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filterPrivacy="1"/>
  <xr:revisionPtr revIDLastSave="0" documentId="8_{32ACAA9C-E0FA-1949-98A3-1D80938B2D92}" xr6:coauthVersionLast="47" xr6:coauthVersionMax="47" xr10:uidLastSave="{00000000-0000-0000-0000-000000000000}"/>
  <bookViews>
    <workbookView xWindow="0" yWindow="500" windowWidth="28800" windowHeight="16280" firstSheet="1" activeTab="10" xr2:uid="{00000000-000D-0000-FFFF-FFFF00000000}"/>
  </bookViews>
  <sheets>
    <sheet name="Eventos" sheetId="1" r:id="rId1"/>
    <sheet name="Entidades" sheetId="2" r:id="rId2"/>
    <sheet name="Inventarios" sheetId="3" r:id="rId3"/>
    <sheet name="Inventarios (2)" sheetId="4" r:id="rId4"/>
    <sheet name="Entidades 1" sheetId="5" r:id="rId5"/>
    <sheet name="Prueba Convergencia" sheetId="6" r:id="rId6"/>
    <sheet name="Martes_Ej1" sheetId="7" r:id="rId7"/>
    <sheet name="Martes_Ej2" sheetId="8" r:id="rId8"/>
    <sheet name="Entidades Martes" sheetId="9" r:id="rId9"/>
    <sheet name="Repaso Entidades" sheetId="10" r:id="rId10"/>
    <sheet name="Repaso Eventos" sheetId="11" r:id="rId11"/>
    <sheet name="Repaso Inventarios" sheetId="12" r:id="rId12"/>
  </sheets>
  <externalReferences>
    <externalReference r:id="rId13"/>
    <externalReference r:id="rId14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0" i="8" l="1"/>
  <c r="G18" i="8"/>
  <c r="O4" i="9"/>
  <c r="O6" i="9"/>
  <c r="J35" i="9"/>
  <c r="F36" i="9"/>
  <c r="F35" i="9"/>
  <c r="H35" i="9" s="1"/>
  <c r="E35" i="9"/>
  <c r="F16" i="9"/>
  <c r="G15" i="8"/>
  <c r="F15" i="8"/>
  <c r="G14" i="8"/>
  <c r="D36" i="9"/>
  <c r="C36" i="9" s="1"/>
  <c r="B37" i="9"/>
  <c r="B38" i="9"/>
  <c r="B36" i="9"/>
  <c r="I36" i="9"/>
  <c r="I37" i="9"/>
  <c r="I38" i="9"/>
  <c r="I35" i="9"/>
  <c r="E36" i="9"/>
  <c r="E37" i="9"/>
  <c r="E38" i="9"/>
  <c r="F26" i="7"/>
  <c r="O7" i="9"/>
  <c r="F27" i="7"/>
  <c r="O5" i="9"/>
  <c r="G17" i="9"/>
  <c r="G18" i="9"/>
  <c r="G19" i="9"/>
  <c r="G20" i="9"/>
  <c r="G21" i="9"/>
  <c r="G22" i="9"/>
  <c r="G16" i="9"/>
  <c r="F17" i="9"/>
  <c r="C17" i="9"/>
  <c r="E17" i="9"/>
  <c r="E18" i="9"/>
  <c r="E19" i="9"/>
  <c r="E20" i="9"/>
  <c r="E21" i="9"/>
  <c r="E22" i="9"/>
  <c r="E16" i="9"/>
  <c r="G19" i="7"/>
  <c r="F19" i="7"/>
  <c r="B18" i="9"/>
  <c r="B19" i="9" s="1"/>
  <c r="B20" i="9" s="1"/>
  <c r="B21" i="9" s="1"/>
  <c r="B22" i="9" s="1"/>
  <c r="D10" i="5"/>
  <c r="D11" i="5"/>
  <c r="F25" i="7"/>
  <c r="F24" i="7"/>
  <c r="S19" i="3"/>
  <c r="D15" i="7"/>
  <c r="E16" i="7"/>
  <c r="F15" i="7"/>
  <c r="F21" i="7"/>
  <c r="I19" i="7"/>
  <c r="F16" i="7"/>
  <c r="F17" i="7"/>
  <c r="F18" i="7"/>
  <c r="F20" i="7"/>
  <c r="G15" i="7"/>
  <c r="H15" i="7" s="1"/>
  <c r="D13" i="8"/>
  <c r="F13" i="8"/>
  <c r="G13" i="8"/>
  <c r="I13" i="8" s="1"/>
  <c r="J13" i="8"/>
  <c r="C14" i="8"/>
  <c r="E14" i="8"/>
  <c r="D14" i="8" s="1"/>
  <c r="F14" i="8"/>
  <c r="J14" i="8"/>
  <c r="C15" i="8"/>
  <c r="J15" i="8"/>
  <c r="C16" i="8"/>
  <c r="F16" i="8"/>
  <c r="J16" i="8"/>
  <c r="C16" i="7"/>
  <c r="C17" i="7"/>
  <c r="C18" i="7"/>
  <c r="C19" i="7" s="1"/>
  <c r="F10015" i="6"/>
  <c r="F10014" i="6"/>
  <c r="F10013" i="6"/>
  <c r="F10012" i="6"/>
  <c r="F10011" i="6"/>
  <c r="F10010" i="6"/>
  <c r="F10009" i="6"/>
  <c r="F10008" i="6"/>
  <c r="F10007" i="6"/>
  <c r="F10006" i="6"/>
  <c r="F10005" i="6"/>
  <c r="F10004" i="6"/>
  <c r="F10003" i="6"/>
  <c r="F10002" i="6"/>
  <c r="F10001" i="6"/>
  <c r="F10000" i="6"/>
  <c r="F9999" i="6"/>
  <c r="F9998" i="6"/>
  <c r="F9997" i="6"/>
  <c r="F9996" i="6"/>
  <c r="F9995" i="6"/>
  <c r="F9994" i="6"/>
  <c r="F9993" i="6"/>
  <c r="F9992" i="6"/>
  <c r="F9991" i="6"/>
  <c r="F9990" i="6"/>
  <c r="F9989" i="6"/>
  <c r="F9988" i="6"/>
  <c r="F9987" i="6"/>
  <c r="F9986" i="6"/>
  <c r="F9985" i="6"/>
  <c r="F9984" i="6"/>
  <c r="F9983" i="6"/>
  <c r="F9982" i="6"/>
  <c r="F9981" i="6"/>
  <c r="F9980" i="6"/>
  <c r="F9979" i="6"/>
  <c r="F9978" i="6"/>
  <c r="F9977" i="6"/>
  <c r="F9976" i="6"/>
  <c r="F9975" i="6"/>
  <c r="F9974" i="6"/>
  <c r="F9973" i="6"/>
  <c r="F9972" i="6"/>
  <c r="F9971" i="6"/>
  <c r="F9970" i="6"/>
  <c r="F9969" i="6"/>
  <c r="F9968" i="6"/>
  <c r="F9967" i="6"/>
  <c r="F9966" i="6"/>
  <c r="F9965" i="6"/>
  <c r="F9964" i="6"/>
  <c r="F9963" i="6"/>
  <c r="F9962" i="6"/>
  <c r="F9961" i="6"/>
  <c r="F9960" i="6"/>
  <c r="F9959" i="6"/>
  <c r="F9958" i="6"/>
  <c r="F9957" i="6"/>
  <c r="F9956" i="6"/>
  <c r="F9955" i="6"/>
  <c r="F9954" i="6"/>
  <c r="F9953" i="6"/>
  <c r="F9952" i="6"/>
  <c r="F9951" i="6"/>
  <c r="F9950" i="6"/>
  <c r="F9949" i="6"/>
  <c r="F9948" i="6"/>
  <c r="F9947" i="6"/>
  <c r="F9946" i="6"/>
  <c r="F9945" i="6"/>
  <c r="F9944" i="6"/>
  <c r="F9943" i="6"/>
  <c r="F9942" i="6"/>
  <c r="F9941" i="6"/>
  <c r="F9940" i="6"/>
  <c r="F9939" i="6"/>
  <c r="F9938" i="6"/>
  <c r="F9937" i="6"/>
  <c r="F9936" i="6"/>
  <c r="F9935" i="6"/>
  <c r="F9934" i="6"/>
  <c r="F9933" i="6"/>
  <c r="F9932" i="6"/>
  <c r="F9931" i="6"/>
  <c r="F9930" i="6"/>
  <c r="F9929" i="6"/>
  <c r="F9928" i="6"/>
  <c r="F9927" i="6"/>
  <c r="F9926" i="6"/>
  <c r="F9925" i="6"/>
  <c r="F9924" i="6"/>
  <c r="F9923" i="6"/>
  <c r="F9922" i="6"/>
  <c r="F9921" i="6"/>
  <c r="F9920" i="6"/>
  <c r="F9919" i="6"/>
  <c r="F9918" i="6"/>
  <c r="F9917" i="6"/>
  <c r="F9916" i="6"/>
  <c r="F9915" i="6"/>
  <c r="F9914" i="6"/>
  <c r="F9913" i="6"/>
  <c r="F9912" i="6"/>
  <c r="F9911" i="6"/>
  <c r="F9910" i="6"/>
  <c r="F9909" i="6"/>
  <c r="F9908" i="6"/>
  <c r="F9907" i="6"/>
  <c r="F9906" i="6"/>
  <c r="F9905" i="6"/>
  <c r="F9904" i="6"/>
  <c r="F9903" i="6"/>
  <c r="F9902" i="6"/>
  <c r="F9901" i="6"/>
  <c r="F9900" i="6"/>
  <c r="F9899" i="6"/>
  <c r="F9898" i="6"/>
  <c r="F9897" i="6"/>
  <c r="F9896" i="6"/>
  <c r="F9895" i="6"/>
  <c r="F9894" i="6"/>
  <c r="F9893" i="6"/>
  <c r="F9892" i="6"/>
  <c r="F9891" i="6"/>
  <c r="F9890" i="6"/>
  <c r="F9889" i="6"/>
  <c r="F9888" i="6"/>
  <c r="F9887" i="6"/>
  <c r="F9886" i="6"/>
  <c r="F9885" i="6"/>
  <c r="F9884" i="6"/>
  <c r="F9883" i="6"/>
  <c r="F9882" i="6"/>
  <c r="F9881" i="6"/>
  <c r="F9880" i="6"/>
  <c r="F9879" i="6"/>
  <c r="F9878" i="6"/>
  <c r="F9877" i="6"/>
  <c r="F9876" i="6"/>
  <c r="F9875" i="6"/>
  <c r="F9874" i="6"/>
  <c r="F9873" i="6"/>
  <c r="F9872" i="6"/>
  <c r="F9871" i="6"/>
  <c r="F9870" i="6"/>
  <c r="F9869" i="6"/>
  <c r="F9868" i="6"/>
  <c r="F9867" i="6"/>
  <c r="F9866" i="6"/>
  <c r="F9865" i="6"/>
  <c r="F9864" i="6"/>
  <c r="F9863" i="6"/>
  <c r="F9862" i="6"/>
  <c r="F9861" i="6"/>
  <c r="F9860" i="6"/>
  <c r="F9859" i="6"/>
  <c r="F9858" i="6"/>
  <c r="F9857" i="6"/>
  <c r="F9856" i="6"/>
  <c r="F9855" i="6"/>
  <c r="F9854" i="6"/>
  <c r="F9853" i="6"/>
  <c r="F9852" i="6"/>
  <c r="F9851" i="6"/>
  <c r="F9850" i="6"/>
  <c r="F9849" i="6"/>
  <c r="F9848" i="6"/>
  <c r="F9847" i="6"/>
  <c r="F9846" i="6"/>
  <c r="F9845" i="6"/>
  <c r="F9844" i="6"/>
  <c r="F9843" i="6"/>
  <c r="F9842" i="6"/>
  <c r="F9841" i="6"/>
  <c r="F9840" i="6"/>
  <c r="F9839" i="6"/>
  <c r="F9838" i="6"/>
  <c r="F9837" i="6"/>
  <c r="F9836" i="6"/>
  <c r="F9835" i="6"/>
  <c r="F9834" i="6"/>
  <c r="F9833" i="6"/>
  <c r="F9832" i="6"/>
  <c r="F9831" i="6"/>
  <c r="F9830" i="6"/>
  <c r="F9829" i="6"/>
  <c r="F9828" i="6"/>
  <c r="F9827" i="6"/>
  <c r="F9826" i="6"/>
  <c r="F9825" i="6"/>
  <c r="F9824" i="6"/>
  <c r="F9823" i="6"/>
  <c r="F9822" i="6"/>
  <c r="F9821" i="6"/>
  <c r="F9820" i="6"/>
  <c r="F9819" i="6"/>
  <c r="F9818" i="6"/>
  <c r="F9817" i="6"/>
  <c r="F9816" i="6"/>
  <c r="F9815" i="6"/>
  <c r="F9814" i="6"/>
  <c r="F9813" i="6"/>
  <c r="F9812" i="6"/>
  <c r="F9811" i="6"/>
  <c r="F9810" i="6"/>
  <c r="F9809" i="6"/>
  <c r="F9808" i="6"/>
  <c r="F9807" i="6"/>
  <c r="F9806" i="6"/>
  <c r="F9805" i="6"/>
  <c r="F9804" i="6"/>
  <c r="F9803" i="6"/>
  <c r="F9802" i="6"/>
  <c r="F9801" i="6"/>
  <c r="F9800" i="6"/>
  <c r="F9799" i="6"/>
  <c r="F9798" i="6"/>
  <c r="F9797" i="6"/>
  <c r="F9796" i="6"/>
  <c r="F9795" i="6"/>
  <c r="F9794" i="6"/>
  <c r="F9793" i="6"/>
  <c r="F9792" i="6"/>
  <c r="F9791" i="6"/>
  <c r="F9790" i="6"/>
  <c r="F9789" i="6"/>
  <c r="F9788" i="6"/>
  <c r="F9787" i="6"/>
  <c r="F9786" i="6"/>
  <c r="F9785" i="6"/>
  <c r="F9784" i="6"/>
  <c r="F9783" i="6"/>
  <c r="F9782" i="6"/>
  <c r="F9781" i="6"/>
  <c r="F9780" i="6"/>
  <c r="F9779" i="6"/>
  <c r="F9778" i="6"/>
  <c r="F9777" i="6"/>
  <c r="F9776" i="6"/>
  <c r="F9775" i="6"/>
  <c r="F9774" i="6"/>
  <c r="F9773" i="6"/>
  <c r="F9772" i="6"/>
  <c r="F9771" i="6"/>
  <c r="F9770" i="6"/>
  <c r="F9769" i="6"/>
  <c r="F9768" i="6"/>
  <c r="F9767" i="6"/>
  <c r="F9766" i="6"/>
  <c r="F9765" i="6"/>
  <c r="F9764" i="6"/>
  <c r="F9763" i="6"/>
  <c r="F9762" i="6"/>
  <c r="F9761" i="6"/>
  <c r="F9760" i="6"/>
  <c r="F9759" i="6"/>
  <c r="F9758" i="6"/>
  <c r="F9757" i="6"/>
  <c r="F9756" i="6"/>
  <c r="F9755" i="6"/>
  <c r="F9754" i="6"/>
  <c r="F9753" i="6"/>
  <c r="F9752" i="6"/>
  <c r="F9751" i="6"/>
  <c r="F9750" i="6"/>
  <c r="F9749" i="6"/>
  <c r="F9748" i="6"/>
  <c r="F9747" i="6"/>
  <c r="F9746" i="6"/>
  <c r="F9745" i="6"/>
  <c r="F9744" i="6"/>
  <c r="F9743" i="6"/>
  <c r="F9742" i="6"/>
  <c r="F9741" i="6"/>
  <c r="F9740" i="6"/>
  <c r="F9739" i="6"/>
  <c r="F9738" i="6"/>
  <c r="F9737" i="6"/>
  <c r="F9736" i="6"/>
  <c r="F9735" i="6"/>
  <c r="F9734" i="6"/>
  <c r="F9733" i="6"/>
  <c r="F9732" i="6"/>
  <c r="F9731" i="6"/>
  <c r="F9730" i="6"/>
  <c r="F9729" i="6"/>
  <c r="F9728" i="6"/>
  <c r="F9727" i="6"/>
  <c r="F9726" i="6"/>
  <c r="F9725" i="6"/>
  <c r="F9724" i="6"/>
  <c r="F9723" i="6"/>
  <c r="F9722" i="6"/>
  <c r="F9721" i="6"/>
  <c r="F9720" i="6"/>
  <c r="F9719" i="6"/>
  <c r="F9718" i="6"/>
  <c r="F9717" i="6"/>
  <c r="F9716" i="6"/>
  <c r="F9715" i="6"/>
  <c r="F9714" i="6"/>
  <c r="F9713" i="6"/>
  <c r="F9712" i="6"/>
  <c r="F9711" i="6"/>
  <c r="F9710" i="6"/>
  <c r="F9709" i="6"/>
  <c r="F9708" i="6"/>
  <c r="F9707" i="6"/>
  <c r="F9706" i="6"/>
  <c r="F9705" i="6"/>
  <c r="F9704" i="6"/>
  <c r="F9703" i="6"/>
  <c r="F9702" i="6"/>
  <c r="F9701" i="6"/>
  <c r="F9700" i="6"/>
  <c r="F9699" i="6"/>
  <c r="F9698" i="6"/>
  <c r="F9697" i="6"/>
  <c r="F9696" i="6"/>
  <c r="F9695" i="6"/>
  <c r="F9694" i="6"/>
  <c r="F9693" i="6"/>
  <c r="F9692" i="6"/>
  <c r="F9691" i="6"/>
  <c r="F9690" i="6"/>
  <c r="F9689" i="6"/>
  <c r="F9688" i="6"/>
  <c r="F9687" i="6"/>
  <c r="F9686" i="6"/>
  <c r="F9685" i="6"/>
  <c r="F9684" i="6"/>
  <c r="F9683" i="6"/>
  <c r="F9682" i="6"/>
  <c r="F9681" i="6"/>
  <c r="F9680" i="6"/>
  <c r="F9679" i="6"/>
  <c r="F9678" i="6"/>
  <c r="F9677" i="6"/>
  <c r="F9676" i="6"/>
  <c r="F9675" i="6"/>
  <c r="F9674" i="6"/>
  <c r="F9673" i="6"/>
  <c r="F9672" i="6"/>
  <c r="F9671" i="6"/>
  <c r="F9670" i="6"/>
  <c r="F9669" i="6"/>
  <c r="F9668" i="6"/>
  <c r="F9667" i="6"/>
  <c r="F9666" i="6"/>
  <c r="F9665" i="6"/>
  <c r="F9664" i="6"/>
  <c r="F9663" i="6"/>
  <c r="F9662" i="6"/>
  <c r="F9661" i="6"/>
  <c r="F9660" i="6"/>
  <c r="F9659" i="6"/>
  <c r="F9658" i="6"/>
  <c r="F9657" i="6"/>
  <c r="F9656" i="6"/>
  <c r="F9655" i="6"/>
  <c r="F9654" i="6"/>
  <c r="F9653" i="6"/>
  <c r="F9652" i="6"/>
  <c r="F9651" i="6"/>
  <c r="F9650" i="6"/>
  <c r="F9649" i="6"/>
  <c r="F9648" i="6"/>
  <c r="F9647" i="6"/>
  <c r="F9646" i="6"/>
  <c r="F9645" i="6"/>
  <c r="F9644" i="6"/>
  <c r="F9643" i="6"/>
  <c r="F9642" i="6"/>
  <c r="F9641" i="6"/>
  <c r="F9640" i="6"/>
  <c r="F9639" i="6"/>
  <c r="F9638" i="6"/>
  <c r="F9637" i="6"/>
  <c r="F9636" i="6"/>
  <c r="F9635" i="6"/>
  <c r="F9634" i="6"/>
  <c r="F9633" i="6"/>
  <c r="F9632" i="6"/>
  <c r="F9631" i="6"/>
  <c r="F9630" i="6"/>
  <c r="F9629" i="6"/>
  <c r="F9628" i="6"/>
  <c r="F9627" i="6"/>
  <c r="F9626" i="6"/>
  <c r="F9625" i="6"/>
  <c r="F9624" i="6"/>
  <c r="F9623" i="6"/>
  <c r="F9622" i="6"/>
  <c r="F9621" i="6"/>
  <c r="F9620" i="6"/>
  <c r="F9619" i="6"/>
  <c r="F9618" i="6"/>
  <c r="F9617" i="6"/>
  <c r="F9616" i="6"/>
  <c r="F9615" i="6"/>
  <c r="F9614" i="6"/>
  <c r="F9613" i="6"/>
  <c r="F9612" i="6"/>
  <c r="F9611" i="6"/>
  <c r="F9610" i="6"/>
  <c r="F9609" i="6"/>
  <c r="F9608" i="6"/>
  <c r="F9607" i="6"/>
  <c r="F9606" i="6"/>
  <c r="F9605" i="6"/>
  <c r="F9604" i="6"/>
  <c r="F9603" i="6"/>
  <c r="F9602" i="6"/>
  <c r="F9601" i="6"/>
  <c r="F9600" i="6"/>
  <c r="F9599" i="6"/>
  <c r="F9598" i="6"/>
  <c r="F9597" i="6"/>
  <c r="F9596" i="6"/>
  <c r="F9595" i="6"/>
  <c r="F9594" i="6"/>
  <c r="F9593" i="6"/>
  <c r="F9592" i="6"/>
  <c r="F9591" i="6"/>
  <c r="F9590" i="6"/>
  <c r="F9589" i="6"/>
  <c r="F9588" i="6"/>
  <c r="F9587" i="6"/>
  <c r="F9586" i="6"/>
  <c r="F9585" i="6"/>
  <c r="F9584" i="6"/>
  <c r="F9583" i="6"/>
  <c r="F9582" i="6"/>
  <c r="F9581" i="6"/>
  <c r="F9580" i="6"/>
  <c r="F9579" i="6"/>
  <c r="F9578" i="6"/>
  <c r="F9577" i="6"/>
  <c r="F9576" i="6"/>
  <c r="F9575" i="6"/>
  <c r="F9574" i="6"/>
  <c r="F9573" i="6"/>
  <c r="F9572" i="6"/>
  <c r="F9571" i="6"/>
  <c r="F9570" i="6"/>
  <c r="F9569" i="6"/>
  <c r="F9568" i="6"/>
  <c r="F9567" i="6"/>
  <c r="F9566" i="6"/>
  <c r="F9565" i="6"/>
  <c r="F9564" i="6"/>
  <c r="F9563" i="6"/>
  <c r="F9562" i="6"/>
  <c r="F9561" i="6"/>
  <c r="F9560" i="6"/>
  <c r="F9559" i="6"/>
  <c r="F9558" i="6"/>
  <c r="F9557" i="6"/>
  <c r="F9556" i="6"/>
  <c r="F9555" i="6"/>
  <c r="F9554" i="6"/>
  <c r="F9553" i="6"/>
  <c r="F9552" i="6"/>
  <c r="F9551" i="6"/>
  <c r="F9550" i="6"/>
  <c r="F9549" i="6"/>
  <c r="F9548" i="6"/>
  <c r="F9547" i="6"/>
  <c r="F9546" i="6"/>
  <c r="F9545" i="6"/>
  <c r="F9544" i="6"/>
  <c r="F9543" i="6"/>
  <c r="F9542" i="6"/>
  <c r="F9541" i="6"/>
  <c r="F9540" i="6"/>
  <c r="F9539" i="6"/>
  <c r="F9538" i="6"/>
  <c r="F9537" i="6"/>
  <c r="F9536" i="6"/>
  <c r="F9535" i="6"/>
  <c r="F9534" i="6"/>
  <c r="F9533" i="6"/>
  <c r="F9532" i="6"/>
  <c r="F9531" i="6"/>
  <c r="F9530" i="6"/>
  <c r="F9529" i="6"/>
  <c r="F9528" i="6"/>
  <c r="F9527" i="6"/>
  <c r="F9526" i="6"/>
  <c r="F9525" i="6"/>
  <c r="F9524" i="6"/>
  <c r="F9523" i="6"/>
  <c r="F9522" i="6"/>
  <c r="F9521" i="6"/>
  <c r="F9520" i="6"/>
  <c r="F9519" i="6"/>
  <c r="F9518" i="6"/>
  <c r="F9517" i="6"/>
  <c r="F9516" i="6"/>
  <c r="F9515" i="6"/>
  <c r="F9514" i="6"/>
  <c r="F9513" i="6"/>
  <c r="F9512" i="6"/>
  <c r="F9511" i="6"/>
  <c r="F9510" i="6"/>
  <c r="F9509" i="6"/>
  <c r="F9508" i="6"/>
  <c r="F9507" i="6"/>
  <c r="F9506" i="6"/>
  <c r="F9505" i="6"/>
  <c r="F9504" i="6"/>
  <c r="F9503" i="6"/>
  <c r="F9502" i="6"/>
  <c r="F9501" i="6"/>
  <c r="F9500" i="6"/>
  <c r="F9499" i="6"/>
  <c r="F9498" i="6"/>
  <c r="F9497" i="6"/>
  <c r="F9496" i="6"/>
  <c r="F9495" i="6"/>
  <c r="F9494" i="6"/>
  <c r="F9493" i="6"/>
  <c r="F9492" i="6"/>
  <c r="F9491" i="6"/>
  <c r="F9490" i="6"/>
  <c r="F9489" i="6"/>
  <c r="F9488" i="6"/>
  <c r="F9487" i="6"/>
  <c r="F9486" i="6"/>
  <c r="F9485" i="6"/>
  <c r="F9484" i="6"/>
  <c r="F9483" i="6"/>
  <c r="F9482" i="6"/>
  <c r="F9481" i="6"/>
  <c r="F9480" i="6"/>
  <c r="F9479" i="6"/>
  <c r="F9478" i="6"/>
  <c r="F9477" i="6"/>
  <c r="F9476" i="6"/>
  <c r="F9475" i="6"/>
  <c r="F9474" i="6"/>
  <c r="F9473" i="6"/>
  <c r="F9472" i="6"/>
  <c r="F9471" i="6"/>
  <c r="F9470" i="6"/>
  <c r="F9469" i="6"/>
  <c r="F9468" i="6"/>
  <c r="F9467" i="6"/>
  <c r="F9466" i="6"/>
  <c r="F9465" i="6"/>
  <c r="F9464" i="6"/>
  <c r="F9463" i="6"/>
  <c r="F9462" i="6"/>
  <c r="F9461" i="6"/>
  <c r="F9460" i="6"/>
  <c r="F9459" i="6"/>
  <c r="F9458" i="6"/>
  <c r="F9457" i="6"/>
  <c r="F9456" i="6"/>
  <c r="F9455" i="6"/>
  <c r="F9454" i="6"/>
  <c r="F9453" i="6"/>
  <c r="F9452" i="6"/>
  <c r="F9451" i="6"/>
  <c r="F9450" i="6"/>
  <c r="F9449" i="6"/>
  <c r="F9448" i="6"/>
  <c r="F9447" i="6"/>
  <c r="F9446" i="6"/>
  <c r="F9445" i="6"/>
  <c r="F9444" i="6"/>
  <c r="F9443" i="6"/>
  <c r="F9442" i="6"/>
  <c r="F9441" i="6"/>
  <c r="F9440" i="6"/>
  <c r="F9439" i="6"/>
  <c r="F9438" i="6"/>
  <c r="F9437" i="6"/>
  <c r="F9436" i="6"/>
  <c r="F9435" i="6"/>
  <c r="F9434" i="6"/>
  <c r="F9433" i="6"/>
  <c r="F9432" i="6"/>
  <c r="F9431" i="6"/>
  <c r="F9430" i="6"/>
  <c r="F9429" i="6"/>
  <c r="F9428" i="6"/>
  <c r="F9427" i="6"/>
  <c r="F9426" i="6"/>
  <c r="F9425" i="6"/>
  <c r="F9424" i="6"/>
  <c r="F9423" i="6"/>
  <c r="F9422" i="6"/>
  <c r="F9421" i="6"/>
  <c r="F9420" i="6"/>
  <c r="F9419" i="6"/>
  <c r="F9418" i="6"/>
  <c r="F9417" i="6"/>
  <c r="F9416" i="6"/>
  <c r="F9415" i="6"/>
  <c r="F9414" i="6"/>
  <c r="F9413" i="6"/>
  <c r="F9412" i="6"/>
  <c r="F9411" i="6"/>
  <c r="F9410" i="6"/>
  <c r="F9409" i="6"/>
  <c r="F9408" i="6"/>
  <c r="F9407" i="6"/>
  <c r="F9406" i="6"/>
  <c r="F9405" i="6"/>
  <c r="F9404" i="6"/>
  <c r="F9403" i="6"/>
  <c r="F9402" i="6"/>
  <c r="F9401" i="6"/>
  <c r="F9400" i="6"/>
  <c r="F9399" i="6"/>
  <c r="F9398" i="6"/>
  <c r="F9397" i="6"/>
  <c r="F9396" i="6"/>
  <c r="F9395" i="6"/>
  <c r="F9394" i="6"/>
  <c r="F9393" i="6"/>
  <c r="F9392" i="6"/>
  <c r="F9391" i="6"/>
  <c r="F9390" i="6"/>
  <c r="F9389" i="6"/>
  <c r="F9388" i="6"/>
  <c r="F9387" i="6"/>
  <c r="F9386" i="6"/>
  <c r="F9385" i="6"/>
  <c r="F9384" i="6"/>
  <c r="F9383" i="6"/>
  <c r="F9382" i="6"/>
  <c r="F9381" i="6"/>
  <c r="F9380" i="6"/>
  <c r="F9379" i="6"/>
  <c r="F9378" i="6"/>
  <c r="F9377" i="6"/>
  <c r="F9376" i="6"/>
  <c r="F9375" i="6"/>
  <c r="F9374" i="6"/>
  <c r="F9373" i="6"/>
  <c r="F9372" i="6"/>
  <c r="F9371" i="6"/>
  <c r="F9370" i="6"/>
  <c r="F9369" i="6"/>
  <c r="F9368" i="6"/>
  <c r="F9367" i="6"/>
  <c r="F9366" i="6"/>
  <c r="F9365" i="6"/>
  <c r="F9364" i="6"/>
  <c r="F9363" i="6"/>
  <c r="F9362" i="6"/>
  <c r="F9361" i="6"/>
  <c r="F9360" i="6"/>
  <c r="F9359" i="6"/>
  <c r="F9358" i="6"/>
  <c r="F9357" i="6"/>
  <c r="F9356" i="6"/>
  <c r="F9355" i="6"/>
  <c r="F9354" i="6"/>
  <c r="F9353" i="6"/>
  <c r="F9352" i="6"/>
  <c r="F9351" i="6"/>
  <c r="F9350" i="6"/>
  <c r="F9349" i="6"/>
  <c r="F9348" i="6"/>
  <c r="F9347" i="6"/>
  <c r="F9346" i="6"/>
  <c r="F9345" i="6"/>
  <c r="F9344" i="6"/>
  <c r="F9343" i="6"/>
  <c r="F9342" i="6"/>
  <c r="F9341" i="6"/>
  <c r="F9340" i="6"/>
  <c r="F9339" i="6"/>
  <c r="F9338" i="6"/>
  <c r="F9337" i="6"/>
  <c r="F9336" i="6"/>
  <c r="F9335" i="6"/>
  <c r="F9334" i="6"/>
  <c r="F9333" i="6"/>
  <c r="F9332" i="6"/>
  <c r="F9331" i="6"/>
  <c r="F9330" i="6"/>
  <c r="F9329" i="6"/>
  <c r="F9328" i="6"/>
  <c r="F9327" i="6"/>
  <c r="F9326" i="6"/>
  <c r="F9325" i="6"/>
  <c r="F9324" i="6"/>
  <c r="F9323" i="6"/>
  <c r="F9322" i="6"/>
  <c r="F9321" i="6"/>
  <c r="F9320" i="6"/>
  <c r="F9319" i="6"/>
  <c r="F9318" i="6"/>
  <c r="F9317" i="6"/>
  <c r="F9316" i="6"/>
  <c r="F9315" i="6"/>
  <c r="F9314" i="6"/>
  <c r="F9313" i="6"/>
  <c r="F9312" i="6"/>
  <c r="F9311" i="6"/>
  <c r="F9310" i="6"/>
  <c r="F9309" i="6"/>
  <c r="F9308" i="6"/>
  <c r="F9307" i="6"/>
  <c r="F9306" i="6"/>
  <c r="F9305" i="6"/>
  <c r="F9304" i="6"/>
  <c r="F9303" i="6"/>
  <c r="F9302" i="6"/>
  <c r="F9301" i="6"/>
  <c r="F9300" i="6"/>
  <c r="F9299" i="6"/>
  <c r="F9298" i="6"/>
  <c r="F9297" i="6"/>
  <c r="F9296" i="6"/>
  <c r="F9295" i="6"/>
  <c r="F9294" i="6"/>
  <c r="F9293" i="6"/>
  <c r="F9292" i="6"/>
  <c r="F9291" i="6"/>
  <c r="F9290" i="6"/>
  <c r="F9289" i="6"/>
  <c r="F9288" i="6"/>
  <c r="F9287" i="6"/>
  <c r="F9286" i="6"/>
  <c r="F9285" i="6"/>
  <c r="F9284" i="6"/>
  <c r="F9283" i="6"/>
  <c r="F9282" i="6"/>
  <c r="F9281" i="6"/>
  <c r="F9280" i="6"/>
  <c r="F9279" i="6"/>
  <c r="F9278" i="6"/>
  <c r="F9277" i="6"/>
  <c r="F9276" i="6"/>
  <c r="F9275" i="6"/>
  <c r="F9274" i="6"/>
  <c r="F9273" i="6"/>
  <c r="F9272" i="6"/>
  <c r="F9271" i="6"/>
  <c r="F9270" i="6"/>
  <c r="F9269" i="6"/>
  <c r="F9268" i="6"/>
  <c r="F9267" i="6"/>
  <c r="F9266" i="6"/>
  <c r="F9265" i="6"/>
  <c r="F9264" i="6"/>
  <c r="F9263" i="6"/>
  <c r="F9262" i="6"/>
  <c r="F9261" i="6"/>
  <c r="F9260" i="6"/>
  <c r="F9259" i="6"/>
  <c r="F9258" i="6"/>
  <c r="F9257" i="6"/>
  <c r="F9256" i="6"/>
  <c r="F9255" i="6"/>
  <c r="F9254" i="6"/>
  <c r="F9253" i="6"/>
  <c r="F9252" i="6"/>
  <c r="F9251" i="6"/>
  <c r="F9250" i="6"/>
  <c r="F9249" i="6"/>
  <c r="F9248" i="6"/>
  <c r="F9247" i="6"/>
  <c r="F9246" i="6"/>
  <c r="F9245" i="6"/>
  <c r="F9244" i="6"/>
  <c r="F9243" i="6"/>
  <c r="F9242" i="6"/>
  <c r="F9241" i="6"/>
  <c r="F9240" i="6"/>
  <c r="F9239" i="6"/>
  <c r="F9238" i="6"/>
  <c r="F9237" i="6"/>
  <c r="F9236" i="6"/>
  <c r="F9235" i="6"/>
  <c r="F9234" i="6"/>
  <c r="F9233" i="6"/>
  <c r="F9232" i="6"/>
  <c r="F9231" i="6"/>
  <c r="F9230" i="6"/>
  <c r="F9229" i="6"/>
  <c r="F9228" i="6"/>
  <c r="F9227" i="6"/>
  <c r="F9226" i="6"/>
  <c r="F9225" i="6"/>
  <c r="F9224" i="6"/>
  <c r="F9223" i="6"/>
  <c r="F9222" i="6"/>
  <c r="F9221" i="6"/>
  <c r="F9220" i="6"/>
  <c r="F9219" i="6"/>
  <c r="F9218" i="6"/>
  <c r="F9217" i="6"/>
  <c r="F9216" i="6"/>
  <c r="F9215" i="6"/>
  <c r="F9214" i="6"/>
  <c r="F9213" i="6"/>
  <c r="F9212" i="6"/>
  <c r="F9211" i="6"/>
  <c r="F9210" i="6"/>
  <c r="F9209" i="6"/>
  <c r="F9208" i="6"/>
  <c r="F9207" i="6"/>
  <c r="F9206" i="6"/>
  <c r="F9205" i="6"/>
  <c r="F9204" i="6"/>
  <c r="F9203" i="6"/>
  <c r="F9202" i="6"/>
  <c r="F9201" i="6"/>
  <c r="F9200" i="6"/>
  <c r="F9199" i="6"/>
  <c r="F9198" i="6"/>
  <c r="F9197" i="6"/>
  <c r="F9196" i="6"/>
  <c r="F9195" i="6"/>
  <c r="F9194" i="6"/>
  <c r="F9193" i="6"/>
  <c r="F9192" i="6"/>
  <c r="F9191" i="6"/>
  <c r="F9190" i="6"/>
  <c r="F9189" i="6"/>
  <c r="F9188" i="6"/>
  <c r="F9187" i="6"/>
  <c r="F9186" i="6"/>
  <c r="F9185" i="6"/>
  <c r="F9184" i="6"/>
  <c r="F9183" i="6"/>
  <c r="F9182" i="6"/>
  <c r="F9181" i="6"/>
  <c r="F9180" i="6"/>
  <c r="F9179" i="6"/>
  <c r="F9178" i="6"/>
  <c r="F9177" i="6"/>
  <c r="F9176" i="6"/>
  <c r="F9175" i="6"/>
  <c r="F9174" i="6"/>
  <c r="F9173" i="6"/>
  <c r="F9172" i="6"/>
  <c r="F9171" i="6"/>
  <c r="F9170" i="6"/>
  <c r="F9169" i="6"/>
  <c r="F9168" i="6"/>
  <c r="F9167" i="6"/>
  <c r="F9166" i="6"/>
  <c r="F9165" i="6"/>
  <c r="F9164" i="6"/>
  <c r="F9163" i="6"/>
  <c r="F9162" i="6"/>
  <c r="F9161" i="6"/>
  <c r="F9160" i="6"/>
  <c r="F9159" i="6"/>
  <c r="F9158" i="6"/>
  <c r="F9157" i="6"/>
  <c r="F9156" i="6"/>
  <c r="F9155" i="6"/>
  <c r="F9154" i="6"/>
  <c r="F9153" i="6"/>
  <c r="F9152" i="6"/>
  <c r="F9151" i="6"/>
  <c r="F9150" i="6"/>
  <c r="F9149" i="6"/>
  <c r="F9148" i="6"/>
  <c r="F9147" i="6"/>
  <c r="F9146" i="6"/>
  <c r="F9145" i="6"/>
  <c r="F9144" i="6"/>
  <c r="F9143" i="6"/>
  <c r="F9142" i="6"/>
  <c r="F9141" i="6"/>
  <c r="F9140" i="6"/>
  <c r="F9139" i="6"/>
  <c r="F9138" i="6"/>
  <c r="F9137" i="6"/>
  <c r="F9136" i="6"/>
  <c r="F9135" i="6"/>
  <c r="F9134" i="6"/>
  <c r="F9133" i="6"/>
  <c r="F9132" i="6"/>
  <c r="F9131" i="6"/>
  <c r="F9130" i="6"/>
  <c r="F9129" i="6"/>
  <c r="F9128" i="6"/>
  <c r="F9127" i="6"/>
  <c r="F9126" i="6"/>
  <c r="F9125" i="6"/>
  <c r="F9124" i="6"/>
  <c r="F9123" i="6"/>
  <c r="F9122" i="6"/>
  <c r="F9121" i="6"/>
  <c r="F9120" i="6"/>
  <c r="F9119" i="6"/>
  <c r="F9118" i="6"/>
  <c r="F9117" i="6"/>
  <c r="F9116" i="6"/>
  <c r="F9115" i="6"/>
  <c r="F9114" i="6"/>
  <c r="F9113" i="6"/>
  <c r="F9112" i="6"/>
  <c r="F9111" i="6"/>
  <c r="F9110" i="6"/>
  <c r="F9109" i="6"/>
  <c r="F9108" i="6"/>
  <c r="F9107" i="6"/>
  <c r="F9106" i="6"/>
  <c r="F9105" i="6"/>
  <c r="F9104" i="6"/>
  <c r="F9103" i="6"/>
  <c r="F9102" i="6"/>
  <c r="F9101" i="6"/>
  <c r="F9100" i="6"/>
  <c r="F9099" i="6"/>
  <c r="F9098" i="6"/>
  <c r="F9097" i="6"/>
  <c r="F9096" i="6"/>
  <c r="F9095" i="6"/>
  <c r="F9094" i="6"/>
  <c r="F9093" i="6"/>
  <c r="F9092" i="6"/>
  <c r="F9091" i="6"/>
  <c r="F9090" i="6"/>
  <c r="F9089" i="6"/>
  <c r="F9088" i="6"/>
  <c r="F9087" i="6"/>
  <c r="F9086" i="6"/>
  <c r="F9085" i="6"/>
  <c r="F9084" i="6"/>
  <c r="F9083" i="6"/>
  <c r="F9082" i="6"/>
  <c r="F9081" i="6"/>
  <c r="F9080" i="6"/>
  <c r="F9079" i="6"/>
  <c r="F9078" i="6"/>
  <c r="F9077" i="6"/>
  <c r="F9076" i="6"/>
  <c r="F9075" i="6"/>
  <c r="F9074" i="6"/>
  <c r="F9073" i="6"/>
  <c r="F9072" i="6"/>
  <c r="F9071" i="6"/>
  <c r="F9070" i="6"/>
  <c r="F9069" i="6"/>
  <c r="F9068" i="6"/>
  <c r="F9067" i="6"/>
  <c r="F9066" i="6"/>
  <c r="F9065" i="6"/>
  <c r="F9064" i="6"/>
  <c r="F9063" i="6"/>
  <c r="F9062" i="6"/>
  <c r="F9061" i="6"/>
  <c r="F9060" i="6"/>
  <c r="F9059" i="6"/>
  <c r="F9058" i="6"/>
  <c r="F9057" i="6"/>
  <c r="F9056" i="6"/>
  <c r="F9055" i="6"/>
  <c r="F9054" i="6"/>
  <c r="F9053" i="6"/>
  <c r="F9052" i="6"/>
  <c r="F9051" i="6"/>
  <c r="F9050" i="6"/>
  <c r="F9049" i="6"/>
  <c r="F9048" i="6"/>
  <c r="F9047" i="6"/>
  <c r="F9046" i="6"/>
  <c r="F9045" i="6"/>
  <c r="F9044" i="6"/>
  <c r="F9043" i="6"/>
  <c r="F9042" i="6"/>
  <c r="F9041" i="6"/>
  <c r="F9040" i="6"/>
  <c r="F9039" i="6"/>
  <c r="F9038" i="6"/>
  <c r="F9037" i="6"/>
  <c r="F9036" i="6"/>
  <c r="F9035" i="6"/>
  <c r="F9034" i="6"/>
  <c r="F9033" i="6"/>
  <c r="F9032" i="6"/>
  <c r="F9031" i="6"/>
  <c r="F9030" i="6"/>
  <c r="F9029" i="6"/>
  <c r="F9028" i="6"/>
  <c r="F9027" i="6"/>
  <c r="F9026" i="6"/>
  <c r="F9025" i="6"/>
  <c r="F9024" i="6"/>
  <c r="F9023" i="6"/>
  <c r="F9022" i="6"/>
  <c r="F9021" i="6"/>
  <c r="F9020" i="6"/>
  <c r="F9019" i="6"/>
  <c r="F9018" i="6"/>
  <c r="F9017" i="6"/>
  <c r="F9016" i="6"/>
  <c r="F9015" i="6"/>
  <c r="F9014" i="6"/>
  <c r="F9013" i="6"/>
  <c r="F9012" i="6"/>
  <c r="F9011" i="6"/>
  <c r="F9010" i="6"/>
  <c r="F9009" i="6"/>
  <c r="F9008" i="6"/>
  <c r="F9007" i="6"/>
  <c r="F9006" i="6"/>
  <c r="F9005" i="6"/>
  <c r="F9004" i="6"/>
  <c r="F9003" i="6"/>
  <c r="F9002" i="6"/>
  <c r="F9001" i="6"/>
  <c r="F9000" i="6"/>
  <c r="F8999" i="6"/>
  <c r="F8998" i="6"/>
  <c r="F8997" i="6"/>
  <c r="F8996" i="6"/>
  <c r="F8995" i="6"/>
  <c r="F8994" i="6"/>
  <c r="F8993" i="6"/>
  <c r="F8992" i="6"/>
  <c r="F8991" i="6"/>
  <c r="F8990" i="6"/>
  <c r="F8989" i="6"/>
  <c r="F8988" i="6"/>
  <c r="F8987" i="6"/>
  <c r="F8986" i="6"/>
  <c r="F8985" i="6"/>
  <c r="F8984" i="6"/>
  <c r="F8983" i="6"/>
  <c r="F8982" i="6"/>
  <c r="F8981" i="6"/>
  <c r="F8980" i="6"/>
  <c r="F8979" i="6"/>
  <c r="F8978" i="6"/>
  <c r="F8977" i="6"/>
  <c r="F8976" i="6"/>
  <c r="F8975" i="6"/>
  <c r="F8974" i="6"/>
  <c r="F8973" i="6"/>
  <c r="F8972" i="6"/>
  <c r="F8971" i="6"/>
  <c r="F8970" i="6"/>
  <c r="F8969" i="6"/>
  <c r="F8968" i="6"/>
  <c r="F8967" i="6"/>
  <c r="F8966" i="6"/>
  <c r="F8965" i="6"/>
  <c r="F8964" i="6"/>
  <c r="F8963" i="6"/>
  <c r="F8962" i="6"/>
  <c r="F8961" i="6"/>
  <c r="F8960" i="6"/>
  <c r="F8959" i="6"/>
  <c r="F8958" i="6"/>
  <c r="F8957" i="6"/>
  <c r="F8956" i="6"/>
  <c r="F8955" i="6"/>
  <c r="F8954" i="6"/>
  <c r="F8953" i="6"/>
  <c r="F8952" i="6"/>
  <c r="F8951" i="6"/>
  <c r="F8950" i="6"/>
  <c r="F8949" i="6"/>
  <c r="F8948" i="6"/>
  <c r="F8947" i="6"/>
  <c r="F8946" i="6"/>
  <c r="F8945" i="6"/>
  <c r="F8944" i="6"/>
  <c r="F8943" i="6"/>
  <c r="F8942" i="6"/>
  <c r="F8941" i="6"/>
  <c r="F8940" i="6"/>
  <c r="F8939" i="6"/>
  <c r="F8938" i="6"/>
  <c r="F8937" i="6"/>
  <c r="F8936" i="6"/>
  <c r="F8935" i="6"/>
  <c r="F8934" i="6"/>
  <c r="F8933" i="6"/>
  <c r="F8932" i="6"/>
  <c r="F8931" i="6"/>
  <c r="F8930" i="6"/>
  <c r="F8929" i="6"/>
  <c r="F8928" i="6"/>
  <c r="F8927" i="6"/>
  <c r="F8926" i="6"/>
  <c r="F8925" i="6"/>
  <c r="F8924" i="6"/>
  <c r="F8923" i="6"/>
  <c r="F8922" i="6"/>
  <c r="F8921" i="6"/>
  <c r="F8920" i="6"/>
  <c r="F8919" i="6"/>
  <c r="F8918" i="6"/>
  <c r="F8917" i="6"/>
  <c r="F8916" i="6"/>
  <c r="F8915" i="6"/>
  <c r="F8914" i="6"/>
  <c r="F8913" i="6"/>
  <c r="F8912" i="6"/>
  <c r="F8911" i="6"/>
  <c r="F8910" i="6"/>
  <c r="F8909" i="6"/>
  <c r="F8908" i="6"/>
  <c r="F8907" i="6"/>
  <c r="F8906" i="6"/>
  <c r="F8905" i="6"/>
  <c r="F8904" i="6"/>
  <c r="F8903" i="6"/>
  <c r="F8902" i="6"/>
  <c r="F8901" i="6"/>
  <c r="F8900" i="6"/>
  <c r="F8899" i="6"/>
  <c r="F8898" i="6"/>
  <c r="F8897" i="6"/>
  <c r="F8896" i="6"/>
  <c r="F8895" i="6"/>
  <c r="F8894" i="6"/>
  <c r="F8893" i="6"/>
  <c r="F8892" i="6"/>
  <c r="F8891" i="6"/>
  <c r="F8890" i="6"/>
  <c r="F8889" i="6"/>
  <c r="F8888" i="6"/>
  <c r="F8887" i="6"/>
  <c r="F8886" i="6"/>
  <c r="F8885" i="6"/>
  <c r="F8884" i="6"/>
  <c r="F8883" i="6"/>
  <c r="F8882" i="6"/>
  <c r="F8881" i="6"/>
  <c r="F8880" i="6"/>
  <c r="F8879" i="6"/>
  <c r="F8878" i="6"/>
  <c r="F8877" i="6"/>
  <c r="F8876" i="6"/>
  <c r="F8875" i="6"/>
  <c r="F8874" i="6"/>
  <c r="F8873" i="6"/>
  <c r="F8872" i="6"/>
  <c r="F8871" i="6"/>
  <c r="F8870" i="6"/>
  <c r="F8869" i="6"/>
  <c r="F8868" i="6"/>
  <c r="F8867" i="6"/>
  <c r="F8866" i="6"/>
  <c r="F8865" i="6"/>
  <c r="F8864" i="6"/>
  <c r="F8863" i="6"/>
  <c r="F8862" i="6"/>
  <c r="F8861" i="6"/>
  <c r="F8860" i="6"/>
  <c r="F8859" i="6"/>
  <c r="F8858" i="6"/>
  <c r="F8857" i="6"/>
  <c r="F8856" i="6"/>
  <c r="F8855" i="6"/>
  <c r="F8854" i="6"/>
  <c r="F8853" i="6"/>
  <c r="F8852" i="6"/>
  <c r="F8851" i="6"/>
  <c r="F8850" i="6"/>
  <c r="F8849" i="6"/>
  <c r="F8848" i="6"/>
  <c r="F8847" i="6"/>
  <c r="F8846" i="6"/>
  <c r="F8845" i="6"/>
  <c r="F8844" i="6"/>
  <c r="F8843" i="6"/>
  <c r="F8842" i="6"/>
  <c r="F8841" i="6"/>
  <c r="F8840" i="6"/>
  <c r="F8839" i="6"/>
  <c r="F8838" i="6"/>
  <c r="F8837" i="6"/>
  <c r="F8836" i="6"/>
  <c r="F8835" i="6"/>
  <c r="F8834" i="6"/>
  <c r="F8833" i="6"/>
  <c r="F8832" i="6"/>
  <c r="F8831" i="6"/>
  <c r="F8830" i="6"/>
  <c r="F8829" i="6"/>
  <c r="F8828" i="6"/>
  <c r="F8827" i="6"/>
  <c r="F8826" i="6"/>
  <c r="F8825" i="6"/>
  <c r="F8824" i="6"/>
  <c r="F8823" i="6"/>
  <c r="F8822" i="6"/>
  <c r="F8821" i="6"/>
  <c r="F8820" i="6"/>
  <c r="F8819" i="6"/>
  <c r="F8818" i="6"/>
  <c r="F8817" i="6"/>
  <c r="F8816" i="6"/>
  <c r="F8815" i="6"/>
  <c r="F8814" i="6"/>
  <c r="F8813" i="6"/>
  <c r="F8812" i="6"/>
  <c r="F8811" i="6"/>
  <c r="F8810" i="6"/>
  <c r="F8809" i="6"/>
  <c r="F8808" i="6"/>
  <c r="F8807" i="6"/>
  <c r="F8806" i="6"/>
  <c r="F8805" i="6"/>
  <c r="F8804" i="6"/>
  <c r="F8803" i="6"/>
  <c r="F8802" i="6"/>
  <c r="F8801" i="6"/>
  <c r="F8800" i="6"/>
  <c r="F8799" i="6"/>
  <c r="F8798" i="6"/>
  <c r="F8797" i="6"/>
  <c r="F8796" i="6"/>
  <c r="F8795" i="6"/>
  <c r="F8794" i="6"/>
  <c r="F8793" i="6"/>
  <c r="F8792" i="6"/>
  <c r="F8791" i="6"/>
  <c r="F8790" i="6"/>
  <c r="F8789" i="6"/>
  <c r="F8788" i="6"/>
  <c r="F8787" i="6"/>
  <c r="F8786" i="6"/>
  <c r="F8785" i="6"/>
  <c r="F8784" i="6"/>
  <c r="F8783" i="6"/>
  <c r="F8782" i="6"/>
  <c r="F8781" i="6"/>
  <c r="F8780" i="6"/>
  <c r="F8779" i="6"/>
  <c r="F8778" i="6"/>
  <c r="F8777" i="6"/>
  <c r="F8776" i="6"/>
  <c r="F8775" i="6"/>
  <c r="F8774" i="6"/>
  <c r="F8773" i="6"/>
  <c r="F8772" i="6"/>
  <c r="F8771" i="6"/>
  <c r="F8770" i="6"/>
  <c r="F8769" i="6"/>
  <c r="F8768" i="6"/>
  <c r="F8767" i="6"/>
  <c r="F8766" i="6"/>
  <c r="F8765" i="6"/>
  <c r="F8764" i="6"/>
  <c r="F8763" i="6"/>
  <c r="F8762" i="6"/>
  <c r="F8761" i="6"/>
  <c r="F8760" i="6"/>
  <c r="F8759" i="6"/>
  <c r="F8758" i="6"/>
  <c r="F8757" i="6"/>
  <c r="F8756" i="6"/>
  <c r="F8755" i="6"/>
  <c r="F8754" i="6"/>
  <c r="F8753" i="6"/>
  <c r="F8752" i="6"/>
  <c r="F8751" i="6"/>
  <c r="F8750" i="6"/>
  <c r="F8749" i="6"/>
  <c r="F8748" i="6"/>
  <c r="F8747" i="6"/>
  <c r="F8746" i="6"/>
  <c r="F8745" i="6"/>
  <c r="F8744" i="6"/>
  <c r="F8743" i="6"/>
  <c r="F8742" i="6"/>
  <c r="F8741" i="6"/>
  <c r="F8740" i="6"/>
  <c r="F8739" i="6"/>
  <c r="F8738" i="6"/>
  <c r="F8737" i="6"/>
  <c r="F8736" i="6"/>
  <c r="F8735" i="6"/>
  <c r="F8734" i="6"/>
  <c r="F8733" i="6"/>
  <c r="F8732" i="6"/>
  <c r="F8731" i="6"/>
  <c r="F8730" i="6"/>
  <c r="F8729" i="6"/>
  <c r="F8728" i="6"/>
  <c r="F8727" i="6"/>
  <c r="F8726" i="6"/>
  <c r="F8725" i="6"/>
  <c r="F8724" i="6"/>
  <c r="F8723" i="6"/>
  <c r="F8722" i="6"/>
  <c r="F8721" i="6"/>
  <c r="F8720" i="6"/>
  <c r="F8719" i="6"/>
  <c r="F8718" i="6"/>
  <c r="F8717" i="6"/>
  <c r="F8716" i="6"/>
  <c r="F8715" i="6"/>
  <c r="F8714" i="6"/>
  <c r="F8713" i="6"/>
  <c r="F8712" i="6"/>
  <c r="F8711" i="6"/>
  <c r="F8710" i="6"/>
  <c r="F8709" i="6"/>
  <c r="F8708" i="6"/>
  <c r="F8707" i="6"/>
  <c r="F8706" i="6"/>
  <c r="F8705" i="6"/>
  <c r="F8704" i="6"/>
  <c r="F8703" i="6"/>
  <c r="F8702" i="6"/>
  <c r="F8701" i="6"/>
  <c r="F8700" i="6"/>
  <c r="F8699" i="6"/>
  <c r="F8698" i="6"/>
  <c r="F8697" i="6"/>
  <c r="F8696" i="6"/>
  <c r="F8695" i="6"/>
  <c r="F8694" i="6"/>
  <c r="F8693" i="6"/>
  <c r="F8692" i="6"/>
  <c r="F8691" i="6"/>
  <c r="F8690" i="6"/>
  <c r="F8689" i="6"/>
  <c r="F8688" i="6"/>
  <c r="F8687" i="6"/>
  <c r="F8686" i="6"/>
  <c r="F8685" i="6"/>
  <c r="F8684" i="6"/>
  <c r="F8683" i="6"/>
  <c r="F8682" i="6"/>
  <c r="F8681" i="6"/>
  <c r="F8680" i="6"/>
  <c r="F8679" i="6"/>
  <c r="F8678" i="6"/>
  <c r="F8677" i="6"/>
  <c r="F8676" i="6"/>
  <c r="F8675" i="6"/>
  <c r="F8674" i="6"/>
  <c r="F8673" i="6"/>
  <c r="F8672" i="6"/>
  <c r="F8671" i="6"/>
  <c r="F8670" i="6"/>
  <c r="F8669" i="6"/>
  <c r="F8668" i="6"/>
  <c r="F8667" i="6"/>
  <c r="F8666" i="6"/>
  <c r="F8665" i="6"/>
  <c r="F8664" i="6"/>
  <c r="F8663" i="6"/>
  <c r="F8662" i="6"/>
  <c r="F8661" i="6"/>
  <c r="F8660" i="6"/>
  <c r="F8659" i="6"/>
  <c r="F8658" i="6"/>
  <c r="F8657" i="6"/>
  <c r="F8656" i="6"/>
  <c r="F8655" i="6"/>
  <c r="F8654" i="6"/>
  <c r="F8653" i="6"/>
  <c r="F8652" i="6"/>
  <c r="F8651" i="6"/>
  <c r="F8650" i="6"/>
  <c r="F8649" i="6"/>
  <c r="F8648" i="6"/>
  <c r="F8647" i="6"/>
  <c r="F8646" i="6"/>
  <c r="F8645" i="6"/>
  <c r="F8644" i="6"/>
  <c r="F8643" i="6"/>
  <c r="F8642" i="6"/>
  <c r="F8641" i="6"/>
  <c r="F8640" i="6"/>
  <c r="F8639" i="6"/>
  <c r="F8638" i="6"/>
  <c r="F8637" i="6"/>
  <c r="F8636" i="6"/>
  <c r="F8635" i="6"/>
  <c r="F8634" i="6"/>
  <c r="F8633" i="6"/>
  <c r="F8632" i="6"/>
  <c r="F8631" i="6"/>
  <c r="F8630" i="6"/>
  <c r="F8629" i="6"/>
  <c r="F8628" i="6"/>
  <c r="F8627" i="6"/>
  <c r="F8626" i="6"/>
  <c r="F8625" i="6"/>
  <c r="F8624" i="6"/>
  <c r="F8623" i="6"/>
  <c r="F8622" i="6"/>
  <c r="F8621" i="6"/>
  <c r="F8620" i="6"/>
  <c r="F8619" i="6"/>
  <c r="F8618" i="6"/>
  <c r="F8617" i="6"/>
  <c r="F8616" i="6"/>
  <c r="F8615" i="6"/>
  <c r="F8614" i="6"/>
  <c r="F8613" i="6"/>
  <c r="F8612" i="6"/>
  <c r="F8611" i="6"/>
  <c r="F8610" i="6"/>
  <c r="F8609" i="6"/>
  <c r="F8608" i="6"/>
  <c r="F8607" i="6"/>
  <c r="F8606" i="6"/>
  <c r="F8605" i="6"/>
  <c r="F8604" i="6"/>
  <c r="F8603" i="6"/>
  <c r="F8602" i="6"/>
  <c r="F8601" i="6"/>
  <c r="F8600" i="6"/>
  <c r="F8599" i="6"/>
  <c r="F8598" i="6"/>
  <c r="F8597" i="6"/>
  <c r="F8596" i="6"/>
  <c r="F8595" i="6"/>
  <c r="F8594" i="6"/>
  <c r="F8593" i="6"/>
  <c r="F8592" i="6"/>
  <c r="F8591" i="6"/>
  <c r="F8590" i="6"/>
  <c r="F8589" i="6"/>
  <c r="F8588" i="6"/>
  <c r="F8587" i="6"/>
  <c r="F8586" i="6"/>
  <c r="F8585" i="6"/>
  <c r="F8584" i="6"/>
  <c r="F8583" i="6"/>
  <c r="F8582" i="6"/>
  <c r="F8581" i="6"/>
  <c r="F8580" i="6"/>
  <c r="F8579" i="6"/>
  <c r="F8578" i="6"/>
  <c r="F8577" i="6"/>
  <c r="F8576" i="6"/>
  <c r="F8575" i="6"/>
  <c r="F8574" i="6"/>
  <c r="F8573" i="6"/>
  <c r="F8572" i="6"/>
  <c r="F8571" i="6"/>
  <c r="F8570" i="6"/>
  <c r="F8569" i="6"/>
  <c r="F8568" i="6"/>
  <c r="F8567" i="6"/>
  <c r="F8566" i="6"/>
  <c r="F8565" i="6"/>
  <c r="F8564" i="6"/>
  <c r="F8563" i="6"/>
  <c r="F8562" i="6"/>
  <c r="F8561" i="6"/>
  <c r="F8560" i="6"/>
  <c r="F8559" i="6"/>
  <c r="F8558" i="6"/>
  <c r="F8557" i="6"/>
  <c r="F8556" i="6"/>
  <c r="F8555" i="6"/>
  <c r="F8554" i="6"/>
  <c r="F8553" i="6"/>
  <c r="F8552" i="6"/>
  <c r="F8551" i="6"/>
  <c r="F8550" i="6"/>
  <c r="F8549" i="6"/>
  <c r="F8548" i="6"/>
  <c r="F8547" i="6"/>
  <c r="F8546" i="6"/>
  <c r="F8545" i="6"/>
  <c r="F8544" i="6"/>
  <c r="F8543" i="6"/>
  <c r="F8542" i="6"/>
  <c r="F8541" i="6"/>
  <c r="F8540" i="6"/>
  <c r="F8539" i="6"/>
  <c r="F8538" i="6"/>
  <c r="F8537" i="6"/>
  <c r="F8536" i="6"/>
  <c r="F8535" i="6"/>
  <c r="F8534" i="6"/>
  <c r="F8533" i="6"/>
  <c r="F8532" i="6"/>
  <c r="F8531" i="6"/>
  <c r="F8530" i="6"/>
  <c r="F8529" i="6"/>
  <c r="F8528" i="6"/>
  <c r="F8527" i="6"/>
  <c r="F8526" i="6"/>
  <c r="F8525" i="6"/>
  <c r="F8524" i="6"/>
  <c r="F8523" i="6"/>
  <c r="F8522" i="6"/>
  <c r="F8521" i="6"/>
  <c r="F8520" i="6"/>
  <c r="F8519" i="6"/>
  <c r="F8518" i="6"/>
  <c r="F8517" i="6"/>
  <c r="F8516" i="6"/>
  <c r="F8515" i="6"/>
  <c r="F8514" i="6"/>
  <c r="F8513" i="6"/>
  <c r="F8512" i="6"/>
  <c r="F8511" i="6"/>
  <c r="F8510" i="6"/>
  <c r="F8509" i="6"/>
  <c r="F8508" i="6"/>
  <c r="F8507" i="6"/>
  <c r="F8506" i="6"/>
  <c r="F8505" i="6"/>
  <c r="F8504" i="6"/>
  <c r="F8503" i="6"/>
  <c r="F8502" i="6"/>
  <c r="F8501" i="6"/>
  <c r="F8500" i="6"/>
  <c r="F8499" i="6"/>
  <c r="F8498" i="6"/>
  <c r="F8497" i="6"/>
  <c r="F8496" i="6"/>
  <c r="F8495" i="6"/>
  <c r="F8494" i="6"/>
  <c r="F8493" i="6"/>
  <c r="F8492" i="6"/>
  <c r="F8491" i="6"/>
  <c r="F8490" i="6"/>
  <c r="F8489" i="6"/>
  <c r="F8488" i="6"/>
  <c r="F8487" i="6"/>
  <c r="F8486" i="6"/>
  <c r="F8485" i="6"/>
  <c r="F8484" i="6"/>
  <c r="F8483" i="6"/>
  <c r="F8482" i="6"/>
  <c r="F8481" i="6"/>
  <c r="F8480" i="6"/>
  <c r="F8479" i="6"/>
  <c r="F8478" i="6"/>
  <c r="F8477" i="6"/>
  <c r="F8476" i="6"/>
  <c r="F8475" i="6"/>
  <c r="F8474" i="6"/>
  <c r="F8473" i="6"/>
  <c r="F8472" i="6"/>
  <c r="F8471" i="6"/>
  <c r="F8470" i="6"/>
  <c r="F8469" i="6"/>
  <c r="F8468" i="6"/>
  <c r="F8467" i="6"/>
  <c r="F8466" i="6"/>
  <c r="F8465" i="6"/>
  <c r="F8464" i="6"/>
  <c r="F8463" i="6"/>
  <c r="F8462" i="6"/>
  <c r="F8461" i="6"/>
  <c r="F8460" i="6"/>
  <c r="F8459" i="6"/>
  <c r="F8458" i="6"/>
  <c r="F8457" i="6"/>
  <c r="F8456" i="6"/>
  <c r="F8455" i="6"/>
  <c r="F8454" i="6"/>
  <c r="F8453" i="6"/>
  <c r="F8452" i="6"/>
  <c r="F8451" i="6"/>
  <c r="F8450" i="6"/>
  <c r="F8449" i="6"/>
  <c r="F8448" i="6"/>
  <c r="F8447" i="6"/>
  <c r="F8446" i="6"/>
  <c r="F8445" i="6"/>
  <c r="F8444" i="6"/>
  <c r="F8443" i="6"/>
  <c r="F8442" i="6"/>
  <c r="F8441" i="6"/>
  <c r="F8440" i="6"/>
  <c r="F8439" i="6"/>
  <c r="F8438" i="6"/>
  <c r="F8437" i="6"/>
  <c r="F8436" i="6"/>
  <c r="F8435" i="6"/>
  <c r="F8434" i="6"/>
  <c r="F8433" i="6"/>
  <c r="F8432" i="6"/>
  <c r="F8431" i="6"/>
  <c r="F8430" i="6"/>
  <c r="F8429" i="6"/>
  <c r="F8428" i="6"/>
  <c r="F8427" i="6"/>
  <c r="F8426" i="6"/>
  <c r="F8425" i="6"/>
  <c r="F8424" i="6"/>
  <c r="F8423" i="6"/>
  <c r="F8422" i="6"/>
  <c r="F8421" i="6"/>
  <c r="F8420" i="6"/>
  <c r="F8419" i="6"/>
  <c r="F8418" i="6"/>
  <c r="F8417" i="6"/>
  <c r="F8416" i="6"/>
  <c r="F8415" i="6"/>
  <c r="F8414" i="6"/>
  <c r="F8413" i="6"/>
  <c r="F8412" i="6"/>
  <c r="F8411" i="6"/>
  <c r="F8410" i="6"/>
  <c r="F8409" i="6"/>
  <c r="F8408" i="6"/>
  <c r="F8407" i="6"/>
  <c r="F8406" i="6"/>
  <c r="F8405" i="6"/>
  <c r="F8404" i="6"/>
  <c r="F8403" i="6"/>
  <c r="F8402" i="6"/>
  <c r="F8401" i="6"/>
  <c r="F8400" i="6"/>
  <c r="F8399" i="6"/>
  <c r="F8398" i="6"/>
  <c r="F8397" i="6"/>
  <c r="F8396" i="6"/>
  <c r="F8395" i="6"/>
  <c r="F8394" i="6"/>
  <c r="F8393" i="6"/>
  <c r="F8392" i="6"/>
  <c r="F8391" i="6"/>
  <c r="F8390" i="6"/>
  <c r="F8389" i="6"/>
  <c r="F8388" i="6"/>
  <c r="F8387" i="6"/>
  <c r="F8386" i="6"/>
  <c r="F8385" i="6"/>
  <c r="F8384" i="6"/>
  <c r="F8383" i="6"/>
  <c r="F8382" i="6"/>
  <c r="F8381" i="6"/>
  <c r="F8380" i="6"/>
  <c r="F8379" i="6"/>
  <c r="F8378" i="6"/>
  <c r="F8377" i="6"/>
  <c r="F8376" i="6"/>
  <c r="F8375" i="6"/>
  <c r="F8374" i="6"/>
  <c r="F8373" i="6"/>
  <c r="F8372" i="6"/>
  <c r="F8371" i="6"/>
  <c r="F8370" i="6"/>
  <c r="F8369" i="6"/>
  <c r="F8368" i="6"/>
  <c r="F8367" i="6"/>
  <c r="F8366" i="6"/>
  <c r="F8365" i="6"/>
  <c r="F8364" i="6"/>
  <c r="F8363" i="6"/>
  <c r="F8362" i="6"/>
  <c r="F8361" i="6"/>
  <c r="F8360" i="6"/>
  <c r="F8359" i="6"/>
  <c r="F8358" i="6"/>
  <c r="F8357" i="6"/>
  <c r="F8356" i="6"/>
  <c r="F8355" i="6"/>
  <c r="F8354" i="6"/>
  <c r="F8353" i="6"/>
  <c r="F8352" i="6"/>
  <c r="F8351" i="6"/>
  <c r="F8350" i="6"/>
  <c r="F8349" i="6"/>
  <c r="F8348" i="6"/>
  <c r="F8347" i="6"/>
  <c r="F8346" i="6"/>
  <c r="F8345" i="6"/>
  <c r="F8344" i="6"/>
  <c r="F8343" i="6"/>
  <c r="F8342" i="6"/>
  <c r="F8341" i="6"/>
  <c r="F8340" i="6"/>
  <c r="F8339" i="6"/>
  <c r="F8338" i="6"/>
  <c r="F8337" i="6"/>
  <c r="F8336" i="6"/>
  <c r="F8335" i="6"/>
  <c r="F8334" i="6"/>
  <c r="F8333" i="6"/>
  <c r="F8332" i="6"/>
  <c r="F8331" i="6"/>
  <c r="F8330" i="6"/>
  <c r="F8329" i="6"/>
  <c r="F8328" i="6"/>
  <c r="F8327" i="6"/>
  <c r="F8326" i="6"/>
  <c r="F8325" i="6"/>
  <c r="F8324" i="6"/>
  <c r="F8323" i="6"/>
  <c r="F8322" i="6"/>
  <c r="F8321" i="6"/>
  <c r="F8320" i="6"/>
  <c r="F8319" i="6"/>
  <c r="F8318" i="6"/>
  <c r="F8317" i="6"/>
  <c r="F8316" i="6"/>
  <c r="F8315" i="6"/>
  <c r="F8314" i="6"/>
  <c r="F8313" i="6"/>
  <c r="F8312" i="6"/>
  <c r="F8311" i="6"/>
  <c r="F8310" i="6"/>
  <c r="F8309" i="6"/>
  <c r="F8308" i="6"/>
  <c r="F8307" i="6"/>
  <c r="F8306" i="6"/>
  <c r="F8305" i="6"/>
  <c r="F8304" i="6"/>
  <c r="F8303" i="6"/>
  <c r="F8302" i="6"/>
  <c r="F8301" i="6"/>
  <c r="F8300" i="6"/>
  <c r="F8299" i="6"/>
  <c r="F8298" i="6"/>
  <c r="F8297" i="6"/>
  <c r="F8296" i="6"/>
  <c r="F8295" i="6"/>
  <c r="F8294" i="6"/>
  <c r="F8293" i="6"/>
  <c r="F8292" i="6"/>
  <c r="F8291" i="6"/>
  <c r="F8290" i="6"/>
  <c r="F8289" i="6"/>
  <c r="F8288" i="6"/>
  <c r="F8287" i="6"/>
  <c r="F8286" i="6"/>
  <c r="F8285" i="6"/>
  <c r="F8284" i="6"/>
  <c r="F8283" i="6"/>
  <c r="F8282" i="6"/>
  <c r="F8281" i="6"/>
  <c r="F8280" i="6"/>
  <c r="F8279" i="6"/>
  <c r="F8278" i="6"/>
  <c r="F8277" i="6"/>
  <c r="F8276" i="6"/>
  <c r="F8275" i="6"/>
  <c r="F8274" i="6"/>
  <c r="F8273" i="6"/>
  <c r="F8272" i="6"/>
  <c r="F8271" i="6"/>
  <c r="F8270" i="6"/>
  <c r="F8269" i="6"/>
  <c r="F8268" i="6"/>
  <c r="F8267" i="6"/>
  <c r="F8266" i="6"/>
  <c r="F8265" i="6"/>
  <c r="F8264" i="6"/>
  <c r="F8263" i="6"/>
  <c r="F8262" i="6"/>
  <c r="F8261" i="6"/>
  <c r="F8260" i="6"/>
  <c r="F8259" i="6"/>
  <c r="F8258" i="6"/>
  <c r="F8257" i="6"/>
  <c r="F8256" i="6"/>
  <c r="F8255" i="6"/>
  <c r="F8254" i="6"/>
  <c r="F8253" i="6"/>
  <c r="F8252" i="6"/>
  <c r="F8251" i="6"/>
  <c r="F8250" i="6"/>
  <c r="F8249" i="6"/>
  <c r="F8248" i="6"/>
  <c r="F8247" i="6"/>
  <c r="F8246" i="6"/>
  <c r="F8245" i="6"/>
  <c r="F8244" i="6"/>
  <c r="F8243" i="6"/>
  <c r="F8242" i="6"/>
  <c r="F8241" i="6"/>
  <c r="F8240" i="6"/>
  <c r="F8239" i="6"/>
  <c r="F8238" i="6"/>
  <c r="F8237" i="6"/>
  <c r="F8236" i="6"/>
  <c r="F8235" i="6"/>
  <c r="F8234" i="6"/>
  <c r="F8233" i="6"/>
  <c r="F8232" i="6"/>
  <c r="F8231" i="6"/>
  <c r="F8230" i="6"/>
  <c r="F8229" i="6"/>
  <c r="F8228" i="6"/>
  <c r="F8227" i="6"/>
  <c r="F8226" i="6"/>
  <c r="F8225" i="6"/>
  <c r="F8224" i="6"/>
  <c r="F8223" i="6"/>
  <c r="F8222" i="6"/>
  <c r="F8221" i="6"/>
  <c r="F8220" i="6"/>
  <c r="F8219" i="6"/>
  <c r="F8218" i="6"/>
  <c r="F8217" i="6"/>
  <c r="F8216" i="6"/>
  <c r="F8215" i="6"/>
  <c r="F8214" i="6"/>
  <c r="F8213" i="6"/>
  <c r="F8212" i="6"/>
  <c r="F8211" i="6"/>
  <c r="F8210" i="6"/>
  <c r="F8209" i="6"/>
  <c r="F8208" i="6"/>
  <c r="F8207" i="6"/>
  <c r="F8206" i="6"/>
  <c r="F8205" i="6"/>
  <c r="F8204" i="6"/>
  <c r="F8203" i="6"/>
  <c r="F8202" i="6"/>
  <c r="F8201" i="6"/>
  <c r="F8200" i="6"/>
  <c r="F8199" i="6"/>
  <c r="F8198" i="6"/>
  <c r="F8197" i="6"/>
  <c r="F8196" i="6"/>
  <c r="F8195" i="6"/>
  <c r="F8194" i="6"/>
  <c r="F8193" i="6"/>
  <c r="F8192" i="6"/>
  <c r="F8191" i="6"/>
  <c r="F8190" i="6"/>
  <c r="F8189" i="6"/>
  <c r="F8188" i="6"/>
  <c r="F8187" i="6"/>
  <c r="F8186" i="6"/>
  <c r="F8185" i="6"/>
  <c r="F8184" i="6"/>
  <c r="F8183" i="6"/>
  <c r="F8182" i="6"/>
  <c r="F8181" i="6"/>
  <c r="F8180" i="6"/>
  <c r="F8179" i="6"/>
  <c r="F8178" i="6"/>
  <c r="F8177" i="6"/>
  <c r="F8176" i="6"/>
  <c r="F8175" i="6"/>
  <c r="F8174" i="6"/>
  <c r="F8173" i="6"/>
  <c r="F8172" i="6"/>
  <c r="F8171" i="6"/>
  <c r="F8170" i="6"/>
  <c r="F8169" i="6"/>
  <c r="F8168" i="6"/>
  <c r="F8167" i="6"/>
  <c r="F8166" i="6"/>
  <c r="F8165" i="6"/>
  <c r="F8164" i="6"/>
  <c r="F8163" i="6"/>
  <c r="F8162" i="6"/>
  <c r="F8161" i="6"/>
  <c r="F8160" i="6"/>
  <c r="F8159" i="6"/>
  <c r="F8158" i="6"/>
  <c r="F8157" i="6"/>
  <c r="F8156" i="6"/>
  <c r="F8155" i="6"/>
  <c r="F8154" i="6"/>
  <c r="F8153" i="6"/>
  <c r="F8152" i="6"/>
  <c r="F8151" i="6"/>
  <c r="F8150" i="6"/>
  <c r="F8149" i="6"/>
  <c r="F8148" i="6"/>
  <c r="F8147" i="6"/>
  <c r="F8146" i="6"/>
  <c r="F8145" i="6"/>
  <c r="F8144" i="6"/>
  <c r="F8143" i="6"/>
  <c r="F8142" i="6"/>
  <c r="F8141" i="6"/>
  <c r="F8140" i="6"/>
  <c r="F8139" i="6"/>
  <c r="F8138" i="6"/>
  <c r="F8137" i="6"/>
  <c r="F8136" i="6"/>
  <c r="F8135" i="6"/>
  <c r="F8134" i="6"/>
  <c r="F8133" i="6"/>
  <c r="F8132" i="6"/>
  <c r="F8131" i="6"/>
  <c r="F8130" i="6"/>
  <c r="F8129" i="6"/>
  <c r="F8128" i="6"/>
  <c r="F8127" i="6"/>
  <c r="F8126" i="6"/>
  <c r="F8125" i="6"/>
  <c r="F8124" i="6"/>
  <c r="F8123" i="6"/>
  <c r="F8122" i="6"/>
  <c r="F8121" i="6"/>
  <c r="F8120" i="6"/>
  <c r="F8119" i="6"/>
  <c r="F8118" i="6"/>
  <c r="F8117" i="6"/>
  <c r="F8116" i="6"/>
  <c r="F8115" i="6"/>
  <c r="F8114" i="6"/>
  <c r="F8113" i="6"/>
  <c r="F8112" i="6"/>
  <c r="F8111" i="6"/>
  <c r="F8110" i="6"/>
  <c r="F8109" i="6"/>
  <c r="F8108" i="6"/>
  <c r="F8107" i="6"/>
  <c r="F8106" i="6"/>
  <c r="F8105" i="6"/>
  <c r="F8104" i="6"/>
  <c r="F8103" i="6"/>
  <c r="F8102" i="6"/>
  <c r="F8101" i="6"/>
  <c r="F8100" i="6"/>
  <c r="F8099" i="6"/>
  <c r="F8098" i="6"/>
  <c r="F8097" i="6"/>
  <c r="F8096" i="6"/>
  <c r="F8095" i="6"/>
  <c r="F8094" i="6"/>
  <c r="F8093" i="6"/>
  <c r="F8092" i="6"/>
  <c r="F8091" i="6"/>
  <c r="F8090" i="6"/>
  <c r="F8089" i="6"/>
  <c r="F8088" i="6"/>
  <c r="F8087" i="6"/>
  <c r="F8086" i="6"/>
  <c r="F8085" i="6"/>
  <c r="F8084" i="6"/>
  <c r="F8083" i="6"/>
  <c r="F8082" i="6"/>
  <c r="F8081" i="6"/>
  <c r="F8080" i="6"/>
  <c r="F8079" i="6"/>
  <c r="F8078" i="6"/>
  <c r="F8077" i="6"/>
  <c r="F8076" i="6"/>
  <c r="F8075" i="6"/>
  <c r="F8074" i="6"/>
  <c r="F8073" i="6"/>
  <c r="F8072" i="6"/>
  <c r="F8071" i="6"/>
  <c r="F8070" i="6"/>
  <c r="F8069" i="6"/>
  <c r="F8068" i="6"/>
  <c r="F8067" i="6"/>
  <c r="F8066" i="6"/>
  <c r="F8065" i="6"/>
  <c r="F8064" i="6"/>
  <c r="F8063" i="6"/>
  <c r="F8062" i="6"/>
  <c r="F8061" i="6"/>
  <c r="F8060" i="6"/>
  <c r="F8059" i="6"/>
  <c r="F8058" i="6"/>
  <c r="F8057" i="6"/>
  <c r="F8056" i="6"/>
  <c r="F8055" i="6"/>
  <c r="F8054" i="6"/>
  <c r="F8053" i="6"/>
  <c r="F8052" i="6"/>
  <c r="F8051" i="6"/>
  <c r="F8050" i="6"/>
  <c r="F8049" i="6"/>
  <c r="F8048" i="6"/>
  <c r="F8047" i="6"/>
  <c r="F8046" i="6"/>
  <c r="F8045" i="6"/>
  <c r="F8044" i="6"/>
  <c r="F8043" i="6"/>
  <c r="F8042" i="6"/>
  <c r="F8041" i="6"/>
  <c r="F8040" i="6"/>
  <c r="F8039" i="6"/>
  <c r="F8038" i="6"/>
  <c r="F8037" i="6"/>
  <c r="F8036" i="6"/>
  <c r="F8035" i="6"/>
  <c r="F8034" i="6"/>
  <c r="F8033" i="6"/>
  <c r="F8032" i="6"/>
  <c r="F8031" i="6"/>
  <c r="F8030" i="6"/>
  <c r="F8029" i="6"/>
  <c r="F8028" i="6"/>
  <c r="F8027" i="6"/>
  <c r="F8026" i="6"/>
  <c r="F8025" i="6"/>
  <c r="F8024" i="6"/>
  <c r="F8023" i="6"/>
  <c r="F8022" i="6"/>
  <c r="F8021" i="6"/>
  <c r="F8020" i="6"/>
  <c r="F8019" i="6"/>
  <c r="F8018" i="6"/>
  <c r="F8017" i="6"/>
  <c r="F8016" i="6"/>
  <c r="F8015" i="6"/>
  <c r="F8014" i="6"/>
  <c r="F8013" i="6"/>
  <c r="F8012" i="6"/>
  <c r="F8011" i="6"/>
  <c r="F8010" i="6"/>
  <c r="F8009" i="6"/>
  <c r="F8008" i="6"/>
  <c r="F8007" i="6"/>
  <c r="F8006" i="6"/>
  <c r="F8005" i="6"/>
  <c r="F8004" i="6"/>
  <c r="F8003" i="6"/>
  <c r="F8002" i="6"/>
  <c r="F8001" i="6"/>
  <c r="F8000" i="6"/>
  <c r="F7999" i="6"/>
  <c r="F7998" i="6"/>
  <c r="F7997" i="6"/>
  <c r="F7996" i="6"/>
  <c r="F7995" i="6"/>
  <c r="F7994" i="6"/>
  <c r="F7993" i="6"/>
  <c r="F7992" i="6"/>
  <c r="F7991" i="6"/>
  <c r="F7990" i="6"/>
  <c r="F7989" i="6"/>
  <c r="F7988" i="6"/>
  <c r="F7987" i="6"/>
  <c r="F7986" i="6"/>
  <c r="F7985" i="6"/>
  <c r="F7984" i="6"/>
  <c r="F7983" i="6"/>
  <c r="F7982" i="6"/>
  <c r="F7981" i="6"/>
  <c r="F7980" i="6"/>
  <c r="F7979" i="6"/>
  <c r="F7978" i="6"/>
  <c r="F7977" i="6"/>
  <c r="F7976" i="6"/>
  <c r="F7975" i="6"/>
  <c r="F7974" i="6"/>
  <c r="F7973" i="6"/>
  <c r="F7972" i="6"/>
  <c r="F7971" i="6"/>
  <c r="F7970" i="6"/>
  <c r="F7969" i="6"/>
  <c r="F7968" i="6"/>
  <c r="F7967" i="6"/>
  <c r="F7966" i="6"/>
  <c r="F7965" i="6"/>
  <c r="F7964" i="6"/>
  <c r="F7963" i="6"/>
  <c r="F7962" i="6"/>
  <c r="F7961" i="6"/>
  <c r="F7960" i="6"/>
  <c r="F7959" i="6"/>
  <c r="F7958" i="6"/>
  <c r="F7957" i="6"/>
  <c r="F7956" i="6"/>
  <c r="F7955" i="6"/>
  <c r="F7954" i="6"/>
  <c r="F7953" i="6"/>
  <c r="F7952" i="6"/>
  <c r="F7951" i="6"/>
  <c r="F7950" i="6"/>
  <c r="F7949" i="6"/>
  <c r="F7948" i="6"/>
  <c r="F7947" i="6"/>
  <c r="F7946" i="6"/>
  <c r="F7945" i="6"/>
  <c r="F7944" i="6"/>
  <c r="F7943" i="6"/>
  <c r="F7942" i="6"/>
  <c r="F7941" i="6"/>
  <c r="F7940" i="6"/>
  <c r="F7939" i="6"/>
  <c r="F7938" i="6"/>
  <c r="F7937" i="6"/>
  <c r="F7936" i="6"/>
  <c r="F7935" i="6"/>
  <c r="F7934" i="6"/>
  <c r="F7933" i="6"/>
  <c r="F7932" i="6"/>
  <c r="F7931" i="6"/>
  <c r="F7930" i="6"/>
  <c r="F7929" i="6"/>
  <c r="F7928" i="6"/>
  <c r="F7927" i="6"/>
  <c r="F7926" i="6"/>
  <c r="F7925" i="6"/>
  <c r="F7924" i="6"/>
  <c r="F7923" i="6"/>
  <c r="F7922" i="6"/>
  <c r="F7921" i="6"/>
  <c r="F7920" i="6"/>
  <c r="F7919" i="6"/>
  <c r="F7918" i="6"/>
  <c r="F7917" i="6"/>
  <c r="F7916" i="6"/>
  <c r="F7915" i="6"/>
  <c r="F7914" i="6"/>
  <c r="F7913" i="6"/>
  <c r="F7912" i="6"/>
  <c r="F7911" i="6"/>
  <c r="F7910" i="6"/>
  <c r="F7909" i="6"/>
  <c r="F7908" i="6"/>
  <c r="F7907" i="6"/>
  <c r="F7906" i="6"/>
  <c r="F7905" i="6"/>
  <c r="F7904" i="6"/>
  <c r="F7903" i="6"/>
  <c r="F7902" i="6"/>
  <c r="F7901" i="6"/>
  <c r="F7900" i="6"/>
  <c r="F7899" i="6"/>
  <c r="F7898" i="6"/>
  <c r="F7897" i="6"/>
  <c r="F7896" i="6"/>
  <c r="F7895" i="6"/>
  <c r="F7894" i="6"/>
  <c r="F7893" i="6"/>
  <c r="F7892" i="6"/>
  <c r="F7891" i="6"/>
  <c r="F7890" i="6"/>
  <c r="F7889" i="6"/>
  <c r="F7888" i="6"/>
  <c r="F7887" i="6"/>
  <c r="F7886" i="6"/>
  <c r="F7885" i="6"/>
  <c r="F7884" i="6"/>
  <c r="F7883" i="6"/>
  <c r="F7882" i="6"/>
  <c r="F7881" i="6"/>
  <c r="F7880" i="6"/>
  <c r="F7879" i="6"/>
  <c r="F7878" i="6"/>
  <c r="F7877" i="6"/>
  <c r="F7876" i="6"/>
  <c r="F7875" i="6"/>
  <c r="F7874" i="6"/>
  <c r="F7873" i="6"/>
  <c r="F7872" i="6"/>
  <c r="F7871" i="6"/>
  <c r="F7870" i="6"/>
  <c r="F7869" i="6"/>
  <c r="F7868" i="6"/>
  <c r="F7867" i="6"/>
  <c r="F7866" i="6"/>
  <c r="F7865" i="6"/>
  <c r="F7864" i="6"/>
  <c r="F7863" i="6"/>
  <c r="F7862" i="6"/>
  <c r="F7861" i="6"/>
  <c r="F7860" i="6"/>
  <c r="F7859" i="6"/>
  <c r="F7858" i="6"/>
  <c r="F7857" i="6"/>
  <c r="F7856" i="6"/>
  <c r="F7855" i="6"/>
  <c r="F7854" i="6"/>
  <c r="F7853" i="6"/>
  <c r="F7852" i="6"/>
  <c r="F7851" i="6"/>
  <c r="F7850" i="6"/>
  <c r="F7849" i="6"/>
  <c r="F7848" i="6"/>
  <c r="F7847" i="6"/>
  <c r="F7846" i="6"/>
  <c r="F7845" i="6"/>
  <c r="F7844" i="6"/>
  <c r="F7843" i="6"/>
  <c r="F7842" i="6"/>
  <c r="F7841" i="6"/>
  <c r="F7840" i="6"/>
  <c r="F7839" i="6"/>
  <c r="F7838" i="6"/>
  <c r="F7837" i="6"/>
  <c r="F7836" i="6"/>
  <c r="F7835" i="6"/>
  <c r="F7834" i="6"/>
  <c r="F7833" i="6"/>
  <c r="F7832" i="6"/>
  <c r="F7831" i="6"/>
  <c r="F7830" i="6"/>
  <c r="F7829" i="6"/>
  <c r="F7828" i="6"/>
  <c r="F7827" i="6"/>
  <c r="F7826" i="6"/>
  <c r="F7825" i="6"/>
  <c r="F7824" i="6"/>
  <c r="F7823" i="6"/>
  <c r="F7822" i="6"/>
  <c r="F7821" i="6"/>
  <c r="F7820" i="6"/>
  <c r="F7819" i="6"/>
  <c r="F7818" i="6"/>
  <c r="F7817" i="6"/>
  <c r="F7816" i="6"/>
  <c r="F7815" i="6"/>
  <c r="F7814" i="6"/>
  <c r="F7813" i="6"/>
  <c r="F7812" i="6"/>
  <c r="F7811" i="6"/>
  <c r="F7810" i="6"/>
  <c r="F7809" i="6"/>
  <c r="F7808" i="6"/>
  <c r="F7807" i="6"/>
  <c r="F7806" i="6"/>
  <c r="F7805" i="6"/>
  <c r="F7804" i="6"/>
  <c r="F7803" i="6"/>
  <c r="F7802" i="6"/>
  <c r="F7801" i="6"/>
  <c r="F7800" i="6"/>
  <c r="F7799" i="6"/>
  <c r="F7798" i="6"/>
  <c r="F7797" i="6"/>
  <c r="F7796" i="6"/>
  <c r="F7795" i="6"/>
  <c r="F7794" i="6"/>
  <c r="F7793" i="6"/>
  <c r="F7792" i="6"/>
  <c r="F7791" i="6"/>
  <c r="F7790" i="6"/>
  <c r="F7789" i="6"/>
  <c r="F7788" i="6"/>
  <c r="F7787" i="6"/>
  <c r="F7786" i="6"/>
  <c r="F7785" i="6"/>
  <c r="F7784" i="6"/>
  <c r="F7783" i="6"/>
  <c r="F7782" i="6"/>
  <c r="F7781" i="6"/>
  <c r="F7780" i="6"/>
  <c r="F7779" i="6"/>
  <c r="F7778" i="6"/>
  <c r="F7777" i="6"/>
  <c r="F7776" i="6"/>
  <c r="F7775" i="6"/>
  <c r="F7774" i="6"/>
  <c r="F7773" i="6"/>
  <c r="F7772" i="6"/>
  <c r="F7771" i="6"/>
  <c r="F7770" i="6"/>
  <c r="F7769" i="6"/>
  <c r="F7768" i="6"/>
  <c r="F7767" i="6"/>
  <c r="F7766" i="6"/>
  <c r="F7765" i="6"/>
  <c r="F7764" i="6"/>
  <c r="F7763" i="6"/>
  <c r="F7762" i="6"/>
  <c r="F7761" i="6"/>
  <c r="F7760" i="6"/>
  <c r="F7759" i="6"/>
  <c r="F7758" i="6"/>
  <c r="F7757" i="6"/>
  <c r="F7756" i="6"/>
  <c r="F7755" i="6"/>
  <c r="F7754" i="6"/>
  <c r="F7753" i="6"/>
  <c r="F7752" i="6"/>
  <c r="F7751" i="6"/>
  <c r="F7750" i="6"/>
  <c r="F7749" i="6"/>
  <c r="F7748" i="6"/>
  <c r="F7747" i="6"/>
  <c r="F7746" i="6"/>
  <c r="F7745" i="6"/>
  <c r="F7744" i="6"/>
  <c r="F7743" i="6"/>
  <c r="F7742" i="6"/>
  <c r="F7741" i="6"/>
  <c r="F7740" i="6"/>
  <c r="F7739" i="6"/>
  <c r="F7738" i="6"/>
  <c r="F7737" i="6"/>
  <c r="F7736" i="6"/>
  <c r="F7735" i="6"/>
  <c r="F7734" i="6"/>
  <c r="F7733" i="6"/>
  <c r="F7732" i="6"/>
  <c r="F7731" i="6"/>
  <c r="F7730" i="6"/>
  <c r="F7729" i="6"/>
  <c r="F7728" i="6"/>
  <c r="F7727" i="6"/>
  <c r="F7726" i="6"/>
  <c r="F7725" i="6"/>
  <c r="F7724" i="6"/>
  <c r="F7723" i="6"/>
  <c r="F7722" i="6"/>
  <c r="F7721" i="6"/>
  <c r="F7720" i="6"/>
  <c r="F7719" i="6"/>
  <c r="F7718" i="6"/>
  <c r="F7717" i="6"/>
  <c r="F7716" i="6"/>
  <c r="F7715" i="6"/>
  <c r="F7714" i="6"/>
  <c r="F7713" i="6"/>
  <c r="F7712" i="6"/>
  <c r="F7711" i="6"/>
  <c r="F7710" i="6"/>
  <c r="F7709" i="6"/>
  <c r="F7708" i="6"/>
  <c r="F7707" i="6"/>
  <c r="F7706" i="6"/>
  <c r="F7705" i="6"/>
  <c r="F7704" i="6"/>
  <c r="F7703" i="6"/>
  <c r="F7702" i="6"/>
  <c r="F7701" i="6"/>
  <c r="F7700" i="6"/>
  <c r="F7699" i="6"/>
  <c r="F7698" i="6"/>
  <c r="F7697" i="6"/>
  <c r="F7696" i="6"/>
  <c r="F7695" i="6"/>
  <c r="F7694" i="6"/>
  <c r="F7693" i="6"/>
  <c r="F7692" i="6"/>
  <c r="F7691" i="6"/>
  <c r="F7690" i="6"/>
  <c r="F7689" i="6"/>
  <c r="F7688" i="6"/>
  <c r="F7687" i="6"/>
  <c r="F7686" i="6"/>
  <c r="F7685" i="6"/>
  <c r="F7684" i="6"/>
  <c r="F7683" i="6"/>
  <c r="F7682" i="6"/>
  <c r="F7681" i="6"/>
  <c r="F7680" i="6"/>
  <c r="F7679" i="6"/>
  <c r="F7678" i="6"/>
  <c r="F7677" i="6"/>
  <c r="F7676" i="6"/>
  <c r="F7675" i="6"/>
  <c r="F7674" i="6"/>
  <c r="F7673" i="6"/>
  <c r="F7672" i="6"/>
  <c r="F7671" i="6"/>
  <c r="F7670" i="6"/>
  <c r="F7669" i="6"/>
  <c r="F7668" i="6"/>
  <c r="F7667" i="6"/>
  <c r="F7666" i="6"/>
  <c r="F7665" i="6"/>
  <c r="F7664" i="6"/>
  <c r="F7663" i="6"/>
  <c r="F7662" i="6"/>
  <c r="F7661" i="6"/>
  <c r="F7660" i="6"/>
  <c r="F7659" i="6"/>
  <c r="F7658" i="6"/>
  <c r="F7657" i="6"/>
  <c r="F7656" i="6"/>
  <c r="F7655" i="6"/>
  <c r="F7654" i="6"/>
  <c r="F7653" i="6"/>
  <c r="F7652" i="6"/>
  <c r="F7651" i="6"/>
  <c r="F7650" i="6"/>
  <c r="F7649" i="6"/>
  <c r="F7648" i="6"/>
  <c r="F7647" i="6"/>
  <c r="F7646" i="6"/>
  <c r="F7645" i="6"/>
  <c r="F7644" i="6"/>
  <c r="F7643" i="6"/>
  <c r="F7642" i="6"/>
  <c r="F7641" i="6"/>
  <c r="F7640" i="6"/>
  <c r="F7639" i="6"/>
  <c r="F7638" i="6"/>
  <c r="F7637" i="6"/>
  <c r="F7636" i="6"/>
  <c r="F7635" i="6"/>
  <c r="F7634" i="6"/>
  <c r="F7633" i="6"/>
  <c r="F7632" i="6"/>
  <c r="F7631" i="6"/>
  <c r="F7630" i="6"/>
  <c r="F7629" i="6"/>
  <c r="F7628" i="6"/>
  <c r="F7627" i="6"/>
  <c r="F7626" i="6"/>
  <c r="F7625" i="6"/>
  <c r="F7624" i="6"/>
  <c r="F7623" i="6"/>
  <c r="F7622" i="6"/>
  <c r="F7621" i="6"/>
  <c r="F7620" i="6"/>
  <c r="F7619" i="6"/>
  <c r="F7618" i="6"/>
  <c r="F7617" i="6"/>
  <c r="F7616" i="6"/>
  <c r="F7615" i="6"/>
  <c r="F7614" i="6"/>
  <c r="F7613" i="6"/>
  <c r="F7612" i="6"/>
  <c r="F7611" i="6"/>
  <c r="F7610" i="6"/>
  <c r="F7609" i="6"/>
  <c r="F7608" i="6"/>
  <c r="F7607" i="6"/>
  <c r="F7606" i="6"/>
  <c r="F7605" i="6"/>
  <c r="F7604" i="6"/>
  <c r="F7603" i="6"/>
  <c r="F7602" i="6"/>
  <c r="F7601" i="6"/>
  <c r="F7600" i="6"/>
  <c r="F7599" i="6"/>
  <c r="F7598" i="6"/>
  <c r="F7597" i="6"/>
  <c r="F7596" i="6"/>
  <c r="F7595" i="6"/>
  <c r="F7594" i="6"/>
  <c r="F7593" i="6"/>
  <c r="F7592" i="6"/>
  <c r="F7591" i="6"/>
  <c r="F7590" i="6"/>
  <c r="F7589" i="6"/>
  <c r="F7588" i="6"/>
  <c r="F7587" i="6"/>
  <c r="F7586" i="6"/>
  <c r="F7585" i="6"/>
  <c r="F7584" i="6"/>
  <c r="F7583" i="6"/>
  <c r="F7582" i="6"/>
  <c r="F7581" i="6"/>
  <c r="F7580" i="6"/>
  <c r="F7579" i="6"/>
  <c r="F7578" i="6"/>
  <c r="F7577" i="6"/>
  <c r="F7576" i="6"/>
  <c r="F7575" i="6"/>
  <c r="F7574" i="6"/>
  <c r="F7573" i="6"/>
  <c r="F7572" i="6"/>
  <c r="F7571" i="6"/>
  <c r="F7570" i="6"/>
  <c r="F7569" i="6"/>
  <c r="F7568" i="6"/>
  <c r="F7567" i="6"/>
  <c r="F7566" i="6"/>
  <c r="F7565" i="6"/>
  <c r="F7564" i="6"/>
  <c r="F7563" i="6"/>
  <c r="F7562" i="6"/>
  <c r="F7561" i="6"/>
  <c r="F7560" i="6"/>
  <c r="F7559" i="6"/>
  <c r="F7558" i="6"/>
  <c r="F7557" i="6"/>
  <c r="F7556" i="6"/>
  <c r="F7555" i="6"/>
  <c r="F7554" i="6"/>
  <c r="F7553" i="6"/>
  <c r="F7552" i="6"/>
  <c r="F7551" i="6"/>
  <c r="F7550" i="6"/>
  <c r="F7549" i="6"/>
  <c r="F7548" i="6"/>
  <c r="F7547" i="6"/>
  <c r="F7546" i="6"/>
  <c r="F7545" i="6"/>
  <c r="F7544" i="6"/>
  <c r="F7543" i="6"/>
  <c r="F7542" i="6"/>
  <c r="F7541" i="6"/>
  <c r="F7540" i="6"/>
  <c r="F7539" i="6"/>
  <c r="F7538" i="6"/>
  <c r="F7537" i="6"/>
  <c r="F7536" i="6"/>
  <c r="F7535" i="6"/>
  <c r="F7534" i="6"/>
  <c r="F7533" i="6"/>
  <c r="F7532" i="6"/>
  <c r="F7531" i="6"/>
  <c r="F7530" i="6"/>
  <c r="F7529" i="6"/>
  <c r="F7528" i="6"/>
  <c r="F7527" i="6"/>
  <c r="F7526" i="6"/>
  <c r="F7525" i="6"/>
  <c r="F7524" i="6"/>
  <c r="F7523" i="6"/>
  <c r="F7522" i="6"/>
  <c r="F7521" i="6"/>
  <c r="F7520" i="6"/>
  <c r="F7519" i="6"/>
  <c r="F7518" i="6"/>
  <c r="F7517" i="6"/>
  <c r="F7516" i="6"/>
  <c r="F7515" i="6"/>
  <c r="F7514" i="6"/>
  <c r="F7513" i="6"/>
  <c r="F7512" i="6"/>
  <c r="F7511" i="6"/>
  <c r="F7510" i="6"/>
  <c r="F7509" i="6"/>
  <c r="F7508" i="6"/>
  <c r="F7507" i="6"/>
  <c r="F7506" i="6"/>
  <c r="F7505" i="6"/>
  <c r="F7504" i="6"/>
  <c r="F7503" i="6"/>
  <c r="F7502" i="6"/>
  <c r="F7501" i="6"/>
  <c r="F7500" i="6"/>
  <c r="F7499" i="6"/>
  <c r="F7498" i="6"/>
  <c r="F7497" i="6"/>
  <c r="F7496" i="6"/>
  <c r="F7495" i="6"/>
  <c r="F7494" i="6"/>
  <c r="F7493" i="6"/>
  <c r="F7492" i="6"/>
  <c r="F7491" i="6"/>
  <c r="F7490" i="6"/>
  <c r="F7489" i="6"/>
  <c r="F7488" i="6"/>
  <c r="F7487" i="6"/>
  <c r="F7486" i="6"/>
  <c r="F7485" i="6"/>
  <c r="F7484" i="6"/>
  <c r="F7483" i="6"/>
  <c r="F7482" i="6"/>
  <c r="F7481" i="6"/>
  <c r="F7480" i="6"/>
  <c r="F7479" i="6"/>
  <c r="F7478" i="6"/>
  <c r="F7477" i="6"/>
  <c r="F7476" i="6"/>
  <c r="F7475" i="6"/>
  <c r="F7474" i="6"/>
  <c r="F7473" i="6"/>
  <c r="F7472" i="6"/>
  <c r="F7471" i="6"/>
  <c r="F7470" i="6"/>
  <c r="F7469" i="6"/>
  <c r="F7468" i="6"/>
  <c r="F7467" i="6"/>
  <c r="F7466" i="6"/>
  <c r="F7465" i="6"/>
  <c r="F7464" i="6"/>
  <c r="F7463" i="6"/>
  <c r="F7462" i="6"/>
  <c r="F7461" i="6"/>
  <c r="F7460" i="6"/>
  <c r="F7459" i="6"/>
  <c r="F7458" i="6"/>
  <c r="F7457" i="6"/>
  <c r="F7456" i="6"/>
  <c r="F7455" i="6"/>
  <c r="F7454" i="6"/>
  <c r="F7453" i="6"/>
  <c r="F7452" i="6"/>
  <c r="F7451" i="6"/>
  <c r="F7450" i="6"/>
  <c r="F7449" i="6"/>
  <c r="F7448" i="6"/>
  <c r="F7447" i="6"/>
  <c r="F7446" i="6"/>
  <c r="F7445" i="6"/>
  <c r="F7444" i="6"/>
  <c r="F7443" i="6"/>
  <c r="F7442" i="6"/>
  <c r="F7441" i="6"/>
  <c r="F7440" i="6"/>
  <c r="F7439" i="6"/>
  <c r="F7438" i="6"/>
  <c r="F7437" i="6"/>
  <c r="F7436" i="6"/>
  <c r="F7435" i="6"/>
  <c r="F7434" i="6"/>
  <c r="F7433" i="6"/>
  <c r="F7432" i="6"/>
  <c r="F7431" i="6"/>
  <c r="F7430" i="6"/>
  <c r="F7429" i="6"/>
  <c r="F7428" i="6"/>
  <c r="F7427" i="6"/>
  <c r="F7426" i="6"/>
  <c r="F7425" i="6"/>
  <c r="F7424" i="6"/>
  <c r="F7423" i="6"/>
  <c r="F7422" i="6"/>
  <c r="F7421" i="6"/>
  <c r="F7420" i="6"/>
  <c r="F7419" i="6"/>
  <c r="F7418" i="6"/>
  <c r="F7417" i="6"/>
  <c r="F7416" i="6"/>
  <c r="F7415" i="6"/>
  <c r="F7414" i="6"/>
  <c r="F7413" i="6"/>
  <c r="F7412" i="6"/>
  <c r="F7411" i="6"/>
  <c r="F7410" i="6"/>
  <c r="F7409" i="6"/>
  <c r="F7408" i="6"/>
  <c r="F7407" i="6"/>
  <c r="F7406" i="6"/>
  <c r="F7405" i="6"/>
  <c r="F7404" i="6"/>
  <c r="F7403" i="6"/>
  <c r="F7402" i="6"/>
  <c r="F7401" i="6"/>
  <c r="F7400" i="6"/>
  <c r="F7399" i="6"/>
  <c r="F7398" i="6"/>
  <c r="F7397" i="6"/>
  <c r="F7396" i="6"/>
  <c r="F7395" i="6"/>
  <c r="F7394" i="6"/>
  <c r="F7393" i="6"/>
  <c r="F7392" i="6"/>
  <c r="F7391" i="6"/>
  <c r="F7390" i="6"/>
  <c r="F7389" i="6"/>
  <c r="F7388" i="6"/>
  <c r="F7387" i="6"/>
  <c r="F7386" i="6"/>
  <c r="F7385" i="6"/>
  <c r="F7384" i="6"/>
  <c r="F7383" i="6"/>
  <c r="F7382" i="6"/>
  <c r="F7381" i="6"/>
  <c r="F7380" i="6"/>
  <c r="F7379" i="6"/>
  <c r="F7378" i="6"/>
  <c r="F7377" i="6"/>
  <c r="F7376" i="6"/>
  <c r="F7375" i="6"/>
  <c r="F7374" i="6"/>
  <c r="F7373" i="6"/>
  <c r="F7372" i="6"/>
  <c r="F7371" i="6"/>
  <c r="F7370" i="6"/>
  <c r="F7369" i="6"/>
  <c r="F7368" i="6"/>
  <c r="F7367" i="6"/>
  <c r="F7366" i="6"/>
  <c r="F7365" i="6"/>
  <c r="F7364" i="6"/>
  <c r="F7363" i="6"/>
  <c r="F7362" i="6"/>
  <c r="F7361" i="6"/>
  <c r="F7360" i="6"/>
  <c r="F7359" i="6"/>
  <c r="F7358" i="6"/>
  <c r="F7357" i="6"/>
  <c r="F7356" i="6"/>
  <c r="F7355" i="6"/>
  <c r="F7354" i="6"/>
  <c r="F7353" i="6"/>
  <c r="F7352" i="6"/>
  <c r="F7351" i="6"/>
  <c r="F7350" i="6"/>
  <c r="F7349" i="6"/>
  <c r="F7348" i="6"/>
  <c r="F7347" i="6"/>
  <c r="F7346" i="6"/>
  <c r="F7345" i="6"/>
  <c r="F7344" i="6"/>
  <c r="F7343" i="6"/>
  <c r="F7342" i="6"/>
  <c r="F7341" i="6"/>
  <c r="F7340" i="6"/>
  <c r="F7339" i="6"/>
  <c r="F7338" i="6"/>
  <c r="F7337" i="6"/>
  <c r="F7336" i="6"/>
  <c r="F7335" i="6"/>
  <c r="F7334" i="6"/>
  <c r="F7333" i="6"/>
  <c r="F7332" i="6"/>
  <c r="F7331" i="6"/>
  <c r="F7330" i="6"/>
  <c r="F7329" i="6"/>
  <c r="F7328" i="6"/>
  <c r="F7327" i="6"/>
  <c r="F7326" i="6"/>
  <c r="F7325" i="6"/>
  <c r="F7324" i="6"/>
  <c r="F7323" i="6"/>
  <c r="F7322" i="6"/>
  <c r="F7321" i="6"/>
  <c r="F7320" i="6"/>
  <c r="F7319" i="6"/>
  <c r="F7318" i="6"/>
  <c r="F7317" i="6"/>
  <c r="F7316" i="6"/>
  <c r="F7315" i="6"/>
  <c r="F7314" i="6"/>
  <c r="F7313" i="6"/>
  <c r="F7312" i="6"/>
  <c r="F7311" i="6"/>
  <c r="F7310" i="6"/>
  <c r="F7309" i="6"/>
  <c r="F7308" i="6"/>
  <c r="F7307" i="6"/>
  <c r="F7306" i="6"/>
  <c r="F7305" i="6"/>
  <c r="F7304" i="6"/>
  <c r="F7303" i="6"/>
  <c r="F7302" i="6"/>
  <c r="F7301" i="6"/>
  <c r="F7300" i="6"/>
  <c r="F7299" i="6"/>
  <c r="F7298" i="6"/>
  <c r="F7297" i="6"/>
  <c r="F7296" i="6"/>
  <c r="F7295" i="6"/>
  <c r="F7294" i="6"/>
  <c r="F7293" i="6"/>
  <c r="F7292" i="6"/>
  <c r="F7291" i="6"/>
  <c r="F7290" i="6"/>
  <c r="F7289" i="6"/>
  <c r="F7288" i="6"/>
  <c r="F7287" i="6"/>
  <c r="F7286" i="6"/>
  <c r="F7285" i="6"/>
  <c r="F7284" i="6"/>
  <c r="F7283" i="6"/>
  <c r="F7282" i="6"/>
  <c r="F7281" i="6"/>
  <c r="F7280" i="6"/>
  <c r="F7279" i="6"/>
  <c r="F7278" i="6"/>
  <c r="F7277" i="6"/>
  <c r="F7276" i="6"/>
  <c r="F7275" i="6"/>
  <c r="F7274" i="6"/>
  <c r="F7273" i="6"/>
  <c r="F7272" i="6"/>
  <c r="F7271" i="6"/>
  <c r="F7270" i="6"/>
  <c r="F7269" i="6"/>
  <c r="F7268" i="6"/>
  <c r="F7267" i="6"/>
  <c r="F7266" i="6"/>
  <c r="F7265" i="6"/>
  <c r="F7264" i="6"/>
  <c r="F7263" i="6"/>
  <c r="F7262" i="6"/>
  <c r="F7261" i="6"/>
  <c r="F7260" i="6"/>
  <c r="F7259" i="6"/>
  <c r="F7258" i="6"/>
  <c r="F7257" i="6"/>
  <c r="F7256" i="6"/>
  <c r="F7255" i="6"/>
  <c r="F7254" i="6"/>
  <c r="F7253" i="6"/>
  <c r="F7252" i="6"/>
  <c r="F7251" i="6"/>
  <c r="F7250" i="6"/>
  <c r="F7249" i="6"/>
  <c r="F7248" i="6"/>
  <c r="F7247" i="6"/>
  <c r="F7246" i="6"/>
  <c r="F7245" i="6"/>
  <c r="F7244" i="6"/>
  <c r="F7243" i="6"/>
  <c r="F7242" i="6"/>
  <c r="F7241" i="6"/>
  <c r="F7240" i="6"/>
  <c r="F7239" i="6"/>
  <c r="F7238" i="6"/>
  <c r="F7237" i="6"/>
  <c r="F7236" i="6"/>
  <c r="F7235" i="6"/>
  <c r="F7234" i="6"/>
  <c r="F7233" i="6"/>
  <c r="F7232" i="6"/>
  <c r="F7231" i="6"/>
  <c r="F7230" i="6"/>
  <c r="F7229" i="6"/>
  <c r="F7228" i="6"/>
  <c r="F7227" i="6"/>
  <c r="F7226" i="6"/>
  <c r="F7225" i="6"/>
  <c r="F7224" i="6"/>
  <c r="F7223" i="6"/>
  <c r="F7222" i="6"/>
  <c r="F7221" i="6"/>
  <c r="F7220" i="6"/>
  <c r="F7219" i="6"/>
  <c r="F7218" i="6"/>
  <c r="F7217" i="6"/>
  <c r="F7216" i="6"/>
  <c r="F7215" i="6"/>
  <c r="F7214" i="6"/>
  <c r="F7213" i="6"/>
  <c r="F7212" i="6"/>
  <c r="F7211" i="6"/>
  <c r="F7210" i="6"/>
  <c r="F7209" i="6"/>
  <c r="F7208" i="6"/>
  <c r="F7207" i="6"/>
  <c r="F7206" i="6"/>
  <c r="F7205" i="6"/>
  <c r="F7204" i="6"/>
  <c r="F7203" i="6"/>
  <c r="F7202" i="6"/>
  <c r="F7201" i="6"/>
  <c r="F7200" i="6"/>
  <c r="F7199" i="6"/>
  <c r="F7198" i="6"/>
  <c r="F7197" i="6"/>
  <c r="F7196" i="6"/>
  <c r="F7195" i="6"/>
  <c r="F7194" i="6"/>
  <c r="F7193" i="6"/>
  <c r="F7192" i="6"/>
  <c r="F7191" i="6"/>
  <c r="F7190" i="6"/>
  <c r="F7189" i="6"/>
  <c r="F7188" i="6"/>
  <c r="F7187" i="6"/>
  <c r="F7186" i="6"/>
  <c r="F7185" i="6"/>
  <c r="F7184" i="6"/>
  <c r="F7183" i="6"/>
  <c r="F7182" i="6"/>
  <c r="F7181" i="6"/>
  <c r="F7180" i="6"/>
  <c r="F7179" i="6"/>
  <c r="F7178" i="6"/>
  <c r="F7177" i="6"/>
  <c r="F7176" i="6"/>
  <c r="F7175" i="6"/>
  <c r="F7174" i="6"/>
  <c r="F7173" i="6"/>
  <c r="F7172" i="6"/>
  <c r="F7171" i="6"/>
  <c r="F7170" i="6"/>
  <c r="F7169" i="6"/>
  <c r="F7168" i="6"/>
  <c r="F7167" i="6"/>
  <c r="F7166" i="6"/>
  <c r="F7165" i="6"/>
  <c r="F7164" i="6"/>
  <c r="F7163" i="6"/>
  <c r="F7162" i="6"/>
  <c r="F7161" i="6"/>
  <c r="F7160" i="6"/>
  <c r="F7159" i="6"/>
  <c r="F7158" i="6"/>
  <c r="F7157" i="6"/>
  <c r="F7156" i="6"/>
  <c r="F7155" i="6"/>
  <c r="F7154" i="6"/>
  <c r="F7153" i="6"/>
  <c r="F7152" i="6"/>
  <c r="F7151" i="6"/>
  <c r="F7150" i="6"/>
  <c r="F7149" i="6"/>
  <c r="F7148" i="6"/>
  <c r="F7147" i="6"/>
  <c r="F7146" i="6"/>
  <c r="F7145" i="6"/>
  <c r="F7144" i="6"/>
  <c r="F7143" i="6"/>
  <c r="F7142" i="6"/>
  <c r="F7141" i="6"/>
  <c r="F7140" i="6"/>
  <c r="F7139" i="6"/>
  <c r="F7138" i="6"/>
  <c r="F7137" i="6"/>
  <c r="F7136" i="6"/>
  <c r="F7135" i="6"/>
  <c r="F7134" i="6"/>
  <c r="F7133" i="6"/>
  <c r="F7132" i="6"/>
  <c r="F7131" i="6"/>
  <c r="F7130" i="6"/>
  <c r="F7129" i="6"/>
  <c r="F7128" i="6"/>
  <c r="F7127" i="6"/>
  <c r="F7126" i="6"/>
  <c r="F7125" i="6"/>
  <c r="F7124" i="6"/>
  <c r="F7123" i="6"/>
  <c r="F7122" i="6"/>
  <c r="F7121" i="6"/>
  <c r="F7120" i="6"/>
  <c r="F7119" i="6"/>
  <c r="F7118" i="6"/>
  <c r="F7117" i="6"/>
  <c r="F7116" i="6"/>
  <c r="F7115" i="6"/>
  <c r="F7114" i="6"/>
  <c r="F7113" i="6"/>
  <c r="F7112" i="6"/>
  <c r="F7111" i="6"/>
  <c r="F7110" i="6"/>
  <c r="F7109" i="6"/>
  <c r="F7108" i="6"/>
  <c r="F7107" i="6"/>
  <c r="F7106" i="6"/>
  <c r="F7105" i="6"/>
  <c r="F7104" i="6"/>
  <c r="F7103" i="6"/>
  <c r="F7102" i="6"/>
  <c r="F7101" i="6"/>
  <c r="F7100" i="6"/>
  <c r="F7099" i="6"/>
  <c r="F7098" i="6"/>
  <c r="F7097" i="6"/>
  <c r="F7096" i="6"/>
  <c r="F7095" i="6"/>
  <c r="F7094" i="6"/>
  <c r="F7093" i="6"/>
  <c r="F7092" i="6"/>
  <c r="F7091" i="6"/>
  <c r="F7090" i="6"/>
  <c r="F7089" i="6"/>
  <c r="F7088" i="6"/>
  <c r="F7087" i="6"/>
  <c r="F7086" i="6"/>
  <c r="F7085" i="6"/>
  <c r="F7084" i="6"/>
  <c r="F7083" i="6"/>
  <c r="F7082" i="6"/>
  <c r="F7081" i="6"/>
  <c r="F7080" i="6"/>
  <c r="F7079" i="6"/>
  <c r="F7078" i="6"/>
  <c r="F7077" i="6"/>
  <c r="F7076" i="6"/>
  <c r="F7075" i="6"/>
  <c r="F7074" i="6"/>
  <c r="F7073" i="6"/>
  <c r="F7072" i="6"/>
  <c r="F7071" i="6"/>
  <c r="F7070" i="6"/>
  <c r="F7069" i="6"/>
  <c r="F7068" i="6"/>
  <c r="F7067" i="6"/>
  <c r="F7066" i="6"/>
  <c r="F7065" i="6"/>
  <c r="F7064" i="6"/>
  <c r="F7063" i="6"/>
  <c r="F7062" i="6"/>
  <c r="F7061" i="6"/>
  <c r="F7060" i="6"/>
  <c r="F7059" i="6"/>
  <c r="F7058" i="6"/>
  <c r="F7057" i="6"/>
  <c r="F7056" i="6"/>
  <c r="F7055" i="6"/>
  <c r="F7054" i="6"/>
  <c r="F7053" i="6"/>
  <c r="F7052" i="6"/>
  <c r="F7051" i="6"/>
  <c r="F7050" i="6"/>
  <c r="F7049" i="6"/>
  <c r="F7048" i="6"/>
  <c r="F7047" i="6"/>
  <c r="F7046" i="6"/>
  <c r="F7045" i="6"/>
  <c r="F7044" i="6"/>
  <c r="F7043" i="6"/>
  <c r="F7042" i="6"/>
  <c r="F7041" i="6"/>
  <c r="F7040" i="6"/>
  <c r="F7039" i="6"/>
  <c r="F7038" i="6"/>
  <c r="F7037" i="6"/>
  <c r="F7036" i="6"/>
  <c r="F7035" i="6"/>
  <c r="F7034" i="6"/>
  <c r="F7033" i="6"/>
  <c r="F7032" i="6"/>
  <c r="F7031" i="6"/>
  <c r="F7030" i="6"/>
  <c r="F7029" i="6"/>
  <c r="F7028" i="6"/>
  <c r="F7027" i="6"/>
  <c r="F7026" i="6"/>
  <c r="F7025" i="6"/>
  <c r="F7024" i="6"/>
  <c r="F7023" i="6"/>
  <c r="F7022" i="6"/>
  <c r="F7021" i="6"/>
  <c r="F7020" i="6"/>
  <c r="F7019" i="6"/>
  <c r="F7018" i="6"/>
  <c r="F7017" i="6"/>
  <c r="F7016" i="6"/>
  <c r="F7015" i="6"/>
  <c r="F7014" i="6"/>
  <c r="F7013" i="6"/>
  <c r="F7012" i="6"/>
  <c r="F7011" i="6"/>
  <c r="F7010" i="6"/>
  <c r="F7009" i="6"/>
  <c r="F7008" i="6"/>
  <c r="F7007" i="6"/>
  <c r="F7006" i="6"/>
  <c r="F7005" i="6"/>
  <c r="F7004" i="6"/>
  <c r="F7003" i="6"/>
  <c r="F7002" i="6"/>
  <c r="F7001" i="6"/>
  <c r="F7000" i="6"/>
  <c r="F6999" i="6"/>
  <c r="F6998" i="6"/>
  <c r="F6997" i="6"/>
  <c r="F6996" i="6"/>
  <c r="F6995" i="6"/>
  <c r="F6994" i="6"/>
  <c r="F6993" i="6"/>
  <c r="F6992" i="6"/>
  <c r="F6991" i="6"/>
  <c r="F6990" i="6"/>
  <c r="F6989" i="6"/>
  <c r="F6988" i="6"/>
  <c r="F6987" i="6"/>
  <c r="F6986" i="6"/>
  <c r="F6985" i="6"/>
  <c r="F6984" i="6"/>
  <c r="F6983" i="6"/>
  <c r="F6982" i="6"/>
  <c r="F6981" i="6"/>
  <c r="F6980" i="6"/>
  <c r="F6979" i="6"/>
  <c r="F6978" i="6"/>
  <c r="F6977" i="6"/>
  <c r="F6976" i="6"/>
  <c r="F6975" i="6"/>
  <c r="F6974" i="6"/>
  <c r="F6973" i="6"/>
  <c r="F6972" i="6"/>
  <c r="F6971" i="6"/>
  <c r="F6970" i="6"/>
  <c r="F6969" i="6"/>
  <c r="F6968" i="6"/>
  <c r="F6967" i="6"/>
  <c r="F6966" i="6"/>
  <c r="F6965" i="6"/>
  <c r="F6964" i="6"/>
  <c r="F6963" i="6"/>
  <c r="F6962" i="6"/>
  <c r="F6961" i="6"/>
  <c r="F6960" i="6"/>
  <c r="F6959" i="6"/>
  <c r="F6958" i="6"/>
  <c r="F6957" i="6"/>
  <c r="F6956" i="6"/>
  <c r="F6955" i="6"/>
  <c r="F6954" i="6"/>
  <c r="F6953" i="6"/>
  <c r="F6952" i="6"/>
  <c r="F6951" i="6"/>
  <c r="F6950" i="6"/>
  <c r="F6949" i="6"/>
  <c r="F6948" i="6"/>
  <c r="F6947" i="6"/>
  <c r="F6946" i="6"/>
  <c r="F6945" i="6"/>
  <c r="F6944" i="6"/>
  <c r="F6943" i="6"/>
  <c r="F6942" i="6"/>
  <c r="F6941" i="6"/>
  <c r="F6940" i="6"/>
  <c r="F6939" i="6"/>
  <c r="F6938" i="6"/>
  <c r="F6937" i="6"/>
  <c r="F6936" i="6"/>
  <c r="F6935" i="6"/>
  <c r="F6934" i="6"/>
  <c r="F6933" i="6"/>
  <c r="F6932" i="6"/>
  <c r="F6931" i="6"/>
  <c r="F6930" i="6"/>
  <c r="F6929" i="6"/>
  <c r="F6928" i="6"/>
  <c r="F6927" i="6"/>
  <c r="F6926" i="6"/>
  <c r="F6925" i="6"/>
  <c r="F6924" i="6"/>
  <c r="F6923" i="6"/>
  <c r="F6922" i="6"/>
  <c r="F6921" i="6"/>
  <c r="F6920" i="6"/>
  <c r="F6919" i="6"/>
  <c r="F6918" i="6"/>
  <c r="F6917" i="6"/>
  <c r="F6916" i="6"/>
  <c r="F6915" i="6"/>
  <c r="F6914" i="6"/>
  <c r="F6913" i="6"/>
  <c r="F6912" i="6"/>
  <c r="F6911" i="6"/>
  <c r="F6910" i="6"/>
  <c r="F6909" i="6"/>
  <c r="F6908" i="6"/>
  <c r="F6907" i="6"/>
  <c r="F6906" i="6"/>
  <c r="F6905" i="6"/>
  <c r="F6904" i="6"/>
  <c r="F6903" i="6"/>
  <c r="F6902" i="6"/>
  <c r="F6901" i="6"/>
  <c r="F6900" i="6"/>
  <c r="F6899" i="6"/>
  <c r="F6898" i="6"/>
  <c r="F6897" i="6"/>
  <c r="F6896" i="6"/>
  <c r="F6895" i="6"/>
  <c r="F6894" i="6"/>
  <c r="F6893" i="6"/>
  <c r="F6892" i="6"/>
  <c r="F6891" i="6"/>
  <c r="F6890" i="6"/>
  <c r="F6889" i="6"/>
  <c r="F6888" i="6"/>
  <c r="F6887" i="6"/>
  <c r="F6886" i="6"/>
  <c r="F6885" i="6"/>
  <c r="F6884" i="6"/>
  <c r="F6883" i="6"/>
  <c r="F6882" i="6"/>
  <c r="F6881" i="6"/>
  <c r="F6880" i="6"/>
  <c r="F6879" i="6"/>
  <c r="F6878" i="6"/>
  <c r="F6877" i="6"/>
  <c r="F6876" i="6"/>
  <c r="F6875" i="6"/>
  <c r="F6874" i="6"/>
  <c r="F6873" i="6"/>
  <c r="F6872" i="6"/>
  <c r="F6871" i="6"/>
  <c r="F6870" i="6"/>
  <c r="F6869" i="6"/>
  <c r="F6868" i="6"/>
  <c r="F6867" i="6"/>
  <c r="F6866" i="6"/>
  <c r="F6865" i="6"/>
  <c r="F6864" i="6"/>
  <c r="F6863" i="6"/>
  <c r="F6862" i="6"/>
  <c r="F6861" i="6"/>
  <c r="F6860" i="6"/>
  <c r="F6859" i="6"/>
  <c r="F6858" i="6"/>
  <c r="F6857" i="6"/>
  <c r="F6856" i="6"/>
  <c r="F6855" i="6"/>
  <c r="F6854" i="6"/>
  <c r="F6853" i="6"/>
  <c r="F6852" i="6"/>
  <c r="F6851" i="6"/>
  <c r="F6850" i="6"/>
  <c r="F6849" i="6"/>
  <c r="F6848" i="6"/>
  <c r="F6847" i="6"/>
  <c r="F6846" i="6"/>
  <c r="F6845" i="6"/>
  <c r="F6844" i="6"/>
  <c r="F6843" i="6"/>
  <c r="F6842" i="6"/>
  <c r="F6841" i="6"/>
  <c r="F6840" i="6"/>
  <c r="F6839" i="6"/>
  <c r="F6838" i="6"/>
  <c r="F6837" i="6"/>
  <c r="F6836" i="6"/>
  <c r="F6835" i="6"/>
  <c r="F6834" i="6"/>
  <c r="F6833" i="6"/>
  <c r="F6832" i="6"/>
  <c r="F6831" i="6"/>
  <c r="F6830" i="6"/>
  <c r="F6829" i="6"/>
  <c r="F6828" i="6"/>
  <c r="F6827" i="6"/>
  <c r="F6826" i="6"/>
  <c r="F6825" i="6"/>
  <c r="F6824" i="6"/>
  <c r="F6823" i="6"/>
  <c r="F6822" i="6"/>
  <c r="F6821" i="6"/>
  <c r="F6820" i="6"/>
  <c r="F6819" i="6"/>
  <c r="F6818" i="6"/>
  <c r="F6817" i="6"/>
  <c r="F6816" i="6"/>
  <c r="F6815" i="6"/>
  <c r="F6814" i="6"/>
  <c r="F6813" i="6"/>
  <c r="F6812" i="6"/>
  <c r="F6811" i="6"/>
  <c r="F6810" i="6"/>
  <c r="F6809" i="6"/>
  <c r="F6808" i="6"/>
  <c r="F6807" i="6"/>
  <c r="F6806" i="6"/>
  <c r="F6805" i="6"/>
  <c r="F6804" i="6"/>
  <c r="F6803" i="6"/>
  <c r="F6802" i="6"/>
  <c r="F6801" i="6"/>
  <c r="F6800" i="6"/>
  <c r="F6799" i="6"/>
  <c r="F6798" i="6"/>
  <c r="F6797" i="6"/>
  <c r="F6796" i="6"/>
  <c r="F6795" i="6"/>
  <c r="F6794" i="6"/>
  <c r="F6793" i="6"/>
  <c r="F6792" i="6"/>
  <c r="F6791" i="6"/>
  <c r="F6790" i="6"/>
  <c r="F6789" i="6"/>
  <c r="F6788" i="6"/>
  <c r="F6787" i="6"/>
  <c r="F6786" i="6"/>
  <c r="F6785" i="6"/>
  <c r="F6784" i="6"/>
  <c r="F6783" i="6"/>
  <c r="F6782" i="6"/>
  <c r="F6781" i="6"/>
  <c r="F6780" i="6"/>
  <c r="F6779" i="6"/>
  <c r="F6778" i="6"/>
  <c r="F6777" i="6"/>
  <c r="F6776" i="6"/>
  <c r="F6775" i="6"/>
  <c r="F6774" i="6"/>
  <c r="F6773" i="6"/>
  <c r="F6772" i="6"/>
  <c r="F6771" i="6"/>
  <c r="F6770" i="6"/>
  <c r="F6769" i="6"/>
  <c r="F6768" i="6"/>
  <c r="F6767" i="6"/>
  <c r="F6766" i="6"/>
  <c r="F6765" i="6"/>
  <c r="F6764" i="6"/>
  <c r="F6763" i="6"/>
  <c r="F6762" i="6"/>
  <c r="F6761" i="6"/>
  <c r="F6760" i="6"/>
  <c r="F6759" i="6"/>
  <c r="F6758" i="6"/>
  <c r="F6757" i="6"/>
  <c r="F6756" i="6"/>
  <c r="F6755" i="6"/>
  <c r="F6754" i="6"/>
  <c r="F6753" i="6"/>
  <c r="F6752" i="6"/>
  <c r="F6751" i="6"/>
  <c r="F6750" i="6"/>
  <c r="F6749" i="6"/>
  <c r="F6748" i="6"/>
  <c r="F6747" i="6"/>
  <c r="F6746" i="6"/>
  <c r="F6745" i="6"/>
  <c r="F6744" i="6"/>
  <c r="F6743" i="6"/>
  <c r="F6742" i="6"/>
  <c r="F6741" i="6"/>
  <c r="F6740" i="6"/>
  <c r="F6739" i="6"/>
  <c r="F6738" i="6"/>
  <c r="F6737" i="6"/>
  <c r="F6736" i="6"/>
  <c r="F6735" i="6"/>
  <c r="F6734" i="6"/>
  <c r="F6733" i="6"/>
  <c r="F6732" i="6"/>
  <c r="F6731" i="6"/>
  <c r="F6730" i="6"/>
  <c r="F6729" i="6"/>
  <c r="F6728" i="6"/>
  <c r="F6727" i="6"/>
  <c r="F6726" i="6"/>
  <c r="F6725" i="6"/>
  <c r="F6724" i="6"/>
  <c r="F6723" i="6"/>
  <c r="F6722" i="6"/>
  <c r="F6721" i="6"/>
  <c r="F6720" i="6"/>
  <c r="F6719" i="6"/>
  <c r="F6718" i="6"/>
  <c r="F6717" i="6"/>
  <c r="F6716" i="6"/>
  <c r="F6715" i="6"/>
  <c r="F6714" i="6"/>
  <c r="F6713" i="6"/>
  <c r="F6712" i="6"/>
  <c r="F6711" i="6"/>
  <c r="F6710" i="6"/>
  <c r="F6709" i="6"/>
  <c r="F6708" i="6"/>
  <c r="F6707" i="6"/>
  <c r="F6706" i="6"/>
  <c r="F6705" i="6"/>
  <c r="F6704" i="6"/>
  <c r="F6703" i="6"/>
  <c r="F6702" i="6"/>
  <c r="F6701" i="6"/>
  <c r="F6700" i="6"/>
  <c r="F6699" i="6"/>
  <c r="F6698" i="6"/>
  <c r="F6697" i="6"/>
  <c r="F6696" i="6"/>
  <c r="F6695" i="6"/>
  <c r="F6694" i="6"/>
  <c r="F6693" i="6"/>
  <c r="F6692" i="6"/>
  <c r="F6691" i="6"/>
  <c r="F6690" i="6"/>
  <c r="F6689" i="6"/>
  <c r="F6688" i="6"/>
  <c r="F6687" i="6"/>
  <c r="F6686" i="6"/>
  <c r="F6685" i="6"/>
  <c r="F6684" i="6"/>
  <c r="F6683" i="6"/>
  <c r="F6682" i="6"/>
  <c r="F6681" i="6"/>
  <c r="F6680" i="6"/>
  <c r="F6679" i="6"/>
  <c r="F6678" i="6"/>
  <c r="F6677" i="6"/>
  <c r="F6676" i="6"/>
  <c r="F6675" i="6"/>
  <c r="F6674" i="6"/>
  <c r="F6673" i="6"/>
  <c r="F6672" i="6"/>
  <c r="F6671" i="6"/>
  <c r="F6670" i="6"/>
  <c r="F6669" i="6"/>
  <c r="F6668" i="6"/>
  <c r="F6667" i="6"/>
  <c r="F6666" i="6"/>
  <c r="F6665" i="6"/>
  <c r="F6664" i="6"/>
  <c r="F6663" i="6"/>
  <c r="F6662" i="6"/>
  <c r="F6661" i="6"/>
  <c r="F6660" i="6"/>
  <c r="F6659" i="6"/>
  <c r="F6658" i="6"/>
  <c r="F6657" i="6"/>
  <c r="F6656" i="6"/>
  <c r="F6655" i="6"/>
  <c r="F6654" i="6"/>
  <c r="F6653" i="6"/>
  <c r="F6652" i="6"/>
  <c r="F6651" i="6"/>
  <c r="F6650" i="6"/>
  <c r="F6649" i="6"/>
  <c r="F6648" i="6"/>
  <c r="F6647" i="6"/>
  <c r="F6646" i="6"/>
  <c r="F6645" i="6"/>
  <c r="F6644" i="6"/>
  <c r="F6643" i="6"/>
  <c r="F6642" i="6"/>
  <c r="F6641" i="6"/>
  <c r="F6640" i="6"/>
  <c r="F6639" i="6"/>
  <c r="F6638" i="6"/>
  <c r="F6637" i="6"/>
  <c r="F6636" i="6"/>
  <c r="F6635" i="6"/>
  <c r="F6634" i="6"/>
  <c r="F6633" i="6"/>
  <c r="F6632" i="6"/>
  <c r="F6631" i="6"/>
  <c r="F6630" i="6"/>
  <c r="F6629" i="6"/>
  <c r="F6628" i="6"/>
  <c r="F6627" i="6"/>
  <c r="F6626" i="6"/>
  <c r="F6625" i="6"/>
  <c r="F6624" i="6"/>
  <c r="F6623" i="6"/>
  <c r="F6622" i="6"/>
  <c r="F6621" i="6"/>
  <c r="F6620" i="6"/>
  <c r="F6619" i="6"/>
  <c r="F6618" i="6"/>
  <c r="F6617" i="6"/>
  <c r="F6616" i="6"/>
  <c r="F6615" i="6"/>
  <c r="F6614" i="6"/>
  <c r="F6613" i="6"/>
  <c r="F6612" i="6"/>
  <c r="F6611" i="6"/>
  <c r="F6610" i="6"/>
  <c r="F6609" i="6"/>
  <c r="F6608" i="6"/>
  <c r="F6607" i="6"/>
  <c r="F6606" i="6"/>
  <c r="F6605" i="6"/>
  <c r="F6604" i="6"/>
  <c r="F6603" i="6"/>
  <c r="F6602" i="6"/>
  <c r="F6601" i="6"/>
  <c r="F6600" i="6"/>
  <c r="F6599" i="6"/>
  <c r="F6598" i="6"/>
  <c r="F6597" i="6"/>
  <c r="F6596" i="6"/>
  <c r="F6595" i="6"/>
  <c r="F6594" i="6"/>
  <c r="F6593" i="6"/>
  <c r="F6592" i="6"/>
  <c r="F6591" i="6"/>
  <c r="F6590" i="6"/>
  <c r="F6589" i="6"/>
  <c r="F6588" i="6"/>
  <c r="F6587" i="6"/>
  <c r="F6586" i="6"/>
  <c r="F6585" i="6"/>
  <c r="F6584" i="6"/>
  <c r="F6583" i="6"/>
  <c r="F6582" i="6"/>
  <c r="F6581" i="6"/>
  <c r="F6580" i="6"/>
  <c r="F6579" i="6"/>
  <c r="F6578" i="6"/>
  <c r="F6577" i="6"/>
  <c r="F6576" i="6"/>
  <c r="F6575" i="6"/>
  <c r="F6574" i="6"/>
  <c r="F6573" i="6"/>
  <c r="F6572" i="6"/>
  <c r="F6571" i="6"/>
  <c r="F6570" i="6"/>
  <c r="F6569" i="6"/>
  <c r="F6568" i="6"/>
  <c r="F6567" i="6"/>
  <c r="F6566" i="6"/>
  <c r="F6565" i="6"/>
  <c r="F6564" i="6"/>
  <c r="F6563" i="6"/>
  <c r="F6562" i="6"/>
  <c r="F6561" i="6"/>
  <c r="F6560" i="6"/>
  <c r="F6559" i="6"/>
  <c r="F6558" i="6"/>
  <c r="F6557" i="6"/>
  <c r="F6556" i="6"/>
  <c r="F6555" i="6"/>
  <c r="F6554" i="6"/>
  <c r="F6553" i="6"/>
  <c r="F6552" i="6"/>
  <c r="F6551" i="6"/>
  <c r="F6550" i="6"/>
  <c r="F6549" i="6"/>
  <c r="F6548" i="6"/>
  <c r="F6547" i="6"/>
  <c r="F6546" i="6"/>
  <c r="F6545" i="6"/>
  <c r="F6544" i="6"/>
  <c r="F6543" i="6"/>
  <c r="F6542" i="6"/>
  <c r="F6541" i="6"/>
  <c r="F6540" i="6"/>
  <c r="F6539" i="6"/>
  <c r="F6538" i="6"/>
  <c r="F6537" i="6"/>
  <c r="F6536" i="6"/>
  <c r="F6535" i="6"/>
  <c r="F6534" i="6"/>
  <c r="F6533" i="6"/>
  <c r="F6532" i="6"/>
  <c r="F6531" i="6"/>
  <c r="F6530" i="6"/>
  <c r="F6529" i="6"/>
  <c r="F6528" i="6"/>
  <c r="F6527" i="6"/>
  <c r="F6526" i="6"/>
  <c r="F6525" i="6"/>
  <c r="F6524" i="6"/>
  <c r="F6523" i="6"/>
  <c r="F6522" i="6"/>
  <c r="F6521" i="6"/>
  <c r="F6520" i="6"/>
  <c r="F6519" i="6"/>
  <c r="F6518" i="6"/>
  <c r="F6517" i="6"/>
  <c r="F6516" i="6"/>
  <c r="F6515" i="6"/>
  <c r="F6514" i="6"/>
  <c r="F6513" i="6"/>
  <c r="F6512" i="6"/>
  <c r="F6511" i="6"/>
  <c r="F6510" i="6"/>
  <c r="F6509" i="6"/>
  <c r="F6508" i="6"/>
  <c r="F6507" i="6"/>
  <c r="F6506" i="6"/>
  <c r="F6505" i="6"/>
  <c r="F6504" i="6"/>
  <c r="F6503" i="6"/>
  <c r="F6502" i="6"/>
  <c r="F6501" i="6"/>
  <c r="F6500" i="6"/>
  <c r="F6499" i="6"/>
  <c r="F6498" i="6"/>
  <c r="F6497" i="6"/>
  <c r="F6496" i="6"/>
  <c r="F6495" i="6"/>
  <c r="F6494" i="6"/>
  <c r="F6493" i="6"/>
  <c r="F6492" i="6"/>
  <c r="F6491" i="6"/>
  <c r="F6490" i="6"/>
  <c r="F6489" i="6"/>
  <c r="F6488" i="6"/>
  <c r="F6487" i="6"/>
  <c r="F6486" i="6"/>
  <c r="F6485" i="6"/>
  <c r="F6484" i="6"/>
  <c r="F6483" i="6"/>
  <c r="F6482" i="6"/>
  <c r="F6481" i="6"/>
  <c r="F6480" i="6"/>
  <c r="F6479" i="6"/>
  <c r="F6478" i="6"/>
  <c r="F6477" i="6"/>
  <c r="F6476" i="6"/>
  <c r="F6475" i="6"/>
  <c r="F6474" i="6"/>
  <c r="F6473" i="6"/>
  <c r="F6472" i="6"/>
  <c r="F6471" i="6"/>
  <c r="F6470" i="6"/>
  <c r="F6469" i="6"/>
  <c r="F6468" i="6"/>
  <c r="F6467" i="6"/>
  <c r="F6466" i="6"/>
  <c r="F6465" i="6"/>
  <c r="F6464" i="6"/>
  <c r="F6463" i="6"/>
  <c r="F6462" i="6"/>
  <c r="F6461" i="6"/>
  <c r="F6460" i="6"/>
  <c r="F6459" i="6"/>
  <c r="F6458" i="6"/>
  <c r="F6457" i="6"/>
  <c r="F6456" i="6"/>
  <c r="F6455" i="6"/>
  <c r="F6454" i="6"/>
  <c r="F6453" i="6"/>
  <c r="F6452" i="6"/>
  <c r="F6451" i="6"/>
  <c r="F6450" i="6"/>
  <c r="F6449" i="6"/>
  <c r="F6448" i="6"/>
  <c r="F6447" i="6"/>
  <c r="F6446" i="6"/>
  <c r="F6445" i="6"/>
  <c r="F6444" i="6"/>
  <c r="F6443" i="6"/>
  <c r="F6442" i="6"/>
  <c r="F6441" i="6"/>
  <c r="F6440" i="6"/>
  <c r="F6439" i="6"/>
  <c r="F6438" i="6"/>
  <c r="F6437" i="6"/>
  <c r="F6436" i="6"/>
  <c r="F6435" i="6"/>
  <c r="F6434" i="6"/>
  <c r="F6433" i="6"/>
  <c r="F6432" i="6"/>
  <c r="F6431" i="6"/>
  <c r="F6430" i="6"/>
  <c r="F6429" i="6"/>
  <c r="F6428" i="6"/>
  <c r="F6427" i="6"/>
  <c r="F6426" i="6"/>
  <c r="F6425" i="6"/>
  <c r="F6424" i="6"/>
  <c r="F6423" i="6"/>
  <c r="F6422" i="6"/>
  <c r="F6421" i="6"/>
  <c r="F6420" i="6"/>
  <c r="F6419" i="6"/>
  <c r="F6418" i="6"/>
  <c r="F6417" i="6"/>
  <c r="F6416" i="6"/>
  <c r="F6415" i="6"/>
  <c r="F6414" i="6"/>
  <c r="F6413" i="6"/>
  <c r="F6412" i="6"/>
  <c r="F6411" i="6"/>
  <c r="F6410" i="6"/>
  <c r="F6409" i="6"/>
  <c r="F6408" i="6"/>
  <c r="F6407" i="6"/>
  <c r="F6406" i="6"/>
  <c r="F6405" i="6"/>
  <c r="F6404" i="6"/>
  <c r="F6403" i="6"/>
  <c r="F6402" i="6"/>
  <c r="F6401" i="6"/>
  <c r="F6400" i="6"/>
  <c r="F6399" i="6"/>
  <c r="F6398" i="6"/>
  <c r="F6397" i="6"/>
  <c r="F6396" i="6"/>
  <c r="F6395" i="6"/>
  <c r="F6394" i="6"/>
  <c r="F6393" i="6"/>
  <c r="F6392" i="6"/>
  <c r="F6391" i="6"/>
  <c r="F6390" i="6"/>
  <c r="F6389" i="6"/>
  <c r="F6388" i="6"/>
  <c r="F6387" i="6"/>
  <c r="F6386" i="6"/>
  <c r="F6385" i="6"/>
  <c r="F6384" i="6"/>
  <c r="F6383" i="6"/>
  <c r="F6382" i="6"/>
  <c r="F6381" i="6"/>
  <c r="F6380" i="6"/>
  <c r="F6379" i="6"/>
  <c r="F6378" i="6"/>
  <c r="F6377" i="6"/>
  <c r="F6376" i="6"/>
  <c r="F6375" i="6"/>
  <c r="F6374" i="6"/>
  <c r="F6373" i="6"/>
  <c r="F6372" i="6"/>
  <c r="F6371" i="6"/>
  <c r="F6370" i="6"/>
  <c r="F6369" i="6"/>
  <c r="F6368" i="6"/>
  <c r="F6367" i="6"/>
  <c r="F6366" i="6"/>
  <c r="F6365" i="6"/>
  <c r="F6364" i="6"/>
  <c r="F6363" i="6"/>
  <c r="F6362" i="6"/>
  <c r="F6361" i="6"/>
  <c r="F6360" i="6"/>
  <c r="F6359" i="6"/>
  <c r="F6358" i="6"/>
  <c r="F6357" i="6"/>
  <c r="F6356" i="6"/>
  <c r="F6355" i="6"/>
  <c r="F6354" i="6"/>
  <c r="F6353" i="6"/>
  <c r="F6352" i="6"/>
  <c r="F6351" i="6"/>
  <c r="F6350" i="6"/>
  <c r="F6349" i="6"/>
  <c r="F6348" i="6"/>
  <c r="F6347" i="6"/>
  <c r="F6346" i="6"/>
  <c r="F6345" i="6"/>
  <c r="F6344" i="6"/>
  <c r="F6343" i="6"/>
  <c r="F6342" i="6"/>
  <c r="F6341" i="6"/>
  <c r="F6340" i="6"/>
  <c r="F6339" i="6"/>
  <c r="F6338" i="6"/>
  <c r="F6337" i="6"/>
  <c r="F6336" i="6"/>
  <c r="F6335" i="6"/>
  <c r="F6334" i="6"/>
  <c r="F6333" i="6"/>
  <c r="F6332" i="6"/>
  <c r="F6331" i="6"/>
  <c r="F6330" i="6"/>
  <c r="F6329" i="6"/>
  <c r="F6328" i="6"/>
  <c r="F6327" i="6"/>
  <c r="F6326" i="6"/>
  <c r="F6325" i="6"/>
  <c r="F6324" i="6"/>
  <c r="F6323" i="6"/>
  <c r="F6322" i="6"/>
  <c r="F6321" i="6"/>
  <c r="F6320" i="6"/>
  <c r="F6319" i="6"/>
  <c r="F6318" i="6"/>
  <c r="F6317" i="6"/>
  <c r="F6316" i="6"/>
  <c r="F6315" i="6"/>
  <c r="F6314" i="6"/>
  <c r="F6313" i="6"/>
  <c r="F6312" i="6"/>
  <c r="F6311" i="6"/>
  <c r="F6310" i="6"/>
  <c r="F6309" i="6"/>
  <c r="F6308" i="6"/>
  <c r="F6307" i="6"/>
  <c r="F6306" i="6"/>
  <c r="F6305" i="6"/>
  <c r="F6304" i="6"/>
  <c r="F6303" i="6"/>
  <c r="F6302" i="6"/>
  <c r="F6301" i="6"/>
  <c r="F6300" i="6"/>
  <c r="F6299" i="6"/>
  <c r="F6298" i="6"/>
  <c r="F6297" i="6"/>
  <c r="F6296" i="6"/>
  <c r="F6295" i="6"/>
  <c r="F6294" i="6"/>
  <c r="F6293" i="6"/>
  <c r="F6292" i="6"/>
  <c r="F6291" i="6"/>
  <c r="F6290" i="6"/>
  <c r="F6289" i="6"/>
  <c r="F6288" i="6"/>
  <c r="F6287" i="6"/>
  <c r="F6286" i="6"/>
  <c r="F6285" i="6"/>
  <c r="F6284" i="6"/>
  <c r="F6283" i="6"/>
  <c r="F6282" i="6"/>
  <c r="F6281" i="6"/>
  <c r="F6280" i="6"/>
  <c r="F6279" i="6"/>
  <c r="F6278" i="6"/>
  <c r="F6277" i="6"/>
  <c r="F6276" i="6"/>
  <c r="F6275" i="6"/>
  <c r="F6274" i="6"/>
  <c r="F6273" i="6"/>
  <c r="F6272" i="6"/>
  <c r="F6271" i="6"/>
  <c r="F6270" i="6"/>
  <c r="F6269" i="6"/>
  <c r="F6268" i="6"/>
  <c r="F6267" i="6"/>
  <c r="F6266" i="6"/>
  <c r="F6265" i="6"/>
  <c r="F6264" i="6"/>
  <c r="F6263" i="6"/>
  <c r="F6262" i="6"/>
  <c r="F6261" i="6"/>
  <c r="F6260" i="6"/>
  <c r="F6259" i="6"/>
  <c r="F6258" i="6"/>
  <c r="F6257" i="6"/>
  <c r="F6256" i="6"/>
  <c r="F6255" i="6"/>
  <c r="F6254" i="6"/>
  <c r="F6253" i="6"/>
  <c r="F6252" i="6"/>
  <c r="F6251" i="6"/>
  <c r="F6250" i="6"/>
  <c r="F6249" i="6"/>
  <c r="F6248" i="6"/>
  <c r="F6247" i="6"/>
  <c r="F6246" i="6"/>
  <c r="F6245" i="6"/>
  <c r="F6244" i="6"/>
  <c r="F6243" i="6"/>
  <c r="F6242" i="6"/>
  <c r="F6241" i="6"/>
  <c r="F6240" i="6"/>
  <c r="F6239" i="6"/>
  <c r="F6238" i="6"/>
  <c r="F6237" i="6"/>
  <c r="F6236" i="6"/>
  <c r="F6235" i="6"/>
  <c r="F6234" i="6"/>
  <c r="F6233" i="6"/>
  <c r="F6232" i="6"/>
  <c r="F6231" i="6"/>
  <c r="F6230" i="6"/>
  <c r="F6229" i="6"/>
  <c r="F6228" i="6"/>
  <c r="F6227" i="6"/>
  <c r="F6226" i="6"/>
  <c r="F6225" i="6"/>
  <c r="F6224" i="6"/>
  <c r="F6223" i="6"/>
  <c r="F6222" i="6"/>
  <c r="F6221" i="6"/>
  <c r="F6220" i="6"/>
  <c r="F6219" i="6"/>
  <c r="F6218" i="6"/>
  <c r="F6217" i="6"/>
  <c r="F6216" i="6"/>
  <c r="F6215" i="6"/>
  <c r="F6214" i="6"/>
  <c r="F6213" i="6"/>
  <c r="F6212" i="6"/>
  <c r="F6211" i="6"/>
  <c r="F6210" i="6"/>
  <c r="F6209" i="6"/>
  <c r="F6208" i="6"/>
  <c r="F6207" i="6"/>
  <c r="F6206" i="6"/>
  <c r="F6205" i="6"/>
  <c r="F6204" i="6"/>
  <c r="F6203" i="6"/>
  <c r="F6202" i="6"/>
  <c r="F6201" i="6"/>
  <c r="F6200" i="6"/>
  <c r="F6199" i="6"/>
  <c r="F6198" i="6"/>
  <c r="F6197" i="6"/>
  <c r="F6196" i="6"/>
  <c r="F6195" i="6"/>
  <c r="F6194" i="6"/>
  <c r="F6193" i="6"/>
  <c r="F6192" i="6"/>
  <c r="F6191" i="6"/>
  <c r="F6190" i="6"/>
  <c r="F6189" i="6"/>
  <c r="F6188" i="6"/>
  <c r="F6187" i="6"/>
  <c r="F6186" i="6"/>
  <c r="F6185" i="6"/>
  <c r="F6184" i="6"/>
  <c r="F6183" i="6"/>
  <c r="F6182" i="6"/>
  <c r="F6181" i="6"/>
  <c r="F6180" i="6"/>
  <c r="F6179" i="6"/>
  <c r="F6178" i="6"/>
  <c r="F6177" i="6"/>
  <c r="F6176" i="6"/>
  <c r="F6175" i="6"/>
  <c r="F6174" i="6"/>
  <c r="F6173" i="6"/>
  <c r="F6172" i="6"/>
  <c r="F6171" i="6"/>
  <c r="F6170" i="6"/>
  <c r="F6169" i="6"/>
  <c r="F6168" i="6"/>
  <c r="F6167" i="6"/>
  <c r="F6166" i="6"/>
  <c r="F6165" i="6"/>
  <c r="F6164" i="6"/>
  <c r="F6163" i="6"/>
  <c r="F6162" i="6"/>
  <c r="F6161" i="6"/>
  <c r="F6160" i="6"/>
  <c r="F6159" i="6"/>
  <c r="F6158" i="6"/>
  <c r="F6157" i="6"/>
  <c r="F6156" i="6"/>
  <c r="F6155" i="6"/>
  <c r="F6154" i="6"/>
  <c r="F6153" i="6"/>
  <c r="F6152" i="6"/>
  <c r="F6151" i="6"/>
  <c r="F6150" i="6"/>
  <c r="F6149" i="6"/>
  <c r="F6148" i="6"/>
  <c r="F6147" i="6"/>
  <c r="F6146" i="6"/>
  <c r="F6145" i="6"/>
  <c r="F6144" i="6"/>
  <c r="F6143" i="6"/>
  <c r="F6142" i="6"/>
  <c r="F6141" i="6"/>
  <c r="F6140" i="6"/>
  <c r="F6139" i="6"/>
  <c r="F6138" i="6"/>
  <c r="F6137" i="6"/>
  <c r="F6136" i="6"/>
  <c r="F6135" i="6"/>
  <c r="F6134" i="6"/>
  <c r="F6133" i="6"/>
  <c r="F6132" i="6"/>
  <c r="F6131" i="6"/>
  <c r="F6130" i="6"/>
  <c r="F6129" i="6"/>
  <c r="F6128" i="6"/>
  <c r="F6127" i="6"/>
  <c r="F6126" i="6"/>
  <c r="F6125" i="6"/>
  <c r="F6124" i="6"/>
  <c r="F6123" i="6"/>
  <c r="F6122" i="6"/>
  <c r="F6121" i="6"/>
  <c r="F6120" i="6"/>
  <c r="F6119" i="6"/>
  <c r="F6118" i="6"/>
  <c r="F6117" i="6"/>
  <c r="F6116" i="6"/>
  <c r="F6115" i="6"/>
  <c r="F6114" i="6"/>
  <c r="F6113" i="6"/>
  <c r="F6112" i="6"/>
  <c r="F6111" i="6"/>
  <c r="F6110" i="6"/>
  <c r="F6109" i="6"/>
  <c r="F6108" i="6"/>
  <c r="F6107" i="6"/>
  <c r="F6106" i="6"/>
  <c r="F6105" i="6"/>
  <c r="F6104" i="6"/>
  <c r="F6103" i="6"/>
  <c r="F6102" i="6"/>
  <c r="F6101" i="6"/>
  <c r="F6100" i="6"/>
  <c r="F6099" i="6"/>
  <c r="F6098" i="6"/>
  <c r="F6097" i="6"/>
  <c r="F6096" i="6"/>
  <c r="F6095" i="6"/>
  <c r="F6094" i="6"/>
  <c r="F6093" i="6"/>
  <c r="F6092" i="6"/>
  <c r="F6091" i="6"/>
  <c r="F6090" i="6"/>
  <c r="F6089" i="6"/>
  <c r="F6088" i="6"/>
  <c r="F6087" i="6"/>
  <c r="F6086" i="6"/>
  <c r="F6085" i="6"/>
  <c r="F6084" i="6"/>
  <c r="F6083" i="6"/>
  <c r="F6082" i="6"/>
  <c r="F6081" i="6"/>
  <c r="F6080" i="6"/>
  <c r="F6079" i="6"/>
  <c r="F6078" i="6"/>
  <c r="F6077" i="6"/>
  <c r="F6076" i="6"/>
  <c r="F6075" i="6"/>
  <c r="F6074" i="6"/>
  <c r="F6073" i="6"/>
  <c r="F6072" i="6"/>
  <c r="F6071" i="6"/>
  <c r="F6070" i="6"/>
  <c r="F6069" i="6"/>
  <c r="F6068" i="6"/>
  <c r="F6067" i="6"/>
  <c r="F6066" i="6"/>
  <c r="F6065" i="6"/>
  <c r="F6064" i="6"/>
  <c r="F6063" i="6"/>
  <c r="F6062" i="6"/>
  <c r="F6061" i="6"/>
  <c r="F6060" i="6"/>
  <c r="F6059" i="6"/>
  <c r="F6058" i="6"/>
  <c r="F6057" i="6"/>
  <c r="F6056" i="6"/>
  <c r="F6055" i="6"/>
  <c r="F6054" i="6"/>
  <c r="F6053" i="6"/>
  <c r="F6052" i="6"/>
  <c r="F6051" i="6"/>
  <c r="F6050" i="6"/>
  <c r="F6049" i="6"/>
  <c r="F6048" i="6"/>
  <c r="F6047" i="6"/>
  <c r="F6046" i="6"/>
  <c r="F6045" i="6"/>
  <c r="F6044" i="6"/>
  <c r="F6043" i="6"/>
  <c r="F6042" i="6"/>
  <c r="F6041" i="6"/>
  <c r="F6040" i="6"/>
  <c r="F6039" i="6"/>
  <c r="F6038" i="6"/>
  <c r="F6037" i="6"/>
  <c r="F6036" i="6"/>
  <c r="F6035" i="6"/>
  <c r="F6034" i="6"/>
  <c r="F6033" i="6"/>
  <c r="F6032" i="6"/>
  <c r="F6031" i="6"/>
  <c r="F6030" i="6"/>
  <c r="F6029" i="6"/>
  <c r="F6028" i="6"/>
  <c r="F6027" i="6"/>
  <c r="F6026" i="6"/>
  <c r="F6025" i="6"/>
  <c r="F6024" i="6"/>
  <c r="F6023" i="6"/>
  <c r="F6022" i="6"/>
  <c r="F6021" i="6"/>
  <c r="F6020" i="6"/>
  <c r="F6019" i="6"/>
  <c r="F6018" i="6"/>
  <c r="F6017" i="6"/>
  <c r="F6016" i="6"/>
  <c r="F6015" i="6"/>
  <c r="F6014" i="6"/>
  <c r="F6013" i="6"/>
  <c r="F6012" i="6"/>
  <c r="F6011" i="6"/>
  <c r="F6010" i="6"/>
  <c r="F6009" i="6"/>
  <c r="F6008" i="6"/>
  <c r="F6007" i="6"/>
  <c r="F6006" i="6"/>
  <c r="F6005" i="6"/>
  <c r="F6004" i="6"/>
  <c r="F6003" i="6"/>
  <c r="F6002" i="6"/>
  <c r="F6001" i="6"/>
  <c r="F6000" i="6"/>
  <c r="F5999" i="6"/>
  <c r="F5998" i="6"/>
  <c r="F5997" i="6"/>
  <c r="F5996" i="6"/>
  <c r="F5995" i="6"/>
  <c r="F5994" i="6"/>
  <c r="F5993" i="6"/>
  <c r="F5992" i="6"/>
  <c r="F5991" i="6"/>
  <c r="F5990" i="6"/>
  <c r="F5989" i="6"/>
  <c r="F5988" i="6"/>
  <c r="F5987" i="6"/>
  <c r="F5986" i="6"/>
  <c r="F5985" i="6"/>
  <c r="F5984" i="6"/>
  <c r="F5983" i="6"/>
  <c r="F5982" i="6"/>
  <c r="F5981" i="6"/>
  <c r="F5980" i="6"/>
  <c r="F5979" i="6"/>
  <c r="F5978" i="6"/>
  <c r="F5977" i="6"/>
  <c r="F5976" i="6"/>
  <c r="F5975" i="6"/>
  <c r="F5974" i="6"/>
  <c r="F5973" i="6"/>
  <c r="F5972" i="6"/>
  <c r="F5971" i="6"/>
  <c r="F5970" i="6"/>
  <c r="F5969" i="6"/>
  <c r="F5968" i="6"/>
  <c r="F5967" i="6"/>
  <c r="F5966" i="6"/>
  <c r="F5965" i="6"/>
  <c r="F5964" i="6"/>
  <c r="F5963" i="6"/>
  <c r="F5962" i="6"/>
  <c r="F5961" i="6"/>
  <c r="F5960" i="6"/>
  <c r="F5959" i="6"/>
  <c r="F5958" i="6"/>
  <c r="F5957" i="6"/>
  <c r="F5956" i="6"/>
  <c r="F5955" i="6"/>
  <c r="F5954" i="6"/>
  <c r="F5953" i="6"/>
  <c r="F5952" i="6"/>
  <c r="F5951" i="6"/>
  <c r="F5950" i="6"/>
  <c r="F5949" i="6"/>
  <c r="F5948" i="6"/>
  <c r="F5947" i="6"/>
  <c r="F5946" i="6"/>
  <c r="F5945" i="6"/>
  <c r="F5944" i="6"/>
  <c r="F5943" i="6"/>
  <c r="F5942" i="6"/>
  <c r="F5941" i="6"/>
  <c r="F5940" i="6"/>
  <c r="F5939" i="6"/>
  <c r="F5938" i="6"/>
  <c r="F5937" i="6"/>
  <c r="F5936" i="6"/>
  <c r="F5935" i="6"/>
  <c r="F5934" i="6"/>
  <c r="F5933" i="6"/>
  <c r="F5932" i="6"/>
  <c r="F5931" i="6"/>
  <c r="F5930" i="6"/>
  <c r="F5929" i="6"/>
  <c r="F5928" i="6"/>
  <c r="F5927" i="6"/>
  <c r="F5926" i="6"/>
  <c r="F5925" i="6"/>
  <c r="F5924" i="6"/>
  <c r="F5923" i="6"/>
  <c r="F5922" i="6"/>
  <c r="F5921" i="6"/>
  <c r="F5920" i="6"/>
  <c r="F5919" i="6"/>
  <c r="F5918" i="6"/>
  <c r="F5917" i="6"/>
  <c r="F5916" i="6"/>
  <c r="F5915" i="6"/>
  <c r="F5914" i="6"/>
  <c r="F5913" i="6"/>
  <c r="F5912" i="6"/>
  <c r="F5911" i="6"/>
  <c r="F5910" i="6"/>
  <c r="F5909" i="6"/>
  <c r="F5908" i="6"/>
  <c r="F5907" i="6"/>
  <c r="F5906" i="6"/>
  <c r="F5905" i="6"/>
  <c r="F5904" i="6"/>
  <c r="F5903" i="6"/>
  <c r="F5902" i="6"/>
  <c r="F5901" i="6"/>
  <c r="F5900" i="6"/>
  <c r="F5899" i="6"/>
  <c r="F5898" i="6"/>
  <c r="F5897" i="6"/>
  <c r="F5896" i="6"/>
  <c r="F5895" i="6"/>
  <c r="F5894" i="6"/>
  <c r="F5893" i="6"/>
  <c r="F5892" i="6"/>
  <c r="F5891" i="6"/>
  <c r="F5890" i="6"/>
  <c r="F5889" i="6"/>
  <c r="F5888" i="6"/>
  <c r="F5887" i="6"/>
  <c r="F5886" i="6"/>
  <c r="F5885" i="6"/>
  <c r="F5884" i="6"/>
  <c r="F5883" i="6"/>
  <c r="F5882" i="6"/>
  <c r="F5881" i="6"/>
  <c r="F5880" i="6"/>
  <c r="F5879" i="6"/>
  <c r="F5878" i="6"/>
  <c r="F5877" i="6"/>
  <c r="F5876" i="6"/>
  <c r="F5875" i="6"/>
  <c r="F5874" i="6"/>
  <c r="F5873" i="6"/>
  <c r="F5872" i="6"/>
  <c r="F5871" i="6"/>
  <c r="F5870" i="6"/>
  <c r="F5869" i="6"/>
  <c r="F5868" i="6"/>
  <c r="F5867" i="6"/>
  <c r="F5866" i="6"/>
  <c r="F5865" i="6"/>
  <c r="F5864" i="6"/>
  <c r="F5863" i="6"/>
  <c r="F5862" i="6"/>
  <c r="F5861" i="6"/>
  <c r="F5860" i="6"/>
  <c r="F5859" i="6"/>
  <c r="F5858" i="6"/>
  <c r="F5857" i="6"/>
  <c r="F5856" i="6"/>
  <c r="F5855" i="6"/>
  <c r="F5854" i="6"/>
  <c r="F5853" i="6"/>
  <c r="F5852" i="6"/>
  <c r="F5851" i="6"/>
  <c r="F5850" i="6"/>
  <c r="F5849" i="6"/>
  <c r="F5848" i="6"/>
  <c r="F5847" i="6"/>
  <c r="F5846" i="6"/>
  <c r="F5845" i="6"/>
  <c r="F5844" i="6"/>
  <c r="F5843" i="6"/>
  <c r="F5842" i="6"/>
  <c r="F5841" i="6"/>
  <c r="F5840" i="6"/>
  <c r="F5839" i="6"/>
  <c r="F5838" i="6"/>
  <c r="F5837" i="6"/>
  <c r="F5836" i="6"/>
  <c r="F5835" i="6"/>
  <c r="F5834" i="6"/>
  <c r="F5833" i="6"/>
  <c r="F5832" i="6"/>
  <c r="F5831" i="6"/>
  <c r="F5830" i="6"/>
  <c r="F5829" i="6"/>
  <c r="F5828" i="6"/>
  <c r="F5827" i="6"/>
  <c r="F5826" i="6"/>
  <c r="F5825" i="6"/>
  <c r="F5824" i="6"/>
  <c r="F5823" i="6"/>
  <c r="F5822" i="6"/>
  <c r="F5821" i="6"/>
  <c r="F5820" i="6"/>
  <c r="F5819" i="6"/>
  <c r="F5818" i="6"/>
  <c r="F5817" i="6"/>
  <c r="F5816" i="6"/>
  <c r="F5815" i="6"/>
  <c r="F5814" i="6"/>
  <c r="F5813" i="6"/>
  <c r="F5812" i="6"/>
  <c r="F5811" i="6"/>
  <c r="F5810" i="6"/>
  <c r="F5809" i="6"/>
  <c r="F5808" i="6"/>
  <c r="F5807" i="6"/>
  <c r="F5806" i="6"/>
  <c r="F5805" i="6"/>
  <c r="F5804" i="6"/>
  <c r="F5803" i="6"/>
  <c r="F5802" i="6"/>
  <c r="F5801" i="6"/>
  <c r="F5800" i="6"/>
  <c r="F5799" i="6"/>
  <c r="F5798" i="6"/>
  <c r="F5797" i="6"/>
  <c r="F5796" i="6"/>
  <c r="F5795" i="6"/>
  <c r="F5794" i="6"/>
  <c r="F5793" i="6"/>
  <c r="F5792" i="6"/>
  <c r="F5791" i="6"/>
  <c r="F5790" i="6"/>
  <c r="F5789" i="6"/>
  <c r="F5788" i="6"/>
  <c r="F5787" i="6"/>
  <c r="F5786" i="6"/>
  <c r="F5785" i="6"/>
  <c r="F5784" i="6"/>
  <c r="F5783" i="6"/>
  <c r="F5782" i="6"/>
  <c r="F5781" i="6"/>
  <c r="F5780" i="6"/>
  <c r="F5779" i="6"/>
  <c r="F5778" i="6"/>
  <c r="F5777" i="6"/>
  <c r="F5776" i="6"/>
  <c r="F5775" i="6"/>
  <c r="F5774" i="6"/>
  <c r="F5773" i="6"/>
  <c r="F5772" i="6"/>
  <c r="F5771" i="6"/>
  <c r="F5770" i="6"/>
  <c r="F5769" i="6"/>
  <c r="F5768" i="6"/>
  <c r="F5767" i="6"/>
  <c r="F5766" i="6"/>
  <c r="F5765" i="6"/>
  <c r="F5764" i="6"/>
  <c r="F5763" i="6"/>
  <c r="F5762" i="6"/>
  <c r="F5761" i="6"/>
  <c r="F5760" i="6"/>
  <c r="F5759" i="6"/>
  <c r="F5758" i="6"/>
  <c r="F5757" i="6"/>
  <c r="F5756" i="6"/>
  <c r="F5755" i="6"/>
  <c r="F5754" i="6"/>
  <c r="F5753" i="6"/>
  <c r="F5752" i="6"/>
  <c r="F5751" i="6"/>
  <c r="F5750" i="6"/>
  <c r="F5749" i="6"/>
  <c r="F5748" i="6"/>
  <c r="F5747" i="6"/>
  <c r="F5746" i="6"/>
  <c r="F5745" i="6"/>
  <c r="F5744" i="6"/>
  <c r="F5743" i="6"/>
  <c r="F5742" i="6"/>
  <c r="F5741" i="6"/>
  <c r="F5740" i="6"/>
  <c r="F5739" i="6"/>
  <c r="F5738" i="6"/>
  <c r="F5737" i="6"/>
  <c r="F5736" i="6"/>
  <c r="F5735" i="6"/>
  <c r="F5734" i="6"/>
  <c r="F5733" i="6"/>
  <c r="F5732" i="6"/>
  <c r="F5731" i="6"/>
  <c r="F5730" i="6"/>
  <c r="F5729" i="6"/>
  <c r="F5728" i="6"/>
  <c r="F5727" i="6"/>
  <c r="F5726" i="6"/>
  <c r="F5725" i="6"/>
  <c r="F5724" i="6"/>
  <c r="F5723" i="6"/>
  <c r="F5722" i="6"/>
  <c r="F5721" i="6"/>
  <c r="F5720" i="6"/>
  <c r="F5719" i="6"/>
  <c r="F5718" i="6"/>
  <c r="F5717" i="6"/>
  <c r="F5716" i="6"/>
  <c r="F5715" i="6"/>
  <c r="F5714" i="6"/>
  <c r="F5713" i="6"/>
  <c r="F5712" i="6"/>
  <c r="F5711" i="6"/>
  <c r="F5710" i="6"/>
  <c r="F5709" i="6"/>
  <c r="F5708" i="6"/>
  <c r="F5707" i="6"/>
  <c r="F5706" i="6"/>
  <c r="F5705" i="6"/>
  <c r="F5704" i="6"/>
  <c r="F5703" i="6"/>
  <c r="F5702" i="6"/>
  <c r="F5701" i="6"/>
  <c r="F5700" i="6"/>
  <c r="F5699" i="6"/>
  <c r="F5698" i="6"/>
  <c r="F5697" i="6"/>
  <c r="F5696" i="6"/>
  <c r="F5695" i="6"/>
  <c r="F5694" i="6"/>
  <c r="F5693" i="6"/>
  <c r="F5692" i="6"/>
  <c r="F5691" i="6"/>
  <c r="F5690" i="6"/>
  <c r="F5689" i="6"/>
  <c r="F5688" i="6"/>
  <c r="F5687" i="6"/>
  <c r="F5686" i="6"/>
  <c r="F5685" i="6"/>
  <c r="F5684" i="6"/>
  <c r="F5683" i="6"/>
  <c r="F5682" i="6"/>
  <c r="F5681" i="6"/>
  <c r="F5680" i="6"/>
  <c r="F5679" i="6"/>
  <c r="F5678" i="6"/>
  <c r="F5677" i="6"/>
  <c r="F5676" i="6"/>
  <c r="F5675" i="6"/>
  <c r="F5674" i="6"/>
  <c r="F5673" i="6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D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D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D1578" i="6"/>
  <c r="F1577" i="6"/>
  <c r="F1576" i="6"/>
  <c r="F1575" i="6"/>
  <c r="F1574" i="6"/>
  <c r="F1573" i="6"/>
  <c r="F1572" i="6"/>
  <c r="F1571" i="6"/>
  <c r="F1570" i="6"/>
  <c r="F1569" i="6"/>
  <c r="D1569" i="6"/>
  <c r="F1568" i="6"/>
  <c r="F1567" i="6"/>
  <c r="F1566" i="6"/>
  <c r="F1565" i="6"/>
  <c r="F1564" i="6"/>
  <c r="F1563" i="6"/>
  <c r="F1562" i="6"/>
  <c r="F1561" i="6"/>
  <c r="F1560" i="6"/>
  <c r="D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D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D1517" i="6"/>
  <c r="F1516" i="6"/>
  <c r="F1515" i="6"/>
  <c r="F1514" i="6"/>
  <c r="D1514" i="6"/>
  <c r="F1513" i="6"/>
  <c r="D1513" i="6"/>
  <c r="F1512" i="6"/>
  <c r="F1511" i="6"/>
  <c r="F1510" i="6"/>
  <c r="F1509" i="6"/>
  <c r="F1508" i="6"/>
  <c r="F1507" i="6"/>
  <c r="F1506" i="6"/>
  <c r="F1505" i="6"/>
  <c r="D1505" i="6"/>
  <c r="F1504" i="6"/>
  <c r="F1503" i="6"/>
  <c r="F1502" i="6"/>
  <c r="F1501" i="6"/>
  <c r="F1500" i="6"/>
  <c r="F1499" i="6"/>
  <c r="F1498" i="6"/>
  <c r="F1497" i="6"/>
  <c r="D1497" i="6"/>
  <c r="F1496" i="6"/>
  <c r="F1495" i="6"/>
  <c r="F1494" i="6"/>
  <c r="F1493" i="6"/>
  <c r="F1492" i="6"/>
  <c r="F1491" i="6"/>
  <c r="F1490" i="6"/>
  <c r="F1489" i="6"/>
  <c r="D1489" i="6"/>
  <c r="F1488" i="6"/>
  <c r="F1487" i="6"/>
  <c r="F1486" i="6"/>
  <c r="F1485" i="6"/>
  <c r="F1484" i="6"/>
  <c r="F1483" i="6"/>
  <c r="F1482" i="6"/>
  <c r="F1481" i="6"/>
  <c r="D1481" i="6"/>
  <c r="F1480" i="6"/>
  <c r="F1479" i="6"/>
  <c r="F1478" i="6"/>
  <c r="F1477" i="6"/>
  <c r="F1476" i="6"/>
  <c r="F1475" i="6"/>
  <c r="F1474" i="6"/>
  <c r="F1473" i="6"/>
  <c r="D1473" i="6"/>
  <c r="F1472" i="6"/>
  <c r="F1471" i="6"/>
  <c r="F1470" i="6"/>
  <c r="F1469" i="6"/>
  <c r="F1468" i="6"/>
  <c r="F1467" i="6"/>
  <c r="F1466" i="6"/>
  <c r="F1465" i="6"/>
  <c r="D1465" i="6"/>
  <c r="F1464" i="6"/>
  <c r="F1463" i="6"/>
  <c r="F1462" i="6"/>
  <c r="F1461" i="6"/>
  <c r="F1460" i="6"/>
  <c r="F1459" i="6"/>
  <c r="F1458" i="6"/>
  <c r="F1457" i="6"/>
  <c r="D1457" i="6"/>
  <c r="F1456" i="6"/>
  <c r="F1455" i="6"/>
  <c r="F1454" i="6"/>
  <c r="F1453" i="6"/>
  <c r="F1452" i="6"/>
  <c r="F1451" i="6"/>
  <c r="F1450" i="6"/>
  <c r="F1449" i="6"/>
  <c r="D1449" i="6"/>
  <c r="F1448" i="6"/>
  <c r="F1447" i="6"/>
  <c r="F1446" i="6"/>
  <c r="F1445" i="6"/>
  <c r="F1444" i="6"/>
  <c r="F1443" i="6"/>
  <c r="F1442" i="6"/>
  <c r="F1441" i="6"/>
  <c r="D1441" i="6"/>
  <c r="F1440" i="6"/>
  <c r="F1439" i="6"/>
  <c r="F1438" i="6"/>
  <c r="F1437" i="6"/>
  <c r="F1436" i="6"/>
  <c r="F1435" i="6"/>
  <c r="F1434" i="6"/>
  <c r="F1433" i="6"/>
  <c r="D1433" i="6"/>
  <c r="F1432" i="6"/>
  <c r="F1431" i="6"/>
  <c r="F1430" i="6"/>
  <c r="F1429" i="6"/>
  <c r="F1428" i="6"/>
  <c r="F1427" i="6"/>
  <c r="F1426" i="6"/>
  <c r="F1425" i="6"/>
  <c r="D1425" i="6"/>
  <c r="F1424" i="6"/>
  <c r="F1423" i="6"/>
  <c r="F1422" i="6"/>
  <c r="F1421" i="6"/>
  <c r="F1420" i="6"/>
  <c r="F1419" i="6"/>
  <c r="F1418" i="6"/>
  <c r="F1417" i="6"/>
  <c r="D1417" i="6"/>
  <c r="F1416" i="6"/>
  <c r="F1415" i="6"/>
  <c r="F1414" i="6"/>
  <c r="F1413" i="6"/>
  <c r="F1412" i="6"/>
  <c r="F1411" i="6"/>
  <c r="F1410" i="6"/>
  <c r="F1409" i="6"/>
  <c r="D1409" i="6"/>
  <c r="F1408" i="6"/>
  <c r="F1407" i="6"/>
  <c r="F1406" i="6"/>
  <c r="F1405" i="6"/>
  <c r="F1404" i="6"/>
  <c r="F1403" i="6"/>
  <c r="F1402" i="6"/>
  <c r="F1401" i="6"/>
  <c r="D1401" i="6"/>
  <c r="F1400" i="6"/>
  <c r="F1399" i="6"/>
  <c r="F1398" i="6"/>
  <c r="F1397" i="6"/>
  <c r="F1396" i="6"/>
  <c r="F1395" i="6"/>
  <c r="F1394" i="6"/>
  <c r="F1393" i="6"/>
  <c r="D1393" i="6"/>
  <c r="F1392" i="6"/>
  <c r="F1391" i="6"/>
  <c r="F1390" i="6"/>
  <c r="F1389" i="6"/>
  <c r="F1388" i="6"/>
  <c r="F1387" i="6"/>
  <c r="F1386" i="6"/>
  <c r="F1385" i="6"/>
  <c r="D1385" i="6"/>
  <c r="F1384" i="6"/>
  <c r="F1383" i="6"/>
  <c r="F1382" i="6"/>
  <c r="F1381" i="6"/>
  <c r="F1380" i="6"/>
  <c r="F1379" i="6"/>
  <c r="F1378" i="6"/>
  <c r="F1377" i="6"/>
  <c r="D1377" i="6"/>
  <c r="F1376" i="6"/>
  <c r="F1375" i="6"/>
  <c r="F1374" i="6"/>
  <c r="F1373" i="6"/>
  <c r="F1372" i="6"/>
  <c r="F1371" i="6"/>
  <c r="F1370" i="6"/>
  <c r="F1369" i="6"/>
  <c r="D1369" i="6"/>
  <c r="F1368" i="6"/>
  <c r="F1367" i="6"/>
  <c r="F1366" i="6"/>
  <c r="F1365" i="6"/>
  <c r="F1364" i="6"/>
  <c r="F1363" i="6"/>
  <c r="F1362" i="6"/>
  <c r="F1361" i="6"/>
  <c r="D1361" i="6"/>
  <c r="F1360" i="6"/>
  <c r="F1359" i="6"/>
  <c r="F1358" i="6"/>
  <c r="F1357" i="6"/>
  <c r="F1356" i="6"/>
  <c r="F1355" i="6"/>
  <c r="F1354" i="6"/>
  <c r="F1353" i="6"/>
  <c r="D1353" i="6"/>
  <c r="F1352" i="6"/>
  <c r="F1351" i="6"/>
  <c r="F1350" i="6"/>
  <c r="F1349" i="6"/>
  <c r="F1348" i="6"/>
  <c r="F1347" i="6"/>
  <c r="F1346" i="6"/>
  <c r="F1345" i="6"/>
  <c r="D1345" i="6"/>
  <c r="F1344" i="6"/>
  <c r="F1343" i="6"/>
  <c r="F1342" i="6"/>
  <c r="F1341" i="6"/>
  <c r="F1340" i="6"/>
  <c r="F1339" i="6"/>
  <c r="F1338" i="6"/>
  <c r="F1337" i="6"/>
  <c r="D1337" i="6"/>
  <c r="F1336" i="6"/>
  <c r="F1335" i="6"/>
  <c r="F1334" i="6"/>
  <c r="F1333" i="6"/>
  <c r="F1332" i="6"/>
  <c r="F1331" i="6"/>
  <c r="F1330" i="6"/>
  <c r="F1329" i="6"/>
  <c r="D1329" i="6"/>
  <c r="F1328" i="6"/>
  <c r="F1327" i="6"/>
  <c r="F1326" i="6"/>
  <c r="F1325" i="6"/>
  <c r="F1324" i="6"/>
  <c r="F1323" i="6"/>
  <c r="F1322" i="6"/>
  <c r="F1321" i="6"/>
  <c r="D1321" i="6"/>
  <c r="F1320" i="6"/>
  <c r="F1319" i="6"/>
  <c r="F1318" i="6"/>
  <c r="F1317" i="6"/>
  <c r="F1316" i="6"/>
  <c r="F1315" i="6"/>
  <c r="F1314" i="6"/>
  <c r="F1313" i="6"/>
  <c r="D1313" i="6"/>
  <c r="F1312" i="6"/>
  <c r="F1311" i="6"/>
  <c r="F1310" i="6"/>
  <c r="F1309" i="6"/>
  <c r="F1308" i="6"/>
  <c r="F1307" i="6"/>
  <c r="F1306" i="6"/>
  <c r="F1305" i="6"/>
  <c r="D1305" i="6"/>
  <c r="F1304" i="6"/>
  <c r="F1303" i="6"/>
  <c r="F1302" i="6"/>
  <c r="F1301" i="6"/>
  <c r="F1300" i="6"/>
  <c r="F1299" i="6"/>
  <c r="F1298" i="6"/>
  <c r="F1297" i="6"/>
  <c r="D1297" i="6"/>
  <c r="F1296" i="6"/>
  <c r="F1295" i="6"/>
  <c r="F1294" i="6"/>
  <c r="F1293" i="6"/>
  <c r="F1292" i="6"/>
  <c r="F1291" i="6"/>
  <c r="F1290" i="6"/>
  <c r="F1289" i="6"/>
  <c r="D1289" i="6"/>
  <c r="F1288" i="6"/>
  <c r="F1287" i="6"/>
  <c r="F1286" i="6"/>
  <c r="F1285" i="6"/>
  <c r="F1284" i="6"/>
  <c r="F1283" i="6"/>
  <c r="F1282" i="6"/>
  <c r="F1281" i="6"/>
  <c r="D1281" i="6"/>
  <c r="F1280" i="6"/>
  <c r="F1279" i="6"/>
  <c r="F1278" i="6"/>
  <c r="F1277" i="6"/>
  <c r="F1276" i="6"/>
  <c r="F1275" i="6"/>
  <c r="F1274" i="6"/>
  <c r="F1273" i="6"/>
  <c r="D1273" i="6"/>
  <c r="F1272" i="6"/>
  <c r="F1271" i="6"/>
  <c r="F1270" i="6"/>
  <c r="F1269" i="6"/>
  <c r="F1268" i="6"/>
  <c r="F1267" i="6"/>
  <c r="F1266" i="6"/>
  <c r="F1265" i="6"/>
  <c r="D1265" i="6"/>
  <c r="F1264" i="6"/>
  <c r="F1263" i="6"/>
  <c r="F1262" i="6"/>
  <c r="F1261" i="6"/>
  <c r="F1260" i="6"/>
  <c r="F1259" i="6"/>
  <c r="F1258" i="6"/>
  <c r="F1257" i="6"/>
  <c r="D1257" i="6"/>
  <c r="F1256" i="6"/>
  <c r="F1255" i="6"/>
  <c r="F1254" i="6"/>
  <c r="F1253" i="6"/>
  <c r="F1252" i="6"/>
  <c r="F1251" i="6"/>
  <c r="F1250" i="6"/>
  <c r="F1249" i="6"/>
  <c r="D1249" i="6"/>
  <c r="F1248" i="6"/>
  <c r="F1247" i="6"/>
  <c r="F1246" i="6"/>
  <c r="F1245" i="6"/>
  <c r="F1244" i="6"/>
  <c r="F1243" i="6"/>
  <c r="F1242" i="6"/>
  <c r="F1241" i="6"/>
  <c r="D1241" i="6"/>
  <c r="F1240" i="6"/>
  <c r="F1239" i="6"/>
  <c r="F1238" i="6"/>
  <c r="F1237" i="6"/>
  <c r="F1236" i="6"/>
  <c r="F1235" i="6"/>
  <c r="F1234" i="6"/>
  <c r="F1233" i="6"/>
  <c r="D1233" i="6"/>
  <c r="F1232" i="6"/>
  <c r="F1231" i="6"/>
  <c r="D1231" i="6"/>
  <c r="F1230" i="6"/>
  <c r="F1229" i="6"/>
  <c r="F1228" i="6"/>
  <c r="F1227" i="6"/>
  <c r="D1227" i="6"/>
  <c r="F1226" i="6"/>
  <c r="F1225" i="6"/>
  <c r="D1225" i="6"/>
  <c r="F1224" i="6"/>
  <c r="F1223" i="6"/>
  <c r="D1223" i="6"/>
  <c r="F1222" i="6"/>
  <c r="F1221" i="6"/>
  <c r="F1220" i="6"/>
  <c r="F1219" i="6"/>
  <c r="F1218" i="6"/>
  <c r="D1218" i="6"/>
  <c r="F1217" i="6"/>
  <c r="F1216" i="6"/>
  <c r="D1216" i="6"/>
  <c r="F1215" i="6"/>
  <c r="F1214" i="6"/>
  <c r="F1213" i="6"/>
  <c r="F1212" i="6"/>
  <c r="F1211" i="6"/>
  <c r="F1210" i="6"/>
  <c r="D1210" i="6"/>
  <c r="F1209" i="6"/>
  <c r="F1208" i="6"/>
  <c r="D1208" i="6"/>
  <c r="F1207" i="6"/>
  <c r="F1206" i="6"/>
  <c r="F1205" i="6"/>
  <c r="F1204" i="6"/>
  <c r="F1203" i="6"/>
  <c r="D1203" i="6"/>
  <c r="F1202" i="6"/>
  <c r="F1201" i="6"/>
  <c r="D1201" i="6"/>
  <c r="F1200" i="6"/>
  <c r="F1199" i="6"/>
  <c r="D1199" i="6"/>
  <c r="F1198" i="6"/>
  <c r="F1197" i="6"/>
  <c r="F1196" i="6"/>
  <c r="F1195" i="6"/>
  <c r="D1195" i="6"/>
  <c r="F1194" i="6"/>
  <c r="F1193" i="6"/>
  <c r="D1193" i="6"/>
  <c r="F1192" i="6"/>
  <c r="F1191" i="6"/>
  <c r="D1191" i="6"/>
  <c r="F1190" i="6"/>
  <c r="F1189" i="6"/>
  <c r="F1188" i="6"/>
  <c r="F1187" i="6"/>
  <c r="F1186" i="6"/>
  <c r="D1186" i="6"/>
  <c r="F1185" i="6"/>
  <c r="F1184" i="6"/>
  <c r="D1184" i="6"/>
  <c r="F1183" i="6"/>
  <c r="F1182" i="6"/>
  <c r="F1181" i="6"/>
  <c r="F1180" i="6"/>
  <c r="F1179" i="6"/>
  <c r="F1178" i="6"/>
  <c r="D1178" i="6"/>
  <c r="F1177" i="6"/>
  <c r="F1176" i="6"/>
  <c r="D1176" i="6"/>
  <c r="F1175" i="6"/>
  <c r="F1174" i="6"/>
  <c r="F1173" i="6"/>
  <c r="F1172" i="6"/>
  <c r="F1171" i="6"/>
  <c r="D1171" i="6"/>
  <c r="F1170" i="6"/>
  <c r="F1169" i="6"/>
  <c r="D1169" i="6"/>
  <c r="F1168" i="6"/>
  <c r="F1167" i="6"/>
  <c r="D1167" i="6"/>
  <c r="F1166" i="6"/>
  <c r="F1165" i="6"/>
  <c r="F1164" i="6"/>
  <c r="F1163" i="6"/>
  <c r="D1163" i="6"/>
  <c r="F1162" i="6"/>
  <c r="F1161" i="6"/>
  <c r="D1161" i="6"/>
  <c r="F1160" i="6"/>
  <c r="F1159" i="6"/>
  <c r="D1159" i="6"/>
  <c r="F1158" i="6"/>
  <c r="F1157" i="6"/>
  <c r="F1156" i="6"/>
  <c r="F1155" i="6"/>
  <c r="F1154" i="6"/>
  <c r="D1154" i="6"/>
  <c r="F1153" i="6"/>
  <c r="F1152" i="6"/>
  <c r="D1152" i="6"/>
  <c r="F1151" i="6"/>
  <c r="F1150" i="6"/>
  <c r="F1149" i="6"/>
  <c r="F1148" i="6"/>
  <c r="F1147" i="6"/>
  <c r="F1146" i="6"/>
  <c r="D1146" i="6"/>
  <c r="F1145" i="6"/>
  <c r="F1144" i="6"/>
  <c r="D1144" i="6"/>
  <c r="F1143" i="6"/>
  <c r="F1142" i="6"/>
  <c r="F1141" i="6"/>
  <c r="F1140" i="6"/>
  <c r="F1139" i="6"/>
  <c r="D1139" i="6"/>
  <c r="F1138" i="6"/>
  <c r="F1137" i="6"/>
  <c r="D1137" i="6"/>
  <c r="F1136" i="6"/>
  <c r="F1135" i="6"/>
  <c r="D1135" i="6"/>
  <c r="F1134" i="6"/>
  <c r="F1133" i="6"/>
  <c r="F1132" i="6"/>
  <c r="F1131" i="6"/>
  <c r="D1131" i="6"/>
  <c r="F1130" i="6"/>
  <c r="F1129" i="6"/>
  <c r="D1129" i="6"/>
  <c r="F1128" i="6"/>
  <c r="F1127" i="6"/>
  <c r="D1127" i="6"/>
  <c r="F1126" i="6"/>
  <c r="F1125" i="6"/>
  <c r="F1124" i="6"/>
  <c r="F1123" i="6"/>
  <c r="F1122" i="6"/>
  <c r="D1122" i="6"/>
  <c r="F1121" i="6"/>
  <c r="F1120" i="6"/>
  <c r="D1120" i="6"/>
  <c r="F1119" i="6"/>
  <c r="F1118" i="6"/>
  <c r="F1117" i="6"/>
  <c r="F1116" i="6"/>
  <c r="F1115" i="6"/>
  <c r="F1114" i="6"/>
  <c r="D1114" i="6"/>
  <c r="F1113" i="6"/>
  <c r="F1112" i="6"/>
  <c r="D1112" i="6"/>
  <c r="F1111" i="6"/>
  <c r="F1110" i="6"/>
  <c r="F1109" i="6"/>
  <c r="F1108" i="6"/>
  <c r="F1107" i="6"/>
  <c r="D1107" i="6"/>
  <c r="F1106" i="6"/>
  <c r="F1105" i="6"/>
  <c r="D1105" i="6"/>
  <c r="F1104" i="6"/>
  <c r="F1103" i="6"/>
  <c r="D1103" i="6"/>
  <c r="F1102" i="6"/>
  <c r="F1101" i="6"/>
  <c r="F1100" i="6"/>
  <c r="F1099" i="6"/>
  <c r="D1099" i="6"/>
  <c r="F1098" i="6"/>
  <c r="F1097" i="6"/>
  <c r="D1097" i="6"/>
  <c r="F1096" i="6"/>
  <c r="F1095" i="6"/>
  <c r="D1095" i="6"/>
  <c r="F1094" i="6"/>
  <c r="F1093" i="6"/>
  <c r="F1092" i="6"/>
  <c r="F1091" i="6"/>
  <c r="F1090" i="6"/>
  <c r="D1090" i="6"/>
  <c r="F1089" i="6"/>
  <c r="F1088" i="6"/>
  <c r="D1088" i="6"/>
  <c r="F1087" i="6"/>
  <c r="F1086" i="6"/>
  <c r="F1085" i="6"/>
  <c r="F1084" i="6"/>
  <c r="F1083" i="6"/>
  <c r="F1082" i="6"/>
  <c r="D1082" i="6"/>
  <c r="F1081" i="6"/>
  <c r="F1080" i="6"/>
  <c r="D1080" i="6"/>
  <c r="F1079" i="6"/>
  <c r="F1078" i="6"/>
  <c r="F1077" i="6"/>
  <c r="F1076" i="6"/>
  <c r="F1075" i="6"/>
  <c r="D1075" i="6"/>
  <c r="F1074" i="6"/>
  <c r="F1073" i="6"/>
  <c r="D1073" i="6"/>
  <c r="F1072" i="6"/>
  <c r="F1071" i="6"/>
  <c r="D1071" i="6"/>
  <c r="F1070" i="6"/>
  <c r="F1069" i="6"/>
  <c r="F1068" i="6"/>
  <c r="F1067" i="6"/>
  <c r="D1067" i="6"/>
  <c r="F1066" i="6"/>
  <c r="F1065" i="6"/>
  <c r="D1065" i="6"/>
  <c r="F1064" i="6"/>
  <c r="F1063" i="6"/>
  <c r="D1063" i="6"/>
  <c r="F1062" i="6"/>
  <c r="F1061" i="6"/>
  <c r="F1060" i="6"/>
  <c r="F1059" i="6"/>
  <c r="F1058" i="6"/>
  <c r="D1058" i="6"/>
  <c r="F1057" i="6"/>
  <c r="F1056" i="6"/>
  <c r="D1056" i="6"/>
  <c r="F1055" i="6"/>
  <c r="F1054" i="6"/>
  <c r="F1053" i="6"/>
  <c r="F1052" i="6"/>
  <c r="F1051" i="6"/>
  <c r="F1050" i="6"/>
  <c r="D1050" i="6"/>
  <c r="F1049" i="6"/>
  <c r="F1048" i="6"/>
  <c r="D1048" i="6"/>
  <c r="F1047" i="6"/>
  <c r="F1046" i="6"/>
  <c r="F1045" i="6"/>
  <c r="F1044" i="6"/>
  <c r="D1044" i="6"/>
  <c r="F1043" i="6"/>
  <c r="F1042" i="6"/>
  <c r="D1042" i="6"/>
  <c r="F1041" i="6"/>
  <c r="D1041" i="6"/>
  <c r="F1040" i="6"/>
  <c r="F1039" i="6"/>
  <c r="D1039" i="6"/>
  <c r="F1038" i="6"/>
  <c r="F1037" i="6"/>
  <c r="F1036" i="6"/>
  <c r="F1035" i="6"/>
  <c r="D1035" i="6"/>
  <c r="F1034" i="6"/>
  <c r="F1033" i="6"/>
  <c r="F1032" i="6"/>
  <c r="D1032" i="6"/>
  <c r="F1031" i="6"/>
  <c r="F1030" i="6"/>
  <c r="F1029" i="6"/>
  <c r="F1028" i="6"/>
  <c r="D1028" i="6"/>
  <c r="F1027" i="6"/>
  <c r="F1026" i="6"/>
  <c r="D1026" i="6"/>
  <c r="F1025" i="6"/>
  <c r="D1025" i="6"/>
  <c r="F1024" i="6"/>
  <c r="F1023" i="6"/>
  <c r="D1023" i="6"/>
  <c r="F1022" i="6"/>
  <c r="F1021" i="6"/>
  <c r="F1020" i="6"/>
  <c r="F1019" i="6"/>
  <c r="D1019" i="6"/>
  <c r="F1018" i="6"/>
  <c r="F1017" i="6"/>
  <c r="F1016" i="6"/>
  <c r="D1016" i="6"/>
  <c r="F1015" i="6"/>
  <c r="F1014" i="6"/>
  <c r="F1013" i="6"/>
  <c r="F1012" i="6"/>
  <c r="D1012" i="6"/>
  <c r="F1011" i="6"/>
  <c r="F1010" i="6"/>
  <c r="D1010" i="6"/>
  <c r="F1009" i="6"/>
  <c r="D1009" i="6"/>
  <c r="F1008" i="6"/>
  <c r="F1007" i="6"/>
  <c r="D1007" i="6"/>
  <c r="F1006" i="6"/>
  <c r="F1005" i="6"/>
  <c r="F1004" i="6"/>
  <c r="F1003" i="6"/>
  <c r="D1003" i="6"/>
  <c r="F1002" i="6"/>
  <c r="F1001" i="6"/>
  <c r="F1000" i="6"/>
  <c r="D1000" i="6"/>
  <c r="F999" i="6"/>
  <c r="F998" i="6"/>
  <c r="F997" i="6"/>
  <c r="F996" i="6"/>
  <c r="D996" i="6"/>
  <c r="F995" i="6"/>
  <c r="F994" i="6"/>
  <c r="D994" i="6"/>
  <c r="F993" i="6"/>
  <c r="D993" i="6"/>
  <c r="F992" i="6"/>
  <c r="F991" i="6"/>
  <c r="D991" i="6"/>
  <c r="F990" i="6"/>
  <c r="F989" i="6"/>
  <c r="F988" i="6"/>
  <c r="F987" i="6"/>
  <c r="D987" i="6"/>
  <c r="F986" i="6"/>
  <c r="F985" i="6"/>
  <c r="F984" i="6"/>
  <c r="D984" i="6"/>
  <c r="F983" i="6"/>
  <c r="F982" i="6"/>
  <c r="F981" i="6"/>
  <c r="F980" i="6"/>
  <c r="D980" i="6"/>
  <c r="F979" i="6"/>
  <c r="F978" i="6"/>
  <c r="D978" i="6"/>
  <c r="F977" i="6"/>
  <c r="D977" i="6"/>
  <c r="F976" i="6"/>
  <c r="F975" i="6"/>
  <c r="D975" i="6"/>
  <c r="F974" i="6"/>
  <c r="F973" i="6"/>
  <c r="F972" i="6"/>
  <c r="F971" i="6"/>
  <c r="D971" i="6"/>
  <c r="F970" i="6"/>
  <c r="F969" i="6"/>
  <c r="F968" i="6"/>
  <c r="D968" i="6"/>
  <c r="F967" i="6"/>
  <c r="F966" i="6"/>
  <c r="F965" i="6"/>
  <c r="F964" i="6"/>
  <c r="D964" i="6"/>
  <c r="F963" i="6"/>
  <c r="F962" i="6"/>
  <c r="D962" i="6"/>
  <c r="F961" i="6"/>
  <c r="D961" i="6"/>
  <c r="F960" i="6"/>
  <c r="F959" i="6"/>
  <c r="D959" i="6"/>
  <c r="F958" i="6"/>
  <c r="F957" i="6"/>
  <c r="F956" i="6"/>
  <c r="F955" i="6"/>
  <c r="D955" i="6"/>
  <c r="F954" i="6"/>
  <c r="F953" i="6"/>
  <c r="F952" i="6"/>
  <c r="D952" i="6"/>
  <c r="F951" i="6"/>
  <c r="F950" i="6"/>
  <c r="F949" i="6"/>
  <c r="F948" i="6"/>
  <c r="D948" i="6"/>
  <c r="F947" i="6"/>
  <c r="F946" i="6"/>
  <c r="D946" i="6"/>
  <c r="F945" i="6"/>
  <c r="D945" i="6"/>
  <c r="F944" i="6"/>
  <c r="F943" i="6"/>
  <c r="D943" i="6"/>
  <c r="F942" i="6"/>
  <c r="F941" i="6"/>
  <c r="F940" i="6"/>
  <c r="F939" i="6"/>
  <c r="D939" i="6"/>
  <c r="F938" i="6"/>
  <c r="F937" i="6"/>
  <c r="F936" i="6"/>
  <c r="D936" i="6"/>
  <c r="F935" i="6"/>
  <c r="F934" i="6"/>
  <c r="F933" i="6"/>
  <c r="F932" i="6"/>
  <c r="D932" i="6"/>
  <c r="F931" i="6"/>
  <c r="F930" i="6"/>
  <c r="D930" i="6"/>
  <c r="F929" i="6"/>
  <c r="D929" i="6"/>
  <c r="F928" i="6"/>
  <c r="F927" i="6"/>
  <c r="D927" i="6"/>
  <c r="F926" i="6"/>
  <c r="F925" i="6"/>
  <c r="F924" i="6"/>
  <c r="F923" i="6"/>
  <c r="D923" i="6"/>
  <c r="F922" i="6"/>
  <c r="F921" i="6"/>
  <c r="F920" i="6"/>
  <c r="D920" i="6"/>
  <c r="F919" i="6"/>
  <c r="F918" i="6"/>
  <c r="F917" i="6"/>
  <c r="F916" i="6"/>
  <c r="D916" i="6"/>
  <c r="F915" i="6"/>
  <c r="F914" i="6"/>
  <c r="D914" i="6"/>
  <c r="F913" i="6"/>
  <c r="D913" i="6"/>
  <c r="F912" i="6"/>
  <c r="F911" i="6"/>
  <c r="D911" i="6"/>
  <c r="F910" i="6"/>
  <c r="F909" i="6"/>
  <c r="F908" i="6"/>
  <c r="F907" i="6"/>
  <c r="D907" i="6"/>
  <c r="F906" i="6"/>
  <c r="F905" i="6"/>
  <c r="F904" i="6"/>
  <c r="D904" i="6"/>
  <c r="F903" i="6"/>
  <c r="F902" i="6"/>
  <c r="F901" i="6"/>
  <c r="F900" i="6"/>
  <c r="D900" i="6"/>
  <c r="F899" i="6"/>
  <c r="F898" i="6"/>
  <c r="D898" i="6"/>
  <c r="F897" i="6"/>
  <c r="D897" i="6"/>
  <c r="F896" i="6"/>
  <c r="F895" i="6"/>
  <c r="D895" i="6"/>
  <c r="F894" i="6"/>
  <c r="F893" i="6"/>
  <c r="F892" i="6"/>
  <c r="F891" i="6"/>
  <c r="D891" i="6"/>
  <c r="F890" i="6"/>
  <c r="F889" i="6"/>
  <c r="F888" i="6"/>
  <c r="D888" i="6"/>
  <c r="F887" i="6"/>
  <c r="F886" i="6"/>
  <c r="F885" i="6"/>
  <c r="F884" i="6"/>
  <c r="D884" i="6"/>
  <c r="F883" i="6"/>
  <c r="F882" i="6"/>
  <c r="D882" i="6"/>
  <c r="F881" i="6"/>
  <c r="D881" i="6"/>
  <c r="F880" i="6"/>
  <c r="F879" i="6"/>
  <c r="D879" i="6"/>
  <c r="F878" i="6"/>
  <c r="F877" i="6"/>
  <c r="F876" i="6"/>
  <c r="F875" i="6"/>
  <c r="D875" i="6"/>
  <c r="F874" i="6"/>
  <c r="F873" i="6"/>
  <c r="F872" i="6"/>
  <c r="D872" i="6"/>
  <c r="F871" i="6"/>
  <c r="F870" i="6"/>
  <c r="F869" i="6"/>
  <c r="F868" i="6"/>
  <c r="D868" i="6"/>
  <c r="F867" i="6"/>
  <c r="F866" i="6"/>
  <c r="D866" i="6"/>
  <c r="F865" i="6"/>
  <c r="D865" i="6"/>
  <c r="F864" i="6"/>
  <c r="F863" i="6"/>
  <c r="D863" i="6"/>
  <c r="F862" i="6"/>
  <c r="F861" i="6"/>
  <c r="F860" i="6"/>
  <c r="F859" i="6"/>
  <c r="D859" i="6"/>
  <c r="F858" i="6"/>
  <c r="F857" i="6"/>
  <c r="F856" i="6"/>
  <c r="D856" i="6"/>
  <c r="F855" i="6"/>
  <c r="F854" i="6"/>
  <c r="F853" i="6"/>
  <c r="F852" i="6"/>
  <c r="D852" i="6"/>
  <c r="F851" i="6"/>
  <c r="F850" i="6"/>
  <c r="D850" i="6"/>
  <c r="F849" i="6"/>
  <c r="D849" i="6"/>
  <c r="F848" i="6"/>
  <c r="F847" i="6"/>
  <c r="D847" i="6"/>
  <c r="F846" i="6"/>
  <c r="F845" i="6"/>
  <c r="F844" i="6"/>
  <c r="F843" i="6"/>
  <c r="D843" i="6"/>
  <c r="F842" i="6"/>
  <c r="F841" i="6"/>
  <c r="F840" i="6"/>
  <c r="D840" i="6"/>
  <c r="F839" i="6"/>
  <c r="F838" i="6"/>
  <c r="F837" i="6"/>
  <c r="F836" i="6"/>
  <c r="D836" i="6"/>
  <c r="F835" i="6"/>
  <c r="F834" i="6"/>
  <c r="D834" i="6"/>
  <c r="F833" i="6"/>
  <c r="D833" i="6"/>
  <c r="F832" i="6"/>
  <c r="F831" i="6"/>
  <c r="D831" i="6"/>
  <c r="F830" i="6"/>
  <c r="F829" i="6"/>
  <c r="F828" i="6"/>
  <c r="F827" i="6"/>
  <c r="D827" i="6"/>
  <c r="F826" i="6"/>
  <c r="F825" i="6"/>
  <c r="F824" i="6"/>
  <c r="D824" i="6"/>
  <c r="F823" i="6"/>
  <c r="F822" i="6"/>
  <c r="F821" i="6"/>
  <c r="F820" i="6"/>
  <c r="D820" i="6"/>
  <c r="F819" i="6"/>
  <c r="F818" i="6"/>
  <c r="D818" i="6"/>
  <c r="F817" i="6"/>
  <c r="D817" i="6"/>
  <c r="F816" i="6"/>
  <c r="F815" i="6"/>
  <c r="D815" i="6"/>
  <c r="F814" i="6"/>
  <c r="F813" i="6"/>
  <c r="F812" i="6"/>
  <c r="F811" i="6"/>
  <c r="D811" i="6"/>
  <c r="F810" i="6"/>
  <c r="F809" i="6"/>
  <c r="F808" i="6"/>
  <c r="D808" i="6"/>
  <c r="F807" i="6"/>
  <c r="F806" i="6"/>
  <c r="F805" i="6"/>
  <c r="F804" i="6"/>
  <c r="D804" i="6"/>
  <c r="F803" i="6"/>
  <c r="F802" i="6"/>
  <c r="D802" i="6"/>
  <c r="F801" i="6"/>
  <c r="D801" i="6"/>
  <c r="F800" i="6"/>
  <c r="F799" i="6"/>
  <c r="D799" i="6"/>
  <c r="F798" i="6"/>
  <c r="F797" i="6"/>
  <c r="F796" i="6"/>
  <c r="F795" i="6"/>
  <c r="D795" i="6"/>
  <c r="F794" i="6"/>
  <c r="F793" i="6"/>
  <c r="F792" i="6"/>
  <c r="D792" i="6"/>
  <c r="F791" i="6"/>
  <c r="F790" i="6"/>
  <c r="F789" i="6"/>
  <c r="F788" i="6"/>
  <c r="D788" i="6"/>
  <c r="F787" i="6"/>
  <c r="F786" i="6"/>
  <c r="D786" i="6"/>
  <c r="F785" i="6"/>
  <c r="D785" i="6"/>
  <c r="F784" i="6"/>
  <c r="F783" i="6"/>
  <c r="D783" i="6"/>
  <c r="F782" i="6"/>
  <c r="F781" i="6"/>
  <c r="F780" i="6"/>
  <c r="F779" i="6"/>
  <c r="D779" i="6"/>
  <c r="F778" i="6"/>
  <c r="F777" i="6"/>
  <c r="F776" i="6"/>
  <c r="D776" i="6"/>
  <c r="F775" i="6"/>
  <c r="F774" i="6"/>
  <c r="F773" i="6"/>
  <c r="F772" i="6"/>
  <c r="D772" i="6"/>
  <c r="F771" i="6"/>
  <c r="F770" i="6"/>
  <c r="D770" i="6"/>
  <c r="F769" i="6"/>
  <c r="D769" i="6"/>
  <c r="F768" i="6"/>
  <c r="F767" i="6"/>
  <c r="D767" i="6"/>
  <c r="F766" i="6"/>
  <c r="F765" i="6"/>
  <c r="F764" i="6"/>
  <c r="F763" i="6"/>
  <c r="D763" i="6"/>
  <c r="F762" i="6"/>
  <c r="F761" i="6"/>
  <c r="F760" i="6"/>
  <c r="D760" i="6"/>
  <c r="F759" i="6"/>
  <c r="F758" i="6"/>
  <c r="F757" i="6"/>
  <c r="F756" i="6"/>
  <c r="D756" i="6"/>
  <c r="F755" i="6"/>
  <c r="F754" i="6"/>
  <c r="D754" i="6"/>
  <c r="F753" i="6"/>
  <c r="D753" i="6"/>
  <c r="F752" i="6"/>
  <c r="F751" i="6"/>
  <c r="D751" i="6"/>
  <c r="F750" i="6"/>
  <c r="F749" i="6"/>
  <c r="F748" i="6"/>
  <c r="F747" i="6"/>
  <c r="D747" i="6"/>
  <c r="F746" i="6"/>
  <c r="F745" i="6"/>
  <c r="F744" i="6"/>
  <c r="D744" i="6"/>
  <c r="F743" i="6"/>
  <c r="F742" i="6"/>
  <c r="F741" i="6"/>
  <c r="F740" i="6"/>
  <c r="D740" i="6"/>
  <c r="F739" i="6"/>
  <c r="F738" i="6"/>
  <c r="D738" i="6"/>
  <c r="F737" i="6"/>
  <c r="D737" i="6"/>
  <c r="F736" i="6"/>
  <c r="F735" i="6"/>
  <c r="D735" i="6"/>
  <c r="F734" i="6"/>
  <c r="F733" i="6"/>
  <c r="F732" i="6"/>
  <c r="F731" i="6"/>
  <c r="D731" i="6"/>
  <c r="F730" i="6"/>
  <c r="F729" i="6"/>
  <c r="F728" i="6"/>
  <c r="D728" i="6"/>
  <c r="F727" i="6"/>
  <c r="F726" i="6"/>
  <c r="F725" i="6"/>
  <c r="F724" i="6"/>
  <c r="D724" i="6"/>
  <c r="F723" i="6"/>
  <c r="F722" i="6"/>
  <c r="D722" i="6"/>
  <c r="F721" i="6"/>
  <c r="D721" i="6"/>
  <c r="F720" i="6"/>
  <c r="F719" i="6"/>
  <c r="D719" i="6"/>
  <c r="F718" i="6"/>
  <c r="F717" i="6"/>
  <c r="F716" i="6"/>
  <c r="F715" i="6"/>
  <c r="D715" i="6"/>
  <c r="F714" i="6"/>
  <c r="F713" i="6"/>
  <c r="F712" i="6"/>
  <c r="D712" i="6"/>
  <c r="F711" i="6"/>
  <c r="F710" i="6"/>
  <c r="F709" i="6"/>
  <c r="F708" i="6"/>
  <c r="D708" i="6"/>
  <c r="F707" i="6"/>
  <c r="F706" i="6"/>
  <c r="D706" i="6"/>
  <c r="F705" i="6"/>
  <c r="D705" i="6"/>
  <c r="F704" i="6"/>
  <c r="F703" i="6"/>
  <c r="D703" i="6"/>
  <c r="F702" i="6"/>
  <c r="F701" i="6"/>
  <c r="F700" i="6"/>
  <c r="F699" i="6"/>
  <c r="D699" i="6"/>
  <c r="F698" i="6"/>
  <c r="F697" i="6"/>
  <c r="F696" i="6"/>
  <c r="D696" i="6"/>
  <c r="F695" i="6"/>
  <c r="F694" i="6"/>
  <c r="F693" i="6"/>
  <c r="F692" i="6"/>
  <c r="D692" i="6"/>
  <c r="F691" i="6"/>
  <c r="F690" i="6"/>
  <c r="D690" i="6"/>
  <c r="F689" i="6"/>
  <c r="D689" i="6"/>
  <c r="F688" i="6"/>
  <c r="F687" i="6"/>
  <c r="D687" i="6"/>
  <c r="F686" i="6"/>
  <c r="F685" i="6"/>
  <c r="F684" i="6"/>
  <c r="F683" i="6"/>
  <c r="D683" i="6"/>
  <c r="F682" i="6"/>
  <c r="F681" i="6"/>
  <c r="F680" i="6"/>
  <c r="D680" i="6"/>
  <c r="F679" i="6"/>
  <c r="F678" i="6"/>
  <c r="F677" i="6"/>
  <c r="F676" i="6"/>
  <c r="D676" i="6"/>
  <c r="F675" i="6"/>
  <c r="F674" i="6"/>
  <c r="D674" i="6"/>
  <c r="F673" i="6"/>
  <c r="D673" i="6"/>
  <c r="F672" i="6"/>
  <c r="F671" i="6"/>
  <c r="D671" i="6"/>
  <c r="F670" i="6"/>
  <c r="F669" i="6"/>
  <c r="F668" i="6"/>
  <c r="F667" i="6"/>
  <c r="D667" i="6"/>
  <c r="F666" i="6"/>
  <c r="F665" i="6"/>
  <c r="F664" i="6"/>
  <c r="D664" i="6"/>
  <c r="F663" i="6"/>
  <c r="F662" i="6"/>
  <c r="F661" i="6"/>
  <c r="F660" i="6"/>
  <c r="D660" i="6"/>
  <c r="F659" i="6"/>
  <c r="F658" i="6"/>
  <c r="D658" i="6"/>
  <c r="F657" i="6"/>
  <c r="D657" i="6"/>
  <c r="F656" i="6"/>
  <c r="F655" i="6"/>
  <c r="D655" i="6"/>
  <c r="F654" i="6"/>
  <c r="F653" i="6"/>
  <c r="F652" i="6"/>
  <c r="F651" i="6"/>
  <c r="D651" i="6"/>
  <c r="F650" i="6"/>
  <c r="F649" i="6"/>
  <c r="F648" i="6"/>
  <c r="D648" i="6"/>
  <c r="F647" i="6"/>
  <c r="F646" i="6"/>
  <c r="F645" i="6"/>
  <c r="F644" i="6"/>
  <c r="D644" i="6"/>
  <c r="F643" i="6"/>
  <c r="F642" i="6"/>
  <c r="D642" i="6"/>
  <c r="F641" i="6"/>
  <c r="D641" i="6"/>
  <c r="F640" i="6"/>
  <c r="F639" i="6"/>
  <c r="F638" i="6"/>
  <c r="F637" i="6"/>
  <c r="F636" i="6"/>
  <c r="D636" i="6"/>
  <c r="F635" i="6"/>
  <c r="F634" i="6"/>
  <c r="F633" i="6"/>
  <c r="D633" i="6"/>
  <c r="F632" i="6"/>
  <c r="D632" i="6"/>
  <c r="F631" i="6"/>
  <c r="F630" i="6"/>
  <c r="F629" i="6"/>
  <c r="F628" i="6"/>
  <c r="D628" i="6"/>
  <c r="F627" i="6"/>
  <c r="D627" i="6"/>
  <c r="F626" i="6"/>
  <c r="F625" i="6"/>
  <c r="F624" i="6"/>
  <c r="D624" i="6"/>
  <c r="F623" i="6"/>
  <c r="D623" i="6"/>
  <c r="F622" i="6"/>
  <c r="D622" i="6"/>
  <c r="F621" i="6"/>
  <c r="F620" i="6"/>
  <c r="F619" i="6"/>
  <c r="D619" i="6"/>
  <c r="F618" i="6"/>
  <c r="D618" i="6"/>
  <c r="F617" i="6"/>
  <c r="F616" i="6"/>
  <c r="F615" i="6"/>
  <c r="D615" i="6"/>
  <c r="F614" i="6"/>
  <c r="D614" i="6"/>
  <c r="F613" i="6"/>
  <c r="F612" i="6"/>
  <c r="F611" i="6"/>
  <c r="F610" i="6"/>
  <c r="D610" i="6"/>
  <c r="F609" i="6"/>
  <c r="D609" i="6"/>
  <c r="F608" i="6"/>
  <c r="F607" i="6"/>
  <c r="F606" i="6"/>
  <c r="F605" i="6"/>
  <c r="F604" i="6"/>
  <c r="D604" i="6"/>
  <c r="F603" i="6"/>
  <c r="F602" i="6"/>
  <c r="F601" i="6"/>
  <c r="D601" i="6"/>
  <c r="F600" i="6"/>
  <c r="D600" i="6"/>
  <c r="F599" i="6"/>
  <c r="F598" i="6"/>
  <c r="F597" i="6"/>
  <c r="F596" i="6"/>
  <c r="D596" i="6"/>
  <c r="F595" i="6"/>
  <c r="D595" i="6"/>
  <c r="F594" i="6"/>
  <c r="F593" i="6"/>
  <c r="F592" i="6"/>
  <c r="D592" i="6"/>
  <c r="F591" i="6"/>
  <c r="D591" i="6"/>
  <c r="F590" i="6"/>
  <c r="D590" i="6"/>
  <c r="F589" i="6"/>
  <c r="F588" i="6"/>
  <c r="F587" i="6"/>
  <c r="D587" i="6"/>
  <c r="F586" i="6"/>
  <c r="D586" i="6"/>
  <c r="F585" i="6"/>
  <c r="F584" i="6"/>
  <c r="F583" i="6"/>
  <c r="D583" i="6"/>
  <c r="F582" i="6"/>
  <c r="D582" i="6"/>
  <c r="F581" i="6"/>
  <c r="F580" i="6"/>
  <c r="F579" i="6"/>
  <c r="F578" i="6"/>
  <c r="D578" i="6"/>
  <c r="F577" i="6"/>
  <c r="D577" i="6"/>
  <c r="F576" i="6"/>
  <c r="F575" i="6"/>
  <c r="F574" i="6"/>
  <c r="F573" i="6"/>
  <c r="F572" i="6"/>
  <c r="D572" i="6"/>
  <c r="F571" i="6"/>
  <c r="F570" i="6"/>
  <c r="F569" i="6"/>
  <c r="D569" i="6"/>
  <c r="F568" i="6"/>
  <c r="D568" i="6"/>
  <c r="F567" i="6"/>
  <c r="F566" i="6"/>
  <c r="F565" i="6"/>
  <c r="F564" i="6"/>
  <c r="D564" i="6"/>
  <c r="F563" i="6"/>
  <c r="D563" i="6"/>
  <c r="F562" i="6"/>
  <c r="F561" i="6"/>
  <c r="F560" i="6"/>
  <c r="D560" i="6"/>
  <c r="F559" i="6"/>
  <c r="D559" i="6"/>
  <c r="F558" i="6"/>
  <c r="D558" i="6"/>
  <c r="F557" i="6"/>
  <c r="F556" i="6"/>
  <c r="F555" i="6"/>
  <c r="D555" i="6"/>
  <c r="F554" i="6"/>
  <c r="D554" i="6"/>
  <c r="F553" i="6"/>
  <c r="F552" i="6"/>
  <c r="F551" i="6"/>
  <c r="D551" i="6"/>
  <c r="F550" i="6"/>
  <c r="D550" i="6"/>
  <c r="F549" i="6"/>
  <c r="F548" i="6"/>
  <c r="F547" i="6"/>
  <c r="F546" i="6"/>
  <c r="D546" i="6"/>
  <c r="F545" i="6"/>
  <c r="D545" i="6"/>
  <c r="F544" i="6"/>
  <c r="F543" i="6"/>
  <c r="F542" i="6"/>
  <c r="F541" i="6"/>
  <c r="F540" i="6"/>
  <c r="D540" i="6"/>
  <c r="F539" i="6"/>
  <c r="F538" i="6"/>
  <c r="F537" i="6"/>
  <c r="D537" i="6"/>
  <c r="F536" i="6"/>
  <c r="D536" i="6"/>
  <c r="F535" i="6"/>
  <c r="F534" i="6"/>
  <c r="F533" i="6"/>
  <c r="F532" i="6"/>
  <c r="D532" i="6"/>
  <c r="F531" i="6"/>
  <c r="D531" i="6"/>
  <c r="F530" i="6"/>
  <c r="F529" i="6"/>
  <c r="F528" i="6"/>
  <c r="D528" i="6"/>
  <c r="F527" i="6"/>
  <c r="D527" i="6"/>
  <c r="F526" i="6"/>
  <c r="D526" i="6"/>
  <c r="F525" i="6"/>
  <c r="F524" i="6"/>
  <c r="F523" i="6"/>
  <c r="D523" i="6"/>
  <c r="F522" i="6"/>
  <c r="D522" i="6"/>
  <c r="F521" i="6"/>
  <c r="F520" i="6"/>
  <c r="F519" i="6"/>
  <c r="D519" i="6"/>
  <c r="F518" i="6"/>
  <c r="D518" i="6"/>
  <c r="F517" i="6"/>
  <c r="F516" i="6"/>
  <c r="F515" i="6"/>
  <c r="F514" i="6"/>
  <c r="D514" i="6"/>
  <c r="F513" i="6"/>
  <c r="D513" i="6"/>
  <c r="F512" i="6"/>
  <c r="F511" i="6"/>
  <c r="F510" i="6"/>
  <c r="F509" i="6"/>
  <c r="F508" i="6"/>
  <c r="D508" i="6"/>
  <c r="F507" i="6"/>
  <c r="F506" i="6"/>
  <c r="F505" i="6"/>
  <c r="D505" i="6"/>
  <c r="F504" i="6"/>
  <c r="D504" i="6"/>
  <c r="F503" i="6"/>
  <c r="F502" i="6"/>
  <c r="F501" i="6"/>
  <c r="F500" i="6"/>
  <c r="D500" i="6"/>
  <c r="F499" i="6"/>
  <c r="D499" i="6"/>
  <c r="F498" i="6"/>
  <c r="F497" i="6"/>
  <c r="F496" i="6"/>
  <c r="D496" i="6"/>
  <c r="F495" i="6"/>
  <c r="D495" i="6"/>
  <c r="F494" i="6"/>
  <c r="D494" i="6"/>
  <c r="F493" i="6"/>
  <c r="F492" i="6"/>
  <c r="F491" i="6"/>
  <c r="D491" i="6"/>
  <c r="F490" i="6"/>
  <c r="D490" i="6"/>
  <c r="F489" i="6"/>
  <c r="F488" i="6"/>
  <c r="F487" i="6"/>
  <c r="D487" i="6"/>
  <c r="F486" i="6"/>
  <c r="D486" i="6"/>
  <c r="F485" i="6"/>
  <c r="F484" i="6"/>
  <c r="F483" i="6"/>
  <c r="F482" i="6"/>
  <c r="D482" i="6"/>
  <c r="F481" i="6"/>
  <c r="D481" i="6"/>
  <c r="F480" i="6"/>
  <c r="F479" i="6"/>
  <c r="F478" i="6"/>
  <c r="F477" i="6"/>
  <c r="F476" i="6"/>
  <c r="D476" i="6"/>
  <c r="F475" i="6"/>
  <c r="F474" i="6"/>
  <c r="F473" i="6"/>
  <c r="D473" i="6"/>
  <c r="F472" i="6"/>
  <c r="D472" i="6"/>
  <c r="F471" i="6"/>
  <c r="F470" i="6"/>
  <c r="F469" i="6"/>
  <c r="F468" i="6"/>
  <c r="D468" i="6"/>
  <c r="F467" i="6"/>
  <c r="D467" i="6"/>
  <c r="F466" i="6"/>
  <c r="F465" i="6"/>
  <c r="F464" i="6"/>
  <c r="D464" i="6"/>
  <c r="F463" i="6"/>
  <c r="D463" i="6"/>
  <c r="F462" i="6"/>
  <c r="D462" i="6"/>
  <c r="F461" i="6"/>
  <c r="F460" i="6"/>
  <c r="F459" i="6"/>
  <c r="D459" i="6"/>
  <c r="F458" i="6"/>
  <c r="D458" i="6"/>
  <c r="F457" i="6"/>
  <c r="F456" i="6"/>
  <c r="F455" i="6"/>
  <c r="D455" i="6"/>
  <c r="F454" i="6"/>
  <c r="D454" i="6"/>
  <c r="F453" i="6"/>
  <c r="F452" i="6"/>
  <c r="F451" i="6"/>
  <c r="F450" i="6"/>
  <c r="D450" i="6"/>
  <c r="F449" i="6"/>
  <c r="D449" i="6"/>
  <c r="F448" i="6"/>
  <c r="F447" i="6"/>
  <c r="F446" i="6"/>
  <c r="F445" i="6"/>
  <c r="F444" i="6"/>
  <c r="D444" i="6"/>
  <c r="F443" i="6"/>
  <c r="F442" i="6"/>
  <c r="F441" i="6"/>
  <c r="D441" i="6"/>
  <c r="F440" i="6"/>
  <c r="D440" i="6"/>
  <c r="F439" i="6"/>
  <c r="F438" i="6"/>
  <c r="F437" i="6"/>
  <c r="F436" i="6"/>
  <c r="D436" i="6"/>
  <c r="F435" i="6"/>
  <c r="D435" i="6"/>
  <c r="F434" i="6"/>
  <c r="F433" i="6"/>
  <c r="F432" i="6"/>
  <c r="D432" i="6"/>
  <c r="F431" i="6"/>
  <c r="D431" i="6"/>
  <c r="F430" i="6"/>
  <c r="D430" i="6"/>
  <c r="F429" i="6"/>
  <c r="F428" i="6"/>
  <c r="F427" i="6"/>
  <c r="D427" i="6"/>
  <c r="F426" i="6"/>
  <c r="D426" i="6"/>
  <c r="F425" i="6"/>
  <c r="F424" i="6"/>
  <c r="F423" i="6"/>
  <c r="D423" i="6"/>
  <c r="F422" i="6"/>
  <c r="D422" i="6"/>
  <c r="F421" i="6"/>
  <c r="F420" i="6"/>
  <c r="F419" i="6"/>
  <c r="F418" i="6"/>
  <c r="D418" i="6"/>
  <c r="F417" i="6"/>
  <c r="D417" i="6"/>
  <c r="F416" i="6"/>
  <c r="F415" i="6"/>
  <c r="F414" i="6"/>
  <c r="F413" i="6"/>
  <c r="F412" i="6"/>
  <c r="D412" i="6"/>
  <c r="F411" i="6"/>
  <c r="F410" i="6"/>
  <c r="F409" i="6"/>
  <c r="D409" i="6"/>
  <c r="F408" i="6"/>
  <c r="D408" i="6"/>
  <c r="F407" i="6"/>
  <c r="F406" i="6"/>
  <c r="F405" i="6"/>
  <c r="F404" i="6"/>
  <c r="D404" i="6"/>
  <c r="F403" i="6"/>
  <c r="D403" i="6"/>
  <c r="F402" i="6"/>
  <c r="F401" i="6"/>
  <c r="F400" i="6"/>
  <c r="D400" i="6"/>
  <c r="F399" i="6"/>
  <c r="D399" i="6"/>
  <c r="F398" i="6"/>
  <c r="D398" i="6"/>
  <c r="F397" i="6"/>
  <c r="F396" i="6"/>
  <c r="F395" i="6"/>
  <c r="D395" i="6"/>
  <c r="F394" i="6"/>
  <c r="D394" i="6"/>
  <c r="F393" i="6"/>
  <c r="F392" i="6"/>
  <c r="F391" i="6"/>
  <c r="D391" i="6"/>
  <c r="F390" i="6"/>
  <c r="D390" i="6"/>
  <c r="F389" i="6"/>
  <c r="F388" i="6"/>
  <c r="F387" i="6"/>
  <c r="F386" i="6"/>
  <c r="D386" i="6"/>
  <c r="F385" i="6"/>
  <c r="D385" i="6"/>
  <c r="F384" i="6"/>
  <c r="F383" i="6"/>
  <c r="F382" i="6"/>
  <c r="F381" i="6"/>
  <c r="F380" i="6"/>
  <c r="D380" i="6"/>
  <c r="F379" i="6"/>
  <c r="F378" i="6"/>
  <c r="F377" i="6"/>
  <c r="D377" i="6"/>
  <c r="F376" i="6"/>
  <c r="D376" i="6"/>
  <c r="F375" i="6"/>
  <c r="F374" i="6"/>
  <c r="F373" i="6"/>
  <c r="F372" i="6"/>
  <c r="D372" i="6"/>
  <c r="F371" i="6"/>
  <c r="D371" i="6"/>
  <c r="F370" i="6"/>
  <c r="F369" i="6"/>
  <c r="F368" i="6"/>
  <c r="D368" i="6"/>
  <c r="F367" i="6"/>
  <c r="D367" i="6"/>
  <c r="F366" i="6"/>
  <c r="D366" i="6"/>
  <c r="F365" i="6"/>
  <c r="F364" i="6"/>
  <c r="F363" i="6"/>
  <c r="D363" i="6"/>
  <c r="F362" i="6"/>
  <c r="D362" i="6"/>
  <c r="F361" i="6"/>
  <c r="F360" i="6"/>
  <c r="F359" i="6"/>
  <c r="D359" i="6"/>
  <c r="F358" i="6"/>
  <c r="D358" i="6"/>
  <c r="F357" i="6"/>
  <c r="F356" i="6"/>
  <c r="F355" i="6"/>
  <c r="F354" i="6"/>
  <c r="D354" i="6"/>
  <c r="F353" i="6"/>
  <c r="D353" i="6"/>
  <c r="F352" i="6"/>
  <c r="F351" i="6"/>
  <c r="F350" i="6"/>
  <c r="F349" i="6"/>
  <c r="F348" i="6"/>
  <c r="D348" i="6"/>
  <c r="F347" i="6"/>
  <c r="D347" i="6"/>
  <c r="F346" i="6"/>
  <c r="D346" i="6"/>
  <c r="F345" i="6"/>
  <c r="D345" i="6"/>
  <c r="F344" i="6"/>
  <c r="F343" i="6"/>
  <c r="F342" i="6"/>
  <c r="F341" i="6"/>
  <c r="F340" i="6"/>
  <c r="D340" i="6"/>
  <c r="F339" i="6"/>
  <c r="D339" i="6"/>
  <c r="F338" i="6"/>
  <c r="D338" i="6"/>
  <c r="F337" i="6"/>
  <c r="D337" i="6"/>
  <c r="F336" i="6"/>
  <c r="F335" i="6"/>
  <c r="F334" i="6"/>
  <c r="F333" i="6"/>
  <c r="F332" i="6"/>
  <c r="D332" i="6"/>
  <c r="F331" i="6"/>
  <c r="D331" i="6"/>
  <c r="F330" i="6"/>
  <c r="D330" i="6"/>
  <c r="F329" i="6"/>
  <c r="D329" i="6"/>
  <c r="F328" i="6"/>
  <c r="F327" i="6"/>
  <c r="F326" i="6"/>
  <c r="F325" i="6"/>
  <c r="F324" i="6"/>
  <c r="D324" i="6"/>
  <c r="F323" i="6"/>
  <c r="D323" i="6"/>
  <c r="F322" i="6"/>
  <c r="D322" i="6"/>
  <c r="F321" i="6"/>
  <c r="D321" i="6"/>
  <c r="F320" i="6"/>
  <c r="F319" i="6"/>
  <c r="F318" i="6"/>
  <c r="F317" i="6"/>
  <c r="F316" i="6"/>
  <c r="D316" i="6"/>
  <c r="F315" i="6"/>
  <c r="D315" i="6"/>
  <c r="F314" i="6"/>
  <c r="D314" i="6"/>
  <c r="F313" i="6"/>
  <c r="D313" i="6"/>
  <c r="F312" i="6"/>
  <c r="F311" i="6"/>
  <c r="F310" i="6"/>
  <c r="F309" i="6"/>
  <c r="F308" i="6"/>
  <c r="D308" i="6"/>
  <c r="F307" i="6"/>
  <c r="D307" i="6"/>
  <c r="F306" i="6"/>
  <c r="D306" i="6"/>
  <c r="F305" i="6"/>
  <c r="D305" i="6"/>
  <c r="F304" i="6"/>
  <c r="F303" i="6"/>
  <c r="F302" i="6"/>
  <c r="F301" i="6"/>
  <c r="F300" i="6"/>
  <c r="D300" i="6"/>
  <c r="F299" i="6"/>
  <c r="D299" i="6"/>
  <c r="F298" i="6"/>
  <c r="D298" i="6"/>
  <c r="F297" i="6"/>
  <c r="D297" i="6"/>
  <c r="F296" i="6"/>
  <c r="F295" i="6"/>
  <c r="F294" i="6"/>
  <c r="F293" i="6"/>
  <c r="F292" i="6"/>
  <c r="D292" i="6"/>
  <c r="F291" i="6"/>
  <c r="D291" i="6"/>
  <c r="F290" i="6"/>
  <c r="D290" i="6"/>
  <c r="F289" i="6"/>
  <c r="D289" i="6"/>
  <c r="F288" i="6"/>
  <c r="F287" i="6"/>
  <c r="F286" i="6"/>
  <c r="F285" i="6"/>
  <c r="F284" i="6"/>
  <c r="D284" i="6"/>
  <c r="F283" i="6"/>
  <c r="D283" i="6"/>
  <c r="F282" i="6"/>
  <c r="D282" i="6"/>
  <c r="F281" i="6"/>
  <c r="D281" i="6"/>
  <c r="F280" i="6"/>
  <c r="F279" i="6"/>
  <c r="F278" i="6"/>
  <c r="F277" i="6"/>
  <c r="F276" i="6"/>
  <c r="D276" i="6"/>
  <c r="F275" i="6"/>
  <c r="D275" i="6"/>
  <c r="F274" i="6"/>
  <c r="D274" i="6"/>
  <c r="F273" i="6"/>
  <c r="D273" i="6"/>
  <c r="F272" i="6"/>
  <c r="F271" i="6"/>
  <c r="F270" i="6"/>
  <c r="F269" i="6"/>
  <c r="F268" i="6"/>
  <c r="D268" i="6"/>
  <c r="F267" i="6"/>
  <c r="D267" i="6"/>
  <c r="F266" i="6"/>
  <c r="D266" i="6"/>
  <c r="F265" i="6"/>
  <c r="D265" i="6"/>
  <c r="F264" i="6"/>
  <c r="F263" i="6"/>
  <c r="F262" i="6"/>
  <c r="F261" i="6"/>
  <c r="F260" i="6"/>
  <c r="D260" i="6"/>
  <c r="F259" i="6"/>
  <c r="D259" i="6"/>
  <c r="F258" i="6"/>
  <c r="D258" i="6"/>
  <c r="F257" i="6"/>
  <c r="D257" i="6"/>
  <c r="F256" i="6"/>
  <c r="F255" i="6"/>
  <c r="F254" i="6"/>
  <c r="F253" i="6"/>
  <c r="F252" i="6"/>
  <c r="D252" i="6"/>
  <c r="F251" i="6"/>
  <c r="D251" i="6"/>
  <c r="F250" i="6"/>
  <c r="D250" i="6"/>
  <c r="F249" i="6"/>
  <c r="D249" i="6"/>
  <c r="F248" i="6"/>
  <c r="F247" i="6"/>
  <c r="F246" i="6"/>
  <c r="F245" i="6"/>
  <c r="F244" i="6"/>
  <c r="D244" i="6"/>
  <c r="F243" i="6"/>
  <c r="D243" i="6"/>
  <c r="F242" i="6"/>
  <c r="D242" i="6"/>
  <c r="F241" i="6"/>
  <c r="D241" i="6"/>
  <c r="F240" i="6"/>
  <c r="F239" i="6"/>
  <c r="F238" i="6"/>
  <c r="F237" i="6"/>
  <c r="F236" i="6"/>
  <c r="D236" i="6"/>
  <c r="F235" i="6"/>
  <c r="D235" i="6"/>
  <c r="F234" i="6"/>
  <c r="D234" i="6"/>
  <c r="F233" i="6"/>
  <c r="D233" i="6"/>
  <c r="F232" i="6"/>
  <c r="F231" i="6"/>
  <c r="F230" i="6"/>
  <c r="F229" i="6"/>
  <c r="F228" i="6"/>
  <c r="D228" i="6"/>
  <c r="F227" i="6"/>
  <c r="D227" i="6"/>
  <c r="F226" i="6"/>
  <c r="D226" i="6"/>
  <c r="F225" i="6"/>
  <c r="D225" i="6"/>
  <c r="F224" i="6"/>
  <c r="F223" i="6"/>
  <c r="F222" i="6"/>
  <c r="F221" i="6"/>
  <c r="F220" i="6"/>
  <c r="D220" i="6"/>
  <c r="F219" i="6"/>
  <c r="D219" i="6"/>
  <c r="F218" i="6"/>
  <c r="D218" i="6"/>
  <c r="F217" i="6"/>
  <c r="D217" i="6"/>
  <c r="F216" i="6"/>
  <c r="F215" i="6"/>
  <c r="F214" i="6"/>
  <c r="F213" i="6"/>
  <c r="F212" i="6"/>
  <c r="D212" i="6"/>
  <c r="F211" i="6"/>
  <c r="D211" i="6"/>
  <c r="F210" i="6"/>
  <c r="D210" i="6"/>
  <c r="F209" i="6"/>
  <c r="D209" i="6"/>
  <c r="F208" i="6"/>
  <c r="F207" i="6"/>
  <c r="F206" i="6"/>
  <c r="F205" i="6"/>
  <c r="F204" i="6"/>
  <c r="D204" i="6"/>
  <c r="F203" i="6"/>
  <c r="D203" i="6"/>
  <c r="F202" i="6"/>
  <c r="D202" i="6"/>
  <c r="F201" i="6"/>
  <c r="D201" i="6"/>
  <c r="F200" i="6"/>
  <c r="F199" i="6"/>
  <c r="F198" i="6"/>
  <c r="F197" i="6"/>
  <c r="F196" i="6"/>
  <c r="D196" i="6"/>
  <c r="F195" i="6"/>
  <c r="D195" i="6"/>
  <c r="F194" i="6"/>
  <c r="D194" i="6"/>
  <c r="F193" i="6"/>
  <c r="D193" i="6"/>
  <c r="F192" i="6"/>
  <c r="F191" i="6"/>
  <c r="F190" i="6"/>
  <c r="F189" i="6"/>
  <c r="F188" i="6"/>
  <c r="D188" i="6"/>
  <c r="F187" i="6"/>
  <c r="D187" i="6"/>
  <c r="F186" i="6"/>
  <c r="D186" i="6"/>
  <c r="F185" i="6"/>
  <c r="D185" i="6"/>
  <c r="F184" i="6"/>
  <c r="F183" i="6"/>
  <c r="F182" i="6"/>
  <c r="F181" i="6"/>
  <c r="F180" i="6"/>
  <c r="D180" i="6"/>
  <c r="F179" i="6"/>
  <c r="D179" i="6"/>
  <c r="F178" i="6"/>
  <c r="D178" i="6"/>
  <c r="F177" i="6"/>
  <c r="D177" i="6"/>
  <c r="F176" i="6"/>
  <c r="F175" i="6"/>
  <c r="F174" i="6"/>
  <c r="F173" i="6"/>
  <c r="F172" i="6"/>
  <c r="D172" i="6"/>
  <c r="F171" i="6"/>
  <c r="D171" i="6"/>
  <c r="F170" i="6"/>
  <c r="D170" i="6"/>
  <c r="F169" i="6"/>
  <c r="D169" i="6"/>
  <c r="F168" i="6"/>
  <c r="F167" i="6"/>
  <c r="F166" i="6"/>
  <c r="F165" i="6"/>
  <c r="F164" i="6"/>
  <c r="D164" i="6"/>
  <c r="F163" i="6"/>
  <c r="D163" i="6"/>
  <c r="F162" i="6"/>
  <c r="D162" i="6"/>
  <c r="F161" i="6"/>
  <c r="D161" i="6"/>
  <c r="F160" i="6"/>
  <c r="F159" i="6"/>
  <c r="F158" i="6"/>
  <c r="F157" i="6"/>
  <c r="F156" i="6"/>
  <c r="D156" i="6"/>
  <c r="F155" i="6"/>
  <c r="D155" i="6"/>
  <c r="F154" i="6"/>
  <c r="D154" i="6"/>
  <c r="F153" i="6"/>
  <c r="D153" i="6"/>
  <c r="F152" i="6"/>
  <c r="F151" i="6"/>
  <c r="F150" i="6"/>
  <c r="F149" i="6"/>
  <c r="F148" i="6"/>
  <c r="D148" i="6"/>
  <c r="F147" i="6"/>
  <c r="D147" i="6"/>
  <c r="F146" i="6"/>
  <c r="D146" i="6"/>
  <c r="F145" i="6"/>
  <c r="D145" i="6"/>
  <c r="F144" i="6"/>
  <c r="F143" i="6"/>
  <c r="F142" i="6"/>
  <c r="F141" i="6"/>
  <c r="F140" i="6"/>
  <c r="D140" i="6"/>
  <c r="F139" i="6"/>
  <c r="D139" i="6"/>
  <c r="F138" i="6"/>
  <c r="D138" i="6"/>
  <c r="F137" i="6"/>
  <c r="D137" i="6"/>
  <c r="F136" i="6"/>
  <c r="F135" i="6"/>
  <c r="F134" i="6"/>
  <c r="F133" i="6"/>
  <c r="F132" i="6"/>
  <c r="D132" i="6"/>
  <c r="F131" i="6"/>
  <c r="D131" i="6"/>
  <c r="F130" i="6"/>
  <c r="D130" i="6"/>
  <c r="F129" i="6"/>
  <c r="D129" i="6"/>
  <c r="F128" i="6"/>
  <c r="F127" i="6"/>
  <c r="F126" i="6"/>
  <c r="F125" i="6"/>
  <c r="F124" i="6"/>
  <c r="D124" i="6"/>
  <c r="F123" i="6"/>
  <c r="D123" i="6"/>
  <c r="F122" i="6"/>
  <c r="D122" i="6"/>
  <c r="F121" i="6"/>
  <c r="D121" i="6"/>
  <c r="F120" i="6"/>
  <c r="F119" i="6"/>
  <c r="F118" i="6"/>
  <c r="F117" i="6"/>
  <c r="F116" i="6"/>
  <c r="D116" i="6"/>
  <c r="F115" i="6"/>
  <c r="D115" i="6"/>
  <c r="F114" i="6"/>
  <c r="D114" i="6"/>
  <c r="F113" i="6"/>
  <c r="D113" i="6"/>
  <c r="F112" i="6"/>
  <c r="F111" i="6"/>
  <c r="F110" i="6"/>
  <c r="F109" i="6"/>
  <c r="F108" i="6"/>
  <c r="D108" i="6"/>
  <c r="F107" i="6"/>
  <c r="D107" i="6"/>
  <c r="F106" i="6"/>
  <c r="D106" i="6"/>
  <c r="F105" i="6"/>
  <c r="D105" i="6"/>
  <c r="F104" i="6"/>
  <c r="F103" i="6"/>
  <c r="F102" i="6"/>
  <c r="F101" i="6"/>
  <c r="F100" i="6"/>
  <c r="D100" i="6"/>
  <c r="F99" i="6"/>
  <c r="D99" i="6"/>
  <c r="F98" i="6"/>
  <c r="D98" i="6"/>
  <c r="F97" i="6"/>
  <c r="D97" i="6"/>
  <c r="F96" i="6"/>
  <c r="F95" i="6"/>
  <c r="F94" i="6"/>
  <c r="F93" i="6"/>
  <c r="F92" i="6"/>
  <c r="D92" i="6"/>
  <c r="F91" i="6"/>
  <c r="D91" i="6"/>
  <c r="F90" i="6"/>
  <c r="D90" i="6"/>
  <c r="F89" i="6"/>
  <c r="D89" i="6"/>
  <c r="F88" i="6"/>
  <c r="F87" i="6"/>
  <c r="F86" i="6"/>
  <c r="F85" i="6"/>
  <c r="F84" i="6"/>
  <c r="D84" i="6"/>
  <c r="F83" i="6"/>
  <c r="D83" i="6"/>
  <c r="F82" i="6"/>
  <c r="D82" i="6"/>
  <c r="F81" i="6"/>
  <c r="D81" i="6"/>
  <c r="F80" i="6"/>
  <c r="F79" i="6"/>
  <c r="F78" i="6"/>
  <c r="F77" i="6"/>
  <c r="F76" i="6"/>
  <c r="D76" i="6"/>
  <c r="F75" i="6"/>
  <c r="D75" i="6"/>
  <c r="F74" i="6"/>
  <c r="D74" i="6"/>
  <c r="F73" i="6"/>
  <c r="D73" i="6"/>
  <c r="F72" i="6"/>
  <c r="F71" i="6"/>
  <c r="F70" i="6"/>
  <c r="F69" i="6"/>
  <c r="F68" i="6"/>
  <c r="D68" i="6"/>
  <c r="F67" i="6"/>
  <c r="D67" i="6"/>
  <c r="F66" i="6"/>
  <c r="D66" i="6"/>
  <c r="F65" i="6"/>
  <c r="D65" i="6"/>
  <c r="F64" i="6"/>
  <c r="F63" i="6"/>
  <c r="F62" i="6"/>
  <c r="F61" i="6"/>
  <c r="D61" i="6"/>
  <c r="F60" i="6"/>
  <c r="D60" i="6"/>
  <c r="F59" i="6"/>
  <c r="D59" i="6"/>
  <c r="F58" i="6"/>
  <c r="D58" i="6"/>
  <c r="F57" i="6"/>
  <c r="D57" i="6"/>
  <c r="F56" i="6"/>
  <c r="F55" i="6"/>
  <c r="F54" i="6"/>
  <c r="F53" i="6"/>
  <c r="D53" i="6"/>
  <c r="F52" i="6"/>
  <c r="D52" i="6"/>
  <c r="F51" i="6"/>
  <c r="D51" i="6"/>
  <c r="F50" i="6"/>
  <c r="D50" i="6"/>
  <c r="F49" i="6"/>
  <c r="D49" i="6"/>
  <c r="F48" i="6"/>
  <c r="F47" i="6"/>
  <c r="F46" i="6"/>
  <c r="F45" i="6"/>
  <c r="D45" i="6"/>
  <c r="F44" i="6"/>
  <c r="D44" i="6"/>
  <c r="F43" i="6"/>
  <c r="D43" i="6"/>
  <c r="F42" i="6"/>
  <c r="D42" i="6"/>
  <c r="F41" i="6"/>
  <c r="D41" i="6"/>
  <c r="F40" i="6"/>
  <c r="F39" i="6"/>
  <c r="F38" i="6"/>
  <c r="F37" i="6"/>
  <c r="D37" i="6"/>
  <c r="F36" i="6"/>
  <c r="D36" i="6"/>
  <c r="F35" i="6"/>
  <c r="D35" i="6"/>
  <c r="F34" i="6"/>
  <c r="D34" i="6"/>
  <c r="F33" i="6"/>
  <c r="D33" i="6"/>
  <c r="F32" i="6"/>
  <c r="F31" i="6"/>
  <c r="F30" i="6"/>
  <c r="F29" i="6"/>
  <c r="F28" i="6"/>
  <c r="F27" i="6"/>
  <c r="F26" i="6"/>
  <c r="F25" i="6"/>
  <c r="D25" i="6"/>
  <c r="F24" i="6"/>
  <c r="D24" i="6"/>
  <c r="F23" i="6"/>
  <c r="D23" i="6"/>
  <c r="F22" i="6"/>
  <c r="D22" i="6"/>
  <c r="F21" i="6"/>
  <c r="D21" i="6"/>
  <c r="F20" i="6"/>
  <c r="D20" i="6"/>
  <c r="F19" i="6"/>
  <c r="D19" i="6"/>
  <c r="F18" i="6"/>
  <c r="F17" i="6"/>
  <c r="N16" i="6"/>
  <c r="D2661" i="6" s="1"/>
  <c r="H16" i="6"/>
  <c r="F16" i="6"/>
  <c r="J16" i="6" s="1"/>
  <c r="K16" i="6" s="1"/>
  <c r="F12" i="6"/>
  <c r="F11" i="6"/>
  <c r="F10" i="6"/>
  <c r="D10" i="6"/>
  <c r="F9" i="6"/>
  <c r="F19" i="5"/>
  <c r="F18" i="5"/>
  <c r="D18" i="5"/>
  <c r="F17" i="5"/>
  <c r="N16" i="5"/>
  <c r="D12" i="5" s="1"/>
  <c r="J16" i="5"/>
  <c r="K16" i="5" s="1"/>
  <c r="H16" i="5"/>
  <c r="F16" i="5"/>
  <c r="F12" i="5"/>
  <c r="F11" i="5"/>
  <c r="F10" i="5"/>
  <c r="F9" i="5"/>
  <c r="M30" i="4"/>
  <c r="L30" i="4"/>
  <c r="K30" i="4"/>
  <c r="J30" i="4"/>
  <c r="I30" i="4"/>
  <c r="D30" i="4"/>
  <c r="C30" i="4"/>
  <c r="M20" i="4"/>
  <c r="L20" i="4"/>
  <c r="K20" i="4"/>
  <c r="J20" i="4"/>
  <c r="I20" i="4"/>
  <c r="D20" i="4"/>
  <c r="C20" i="4"/>
  <c r="K35" i="9" l="1"/>
  <c r="H36" i="9"/>
  <c r="D37" i="9"/>
  <c r="C18" i="9"/>
  <c r="F18" i="9" s="1"/>
  <c r="D17" i="9"/>
  <c r="G16" i="7"/>
  <c r="H16" i="7" s="1"/>
  <c r="C20" i="7"/>
  <c r="H13" i="8"/>
  <c r="K13" i="8"/>
  <c r="E15" i="8"/>
  <c r="D17" i="5"/>
  <c r="G17" i="5" s="1"/>
  <c r="D19" i="5"/>
  <c r="D69" i="6"/>
  <c r="D77" i="6"/>
  <c r="D85" i="6"/>
  <c r="D93" i="6"/>
  <c r="D101" i="6"/>
  <c r="D109" i="6"/>
  <c r="D117" i="6"/>
  <c r="D125" i="6"/>
  <c r="D133" i="6"/>
  <c r="D141" i="6"/>
  <c r="D149" i="6"/>
  <c r="D157" i="6"/>
  <c r="D165" i="6"/>
  <c r="D173" i="6"/>
  <c r="D181" i="6"/>
  <c r="D189" i="6"/>
  <c r="D197" i="6"/>
  <c r="D205" i="6"/>
  <c r="D213" i="6"/>
  <c r="D221" i="6"/>
  <c r="D229" i="6"/>
  <c r="D237" i="6"/>
  <c r="D245" i="6"/>
  <c r="D253" i="6"/>
  <c r="D261" i="6"/>
  <c r="D269" i="6"/>
  <c r="D277" i="6"/>
  <c r="D285" i="6"/>
  <c r="D293" i="6"/>
  <c r="D301" i="6"/>
  <c r="D309" i="6"/>
  <c r="D317" i="6"/>
  <c r="D325" i="6"/>
  <c r="D333" i="6"/>
  <c r="D341" i="6"/>
  <c r="D349" i="6"/>
  <c r="D382" i="6"/>
  <c r="D414" i="6"/>
  <c r="D446" i="6"/>
  <c r="D478" i="6"/>
  <c r="D510" i="6"/>
  <c r="D542" i="6"/>
  <c r="D574" i="6"/>
  <c r="D606" i="6"/>
  <c r="D638" i="6"/>
  <c r="D649" i="6"/>
  <c r="D665" i="6"/>
  <c r="D681" i="6"/>
  <c r="D697" i="6"/>
  <c r="D713" i="6"/>
  <c r="D729" i="6"/>
  <c r="D745" i="6"/>
  <c r="D761" i="6"/>
  <c r="D777" i="6"/>
  <c r="D793" i="6"/>
  <c r="D809" i="6"/>
  <c r="D825" i="6"/>
  <c r="D841" i="6"/>
  <c r="D857" i="6"/>
  <c r="D873" i="6"/>
  <c r="D889" i="6"/>
  <c r="D905" i="6"/>
  <c r="D921" i="6"/>
  <c r="D937" i="6"/>
  <c r="D953" i="6"/>
  <c r="D969" i="6"/>
  <c r="D985" i="6"/>
  <c r="D1001" i="6"/>
  <c r="D1017" i="6"/>
  <c r="D1033" i="6"/>
  <c r="D1049" i="6"/>
  <c r="D1051" i="6"/>
  <c r="D1064" i="6"/>
  <c r="D1066" i="6"/>
  <c r="D1081" i="6"/>
  <c r="D1083" i="6"/>
  <c r="D1096" i="6"/>
  <c r="D1098" i="6"/>
  <c r="D1113" i="6"/>
  <c r="D1115" i="6"/>
  <c r="D1128" i="6"/>
  <c r="D1130" i="6"/>
  <c r="D1145" i="6"/>
  <c r="D1147" i="6"/>
  <c r="D1160" i="6"/>
  <c r="D1162" i="6"/>
  <c r="D1177" i="6"/>
  <c r="D1179" i="6"/>
  <c r="D1192" i="6"/>
  <c r="D1194" i="6"/>
  <c r="D1209" i="6"/>
  <c r="D1211" i="6"/>
  <c r="D1224" i="6"/>
  <c r="D1226" i="6"/>
  <c r="D1235" i="6"/>
  <c r="D1243" i="6"/>
  <c r="D1251" i="6"/>
  <c r="D1259" i="6"/>
  <c r="D1267" i="6"/>
  <c r="D1275" i="6"/>
  <c r="D1283" i="6"/>
  <c r="D1291" i="6"/>
  <c r="D1299" i="6"/>
  <c r="D1307" i="6"/>
  <c r="D1315" i="6"/>
  <c r="D1323" i="6"/>
  <c r="D1331" i="6"/>
  <c r="D1339" i="6"/>
  <c r="D1347" i="6"/>
  <c r="D1355" i="6"/>
  <c r="D1363" i="6"/>
  <c r="D1371" i="6"/>
  <c r="D1379" i="6"/>
  <c r="D1387" i="6"/>
  <c r="D1395" i="6"/>
  <c r="D1403" i="6"/>
  <c r="D1411" i="6"/>
  <c r="D1419" i="6"/>
  <c r="D1427" i="6"/>
  <c r="D1435" i="6"/>
  <c r="D1443" i="6"/>
  <c r="D1451" i="6"/>
  <c r="D1459" i="6"/>
  <c r="D1467" i="6"/>
  <c r="D1475" i="6"/>
  <c r="D1483" i="6"/>
  <c r="D1491" i="6"/>
  <c r="D1499" i="6"/>
  <c r="D1507" i="6"/>
  <c r="D1528" i="6"/>
  <c r="D1537" i="6"/>
  <c r="D1546" i="6"/>
  <c r="D1563" i="6"/>
  <c r="D1592" i="6"/>
  <c r="D1601" i="6"/>
  <c r="D1610" i="6"/>
  <c r="D1627" i="6"/>
  <c r="D1656" i="6"/>
  <c r="D1665" i="6"/>
  <c r="D1674" i="6"/>
  <c r="D1691" i="6"/>
  <c r="D1720" i="6"/>
  <c r="D1729" i="6"/>
  <c r="D1738" i="6"/>
  <c r="D1755" i="6"/>
  <c r="D1774" i="6"/>
  <c r="D1779" i="6"/>
  <c r="D1786" i="6"/>
  <c r="D1806" i="6"/>
  <c r="D1811" i="6"/>
  <c r="D1818" i="6"/>
  <c r="D1838" i="6"/>
  <c r="D1843" i="6"/>
  <c r="D1850" i="6"/>
  <c r="D1870" i="6"/>
  <c r="D1875" i="6"/>
  <c r="D1882" i="6"/>
  <c r="D1902" i="6"/>
  <c r="D1907" i="6"/>
  <c r="D1914" i="6"/>
  <c r="D1934" i="6"/>
  <c r="D1939" i="6"/>
  <c r="D1946" i="6"/>
  <c r="D1966" i="6"/>
  <c r="D1971" i="6"/>
  <c r="D1978" i="6"/>
  <c r="D1998" i="6"/>
  <c r="D2003" i="6"/>
  <c r="D2010" i="6"/>
  <c r="D2030" i="6"/>
  <c r="D2035" i="6"/>
  <c r="D2042" i="6"/>
  <c r="D2062" i="6"/>
  <c r="D2067" i="6"/>
  <c r="D2074" i="6"/>
  <c r="D2094" i="6"/>
  <c r="D2099" i="6"/>
  <c r="D2106" i="6"/>
  <c r="D2126" i="6"/>
  <c r="D2131" i="6"/>
  <c r="D2138" i="6"/>
  <c r="D2168" i="6"/>
  <c r="D2186" i="6"/>
  <c r="D2202" i="6"/>
  <c r="D2218" i="6"/>
  <c r="D2234" i="6"/>
  <c r="D2250" i="6"/>
  <c r="D2266" i="6"/>
  <c r="D2282" i="6"/>
  <c r="D2298" i="6"/>
  <c r="D2342" i="6"/>
  <c r="D2370" i="6"/>
  <c r="D2470" i="6"/>
  <c r="D2498" i="6"/>
  <c r="D2571" i="6"/>
  <c r="D2626" i="6"/>
  <c r="D1550" i="6"/>
  <c r="D1555" i="6"/>
  <c r="D1581" i="6"/>
  <c r="D1614" i="6"/>
  <c r="D1619" i="6"/>
  <c r="D1645" i="6"/>
  <c r="D1678" i="6"/>
  <c r="D1683" i="6"/>
  <c r="D1709" i="6"/>
  <c r="D1742" i="6"/>
  <c r="D1747" i="6"/>
  <c r="D1777" i="6"/>
  <c r="D1784" i="6"/>
  <c r="D1809" i="6"/>
  <c r="D1816" i="6"/>
  <c r="D1841" i="6"/>
  <c r="D1848" i="6"/>
  <c r="D1873" i="6"/>
  <c r="D1880" i="6"/>
  <c r="D1905" i="6"/>
  <c r="D1912" i="6"/>
  <c r="D1937" i="6"/>
  <c r="D1944" i="6"/>
  <c r="D1969" i="6"/>
  <c r="D1976" i="6"/>
  <c r="D2001" i="6"/>
  <c r="D2008" i="6"/>
  <c r="D2033" i="6"/>
  <c r="D2040" i="6"/>
  <c r="D2065" i="6"/>
  <c r="D2072" i="6"/>
  <c r="D2097" i="6"/>
  <c r="D2104" i="6"/>
  <c r="D2129" i="6"/>
  <c r="D2136" i="6"/>
  <c r="D2192" i="6"/>
  <c r="D2208" i="6"/>
  <c r="D2224" i="6"/>
  <c r="D2240" i="6"/>
  <c r="D2256" i="6"/>
  <c r="D2272" i="6"/>
  <c r="D2288" i="6"/>
  <c r="D2304" i="6"/>
  <c r="D2432" i="6"/>
  <c r="D2560" i="6"/>
  <c r="D2658" i="6"/>
  <c r="D1542" i="6"/>
  <c r="D1559" i="6"/>
  <c r="D1568" i="6"/>
  <c r="D1577" i="6"/>
  <c r="D1606" i="6"/>
  <c r="D1623" i="6"/>
  <c r="D1632" i="6"/>
  <c r="D1641" i="6"/>
  <c r="D1670" i="6"/>
  <c r="D1687" i="6"/>
  <c r="D1696" i="6"/>
  <c r="D1705" i="6"/>
  <c r="D1734" i="6"/>
  <c r="D1751" i="6"/>
  <c r="D1760" i="6"/>
  <c r="D2160" i="6"/>
  <c r="D2177" i="6"/>
  <c r="D2315" i="6"/>
  <c r="D2329" i="6"/>
  <c r="D2346" i="6"/>
  <c r="D2388" i="6"/>
  <c r="D2401" i="6"/>
  <c r="D2405" i="6"/>
  <c r="D2443" i="6"/>
  <c r="D2457" i="6"/>
  <c r="D2474" i="6"/>
  <c r="D2516" i="6"/>
  <c r="D2529" i="6"/>
  <c r="D2533" i="6"/>
  <c r="D2580" i="6"/>
  <c r="D1522" i="6"/>
  <c r="D1551" i="6"/>
  <c r="D1573" i="6"/>
  <c r="D1586" i="6"/>
  <c r="D1615" i="6"/>
  <c r="D1637" i="6"/>
  <c r="D1650" i="6"/>
  <c r="D1679" i="6"/>
  <c r="D1701" i="6"/>
  <c r="D1714" i="6"/>
  <c r="D1743" i="6"/>
  <c r="D1767" i="6"/>
  <c r="D1799" i="6"/>
  <c r="D1831" i="6"/>
  <c r="D1863" i="6"/>
  <c r="D1895" i="6"/>
  <c r="D1927" i="6"/>
  <c r="D1959" i="6"/>
  <c r="D1991" i="6"/>
  <c r="D2023" i="6"/>
  <c r="D2055" i="6"/>
  <c r="D2087" i="6"/>
  <c r="D2119" i="6"/>
  <c r="D2333" i="6"/>
  <c r="D2350" i="6"/>
  <c r="D2364" i="6"/>
  <c r="D2392" i="6"/>
  <c r="D2419" i="6"/>
  <c r="D2461" i="6"/>
  <c r="D2478" i="6"/>
  <c r="D2492" i="6"/>
  <c r="D2520" i="6"/>
  <c r="D2547" i="6"/>
  <c r="D2584" i="6"/>
  <c r="D1633" i="6"/>
  <c r="D1642" i="6"/>
  <c r="D1659" i="6"/>
  <c r="D1688" i="6"/>
  <c r="D1697" i="6"/>
  <c r="D1706" i="6"/>
  <c r="D1723" i="6"/>
  <c r="D1752" i="6"/>
  <c r="D1761" i="6"/>
  <c r="D1763" i="6"/>
  <c r="D1770" i="6"/>
  <c r="D1790" i="6"/>
  <c r="D1795" i="6"/>
  <c r="D1802" i="6"/>
  <c r="D1822" i="6"/>
  <c r="D1827" i="6"/>
  <c r="D1834" i="6"/>
  <c r="D1854" i="6"/>
  <c r="D1859" i="6"/>
  <c r="D1866" i="6"/>
  <c r="D1886" i="6"/>
  <c r="D1891" i="6"/>
  <c r="D1898" i="6"/>
  <c r="D1918" i="6"/>
  <c r="D1923" i="6"/>
  <c r="D1930" i="6"/>
  <c r="D1950" i="6"/>
  <c r="D1955" i="6"/>
  <c r="D1962" i="6"/>
  <c r="D1982" i="6"/>
  <c r="D1987" i="6"/>
  <c r="D1994" i="6"/>
  <c r="D2014" i="6"/>
  <c r="D2019" i="6"/>
  <c r="D2026" i="6"/>
  <c r="D2046" i="6"/>
  <c r="D2051" i="6"/>
  <c r="D2058" i="6"/>
  <c r="D2078" i="6"/>
  <c r="D2083" i="6"/>
  <c r="D2090" i="6"/>
  <c r="D2110" i="6"/>
  <c r="D2115" i="6"/>
  <c r="D2122" i="6"/>
  <c r="D2142" i="6"/>
  <c r="D2153" i="6"/>
  <c r="D2158" i="6"/>
  <c r="D2194" i="6"/>
  <c r="D2210" i="6"/>
  <c r="D2226" i="6"/>
  <c r="D2242" i="6"/>
  <c r="D2258" i="6"/>
  <c r="D2274" i="6"/>
  <c r="D2290" i="6"/>
  <c r="D2306" i="6"/>
  <c r="D2406" i="6"/>
  <c r="D2434" i="6"/>
  <c r="D2534" i="6"/>
  <c r="D2562" i="6"/>
  <c r="D2629" i="6"/>
  <c r="D11" i="6"/>
  <c r="D48" i="6"/>
  <c r="D64" i="6"/>
  <c r="D80" i="6"/>
  <c r="D120" i="6"/>
  <c r="D128" i="6"/>
  <c r="D152" i="6"/>
  <c r="D184" i="6"/>
  <c r="D224" i="6"/>
  <c r="D264" i="6"/>
  <c r="D288" i="6"/>
  <c r="D304" i="6"/>
  <c r="D344" i="6"/>
  <c r="D356" i="6"/>
  <c r="D361" i="6"/>
  <c r="D384" i="6"/>
  <c r="D416" i="6"/>
  <c r="D420" i="6"/>
  <c r="D434" i="6"/>
  <c r="D439" i="6"/>
  <c r="D443" i="6"/>
  <c r="D448" i="6"/>
  <c r="D452" i="6"/>
  <c r="D457" i="6"/>
  <c r="D475" i="6"/>
  <c r="D503" i="6"/>
  <c r="D507" i="6"/>
  <c r="D530" i="6"/>
  <c r="D548" i="6"/>
  <c r="D553" i="6"/>
  <c r="D562" i="6"/>
  <c r="D567" i="6"/>
  <c r="D571" i="6"/>
  <c r="D576" i="6"/>
  <c r="D580" i="6"/>
  <c r="D585" i="6"/>
  <c r="D594" i="6"/>
  <c r="D599" i="6"/>
  <c r="D603" i="6"/>
  <c r="D608" i="6"/>
  <c r="D612" i="6"/>
  <c r="D617" i="6"/>
  <c r="D626" i="6"/>
  <c r="D631" i="6"/>
  <c r="D635" i="6"/>
  <c r="D640" i="6"/>
  <c r="D647" i="6"/>
  <c r="D650" i="6"/>
  <c r="D663" i="6"/>
  <c r="D666" i="6"/>
  <c r="D679" i="6"/>
  <c r="D682" i="6"/>
  <c r="D695" i="6"/>
  <c r="D698" i="6"/>
  <c r="D711" i="6"/>
  <c r="D714" i="6"/>
  <c r="D727" i="6"/>
  <c r="D730" i="6"/>
  <c r="D743" i="6"/>
  <c r="D746" i="6"/>
  <c r="D759" i="6"/>
  <c r="D762" i="6"/>
  <c r="D775" i="6"/>
  <c r="D778" i="6"/>
  <c r="D791" i="6"/>
  <c r="D794" i="6"/>
  <c r="D807" i="6"/>
  <c r="D810" i="6"/>
  <c r="D823" i="6"/>
  <c r="D826" i="6"/>
  <c r="D839" i="6"/>
  <c r="D842" i="6"/>
  <c r="D855" i="6"/>
  <c r="D858" i="6"/>
  <c r="D871" i="6"/>
  <c r="D874" i="6"/>
  <c r="D887" i="6"/>
  <c r="D890" i="6"/>
  <c r="D903" i="6"/>
  <c r="D906" i="6"/>
  <c r="D919" i="6"/>
  <c r="D922" i="6"/>
  <c r="D935" i="6"/>
  <c r="D938" i="6"/>
  <c r="D951" i="6"/>
  <c r="D954" i="6"/>
  <c r="D967" i="6"/>
  <c r="D970" i="6"/>
  <c r="D983" i="6"/>
  <c r="D986" i="6"/>
  <c r="D999" i="6"/>
  <c r="D1002" i="6"/>
  <c r="D1015" i="6"/>
  <c r="D1018" i="6"/>
  <c r="D1031" i="6"/>
  <c r="D1034" i="6"/>
  <c r="D1047" i="6"/>
  <c r="D1055" i="6"/>
  <c r="D1087" i="6"/>
  <c r="D1119" i="6"/>
  <c r="D1151" i="6"/>
  <c r="D1183" i="6"/>
  <c r="D1215" i="6"/>
  <c r="D1234" i="6"/>
  <c r="D1242" i="6"/>
  <c r="D1250" i="6"/>
  <c r="D1258" i="6"/>
  <c r="D1266" i="6"/>
  <c r="D1274" i="6"/>
  <c r="D1282" i="6"/>
  <c r="D1290" i="6"/>
  <c r="D1298" i="6"/>
  <c r="D1306" i="6"/>
  <c r="D1314" i="6"/>
  <c r="D1322" i="6"/>
  <c r="D1330" i="6"/>
  <c r="D1338" i="6"/>
  <c r="D1346" i="6"/>
  <c r="D1354" i="6"/>
  <c r="D1362" i="6"/>
  <c r="D1370" i="6"/>
  <c r="D1378" i="6"/>
  <c r="D1386" i="6"/>
  <c r="D1394" i="6"/>
  <c r="D1402" i="6"/>
  <c r="D1410" i="6"/>
  <c r="D1418" i="6"/>
  <c r="D1426" i="6"/>
  <c r="D1434" i="6"/>
  <c r="D1442" i="6"/>
  <c r="D1450" i="6"/>
  <c r="D1458" i="6"/>
  <c r="D1466" i="6"/>
  <c r="D1474" i="6"/>
  <c r="D1482" i="6"/>
  <c r="D1490" i="6"/>
  <c r="D1498" i="6"/>
  <c r="D1506" i="6"/>
  <c r="D1518" i="6"/>
  <c r="D1523" i="6"/>
  <c r="D1549" i="6"/>
  <c r="D1582" i="6"/>
  <c r="D1587" i="6"/>
  <c r="D1613" i="6"/>
  <c r="D1646" i="6"/>
  <c r="D1651" i="6"/>
  <c r="D1677" i="6"/>
  <c r="D1710" i="6"/>
  <c r="D1715" i="6"/>
  <c r="D1741" i="6"/>
  <c r="D1768" i="6"/>
  <c r="D1793" i="6"/>
  <c r="D1800" i="6"/>
  <c r="D1825" i="6"/>
  <c r="D1832" i="6"/>
  <c r="D1857" i="6"/>
  <c r="D1864" i="6"/>
  <c r="D1889" i="6"/>
  <c r="D1896" i="6"/>
  <c r="D1921" i="6"/>
  <c r="D1928" i="6"/>
  <c r="D1953" i="6"/>
  <c r="D1960" i="6"/>
  <c r="D1985" i="6"/>
  <c r="D1992" i="6"/>
  <c r="D2017" i="6"/>
  <c r="D2024" i="6"/>
  <c r="D2049" i="6"/>
  <c r="D2056" i="6"/>
  <c r="D2081" i="6"/>
  <c r="D2088" i="6"/>
  <c r="D2113" i="6"/>
  <c r="D2120" i="6"/>
  <c r="D2145" i="6"/>
  <c r="D2150" i="6"/>
  <c r="D2170" i="6"/>
  <c r="D2175" i="6"/>
  <c r="D2184" i="6"/>
  <c r="D2200" i="6"/>
  <c r="D2216" i="6"/>
  <c r="D2232" i="6"/>
  <c r="D2248" i="6"/>
  <c r="D2264" i="6"/>
  <c r="D2280" i="6"/>
  <c r="D2296" i="6"/>
  <c r="D2368" i="6"/>
  <c r="D2496" i="6"/>
  <c r="D2585" i="6"/>
  <c r="D2589" i="6"/>
  <c r="D2602" i="6"/>
  <c r="D10009" i="6"/>
  <c r="D10001" i="6"/>
  <c r="D9993" i="6"/>
  <c r="D9985" i="6"/>
  <c r="D9977" i="6"/>
  <c r="D9969" i="6"/>
  <c r="D9961" i="6"/>
  <c r="D9953" i="6"/>
  <c r="D9945" i="6"/>
  <c r="D9937" i="6"/>
  <c r="D9929" i="6"/>
  <c r="D9921" i="6"/>
  <c r="D9913" i="6"/>
  <c r="D9905" i="6"/>
  <c r="D10010" i="6"/>
  <c r="D10002" i="6"/>
  <c r="D9994" i="6"/>
  <c r="D9986" i="6"/>
  <c r="D10011" i="6"/>
  <c r="D10003" i="6"/>
  <c r="D9995" i="6"/>
  <c r="D9987" i="6"/>
  <c r="D10015" i="6"/>
  <c r="D10008" i="6"/>
  <c r="D10006" i="6"/>
  <c r="D9991" i="6"/>
  <c r="D9989" i="6"/>
  <c r="D9978" i="6"/>
  <c r="D9946" i="6"/>
  <c r="D9914" i="6"/>
  <c r="D9898" i="6"/>
  <c r="D9890" i="6"/>
  <c r="D9882" i="6"/>
  <c r="D9874" i="6"/>
  <c r="D9866" i="6"/>
  <c r="D9858" i="6"/>
  <c r="D9850" i="6"/>
  <c r="D9842" i="6"/>
  <c r="D9834" i="6"/>
  <c r="D9826" i="6"/>
  <c r="D9818" i="6"/>
  <c r="D9810" i="6"/>
  <c r="D9802" i="6"/>
  <c r="D9794" i="6"/>
  <c r="D9786" i="6"/>
  <c r="D9778" i="6"/>
  <c r="D9770" i="6"/>
  <c r="D9762" i="6"/>
  <c r="D10013" i="6"/>
  <c r="D10007" i="6"/>
  <c r="D9992" i="6"/>
  <c r="D9962" i="6"/>
  <c r="D9955" i="6"/>
  <c r="D9941" i="6"/>
  <c r="D9938" i="6"/>
  <c r="D9931" i="6"/>
  <c r="D9927" i="6"/>
  <c r="D9924" i="6"/>
  <c r="D9917" i="6"/>
  <c r="D9910" i="6"/>
  <c r="D9907" i="6"/>
  <c r="D9903" i="6"/>
  <c r="D9894" i="6"/>
  <c r="D9889" i="6"/>
  <c r="D9885" i="6"/>
  <c r="D9880" i="6"/>
  <c r="D9876" i="6"/>
  <c r="D9871" i="6"/>
  <c r="D9862" i="6"/>
  <c r="D9857" i="6"/>
  <c r="D9853" i="6"/>
  <c r="D9848" i="6"/>
  <c r="D9844" i="6"/>
  <c r="D9839" i="6"/>
  <c r="D9830" i="6"/>
  <c r="D9825" i="6"/>
  <c r="D9821" i="6"/>
  <c r="D9816" i="6"/>
  <c r="D9812" i="6"/>
  <c r="D9807" i="6"/>
  <c r="D9798" i="6"/>
  <c r="D9793" i="6"/>
  <c r="D9789" i="6"/>
  <c r="D9784" i="6"/>
  <c r="D9780" i="6"/>
  <c r="D9775" i="6"/>
  <c r="D9766" i="6"/>
  <c r="D9761" i="6"/>
  <c r="D9756" i="6"/>
  <c r="D9997" i="6"/>
  <c r="D9982" i="6"/>
  <c r="D9980" i="6"/>
  <c r="D9976" i="6"/>
  <c r="D9966" i="6"/>
  <c r="D9952" i="6"/>
  <c r="D9899" i="6"/>
  <c r="D9867" i="6"/>
  <c r="D9999" i="6"/>
  <c r="D9984" i="6"/>
  <c r="D9973" i="6"/>
  <c r="D9970" i="6"/>
  <c r="D9963" i="6"/>
  <c r="D9959" i="6"/>
  <c r="D9956" i="6"/>
  <c r="D9949" i="6"/>
  <c r="D9942" i="6"/>
  <c r="D9939" i="6"/>
  <c r="D9935" i="6"/>
  <c r="D9928" i="6"/>
  <c r="D9925" i="6"/>
  <c r="D9911" i="6"/>
  <c r="D9900" i="6"/>
  <c r="D9895" i="6"/>
  <c r="D9886" i="6"/>
  <c r="D9881" i="6"/>
  <c r="D9932" i="6"/>
  <c r="D9918" i="6"/>
  <c r="D9915" i="6"/>
  <c r="D9908" i="6"/>
  <c r="D9904" i="6"/>
  <c r="D9891" i="6"/>
  <c r="D9896" i="6"/>
  <c r="D9875" i="6"/>
  <c r="D9873" i="6"/>
  <c r="D9864" i="6"/>
  <c r="D9859" i="6"/>
  <c r="D9856" i="6"/>
  <c r="D9851" i="6"/>
  <c r="D9823" i="6"/>
  <c r="D9820" i="6"/>
  <c r="D9791" i="6"/>
  <c r="D9788" i="6"/>
  <c r="D9759" i="6"/>
  <c r="D9754" i="6"/>
  <c r="D9746" i="6"/>
  <c r="D9738" i="6"/>
  <c r="D9730" i="6"/>
  <c r="D9722" i="6"/>
  <c r="D9714" i="6"/>
  <c r="D9706" i="6"/>
  <c r="D9698" i="6"/>
  <c r="D9690" i="6"/>
  <c r="D9682" i="6"/>
  <c r="D9674" i="6"/>
  <c r="D9666" i="6"/>
  <c r="D9658" i="6"/>
  <c r="D9650" i="6"/>
  <c r="D9642" i="6"/>
  <c r="D9634" i="6"/>
  <c r="D9626" i="6"/>
  <c r="D9618" i="6"/>
  <c r="D9610" i="6"/>
  <c r="D9602" i="6"/>
  <c r="D9594" i="6"/>
  <c r="D9586" i="6"/>
  <c r="D9578" i="6"/>
  <c r="D9570" i="6"/>
  <c r="D9562" i="6"/>
  <c r="D9554" i="6"/>
  <c r="D9546" i="6"/>
  <c r="D9538" i="6"/>
  <c r="D9530" i="6"/>
  <c r="D9522" i="6"/>
  <c r="D9514" i="6"/>
  <c r="D9506" i="6"/>
  <c r="D9498" i="6"/>
  <c r="D9490" i="6"/>
  <c r="D9482" i="6"/>
  <c r="D9474" i="6"/>
  <c r="D9466" i="6"/>
  <c r="D9458" i="6"/>
  <c r="D9450" i="6"/>
  <c r="D10004" i="6"/>
  <c r="D9983" i="6"/>
  <c r="D9975" i="6"/>
  <c r="D9954" i="6"/>
  <c r="D9922" i="6"/>
  <c r="D9920" i="6"/>
  <c r="D9887" i="6"/>
  <c r="D9869" i="6"/>
  <c r="D9854" i="6"/>
  <c r="D9846" i="6"/>
  <c r="D9817" i="6"/>
  <c r="D10014" i="6"/>
  <c r="D9998" i="6"/>
  <c r="D9912" i="6"/>
  <c r="D9902" i="6"/>
  <c r="D9988" i="6"/>
  <c r="D9968" i="6"/>
  <c r="D9944" i="6"/>
  <c r="D9934" i="6"/>
  <c r="D9919" i="6"/>
  <c r="D9893" i="6"/>
  <c r="D9972" i="6"/>
  <c r="D9965" i="6"/>
  <c r="D9958" i="6"/>
  <c r="D9940" i="6"/>
  <c r="D9936" i="6"/>
  <c r="D9892" i="6"/>
  <c r="D9879" i="6"/>
  <c r="D9877" i="6"/>
  <c r="D9872" i="6"/>
  <c r="D9843" i="6"/>
  <c r="D9814" i="6"/>
  <c r="D9804" i="6"/>
  <c r="D9801" i="6"/>
  <c r="D9763" i="6"/>
  <c r="D9758" i="6"/>
  <c r="D9731" i="6"/>
  <c r="D9699" i="6"/>
  <c r="D9667" i="6"/>
  <c r="D9635" i="6"/>
  <c r="D9603" i="6"/>
  <c r="D9571" i="6"/>
  <c r="D9539" i="6"/>
  <c r="D10005" i="6"/>
  <c r="D9996" i="6"/>
  <c r="D9951" i="6"/>
  <c r="D9947" i="6"/>
  <c r="D9943" i="6"/>
  <c r="D9906" i="6"/>
  <c r="D9863" i="6"/>
  <c r="D9861" i="6"/>
  <c r="D9841" i="6"/>
  <c r="D9819" i="6"/>
  <c r="D9809" i="6"/>
  <c r="D9799" i="6"/>
  <c r="D9781" i="6"/>
  <c r="D9776" i="6"/>
  <c r="D9768" i="6"/>
  <c r="D9750" i="6"/>
  <c r="D9745" i="6"/>
  <c r="D9741" i="6"/>
  <c r="D9736" i="6"/>
  <c r="D9732" i="6"/>
  <c r="D9727" i="6"/>
  <c r="D9718" i="6"/>
  <c r="D9713" i="6"/>
  <c r="D9709" i="6"/>
  <c r="D9704" i="6"/>
  <c r="D9700" i="6"/>
  <c r="D9695" i="6"/>
  <c r="D9686" i="6"/>
  <c r="D9681" i="6"/>
  <c r="D9677" i="6"/>
  <c r="D9672" i="6"/>
  <c r="D9668" i="6"/>
  <c r="D9663" i="6"/>
  <c r="D9981" i="6"/>
  <c r="D9974" i="6"/>
  <c r="D9971" i="6"/>
  <c r="D9964" i="6"/>
  <c r="D9960" i="6"/>
  <c r="D9957" i="6"/>
  <c r="D9888" i="6"/>
  <c r="D9865" i="6"/>
  <c r="D9852" i="6"/>
  <c r="D9837" i="6"/>
  <c r="D9832" i="6"/>
  <c r="D9828" i="6"/>
  <c r="D9771" i="6"/>
  <c r="D9755" i="6"/>
  <c r="D9884" i="6"/>
  <c r="D9870" i="6"/>
  <c r="D9855" i="6"/>
  <c r="D9827" i="6"/>
  <c r="D9824" i="6"/>
  <c r="D9790" i="6"/>
  <c r="D9752" i="6"/>
  <c r="D9728" i="6"/>
  <c r="D9723" i="6"/>
  <c r="D9720" i="6"/>
  <c r="D9715" i="6"/>
  <c r="D9712" i="6"/>
  <c r="D9710" i="6"/>
  <c r="D9707" i="6"/>
  <c r="D9702" i="6"/>
  <c r="D9694" i="6"/>
  <c r="D9692" i="6"/>
  <c r="D9657" i="6"/>
  <c r="D9654" i="6"/>
  <c r="D9647" i="6"/>
  <c r="D9640" i="6"/>
  <c r="D9637" i="6"/>
  <c r="D9633" i="6"/>
  <c r="D9623" i="6"/>
  <c r="D9609" i="6"/>
  <c r="D9557" i="6"/>
  <c r="D9543" i="6"/>
  <c r="D9540" i="6"/>
  <c r="D9533" i="6"/>
  <c r="D9529" i="6"/>
  <c r="D9526" i="6"/>
  <c r="D9499" i="6"/>
  <c r="D9467" i="6"/>
  <c r="D9441" i="6"/>
  <c r="D9433" i="6"/>
  <c r="D9425" i="6"/>
  <c r="D9417" i="6"/>
  <c r="D9409" i="6"/>
  <c r="D9401" i="6"/>
  <c r="D9393" i="6"/>
  <c r="D9385" i="6"/>
  <c r="D9377" i="6"/>
  <c r="D9369" i="6"/>
  <c r="D9361" i="6"/>
  <c r="D9353" i="6"/>
  <c r="D9345" i="6"/>
  <c r="D9337" i="6"/>
  <c r="D9329" i="6"/>
  <c r="D9321" i="6"/>
  <c r="D9313" i="6"/>
  <c r="D9305" i="6"/>
  <c r="D9297" i="6"/>
  <c r="D9289" i="6"/>
  <c r="D9281" i="6"/>
  <c r="D9273" i="6"/>
  <c r="D9265" i="6"/>
  <c r="D9257" i="6"/>
  <c r="D9249" i="6"/>
  <c r="D9241" i="6"/>
  <c r="D9233" i="6"/>
  <c r="D9225" i="6"/>
  <c r="D9217" i="6"/>
  <c r="D9209" i="6"/>
  <c r="D9201" i="6"/>
  <c r="D9193" i="6"/>
  <c r="D9185" i="6"/>
  <c r="D9933" i="6"/>
  <c r="D9901" i="6"/>
  <c r="D9897" i="6"/>
  <c r="D9797" i="6"/>
  <c r="D9774" i="6"/>
  <c r="D9767" i="6"/>
  <c r="D9765" i="6"/>
  <c r="D9748" i="6"/>
  <c r="D9739" i="6"/>
  <c r="D9737" i="6"/>
  <c r="D9705" i="6"/>
  <c r="D9697" i="6"/>
  <c r="D9684" i="6"/>
  <c r="D9676" i="6"/>
  <c r="D9651" i="6"/>
  <c r="D9644" i="6"/>
  <c r="D9630" i="6"/>
  <c r="D9627" i="6"/>
  <c r="D9620" i="6"/>
  <c r="D9616" i="6"/>
  <c r="D9613" i="6"/>
  <c r="D9606" i="6"/>
  <c r="D9599" i="6"/>
  <c r="D9596" i="6"/>
  <c r="D9592" i="6"/>
  <c r="D9585" i="6"/>
  <c r="D9582" i="6"/>
  <c r="D9568" i="6"/>
  <c r="D9547" i="6"/>
  <c r="D9948" i="6"/>
  <c r="D9849" i="6"/>
  <c r="D9831" i="6"/>
  <c r="D9829" i="6"/>
  <c r="D9792" i="6"/>
  <c r="D9785" i="6"/>
  <c r="D9783" i="6"/>
  <c r="D9769" i="6"/>
  <c r="D9760" i="6"/>
  <c r="D9733" i="6"/>
  <c r="D9726" i="6"/>
  <c r="D9724" i="6"/>
  <c r="D9689" i="6"/>
  <c r="D9687" i="6"/>
  <c r="D9679" i="6"/>
  <c r="D9671" i="6"/>
  <c r="D9669" i="6"/>
  <c r="D9661" i="6"/>
  <c r="D9655" i="6"/>
  <c r="D9641" i="6"/>
  <c r="D9916" i="6"/>
  <c r="D9878" i="6"/>
  <c r="D9847" i="6"/>
  <c r="D9833" i="6"/>
  <c r="D9800" i="6"/>
  <c r="D9743" i="6"/>
  <c r="D9711" i="6"/>
  <c r="D9701" i="6"/>
  <c r="D9685" i="6"/>
  <c r="D9660" i="6"/>
  <c r="D9604" i="6"/>
  <c r="D9597" i="6"/>
  <c r="D9590" i="6"/>
  <c r="D9583" i="6"/>
  <c r="D9576" i="6"/>
  <c r="D9564" i="6"/>
  <c r="D9555" i="6"/>
  <c r="D9550" i="6"/>
  <c r="D9548" i="6"/>
  <c r="D9541" i="6"/>
  <c r="D9536" i="6"/>
  <c r="D9534" i="6"/>
  <c r="D9532" i="6"/>
  <c r="D9527" i="6"/>
  <c r="D9517" i="6"/>
  <c r="D9503" i="6"/>
  <c r="D9500" i="6"/>
  <c r="D9493" i="6"/>
  <c r="D9489" i="6"/>
  <c r="D9486" i="6"/>
  <c r="D9479" i="6"/>
  <c r="D9472" i="6"/>
  <c r="D9469" i="6"/>
  <c r="D9465" i="6"/>
  <c r="D9455" i="6"/>
  <c r="D9434" i="6"/>
  <c r="D9402" i="6"/>
  <c r="D9370" i="6"/>
  <c r="D9338" i="6"/>
  <c r="D9306" i="6"/>
  <c r="D9274" i="6"/>
  <c r="D9242" i="6"/>
  <c r="D9210" i="6"/>
  <c r="D9176" i="6"/>
  <c r="D9168" i="6"/>
  <c r="D9160" i="6"/>
  <c r="D9152" i="6"/>
  <c r="D9144" i="6"/>
  <c r="D9136" i="6"/>
  <c r="D9128" i="6"/>
  <c r="D9120" i="6"/>
  <c r="D9112" i="6"/>
  <c r="D9104" i="6"/>
  <c r="D9096" i="6"/>
  <c r="D9088" i="6"/>
  <c r="D9080" i="6"/>
  <c r="D9072" i="6"/>
  <c r="D9064" i="6"/>
  <c r="D9056" i="6"/>
  <c r="D9048" i="6"/>
  <c r="D9040" i="6"/>
  <c r="D9032" i="6"/>
  <c r="D9024" i="6"/>
  <c r="D9016" i="6"/>
  <c r="D9008" i="6"/>
  <c r="D9000" i="6"/>
  <c r="D8992" i="6"/>
  <c r="D9979" i="6"/>
  <c r="D9909" i="6"/>
  <c r="D9883" i="6"/>
  <c r="D9836" i="6"/>
  <c r="D9822" i="6"/>
  <c r="D9815" i="6"/>
  <c r="D9806" i="6"/>
  <c r="D9803" i="6"/>
  <c r="D9777" i="6"/>
  <c r="D9725" i="6"/>
  <c r="D9678" i="6"/>
  <c r="D9664" i="6"/>
  <c r="D9631" i="6"/>
  <c r="D9621" i="6"/>
  <c r="D9617" i="6"/>
  <c r="D9569" i="6"/>
  <c r="D9507" i="6"/>
  <c r="D9483" i="6"/>
  <c r="D9476" i="6"/>
  <c r="D9462" i="6"/>
  <c r="D9459" i="6"/>
  <c r="D9452" i="6"/>
  <c r="D9448" i="6"/>
  <c r="D9444" i="6"/>
  <c r="D9439" i="6"/>
  <c r="D9435" i="6"/>
  <c r="D9430" i="6"/>
  <c r="D9421" i="6"/>
  <c r="D9416" i="6"/>
  <c r="D9412" i="6"/>
  <c r="D9407" i="6"/>
  <c r="D9403" i="6"/>
  <c r="D9398" i="6"/>
  <c r="D9389" i="6"/>
  <c r="D9384" i="6"/>
  <c r="D9380" i="6"/>
  <c r="D9375" i="6"/>
  <c r="D9371" i="6"/>
  <c r="D9366" i="6"/>
  <c r="D9357" i="6"/>
  <c r="D9352" i="6"/>
  <c r="D9348" i="6"/>
  <c r="D9343" i="6"/>
  <c r="D9339" i="6"/>
  <c r="D9334" i="6"/>
  <c r="D9325" i="6"/>
  <c r="D9320" i="6"/>
  <c r="D9990" i="6"/>
  <c r="D9967" i="6"/>
  <c r="D9930" i="6"/>
  <c r="D9796" i="6"/>
  <c r="D9764" i="6"/>
  <c r="D9753" i="6"/>
  <c r="D9742" i="6"/>
  <c r="D9740" i="6"/>
  <c r="D9735" i="6"/>
  <c r="D9708" i="6"/>
  <c r="D9696" i="6"/>
  <c r="D9662" i="6"/>
  <c r="D9645" i="6"/>
  <c r="D9629" i="6"/>
  <c r="D9619" i="6"/>
  <c r="D9615" i="6"/>
  <c r="D9611" i="6"/>
  <c r="D9600" i="6"/>
  <c r="D9595" i="6"/>
  <c r="D9588" i="6"/>
  <c r="D9581" i="6"/>
  <c r="D9579" i="6"/>
  <c r="D9574" i="6"/>
  <c r="D9572" i="6"/>
  <c r="D9521" i="6"/>
  <c r="D9518" i="6"/>
  <c r="D9511" i="6"/>
  <c r="D9504" i="6"/>
  <c r="D9501" i="6"/>
  <c r="D9497" i="6"/>
  <c r="D9487" i="6"/>
  <c r="D9473" i="6"/>
  <c r="D9426" i="6"/>
  <c r="D9751" i="6"/>
  <c r="D9734" i="6"/>
  <c r="D9688" i="6"/>
  <c r="D9587" i="6"/>
  <c r="D9560" i="6"/>
  <c r="D9545" i="6"/>
  <c r="D9535" i="6"/>
  <c r="D9494" i="6"/>
  <c r="D9488" i="6"/>
  <c r="D9480" i="6"/>
  <c r="D9431" i="6"/>
  <c r="D9422" i="6"/>
  <c r="D9415" i="6"/>
  <c r="D9376" i="6"/>
  <c r="D9368" i="6"/>
  <c r="D9355" i="6"/>
  <c r="D9347" i="6"/>
  <c r="D9315" i="6"/>
  <c r="D9301" i="6"/>
  <c r="D9298" i="6"/>
  <c r="D9291" i="6"/>
  <c r="D9287" i="6"/>
  <c r="D9284" i="6"/>
  <c r="D9277" i="6"/>
  <c r="D9270" i="6"/>
  <c r="D9267" i="6"/>
  <c r="D9263" i="6"/>
  <c r="D9256" i="6"/>
  <c r="D9253" i="6"/>
  <c r="D9239" i="6"/>
  <c r="D9218" i="6"/>
  <c r="D9194" i="6"/>
  <c r="D9187" i="6"/>
  <c r="D9180" i="6"/>
  <c r="D9175" i="6"/>
  <c r="D9171" i="6"/>
  <c r="D9166" i="6"/>
  <c r="D9162" i="6"/>
  <c r="D9157" i="6"/>
  <c r="D9148" i="6"/>
  <c r="D9143" i="6"/>
  <c r="D9139" i="6"/>
  <c r="D9134" i="6"/>
  <c r="D9130" i="6"/>
  <c r="D9125" i="6"/>
  <c r="D9116" i="6"/>
  <c r="D9111" i="6"/>
  <c r="D9107" i="6"/>
  <c r="D9102" i="6"/>
  <c r="D9098" i="6"/>
  <c r="D9093" i="6"/>
  <c r="D9950" i="6"/>
  <c r="D9860" i="6"/>
  <c r="D9744" i="6"/>
  <c r="D9717" i="6"/>
  <c r="D9675" i="6"/>
  <c r="D9659" i="6"/>
  <c r="D9648" i="6"/>
  <c r="D9639" i="6"/>
  <c r="D9628" i="6"/>
  <c r="D9607" i="6"/>
  <c r="D9589" i="6"/>
  <c r="D9567" i="6"/>
  <c r="D9516" i="6"/>
  <c r="D9508" i="6"/>
  <c r="D9502" i="6"/>
  <c r="D9496" i="6"/>
  <c r="D9442" i="6"/>
  <c r="D9440" i="6"/>
  <c r="D9427" i="6"/>
  <c r="D9424" i="6"/>
  <c r="D9418" i="6"/>
  <c r="D9411" i="6"/>
  <c r="D9397" i="6"/>
  <c r="D9395" i="6"/>
  <c r="D9360" i="6"/>
  <c r="D9358" i="6"/>
  <c r="D9350" i="6"/>
  <c r="D9342" i="6"/>
  <c r="D9340" i="6"/>
  <c r="D9332" i="6"/>
  <c r="D9312" i="6"/>
  <c r="D9260" i="6"/>
  <c r="D9246" i="6"/>
  <c r="D9243" i="6"/>
  <c r="D9236" i="6"/>
  <c r="D9232" i="6"/>
  <c r="D9229" i="6"/>
  <c r="D9222" i="6"/>
  <c r="D9215" i="6"/>
  <c r="D9212" i="6"/>
  <c r="D9208" i="6"/>
  <c r="D9198" i="6"/>
  <c r="D9184" i="6"/>
  <c r="D9153" i="6"/>
  <c r="D9121" i="6"/>
  <c r="D9089" i="6"/>
  <c r="D9057" i="6"/>
  <c r="D9025" i="6"/>
  <c r="D9845" i="6"/>
  <c r="D9840" i="6"/>
  <c r="D9805" i="6"/>
  <c r="D9773" i="6"/>
  <c r="D9757" i="6"/>
  <c r="D9747" i="6"/>
  <c r="D9729" i="6"/>
  <c r="D9719" i="6"/>
  <c r="D9703" i="6"/>
  <c r="D9693" i="6"/>
  <c r="D9656" i="6"/>
  <c r="D9653" i="6"/>
  <c r="D9636" i="6"/>
  <c r="D9584" i="6"/>
  <c r="D9716" i="6"/>
  <c r="D9624" i="6"/>
  <c r="D9593" i="6"/>
  <c r="D9580" i="6"/>
  <c r="D9573" i="6"/>
  <c r="D9558" i="6"/>
  <c r="D9552" i="6"/>
  <c r="D9528" i="6"/>
  <c r="D9520" i="6"/>
  <c r="D9515" i="6"/>
  <c r="D9513" i="6"/>
  <c r="D9481" i="6"/>
  <c r="D9471" i="6"/>
  <c r="D9419" i="6"/>
  <c r="D9410" i="6"/>
  <c r="D9373" i="6"/>
  <c r="D9365" i="6"/>
  <c r="D9290" i="6"/>
  <c r="D9283" i="6"/>
  <c r="D9261" i="6"/>
  <c r="D9254" i="6"/>
  <c r="D9238" i="6"/>
  <c r="D9231" i="6"/>
  <c r="D9224" i="6"/>
  <c r="D9196" i="6"/>
  <c r="D9182" i="6"/>
  <c r="D9172" i="6"/>
  <c r="D9159" i="6"/>
  <c r="D9154" i="6"/>
  <c r="D9146" i="6"/>
  <c r="D9138" i="6"/>
  <c r="D9117" i="6"/>
  <c r="D9099" i="6"/>
  <c r="D9043" i="6"/>
  <c r="D9029" i="6"/>
  <c r="D9026" i="6"/>
  <c r="D9019" i="6"/>
  <c r="D9015" i="6"/>
  <c r="D9012" i="6"/>
  <c r="D8986" i="6"/>
  <c r="D8978" i="6"/>
  <c r="D8970" i="6"/>
  <c r="D8962" i="6"/>
  <c r="D8954" i="6"/>
  <c r="D8946" i="6"/>
  <c r="D8938" i="6"/>
  <c r="D8930" i="6"/>
  <c r="D8922" i="6"/>
  <c r="D8914" i="6"/>
  <c r="D8906" i="6"/>
  <c r="D8898" i="6"/>
  <c r="D8890" i="6"/>
  <c r="D8882" i="6"/>
  <c r="D8874" i="6"/>
  <c r="D8866" i="6"/>
  <c r="D8858" i="6"/>
  <c r="D8850" i="6"/>
  <c r="D8842" i="6"/>
  <c r="D8834" i="6"/>
  <c r="D8826" i="6"/>
  <c r="D8818" i="6"/>
  <c r="D8810" i="6"/>
  <c r="D8802" i="6"/>
  <c r="D8794" i="6"/>
  <c r="D8786" i="6"/>
  <c r="D8778" i="6"/>
  <c r="D8770" i="6"/>
  <c r="D8762" i="6"/>
  <c r="D8754" i="6"/>
  <c r="D8746" i="6"/>
  <c r="D8738" i="6"/>
  <c r="D8730" i="6"/>
  <c r="D8722" i="6"/>
  <c r="D8714" i="6"/>
  <c r="D8706" i="6"/>
  <c r="D8698" i="6"/>
  <c r="D8690" i="6"/>
  <c r="D8682" i="6"/>
  <c r="D8674" i="6"/>
  <c r="D8666" i="6"/>
  <c r="D8658" i="6"/>
  <c r="D8650" i="6"/>
  <c r="D8642" i="6"/>
  <c r="D8634" i="6"/>
  <c r="D8626" i="6"/>
  <c r="D8618" i="6"/>
  <c r="D8610" i="6"/>
  <c r="D8602" i="6"/>
  <c r="D8594" i="6"/>
  <c r="D8586" i="6"/>
  <c r="D8578" i="6"/>
  <c r="D8570" i="6"/>
  <c r="D8562" i="6"/>
  <c r="D8554" i="6"/>
  <c r="D8546" i="6"/>
  <c r="D8538" i="6"/>
  <c r="D8530" i="6"/>
  <c r="D8522" i="6"/>
  <c r="D8514" i="6"/>
  <c r="D8506" i="6"/>
  <c r="D8498" i="6"/>
  <c r="D8490" i="6"/>
  <c r="D9787" i="6"/>
  <c r="D9782" i="6"/>
  <c r="D9683" i="6"/>
  <c r="D9561" i="6"/>
  <c r="D9537" i="6"/>
  <c r="D9525" i="6"/>
  <c r="D9510" i="6"/>
  <c r="D9505" i="6"/>
  <c r="D9478" i="6"/>
  <c r="D9468" i="6"/>
  <c r="D9460" i="6"/>
  <c r="D9445" i="6"/>
  <c r="D9432" i="6"/>
  <c r="D9414" i="6"/>
  <c r="D9405" i="6"/>
  <c r="D9399" i="6"/>
  <c r="D9387" i="6"/>
  <c r="D9381" i="6"/>
  <c r="D9379" i="6"/>
  <c r="D9288" i="6"/>
  <c r="D9272" i="6"/>
  <c r="D9252" i="6"/>
  <c r="D9245" i="6"/>
  <c r="D9234" i="6"/>
  <c r="D9227" i="6"/>
  <c r="D9220" i="6"/>
  <c r="D9213" i="6"/>
  <c r="D9206" i="6"/>
  <c r="D9167" i="6"/>
  <c r="D9151" i="6"/>
  <c r="D9141" i="6"/>
  <c r="D9133" i="6"/>
  <c r="D9123" i="6"/>
  <c r="D9094" i="6"/>
  <c r="D9085" i="6"/>
  <c r="D9082" i="6"/>
  <c r="D9078" i="6"/>
  <c r="D9071" i="6"/>
  <c r="D9068" i="6"/>
  <c r="D9054" i="6"/>
  <c r="D9033" i="6"/>
  <c r="D9009" i="6"/>
  <c r="D9005" i="6"/>
  <c r="D8996" i="6"/>
  <c r="D8991" i="6"/>
  <c r="D8987" i="6"/>
  <c r="D8979" i="6"/>
  <c r="D8971" i="6"/>
  <c r="D8963" i="6"/>
  <c r="D8955" i="6"/>
  <c r="D8947" i="6"/>
  <c r="D8939" i="6"/>
  <c r="D8931" i="6"/>
  <c r="D8923" i="6"/>
  <c r="D8915" i="6"/>
  <c r="D8907" i="6"/>
  <c r="D8899" i="6"/>
  <c r="D8891" i="6"/>
  <c r="D8883" i="6"/>
  <c r="D8875" i="6"/>
  <c r="D8867" i="6"/>
  <c r="D8859" i="6"/>
  <c r="D8851" i="6"/>
  <c r="D8843" i="6"/>
  <c r="D8835" i="6"/>
  <c r="D8827" i="6"/>
  <c r="D8819" i="6"/>
  <c r="D8811" i="6"/>
  <c r="D8803" i="6"/>
  <c r="D8795" i="6"/>
  <c r="D8787" i="6"/>
  <c r="D8779" i="6"/>
  <c r="D8771" i="6"/>
  <c r="D9749" i="6"/>
  <c r="D9691" i="6"/>
  <c r="D9652" i="6"/>
  <c r="D9563" i="6"/>
  <c r="D9551" i="6"/>
  <c r="D9519" i="6"/>
  <c r="D9512" i="6"/>
  <c r="D9443" i="6"/>
  <c r="D9436" i="6"/>
  <c r="D9423" i="6"/>
  <c r="D9391" i="6"/>
  <c r="D9372" i="6"/>
  <c r="D9364" i="6"/>
  <c r="D9362" i="6"/>
  <c r="D9354" i="6"/>
  <c r="D9346" i="6"/>
  <c r="D9344" i="6"/>
  <c r="D9330" i="6"/>
  <c r="D9322" i="6"/>
  <c r="D9318" i="6"/>
  <c r="D9316" i="6"/>
  <c r="D9311" i="6"/>
  <c r="D9309" i="6"/>
  <c r="D9304" i="6"/>
  <c r="D9302" i="6"/>
  <c r="D9295" i="6"/>
  <c r="D9286" i="6"/>
  <c r="D9279" i="6"/>
  <c r="D9275" i="6"/>
  <c r="D9268" i="6"/>
  <c r="D9259" i="6"/>
  <c r="D9250" i="6"/>
  <c r="D9199" i="6"/>
  <c r="D9192" i="6"/>
  <c r="D9178" i="6"/>
  <c r="D9170" i="6"/>
  <c r="D9149" i="6"/>
  <c r="D9131" i="6"/>
  <c r="D9115" i="6"/>
  <c r="D9075" i="6"/>
  <c r="D9061" i="6"/>
  <c r="D9058" i="6"/>
  <c r="D9051" i="6"/>
  <c r="D9047" i="6"/>
  <c r="D9044" i="6"/>
  <c r="D9037" i="6"/>
  <c r="D9030" i="6"/>
  <c r="D9027" i="6"/>
  <c r="D9023" i="6"/>
  <c r="D9013" i="6"/>
  <c r="D9001" i="6"/>
  <c r="D8980" i="6"/>
  <c r="D8972" i="6"/>
  <c r="D8964" i="6"/>
  <c r="D8956" i="6"/>
  <c r="D8948" i="6"/>
  <c r="D8940" i="6"/>
  <c r="D8932" i="6"/>
  <c r="D8924" i="6"/>
  <c r="D8916" i="6"/>
  <c r="D9838" i="6"/>
  <c r="D9779" i="6"/>
  <c r="D9670" i="6"/>
  <c r="D9665" i="6"/>
  <c r="D9542" i="6"/>
  <c r="D9509" i="6"/>
  <c r="D9463" i="6"/>
  <c r="D9446" i="6"/>
  <c r="D9437" i="6"/>
  <c r="D9428" i="6"/>
  <c r="D9406" i="6"/>
  <c r="D9400" i="6"/>
  <c r="D9331" i="6"/>
  <c r="D9323" i="6"/>
  <c r="D9317" i="6"/>
  <c r="D9307" i="6"/>
  <c r="D9247" i="6"/>
  <c r="D9244" i="6"/>
  <c r="D9219" i="6"/>
  <c r="D9216" i="6"/>
  <c r="D9163" i="6"/>
  <c r="D9140" i="6"/>
  <c r="D9084" i="6"/>
  <c r="D9059" i="6"/>
  <c r="D9049" i="6"/>
  <c r="D8985" i="6"/>
  <c r="D8983" i="6"/>
  <c r="D8968" i="6"/>
  <c r="D8966" i="6"/>
  <c r="D8953" i="6"/>
  <c r="D8951" i="6"/>
  <c r="D8936" i="6"/>
  <c r="D8934" i="6"/>
  <c r="D8921" i="6"/>
  <c r="D8919" i="6"/>
  <c r="D8896" i="6"/>
  <c r="D8880" i="6"/>
  <c r="D8864" i="6"/>
  <c r="D8848" i="6"/>
  <c r="D8832" i="6"/>
  <c r="D8816" i="6"/>
  <c r="D8800" i="6"/>
  <c r="D8784" i="6"/>
  <c r="D8768" i="6"/>
  <c r="D8764" i="6"/>
  <c r="D8759" i="6"/>
  <c r="D8750" i="6"/>
  <c r="D8745" i="6"/>
  <c r="D8741" i="6"/>
  <c r="D8736" i="6"/>
  <c r="D8732" i="6"/>
  <c r="D8727" i="6"/>
  <c r="D8718" i="6"/>
  <c r="D8713" i="6"/>
  <c r="D8709" i="6"/>
  <c r="D8704" i="6"/>
  <c r="D8700" i="6"/>
  <c r="D8695" i="6"/>
  <c r="D8686" i="6"/>
  <c r="D8681" i="6"/>
  <c r="D8677" i="6"/>
  <c r="D8672" i="6"/>
  <c r="D8668" i="6"/>
  <c r="D8663" i="6"/>
  <c r="D8654" i="6"/>
  <c r="D8649" i="6"/>
  <c r="D8645" i="6"/>
  <c r="D8640" i="6"/>
  <c r="D8636" i="6"/>
  <c r="D8631" i="6"/>
  <c r="D8622" i="6"/>
  <c r="D8617" i="6"/>
  <c r="D8613" i="6"/>
  <c r="D8608" i="6"/>
  <c r="D8604" i="6"/>
  <c r="D8599" i="6"/>
  <c r="D8590" i="6"/>
  <c r="D8585" i="6"/>
  <c r="D8581" i="6"/>
  <c r="D8576" i="6"/>
  <c r="D8572" i="6"/>
  <c r="D8567" i="6"/>
  <c r="D8558" i="6"/>
  <c r="D8553" i="6"/>
  <c r="D8549" i="6"/>
  <c r="D8544" i="6"/>
  <c r="D8540" i="6"/>
  <c r="D8535" i="6"/>
  <c r="D8526" i="6"/>
  <c r="D8521" i="6"/>
  <c r="D8517" i="6"/>
  <c r="D8512" i="6"/>
  <c r="D8508" i="6"/>
  <c r="D8503" i="6"/>
  <c r="D8494" i="6"/>
  <c r="D8489" i="6"/>
  <c r="D8485" i="6"/>
  <c r="D8478" i="6"/>
  <c r="D8470" i="6"/>
  <c r="D8462" i="6"/>
  <c r="D8454" i="6"/>
  <c r="D8446" i="6"/>
  <c r="D8438" i="6"/>
  <c r="D8430" i="6"/>
  <c r="D8422" i="6"/>
  <c r="D8414" i="6"/>
  <c r="D8406" i="6"/>
  <c r="D8398" i="6"/>
  <c r="D8390" i="6"/>
  <c r="D8382" i="6"/>
  <c r="D8374" i="6"/>
  <c r="D8366" i="6"/>
  <c r="D8358" i="6"/>
  <c r="D8350" i="6"/>
  <c r="D8342" i="6"/>
  <c r="D8334" i="6"/>
  <c r="D8326" i="6"/>
  <c r="D8318" i="6"/>
  <c r="D8310" i="6"/>
  <c r="D8302" i="6"/>
  <c r="D8294" i="6"/>
  <c r="D8286" i="6"/>
  <c r="D8278" i="6"/>
  <c r="D8270" i="6"/>
  <c r="D8262" i="6"/>
  <c r="D9577" i="6"/>
  <c r="D9565" i="6"/>
  <c r="D9549" i="6"/>
  <c r="D9456" i="6"/>
  <c r="D9392" i="6"/>
  <c r="D9264" i="6"/>
  <c r="D9221" i="6"/>
  <c r="D9214" i="6"/>
  <c r="D9204" i="6"/>
  <c r="D9200" i="6"/>
  <c r="D9197" i="6"/>
  <c r="D9177" i="6"/>
  <c r="D9161" i="6"/>
  <c r="D9158" i="6"/>
  <c r="D9156" i="6"/>
  <c r="D9142" i="6"/>
  <c r="D9137" i="6"/>
  <c r="D9135" i="6"/>
  <c r="D9110" i="6"/>
  <c r="D9103" i="6"/>
  <c r="D9101" i="6"/>
  <c r="D9073" i="6"/>
  <c r="D9069" i="6"/>
  <c r="D9065" i="6"/>
  <c r="D9055" i="6"/>
  <c r="D9039" i="6"/>
  <c r="D9018" i="6"/>
  <c r="D9010" i="6"/>
  <c r="D8988" i="6"/>
  <c r="D8981" i="6"/>
  <c r="D8949" i="6"/>
  <c r="D8917" i="6"/>
  <c r="D8903" i="6"/>
  <c r="D8900" i="6"/>
  <c r="D8887" i="6"/>
  <c r="D8884" i="6"/>
  <c r="D8871" i="6"/>
  <c r="D8868" i="6"/>
  <c r="D8855" i="6"/>
  <c r="D8852" i="6"/>
  <c r="D8839" i="6"/>
  <c r="D8836" i="6"/>
  <c r="D8823" i="6"/>
  <c r="D8820" i="6"/>
  <c r="D8807" i="6"/>
  <c r="D8804" i="6"/>
  <c r="D8791" i="6"/>
  <c r="D8788" i="6"/>
  <c r="D8775" i="6"/>
  <c r="D8772" i="6"/>
  <c r="D8755" i="6"/>
  <c r="D8723" i="6"/>
  <c r="D9808" i="6"/>
  <c r="D9721" i="6"/>
  <c r="D9649" i="6"/>
  <c r="D9625" i="6"/>
  <c r="D9612" i="6"/>
  <c r="D9598" i="6"/>
  <c r="D9556" i="6"/>
  <c r="D9553" i="6"/>
  <c r="D9544" i="6"/>
  <c r="D9492" i="6"/>
  <c r="D9408" i="6"/>
  <c r="D9336" i="6"/>
  <c r="D9328" i="6"/>
  <c r="D9314" i="6"/>
  <c r="D9292" i="6"/>
  <c r="D9251" i="6"/>
  <c r="D9226" i="6"/>
  <c r="D9223" i="6"/>
  <c r="D9211" i="6"/>
  <c r="D9189" i="6"/>
  <c r="D9181" i="6"/>
  <c r="D9179" i="6"/>
  <c r="D9165" i="6"/>
  <c r="D9132" i="6"/>
  <c r="D9119" i="6"/>
  <c r="D9114" i="6"/>
  <c r="D9105" i="6"/>
  <c r="D9083" i="6"/>
  <c r="D9079" i="6"/>
  <c r="D9077" i="6"/>
  <c r="D9067" i="6"/>
  <c r="D9063" i="6"/>
  <c r="D9053" i="6"/>
  <c r="D9020" i="6"/>
  <c r="D9014" i="6"/>
  <c r="D9006" i="6"/>
  <c r="D8997" i="6"/>
  <c r="D8990" i="6"/>
  <c r="D8976" i="6"/>
  <c r="D8974" i="6"/>
  <c r="D8961" i="6"/>
  <c r="D8959" i="6"/>
  <c r="D8944" i="6"/>
  <c r="D8942" i="6"/>
  <c r="D8929" i="6"/>
  <c r="D8927" i="6"/>
  <c r="D8912" i="6"/>
  <c r="D8910" i="6"/>
  <c r="D8894" i="6"/>
  <c r="D8878" i="6"/>
  <c r="D8862" i="6"/>
  <c r="D8846" i="6"/>
  <c r="D9926" i="6"/>
  <c r="D9813" i="6"/>
  <c r="D9643" i="6"/>
  <c r="D9605" i="6"/>
  <c r="D9454" i="6"/>
  <c r="D9351" i="6"/>
  <c r="D9235" i="6"/>
  <c r="D9186" i="6"/>
  <c r="D9173" i="6"/>
  <c r="D9129" i="6"/>
  <c r="D9126" i="6"/>
  <c r="D9095" i="6"/>
  <c r="D9081" i="6"/>
  <c r="D9062" i="6"/>
  <c r="D9045" i="6"/>
  <c r="D9042" i="6"/>
  <c r="D9031" i="6"/>
  <c r="D9028" i="6"/>
  <c r="D8999" i="6"/>
  <c r="D8925" i="6"/>
  <c r="D8904" i="6"/>
  <c r="D8902" i="6"/>
  <c r="D8885" i="6"/>
  <c r="D8879" i="6"/>
  <c r="D8877" i="6"/>
  <c r="D8873" i="6"/>
  <c r="D8860" i="6"/>
  <c r="D8821" i="6"/>
  <c r="D8812" i="6"/>
  <c r="D8792" i="6"/>
  <c r="D8781" i="6"/>
  <c r="D8760" i="6"/>
  <c r="D8752" i="6"/>
  <c r="D8747" i="6"/>
  <c r="D8744" i="6"/>
  <c r="D8739" i="6"/>
  <c r="D8734" i="6"/>
  <c r="D8731" i="6"/>
  <c r="D8726" i="6"/>
  <c r="D8705" i="6"/>
  <c r="D8702" i="6"/>
  <c r="D8673" i="6"/>
  <c r="D8670" i="6"/>
  <c r="D8641" i="6"/>
  <c r="D8638" i="6"/>
  <c r="D8609" i="6"/>
  <c r="D8606" i="6"/>
  <c r="D8577" i="6"/>
  <c r="D8574" i="6"/>
  <c r="D8545" i="6"/>
  <c r="D8542" i="6"/>
  <c r="D8513" i="6"/>
  <c r="D8510" i="6"/>
  <c r="D8471" i="6"/>
  <c r="D8439" i="6"/>
  <c r="D8407" i="6"/>
  <c r="D8375" i="6"/>
  <c r="D8343" i="6"/>
  <c r="D9673" i="6"/>
  <c r="D9523" i="6"/>
  <c r="D9449" i="6"/>
  <c r="D9388" i="6"/>
  <c r="D9303" i="6"/>
  <c r="D9300" i="6"/>
  <c r="D9293" i="6"/>
  <c r="D9266" i="6"/>
  <c r="D9202" i="6"/>
  <c r="D9113" i="6"/>
  <c r="D9092" i="6"/>
  <c r="D9036" i="6"/>
  <c r="D9022" i="6"/>
  <c r="D8993" i="6"/>
  <c r="D8937" i="6"/>
  <c r="D8920" i="6"/>
  <c r="D8913" i="6"/>
  <c r="D8908" i="6"/>
  <c r="D8881" i="6"/>
  <c r="D9835" i="6"/>
  <c r="D9614" i="6"/>
  <c r="D9484" i="6"/>
  <c r="D9475" i="6"/>
  <c r="D9461" i="6"/>
  <c r="D9457" i="6"/>
  <c r="D9453" i="6"/>
  <c r="D9324" i="6"/>
  <c r="D9310" i="6"/>
  <c r="D9282" i="6"/>
  <c r="D9269" i="6"/>
  <c r="D9795" i="6"/>
  <c r="D9591" i="6"/>
  <c r="D9495" i="6"/>
  <c r="D9491" i="6"/>
  <c r="D9470" i="6"/>
  <c r="D9413" i="6"/>
  <c r="D9394" i="6"/>
  <c r="D9390" i="6"/>
  <c r="D9349" i="6"/>
  <c r="D9335" i="6"/>
  <c r="D9299" i="6"/>
  <c r="D9296" i="6"/>
  <c r="D9278" i="6"/>
  <c r="D9262" i="6"/>
  <c r="D9248" i="6"/>
  <c r="D9237" i="6"/>
  <c r="D9228" i="6"/>
  <c r="D9169" i="6"/>
  <c r="D9100" i="6"/>
  <c r="D9091" i="6"/>
  <c r="D9477" i="6"/>
  <c r="D9374" i="6"/>
  <c r="D9326" i="6"/>
  <c r="D9190" i="6"/>
  <c r="D9164" i="6"/>
  <c r="D9155" i="6"/>
  <c r="D9127" i="6"/>
  <c r="D9118" i="6"/>
  <c r="D9041" i="6"/>
  <c r="D8995" i="6"/>
  <c r="D8989" i="6"/>
  <c r="D8935" i="6"/>
  <c r="D8905" i="6"/>
  <c r="D8897" i="6"/>
  <c r="D8853" i="6"/>
  <c r="D8801" i="6"/>
  <c r="D8799" i="6"/>
  <c r="D8797" i="6"/>
  <c r="D8785" i="6"/>
  <c r="D8777" i="6"/>
  <c r="D8757" i="6"/>
  <c r="D8737" i="6"/>
  <c r="D8728" i="6"/>
  <c r="D8721" i="6"/>
  <c r="D8719" i="6"/>
  <c r="D8701" i="6"/>
  <c r="D8687" i="6"/>
  <c r="D8669" i="6"/>
  <c r="D8655" i="6"/>
  <c r="D8637" i="6"/>
  <c r="D8623" i="6"/>
  <c r="D8605" i="6"/>
  <c r="D8591" i="6"/>
  <c r="D8573" i="6"/>
  <c r="D8559" i="6"/>
  <c r="D8541" i="6"/>
  <c r="D8527" i="6"/>
  <c r="D8509" i="6"/>
  <c r="D8495" i="6"/>
  <c r="D8457" i="6"/>
  <c r="D8443" i="6"/>
  <c r="D8440" i="6"/>
  <c r="D8433" i="6"/>
  <c r="D8429" i="6"/>
  <c r="D8426" i="6"/>
  <c r="D8419" i="6"/>
  <c r="D8412" i="6"/>
  <c r="D8409" i="6"/>
  <c r="D8405" i="6"/>
  <c r="D8395" i="6"/>
  <c r="D8381" i="6"/>
  <c r="D8329" i="6"/>
  <c r="D8324" i="6"/>
  <c r="D8320" i="6"/>
  <c r="D8315" i="6"/>
  <c r="D8306" i="6"/>
  <c r="D8301" i="6"/>
  <c r="D8297" i="6"/>
  <c r="D8292" i="6"/>
  <c r="D8288" i="6"/>
  <c r="D8283" i="6"/>
  <c r="D8274" i="6"/>
  <c r="D8269" i="6"/>
  <c r="D8265" i="6"/>
  <c r="D8260" i="6"/>
  <c r="D8253" i="6"/>
  <c r="D8245" i="6"/>
  <c r="D8237" i="6"/>
  <c r="D8229" i="6"/>
  <c r="D8221" i="6"/>
  <c r="D8213" i="6"/>
  <c r="D8205" i="6"/>
  <c r="D8197" i="6"/>
  <c r="D8189" i="6"/>
  <c r="D8181" i="6"/>
  <c r="D8173" i="6"/>
  <c r="D8165" i="6"/>
  <c r="D8157" i="6"/>
  <c r="D8149" i="6"/>
  <c r="D8141" i="6"/>
  <c r="D8133" i="6"/>
  <c r="D8125" i="6"/>
  <c r="D8117" i="6"/>
  <c r="D8109" i="6"/>
  <c r="D8101" i="6"/>
  <c r="D8093" i="6"/>
  <c r="D8085" i="6"/>
  <c r="D8077" i="6"/>
  <c r="D8069" i="6"/>
  <c r="D8061" i="6"/>
  <c r="D8053" i="6"/>
  <c r="D8045" i="6"/>
  <c r="D8037" i="6"/>
  <c r="D8029" i="6"/>
  <c r="D8021" i="6"/>
  <c r="D8013" i="6"/>
  <c r="D8005" i="6"/>
  <c r="D7997" i="6"/>
  <c r="D7989" i="6"/>
  <c r="D7981" i="6"/>
  <c r="D7973" i="6"/>
  <c r="D9147" i="6"/>
  <c r="D9122" i="6"/>
  <c r="D9007" i="6"/>
  <c r="D9004" i="6"/>
  <c r="D8998" i="6"/>
  <c r="D8982" i="6"/>
  <c r="D8977" i="6"/>
  <c r="D8941" i="6"/>
  <c r="D8901" i="6"/>
  <c r="D8889" i="6"/>
  <c r="D8837" i="6"/>
  <c r="D8831" i="6"/>
  <c r="D8815" i="6"/>
  <c r="D8813" i="6"/>
  <c r="D8793" i="6"/>
  <c r="D8766" i="6"/>
  <c r="D8735" i="6"/>
  <c r="D8733" i="6"/>
  <c r="D8724" i="6"/>
  <c r="D8711" i="6"/>
  <c r="D8693" i="6"/>
  <c r="D8679" i="6"/>
  <c r="D8661" i="6"/>
  <c r="D8647" i="6"/>
  <c r="D8629" i="6"/>
  <c r="D8615" i="6"/>
  <c r="D8597" i="6"/>
  <c r="D9622" i="6"/>
  <c r="D9464" i="6"/>
  <c r="D9447" i="6"/>
  <c r="D9383" i="6"/>
  <c r="D9363" i="6"/>
  <c r="D9359" i="6"/>
  <c r="D9255" i="6"/>
  <c r="D9150" i="6"/>
  <c r="D9106" i="6"/>
  <c r="D9090" i="6"/>
  <c r="D9087" i="6"/>
  <c r="D8967" i="6"/>
  <c r="D8926" i="6"/>
  <c r="D8909" i="6"/>
  <c r="D8886" i="6"/>
  <c r="D8870" i="6"/>
  <c r="D8865" i="6"/>
  <c r="D8833" i="6"/>
  <c r="D8829" i="6"/>
  <c r="D8817" i="6"/>
  <c r="D8809" i="6"/>
  <c r="D8782" i="6"/>
  <c r="D8780" i="6"/>
  <c r="D8742" i="6"/>
  <c r="D8696" i="6"/>
  <c r="D8664" i="6"/>
  <c r="D8632" i="6"/>
  <c r="D8600" i="6"/>
  <c r="D8568" i="6"/>
  <c r="D8536" i="6"/>
  <c r="D8504" i="6"/>
  <c r="D8475" i="6"/>
  <c r="D8472" i="6"/>
  <c r="D8465" i="6"/>
  <c r="D8461" i="6"/>
  <c r="D8458" i="6"/>
  <c r="D8451" i="6"/>
  <c r="D8444" i="6"/>
  <c r="D8441" i="6"/>
  <c r="D8437" i="6"/>
  <c r="D8427" i="6"/>
  <c r="D8413" i="6"/>
  <c r="D8361" i="6"/>
  <c r="D8347" i="6"/>
  <c r="D8344" i="6"/>
  <c r="D8337" i="6"/>
  <c r="D9811" i="6"/>
  <c r="D9566" i="6"/>
  <c r="D9559" i="6"/>
  <c r="D9429" i="6"/>
  <c r="D9396" i="6"/>
  <c r="D9378" i="6"/>
  <c r="D9319" i="6"/>
  <c r="D9205" i="6"/>
  <c r="D9188" i="6"/>
  <c r="D9074" i="6"/>
  <c r="D9003" i="6"/>
  <c r="D8994" i="6"/>
  <c r="D8973" i="6"/>
  <c r="D8958" i="6"/>
  <c r="D8888" i="6"/>
  <c r="D8872" i="6"/>
  <c r="D8825" i="6"/>
  <c r="D8776" i="6"/>
  <c r="D8774" i="6"/>
  <c r="D8753" i="6"/>
  <c r="D8751" i="6"/>
  <c r="D8740" i="6"/>
  <c r="D8729" i="6"/>
  <c r="D8717" i="6"/>
  <c r="D8699" i="6"/>
  <c r="D8685" i="6"/>
  <c r="D8667" i="6"/>
  <c r="D9772" i="6"/>
  <c r="D9680" i="6"/>
  <c r="D9382" i="6"/>
  <c r="D9327" i="6"/>
  <c r="D9280" i="6"/>
  <c r="D9240" i="6"/>
  <c r="D9109" i="6"/>
  <c r="D9052" i="6"/>
  <c r="D9035" i="6"/>
  <c r="D8975" i="6"/>
  <c r="D8928" i="6"/>
  <c r="D8911" i="6"/>
  <c r="D8863" i="6"/>
  <c r="D8856" i="6"/>
  <c r="D8841" i="6"/>
  <c r="D8838" i="6"/>
  <c r="D8822" i="6"/>
  <c r="D8783" i="6"/>
  <c r="D8749" i="6"/>
  <c r="D8743" i="6"/>
  <c r="D8725" i="6"/>
  <c r="D8635" i="6"/>
  <c r="D8633" i="6"/>
  <c r="D8624" i="6"/>
  <c r="D8566" i="6"/>
  <c r="D8534" i="6"/>
  <c r="D8502" i="6"/>
  <c r="D8452" i="6"/>
  <c r="D8450" i="6"/>
  <c r="D8411" i="6"/>
  <c r="D8399" i="6"/>
  <c r="D8392" i="6"/>
  <c r="D8387" i="6"/>
  <c r="D8363" i="6"/>
  <c r="D8333" i="6"/>
  <c r="D8312" i="6"/>
  <c r="D8308" i="6"/>
  <c r="D8305" i="6"/>
  <c r="D8280" i="6"/>
  <c r="D8276" i="6"/>
  <c r="D8273" i="6"/>
  <c r="D8238" i="6"/>
  <c r="D8206" i="6"/>
  <c r="D8174" i="6"/>
  <c r="D8142" i="6"/>
  <c r="D8110" i="6"/>
  <c r="D8078" i="6"/>
  <c r="D8046" i="6"/>
  <c r="D8014" i="6"/>
  <c r="D7982" i="6"/>
  <c r="D7965" i="6"/>
  <c r="D7957" i="6"/>
  <c r="D7949" i="6"/>
  <c r="D7941" i="6"/>
  <c r="D7933" i="6"/>
  <c r="D7925" i="6"/>
  <c r="D7917" i="6"/>
  <c r="D7909" i="6"/>
  <c r="D7901" i="6"/>
  <c r="D7893" i="6"/>
  <c r="D7885" i="6"/>
  <c r="D7877" i="6"/>
  <c r="D7869" i="6"/>
  <c r="D7861" i="6"/>
  <c r="D7853" i="6"/>
  <c r="D7845" i="6"/>
  <c r="D7837" i="6"/>
  <c r="D7829" i="6"/>
  <c r="D7821" i="6"/>
  <c r="D7813" i="6"/>
  <c r="D7805" i="6"/>
  <c r="D7797" i="6"/>
  <c r="D7789" i="6"/>
  <c r="D7781" i="6"/>
  <c r="D7773" i="6"/>
  <c r="D7765" i="6"/>
  <c r="D7757" i="6"/>
  <c r="D7749" i="6"/>
  <c r="D7741" i="6"/>
  <c r="D7733" i="6"/>
  <c r="D7725" i="6"/>
  <c r="D7717" i="6"/>
  <c r="D7709" i="6"/>
  <c r="D7701" i="6"/>
  <c r="D7693" i="6"/>
  <c r="D7685" i="6"/>
  <c r="D7677" i="6"/>
  <c r="D7669" i="6"/>
  <c r="D7661" i="6"/>
  <c r="D7653" i="6"/>
  <c r="D7645" i="6"/>
  <c r="D7637" i="6"/>
  <c r="D7629" i="6"/>
  <c r="D7621" i="6"/>
  <c r="D7613" i="6"/>
  <c r="D7605" i="6"/>
  <c r="D7597" i="6"/>
  <c r="D7589" i="6"/>
  <c r="D7581" i="6"/>
  <c r="D7573" i="6"/>
  <c r="D7565" i="6"/>
  <c r="D7557" i="6"/>
  <c r="D7549" i="6"/>
  <c r="D7541" i="6"/>
  <c r="D7533" i="6"/>
  <c r="D7525" i="6"/>
  <c r="D7517" i="6"/>
  <c r="D7509" i="6"/>
  <c r="D7501" i="6"/>
  <c r="D7493" i="6"/>
  <c r="D7485" i="6"/>
  <c r="D7477" i="6"/>
  <c r="D7469" i="6"/>
  <c r="D7461" i="6"/>
  <c r="D7453" i="6"/>
  <c r="D7445" i="6"/>
  <c r="D9438" i="6"/>
  <c r="D9333" i="6"/>
  <c r="D9076" i="6"/>
  <c r="D9046" i="6"/>
  <c r="D8945" i="6"/>
  <c r="D8847" i="6"/>
  <c r="D8844" i="6"/>
  <c r="D8808" i="6"/>
  <c r="D8789" i="6"/>
  <c r="D8703" i="6"/>
  <c r="D8656" i="6"/>
  <c r="D8619" i="6"/>
  <c r="D8598" i="6"/>
  <c r="D8596" i="6"/>
  <c r="D8592" i="6"/>
  <c r="D8588" i="6"/>
  <c r="D8584" i="6"/>
  <c r="D8582" i="6"/>
  <c r="D8580" i="6"/>
  <c r="D8564" i="6"/>
  <c r="D8560" i="6"/>
  <c r="D8556" i="6"/>
  <c r="D8552" i="6"/>
  <c r="D8550" i="6"/>
  <c r="D8548" i="6"/>
  <c r="D8532" i="6"/>
  <c r="D8528" i="6"/>
  <c r="D8524" i="6"/>
  <c r="D8520" i="6"/>
  <c r="D8518" i="6"/>
  <c r="D8516" i="6"/>
  <c r="D8500" i="6"/>
  <c r="D8496" i="6"/>
  <c r="D8492" i="6"/>
  <c r="D8488" i="6"/>
  <c r="D8486" i="6"/>
  <c r="D8484" i="6"/>
  <c r="D8482" i="6"/>
  <c r="D8477" i="6"/>
  <c r="D8473" i="6"/>
  <c r="D8468" i="6"/>
  <c r="D8455" i="6"/>
  <c r="D8448" i="6"/>
  <c r="D8423" i="6"/>
  <c r="D8380" i="6"/>
  <c r="D8370" i="6"/>
  <c r="D8368" i="6"/>
  <c r="D8359" i="6"/>
  <c r="D8356" i="6"/>
  <c r="D8354" i="6"/>
  <c r="D8349" i="6"/>
  <c r="D8345" i="6"/>
  <c r="D8340" i="6"/>
  <c r="D8331" i="6"/>
  <c r="D8328" i="6"/>
  <c r="D8299" i="6"/>
  <c r="D8296" i="6"/>
  <c r="D8267" i="6"/>
  <c r="D8264" i="6"/>
  <c r="D8257" i="6"/>
  <c r="D8252" i="6"/>
  <c r="D8248" i="6"/>
  <c r="D8243" i="6"/>
  <c r="D8239" i="6"/>
  <c r="D8234" i="6"/>
  <c r="D8225" i="6"/>
  <c r="D8220" i="6"/>
  <c r="D8216" i="6"/>
  <c r="D8211" i="6"/>
  <c r="D8207" i="6"/>
  <c r="D8202" i="6"/>
  <c r="D8193" i="6"/>
  <c r="D8188" i="6"/>
  <c r="D8184" i="6"/>
  <c r="D8179" i="6"/>
  <c r="D8175" i="6"/>
  <c r="D8170" i="6"/>
  <c r="D8161" i="6"/>
  <c r="D8156" i="6"/>
  <c r="D8152" i="6"/>
  <c r="D8147" i="6"/>
  <c r="D8143" i="6"/>
  <c r="D8138" i="6"/>
  <c r="D8129" i="6"/>
  <c r="D8124" i="6"/>
  <c r="D8120" i="6"/>
  <c r="D8115" i="6"/>
  <c r="D8111" i="6"/>
  <c r="D8106" i="6"/>
  <c r="D8097" i="6"/>
  <c r="D8092" i="6"/>
  <c r="D8088" i="6"/>
  <c r="D8083" i="6"/>
  <c r="D8079" i="6"/>
  <c r="D8074" i="6"/>
  <c r="D8065" i="6"/>
  <c r="D8060" i="6"/>
  <c r="D8056" i="6"/>
  <c r="D8051" i="6"/>
  <c r="D8047" i="6"/>
  <c r="D8042" i="6"/>
  <c r="D8033" i="6"/>
  <c r="D8028" i="6"/>
  <c r="D8024" i="6"/>
  <c r="D8019" i="6"/>
  <c r="D8015" i="6"/>
  <c r="D8010" i="6"/>
  <c r="D8001" i="6"/>
  <c r="D7996" i="6"/>
  <c r="D7992" i="6"/>
  <c r="D7987" i="6"/>
  <c r="D7983" i="6"/>
  <c r="D7978" i="6"/>
  <c r="D7966" i="6"/>
  <c r="D7958" i="6"/>
  <c r="D9451" i="6"/>
  <c r="D9404" i="6"/>
  <c r="D9386" i="6"/>
  <c r="D9356" i="6"/>
  <c r="D9308" i="6"/>
  <c r="D9203" i="6"/>
  <c r="D9124" i="6"/>
  <c r="D9108" i="6"/>
  <c r="D9066" i="6"/>
  <c r="D9034" i="6"/>
  <c r="D8965" i="6"/>
  <c r="D8957" i="6"/>
  <c r="D8830" i="6"/>
  <c r="D8824" i="6"/>
  <c r="D8814" i="6"/>
  <c r="D8805" i="6"/>
  <c r="D8798" i="6"/>
  <c r="D8769" i="6"/>
  <c r="D8763" i="6"/>
  <c r="D8716" i="6"/>
  <c r="D8708" i="6"/>
  <c r="D8697" i="6"/>
  <c r="D8692" i="6"/>
  <c r="D8671" i="6"/>
  <c r="D8651" i="6"/>
  <c r="D8630" i="6"/>
  <c r="D8628" i="6"/>
  <c r="D8621" i="6"/>
  <c r="D8614" i="6"/>
  <c r="D8612" i="6"/>
  <c r="D8480" i="6"/>
  <c r="D8466" i="6"/>
  <c r="D8464" i="6"/>
  <c r="D8435" i="6"/>
  <c r="D8428" i="6"/>
  <c r="D8421" i="6"/>
  <c r="D8416" i="6"/>
  <c r="D8402" i="6"/>
  <c r="D8400" i="6"/>
  <c r="D8397" i="6"/>
  <c r="D8385" i="6"/>
  <c r="D8378" i="6"/>
  <c r="D8376" i="6"/>
  <c r="D8373" i="6"/>
  <c r="D8352" i="6"/>
  <c r="D8338" i="6"/>
  <c r="D8336" i="6"/>
  <c r="D8325" i="6"/>
  <c r="D8322" i="6"/>
  <c r="D8293" i="6"/>
  <c r="D8290" i="6"/>
  <c r="D8261" i="6"/>
  <c r="D8230" i="6"/>
  <c r="D9575" i="6"/>
  <c r="D9271" i="6"/>
  <c r="D9050" i="6"/>
  <c r="D9038" i="6"/>
  <c r="D8952" i="6"/>
  <c r="D8918" i="6"/>
  <c r="D8893" i="6"/>
  <c r="D8840" i="6"/>
  <c r="D8748" i="6"/>
  <c r="D8710" i="6"/>
  <c r="D8694" i="6"/>
  <c r="D8684" i="6"/>
  <c r="D8676" i="6"/>
  <c r="D8665" i="6"/>
  <c r="D8660" i="6"/>
  <c r="D8653" i="6"/>
  <c r="D8646" i="6"/>
  <c r="D8644" i="6"/>
  <c r="D8616" i="6"/>
  <c r="D8607" i="6"/>
  <c r="D8424" i="6"/>
  <c r="D8393" i="6"/>
  <c r="D8383" i="6"/>
  <c r="D8319" i="6"/>
  <c r="D8316" i="6"/>
  <c r="D8313" i="6"/>
  <c r="D8309" i="6"/>
  <c r="D8303" i="6"/>
  <c r="D8287" i="6"/>
  <c r="D8284" i="6"/>
  <c r="D8281" i="6"/>
  <c r="D8277" i="6"/>
  <c r="D8271" i="6"/>
  <c r="D8258" i="6"/>
  <c r="D8249" i="6"/>
  <c r="D8244" i="6"/>
  <c r="D8240" i="6"/>
  <c r="D8235" i="6"/>
  <c r="D8231" i="6"/>
  <c r="D8226" i="6"/>
  <c r="D8217" i="6"/>
  <c r="D8212" i="6"/>
  <c r="D8208" i="6"/>
  <c r="D8203" i="6"/>
  <c r="D8199" i="6"/>
  <c r="D8194" i="6"/>
  <c r="D8185" i="6"/>
  <c r="D8180" i="6"/>
  <c r="D8176" i="6"/>
  <c r="D8171" i="6"/>
  <c r="D8167" i="6"/>
  <c r="D8162" i="6"/>
  <c r="D8153" i="6"/>
  <c r="D8148" i="6"/>
  <c r="D8144" i="6"/>
  <c r="D8139" i="6"/>
  <c r="D8135" i="6"/>
  <c r="D8130" i="6"/>
  <c r="D9207" i="6"/>
  <c r="D9195" i="6"/>
  <c r="D9017" i="6"/>
  <c r="D8943" i="6"/>
  <c r="D8845" i="6"/>
  <c r="D8758" i="6"/>
  <c r="D8715" i="6"/>
  <c r="D8595" i="6"/>
  <c r="D8579" i="6"/>
  <c r="D8563" i="6"/>
  <c r="D8547" i="6"/>
  <c r="D8531" i="6"/>
  <c r="D8515" i="6"/>
  <c r="D8499" i="6"/>
  <c r="D8483" i="6"/>
  <c r="D8469" i="6"/>
  <c r="D8449" i="6"/>
  <c r="D8447" i="6"/>
  <c r="D8432" i="6"/>
  <c r="D8418" i="6"/>
  <c r="D8404" i="6"/>
  <c r="D8365" i="6"/>
  <c r="D8348" i="6"/>
  <c r="D8321" i="6"/>
  <c r="D8291" i="6"/>
  <c r="D8279" i="6"/>
  <c r="D8250" i="6"/>
  <c r="D8241" i="6"/>
  <c r="D8232" i="6"/>
  <c r="D8215" i="6"/>
  <c r="D8186" i="6"/>
  <c r="D8163" i="6"/>
  <c r="D8159" i="6"/>
  <c r="D8146" i="6"/>
  <c r="D8140" i="6"/>
  <c r="D8136" i="6"/>
  <c r="D8127" i="6"/>
  <c r="D8119" i="6"/>
  <c r="D8075" i="6"/>
  <c r="D8064" i="6"/>
  <c r="D8020" i="6"/>
  <c r="D8012" i="6"/>
  <c r="D7999" i="6"/>
  <c r="D7991" i="6"/>
  <c r="D7963" i="6"/>
  <c r="D7926" i="6"/>
  <c r="D7894" i="6"/>
  <c r="D7862" i="6"/>
  <c r="D7830" i="6"/>
  <c r="D7798" i="6"/>
  <c r="D7766" i="6"/>
  <c r="D7734" i="6"/>
  <c r="D9531" i="6"/>
  <c r="D9524" i="6"/>
  <c r="D9276" i="6"/>
  <c r="D9230" i="6"/>
  <c r="D9097" i="6"/>
  <c r="D9011" i="6"/>
  <c r="D8861" i="6"/>
  <c r="D8707" i="6"/>
  <c r="D8689" i="6"/>
  <c r="D8680" i="6"/>
  <c r="D8463" i="6"/>
  <c r="D8460" i="6"/>
  <c r="D8401" i="6"/>
  <c r="D8351" i="6"/>
  <c r="D8323" i="6"/>
  <c r="D8311" i="6"/>
  <c r="D8266" i="6"/>
  <c r="D8254" i="6"/>
  <c r="D8228" i="6"/>
  <c r="D8223" i="6"/>
  <c r="D8201" i="6"/>
  <c r="D8182" i="6"/>
  <c r="D8134" i="6"/>
  <c r="D8122" i="6"/>
  <c r="D8114" i="6"/>
  <c r="D8112" i="6"/>
  <c r="D8104" i="6"/>
  <c r="D9174" i="6"/>
  <c r="D9021" i="6"/>
  <c r="D8960" i="6"/>
  <c r="D8765" i="6"/>
  <c r="D8569" i="6"/>
  <c r="D8537" i="6"/>
  <c r="D8505" i="6"/>
  <c r="D8474" i="6"/>
  <c r="D8431" i="6"/>
  <c r="D8417" i="6"/>
  <c r="D8415" i="6"/>
  <c r="D8403" i="6"/>
  <c r="D8389" i="6"/>
  <c r="D8386" i="6"/>
  <c r="D8384" i="6"/>
  <c r="D8372" i="6"/>
  <c r="D8367" i="6"/>
  <c r="D8364" i="6"/>
  <c r="D10012" i="6"/>
  <c r="D10000" i="6"/>
  <c r="D9923" i="6"/>
  <c r="D9638" i="6"/>
  <c r="D9341" i="6"/>
  <c r="D9060" i="6"/>
  <c r="D8969" i="6"/>
  <c r="D8691" i="6"/>
  <c r="D8639" i="6"/>
  <c r="D8587" i="6"/>
  <c r="D8571" i="6"/>
  <c r="D8555" i="6"/>
  <c r="D8539" i="6"/>
  <c r="D8523" i="6"/>
  <c r="D8507" i="6"/>
  <c r="D8491" i="6"/>
  <c r="D8476" i="6"/>
  <c r="D9868" i="6"/>
  <c r="D9420" i="6"/>
  <c r="D9183" i="6"/>
  <c r="D8854" i="6"/>
  <c r="D8657" i="6"/>
  <c r="D8611" i="6"/>
  <c r="D8601" i="6"/>
  <c r="D8459" i="6"/>
  <c r="D8425" i="6"/>
  <c r="D8410" i="6"/>
  <c r="D8391" i="6"/>
  <c r="D8355" i="6"/>
  <c r="D8341" i="6"/>
  <c r="D8330" i="6"/>
  <c r="D8218" i="6"/>
  <c r="D8210" i="6"/>
  <c r="D8200" i="6"/>
  <c r="D8177" i="6"/>
  <c r="D8132" i="6"/>
  <c r="D8098" i="6"/>
  <c r="D8076" i="6"/>
  <c r="D8055" i="6"/>
  <c r="D8041" i="6"/>
  <c r="D8039" i="6"/>
  <c r="D8036" i="6"/>
  <c r="D8027" i="6"/>
  <c r="D8023" i="6"/>
  <c r="D7980" i="6"/>
  <c r="D7955" i="6"/>
  <c r="D7952" i="6"/>
  <c r="D7948" i="6"/>
  <c r="D7945" i="6"/>
  <c r="D7938" i="6"/>
  <c r="D7931" i="6"/>
  <c r="D7928" i="6"/>
  <c r="D7924" i="6"/>
  <c r="D7914" i="6"/>
  <c r="D7900" i="6"/>
  <c r="D7848" i="6"/>
  <c r="D7834" i="6"/>
  <c r="D7831" i="6"/>
  <c r="D7824" i="6"/>
  <c r="D7820" i="6"/>
  <c r="D7817" i="6"/>
  <c r="D7810" i="6"/>
  <c r="D7803" i="6"/>
  <c r="D7800" i="6"/>
  <c r="D7796" i="6"/>
  <c r="D7786" i="6"/>
  <c r="D7772" i="6"/>
  <c r="D7718" i="6"/>
  <c r="D7686" i="6"/>
  <c r="D7654" i="6"/>
  <c r="D7622" i="6"/>
  <c r="D7590" i="6"/>
  <c r="D7558" i="6"/>
  <c r="D9632" i="6"/>
  <c r="D9070" i="6"/>
  <c r="D8493" i="6"/>
  <c r="D8436" i="6"/>
  <c r="D8369" i="6"/>
  <c r="D8362" i="6"/>
  <c r="D8327" i="6"/>
  <c r="D8300" i="6"/>
  <c r="D8295" i="6"/>
  <c r="D8255" i="6"/>
  <c r="D8242" i="6"/>
  <c r="D8236" i="6"/>
  <c r="D8195" i="6"/>
  <c r="D8172" i="6"/>
  <c r="D8158" i="6"/>
  <c r="D8151" i="6"/>
  <c r="D8121" i="6"/>
  <c r="D8113" i="6"/>
  <c r="D8107" i="6"/>
  <c r="D8103" i="6"/>
  <c r="D8100" i="6"/>
  <c r="D8096" i="6"/>
  <c r="D8094" i="6"/>
  <c r="D8087" i="6"/>
  <c r="D8072" i="6"/>
  <c r="D8067" i="6"/>
  <c r="D8008" i="6"/>
  <c r="D8003" i="6"/>
  <c r="D9646" i="6"/>
  <c r="D9608" i="6"/>
  <c r="D9601" i="6"/>
  <c r="D9485" i="6"/>
  <c r="D9367" i="6"/>
  <c r="D8895" i="6"/>
  <c r="D8828" i="6"/>
  <c r="D8625" i="6"/>
  <c r="D8620" i="6"/>
  <c r="D8525" i="6"/>
  <c r="D8497" i="6"/>
  <c r="D8467" i="6"/>
  <c r="D9294" i="6"/>
  <c r="D9258" i="6"/>
  <c r="D9145" i="6"/>
  <c r="D9285" i="6"/>
  <c r="D9191" i="6"/>
  <c r="D8849" i="6"/>
  <c r="D8806" i="6"/>
  <c r="D8761" i="6"/>
  <c r="D8712" i="6"/>
  <c r="D8662" i="6"/>
  <c r="D8652" i="6"/>
  <c r="D8583" i="6"/>
  <c r="D8481" i="6"/>
  <c r="D8445" i="6"/>
  <c r="D8396" i="6"/>
  <c r="D8388" i="6"/>
  <c r="D8377" i="6"/>
  <c r="D8317" i="6"/>
  <c r="D8298" i="6"/>
  <c r="D8289" i="6"/>
  <c r="D8259" i="6"/>
  <c r="D8256" i="6"/>
  <c r="D8251" i="6"/>
  <c r="D8720" i="6"/>
  <c r="D8543" i="6"/>
  <c r="D8420" i="6"/>
  <c r="D8360" i="6"/>
  <c r="D8346" i="6"/>
  <c r="D8154" i="6"/>
  <c r="D8128" i="6"/>
  <c r="D8105" i="6"/>
  <c r="D8089" i="6"/>
  <c r="D8071" i="6"/>
  <c r="D8044" i="6"/>
  <c r="D8035" i="6"/>
  <c r="D8006" i="6"/>
  <c r="D8002" i="6"/>
  <c r="D8000" i="6"/>
  <c r="D7979" i="6"/>
  <c r="D7972" i="6"/>
  <c r="D7961" i="6"/>
  <c r="D7922" i="6"/>
  <c r="D7905" i="6"/>
  <c r="D7899" i="6"/>
  <c r="D7879" i="6"/>
  <c r="D7876" i="6"/>
  <c r="D7859" i="6"/>
  <c r="D7840" i="6"/>
  <c r="D7832" i="6"/>
  <c r="D7794" i="6"/>
  <c r="D7777" i="6"/>
  <c r="D7771" i="6"/>
  <c r="D7751" i="6"/>
  <c r="D7748" i="6"/>
  <c r="D7731" i="6"/>
  <c r="D7715" i="6"/>
  <c r="D7694" i="6"/>
  <c r="D7670" i="6"/>
  <c r="D7663" i="6"/>
  <c r="D7649" i="6"/>
  <c r="D7646" i="6"/>
  <c r="D7639" i="6"/>
  <c r="D7635" i="6"/>
  <c r="D7632" i="6"/>
  <c r="D7625" i="6"/>
  <c r="D7618" i="6"/>
  <c r="D7615" i="6"/>
  <c r="D7611" i="6"/>
  <c r="D7604" i="6"/>
  <c r="D7601" i="6"/>
  <c r="D7587" i="6"/>
  <c r="D7566" i="6"/>
  <c r="D7526" i="6"/>
  <c r="D7494" i="6"/>
  <c r="D7462" i="6"/>
  <c r="D7436" i="6"/>
  <c r="D7428" i="6"/>
  <c r="D7420" i="6"/>
  <c r="D7412" i="6"/>
  <c r="D7404" i="6"/>
  <c r="D7396" i="6"/>
  <c r="D7388" i="6"/>
  <c r="D7380" i="6"/>
  <c r="D7372" i="6"/>
  <c r="D7364" i="6"/>
  <c r="D7356" i="6"/>
  <c r="D7348" i="6"/>
  <c r="D7340" i="6"/>
  <c r="D7332" i="6"/>
  <c r="D7324" i="6"/>
  <c r="D7316" i="6"/>
  <c r="D8984" i="6"/>
  <c r="D8688" i="6"/>
  <c r="D8589" i="6"/>
  <c r="D8479" i="6"/>
  <c r="D8263" i="6"/>
  <c r="D8222" i="6"/>
  <c r="D8219" i="6"/>
  <c r="D8123" i="6"/>
  <c r="D8116" i="6"/>
  <c r="D8063" i="6"/>
  <c r="D8057" i="6"/>
  <c r="D8048" i="6"/>
  <c r="D8004" i="6"/>
  <c r="D7995" i="6"/>
  <c r="D7993" i="6"/>
  <c r="D7985" i="6"/>
  <c r="D7970" i="6"/>
  <c r="D7968" i="6"/>
  <c r="D7959" i="6"/>
  <c r="D7944" i="6"/>
  <c r="D7936" i="6"/>
  <c r="D7930" i="6"/>
  <c r="D7916" i="6"/>
  <c r="D7911" i="6"/>
  <c r="D7908" i="6"/>
  <c r="D7902" i="6"/>
  <c r="D7891" i="6"/>
  <c r="D7888" i="6"/>
  <c r="D7882" i="6"/>
  <c r="D7865" i="6"/>
  <c r="D7854" i="6"/>
  <c r="D7851" i="6"/>
  <c r="D7846" i="6"/>
  <c r="D7816" i="6"/>
  <c r="D7808" i="6"/>
  <c r="D7802" i="6"/>
  <c r="D7788" i="6"/>
  <c r="D7783" i="6"/>
  <c r="D7780" i="6"/>
  <c r="D7774" i="6"/>
  <c r="D7763" i="6"/>
  <c r="D7760" i="6"/>
  <c r="D7754" i="6"/>
  <c r="D7737" i="6"/>
  <c r="D7722" i="6"/>
  <c r="D7719" i="6"/>
  <c r="D7712" i="6"/>
  <c r="D7708" i="6"/>
  <c r="D7705" i="6"/>
  <c r="D7698" i="6"/>
  <c r="D7691" i="6"/>
  <c r="D7688" i="6"/>
  <c r="D7684" i="6"/>
  <c r="D7674" i="6"/>
  <c r="D7660" i="6"/>
  <c r="D8790" i="6"/>
  <c r="D8675" i="6"/>
  <c r="D8643" i="6"/>
  <c r="D8565" i="6"/>
  <c r="D8519" i="6"/>
  <c r="D8501" i="6"/>
  <c r="D8456" i="6"/>
  <c r="D8434" i="6"/>
  <c r="D8394" i="6"/>
  <c r="D8379" i="6"/>
  <c r="D8335" i="6"/>
  <c r="D8307" i="6"/>
  <c r="D8282" i="6"/>
  <c r="D8233" i="6"/>
  <c r="D8214" i="6"/>
  <c r="D8190" i="6"/>
  <c r="D8118" i="6"/>
  <c r="D8080" i="6"/>
  <c r="D8073" i="6"/>
  <c r="D8059" i="6"/>
  <c r="D8030" i="6"/>
  <c r="D8016" i="6"/>
  <c r="D7977" i="6"/>
  <c r="D7975" i="6"/>
  <c r="D7950" i="6"/>
  <c r="D7947" i="6"/>
  <c r="D8933" i="6"/>
  <c r="D8892" i="6"/>
  <c r="D8796" i="6"/>
  <c r="D8756" i="6"/>
  <c r="D8950" i="6"/>
  <c r="D8876" i="6"/>
  <c r="D8869" i="6"/>
  <c r="D8857" i="6"/>
  <c r="D8683" i="6"/>
  <c r="D8627" i="6"/>
  <c r="D8561" i="6"/>
  <c r="D8453" i="6"/>
  <c r="D8275" i="6"/>
  <c r="D8191" i="6"/>
  <c r="D8168" i="6"/>
  <c r="D8145" i="6"/>
  <c r="D8137" i="6"/>
  <c r="D8131" i="6"/>
  <c r="D8068" i="6"/>
  <c r="D8026" i="6"/>
  <c r="D8017" i="6"/>
  <c r="D7956" i="6"/>
  <c r="D7954" i="6"/>
  <c r="D7935" i="6"/>
  <c r="D7927" i="6"/>
  <c r="D7919" i="6"/>
  <c r="D7913" i="6"/>
  <c r="D7910" i="6"/>
  <c r="D7907" i="6"/>
  <c r="D7896" i="6"/>
  <c r="D7890" i="6"/>
  <c r="D7884" i="6"/>
  <c r="D7873" i="6"/>
  <c r="D7870" i="6"/>
  <c r="D8575" i="6"/>
  <c r="D8529" i="6"/>
  <c r="D8314" i="6"/>
  <c r="D8183" i="6"/>
  <c r="D8099" i="6"/>
  <c r="D8095" i="6"/>
  <c r="D8081" i="6"/>
  <c r="D8025" i="6"/>
  <c r="D8018" i="6"/>
  <c r="D8007" i="6"/>
  <c r="D7994" i="6"/>
  <c r="D7969" i="6"/>
  <c r="D7960" i="6"/>
  <c r="D7951" i="6"/>
  <c r="D7946" i="6"/>
  <c r="D7943" i="6"/>
  <c r="D7903" i="6"/>
  <c r="D7875" i="6"/>
  <c r="D7868" i="6"/>
  <c r="D7866" i="6"/>
  <c r="D7864" i="6"/>
  <c r="D7843" i="6"/>
  <c r="D7835" i="6"/>
  <c r="D7833" i="6"/>
  <c r="D7827" i="6"/>
  <c r="D7825" i="6"/>
  <c r="D7823" i="6"/>
  <c r="D7784" i="6"/>
  <c r="D7744" i="6"/>
  <c r="D7723" i="6"/>
  <c r="D7716" i="6"/>
  <c r="D7676" i="6"/>
  <c r="D7667" i="6"/>
  <c r="D7665" i="6"/>
  <c r="D7648" i="6"/>
  <c r="D7640" i="6"/>
  <c r="D7619" i="6"/>
  <c r="D7608" i="6"/>
  <c r="D7600" i="6"/>
  <c r="D7592" i="6"/>
  <c r="D7586" i="6"/>
  <c r="D7580" i="6"/>
  <c r="D7569" i="6"/>
  <c r="D7552" i="6"/>
  <c r="D7546" i="6"/>
  <c r="D7532" i="6"/>
  <c r="D7480" i="6"/>
  <c r="D7466" i="6"/>
  <c r="D7463" i="6"/>
  <c r="D7456" i="6"/>
  <c r="D7452" i="6"/>
  <c r="D7449" i="6"/>
  <c r="D7437" i="6"/>
  <c r="D7405" i="6"/>
  <c r="D7373" i="6"/>
  <c r="D7341" i="6"/>
  <c r="D7309" i="6"/>
  <c r="D7301" i="6"/>
  <c r="D7293" i="6"/>
  <c r="D7285" i="6"/>
  <c r="D7277" i="6"/>
  <c r="D7269" i="6"/>
  <c r="D7261" i="6"/>
  <c r="D7253" i="6"/>
  <c r="D7245" i="6"/>
  <c r="D7237" i="6"/>
  <c r="D7229" i="6"/>
  <c r="D7221" i="6"/>
  <c r="D7213" i="6"/>
  <c r="D7205" i="6"/>
  <c r="D7197" i="6"/>
  <c r="D7189" i="6"/>
  <c r="D7181" i="6"/>
  <c r="D7173" i="6"/>
  <c r="D7165" i="6"/>
  <c r="D7157" i="6"/>
  <c r="D7149" i="6"/>
  <c r="D7141" i="6"/>
  <c r="D7133" i="6"/>
  <c r="D7125" i="6"/>
  <c r="D7117" i="6"/>
  <c r="D7109" i="6"/>
  <c r="D7101" i="6"/>
  <c r="D7093" i="6"/>
  <c r="D7085" i="6"/>
  <c r="D7077" i="6"/>
  <c r="D7069" i="6"/>
  <c r="D7061" i="6"/>
  <c r="D7053" i="6"/>
  <c r="D7045" i="6"/>
  <c r="D7037" i="6"/>
  <c r="D8224" i="6"/>
  <c r="D8209" i="6"/>
  <c r="D8204" i="6"/>
  <c r="D8196" i="6"/>
  <c r="D8192" i="6"/>
  <c r="D8166" i="6"/>
  <c r="D8102" i="6"/>
  <c r="D8091" i="6"/>
  <c r="D8084" i="6"/>
  <c r="D8070" i="6"/>
  <c r="D8050" i="6"/>
  <c r="D8043" i="6"/>
  <c r="D8032" i="6"/>
  <c r="D7984" i="6"/>
  <c r="D7892" i="6"/>
  <c r="D7883" i="6"/>
  <c r="D7881" i="6"/>
  <c r="D7819" i="6"/>
  <c r="D7815" i="6"/>
  <c r="D7809" i="6"/>
  <c r="D7761" i="6"/>
  <c r="D7759" i="6"/>
  <c r="D7742" i="6"/>
  <c r="D7740" i="6"/>
  <c r="D7738" i="6"/>
  <c r="D7736" i="6"/>
  <c r="D7714" i="6"/>
  <c r="D7707" i="6"/>
  <c r="D7700" i="6"/>
  <c r="D7672" i="6"/>
  <c r="D7658" i="6"/>
  <c r="D7651" i="6"/>
  <c r="D7643" i="6"/>
  <c r="D7627" i="6"/>
  <c r="D7614" i="6"/>
  <c r="D7595" i="6"/>
  <c r="D7578" i="6"/>
  <c r="D7575" i="6"/>
  <c r="D7572" i="6"/>
  <c r="D7564" i="6"/>
  <c r="D7561" i="6"/>
  <c r="D7555" i="6"/>
  <c r="D7550" i="6"/>
  <c r="D7543" i="6"/>
  <c r="D7539" i="6"/>
  <c r="D7536" i="6"/>
  <c r="D7529" i="6"/>
  <c r="D7522" i="6"/>
  <c r="D7519" i="6"/>
  <c r="D7515" i="6"/>
  <c r="D7508" i="6"/>
  <c r="D7505" i="6"/>
  <c r="D7491" i="6"/>
  <c r="D7470" i="6"/>
  <c r="D7446" i="6"/>
  <c r="D7442" i="6"/>
  <c r="D7438" i="6"/>
  <c r="D7433" i="6"/>
  <c r="D7424" i="6"/>
  <c r="D7419" i="6"/>
  <c r="D7415" i="6"/>
  <c r="D7410" i="6"/>
  <c r="D7406" i="6"/>
  <c r="D7401" i="6"/>
  <c r="D7392" i="6"/>
  <c r="D7387" i="6"/>
  <c r="D7383" i="6"/>
  <c r="D7378" i="6"/>
  <c r="D7374" i="6"/>
  <c r="D7369" i="6"/>
  <c r="D7360" i="6"/>
  <c r="D7355" i="6"/>
  <c r="D7351" i="6"/>
  <c r="D7346" i="6"/>
  <c r="D7342" i="6"/>
  <c r="D7337" i="6"/>
  <c r="D7328" i="6"/>
  <c r="D7323" i="6"/>
  <c r="D7319" i="6"/>
  <c r="D7314" i="6"/>
  <c r="D7310" i="6"/>
  <c r="D7302" i="6"/>
  <c r="D7294" i="6"/>
  <c r="D7286" i="6"/>
  <c r="D7278" i="6"/>
  <c r="D7270" i="6"/>
  <c r="D7262" i="6"/>
  <c r="D7254" i="6"/>
  <c r="D7246" i="6"/>
  <c r="D7238" i="6"/>
  <c r="D7230" i="6"/>
  <c r="D7222" i="6"/>
  <c r="D7214" i="6"/>
  <c r="D7206" i="6"/>
  <c r="D7198" i="6"/>
  <c r="D7190" i="6"/>
  <c r="D7182" i="6"/>
  <c r="D7174" i="6"/>
  <c r="D7166" i="6"/>
  <c r="D8773" i="6"/>
  <c r="D8767" i="6"/>
  <c r="D8678" i="6"/>
  <c r="D8593" i="6"/>
  <c r="D8533" i="6"/>
  <c r="D8487" i="6"/>
  <c r="D8268" i="6"/>
  <c r="D8187" i="6"/>
  <c r="D7990" i="6"/>
  <c r="D7971" i="6"/>
  <c r="D7953" i="6"/>
  <c r="D7898" i="6"/>
  <c r="D7874" i="6"/>
  <c r="D7872" i="6"/>
  <c r="D7860" i="6"/>
  <c r="D7856" i="6"/>
  <c r="D7852" i="6"/>
  <c r="D7850" i="6"/>
  <c r="D7811" i="6"/>
  <c r="D7782" i="6"/>
  <c r="D7778" i="6"/>
  <c r="D7776" i="6"/>
  <c r="D7770" i="6"/>
  <c r="D7755" i="6"/>
  <c r="D7721" i="6"/>
  <c r="D7710" i="6"/>
  <c r="D7703" i="6"/>
  <c r="D7696" i="6"/>
  <c r="D7689" i="6"/>
  <c r="D7682" i="6"/>
  <c r="D7656" i="6"/>
  <c r="D7638" i="6"/>
  <c r="D7633" i="6"/>
  <c r="D7630" i="6"/>
  <c r="D7609" i="6"/>
  <c r="D7606" i="6"/>
  <c r="D7603" i="6"/>
  <c r="D7598" i="6"/>
  <c r="D7584" i="6"/>
  <c r="D7567" i="6"/>
  <c r="D7512" i="6"/>
  <c r="D7498" i="6"/>
  <c r="D7495" i="6"/>
  <c r="D7488" i="6"/>
  <c r="D7484" i="6"/>
  <c r="D7481" i="6"/>
  <c r="D7474" i="6"/>
  <c r="D7467" i="6"/>
  <c r="D7464" i="6"/>
  <c r="D7460" i="6"/>
  <c r="D7450" i="6"/>
  <c r="D7429" i="6"/>
  <c r="D7397" i="6"/>
  <c r="D7365" i="6"/>
  <c r="D8408" i="6"/>
  <c r="D9086" i="6"/>
  <c r="D9002" i="6"/>
  <c r="D8648" i="6"/>
  <c r="D8557" i="6"/>
  <c r="D8551" i="6"/>
  <c r="D8603" i="6"/>
  <c r="D8511" i="6"/>
  <c r="D8659" i="6"/>
  <c r="D8442" i="6"/>
  <c r="D8357" i="6"/>
  <c r="D8285" i="6"/>
  <c r="D8246" i="6"/>
  <c r="D8150" i="6"/>
  <c r="D8054" i="6"/>
  <c r="D8040" i="6"/>
  <c r="D8022" i="6"/>
  <c r="D8011" i="6"/>
  <c r="D7998" i="6"/>
  <c r="D7906" i="6"/>
  <c r="D7841" i="6"/>
  <c r="D7839" i="6"/>
  <c r="D7812" i="6"/>
  <c r="D7806" i="6"/>
  <c r="D7804" i="6"/>
  <c r="D7792" i="6"/>
  <c r="D7790" i="6"/>
  <c r="D7779" i="6"/>
  <c r="D7756" i="6"/>
  <c r="D7746" i="6"/>
  <c r="D7729" i="6"/>
  <c r="D7704" i="6"/>
  <c r="D7702" i="6"/>
  <c r="D7695" i="6"/>
  <c r="D7690" i="6"/>
  <c r="D7681" i="6"/>
  <c r="D7679" i="6"/>
  <c r="D7662" i="6"/>
  <c r="D7624" i="6"/>
  <c r="D7616" i="6"/>
  <c r="D7594" i="6"/>
  <c r="D7583" i="6"/>
  <c r="D7577" i="6"/>
  <c r="D7563" i="6"/>
  <c r="D7542" i="6"/>
  <c r="D7535" i="6"/>
  <c r="D7521" i="6"/>
  <c r="D7518" i="6"/>
  <c r="D7511" i="6"/>
  <c r="D7507" i="6"/>
  <c r="D7504" i="6"/>
  <c r="D7497" i="6"/>
  <c r="D7490" i="6"/>
  <c r="D7487" i="6"/>
  <c r="D7483" i="6"/>
  <c r="D7476" i="6"/>
  <c r="D7473" i="6"/>
  <c r="D7459" i="6"/>
  <c r="D7441" i="6"/>
  <c r="D7432" i="6"/>
  <c r="D7427" i="6"/>
  <c r="D7423" i="6"/>
  <c r="D7418" i="6"/>
  <c r="D7414" i="6"/>
  <c r="D7409" i="6"/>
  <c r="D7400" i="6"/>
  <c r="D7395" i="6"/>
  <c r="D7391" i="6"/>
  <c r="D7386" i="6"/>
  <c r="D7382" i="6"/>
  <c r="D7377" i="6"/>
  <c r="D7368" i="6"/>
  <c r="D8198" i="6"/>
  <c r="D8164" i="6"/>
  <c r="D8126" i="6"/>
  <c r="D8086" i="6"/>
  <c r="D8082" i="6"/>
  <c r="D8052" i="6"/>
  <c r="D7988" i="6"/>
  <c r="D7967" i="6"/>
  <c r="D7962" i="6"/>
  <c r="D7932" i="6"/>
  <c r="D7920" i="6"/>
  <c r="D7889" i="6"/>
  <c r="D7857" i="6"/>
  <c r="D7847" i="6"/>
  <c r="D7844" i="6"/>
  <c r="D7787" i="6"/>
  <c r="D7775" i="6"/>
  <c r="D7678" i="6"/>
  <c r="D7574" i="6"/>
  <c r="D7492" i="6"/>
  <c r="D7475" i="6"/>
  <c r="D7458" i="6"/>
  <c r="D7431" i="6"/>
  <c r="D7411" i="6"/>
  <c r="D7389" i="6"/>
  <c r="D7367" i="6"/>
  <c r="D7358" i="6"/>
  <c r="D7350" i="6"/>
  <c r="D7308" i="6"/>
  <c r="D7296" i="6"/>
  <c r="D7292" i="6"/>
  <c r="D7280" i="6"/>
  <c r="D7276" i="6"/>
  <c r="D7264" i="6"/>
  <c r="D7260" i="6"/>
  <c r="D7248" i="6"/>
  <c r="D7244" i="6"/>
  <c r="D7232" i="6"/>
  <c r="D7228" i="6"/>
  <c r="D7216" i="6"/>
  <c r="D7212" i="6"/>
  <c r="D7200" i="6"/>
  <c r="D7196" i="6"/>
  <c r="D7184" i="6"/>
  <c r="D7180" i="6"/>
  <c r="D7168" i="6"/>
  <c r="D7164" i="6"/>
  <c r="D7153" i="6"/>
  <c r="D7148" i="6"/>
  <c r="D7144" i="6"/>
  <c r="D7139" i="6"/>
  <c r="D7135" i="6"/>
  <c r="D7130" i="6"/>
  <c r="D7121" i="6"/>
  <c r="D7116" i="6"/>
  <c r="D7112" i="6"/>
  <c r="D7107" i="6"/>
  <c r="D7103" i="6"/>
  <c r="D7098" i="6"/>
  <c r="D7089" i="6"/>
  <c r="D7084" i="6"/>
  <c r="D7080" i="6"/>
  <c r="D7075" i="6"/>
  <c r="D7071" i="6"/>
  <c r="D7066" i="6"/>
  <c r="D7057" i="6"/>
  <c r="D7052" i="6"/>
  <c r="D7048" i="6"/>
  <c r="D7043" i="6"/>
  <c r="D7039" i="6"/>
  <c r="D7032" i="6"/>
  <c r="D7024" i="6"/>
  <c r="D7016" i="6"/>
  <c r="D7008" i="6"/>
  <c r="D7000" i="6"/>
  <c r="D6992" i="6"/>
  <c r="D6984" i="6"/>
  <c r="D6976" i="6"/>
  <c r="D6968" i="6"/>
  <c r="D6960" i="6"/>
  <c r="D6952" i="6"/>
  <c r="D6944" i="6"/>
  <c r="D6936" i="6"/>
  <c r="D6928" i="6"/>
  <c r="D6920" i="6"/>
  <c r="D6912" i="6"/>
  <c r="D6904" i="6"/>
  <c r="D6896" i="6"/>
  <c r="D6888" i="6"/>
  <c r="D6880" i="6"/>
  <c r="D6872" i="6"/>
  <c r="D6864" i="6"/>
  <c r="D6856" i="6"/>
  <c r="D6848" i="6"/>
  <c r="D6840" i="6"/>
  <c r="D6832" i="6"/>
  <c r="D6824" i="6"/>
  <c r="D6816" i="6"/>
  <c r="D6808" i="6"/>
  <c r="D6800" i="6"/>
  <c r="D6792" i="6"/>
  <c r="D6784" i="6"/>
  <c r="D6776" i="6"/>
  <c r="D6768" i="6"/>
  <c r="D6760" i="6"/>
  <c r="D6752" i="6"/>
  <c r="D6744" i="6"/>
  <c r="D6736" i="6"/>
  <c r="D6728" i="6"/>
  <c r="D6720" i="6"/>
  <c r="D6712" i="6"/>
  <c r="D6704" i="6"/>
  <c r="D6696" i="6"/>
  <c r="D6688" i="6"/>
  <c r="D6680" i="6"/>
  <c r="D6672" i="6"/>
  <c r="D6664" i="6"/>
  <c r="D6656" i="6"/>
  <c r="D6648" i="6"/>
  <c r="D6640" i="6"/>
  <c r="D6632" i="6"/>
  <c r="D6624" i="6"/>
  <c r="D6616" i="6"/>
  <c r="D6608" i="6"/>
  <c r="D6600" i="6"/>
  <c r="D6592" i="6"/>
  <c r="D6584" i="6"/>
  <c r="D6576" i="6"/>
  <c r="D6568" i="6"/>
  <c r="D6560" i="6"/>
  <c r="D6552" i="6"/>
  <c r="D6544" i="6"/>
  <c r="D6536" i="6"/>
  <c r="D6528" i="6"/>
  <c r="D6520" i="6"/>
  <c r="D6512" i="6"/>
  <c r="D6504" i="6"/>
  <c r="D6496" i="6"/>
  <c r="D6488" i="6"/>
  <c r="D6480" i="6"/>
  <c r="D6472" i="6"/>
  <c r="D6464" i="6"/>
  <c r="D6456" i="6"/>
  <c r="D6448" i="6"/>
  <c r="D6440" i="6"/>
  <c r="D6432" i="6"/>
  <c r="D6424" i="6"/>
  <c r="D6416" i="6"/>
  <c r="D6408" i="6"/>
  <c r="D6400" i="6"/>
  <c r="D8371" i="6"/>
  <c r="D8066" i="6"/>
  <c r="D8062" i="6"/>
  <c r="D7974" i="6"/>
  <c r="D7942" i="6"/>
  <c r="D7939" i="6"/>
  <c r="D7923" i="6"/>
  <c r="D7915" i="6"/>
  <c r="D7895" i="6"/>
  <c r="D7818" i="6"/>
  <c r="D7768" i="6"/>
  <c r="D7753" i="6"/>
  <c r="D7750" i="6"/>
  <c r="D7747" i="6"/>
  <c r="D7728" i="6"/>
  <c r="D7711" i="6"/>
  <c r="D7699" i="6"/>
  <c r="D7687" i="6"/>
  <c r="D7673" i="6"/>
  <c r="D7659" i="6"/>
  <c r="D7610" i="6"/>
  <c r="D7579" i="6"/>
  <c r="D7571" i="6"/>
  <c r="D7548" i="6"/>
  <c r="D7524" i="6"/>
  <c r="D7514" i="6"/>
  <c r="D7499" i="6"/>
  <c r="D7472" i="6"/>
  <c r="D7465" i="6"/>
  <c r="D7451" i="6"/>
  <c r="D7444" i="6"/>
  <c r="D7422" i="6"/>
  <c r="D7402" i="6"/>
  <c r="D7361" i="6"/>
  <c r="D7353" i="6"/>
  <c r="D7345" i="6"/>
  <c r="D7343" i="6"/>
  <c r="D7335" i="6"/>
  <c r="D7299" i="6"/>
  <c r="D7283" i="6"/>
  <c r="D7267" i="6"/>
  <c r="D7251" i="6"/>
  <c r="D7235" i="6"/>
  <c r="D7219" i="6"/>
  <c r="D7203" i="6"/>
  <c r="D7187" i="6"/>
  <c r="D7171" i="6"/>
  <c r="D7158" i="6"/>
  <c r="D7126" i="6"/>
  <c r="D7094" i="6"/>
  <c r="D7062" i="6"/>
  <c r="D7033" i="6"/>
  <c r="D7025" i="6"/>
  <c r="D7017" i="6"/>
  <c r="D7009" i="6"/>
  <c r="D7001" i="6"/>
  <c r="D6993" i="6"/>
  <c r="D6985" i="6"/>
  <c r="D6977" i="6"/>
  <c r="D6969" i="6"/>
  <c r="D6961" i="6"/>
  <c r="D6953" i="6"/>
  <c r="D6945" i="6"/>
  <c r="D6937" i="6"/>
  <c r="D6929" i="6"/>
  <c r="D6921" i="6"/>
  <c r="D6913" i="6"/>
  <c r="D6905" i="6"/>
  <c r="D6897" i="6"/>
  <c r="D6889" i="6"/>
  <c r="D6881" i="6"/>
  <c r="D6873" i="6"/>
  <c r="D6865" i="6"/>
  <c r="D6857" i="6"/>
  <c r="D6849" i="6"/>
  <c r="D6841" i="6"/>
  <c r="D6833" i="6"/>
  <c r="D6825" i="6"/>
  <c r="D6817" i="6"/>
  <c r="D6809" i="6"/>
  <c r="D6801" i="6"/>
  <c r="D6793" i="6"/>
  <c r="D6785" i="6"/>
  <c r="D6777" i="6"/>
  <c r="D6769" i="6"/>
  <c r="D6761" i="6"/>
  <c r="D6753" i="6"/>
  <c r="D6745" i="6"/>
  <c r="D6737" i="6"/>
  <c r="D6729" i="6"/>
  <c r="D6721" i="6"/>
  <c r="D6713" i="6"/>
  <c r="D6705" i="6"/>
  <c r="D6697" i="6"/>
  <c r="D6689" i="6"/>
  <c r="D6681" i="6"/>
  <c r="D6673" i="6"/>
  <c r="D6665" i="6"/>
  <c r="D6657" i="6"/>
  <c r="D6649" i="6"/>
  <c r="D6641" i="6"/>
  <c r="D6633" i="6"/>
  <c r="D6625" i="6"/>
  <c r="D6617" i="6"/>
  <c r="D6609" i="6"/>
  <c r="D6601" i="6"/>
  <c r="D6593" i="6"/>
  <c r="D6585" i="6"/>
  <c r="D8169" i="6"/>
  <c r="D8090" i="6"/>
  <c r="D7878" i="6"/>
  <c r="D7799" i="6"/>
  <c r="D7793" i="6"/>
  <c r="D7762" i="6"/>
  <c r="D7743" i="6"/>
  <c r="D7675" i="6"/>
  <c r="D7664" i="6"/>
  <c r="D7647" i="6"/>
  <c r="D7623" i="6"/>
  <c r="D7602" i="6"/>
  <c r="D7576" i="6"/>
  <c r="D7568" i="6"/>
  <c r="D7540" i="6"/>
  <c r="D7538" i="6"/>
  <c r="D7531" i="6"/>
  <c r="D7516" i="6"/>
  <c r="D7506" i="6"/>
  <c r="D7496" i="6"/>
  <c r="D7489" i="6"/>
  <c r="D7479" i="6"/>
  <c r="D7455" i="6"/>
  <c r="D7439" i="6"/>
  <c r="D7435" i="6"/>
  <c r="D7413" i="6"/>
  <c r="D7393" i="6"/>
  <c r="D7384" i="6"/>
  <c r="D7375" i="6"/>
  <c r="D7371" i="6"/>
  <c r="D7363" i="6"/>
  <c r="D7338" i="6"/>
  <c r="D7327" i="6"/>
  <c r="D7306" i="6"/>
  <c r="D7303" i="6"/>
  <c r="D7290" i="6"/>
  <c r="D7287" i="6"/>
  <c r="D7274" i="6"/>
  <c r="D7271" i="6"/>
  <c r="D7258" i="6"/>
  <c r="D7255" i="6"/>
  <c r="D7242" i="6"/>
  <c r="D7239" i="6"/>
  <c r="D7226" i="6"/>
  <c r="D7223" i="6"/>
  <c r="D7210" i="6"/>
  <c r="D7207" i="6"/>
  <c r="D7194" i="6"/>
  <c r="D7191" i="6"/>
  <c r="D7178" i="6"/>
  <c r="D7175" i="6"/>
  <c r="D7162" i="6"/>
  <c r="D7159" i="6"/>
  <c r="D7154" i="6"/>
  <c r="D7145" i="6"/>
  <c r="D7140" i="6"/>
  <c r="D7136" i="6"/>
  <c r="D7131" i="6"/>
  <c r="D7127" i="6"/>
  <c r="D7122" i="6"/>
  <c r="D7113" i="6"/>
  <c r="D7108" i="6"/>
  <c r="D7104" i="6"/>
  <c r="D7099" i="6"/>
  <c r="D7095" i="6"/>
  <c r="D7090" i="6"/>
  <c r="D7081" i="6"/>
  <c r="D7076" i="6"/>
  <c r="D7072" i="6"/>
  <c r="D7067" i="6"/>
  <c r="D7063" i="6"/>
  <c r="D7058" i="6"/>
  <c r="D7049" i="6"/>
  <c r="D7044" i="6"/>
  <c r="D7040" i="6"/>
  <c r="D7034" i="6"/>
  <c r="D7026" i="6"/>
  <c r="D7018" i="6"/>
  <c r="D7010" i="6"/>
  <c r="D7002" i="6"/>
  <c r="D6994" i="6"/>
  <c r="D6986" i="6"/>
  <c r="D6978" i="6"/>
  <c r="D8272" i="6"/>
  <c r="D8031" i="6"/>
  <c r="D7986" i="6"/>
  <c r="D7918" i="6"/>
  <c r="D7871" i="6"/>
  <c r="D7836" i="6"/>
  <c r="D7814" i="6"/>
  <c r="D7713" i="6"/>
  <c r="D8353" i="6"/>
  <c r="D8339" i="6"/>
  <c r="D8332" i="6"/>
  <c r="D8304" i="6"/>
  <c r="D8247" i="6"/>
  <c r="D7934" i="6"/>
  <c r="D7887" i="6"/>
  <c r="D7880" i="6"/>
  <c r="D7855" i="6"/>
  <c r="D7849" i="6"/>
  <c r="D7795" i="6"/>
  <c r="D7767" i="6"/>
  <c r="D7764" i="6"/>
  <c r="D7758" i="6"/>
  <c r="D7752" i="6"/>
  <c r="D7727" i="6"/>
  <c r="D7724" i="6"/>
  <c r="D8178" i="6"/>
  <c r="D8155" i="6"/>
  <c r="D8034" i="6"/>
  <c r="D7964" i="6"/>
  <c r="D7937" i="6"/>
  <c r="D7897" i="6"/>
  <c r="D7867" i="6"/>
  <c r="D7858" i="6"/>
  <c r="D7842" i="6"/>
  <c r="D7838" i="6"/>
  <c r="D7826" i="6"/>
  <c r="D7807" i="6"/>
  <c r="D7801" i="6"/>
  <c r="D7745" i="6"/>
  <c r="D7730" i="6"/>
  <c r="D7706" i="6"/>
  <c r="D8160" i="6"/>
  <c r="D8049" i="6"/>
  <c r="D8009" i="6"/>
  <c r="D7976" i="6"/>
  <c r="D7929" i="6"/>
  <c r="D7921" i="6"/>
  <c r="D7912" i="6"/>
  <c r="D7904" i="6"/>
  <c r="D7863" i="6"/>
  <c r="D7822" i="6"/>
  <c r="D7791" i="6"/>
  <c r="D7785" i="6"/>
  <c r="D7739" i="6"/>
  <c r="D7726" i="6"/>
  <c r="D8227" i="6"/>
  <c r="D8108" i="6"/>
  <c r="D8058" i="6"/>
  <c r="D8038" i="6"/>
  <c r="D7940" i="6"/>
  <c r="D7886" i="6"/>
  <c r="D7828" i="6"/>
  <c r="D7769" i="6"/>
  <c r="D7735" i="6"/>
  <c r="D7732" i="6"/>
  <c r="D7720" i="6"/>
  <c r="D7697" i="6"/>
  <c r="D7553" i="6"/>
  <c r="D7534" i="6"/>
  <c r="D7502" i="6"/>
  <c r="D7500" i="6"/>
  <c r="D7482" i="6"/>
  <c r="D7440" i="6"/>
  <c r="D7398" i="6"/>
  <c r="D7394" i="6"/>
  <c r="D7385" i="6"/>
  <c r="D7376" i="6"/>
  <c r="D7331" i="6"/>
  <c r="D7329" i="6"/>
  <c r="D7321" i="6"/>
  <c r="D7313" i="6"/>
  <c r="D7311" i="6"/>
  <c r="D7305" i="6"/>
  <c r="D7289" i="6"/>
  <c r="D7273" i="6"/>
  <c r="D7257" i="6"/>
  <c r="D7241" i="6"/>
  <c r="D7225" i="6"/>
  <c r="D7209" i="6"/>
  <c r="D7193" i="6"/>
  <c r="D7177" i="6"/>
  <c r="D7161" i="6"/>
  <c r="D7134" i="6"/>
  <c r="D7102" i="6"/>
  <c r="D7070" i="6"/>
  <c r="D7038" i="6"/>
  <c r="D7031" i="6"/>
  <c r="D7023" i="6"/>
  <c r="D7015" i="6"/>
  <c r="D7007" i="6"/>
  <c r="D6999" i="6"/>
  <c r="D6991" i="6"/>
  <c r="D6983" i="6"/>
  <c r="D6975" i="6"/>
  <c r="D7683" i="6"/>
  <c r="D7570" i="6"/>
  <c r="D7559" i="6"/>
  <c r="D7503" i="6"/>
  <c r="D7434" i="6"/>
  <c r="D7349" i="6"/>
  <c r="D7330" i="6"/>
  <c r="D7322" i="6"/>
  <c r="D7284" i="6"/>
  <c r="D7252" i="6"/>
  <c r="D7220" i="6"/>
  <c r="D7188" i="6"/>
  <c r="D7132" i="6"/>
  <c r="D7115" i="6"/>
  <c r="D7106" i="6"/>
  <c r="D7097" i="6"/>
  <c r="D7068" i="6"/>
  <c r="D7051" i="6"/>
  <c r="D7042" i="6"/>
  <c r="D7035" i="6"/>
  <c r="D7027" i="6"/>
  <c r="D7019" i="6"/>
  <c r="D7011" i="6"/>
  <c r="D7003" i="6"/>
  <c r="D6995" i="6"/>
  <c r="D6987" i="6"/>
  <c r="D6979" i="6"/>
  <c r="D6967" i="6"/>
  <c r="D6955" i="6"/>
  <c r="D6951" i="6"/>
  <c r="D6939" i="6"/>
  <c r="D6935" i="6"/>
  <c r="D6923" i="6"/>
  <c r="D6919" i="6"/>
  <c r="D6907" i="6"/>
  <c r="D6903" i="6"/>
  <c r="D6891" i="6"/>
  <c r="D6887" i="6"/>
  <c r="D6875" i="6"/>
  <c r="D6871" i="6"/>
  <c r="D6859" i="6"/>
  <c r="D6855" i="6"/>
  <c r="D6843" i="6"/>
  <c r="D6839" i="6"/>
  <c r="D6827" i="6"/>
  <c r="D6823" i="6"/>
  <c r="D6811" i="6"/>
  <c r="D6807" i="6"/>
  <c r="D6795" i="6"/>
  <c r="D6791" i="6"/>
  <c r="D6779" i="6"/>
  <c r="D6775" i="6"/>
  <c r="D6763" i="6"/>
  <c r="D6759" i="6"/>
  <c r="D6747" i="6"/>
  <c r="D6743" i="6"/>
  <c r="D6731" i="6"/>
  <c r="D6727" i="6"/>
  <c r="D6715" i="6"/>
  <c r="D6711" i="6"/>
  <c r="D6699" i="6"/>
  <c r="D6695" i="6"/>
  <c r="D6683" i="6"/>
  <c r="D6679" i="6"/>
  <c r="D6667" i="6"/>
  <c r="D6663" i="6"/>
  <c r="D6651" i="6"/>
  <c r="D6647" i="6"/>
  <c r="D6635" i="6"/>
  <c r="D6631" i="6"/>
  <c r="D6619" i="6"/>
  <c r="D6615" i="6"/>
  <c r="D6603" i="6"/>
  <c r="D6599" i="6"/>
  <c r="D6587" i="6"/>
  <c r="D6583" i="6"/>
  <c r="D6580" i="6"/>
  <c r="D6575" i="6"/>
  <c r="D6571" i="6"/>
  <c r="D6566" i="6"/>
  <c r="D6562" i="6"/>
  <c r="D6557" i="6"/>
  <c r="D6548" i="6"/>
  <c r="D6543" i="6"/>
  <c r="D6539" i="6"/>
  <c r="D6534" i="6"/>
  <c r="D6530" i="6"/>
  <c r="D6525" i="6"/>
  <c r="D6516" i="6"/>
  <c r="D6511" i="6"/>
  <c r="D6507" i="6"/>
  <c r="D6502" i="6"/>
  <c r="D6498" i="6"/>
  <c r="D6493" i="6"/>
  <c r="D6484" i="6"/>
  <c r="D6479" i="6"/>
  <c r="D6475" i="6"/>
  <c r="D6470" i="6"/>
  <c r="D6466" i="6"/>
  <c r="D6461" i="6"/>
  <c r="D6452" i="6"/>
  <c r="D6447" i="6"/>
  <c r="D6443" i="6"/>
  <c r="D6438" i="6"/>
  <c r="D6434" i="6"/>
  <c r="D6429" i="6"/>
  <c r="D6420" i="6"/>
  <c r="D6415" i="6"/>
  <c r="D6411" i="6"/>
  <c r="D6406" i="6"/>
  <c r="D6402" i="6"/>
  <c r="D6396" i="6"/>
  <c r="D6388" i="6"/>
  <c r="D6380" i="6"/>
  <c r="D6372" i="6"/>
  <c r="D6364" i="6"/>
  <c r="D6356" i="6"/>
  <c r="D6348" i="6"/>
  <c r="D6340" i="6"/>
  <c r="D6332" i="6"/>
  <c r="D6324" i="6"/>
  <c r="D6316" i="6"/>
  <c r="D6308" i="6"/>
  <c r="D6300" i="6"/>
  <c r="D6292" i="6"/>
  <c r="D6284" i="6"/>
  <c r="D6276" i="6"/>
  <c r="D6268" i="6"/>
  <c r="D6260" i="6"/>
  <c r="D6252" i="6"/>
  <c r="D6244" i="6"/>
  <c r="D6236" i="6"/>
  <c r="D6228" i="6"/>
  <c r="D6220" i="6"/>
  <c r="D6212" i="6"/>
  <c r="D6204" i="6"/>
  <c r="D6196" i="6"/>
  <c r="D6188" i="6"/>
  <c r="D6180" i="6"/>
  <c r="D6172" i="6"/>
  <c r="D6164" i="6"/>
  <c r="D6156" i="6"/>
  <c r="D6148" i="6"/>
  <c r="D6140" i="6"/>
  <c r="D7657" i="6"/>
  <c r="D7641" i="6"/>
  <c r="D7528" i="6"/>
  <c r="D7510" i="6"/>
  <c r="D7448" i="6"/>
  <c r="D7430" i="6"/>
  <c r="D7417" i="6"/>
  <c r="D7407" i="6"/>
  <c r="D7362" i="6"/>
  <c r="D7359" i="6"/>
  <c r="D7354" i="6"/>
  <c r="D7281" i="6"/>
  <c r="D7279" i="6"/>
  <c r="D7249" i="6"/>
  <c r="D7247" i="6"/>
  <c r="D7217" i="6"/>
  <c r="D7215" i="6"/>
  <c r="D7185" i="6"/>
  <c r="D7183" i="6"/>
  <c r="D7152" i="6"/>
  <c r="D7123" i="6"/>
  <c r="D7110" i="6"/>
  <c r="D7088" i="6"/>
  <c r="D7059" i="6"/>
  <c r="D7046" i="6"/>
  <c r="D7029" i="6"/>
  <c r="D7021" i="6"/>
  <c r="D7013" i="6"/>
  <c r="D7005" i="6"/>
  <c r="D6997" i="6"/>
  <c r="D6989" i="6"/>
  <c r="D6981" i="6"/>
  <c r="D6973" i="6"/>
  <c r="D6971" i="6"/>
  <c r="D6958" i="6"/>
  <c r="D6942" i="6"/>
  <c r="D6926" i="6"/>
  <c r="D6910" i="6"/>
  <c r="D6894" i="6"/>
  <c r="D6878" i="6"/>
  <c r="D6862" i="6"/>
  <c r="D6846" i="6"/>
  <c r="D6830" i="6"/>
  <c r="D6814" i="6"/>
  <c r="D6798" i="6"/>
  <c r="D6782" i="6"/>
  <c r="D6766" i="6"/>
  <c r="D6750" i="6"/>
  <c r="D6734" i="6"/>
  <c r="D6718" i="6"/>
  <c r="D6702" i="6"/>
  <c r="D6686" i="6"/>
  <c r="D6670" i="6"/>
  <c r="D6654" i="6"/>
  <c r="D6638" i="6"/>
  <c r="D6622" i="6"/>
  <c r="D6606" i="6"/>
  <c r="D6590" i="6"/>
  <c r="D7652" i="6"/>
  <c r="D7636" i="6"/>
  <c r="D7628" i="6"/>
  <c r="D7617" i="6"/>
  <c r="D7585" i="6"/>
  <c r="D7562" i="6"/>
  <c r="D7554" i="6"/>
  <c r="D7513" i="6"/>
  <c r="D7291" i="6"/>
  <c r="D7288" i="6"/>
  <c r="D7259" i="6"/>
  <c r="D7256" i="6"/>
  <c r="D7227" i="6"/>
  <c r="D7224" i="6"/>
  <c r="D7195" i="6"/>
  <c r="D7192" i="6"/>
  <c r="D7163" i="6"/>
  <c r="D7160" i="6"/>
  <c r="D7143" i="6"/>
  <c r="D7114" i="6"/>
  <c r="D7105" i="6"/>
  <c r="D7096" i="6"/>
  <c r="D7079" i="6"/>
  <c r="D7050" i="6"/>
  <c r="D7041" i="6"/>
  <c r="D6965" i="6"/>
  <c r="D6962" i="6"/>
  <c r="D6949" i="6"/>
  <c r="D6946" i="6"/>
  <c r="D6933" i="6"/>
  <c r="D6930" i="6"/>
  <c r="D6917" i="6"/>
  <c r="D6914" i="6"/>
  <c r="D6901" i="6"/>
  <c r="D6898" i="6"/>
  <c r="D6885" i="6"/>
  <c r="D6882" i="6"/>
  <c r="D7680" i="6"/>
  <c r="D7692" i="6"/>
  <c r="D7671" i="6"/>
  <c r="D7650" i="6"/>
  <c r="D7560" i="6"/>
  <c r="D7556" i="6"/>
  <c r="D7551" i="6"/>
  <c r="D7478" i="6"/>
  <c r="D7408" i="6"/>
  <c r="D7352" i="6"/>
  <c r="D7347" i="6"/>
  <c r="D7344" i="6"/>
  <c r="D7336" i="6"/>
  <c r="D7333" i="6"/>
  <c r="D7325" i="6"/>
  <c r="D7312" i="6"/>
  <c r="D7307" i="6"/>
  <c r="D7304" i="6"/>
  <c r="D7275" i="6"/>
  <c r="D7272" i="6"/>
  <c r="D7243" i="6"/>
  <c r="D7240" i="6"/>
  <c r="D7666" i="6"/>
  <c r="D7642" i="6"/>
  <c r="D7634" i="6"/>
  <c r="D7626" i="6"/>
  <c r="D7607" i="6"/>
  <c r="D7599" i="6"/>
  <c r="D7591" i="6"/>
  <c r="D7582" i="6"/>
  <c r="D7547" i="6"/>
  <c r="D7544" i="6"/>
  <c r="D7425" i="6"/>
  <c r="D7421" i="6"/>
  <c r="D7390" i="6"/>
  <c r="D7379" i="6"/>
  <c r="D7357" i="6"/>
  <c r="D7317" i="6"/>
  <c r="D7282" i="6"/>
  <c r="D7250" i="6"/>
  <c r="D7218" i="6"/>
  <c r="D7186" i="6"/>
  <c r="D7668" i="6"/>
  <c r="D7545" i="6"/>
  <c r="D7527" i="6"/>
  <c r="D7471" i="6"/>
  <c r="D7403" i="6"/>
  <c r="D7263" i="6"/>
  <c r="D7233" i="6"/>
  <c r="D7211" i="6"/>
  <c r="D7644" i="6"/>
  <c r="D7593" i="6"/>
  <c r="D7588" i="6"/>
  <c r="D7454" i="6"/>
  <c r="D7370" i="6"/>
  <c r="D7297" i="6"/>
  <c r="D7236" i="6"/>
  <c r="D7199" i="6"/>
  <c r="D7176" i="6"/>
  <c r="D7169" i="6"/>
  <c r="D7151" i="6"/>
  <c r="D7124" i="6"/>
  <c r="D7087" i="6"/>
  <c r="D7060" i="6"/>
  <c r="D7030" i="6"/>
  <c r="D6996" i="6"/>
  <c r="D6931" i="6"/>
  <c r="D6902" i="6"/>
  <c r="D6900" i="6"/>
  <c r="D6879" i="6"/>
  <c r="D6877" i="6"/>
  <c r="D6858" i="6"/>
  <c r="D6836" i="6"/>
  <c r="D6834" i="6"/>
  <c r="D6829" i="6"/>
  <c r="D6794" i="6"/>
  <c r="D6772" i="6"/>
  <c r="D6770" i="6"/>
  <c r="D6765" i="6"/>
  <c r="D6730" i="6"/>
  <c r="D6708" i="6"/>
  <c r="D6706" i="6"/>
  <c r="D6701" i="6"/>
  <c r="D6666" i="6"/>
  <c r="D6644" i="6"/>
  <c r="D6642" i="6"/>
  <c r="D6637" i="6"/>
  <c r="D6602" i="6"/>
  <c r="D6541" i="6"/>
  <c r="D6538" i="6"/>
  <c r="D6509" i="6"/>
  <c r="D6506" i="6"/>
  <c r="D6477" i="6"/>
  <c r="D6474" i="6"/>
  <c r="D6445" i="6"/>
  <c r="D6442" i="6"/>
  <c r="D6413" i="6"/>
  <c r="D6410" i="6"/>
  <c r="D6392" i="6"/>
  <c r="D6387" i="6"/>
  <c r="D6383" i="6"/>
  <c r="D6378" i="6"/>
  <c r="D6374" i="6"/>
  <c r="D6369" i="6"/>
  <c r="D6360" i="6"/>
  <c r="D6355" i="6"/>
  <c r="D6351" i="6"/>
  <c r="D6346" i="6"/>
  <c r="D6342" i="6"/>
  <c r="D6337" i="6"/>
  <c r="D6328" i="6"/>
  <c r="D6323" i="6"/>
  <c r="D6319" i="6"/>
  <c r="D6314" i="6"/>
  <c r="D6310" i="6"/>
  <c r="D6305" i="6"/>
  <c r="D6296" i="6"/>
  <c r="D6291" i="6"/>
  <c r="D6287" i="6"/>
  <c r="D6282" i="6"/>
  <c r="D6278" i="6"/>
  <c r="D6273" i="6"/>
  <c r="D6264" i="6"/>
  <c r="D6259" i="6"/>
  <c r="D6255" i="6"/>
  <c r="D6250" i="6"/>
  <c r="D6246" i="6"/>
  <c r="D6241" i="6"/>
  <c r="D6232" i="6"/>
  <c r="D6227" i="6"/>
  <c r="D6223" i="6"/>
  <c r="D6218" i="6"/>
  <c r="D6214" i="6"/>
  <c r="D6209" i="6"/>
  <c r="D6200" i="6"/>
  <c r="D6195" i="6"/>
  <c r="D6191" i="6"/>
  <c r="D6186" i="6"/>
  <c r="D6182" i="6"/>
  <c r="D6177" i="6"/>
  <c r="D6168" i="6"/>
  <c r="D6163" i="6"/>
  <c r="D6159" i="6"/>
  <c r="D6154" i="6"/>
  <c r="D6150" i="6"/>
  <c r="D6145" i="6"/>
  <c r="D6136" i="6"/>
  <c r="D6130" i="6"/>
  <c r="D6122" i="6"/>
  <c r="D6114" i="6"/>
  <c r="D6106" i="6"/>
  <c r="D6098" i="6"/>
  <c r="D6090" i="6"/>
  <c r="D6082" i="6"/>
  <c r="D6074" i="6"/>
  <c r="D6066" i="6"/>
  <c r="D6058" i="6"/>
  <c r="D6050" i="6"/>
  <c r="D6042" i="6"/>
  <c r="D6034" i="6"/>
  <c r="D6026" i="6"/>
  <c r="D6018" i="6"/>
  <c r="D6010" i="6"/>
  <c r="D6002" i="6"/>
  <c r="D5994" i="6"/>
  <c r="D5986" i="6"/>
  <c r="D5978" i="6"/>
  <c r="D5970" i="6"/>
  <c r="D5962" i="6"/>
  <c r="D5954" i="6"/>
  <c r="D5946" i="6"/>
  <c r="D5938" i="6"/>
  <c r="D5930" i="6"/>
  <c r="D7655" i="6"/>
  <c r="D7620" i="6"/>
  <c r="D7537" i="6"/>
  <c r="D7443" i="6"/>
  <c r="D7381" i="6"/>
  <c r="D7326" i="6"/>
  <c r="D7266" i="6"/>
  <c r="D7202" i="6"/>
  <c r="D7172" i="6"/>
  <c r="D7142" i="6"/>
  <c r="D7078" i="6"/>
  <c r="D7004" i="6"/>
  <c r="D6974" i="6"/>
  <c r="D6950" i="6"/>
  <c r="D6948" i="6"/>
  <c r="D6927" i="6"/>
  <c r="D6925" i="6"/>
  <c r="D6908" i="6"/>
  <c r="D6906" i="6"/>
  <c r="D6854" i="6"/>
  <c r="D6847" i="6"/>
  <c r="D6821" i="6"/>
  <c r="D6819" i="6"/>
  <c r="D6812" i="6"/>
  <c r="D6790" i="6"/>
  <c r="D6783" i="6"/>
  <c r="D6757" i="6"/>
  <c r="D6755" i="6"/>
  <c r="D6748" i="6"/>
  <c r="D6726" i="6"/>
  <c r="D6719" i="6"/>
  <c r="D7468" i="6"/>
  <c r="D7447" i="6"/>
  <c r="D7416" i="6"/>
  <c r="D7334" i="6"/>
  <c r="D7265" i="6"/>
  <c r="D7201" i="6"/>
  <c r="D7179" i="6"/>
  <c r="D7156" i="6"/>
  <c r="D7138" i="6"/>
  <c r="D7092" i="6"/>
  <c r="D7074" i="6"/>
  <c r="D7020" i="6"/>
  <c r="D6990" i="6"/>
  <c r="D6947" i="6"/>
  <c r="D6918" i="6"/>
  <c r="D6916" i="6"/>
  <c r="D6895" i="6"/>
  <c r="D6893" i="6"/>
  <c r="D6876" i="6"/>
  <c r="D6874" i="6"/>
  <c r="D6870" i="6"/>
  <c r="D6863" i="6"/>
  <c r="D6837" i="6"/>
  <c r="D6835" i="6"/>
  <c r="D6828" i="6"/>
  <c r="D6806" i="6"/>
  <c r="D6799" i="6"/>
  <c r="D6773" i="6"/>
  <c r="D6771" i="6"/>
  <c r="D6764" i="6"/>
  <c r="D6742" i="6"/>
  <c r="D6735" i="6"/>
  <c r="D7366" i="6"/>
  <c r="D7318" i="6"/>
  <c r="D7298" i="6"/>
  <c r="D7170" i="6"/>
  <c r="D7167" i="6"/>
  <c r="D7146" i="6"/>
  <c r="D7118" i="6"/>
  <c r="D7082" i="6"/>
  <c r="D7054" i="6"/>
  <c r="D7014" i="6"/>
  <c r="D6980" i="6"/>
  <c r="D6972" i="6"/>
  <c r="D6963" i="6"/>
  <c r="D6934" i="6"/>
  <c r="D6932" i="6"/>
  <c r="D6911" i="6"/>
  <c r="D6909" i="6"/>
  <c r="D6892" i="6"/>
  <c r="D6890" i="6"/>
  <c r="D6842" i="6"/>
  <c r="D6820" i="6"/>
  <c r="D6818" i="6"/>
  <c r="D6813" i="6"/>
  <c r="D6778" i="6"/>
  <c r="D6756" i="6"/>
  <c r="D6754" i="6"/>
  <c r="D6749" i="6"/>
  <c r="D6714" i="6"/>
  <c r="D6692" i="6"/>
  <c r="D6690" i="6"/>
  <c r="D6685" i="6"/>
  <c r="D6650" i="6"/>
  <c r="D6628" i="6"/>
  <c r="D6626" i="6"/>
  <c r="D6621" i="6"/>
  <c r="D6586" i="6"/>
  <c r="D6577" i="6"/>
  <c r="D6574" i="6"/>
  <c r="D6569" i="6"/>
  <c r="D6563" i="6"/>
  <c r="D6553" i="6"/>
  <c r="D6537" i="6"/>
  <c r="D6531" i="6"/>
  <c r="D6521" i="6"/>
  <c r="D6505" i="6"/>
  <c r="D6499" i="6"/>
  <c r="D6489" i="6"/>
  <c r="D7631" i="6"/>
  <c r="D7530" i="6"/>
  <c r="D7523" i="6"/>
  <c r="D7155" i="6"/>
  <c r="D7129" i="6"/>
  <c r="D7086" i="6"/>
  <c r="D7064" i="6"/>
  <c r="D7047" i="6"/>
  <c r="D6988" i="6"/>
  <c r="D6943" i="6"/>
  <c r="D6924" i="6"/>
  <c r="D6886" i="6"/>
  <c r="D6866" i="6"/>
  <c r="D6860" i="6"/>
  <c r="D6774" i="6"/>
  <c r="D6738" i="6"/>
  <c r="D6732" i="6"/>
  <c r="D6703" i="6"/>
  <c r="D6698" i="6"/>
  <c r="D6691" i="6"/>
  <c r="D6687" i="6"/>
  <c r="D6682" i="6"/>
  <c r="D6671" i="6"/>
  <c r="D6653" i="6"/>
  <c r="D6646" i="6"/>
  <c r="D6630" i="6"/>
  <c r="D6614" i="6"/>
  <c r="D6612" i="6"/>
  <c r="D6596" i="6"/>
  <c r="D6565" i="6"/>
  <c r="D6535" i="6"/>
  <c r="D6524" i="6"/>
  <c r="D6522" i="6"/>
  <c r="D6515" i="6"/>
  <c r="D6513" i="6"/>
  <c r="D6500" i="6"/>
  <c r="D6487" i="6"/>
  <c r="D6449" i="6"/>
  <c r="D6444" i="6"/>
  <c r="D6436" i="6"/>
  <c r="D6426" i="6"/>
  <c r="D6423" i="6"/>
  <c r="D6397" i="6"/>
  <c r="D6381" i="6"/>
  <c r="D6375" i="6"/>
  <c r="D6365" i="6"/>
  <c r="D6349" i="6"/>
  <c r="D6343" i="6"/>
  <c r="D6333" i="6"/>
  <c r="D6317" i="6"/>
  <c r="D6311" i="6"/>
  <c r="D6301" i="6"/>
  <c r="D6285" i="6"/>
  <c r="D6279" i="6"/>
  <c r="D6269" i="6"/>
  <c r="D6253" i="6"/>
  <c r="D6247" i="6"/>
  <c r="D6237" i="6"/>
  <c r="D6221" i="6"/>
  <c r="D6215" i="6"/>
  <c r="D6205" i="6"/>
  <c r="D6189" i="6"/>
  <c r="D6183" i="6"/>
  <c r="D6173" i="6"/>
  <c r="D6157" i="6"/>
  <c r="D6151" i="6"/>
  <c r="D6141" i="6"/>
  <c r="D6126" i="6"/>
  <c r="D6121" i="6"/>
  <c r="D6117" i="6"/>
  <c r="D6112" i="6"/>
  <c r="D6108" i="6"/>
  <c r="D6103" i="6"/>
  <c r="D6094" i="6"/>
  <c r="D6089" i="6"/>
  <c r="D6085" i="6"/>
  <c r="D6080" i="6"/>
  <c r="D6076" i="6"/>
  <c r="D6071" i="6"/>
  <c r="D6062" i="6"/>
  <c r="D6057" i="6"/>
  <c r="D6053" i="6"/>
  <c r="D6048" i="6"/>
  <c r="D6044" i="6"/>
  <c r="D6039" i="6"/>
  <c r="D6030" i="6"/>
  <c r="D6025" i="6"/>
  <c r="D6021" i="6"/>
  <c r="D6016" i="6"/>
  <c r="D6012" i="6"/>
  <c r="D6007" i="6"/>
  <c r="D5998" i="6"/>
  <c r="D5993" i="6"/>
  <c r="D5989" i="6"/>
  <c r="D5984" i="6"/>
  <c r="D5980" i="6"/>
  <c r="D5975" i="6"/>
  <c r="D5966" i="6"/>
  <c r="D5961" i="6"/>
  <c r="D5957" i="6"/>
  <c r="D5952" i="6"/>
  <c r="D5948" i="6"/>
  <c r="D5943" i="6"/>
  <c r="D5934" i="6"/>
  <c r="D5929" i="6"/>
  <c r="D5925" i="6"/>
  <c r="D5917" i="6"/>
  <c r="D5909" i="6"/>
  <c r="D5901" i="6"/>
  <c r="D5893" i="6"/>
  <c r="D5885" i="6"/>
  <c r="D5877" i="6"/>
  <c r="D5869" i="6"/>
  <c r="D5861" i="6"/>
  <c r="D5853" i="6"/>
  <c r="D5845" i="6"/>
  <c r="D5837" i="6"/>
  <c r="D5829" i="6"/>
  <c r="D5821" i="6"/>
  <c r="D5813" i="6"/>
  <c r="D5805" i="6"/>
  <c r="D5797" i="6"/>
  <c r="D5789" i="6"/>
  <c r="D5781" i="6"/>
  <c r="D5773" i="6"/>
  <c r="D5765" i="6"/>
  <c r="D5757" i="6"/>
  <c r="D5749" i="6"/>
  <c r="D5741" i="6"/>
  <c r="D5733" i="6"/>
  <c r="D5725" i="6"/>
  <c r="D5717" i="6"/>
  <c r="D5709" i="6"/>
  <c r="D5701" i="6"/>
  <c r="D5693" i="6"/>
  <c r="D5685" i="6"/>
  <c r="D5677" i="6"/>
  <c r="D5669" i="6"/>
  <c r="D5661" i="6"/>
  <c r="D5653" i="6"/>
  <c r="D5645" i="6"/>
  <c r="D5637" i="6"/>
  <c r="D5629" i="6"/>
  <c r="D5621" i="6"/>
  <c r="D5613" i="6"/>
  <c r="D5605" i="6"/>
  <c r="D5597" i="6"/>
  <c r="D5589" i="6"/>
  <c r="D5581" i="6"/>
  <c r="D5573" i="6"/>
  <c r="D5565" i="6"/>
  <c r="D5557" i="6"/>
  <c r="D5549" i="6"/>
  <c r="D5541" i="6"/>
  <c r="D5533" i="6"/>
  <c r="D5525" i="6"/>
  <c r="D5517" i="6"/>
  <c r="D5509" i="6"/>
  <c r="D5501" i="6"/>
  <c r="D5493" i="6"/>
  <c r="D5485" i="6"/>
  <c r="D5477" i="6"/>
  <c r="D5469" i="6"/>
  <c r="D5461" i="6"/>
  <c r="D5453" i="6"/>
  <c r="D5445" i="6"/>
  <c r="D5437" i="6"/>
  <c r="D5429" i="6"/>
  <c r="D5421" i="6"/>
  <c r="D5413" i="6"/>
  <c r="D5405" i="6"/>
  <c r="D5397" i="6"/>
  <c r="D5389" i="6"/>
  <c r="D5381" i="6"/>
  <c r="D5373" i="6"/>
  <c r="D5365" i="6"/>
  <c r="D5357" i="6"/>
  <c r="D5349" i="6"/>
  <c r="D5341" i="6"/>
  <c r="D5333" i="6"/>
  <c r="D5325" i="6"/>
  <c r="D7596" i="6"/>
  <c r="D7486" i="6"/>
  <c r="D7457" i="6"/>
  <c r="D7315" i="6"/>
  <c r="D7231" i="6"/>
  <c r="D7208" i="6"/>
  <c r="D7137" i="6"/>
  <c r="D7120" i="6"/>
  <c r="D7055" i="6"/>
  <c r="D7028" i="6"/>
  <c r="D6940" i="6"/>
  <c r="D6845" i="6"/>
  <c r="D6815" i="6"/>
  <c r="D6803" i="6"/>
  <c r="D6797" i="6"/>
  <c r="D6788" i="6"/>
  <c r="D6717" i="6"/>
  <c r="D6709" i="6"/>
  <c r="D6700" i="6"/>
  <c r="D6693" i="6"/>
  <c r="D6684" i="6"/>
  <c r="D6675" i="6"/>
  <c r="D6659" i="6"/>
  <c r="D6655" i="6"/>
  <c r="D6643" i="6"/>
  <c r="D6605" i="6"/>
  <c r="D6598" i="6"/>
  <c r="D6578" i="6"/>
  <c r="D6572" i="6"/>
  <c r="D6570" i="6"/>
  <c r="D6561" i="6"/>
  <c r="D6555" i="6"/>
  <c r="D6550" i="6"/>
  <c r="D6494" i="6"/>
  <c r="D6485" i="6"/>
  <c r="D6467" i="6"/>
  <c r="D6462" i="6"/>
  <c r="D6454" i="6"/>
  <c r="D6439" i="6"/>
  <c r="D6431" i="6"/>
  <c r="D6421" i="6"/>
  <c r="D6403" i="6"/>
  <c r="D6398" i="6"/>
  <c r="D6394" i="6"/>
  <c r="D6391" i="6"/>
  <c r="D6366" i="6"/>
  <c r="D6362" i="6"/>
  <c r="D6359" i="6"/>
  <c r="D6334" i="6"/>
  <c r="D6330" i="6"/>
  <c r="D6327" i="6"/>
  <c r="D6302" i="6"/>
  <c r="D6298" i="6"/>
  <c r="D6295" i="6"/>
  <c r="D6270" i="6"/>
  <c r="D6266" i="6"/>
  <c r="D6263" i="6"/>
  <c r="D6238" i="6"/>
  <c r="D6234" i="6"/>
  <c r="D6231" i="6"/>
  <c r="D6206" i="6"/>
  <c r="D6202" i="6"/>
  <c r="D6199" i="6"/>
  <c r="D6174" i="6"/>
  <c r="D6170" i="6"/>
  <c r="D6167" i="6"/>
  <c r="D6142" i="6"/>
  <c r="D6138" i="6"/>
  <c r="D6135" i="6"/>
  <c r="D6131" i="6"/>
  <c r="D6099" i="6"/>
  <c r="D6067" i="6"/>
  <c r="D6035" i="6"/>
  <c r="D6003" i="6"/>
  <c r="D5971" i="6"/>
  <c r="D5939" i="6"/>
  <c r="D5918" i="6"/>
  <c r="D5910" i="6"/>
  <c r="D5902" i="6"/>
  <c r="D5894" i="6"/>
  <c r="D5886" i="6"/>
  <c r="D5878" i="6"/>
  <c r="D5870" i="6"/>
  <c r="D5862" i="6"/>
  <c r="D5854" i="6"/>
  <c r="D5846" i="6"/>
  <c r="D5838" i="6"/>
  <c r="D5830" i="6"/>
  <c r="D5822" i="6"/>
  <c r="D5814" i="6"/>
  <c r="D5806" i="6"/>
  <c r="D5798" i="6"/>
  <c r="D5790" i="6"/>
  <c r="D5782" i="6"/>
  <c r="D5774" i="6"/>
  <c r="D5766" i="6"/>
  <c r="D5758" i="6"/>
  <c r="D5750" i="6"/>
  <c r="D5742" i="6"/>
  <c r="D5734" i="6"/>
  <c r="D5726" i="6"/>
  <c r="D5718" i="6"/>
  <c r="D5710" i="6"/>
  <c r="D5702" i="6"/>
  <c r="D5694" i="6"/>
  <c r="D5686" i="6"/>
  <c r="D5678" i="6"/>
  <c r="D5670" i="6"/>
  <c r="D5662" i="6"/>
  <c r="D5654" i="6"/>
  <c r="D5646" i="6"/>
  <c r="D5638" i="6"/>
  <c r="D5630" i="6"/>
  <c r="D5622" i="6"/>
  <c r="D7339" i="6"/>
  <c r="D7320" i="6"/>
  <c r="D7150" i="6"/>
  <c r="D7128" i="6"/>
  <c r="D7111" i="6"/>
  <c r="D7012" i="6"/>
  <c r="D6868" i="6"/>
  <c r="D6853" i="6"/>
  <c r="D6850" i="6"/>
  <c r="D6758" i="6"/>
  <c r="D6746" i="6"/>
  <c r="D6740" i="6"/>
  <c r="D6725" i="6"/>
  <c r="D6722" i="6"/>
  <c r="D6677" i="6"/>
  <c r="D6668" i="6"/>
  <c r="D6639" i="6"/>
  <c r="D6634" i="6"/>
  <c r="D6627" i="6"/>
  <c r="D6623" i="6"/>
  <c r="D6618" i="6"/>
  <c r="D6607" i="6"/>
  <c r="D6589" i="6"/>
  <c r="D6582" i="6"/>
  <c r="D6559" i="6"/>
  <c r="D6546" i="6"/>
  <c r="D6533" i="6"/>
  <c r="D6503" i="6"/>
  <c r="D6492" i="6"/>
  <c r="D6490" i="6"/>
  <c r="D6457" i="6"/>
  <c r="D6385" i="6"/>
  <c r="D6382" i="6"/>
  <c r="D6353" i="6"/>
  <c r="D6350" i="6"/>
  <c r="D6321" i="6"/>
  <c r="D6318" i="6"/>
  <c r="D6289" i="6"/>
  <c r="D6286" i="6"/>
  <c r="D6257" i="6"/>
  <c r="D6254" i="6"/>
  <c r="D6225" i="6"/>
  <c r="D6222" i="6"/>
  <c r="D6193" i="6"/>
  <c r="D6190" i="6"/>
  <c r="D6161" i="6"/>
  <c r="D6158" i="6"/>
  <c r="D6132" i="6"/>
  <c r="D6127" i="6"/>
  <c r="D6118" i="6"/>
  <c r="D6113" i="6"/>
  <c r="D6109" i="6"/>
  <c r="D6104" i="6"/>
  <c r="D6100" i="6"/>
  <c r="D6095" i="6"/>
  <c r="D6086" i="6"/>
  <c r="D6081" i="6"/>
  <c r="D6077" i="6"/>
  <c r="D6072" i="6"/>
  <c r="D6068" i="6"/>
  <c r="D6063" i="6"/>
  <c r="D6054" i="6"/>
  <c r="D6049" i="6"/>
  <c r="D6045" i="6"/>
  <c r="D6040" i="6"/>
  <c r="D6036" i="6"/>
  <c r="D6031" i="6"/>
  <c r="D6022" i="6"/>
  <c r="D6017" i="6"/>
  <c r="D7119" i="6"/>
  <c r="D7036" i="6"/>
  <c r="D6964" i="6"/>
  <c r="D6899" i="6"/>
  <c r="D6844" i="6"/>
  <c r="D6826" i="6"/>
  <c r="D6805" i="6"/>
  <c r="D6787" i="6"/>
  <c r="D6767" i="6"/>
  <c r="D6716" i="6"/>
  <c r="D7520" i="6"/>
  <c r="D7234" i="6"/>
  <c r="D6982" i="6"/>
  <c r="D6970" i="6"/>
  <c r="D6838" i="6"/>
  <c r="D6802" i="6"/>
  <c r="D6796" i="6"/>
  <c r="D7295" i="6"/>
  <c r="D7100" i="6"/>
  <c r="D7091" i="6"/>
  <c r="D7083" i="6"/>
  <c r="D6957" i="6"/>
  <c r="D6954" i="6"/>
  <c r="D6884" i="6"/>
  <c r="D6867" i="6"/>
  <c r="D6861" i="6"/>
  <c r="D6852" i="6"/>
  <c r="D6781" i="6"/>
  <c r="D6751" i="6"/>
  <c r="D6739" i="6"/>
  <c r="D6733" i="6"/>
  <c r="D6724" i="6"/>
  <c r="D7612" i="6"/>
  <c r="D7426" i="6"/>
  <c r="D7399" i="6"/>
  <c r="D7300" i="6"/>
  <c r="D7204" i="6"/>
  <c r="D7065" i="6"/>
  <c r="D7006" i="6"/>
  <c r="D6998" i="6"/>
  <c r="D6966" i="6"/>
  <c r="D6941" i="6"/>
  <c r="D6922" i="6"/>
  <c r="D6915" i="6"/>
  <c r="D6822" i="6"/>
  <c r="D6810" i="6"/>
  <c r="D7268" i="6"/>
  <c r="D7147" i="6"/>
  <c r="D7073" i="6"/>
  <c r="D7056" i="6"/>
  <c r="D7022" i="6"/>
  <c r="D6959" i="6"/>
  <c r="D6956" i="6"/>
  <c r="D6938" i="6"/>
  <c r="D6883" i="6"/>
  <c r="D6869" i="6"/>
  <c r="D6851" i="6"/>
  <c r="D6831" i="6"/>
  <c r="D6780" i="6"/>
  <c r="D6762" i="6"/>
  <c r="D6741" i="6"/>
  <c r="D6723" i="6"/>
  <c r="D6707" i="6"/>
  <c r="D6669" i="6"/>
  <c r="D6662" i="6"/>
  <c r="D6610" i="6"/>
  <c r="D6526" i="6"/>
  <c r="D6517" i="6"/>
  <c r="D6482" i="6"/>
  <c r="D6469" i="6"/>
  <c r="D6459" i="6"/>
  <c r="D6451" i="6"/>
  <c r="D6446" i="6"/>
  <c r="D6441" i="6"/>
  <c r="D6433" i="6"/>
  <c r="D6428" i="6"/>
  <c r="D6418" i="6"/>
  <c r="D6405" i="6"/>
  <c r="D6384" i="6"/>
  <c r="D6371" i="6"/>
  <c r="D6368" i="6"/>
  <c r="D6352" i="6"/>
  <c r="D6339" i="6"/>
  <c r="D6336" i="6"/>
  <c r="D6320" i="6"/>
  <c r="D6307" i="6"/>
  <c r="D6304" i="6"/>
  <c r="D6288" i="6"/>
  <c r="D6275" i="6"/>
  <c r="D6272" i="6"/>
  <c r="D6256" i="6"/>
  <c r="D6243" i="6"/>
  <c r="D6240" i="6"/>
  <c r="D6224" i="6"/>
  <c r="D6211" i="6"/>
  <c r="D6208" i="6"/>
  <c r="D6192" i="6"/>
  <c r="D6179" i="6"/>
  <c r="D6176" i="6"/>
  <c r="D6160" i="6"/>
  <c r="D6147" i="6"/>
  <c r="D6144" i="6"/>
  <c r="D6107" i="6"/>
  <c r="D6075" i="6"/>
  <c r="D6043" i="6"/>
  <c r="D6011" i="6"/>
  <c r="D5979" i="6"/>
  <c r="D5947" i="6"/>
  <c r="D5924" i="6"/>
  <c r="D5916" i="6"/>
  <c r="D5908" i="6"/>
  <c r="D5900" i="6"/>
  <c r="D5892" i="6"/>
  <c r="D5884" i="6"/>
  <c r="D5876" i="6"/>
  <c r="D5868" i="6"/>
  <c r="D5860" i="6"/>
  <c r="D5852" i="6"/>
  <c r="D5844" i="6"/>
  <c r="D5836" i="6"/>
  <c r="D5828" i="6"/>
  <c r="D5820" i="6"/>
  <c r="D5812" i="6"/>
  <c r="D6636" i="6"/>
  <c r="D6629" i="6"/>
  <c r="D6595" i="6"/>
  <c r="D6527" i="6"/>
  <c r="D6518" i="6"/>
  <c r="D6491" i="6"/>
  <c r="D6458" i="6"/>
  <c r="D6453" i="6"/>
  <c r="D6450" i="6"/>
  <c r="D6417" i="6"/>
  <c r="D6409" i="6"/>
  <c r="D6401" i="6"/>
  <c r="D6354" i="6"/>
  <c r="D6344" i="6"/>
  <c r="D6297" i="6"/>
  <c r="D6277" i="6"/>
  <c r="D6267" i="6"/>
  <c r="D6262" i="6"/>
  <c r="D6242" i="6"/>
  <c r="D6207" i="6"/>
  <c r="D6197" i="6"/>
  <c r="D6155" i="6"/>
  <c r="D6153" i="6"/>
  <c r="D6120" i="6"/>
  <c r="D6111" i="6"/>
  <c r="D6102" i="6"/>
  <c r="D6073" i="6"/>
  <c r="D6056" i="6"/>
  <c r="D6047" i="6"/>
  <c r="D6038" i="6"/>
  <c r="D5990" i="6"/>
  <c r="D5983" i="6"/>
  <c r="D5959" i="6"/>
  <c r="D5926" i="6"/>
  <c r="D5919" i="6"/>
  <c r="D5887" i="6"/>
  <c r="D5855" i="6"/>
  <c r="D5823" i="6"/>
  <c r="D5802" i="6"/>
  <c r="D5799" i="6"/>
  <c r="D5786" i="6"/>
  <c r="D5783" i="6"/>
  <c r="D5770" i="6"/>
  <c r="D5767" i="6"/>
  <c r="D5754" i="6"/>
  <c r="D5751" i="6"/>
  <c r="D5738" i="6"/>
  <c r="D5735" i="6"/>
  <c r="D5722" i="6"/>
  <c r="D5719" i="6"/>
  <c r="D5706" i="6"/>
  <c r="D5703" i="6"/>
  <c r="D5690" i="6"/>
  <c r="D5687" i="6"/>
  <c r="D5674" i="6"/>
  <c r="D5671" i="6"/>
  <c r="D5658" i="6"/>
  <c r="D5655" i="6"/>
  <c r="D5642" i="6"/>
  <c r="D5639" i="6"/>
  <c r="D5626" i="6"/>
  <c r="D5623" i="6"/>
  <c r="D5612" i="6"/>
  <c r="D5608" i="6"/>
  <c r="D5603" i="6"/>
  <c r="D5599" i="6"/>
  <c r="D5594" i="6"/>
  <c r="D5585" i="6"/>
  <c r="D5580" i="6"/>
  <c r="D5576" i="6"/>
  <c r="D5571" i="6"/>
  <c r="D5567" i="6"/>
  <c r="D5562" i="6"/>
  <c r="D5553" i="6"/>
  <c r="D5548" i="6"/>
  <c r="D5544" i="6"/>
  <c r="D5539" i="6"/>
  <c r="D5535" i="6"/>
  <c r="D5530" i="6"/>
  <c r="D5521" i="6"/>
  <c r="D5516" i="6"/>
  <c r="D5512" i="6"/>
  <c r="D5507" i="6"/>
  <c r="D5503" i="6"/>
  <c r="D5498" i="6"/>
  <c r="D5489" i="6"/>
  <c r="D5484" i="6"/>
  <c r="D5480" i="6"/>
  <c r="D5475" i="6"/>
  <c r="D5471" i="6"/>
  <c r="D5466" i="6"/>
  <c r="D5457" i="6"/>
  <c r="D5452" i="6"/>
  <c r="D5448" i="6"/>
  <c r="D5443" i="6"/>
  <c r="D5439" i="6"/>
  <c r="D5434" i="6"/>
  <c r="D5425" i="6"/>
  <c r="D5420" i="6"/>
  <c r="D5416" i="6"/>
  <c r="D5411" i="6"/>
  <c r="D5407" i="6"/>
  <c r="D5402" i="6"/>
  <c r="D5393" i="6"/>
  <c r="D5388" i="6"/>
  <c r="D5384" i="6"/>
  <c r="D5379" i="6"/>
  <c r="D5375" i="6"/>
  <c r="D5370" i="6"/>
  <c r="D5361" i="6"/>
  <c r="D5356" i="6"/>
  <c r="D5352" i="6"/>
  <c r="D5347" i="6"/>
  <c r="D5343" i="6"/>
  <c r="D5338" i="6"/>
  <c r="D5329" i="6"/>
  <c r="D5324" i="6"/>
  <c r="D5320" i="6"/>
  <c r="D5313" i="6"/>
  <c r="D5305" i="6"/>
  <c r="D5297" i="6"/>
  <c r="D5289" i="6"/>
  <c r="D5281" i="6"/>
  <c r="D5273" i="6"/>
  <c r="D5265" i="6"/>
  <c r="D5257" i="6"/>
  <c r="D5249" i="6"/>
  <c r="D5241" i="6"/>
  <c r="D5233" i="6"/>
  <c r="D5225" i="6"/>
  <c r="D5217" i="6"/>
  <c r="D5209" i="6"/>
  <c r="D5201" i="6"/>
  <c r="D5193" i="6"/>
  <c r="D5185" i="6"/>
  <c r="D5177" i="6"/>
  <c r="D5169" i="6"/>
  <c r="D5161" i="6"/>
  <c r="D5153" i="6"/>
  <c r="D5145" i="6"/>
  <c r="D5137" i="6"/>
  <c r="D5129" i="6"/>
  <c r="D5121" i="6"/>
  <c r="D5113" i="6"/>
  <c r="D5105" i="6"/>
  <c r="D5097" i="6"/>
  <c r="D5089" i="6"/>
  <c r="D5081" i="6"/>
  <c r="D5073" i="6"/>
  <c r="D5065" i="6"/>
  <c r="D5057" i="6"/>
  <c r="D5049" i="6"/>
  <c r="D5041" i="6"/>
  <c r="D5033" i="6"/>
  <c r="D5025" i="6"/>
  <c r="D5017" i="6"/>
  <c r="D5009" i="6"/>
  <c r="D5001" i="6"/>
  <c r="D4993" i="6"/>
  <c r="D4985" i="6"/>
  <c r="D4977" i="6"/>
  <c r="D4969" i="6"/>
  <c r="D4961" i="6"/>
  <c r="D4953" i="6"/>
  <c r="D4945" i="6"/>
  <c r="D4937" i="6"/>
  <c r="D4929" i="6"/>
  <c r="D4921" i="6"/>
  <c r="D4913" i="6"/>
  <c r="D4905" i="6"/>
  <c r="D4897" i="6"/>
  <c r="D4889" i="6"/>
  <c r="D4881" i="6"/>
  <c r="D4873" i="6"/>
  <c r="D4865" i="6"/>
  <c r="D4857" i="6"/>
  <c r="D4849" i="6"/>
  <c r="D4841" i="6"/>
  <c r="D4833" i="6"/>
  <c r="D4825" i="6"/>
  <c r="D4817" i="6"/>
  <c r="D4809" i="6"/>
  <c r="D4801" i="6"/>
  <c r="D4793" i="6"/>
  <c r="D4785" i="6"/>
  <c r="D4777" i="6"/>
  <c r="D4769" i="6"/>
  <c r="D4761" i="6"/>
  <c r="D4753" i="6"/>
  <c r="D4745" i="6"/>
  <c r="D4737" i="6"/>
  <c r="D4729" i="6"/>
  <c r="D4721" i="6"/>
  <c r="D4713" i="6"/>
  <c r="D4705" i="6"/>
  <c r="D4697" i="6"/>
  <c r="D4689" i="6"/>
  <c r="D4681" i="6"/>
  <c r="D4673" i="6"/>
  <c r="D4665" i="6"/>
  <c r="D4657" i="6"/>
  <c r="D4649" i="6"/>
  <c r="D4641" i="6"/>
  <c r="D4633" i="6"/>
  <c r="D4625" i="6"/>
  <c r="D4617" i="6"/>
  <c r="D4609" i="6"/>
  <c r="D4601" i="6"/>
  <c r="D4593" i="6"/>
  <c r="D4585" i="6"/>
  <c r="D4577" i="6"/>
  <c r="D4569" i="6"/>
  <c r="D4561" i="6"/>
  <c r="D4553" i="6"/>
  <c r="D4545" i="6"/>
  <c r="D4537" i="6"/>
  <c r="D4529" i="6"/>
  <c r="D4521" i="6"/>
  <c r="D4513" i="6"/>
  <c r="D4505" i="6"/>
  <c r="D6786" i="6"/>
  <c r="D6678" i="6"/>
  <c r="D6660" i="6"/>
  <c r="D6581" i="6"/>
  <c r="D6523" i="6"/>
  <c r="D6497" i="6"/>
  <c r="D6414" i="6"/>
  <c r="D6386" i="6"/>
  <c r="D6376" i="6"/>
  <c r="D6329" i="6"/>
  <c r="D6309" i="6"/>
  <c r="D6299" i="6"/>
  <c r="D6294" i="6"/>
  <c r="D6274" i="6"/>
  <c r="D6239" i="6"/>
  <c r="D6229" i="6"/>
  <c r="D6187" i="6"/>
  <c r="D6185" i="6"/>
  <c r="D6128" i="6"/>
  <c r="D6115" i="6"/>
  <c r="D6093" i="6"/>
  <c r="D6064" i="6"/>
  <c r="D6051" i="6"/>
  <c r="D6029" i="6"/>
  <c r="D6008" i="6"/>
  <c r="D5999" i="6"/>
  <c r="D5992" i="6"/>
  <c r="D5977" i="6"/>
  <c r="D5968" i="6"/>
  <c r="D5944" i="6"/>
  <c r="D5935" i="6"/>
  <c r="D5928" i="6"/>
  <c r="D5914" i="6"/>
  <c r="D5912" i="6"/>
  <c r="D5899" i="6"/>
  <c r="D5897" i="6"/>
  <c r="D5882" i="6"/>
  <c r="D5880" i="6"/>
  <c r="D5867" i="6"/>
  <c r="D5865" i="6"/>
  <c r="D5850" i="6"/>
  <c r="D5848" i="6"/>
  <c r="D5835" i="6"/>
  <c r="D5833" i="6"/>
  <c r="D5818" i="6"/>
  <c r="D5816" i="6"/>
  <c r="D5793" i="6"/>
  <c r="D5777" i="6"/>
  <c r="D5761" i="6"/>
  <c r="D5745" i="6"/>
  <c r="D5729" i="6"/>
  <c r="D5713" i="6"/>
  <c r="D5697" i="6"/>
  <c r="D5681" i="6"/>
  <c r="D5665" i="6"/>
  <c r="D5649" i="6"/>
  <c r="D5633" i="6"/>
  <c r="D5617" i="6"/>
  <c r="D5590" i="6"/>
  <c r="D5558" i="6"/>
  <c r="D5526" i="6"/>
  <c r="D5494" i="6"/>
  <c r="D5462" i="6"/>
  <c r="D5430" i="6"/>
  <c r="D5398" i="6"/>
  <c r="D5366" i="6"/>
  <c r="D5334" i="6"/>
  <c r="D5314" i="6"/>
  <c r="D5306" i="6"/>
  <c r="D5298" i="6"/>
  <c r="D5290" i="6"/>
  <c r="D5282" i="6"/>
  <c r="D5274" i="6"/>
  <c r="D5266" i="6"/>
  <c r="D5258" i="6"/>
  <c r="D5250" i="6"/>
  <c r="D5242" i="6"/>
  <c r="D5234" i="6"/>
  <c r="D5226" i="6"/>
  <c r="D5218" i="6"/>
  <c r="D5210" i="6"/>
  <c r="D5202" i="6"/>
  <c r="D5194" i="6"/>
  <c r="D5186" i="6"/>
  <c r="D5178" i="6"/>
  <c r="D5170" i="6"/>
  <c r="D5162" i="6"/>
  <c r="D5154" i="6"/>
  <c r="D5146" i="6"/>
  <c r="D5138" i="6"/>
  <c r="D5130" i="6"/>
  <c r="D5122" i="6"/>
  <c r="D5114" i="6"/>
  <c r="D5106" i="6"/>
  <c r="D5098" i="6"/>
  <c r="D5090" i="6"/>
  <c r="D5082" i="6"/>
  <c r="D5074" i="6"/>
  <c r="D5066" i="6"/>
  <c r="D5058" i="6"/>
  <c r="D5050" i="6"/>
  <c r="D5042" i="6"/>
  <c r="D5034" i="6"/>
  <c r="D5026" i="6"/>
  <c r="D5018" i="6"/>
  <c r="D5010" i="6"/>
  <c r="D5002" i="6"/>
  <c r="D4994" i="6"/>
  <c r="D4986" i="6"/>
  <c r="D4978" i="6"/>
  <c r="D4970" i="6"/>
  <c r="D4962" i="6"/>
  <c r="D4954" i="6"/>
  <c r="D4946" i="6"/>
  <c r="D4938" i="6"/>
  <c r="D4930" i="6"/>
  <c r="D4922" i="6"/>
  <c r="D4914" i="6"/>
  <c r="D4906" i="6"/>
  <c r="D4898" i="6"/>
  <c r="D4890" i="6"/>
  <c r="D4882" i="6"/>
  <c r="D4874" i="6"/>
  <c r="D4866" i="6"/>
  <c r="D4858" i="6"/>
  <c r="D4850" i="6"/>
  <c r="D4842" i="6"/>
  <c r="D4834" i="6"/>
  <c r="D4826" i="6"/>
  <c r="D4818" i="6"/>
  <c r="D6674" i="6"/>
  <c r="D6591" i="6"/>
  <c r="D6588" i="6"/>
  <c r="D6556" i="6"/>
  <c r="D6547" i="6"/>
  <c r="D6529" i="6"/>
  <c r="D6455" i="6"/>
  <c r="D6361" i="6"/>
  <c r="D6341" i="6"/>
  <c r="D6331" i="6"/>
  <c r="D6326" i="6"/>
  <c r="D6306" i="6"/>
  <c r="D6271" i="6"/>
  <c r="D6261" i="6"/>
  <c r="D6219" i="6"/>
  <c r="D6217" i="6"/>
  <c r="D6162" i="6"/>
  <c r="D6152" i="6"/>
  <c r="D6119" i="6"/>
  <c r="D6110" i="6"/>
  <c r="D6101" i="6"/>
  <c r="D6084" i="6"/>
  <c r="D6055" i="6"/>
  <c r="D6046" i="6"/>
  <c r="D6037" i="6"/>
  <c r="D6020" i="6"/>
  <c r="D6004" i="6"/>
  <c r="D6001" i="6"/>
  <c r="D5995" i="6"/>
  <c r="D5988" i="6"/>
  <c r="D5973" i="6"/>
  <c r="D5964" i="6"/>
  <c r="D5955" i="6"/>
  <c r="D5953" i="6"/>
  <c r="D5940" i="6"/>
  <c r="D5937" i="6"/>
  <c r="D5931" i="6"/>
  <c r="D5895" i="6"/>
  <c r="D5863" i="6"/>
  <c r="D5831" i="6"/>
  <c r="D5800" i="6"/>
  <c r="D5796" i="6"/>
  <c r="D5784" i="6"/>
  <c r="D5780" i="6"/>
  <c r="D5768" i="6"/>
  <c r="D5764" i="6"/>
  <c r="D5752" i="6"/>
  <c r="D5748" i="6"/>
  <c r="D5736" i="6"/>
  <c r="D5732" i="6"/>
  <c r="D5720" i="6"/>
  <c r="D5716" i="6"/>
  <c r="D5704" i="6"/>
  <c r="D5700" i="6"/>
  <c r="D5688" i="6"/>
  <c r="D5684" i="6"/>
  <c r="D5672" i="6"/>
  <c r="D5668" i="6"/>
  <c r="D5656" i="6"/>
  <c r="D5652" i="6"/>
  <c r="D5640" i="6"/>
  <c r="D5636" i="6"/>
  <c r="D5624" i="6"/>
  <c r="D5620" i="6"/>
  <c r="D5609" i="6"/>
  <c r="D5604" i="6"/>
  <c r="D5600" i="6"/>
  <c r="D5595" i="6"/>
  <c r="D5591" i="6"/>
  <c r="D5586" i="6"/>
  <c r="D5577" i="6"/>
  <c r="D5572" i="6"/>
  <c r="D5568" i="6"/>
  <c r="D5563" i="6"/>
  <c r="D5559" i="6"/>
  <c r="D5554" i="6"/>
  <c r="D5545" i="6"/>
  <c r="D5540" i="6"/>
  <c r="D5536" i="6"/>
  <c r="D5531" i="6"/>
  <c r="D5527" i="6"/>
  <c r="D5522" i="6"/>
  <c r="D5513" i="6"/>
  <c r="D5508" i="6"/>
  <c r="D5504" i="6"/>
  <c r="D5499" i="6"/>
  <c r="D5495" i="6"/>
  <c r="D5490" i="6"/>
  <c r="D5481" i="6"/>
  <c r="D5476" i="6"/>
  <c r="D5472" i="6"/>
  <c r="D5467" i="6"/>
  <c r="D5463" i="6"/>
  <c r="D5458" i="6"/>
  <c r="D5449" i="6"/>
  <c r="D5444" i="6"/>
  <c r="D5440" i="6"/>
  <c r="D5435" i="6"/>
  <c r="D5431" i="6"/>
  <c r="D5426" i="6"/>
  <c r="D5417" i="6"/>
  <c r="D5412" i="6"/>
  <c r="D5408" i="6"/>
  <c r="D5403" i="6"/>
  <c r="D5399" i="6"/>
  <c r="D5394" i="6"/>
  <c r="D5385" i="6"/>
  <c r="D5380" i="6"/>
  <c r="D5376" i="6"/>
  <c r="D5371" i="6"/>
  <c r="D5367" i="6"/>
  <c r="D5362" i="6"/>
  <c r="D5353" i="6"/>
  <c r="D5348" i="6"/>
  <c r="D5344" i="6"/>
  <c r="D5339" i="6"/>
  <c r="D5335" i="6"/>
  <c r="D5330" i="6"/>
  <c r="D5321" i="6"/>
  <c r="D5315" i="6"/>
  <c r="D5307" i="6"/>
  <c r="D5299" i="6"/>
  <c r="D5291" i="6"/>
  <c r="D5283" i="6"/>
  <c r="D6652" i="6"/>
  <c r="D6645" i="6"/>
  <c r="D6611" i="6"/>
  <c r="D6604" i="6"/>
  <c r="D6594" i="6"/>
  <c r="D6532" i="6"/>
  <c r="D6514" i="6"/>
  <c r="D6508" i="6"/>
  <c r="D6476" i="6"/>
  <c r="D6471" i="6"/>
  <c r="D6468" i="6"/>
  <c r="D6463" i="6"/>
  <c r="D6460" i="6"/>
  <c r="D6430" i="6"/>
  <c r="D6427" i="6"/>
  <c r="D6425" i="6"/>
  <c r="D6422" i="6"/>
  <c r="D6419" i="6"/>
  <c r="D6393" i="6"/>
  <c r="D6373" i="6"/>
  <c r="D6363" i="6"/>
  <c r="D6358" i="6"/>
  <c r="D6338" i="6"/>
  <c r="D6303" i="6"/>
  <c r="D6293" i="6"/>
  <c r="D6251" i="6"/>
  <c r="D6249" i="6"/>
  <c r="D6194" i="6"/>
  <c r="D6184" i="6"/>
  <c r="D6137" i="6"/>
  <c r="D6123" i="6"/>
  <c r="D6804" i="6"/>
  <c r="D6658" i="6"/>
  <c r="D6597" i="6"/>
  <c r="D6573" i="6"/>
  <c r="D6564" i="6"/>
  <c r="D6558" i="6"/>
  <c r="D6549" i="6"/>
  <c r="D6540" i="6"/>
  <c r="D6481" i="6"/>
  <c r="D6473" i="6"/>
  <c r="D6465" i="6"/>
  <c r="D6395" i="6"/>
  <c r="D6390" i="6"/>
  <c r="D6370" i="6"/>
  <c r="D6335" i="6"/>
  <c r="D6325" i="6"/>
  <c r="D6283" i="6"/>
  <c r="D6281" i="6"/>
  <c r="D6226" i="6"/>
  <c r="D6216" i="6"/>
  <c r="D6169" i="6"/>
  <c r="D6149" i="6"/>
  <c r="D6139" i="6"/>
  <c r="D6134" i="6"/>
  <c r="D6105" i="6"/>
  <c r="D6088" i="6"/>
  <c r="D6079" i="6"/>
  <c r="D6070" i="6"/>
  <c r="D6789" i="6"/>
  <c r="D6694" i="6"/>
  <c r="D6620" i="6"/>
  <c r="D6567" i="6"/>
  <c r="D6478" i="6"/>
  <c r="D6435" i="6"/>
  <c r="D6367" i="6"/>
  <c r="D6357" i="6"/>
  <c r="D6315" i="6"/>
  <c r="D6313" i="6"/>
  <c r="D6258" i="6"/>
  <c r="D6248" i="6"/>
  <c r="D6201" i="6"/>
  <c r="D6181" i="6"/>
  <c r="D6171" i="6"/>
  <c r="D6166" i="6"/>
  <c r="D6146" i="6"/>
  <c r="D6125" i="6"/>
  <c r="D6096" i="6"/>
  <c r="D6083" i="6"/>
  <c r="D6061" i="6"/>
  <c r="D6710" i="6"/>
  <c r="D6676" i="6"/>
  <c r="D6661" i="6"/>
  <c r="D6613" i="6"/>
  <c r="D6551" i="6"/>
  <c r="D6519" i="6"/>
  <c r="D6510" i="6"/>
  <c r="D6501" i="6"/>
  <c r="D6437" i="6"/>
  <c r="D6389" i="6"/>
  <c r="D6347" i="6"/>
  <c r="D6345" i="6"/>
  <c r="D6290" i="6"/>
  <c r="D6280" i="6"/>
  <c r="D6233" i="6"/>
  <c r="D6213" i="6"/>
  <c r="D6203" i="6"/>
  <c r="D6198" i="6"/>
  <c r="D6178" i="6"/>
  <c r="D6143" i="6"/>
  <c r="D6133" i="6"/>
  <c r="D6116" i="6"/>
  <c r="D6087" i="6"/>
  <c r="D6078" i="6"/>
  <c r="D6069" i="6"/>
  <c r="D6052" i="6"/>
  <c r="D6579" i="6"/>
  <c r="D6554" i="6"/>
  <c r="D6545" i="6"/>
  <c r="D6542" i="6"/>
  <c r="D6495" i="6"/>
  <c r="D6486" i="6"/>
  <c r="D6483" i="6"/>
  <c r="D6412" i="6"/>
  <c r="D6407" i="6"/>
  <c r="D6404" i="6"/>
  <c r="D6399" i="6"/>
  <c r="D6379" i="6"/>
  <c r="D6377" i="6"/>
  <c r="D6322" i="6"/>
  <c r="D6312" i="6"/>
  <c r="D6265" i="6"/>
  <c r="D6245" i="6"/>
  <c r="D6235" i="6"/>
  <c r="D6230" i="6"/>
  <c r="D6210" i="6"/>
  <c r="D6175" i="6"/>
  <c r="D6165" i="6"/>
  <c r="D6129" i="6"/>
  <c r="D6124" i="6"/>
  <c r="D6091" i="6"/>
  <c r="D6065" i="6"/>
  <c r="D6060" i="6"/>
  <c r="D6027" i="6"/>
  <c r="D6014" i="6"/>
  <c r="D5981" i="6"/>
  <c r="D5974" i="6"/>
  <c r="D5965" i="6"/>
  <c r="D5950" i="6"/>
  <c r="D5923" i="6"/>
  <c r="D5921" i="6"/>
  <c r="D5906" i="6"/>
  <c r="D5904" i="6"/>
  <c r="D5891" i="6"/>
  <c r="D5889" i="6"/>
  <c r="D5874" i="6"/>
  <c r="D5872" i="6"/>
  <c r="D5859" i="6"/>
  <c r="D5857" i="6"/>
  <c r="D5842" i="6"/>
  <c r="D5840" i="6"/>
  <c r="D5827" i="6"/>
  <c r="D5825" i="6"/>
  <c r="D5810" i="6"/>
  <c r="D5808" i="6"/>
  <c r="D5795" i="6"/>
  <c r="D5779" i="6"/>
  <c r="D5763" i="6"/>
  <c r="D5747" i="6"/>
  <c r="D5731" i="6"/>
  <c r="D5715" i="6"/>
  <c r="D5699" i="6"/>
  <c r="D5683" i="6"/>
  <c r="D5667" i="6"/>
  <c r="D5651" i="6"/>
  <c r="D5635" i="6"/>
  <c r="D5619" i="6"/>
  <c r="D5598" i="6"/>
  <c r="D5566" i="6"/>
  <c r="D5534" i="6"/>
  <c r="D5502" i="6"/>
  <c r="D5470" i="6"/>
  <c r="D5438" i="6"/>
  <c r="D5406" i="6"/>
  <c r="D5374" i="6"/>
  <c r="D5342" i="6"/>
  <c r="D5312" i="6"/>
  <c r="D5304" i="6"/>
  <c r="D5296" i="6"/>
  <c r="D5288" i="6"/>
  <c r="D5280" i="6"/>
  <c r="D5272" i="6"/>
  <c r="D5264" i="6"/>
  <c r="D5256" i="6"/>
  <c r="D5248" i="6"/>
  <c r="D5240" i="6"/>
  <c r="D5232" i="6"/>
  <c r="D5224" i="6"/>
  <c r="D5216" i="6"/>
  <c r="D5208" i="6"/>
  <c r="D5200" i="6"/>
  <c r="D5192" i="6"/>
  <c r="D5184" i="6"/>
  <c r="D6041" i="6"/>
  <c r="D6019" i="6"/>
  <c r="D5956" i="6"/>
  <c r="D5941" i="6"/>
  <c r="D5920" i="6"/>
  <c r="D5915" i="6"/>
  <c r="D5903" i="6"/>
  <c r="D5898" i="6"/>
  <c r="D5856" i="6"/>
  <c r="D5851" i="6"/>
  <c r="D5839" i="6"/>
  <c r="D5834" i="6"/>
  <c r="D5804" i="6"/>
  <c r="D5791" i="6"/>
  <c r="D5772" i="6"/>
  <c r="D5759" i="6"/>
  <c r="D5740" i="6"/>
  <c r="D5727" i="6"/>
  <c r="D5708" i="6"/>
  <c r="D5695" i="6"/>
  <c r="D5676" i="6"/>
  <c r="D5663" i="6"/>
  <c r="D5644" i="6"/>
  <c r="D5631" i="6"/>
  <c r="D5614" i="6"/>
  <c r="D5588" i="6"/>
  <c r="D5583" i="6"/>
  <c r="D5550" i="6"/>
  <c r="D5524" i="6"/>
  <c r="D5519" i="6"/>
  <c r="D5486" i="6"/>
  <c r="D5460" i="6"/>
  <c r="D5455" i="6"/>
  <c r="D5422" i="6"/>
  <c r="D5396" i="6"/>
  <c r="D5391" i="6"/>
  <c r="D5358" i="6"/>
  <c r="D5332" i="6"/>
  <c r="D5327" i="6"/>
  <c r="D5251" i="6"/>
  <c r="D5219" i="6"/>
  <c r="D5187" i="6"/>
  <c r="D5172" i="6"/>
  <c r="D5168" i="6"/>
  <c r="D5156" i="6"/>
  <c r="D5152" i="6"/>
  <c r="D5140" i="6"/>
  <c r="D5136" i="6"/>
  <c r="D5124" i="6"/>
  <c r="D5120" i="6"/>
  <c r="D5108" i="6"/>
  <c r="D5104" i="6"/>
  <c r="D5092" i="6"/>
  <c r="D5088" i="6"/>
  <c r="D5076" i="6"/>
  <c r="D5072" i="6"/>
  <c r="D5060" i="6"/>
  <c r="D5056" i="6"/>
  <c r="D5044" i="6"/>
  <c r="D5040" i="6"/>
  <c r="D5028" i="6"/>
  <c r="D5024" i="6"/>
  <c r="D5012" i="6"/>
  <c r="D5008" i="6"/>
  <c r="D4996" i="6"/>
  <c r="D4992" i="6"/>
  <c r="D4980" i="6"/>
  <c r="D4976" i="6"/>
  <c r="D4964" i="6"/>
  <c r="D4960" i="6"/>
  <c r="D4948" i="6"/>
  <c r="D4944" i="6"/>
  <c r="D4932" i="6"/>
  <c r="D4928" i="6"/>
  <c r="D4916" i="6"/>
  <c r="D4912" i="6"/>
  <c r="D4900" i="6"/>
  <c r="D4896" i="6"/>
  <c r="D4884" i="6"/>
  <c r="D4880" i="6"/>
  <c r="D4868" i="6"/>
  <c r="D4864" i="6"/>
  <c r="D4852" i="6"/>
  <c r="D4848" i="6"/>
  <c r="D4836" i="6"/>
  <c r="D4832" i="6"/>
  <c r="D4820" i="6"/>
  <c r="D4816" i="6"/>
  <c r="D4812" i="6"/>
  <c r="D4807" i="6"/>
  <c r="D4803" i="6"/>
  <c r="D4798" i="6"/>
  <c r="D4789" i="6"/>
  <c r="D4784" i="6"/>
  <c r="D4780" i="6"/>
  <c r="D4775" i="6"/>
  <c r="D4771" i="6"/>
  <c r="D4766" i="6"/>
  <c r="D4757" i="6"/>
  <c r="D4752" i="6"/>
  <c r="D4748" i="6"/>
  <c r="D4743" i="6"/>
  <c r="D4739" i="6"/>
  <c r="D4734" i="6"/>
  <c r="D4725" i="6"/>
  <c r="D4720" i="6"/>
  <c r="D4716" i="6"/>
  <c r="D4711" i="6"/>
  <c r="D4707" i="6"/>
  <c r="D4702" i="6"/>
  <c r="D4693" i="6"/>
  <c r="D4688" i="6"/>
  <c r="D4684" i="6"/>
  <c r="D4679" i="6"/>
  <c r="D4675" i="6"/>
  <c r="D4670" i="6"/>
  <c r="D4661" i="6"/>
  <c r="D4656" i="6"/>
  <c r="D4652" i="6"/>
  <c r="D4647" i="6"/>
  <c r="D4643" i="6"/>
  <c r="D4638" i="6"/>
  <c r="D4629" i="6"/>
  <c r="D4624" i="6"/>
  <c r="D4620" i="6"/>
  <c r="D4615" i="6"/>
  <c r="D4611" i="6"/>
  <c r="D4606" i="6"/>
  <c r="D4597" i="6"/>
  <c r="D4592" i="6"/>
  <c r="D4588" i="6"/>
  <c r="D4583" i="6"/>
  <c r="D4579" i="6"/>
  <c r="D4574" i="6"/>
  <c r="D4565" i="6"/>
  <c r="D4560" i="6"/>
  <c r="D4556" i="6"/>
  <c r="D4551" i="6"/>
  <c r="D4547" i="6"/>
  <c r="D4542" i="6"/>
  <c r="D4533" i="6"/>
  <c r="D4528" i="6"/>
  <c r="D4524" i="6"/>
  <c r="D4519" i="6"/>
  <c r="D4515" i="6"/>
  <c r="D4510" i="6"/>
  <c r="D4501" i="6"/>
  <c r="D4495" i="6"/>
  <c r="D4487" i="6"/>
  <c r="D4479" i="6"/>
  <c r="D4471" i="6"/>
  <c r="D4463" i="6"/>
  <c r="D4455" i="6"/>
  <c r="D4447" i="6"/>
  <c r="D4439" i="6"/>
  <c r="D4431" i="6"/>
  <c r="D4423" i="6"/>
  <c r="D4415" i="6"/>
  <c r="D4407" i="6"/>
  <c r="D4399" i="6"/>
  <c r="D4391" i="6"/>
  <c r="D4383" i="6"/>
  <c r="D4375" i="6"/>
  <c r="D4367" i="6"/>
  <c r="D4359" i="6"/>
  <c r="D4351" i="6"/>
  <c r="D4343" i="6"/>
  <c r="D4335" i="6"/>
  <c r="D4327" i="6"/>
  <c r="D4319" i="6"/>
  <c r="D4311" i="6"/>
  <c r="D4303" i="6"/>
  <c r="D4295" i="6"/>
  <c r="D4287" i="6"/>
  <c r="D4279" i="6"/>
  <c r="D4271" i="6"/>
  <c r="D4263" i="6"/>
  <c r="D4255" i="6"/>
  <c r="D4247" i="6"/>
  <c r="D4239" i="6"/>
  <c r="D4231" i="6"/>
  <c r="D4223" i="6"/>
  <c r="D4215" i="6"/>
  <c r="D4207" i="6"/>
  <c r="D4199" i="6"/>
  <c r="D4191" i="6"/>
  <c r="D4183" i="6"/>
  <c r="D4175" i="6"/>
  <c r="D4167" i="6"/>
  <c r="D4159" i="6"/>
  <c r="D4151" i="6"/>
  <c r="D4143" i="6"/>
  <c r="D4135" i="6"/>
  <c r="D4127" i="6"/>
  <c r="D4119" i="6"/>
  <c r="D4111" i="6"/>
  <c r="D4103" i="6"/>
  <c r="D4095" i="6"/>
  <c r="D4087" i="6"/>
  <c r="D4079" i="6"/>
  <c r="D4071" i="6"/>
  <c r="D4063" i="6"/>
  <c r="D4055" i="6"/>
  <c r="D4047" i="6"/>
  <c r="D4039" i="6"/>
  <c r="D4031" i="6"/>
  <c r="D4023" i="6"/>
  <c r="D4015" i="6"/>
  <c r="D4007" i="6"/>
  <c r="D3999" i="6"/>
  <c r="D3991" i="6"/>
  <c r="D3983" i="6"/>
  <c r="D3975" i="6"/>
  <c r="D3967" i="6"/>
  <c r="D3959" i="6"/>
  <c r="D3951" i="6"/>
  <c r="D3943" i="6"/>
  <c r="D3935" i="6"/>
  <c r="D3927" i="6"/>
  <c r="D3919" i="6"/>
  <c r="D3911" i="6"/>
  <c r="D3903" i="6"/>
  <c r="D3895" i="6"/>
  <c r="D3887" i="6"/>
  <c r="D3879" i="6"/>
  <c r="D3871" i="6"/>
  <c r="D3863" i="6"/>
  <c r="D6033" i="6"/>
  <c r="D6015" i="6"/>
  <c r="D6009" i="6"/>
  <c r="D6006" i="6"/>
  <c r="D5991" i="6"/>
  <c r="D5982" i="6"/>
  <c r="D5976" i="6"/>
  <c r="D5967" i="6"/>
  <c r="D5958" i="6"/>
  <c r="D5949" i="6"/>
  <c r="D5932" i="6"/>
  <c r="D5881" i="6"/>
  <c r="D5864" i="6"/>
  <c r="D5817" i="6"/>
  <c r="D5801" i="6"/>
  <c r="D5769" i="6"/>
  <c r="D5737" i="6"/>
  <c r="D5705" i="6"/>
  <c r="D5673" i="6"/>
  <c r="D5641" i="6"/>
  <c r="D5596" i="6"/>
  <c r="D5579" i="6"/>
  <c r="D5570" i="6"/>
  <c r="D5561" i="6"/>
  <c r="D5532" i="6"/>
  <c r="D5515" i="6"/>
  <c r="D5506" i="6"/>
  <c r="D5497" i="6"/>
  <c r="D5468" i="6"/>
  <c r="D5451" i="6"/>
  <c r="D5442" i="6"/>
  <c r="D5433" i="6"/>
  <c r="D5404" i="6"/>
  <c r="D5387" i="6"/>
  <c r="D5378" i="6"/>
  <c r="D5369" i="6"/>
  <c r="D5340" i="6"/>
  <c r="D5323" i="6"/>
  <c r="D5316" i="6"/>
  <c r="D5308" i="6"/>
  <c r="D5300" i="6"/>
  <c r="D5292" i="6"/>
  <c r="D5284" i="6"/>
  <c r="D5276" i="6"/>
  <c r="D5263" i="6"/>
  <c r="D5261" i="6"/>
  <c r="D5246" i="6"/>
  <c r="D5244" i="6"/>
  <c r="D5231" i="6"/>
  <c r="D5229" i="6"/>
  <c r="D5214" i="6"/>
  <c r="D5212" i="6"/>
  <c r="D5199" i="6"/>
  <c r="D5197" i="6"/>
  <c r="D5175" i="6"/>
  <c r="D5159" i="6"/>
  <c r="D5143" i="6"/>
  <c r="D5127" i="6"/>
  <c r="D5111" i="6"/>
  <c r="D5095" i="6"/>
  <c r="D5079" i="6"/>
  <c r="D5063" i="6"/>
  <c r="D5047" i="6"/>
  <c r="D5031" i="6"/>
  <c r="D5015" i="6"/>
  <c r="D4999" i="6"/>
  <c r="D4983" i="6"/>
  <c r="D4967" i="6"/>
  <c r="D4951" i="6"/>
  <c r="D4935" i="6"/>
  <c r="D4919" i="6"/>
  <c r="D4903" i="6"/>
  <c r="D4887" i="6"/>
  <c r="D4871" i="6"/>
  <c r="D4855" i="6"/>
  <c r="D4839" i="6"/>
  <c r="D4823" i="6"/>
  <c r="D4794" i="6"/>
  <c r="D4762" i="6"/>
  <c r="D4730" i="6"/>
  <c r="D4698" i="6"/>
  <c r="D4666" i="6"/>
  <c r="D4634" i="6"/>
  <c r="D4602" i="6"/>
  <c r="D4570" i="6"/>
  <c r="D4538" i="6"/>
  <c r="D4506" i="6"/>
  <c r="D4496" i="6"/>
  <c r="D4488" i="6"/>
  <c r="D4480" i="6"/>
  <c r="D4472" i="6"/>
  <c r="D4464" i="6"/>
  <c r="D4456" i="6"/>
  <c r="D4448" i="6"/>
  <c r="D4440" i="6"/>
  <c r="D4432" i="6"/>
  <c r="D4424" i="6"/>
  <c r="D4416" i="6"/>
  <c r="D4408" i="6"/>
  <c r="D4400" i="6"/>
  <c r="D4392" i="6"/>
  <c r="D4384" i="6"/>
  <c r="D4376" i="6"/>
  <c r="D4368" i="6"/>
  <c r="D4360" i="6"/>
  <c r="D4352" i="6"/>
  <c r="D4344" i="6"/>
  <c r="D4336" i="6"/>
  <c r="D4328" i="6"/>
  <c r="D4320" i="6"/>
  <c r="D4312" i="6"/>
  <c r="D4304" i="6"/>
  <c r="D4296" i="6"/>
  <c r="D4288" i="6"/>
  <c r="D4280" i="6"/>
  <c r="D4272" i="6"/>
  <c r="D4264" i="6"/>
  <c r="D4256" i="6"/>
  <c r="D4248" i="6"/>
  <c r="D4240" i="6"/>
  <c r="D4232" i="6"/>
  <c r="D4224" i="6"/>
  <c r="D4216" i="6"/>
  <c r="D4208" i="6"/>
  <c r="D4200" i="6"/>
  <c r="D4192" i="6"/>
  <c r="D4184" i="6"/>
  <c r="D4176" i="6"/>
  <c r="D4168" i="6"/>
  <c r="D4160" i="6"/>
  <c r="D4152" i="6"/>
  <c r="D4144" i="6"/>
  <c r="D4136" i="6"/>
  <c r="D4128" i="6"/>
  <c r="D4120" i="6"/>
  <c r="D4112" i="6"/>
  <c r="D4104" i="6"/>
  <c r="D4096" i="6"/>
  <c r="D6000" i="6"/>
  <c r="D5997" i="6"/>
  <c r="D5985" i="6"/>
  <c r="D5875" i="6"/>
  <c r="D5811" i="6"/>
  <c r="D5803" i="6"/>
  <c r="D5776" i="6"/>
  <c r="D5771" i="6"/>
  <c r="D5744" i="6"/>
  <c r="D5739" i="6"/>
  <c r="D5712" i="6"/>
  <c r="D5707" i="6"/>
  <c r="D5680" i="6"/>
  <c r="D5675" i="6"/>
  <c r="D5648" i="6"/>
  <c r="D5643" i="6"/>
  <c r="D5616" i="6"/>
  <c r="D5587" i="6"/>
  <c r="D5574" i="6"/>
  <c r="D5552" i="6"/>
  <c r="D5523" i="6"/>
  <c r="D5510" i="6"/>
  <c r="D5488" i="6"/>
  <c r="D5459" i="6"/>
  <c r="D5446" i="6"/>
  <c r="D5424" i="6"/>
  <c r="D5395" i="6"/>
  <c r="D5382" i="6"/>
  <c r="D5360" i="6"/>
  <c r="D5331" i="6"/>
  <c r="D5318" i="6"/>
  <c r="D5310" i="6"/>
  <c r="D5302" i="6"/>
  <c r="D5294" i="6"/>
  <c r="D5286" i="6"/>
  <c r="D5278" i="6"/>
  <c r="D5259" i="6"/>
  <c r="D5227" i="6"/>
  <c r="D5195" i="6"/>
  <c r="D5182" i="6"/>
  <c r="D5179" i="6"/>
  <c r="D5166" i="6"/>
  <c r="D5163" i="6"/>
  <c r="D5150" i="6"/>
  <c r="D5147" i="6"/>
  <c r="D5134" i="6"/>
  <c r="D5131" i="6"/>
  <c r="D5118" i="6"/>
  <c r="D5115" i="6"/>
  <c r="D5102" i="6"/>
  <c r="D5099" i="6"/>
  <c r="D5086" i="6"/>
  <c r="D5083" i="6"/>
  <c r="D5070" i="6"/>
  <c r="D5067" i="6"/>
  <c r="D5054" i="6"/>
  <c r="D5051" i="6"/>
  <c r="D5038" i="6"/>
  <c r="D5035" i="6"/>
  <c r="D5022" i="6"/>
  <c r="D5019" i="6"/>
  <c r="D5006" i="6"/>
  <c r="D5003" i="6"/>
  <c r="D4990" i="6"/>
  <c r="D4987" i="6"/>
  <c r="D4974" i="6"/>
  <c r="D4971" i="6"/>
  <c r="D4958" i="6"/>
  <c r="D4955" i="6"/>
  <c r="D4942" i="6"/>
  <c r="D4939" i="6"/>
  <c r="D4926" i="6"/>
  <c r="D4923" i="6"/>
  <c r="D4910" i="6"/>
  <c r="D4907" i="6"/>
  <c r="D4894" i="6"/>
  <c r="D4891" i="6"/>
  <c r="D4878" i="6"/>
  <c r="D4875" i="6"/>
  <c r="D4862" i="6"/>
  <c r="D4859" i="6"/>
  <c r="D4846" i="6"/>
  <c r="D4843" i="6"/>
  <c r="D4830" i="6"/>
  <c r="D4827" i="6"/>
  <c r="D4813" i="6"/>
  <c r="D4808" i="6"/>
  <c r="D4804" i="6"/>
  <c r="D4799" i="6"/>
  <c r="D4795" i="6"/>
  <c r="D4790" i="6"/>
  <c r="D4781" i="6"/>
  <c r="D4776" i="6"/>
  <c r="D4772" i="6"/>
  <c r="D4767" i="6"/>
  <c r="D4763" i="6"/>
  <c r="D4758" i="6"/>
  <c r="D4749" i="6"/>
  <c r="D4744" i="6"/>
  <c r="D4740" i="6"/>
  <c r="D4735" i="6"/>
  <c r="D4731" i="6"/>
  <c r="D4726" i="6"/>
  <c r="D4717" i="6"/>
  <c r="D4712" i="6"/>
  <c r="D4708" i="6"/>
  <c r="D4703" i="6"/>
  <c r="D4699" i="6"/>
  <c r="D4694" i="6"/>
  <c r="D4685" i="6"/>
  <c r="D4680" i="6"/>
  <c r="D4676" i="6"/>
  <c r="D4671" i="6"/>
  <c r="D4667" i="6"/>
  <c r="D4662" i="6"/>
  <c r="D4653" i="6"/>
  <c r="D4648" i="6"/>
  <c r="D4644" i="6"/>
  <c r="D6092" i="6"/>
  <c r="D6032" i="6"/>
  <c r="D6028" i="6"/>
  <c r="D5922" i="6"/>
  <c r="D5911" i="6"/>
  <c r="D5905" i="6"/>
  <c r="D5858" i="6"/>
  <c r="D5847" i="6"/>
  <c r="D5841" i="6"/>
  <c r="D5778" i="6"/>
  <c r="D5746" i="6"/>
  <c r="D5714" i="6"/>
  <c r="D5682" i="6"/>
  <c r="D5650" i="6"/>
  <c r="D5618" i="6"/>
  <c r="D5607" i="6"/>
  <c r="D5578" i="6"/>
  <c r="D5569" i="6"/>
  <c r="D5560" i="6"/>
  <c r="D5543" i="6"/>
  <c r="D5514" i="6"/>
  <c r="D5505" i="6"/>
  <c r="D5496" i="6"/>
  <c r="D5479" i="6"/>
  <c r="D5450" i="6"/>
  <c r="D6097" i="6"/>
  <c r="D6059" i="6"/>
  <c r="D6005" i="6"/>
  <c r="D5972" i="6"/>
  <c r="D5963" i="6"/>
  <c r="D5888" i="6"/>
  <c r="D5883" i="6"/>
  <c r="D5871" i="6"/>
  <c r="D5866" i="6"/>
  <c r="D5824" i="6"/>
  <c r="D5819" i="6"/>
  <c r="D5807" i="6"/>
  <c r="D5788" i="6"/>
  <c r="D5775" i="6"/>
  <c r="D5756" i="6"/>
  <c r="D5743" i="6"/>
  <c r="D5724" i="6"/>
  <c r="D5711" i="6"/>
  <c r="D5692" i="6"/>
  <c r="D5679" i="6"/>
  <c r="D5660" i="6"/>
  <c r="D5647" i="6"/>
  <c r="D5628" i="6"/>
  <c r="D5615" i="6"/>
  <c r="D5582" i="6"/>
  <c r="D5556" i="6"/>
  <c r="D5551" i="6"/>
  <c r="D5518" i="6"/>
  <c r="D5492" i="6"/>
  <c r="D5487" i="6"/>
  <c r="D5454" i="6"/>
  <c r="D5428" i="6"/>
  <c r="D5423" i="6"/>
  <c r="D5390" i="6"/>
  <c r="D5364" i="6"/>
  <c r="D5359" i="6"/>
  <c r="D6024" i="6"/>
  <c r="D6013" i="6"/>
  <c r="D5996" i="6"/>
  <c r="D5987" i="6"/>
  <c r="D5969" i="6"/>
  <c r="D5960" i="6"/>
  <c r="D5951" i="6"/>
  <c r="D5945" i="6"/>
  <c r="D5942" i="6"/>
  <c r="D5927" i="6"/>
  <c r="D5913" i="6"/>
  <c r="D5896" i="6"/>
  <c r="D5849" i="6"/>
  <c r="D5832" i="6"/>
  <c r="D5785" i="6"/>
  <c r="D5753" i="6"/>
  <c r="D5721" i="6"/>
  <c r="D5689" i="6"/>
  <c r="D5657" i="6"/>
  <c r="D5625" i="6"/>
  <c r="D5611" i="6"/>
  <c r="D5602" i="6"/>
  <c r="D5593" i="6"/>
  <c r="D5564" i="6"/>
  <c r="D5547" i="6"/>
  <c r="D5538" i="6"/>
  <c r="D5529" i="6"/>
  <c r="D5500" i="6"/>
  <c r="D5483" i="6"/>
  <c r="D5474" i="6"/>
  <c r="D5936" i="6"/>
  <c r="D5933" i="6"/>
  <c r="D5907" i="6"/>
  <c r="D5843" i="6"/>
  <c r="D5792" i="6"/>
  <c r="D5787" i="6"/>
  <c r="D5760" i="6"/>
  <c r="D5755" i="6"/>
  <c r="D5728" i="6"/>
  <c r="D5723" i="6"/>
  <c r="D5696" i="6"/>
  <c r="D5691" i="6"/>
  <c r="D5664" i="6"/>
  <c r="D5659" i="6"/>
  <c r="D5632" i="6"/>
  <c r="D5627" i="6"/>
  <c r="D5606" i="6"/>
  <c r="D5584" i="6"/>
  <c r="D5555" i="6"/>
  <c r="D5542" i="6"/>
  <c r="D5520" i="6"/>
  <c r="D5491" i="6"/>
  <c r="D5478" i="6"/>
  <c r="D5456" i="6"/>
  <c r="D6023" i="6"/>
  <c r="D5890" i="6"/>
  <c r="D5879" i="6"/>
  <c r="D5873" i="6"/>
  <c r="D5826" i="6"/>
  <c r="D5815" i="6"/>
  <c r="D5809" i="6"/>
  <c r="D5794" i="6"/>
  <c r="D5762" i="6"/>
  <c r="D5730" i="6"/>
  <c r="D5698" i="6"/>
  <c r="D5666" i="6"/>
  <c r="D5634" i="6"/>
  <c r="D5610" i="6"/>
  <c r="D5601" i="6"/>
  <c r="D5592" i="6"/>
  <c r="D5575" i="6"/>
  <c r="D5546" i="6"/>
  <c r="D5537" i="6"/>
  <c r="D5528" i="6"/>
  <c r="D5511" i="6"/>
  <c r="D5482" i="6"/>
  <c r="D5473" i="6"/>
  <c r="D5464" i="6"/>
  <c r="D5447" i="6"/>
  <c r="D5418" i="6"/>
  <c r="D5409" i="6"/>
  <c r="D5400" i="6"/>
  <c r="D5383" i="6"/>
  <c r="D5354" i="6"/>
  <c r="D5345" i="6"/>
  <c r="D5336" i="6"/>
  <c r="D5319" i="6"/>
  <c r="D5311" i="6"/>
  <c r="D5303" i="6"/>
  <c r="D5295" i="6"/>
  <c r="D5287" i="6"/>
  <c r="D5279" i="6"/>
  <c r="D5270" i="6"/>
  <c r="D5268" i="6"/>
  <c r="D5255" i="6"/>
  <c r="D5253" i="6"/>
  <c r="D5238" i="6"/>
  <c r="D5236" i="6"/>
  <c r="D5223" i="6"/>
  <c r="D5221" i="6"/>
  <c r="D5206" i="6"/>
  <c r="D5204" i="6"/>
  <c r="D5191" i="6"/>
  <c r="D5189" i="6"/>
  <c r="D5181" i="6"/>
  <c r="D5165" i="6"/>
  <c r="D5149" i="6"/>
  <c r="D5133" i="6"/>
  <c r="D5117" i="6"/>
  <c r="D5101" i="6"/>
  <c r="D5085" i="6"/>
  <c r="D5069" i="6"/>
  <c r="D5053" i="6"/>
  <c r="D5037" i="6"/>
  <c r="D5021" i="6"/>
  <c r="D5005" i="6"/>
  <c r="D4989" i="6"/>
  <c r="D4973" i="6"/>
  <c r="D4957" i="6"/>
  <c r="D4941" i="6"/>
  <c r="D4925" i="6"/>
  <c r="D4909" i="6"/>
  <c r="D4893" i="6"/>
  <c r="D4877" i="6"/>
  <c r="D4861" i="6"/>
  <c r="D4845" i="6"/>
  <c r="D4829" i="6"/>
  <c r="D4802" i="6"/>
  <c r="D4770" i="6"/>
  <c r="D4738" i="6"/>
  <c r="D4706" i="6"/>
  <c r="D4674" i="6"/>
  <c r="D4642" i="6"/>
  <c r="D4610" i="6"/>
  <c r="D4578" i="6"/>
  <c r="D4546" i="6"/>
  <c r="D4514" i="6"/>
  <c r="D4494" i="6"/>
  <c r="D4486" i="6"/>
  <c r="D4478" i="6"/>
  <c r="D4470" i="6"/>
  <c r="D4462" i="6"/>
  <c r="D4454" i="6"/>
  <c r="D5328" i="6"/>
  <c r="D5317" i="6"/>
  <c r="D5301" i="6"/>
  <c r="D5285" i="6"/>
  <c r="D5245" i="6"/>
  <c r="D5228" i="6"/>
  <c r="D5174" i="6"/>
  <c r="D5142" i="6"/>
  <c r="D5110" i="6"/>
  <c r="D5078" i="6"/>
  <c r="D5046" i="6"/>
  <c r="D5014" i="6"/>
  <c r="D4982" i="6"/>
  <c r="D4950" i="6"/>
  <c r="D4918" i="6"/>
  <c r="D4886" i="6"/>
  <c r="D4854" i="6"/>
  <c r="D4822" i="6"/>
  <c r="D4815" i="6"/>
  <c r="D4806" i="6"/>
  <c r="D4797" i="6"/>
  <c r="D4768" i="6"/>
  <c r="D4751" i="6"/>
  <c r="D4742" i="6"/>
  <c r="D4733" i="6"/>
  <c r="D4704" i="6"/>
  <c r="D4687" i="6"/>
  <c r="D4678" i="6"/>
  <c r="D4669" i="6"/>
  <c r="D4640" i="6"/>
  <c r="D4631" i="6"/>
  <c r="D4607" i="6"/>
  <c r="D4598" i="6"/>
  <c r="D4591" i="6"/>
  <c r="D4576" i="6"/>
  <c r="D4567" i="6"/>
  <c r="D4543" i="6"/>
  <c r="D4534" i="6"/>
  <c r="D4527" i="6"/>
  <c r="D4512" i="6"/>
  <c r="D4503" i="6"/>
  <c r="D4489" i="6"/>
  <c r="D4457" i="6"/>
  <c r="D4445" i="6"/>
  <c r="D4429" i="6"/>
  <c r="D4413" i="6"/>
  <c r="D4397" i="6"/>
  <c r="D4381" i="6"/>
  <c r="D4365" i="6"/>
  <c r="D4349" i="6"/>
  <c r="D4333" i="6"/>
  <c r="D4317" i="6"/>
  <c r="D4301" i="6"/>
  <c r="D4285" i="6"/>
  <c r="D4269" i="6"/>
  <c r="D4253" i="6"/>
  <c r="D4237" i="6"/>
  <c r="D4221" i="6"/>
  <c r="D4205" i="6"/>
  <c r="D4189" i="6"/>
  <c r="D4173" i="6"/>
  <c r="D4157" i="6"/>
  <c r="D4141" i="6"/>
  <c r="D4125" i="6"/>
  <c r="D4109" i="6"/>
  <c r="D4092" i="6"/>
  <c r="D4083" i="6"/>
  <c r="D4078" i="6"/>
  <c r="D4074" i="6"/>
  <c r="D4069" i="6"/>
  <c r="D4065" i="6"/>
  <c r="D4060" i="6"/>
  <c r="D4051" i="6"/>
  <c r="D4046" i="6"/>
  <c r="D4042" i="6"/>
  <c r="D4037" i="6"/>
  <c r="D4033" i="6"/>
  <c r="D4028" i="6"/>
  <c r="D4019" i="6"/>
  <c r="D4014" i="6"/>
  <c r="D4010" i="6"/>
  <c r="D4005" i="6"/>
  <c r="D4001" i="6"/>
  <c r="D3996" i="6"/>
  <c r="D3987" i="6"/>
  <c r="D3982" i="6"/>
  <c r="D3978" i="6"/>
  <c r="D3973" i="6"/>
  <c r="D3969" i="6"/>
  <c r="D3964" i="6"/>
  <c r="D3955" i="6"/>
  <c r="D3950" i="6"/>
  <c r="D3946" i="6"/>
  <c r="D3941" i="6"/>
  <c r="D3937" i="6"/>
  <c r="D3932" i="6"/>
  <c r="D3923" i="6"/>
  <c r="D3918" i="6"/>
  <c r="D3914" i="6"/>
  <c r="D3909" i="6"/>
  <c r="D3905" i="6"/>
  <c r="D3900" i="6"/>
  <c r="D3891" i="6"/>
  <c r="D3886" i="6"/>
  <c r="D3882" i="6"/>
  <c r="D3877" i="6"/>
  <c r="D3873" i="6"/>
  <c r="D3868" i="6"/>
  <c r="D3859" i="6"/>
  <c r="D3853" i="6"/>
  <c r="D3845" i="6"/>
  <c r="D3837" i="6"/>
  <c r="D3829" i="6"/>
  <c r="D3821" i="6"/>
  <c r="D3813" i="6"/>
  <c r="D3805" i="6"/>
  <c r="D3797" i="6"/>
  <c r="D3789" i="6"/>
  <c r="D3781" i="6"/>
  <c r="D3773" i="6"/>
  <c r="D3765" i="6"/>
  <c r="D3757" i="6"/>
  <c r="D3749" i="6"/>
  <c r="D3741" i="6"/>
  <c r="D3733" i="6"/>
  <c r="D3725" i="6"/>
  <c r="D3717" i="6"/>
  <c r="D3709" i="6"/>
  <c r="D3701" i="6"/>
  <c r="D3693" i="6"/>
  <c r="D3685" i="6"/>
  <c r="D3677" i="6"/>
  <c r="D3669" i="6"/>
  <c r="D3661" i="6"/>
  <c r="D3653" i="6"/>
  <c r="D3645" i="6"/>
  <c r="D3637" i="6"/>
  <c r="D3629" i="6"/>
  <c r="D3621" i="6"/>
  <c r="D3613" i="6"/>
  <c r="D3605" i="6"/>
  <c r="D3597" i="6"/>
  <c r="D3589" i="6"/>
  <c r="D3581" i="6"/>
  <c r="D3573" i="6"/>
  <c r="D3565" i="6"/>
  <c r="D3557" i="6"/>
  <c r="D3549" i="6"/>
  <c r="D3541" i="6"/>
  <c r="D3533" i="6"/>
  <c r="D3525" i="6"/>
  <c r="D3517" i="6"/>
  <c r="D3509" i="6"/>
  <c r="D3501" i="6"/>
  <c r="D3493" i="6"/>
  <c r="D3485" i="6"/>
  <c r="D3477" i="6"/>
  <c r="D3469" i="6"/>
  <c r="D3461" i="6"/>
  <c r="D3453" i="6"/>
  <c r="D3445" i="6"/>
  <c r="D3437" i="6"/>
  <c r="D3429" i="6"/>
  <c r="D3421" i="6"/>
  <c r="D3413" i="6"/>
  <c r="D3405" i="6"/>
  <c r="D3397" i="6"/>
  <c r="D3389" i="6"/>
  <c r="D3381" i="6"/>
  <c r="D3373" i="6"/>
  <c r="D3365" i="6"/>
  <c r="D3357" i="6"/>
  <c r="D3349" i="6"/>
  <c r="D3341" i="6"/>
  <c r="D3333" i="6"/>
  <c r="D3325" i="6"/>
  <c r="D3317" i="6"/>
  <c r="D3309" i="6"/>
  <c r="D3301" i="6"/>
  <c r="D3293" i="6"/>
  <c r="D3285" i="6"/>
  <c r="D3277" i="6"/>
  <c r="D3269" i="6"/>
  <c r="D3261" i="6"/>
  <c r="D3253" i="6"/>
  <c r="D3245" i="6"/>
  <c r="D3237" i="6"/>
  <c r="D3229" i="6"/>
  <c r="D3221" i="6"/>
  <c r="D3213" i="6"/>
  <c r="D3205" i="6"/>
  <c r="D3197" i="6"/>
  <c r="D3189" i="6"/>
  <c r="D3181" i="6"/>
  <c r="D3173" i="6"/>
  <c r="D3165" i="6"/>
  <c r="D3157" i="6"/>
  <c r="D3149" i="6"/>
  <c r="D3141" i="6"/>
  <c r="D3133" i="6"/>
  <c r="D3125" i="6"/>
  <c r="D5465" i="6"/>
  <c r="D5414" i="6"/>
  <c r="D5350" i="6"/>
  <c r="D5239" i="6"/>
  <c r="D5176" i="6"/>
  <c r="D5144" i="6"/>
  <c r="D5112" i="6"/>
  <c r="D5080" i="6"/>
  <c r="D5048" i="6"/>
  <c r="D5016" i="6"/>
  <c r="D4984" i="6"/>
  <c r="D4952" i="6"/>
  <c r="D4920" i="6"/>
  <c r="D4888" i="6"/>
  <c r="D4856" i="6"/>
  <c r="D4824" i="6"/>
  <c r="D4810" i="6"/>
  <c r="D4788" i="6"/>
  <c r="D4759" i="6"/>
  <c r="D4746" i="6"/>
  <c r="D4724" i="6"/>
  <c r="D4695" i="6"/>
  <c r="D4682" i="6"/>
  <c r="D4660" i="6"/>
  <c r="D4636" i="6"/>
  <c r="D4627" i="6"/>
  <c r="D4618" i="6"/>
  <c r="D4616" i="6"/>
  <c r="D4603" i="6"/>
  <c r="D4600" i="6"/>
  <c r="D4594" i="6"/>
  <c r="D4587" i="6"/>
  <c r="D4572" i="6"/>
  <c r="D4563" i="6"/>
  <c r="D4554" i="6"/>
  <c r="D4552" i="6"/>
  <c r="D4539" i="6"/>
  <c r="D4536" i="6"/>
  <c r="D4530" i="6"/>
  <c r="D4523" i="6"/>
  <c r="D4508" i="6"/>
  <c r="D4499" i="6"/>
  <c r="D4484" i="6"/>
  <c r="D4482" i="6"/>
  <c r="D4469" i="6"/>
  <c r="D4467" i="6"/>
  <c r="D4452" i="6"/>
  <c r="D4449" i="6"/>
  <c r="D4436" i="6"/>
  <c r="D4433" i="6"/>
  <c r="D4420" i="6"/>
  <c r="D4417" i="6"/>
  <c r="D4404" i="6"/>
  <c r="D4401" i="6"/>
  <c r="D4388" i="6"/>
  <c r="D4385" i="6"/>
  <c r="D4372" i="6"/>
  <c r="D4369" i="6"/>
  <c r="D4356" i="6"/>
  <c r="D4353" i="6"/>
  <c r="D4340" i="6"/>
  <c r="D4337" i="6"/>
  <c r="D4324" i="6"/>
  <c r="D4321" i="6"/>
  <c r="D4308" i="6"/>
  <c r="D4305" i="6"/>
  <c r="D4292" i="6"/>
  <c r="D4289" i="6"/>
  <c r="D4276" i="6"/>
  <c r="D4273" i="6"/>
  <c r="D4260" i="6"/>
  <c r="D4257" i="6"/>
  <c r="D4244" i="6"/>
  <c r="D4241" i="6"/>
  <c r="D4228" i="6"/>
  <c r="D4225" i="6"/>
  <c r="D4212" i="6"/>
  <c r="D4209" i="6"/>
  <c r="D4196" i="6"/>
  <c r="D4193" i="6"/>
  <c r="D4180" i="6"/>
  <c r="D4177" i="6"/>
  <c r="D4164" i="6"/>
  <c r="D4161" i="6"/>
  <c r="D4148" i="6"/>
  <c r="D4145" i="6"/>
  <c r="D4132" i="6"/>
  <c r="D4129" i="6"/>
  <c r="D4116" i="6"/>
  <c r="D4113" i="6"/>
  <c r="D4100" i="6"/>
  <c r="D4097" i="6"/>
  <c r="D4088" i="6"/>
  <c r="D4056" i="6"/>
  <c r="D4024" i="6"/>
  <c r="D3992" i="6"/>
  <c r="D3960" i="6"/>
  <c r="D3928" i="6"/>
  <c r="D3896" i="6"/>
  <c r="D3864" i="6"/>
  <c r="D3854" i="6"/>
  <c r="D3846" i="6"/>
  <c r="D3838" i="6"/>
  <c r="D3830" i="6"/>
  <c r="D3822" i="6"/>
  <c r="D3814" i="6"/>
  <c r="D3806" i="6"/>
  <c r="D3798" i="6"/>
  <c r="D3790" i="6"/>
  <c r="D3782" i="6"/>
  <c r="D3774" i="6"/>
  <c r="D3766" i="6"/>
  <c r="D3758" i="6"/>
  <c r="D3750" i="6"/>
  <c r="D3742" i="6"/>
  <c r="D3734" i="6"/>
  <c r="D3726" i="6"/>
  <c r="D3718" i="6"/>
  <c r="D3710" i="6"/>
  <c r="D3702" i="6"/>
  <c r="D3694" i="6"/>
  <c r="D3686" i="6"/>
  <c r="D3678" i="6"/>
  <c r="D3670" i="6"/>
  <c r="D3662" i="6"/>
  <c r="D3654" i="6"/>
  <c r="D3646" i="6"/>
  <c r="D3638" i="6"/>
  <c r="D3630" i="6"/>
  <c r="D3622" i="6"/>
  <c r="D3614" i="6"/>
  <c r="D3606" i="6"/>
  <c r="D3598" i="6"/>
  <c r="D3590" i="6"/>
  <c r="D3582" i="6"/>
  <c r="D3574" i="6"/>
  <c r="D3566" i="6"/>
  <c r="D3558" i="6"/>
  <c r="D3550" i="6"/>
  <c r="D3542" i="6"/>
  <c r="D3534" i="6"/>
  <c r="D3526" i="6"/>
  <c r="D3518" i="6"/>
  <c r="D3510" i="6"/>
  <c r="D3502" i="6"/>
  <c r="D3494" i="6"/>
  <c r="D3486" i="6"/>
  <c r="D3478" i="6"/>
  <c r="D3470" i="6"/>
  <c r="D3462" i="6"/>
  <c r="D5410" i="6"/>
  <c r="D5386" i="6"/>
  <c r="D5346" i="6"/>
  <c r="D5275" i="6"/>
  <c r="D5269" i="6"/>
  <c r="D5222" i="6"/>
  <c r="D5211" i="6"/>
  <c r="D5205" i="6"/>
  <c r="D5173" i="6"/>
  <c r="D5171" i="6"/>
  <c r="D5141" i="6"/>
  <c r="D5139" i="6"/>
  <c r="D5109" i="6"/>
  <c r="D5107" i="6"/>
  <c r="D5077" i="6"/>
  <c r="D5075" i="6"/>
  <c r="D5045" i="6"/>
  <c r="D5043" i="6"/>
  <c r="D5013" i="6"/>
  <c r="D5011" i="6"/>
  <c r="D4981" i="6"/>
  <c r="D4979" i="6"/>
  <c r="D4949" i="6"/>
  <c r="D4947" i="6"/>
  <c r="D4917" i="6"/>
  <c r="D4915" i="6"/>
  <c r="D4885" i="6"/>
  <c r="D4883" i="6"/>
  <c r="D4853" i="6"/>
  <c r="D4851" i="6"/>
  <c r="D4821" i="6"/>
  <c r="D4819" i="6"/>
  <c r="D4814" i="6"/>
  <c r="D4805" i="6"/>
  <c r="D4796" i="6"/>
  <c r="D4779" i="6"/>
  <c r="D4750" i="6"/>
  <c r="D4741" i="6"/>
  <c r="D4732" i="6"/>
  <c r="D4715" i="6"/>
  <c r="D4686" i="6"/>
  <c r="D4677" i="6"/>
  <c r="D4668" i="6"/>
  <c r="D4651" i="6"/>
  <c r="D4612" i="6"/>
  <c r="D4605" i="6"/>
  <c r="D4596" i="6"/>
  <c r="D4581" i="6"/>
  <c r="D4548" i="6"/>
  <c r="D4541" i="6"/>
  <c r="D4532" i="6"/>
  <c r="D4517" i="6"/>
  <c r="D4497" i="6"/>
  <c r="D4465" i="6"/>
  <c r="D4443" i="6"/>
  <c r="D4427" i="6"/>
  <c r="D4411" i="6"/>
  <c r="D4395" i="6"/>
  <c r="D4379" i="6"/>
  <c r="D4363" i="6"/>
  <c r="D4347" i="6"/>
  <c r="D4331" i="6"/>
  <c r="D4315" i="6"/>
  <c r="D4299" i="6"/>
  <c r="D4283" i="6"/>
  <c r="D4267" i="6"/>
  <c r="D4251" i="6"/>
  <c r="D4235" i="6"/>
  <c r="D4219" i="6"/>
  <c r="D4203" i="6"/>
  <c r="D4187" i="6"/>
  <c r="D4171" i="6"/>
  <c r="D4155" i="6"/>
  <c r="D4139" i="6"/>
  <c r="D4123" i="6"/>
  <c r="D4107" i="6"/>
  <c r="D4093" i="6"/>
  <c r="D4089" i="6"/>
  <c r="D4084" i="6"/>
  <c r="D4075" i="6"/>
  <c r="D4070" i="6"/>
  <c r="D4066" i="6"/>
  <c r="D4061" i="6"/>
  <c r="D4057" i="6"/>
  <c r="D4052" i="6"/>
  <c r="D4043" i="6"/>
  <c r="D4038" i="6"/>
  <c r="D4034" i="6"/>
  <c r="D4029" i="6"/>
  <c r="D4025" i="6"/>
  <c r="D4020" i="6"/>
  <c r="D4011" i="6"/>
  <c r="D4006" i="6"/>
  <c r="D4002" i="6"/>
  <c r="D3997" i="6"/>
  <c r="D3993" i="6"/>
  <c r="D3988" i="6"/>
  <c r="D3979" i="6"/>
  <c r="D3974" i="6"/>
  <c r="D3970" i="6"/>
  <c r="D3965" i="6"/>
  <c r="D3961" i="6"/>
  <c r="D3956" i="6"/>
  <c r="D3947" i="6"/>
  <c r="D3942" i="6"/>
  <c r="D3938" i="6"/>
  <c r="D3933" i="6"/>
  <c r="D3929" i="6"/>
  <c r="D3924" i="6"/>
  <c r="D3915" i="6"/>
  <c r="D3910" i="6"/>
  <c r="D3906" i="6"/>
  <c r="D3901" i="6"/>
  <c r="D3897" i="6"/>
  <c r="D3892" i="6"/>
  <c r="D3883" i="6"/>
  <c r="D3878" i="6"/>
  <c r="D3874" i="6"/>
  <c r="D3869" i="6"/>
  <c r="D3865" i="6"/>
  <c r="D3860" i="6"/>
  <c r="D3855" i="6"/>
  <c r="D5441" i="6"/>
  <c r="D5377" i="6"/>
  <c r="D5326" i="6"/>
  <c r="D5252" i="6"/>
  <c r="D5247" i="6"/>
  <c r="D5235" i="6"/>
  <c r="D5230" i="6"/>
  <c r="D5188" i="6"/>
  <c r="D5183" i="6"/>
  <c r="D5180" i="6"/>
  <c r="D5151" i="6"/>
  <c r="D5148" i="6"/>
  <c r="D5119" i="6"/>
  <c r="D5116" i="6"/>
  <c r="D5087" i="6"/>
  <c r="D5084" i="6"/>
  <c r="D5401" i="6"/>
  <c r="D5337" i="6"/>
  <c r="D5309" i="6"/>
  <c r="D5293" i="6"/>
  <c r="D5277" i="6"/>
  <c r="D5260" i="6"/>
  <c r="D5213" i="6"/>
  <c r="D5196" i="6"/>
  <c r="D5158" i="6"/>
  <c r="D5126" i="6"/>
  <c r="D5094" i="6"/>
  <c r="D5062" i="6"/>
  <c r="D5030" i="6"/>
  <c r="D4998" i="6"/>
  <c r="D5436" i="6"/>
  <c r="D5432" i="6"/>
  <c r="D5372" i="6"/>
  <c r="D5368" i="6"/>
  <c r="D5322" i="6"/>
  <c r="D5271" i="6"/>
  <c r="D5207" i="6"/>
  <c r="D5160" i="6"/>
  <c r="D5128" i="6"/>
  <c r="D5096" i="6"/>
  <c r="D5064" i="6"/>
  <c r="D5032" i="6"/>
  <c r="D5427" i="6"/>
  <c r="D5363" i="6"/>
  <c r="D5254" i="6"/>
  <c r="D5243" i="6"/>
  <c r="D5237" i="6"/>
  <c r="D5190" i="6"/>
  <c r="D5157" i="6"/>
  <c r="D5155" i="6"/>
  <c r="D5125" i="6"/>
  <c r="D5123" i="6"/>
  <c r="D5093" i="6"/>
  <c r="D5091" i="6"/>
  <c r="D5061" i="6"/>
  <c r="D5059" i="6"/>
  <c r="D5029" i="6"/>
  <c r="D5027" i="6"/>
  <c r="D5419" i="6"/>
  <c r="D5415" i="6"/>
  <c r="D5392" i="6"/>
  <c r="D5355" i="6"/>
  <c r="D5351" i="6"/>
  <c r="D5267" i="6"/>
  <c r="D5262" i="6"/>
  <c r="D5220" i="6"/>
  <c r="D5215" i="6"/>
  <c r="D5203" i="6"/>
  <c r="D5198" i="6"/>
  <c r="D5167" i="6"/>
  <c r="D5164" i="6"/>
  <c r="D5135" i="6"/>
  <c r="D5132" i="6"/>
  <c r="D5103" i="6"/>
  <c r="D5100" i="6"/>
  <c r="D5071" i="6"/>
  <c r="D5068" i="6"/>
  <c r="D5039" i="6"/>
  <c r="D5036" i="6"/>
  <c r="D5007" i="6"/>
  <c r="D5004" i="6"/>
  <c r="D4975" i="6"/>
  <c r="D4972" i="6"/>
  <c r="D4943" i="6"/>
  <c r="D4940" i="6"/>
  <c r="D4911" i="6"/>
  <c r="D4908" i="6"/>
  <c r="D4879" i="6"/>
  <c r="D4876" i="6"/>
  <c r="D4847" i="6"/>
  <c r="D4844" i="6"/>
  <c r="D4786" i="6"/>
  <c r="D4760" i="6"/>
  <c r="D4755" i="6"/>
  <c r="D4722" i="6"/>
  <c r="D4696" i="6"/>
  <c r="D4691" i="6"/>
  <c r="D4658" i="6"/>
  <c r="D4622" i="6"/>
  <c r="D4589" i="6"/>
  <c r="D4582" i="6"/>
  <c r="D4558" i="6"/>
  <c r="D4525" i="6"/>
  <c r="D4518" i="6"/>
  <c r="D4493" i="6"/>
  <c r="D4491" i="6"/>
  <c r="D4476" i="6"/>
  <c r="D4474" i="6"/>
  <c r="D4461" i="6"/>
  <c r="D4459" i="6"/>
  <c r="D4442" i="6"/>
  <c r="D4438" i="6"/>
  <c r="D4426" i="6"/>
  <c r="D4422" i="6"/>
  <c r="D4410" i="6"/>
  <c r="D4406" i="6"/>
  <c r="D4394" i="6"/>
  <c r="D4390" i="6"/>
  <c r="D4378" i="6"/>
  <c r="D4374" i="6"/>
  <c r="D4362" i="6"/>
  <c r="D4358" i="6"/>
  <c r="D4346" i="6"/>
  <c r="D4342" i="6"/>
  <c r="D4330" i="6"/>
  <c r="D4326" i="6"/>
  <c r="D4314" i="6"/>
  <c r="D4310" i="6"/>
  <c r="D4298" i="6"/>
  <c r="D4294" i="6"/>
  <c r="D4282" i="6"/>
  <c r="D4278" i="6"/>
  <c r="D4266" i="6"/>
  <c r="D4262" i="6"/>
  <c r="D4250" i="6"/>
  <c r="D4246" i="6"/>
  <c r="D4234" i="6"/>
  <c r="D4230" i="6"/>
  <c r="D4218" i="6"/>
  <c r="D4214" i="6"/>
  <c r="D4202" i="6"/>
  <c r="D4198" i="6"/>
  <c r="D4186" i="6"/>
  <c r="D4182" i="6"/>
  <c r="D4170" i="6"/>
  <c r="D4166" i="6"/>
  <c r="D4154" i="6"/>
  <c r="D4150" i="6"/>
  <c r="D4138" i="6"/>
  <c r="D4134" i="6"/>
  <c r="D4122" i="6"/>
  <c r="D4118" i="6"/>
  <c r="D4106" i="6"/>
  <c r="D4102" i="6"/>
  <c r="D4064" i="6"/>
  <c r="D4032" i="6"/>
  <c r="D4000" i="6"/>
  <c r="D3968" i="6"/>
  <c r="D3936" i="6"/>
  <c r="D3904" i="6"/>
  <c r="D3872" i="6"/>
  <c r="D4988" i="6"/>
  <c r="D4924" i="6"/>
  <c r="D4860" i="6"/>
  <c r="D4782" i="6"/>
  <c r="D4764" i="6"/>
  <c r="D4747" i="6"/>
  <c r="D4736" i="6"/>
  <c r="D4723" i="6"/>
  <c r="D4709" i="6"/>
  <c r="D4654" i="6"/>
  <c r="D4637" i="6"/>
  <c r="D4571" i="6"/>
  <c r="D4509" i="6"/>
  <c r="D4458" i="6"/>
  <c r="D4453" i="6"/>
  <c r="D4450" i="6"/>
  <c r="D4418" i="6"/>
  <c r="D4386" i="6"/>
  <c r="D4354" i="6"/>
  <c r="D4322" i="6"/>
  <c r="D4290" i="6"/>
  <c r="D4258" i="6"/>
  <c r="D4226" i="6"/>
  <c r="D4194" i="6"/>
  <c r="D4162" i="6"/>
  <c r="D4130" i="6"/>
  <c r="D4098" i="6"/>
  <c r="D4085" i="6"/>
  <c r="D4072" i="6"/>
  <c r="D4050" i="6"/>
  <c r="D4021" i="6"/>
  <c r="D4008" i="6"/>
  <c r="D3986" i="6"/>
  <c r="D3957" i="6"/>
  <c r="D3944" i="6"/>
  <c r="D3922" i="6"/>
  <c r="D3893" i="6"/>
  <c r="D3880" i="6"/>
  <c r="D3850" i="6"/>
  <c r="D3847" i="6"/>
  <c r="D3834" i="6"/>
  <c r="D3831" i="6"/>
  <c r="D3818" i="6"/>
  <c r="D3815" i="6"/>
  <c r="D3802" i="6"/>
  <c r="D3799" i="6"/>
  <c r="D3786" i="6"/>
  <c r="D3783" i="6"/>
  <c r="D3770" i="6"/>
  <c r="D3767" i="6"/>
  <c r="D3754" i="6"/>
  <c r="D3751" i="6"/>
  <c r="D3738" i="6"/>
  <c r="D3735" i="6"/>
  <c r="D3722" i="6"/>
  <c r="D3719" i="6"/>
  <c r="D3706" i="6"/>
  <c r="D3703" i="6"/>
  <c r="D3690" i="6"/>
  <c r="D3687" i="6"/>
  <c r="D3674" i="6"/>
  <c r="D3671" i="6"/>
  <c r="D3658" i="6"/>
  <c r="D3655" i="6"/>
  <c r="D3642" i="6"/>
  <c r="D3639" i="6"/>
  <c r="D3626" i="6"/>
  <c r="D3623" i="6"/>
  <c r="D3610" i="6"/>
  <c r="D3607" i="6"/>
  <c r="D3594" i="6"/>
  <c r="D3591" i="6"/>
  <c r="D3578" i="6"/>
  <c r="D3575" i="6"/>
  <c r="D3562" i="6"/>
  <c r="D3559" i="6"/>
  <c r="D3546" i="6"/>
  <c r="D3543" i="6"/>
  <c r="D3530" i="6"/>
  <c r="D3527" i="6"/>
  <c r="D3514" i="6"/>
  <c r="D3511" i="6"/>
  <c r="D3498" i="6"/>
  <c r="D3495" i="6"/>
  <c r="D3482" i="6"/>
  <c r="D3479" i="6"/>
  <c r="D3466" i="6"/>
  <c r="D3463" i="6"/>
  <c r="D3452" i="6"/>
  <c r="D3448" i="6"/>
  <c r="D3443" i="6"/>
  <c r="D3439" i="6"/>
  <c r="D3434" i="6"/>
  <c r="D3425" i="6"/>
  <c r="D3420" i="6"/>
  <c r="D3416" i="6"/>
  <c r="D3411" i="6"/>
  <c r="D3407" i="6"/>
  <c r="D3402" i="6"/>
  <c r="D3393" i="6"/>
  <c r="D3388" i="6"/>
  <c r="D3384" i="6"/>
  <c r="D3379" i="6"/>
  <c r="D3375" i="6"/>
  <c r="D3370" i="6"/>
  <c r="D3361" i="6"/>
  <c r="D3356" i="6"/>
  <c r="D3352" i="6"/>
  <c r="D3347" i="6"/>
  <c r="D3343" i="6"/>
  <c r="D3338" i="6"/>
  <c r="D3329" i="6"/>
  <c r="D3324" i="6"/>
  <c r="D3320" i="6"/>
  <c r="D3315" i="6"/>
  <c r="D3311" i="6"/>
  <c r="D3306" i="6"/>
  <c r="D3297" i="6"/>
  <c r="D3292" i="6"/>
  <c r="D3288" i="6"/>
  <c r="D3283" i="6"/>
  <c r="D3279" i="6"/>
  <c r="D3274" i="6"/>
  <c r="D3265" i="6"/>
  <c r="D3260" i="6"/>
  <c r="D3256" i="6"/>
  <c r="D3251" i="6"/>
  <c r="D3247" i="6"/>
  <c r="D3242" i="6"/>
  <c r="D3233" i="6"/>
  <c r="D3228" i="6"/>
  <c r="D3224" i="6"/>
  <c r="D3219" i="6"/>
  <c r="D3215" i="6"/>
  <c r="D3210" i="6"/>
  <c r="D3201" i="6"/>
  <c r="D3196" i="6"/>
  <c r="D3192" i="6"/>
  <c r="D3187" i="6"/>
  <c r="D3183" i="6"/>
  <c r="D3178" i="6"/>
  <c r="D3169" i="6"/>
  <c r="D3164" i="6"/>
  <c r="D3160" i="6"/>
  <c r="D3155" i="6"/>
  <c r="D3151" i="6"/>
  <c r="D3146" i="6"/>
  <c r="D3137" i="6"/>
  <c r="D3132" i="6"/>
  <c r="D3128" i="6"/>
  <c r="D3123" i="6"/>
  <c r="D3119" i="6"/>
  <c r="D3111" i="6"/>
  <c r="D3103" i="6"/>
  <c r="D3095" i="6"/>
  <c r="D3087" i="6"/>
  <c r="D3079" i="6"/>
  <c r="D3071" i="6"/>
  <c r="D3063" i="6"/>
  <c r="D3055" i="6"/>
  <c r="D3047" i="6"/>
  <c r="D3039" i="6"/>
  <c r="D3031" i="6"/>
  <c r="D3023" i="6"/>
  <c r="D3015" i="6"/>
  <c r="D3007" i="6"/>
  <c r="D2999" i="6"/>
  <c r="D2991" i="6"/>
  <c r="D2983" i="6"/>
  <c r="D2975" i="6"/>
  <c r="D2967" i="6"/>
  <c r="D2959" i="6"/>
  <c r="D2951" i="6"/>
  <c r="D2943" i="6"/>
  <c r="D2935" i="6"/>
  <c r="D2927" i="6"/>
  <c r="D2919" i="6"/>
  <c r="D2911" i="6"/>
  <c r="D2903" i="6"/>
  <c r="D2895" i="6"/>
  <c r="D2887" i="6"/>
  <c r="D2879" i="6"/>
  <c r="D2871" i="6"/>
  <c r="D2863" i="6"/>
  <c r="D2855" i="6"/>
  <c r="D2847" i="6"/>
  <c r="D2839" i="6"/>
  <c r="D2831" i="6"/>
  <c r="D2823" i="6"/>
  <c r="D2815" i="6"/>
  <c r="D2807" i="6"/>
  <c r="D2799" i="6"/>
  <c r="D2791" i="6"/>
  <c r="D2783" i="6"/>
  <c r="D2775" i="6"/>
  <c r="D2767" i="6"/>
  <c r="D2759" i="6"/>
  <c r="D2751" i="6"/>
  <c r="D2743" i="6"/>
  <c r="D2735" i="6"/>
  <c r="D2727" i="6"/>
  <c r="D2719" i="6"/>
  <c r="D2711" i="6"/>
  <c r="D2703" i="6"/>
  <c r="D2695" i="6"/>
  <c r="D2687" i="6"/>
  <c r="D2679" i="6"/>
  <c r="D2671" i="6"/>
  <c r="D2663" i="6"/>
  <c r="D2655" i="6"/>
  <c r="D2647" i="6"/>
  <c r="D2639" i="6"/>
  <c r="D2631" i="6"/>
  <c r="D2623" i="6"/>
  <c r="D2615" i="6"/>
  <c r="D2607" i="6"/>
  <c r="D2599" i="6"/>
  <c r="D2591" i="6"/>
  <c r="D2583" i="6"/>
  <c r="D2575" i="6"/>
  <c r="D2567" i="6"/>
  <c r="D2559" i="6"/>
  <c r="D2551" i="6"/>
  <c r="D2543" i="6"/>
  <c r="D2535" i="6"/>
  <c r="D2527" i="6"/>
  <c r="D2519" i="6"/>
  <c r="D2511" i="6"/>
  <c r="D2503" i="6"/>
  <c r="D2495" i="6"/>
  <c r="D2487" i="6"/>
  <c r="D2479" i="6"/>
  <c r="D2471" i="6"/>
  <c r="D2463" i="6"/>
  <c r="D2455" i="6"/>
  <c r="D2447" i="6"/>
  <c r="D2439" i="6"/>
  <c r="D2431" i="6"/>
  <c r="D2423" i="6"/>
  <c r="D2415" i="6"/>
  <c r="D2407" i="6"/>
  <c r="D2399" i="6"/>
  <c r="D2391" i="6"/>
  <c r="D2383" i="6"/>
  <c r="D2375" i="6"/>
  <c r="D2367" i="6"/>
  <c r="D2359" i="6"/>
  <c r="D2351" i="6"/>
  <c r="D2343" i="6"/>
  <c r="D2335" i="6"/>
  <c r="D2327" i="6"/>
  <c r="D2319" i="6"/>
  <c r="D2311" i="6"/>
  <c r="D5000" i="6"/>
  <c r="D4965" i="6"/>
  <c r="D4901" i="6"/>
  <c r="D4837" i="6"/>
  <c r="D4792" i="6"/>
  <c r="D4778" i="6"/>
  <c r="D4690" i="6"/>
  <c r="D4664" i="6"/>
  <c r="D4650" i="6"/>
  <c r="D4639" i="6"/>
  <c r="D4628" i="6"/>
  <c r="D4619" i="6"/>
  <c r="D4613" i="6"/>
  <c r="D4604" i="6"/>
  <c r="D4595" i="6"/>
  <c r="D4586" i="6"/>
  <c r="D4580" i="6"/>
  <c r="D4562" i="6"/>
  <c r="D4511" i="6"/>
  <c r="D4500" i="6"/>
  <c r="D4483" i="6"/>
  <c r="D4466" i="6"/>
  <c r="D4076" i="6"/>
  <c r="D4067" i="6"/>
  <c r="D4058" i="6"/>
  <c r="D4041" i="6"/>
  <c r="D4012" i="6"/>
  <c r="D4003" i="6"/>
  <c r="D3994" i="6"/>
  <c r="D3977" i="6"/>
  <c r="D3948" i="6"/>
  <c r="D3939" i="6"/>
  <c r="D3930" i="6"/>
  <c r="D3913" i="6"/>
  <c r="D3884" i="6"/>
  <c r="D3875" i="6"/>
  <c r="D3866" i="6"/>
  <c r="D3858" i="6"/>
  <c r="D3856" i="6"/>
  <c r="D3841" i="6"/>
  <c r="D3825" i="6"/>
  <c r="D3809" i="6"/>
  <c r="D3793" i="6"/>
  <c r="D3777" i="6"/>
  <c r="D3761" i="6"/>
  <c r="D3745" i="6"/>
  <c r="D3729" i="6"/>
  <c r="D3713" i="6"/>
  <c r="D3697" i="6"/>
  <c r="D3681" i="6"/>
  <c r="D3665" i="6"/>
  <c r="D3649" i="6"/>
  <c r="D3633" i="6"/>
  <c r="D3617" i="6"/>
  <c r="D3601" i="6"/>
  <c r="D3585" i="6"/>
  <c r="D3569" i="6"/>
  <c r="D3553" i="6"/>
  <c r="D3537" i="6"/>
  <c r="D3521" i="6"/>
  <c r="D3505" i="6"/>
  <c r="D3489" i="6"/>
  <c r="D3473" i="6"/>
  <c r="D3457" i="6"/>
  <c r="D3430" i="6"/>
  <c r="D3398" i="6"/>
  <c r="D3366" i="6"/>
  <c r="D3334" i="6"/>
  <c r="D3302" i="6"/>
  <c r="D3270" i="6"/>
  <c r="D3238" i="6"/>
  <c r="D3206" i="6"/>
  <c r="D3174" i="6"/>
  <c r="D3142" i="6"/>
  <c r="D3112" i="6"/>
  <c r="D3104" i="6"/>
  <c r="D3096" i="6"/>
  <c r="D3088" i="6"/>
  <c r="D3080" i="6"/>
  <c r="D3072" i="6"/>
  <c r="D3064" i="6"/>
  <c r="D3056" i="6"/>
  <c r="D3048" i="6"/>
  <c r="D3040" i="6"/>
  <c r="D3032" i="6"/>
  <c r="D3024" i="6"/>
  <c r="D3016" i="6"/>
  <c r="D3008" i="6"/>
  <c r="D3000" i="6"/>
  <c r="D2992" i="6"/>
  <c r="D2984" i="6"/>
  <c r="D2976" i="6"/>
  <c r="D2968" i="6"/>
  <c r="D2960" i="6"/>
  <c r="D2952" i="6"/>
  <c r="D2944" i="6"/>
  <c r="D2936" i="6"/>
  <c r="D2928" i="6"/>
  <c r="D2920" i="6"/>
  <c r="D2912" i="6"/>
  <c r="D2904" i="6"/>
  <c r="D2896" i="6"/>
  <c r="D2888" i="6"/>
  <c r="D2880" i="6"/>
  <c r="D2872" i="6"/>
  <c r="D2864" i="6"/>
  <c r="D2856" i="6"/>
  <c r="D2848" i="6"/>
  <c r="D2840" i="6"/>
  <c r="D2832" i="6"/>
  <c r="D2824" i="6"/>
  <c r="D2816" i="6"/>
  <c r="D2808" i="6"/>
  <c r="D2800" i="6"/>
  <c r="D2792" i="6"/>
  <c r="D2784" i="6"/>
  <c r="D2776" i="6"/>
  <c r="D2768" i="6"/>
  <c r="D2760" i="6"/>
  <c r="D2752" i="6"/>
  <c r="D2744" i="6"/>
  <c r="D2736" i="6"/>
  <c r="D2728" i="6"/>
  <c r="D2720" i="6"/>
  <c r="D2712" i="6"/>
  <c r="D2704" i="6"/>
  <c r="D2696" i="6"/>
  <c r="D2688" i="6"/>
  <c r="D2680" i="6"/>
  <c r="D2672" i="6"/>
  <c r="D2664" i="6"/>
  <c r="D2656" i="6"/>
  <c r="D2648" i="6"/>
  <c r="D2640" i="6"/>
  <c r="D2632" i="6"/>
  <c r="D2624" i="6"/>
  <c r="D2616" i="6"/>
  <c r="D2608" i="6"/>
  <c r="D5055" i="6"/>
  <c r="D4995" i="6"/>
  <c r="D4991" i="6"/>
  <c r="D4931" i="6"/>
  <c r="D4927" i="6"/>
  <c r="D4867" i="6"/>
  <c r="D4863" i="6"/>
  <c r="D4774" i="6"/>
  <c r="D4756" i="6"/>
  <c r="D4719" i="6"/>
  <c r="D4701" i="6"/>
  <c r="D4646" i="6"/>
  <c r="D4630" i="6"/>
  <c r="D4621" i="6"/>
  <c r="D4568" i="6"/>
  <c r="D4559" i="6"/>
  <c r="D4550" i="6"/>
  <c r="D4544" i="6"/>
  <c r="D4535" i="6"/>
  <c r="D4526" i="6"/>
  <c r="D4520" i="6"/>
  <c r="D4502" i="6"/>
  <c r="D4477" i="6"/>
  <c r="D4435" i="6"/>
  <c r="D4428" i="6"/>
  <c r="D4403" i="6"/>
  <c r="D4396" i="6"/>
  <c r="D4371" i="6"/>
  <c r="D4364" i="6"/>
  <c r="D4339" i="6"/>
  <c r="D4332" i="6"/>
  <c r="D4307" i="6"/>
  <c r="D4300" i="6"/>
  <c r="D4275" i="6"/>
  <c r="D4268" i="6"/>
  <c r="D4243" i="6"/>
  <c r="D4236" i="6"/>
  <c r="D4211" i="6"/>
  <c r="D4204" i="6"/>
  <c r="D4179" i="6"/>
  <c r="D4172" i="6"/>
  <c r="D4147" i="6"/>
  <c r="D4140" i="6"/>
  <c r="D4115" i="6"/>
  <c r="D4108" i="6"/>
  <c r="D4080" i="6"/>
  <c r="D4054" i="6"/>
  <c r="D4049" i="6"/>
  <c r="D4016" i="6"/>
  <c r="D3990" i="6"/>
  <c r="D3985" i="6"/>
  <c r="D3952" i="6"/>
  <c r="D3926" i="6"/>
  <c r="D3921" i="6"/>
  <c r="D3888" i="6"/>
  <c r="D3862" i="6"/>
  <c r="D3848" i="6"/>
  <c r="D3844" i="6"/>
  <c r="D3832" i="6"/>
  <c r="D3828" i="6"/>
  <c r="D3816" i="6"/>
  <c r="D3812" i="6"/>
  <c r="D3800" i="6"/>
  <c r="D3796" i="6"/>
  <c r="D3784" i="6"/>
  <c r="D3780" i="6"/>
  <c r="D3768" i="6"/>
  <c r="D3764" i="6"/>
  <c r="D3752" i="6"/>
  <c r="D3748" i="6"/>
  <c r="D3736" i="6"/>
  <c r="D3732" i="6"/>
  <c r="D3720" i="6"/>
  <c r="D3716" i="6"/>
  <c r="D3704" i="6"/>
  <c r="D3700" i="6"/>
  <c r="D3688" i="6"/>
  <c r="D3684" i="6"/>
  <c r="D3672" i="6"/>
  <c r="D3668" i="6"/>
  <c r="D3656" i="6"/>
  <c r="D3652" i="6"/>
  <c r="D3640" i="6"/>
  <c r="D3636" i="6"/>
  <c r="D3624" i="6"/>
  <c r="D3620" i="6"/>
  <c r="D3608" i="6"/>
  <c r="D3604" i="6"/>
  <c r="D3592" i="6"/>
  <c r="D3588" i="6"/>
  <c r="D3576" i="6"/>
  <c r="D3572" i="6"/>
  <c r="D3560" i="6"/>
  <c r="D3556" i="6"/>
  <c r="D3544" i="6"/>
  <c r="D3540" i="6"/>
  <c r="D3528" i="6"/>
  <c r="D3524" i="6"/>
  <c r="D3512" i="6"/>
  <c r="D3508" i="6"/>
  <c r="D3496" i="6"/>
  <c r="D3492" i="6"/>
  <c r="D3480" i="6"/>
  <c r="D3476" i="6"/>
  <c r="D3464" i="6"/>
  <c r="D3460" i="6"/>
  <c r="D3449" i="6"/>
  <c r="D3444" i="6"/>
  <c r="D3440" i="6"/>
  <c r="D3435" i="6"/>
  <c r="D3431" i="6"/>
  <c r="D3426" i="6"/>
  <c r="D3417" i="6"/>
  <c r="D3412" i="6"/>
  <c r="D3408" i="6"/>
  <c r="D3403" i="6"/>
  <c r="D3399" i="6"/>
  <c r="D3394" i="6"/>
  <c r="D3385" i="6"/>
  <c r="D3380" i="6"/>
  <c r="D3376" i="6"/>
  <c r="D3371" i="6"/>
  <c r="D3367" i="6"/>
  <c r="D3362" i="6"/>
  <c r="D3353" i="6"/>
  <c r="D3348" i="6"/>
  <c r="D3344" i="6"/>
  <c r="D3339" i="6"/>
  <c r="D3335" i="6"/>
  <c r="D3330" i="6"/>
  <c r="D3321" i="6"/>
  <c r="D3316" i="6"/>
  <c r="D3312" i="6"/>
  <c r="D3307" i="6"/>
  <c r="D3303" i="6"/>
  <c r="D3298" i="6"/>
  <c r="D3289" i="6"/>
  <c r="D3284" i="6"/>
  <c r="D3280" i="6"/>
  <c r="D3275" i="6"/>
  <c r="D3271" i="6"/>
  <c r="D3266" i="6"/>
  <c r="D3257" i="6"/>
  <c r="D3252" i="6"/>
  <c r="D3248" i="6"/>
  <c r="D3243" i="6"/>
  <c r="D3239" i="6"/>
  <c r="D3234" i="6"/>
  <c r="D3225" i="6"/>
  <c r="D3220" i="6"/>
  <c r="D3216" i="6"/>
  <c r="D3211" i="6"/>
  <c r="D3207" i="6"/>
  <c r="D3202" i="6"/>
  <c r="D3193" i="6"/>
  <c r="D3188" i="6"/>
  <c r="D3184" i="6"/>
  <c r="D3179" i="6"/>
  <c r="D3175" i="6"/>
  <c r="D3170" i="6"/>
  <c r="D3161" i="6"/>
  <c r="D3156" i="6"/>
  <c r="D3152" i="6"/>
  <c r="D3147" i="6"/>
  <c r="D3143" i="6"/>
  <c r="D5023" i="6"/>
  <c r="D4968" i="6"/>
  <c r="D4934" i="6"/>
  <c r="D4904" i="6"/>
  <c r="D4870" i="6"/>
  <c r="D4840" i="6"/>
  <c r="D4791" i="6"/>
  <c r="D4663" i="6"/>
  <c r="D4460" i="6"/>
  <c r="D4437" i="6"/>
  <c r="D4430" i="6"/>
  <c r="D4425" i="6"/>
  <c r="D4405" i="6"/>
  <c r="D4398" i="6"/>
  <c r="D4393" i="6"/>
  <c r="D4373" i="6"/>
  <c r="D4366" i="6"/>
  <c r="D4361" i="6"/>
  <c r="D4341" i="6"/>
  <c r="D4334" i="6"/>
  <c r="D4329" i="6"/>
  <c r="D4309" i="6"/>
  <c r="D4302" i="6"/>
  <c r="D4297" i="6"/>
  <c r="D4277" i="6"/>
  <c r="D4270" i="6"/>
  <c r="D4265" i="6"/>
  <c r="D4245" i="6"/>
  <c r="D4238" i="6"/>
  <c r="D4233" i="6"/>
  <c r="D4213" i="6"/>
  <c r="D4206" i="6"/>
  <c r="D4201" i="6"/>
  <c r="D4181" i="6"/>
  <c r="D4956" i="6"/>
  <c r="D4892" i="6"/>
  <c r="D4828" i="6"/>
  <c r="D4811" i="6"/>
  <c r="D4800" i="6"/>
  <c r="D4787" i="6"/>
  <c r="D4773" i="6"/>
  <c r="D4718" i="6"/>
  <c r="D4700" i="6"/>
  <c r="D4683" i="6"/>
  <c r="D4672" i="6"/>
  <c r="D4659" i="6"/>
  <c r="D4645" i="6"/>
  <c r="D4635" i="6"/>
  <c r="D4573" i="6"/>
  <c r="D4507" i="6"/>
  <c r="D4490" i="6"/>
  <c r="D4485" i="6"/>
  <c r="D4473" i="6"/>
  <c r="D4468" i="6"/>
  <c r="D4434" i="6"/>
  <c r="D4402" i="6"/>
  <c r="D4370" i="6"/>
  <c r="D4338" i="6"/>
  <c r="D4306" i="6"/>
  <c r="D4274" i="6"/>
  <c r="D4242" i="6"/>
  <c r="D4210" i="6"/>
  <c r="D4178" i="6"/>
  <c r="D4146" i="6"/>
  <c r="D4114" i="6"/>
  <c r="D4933" i="6"/>
  <c r="D4869" i="6"/>
  <c r="D4754" i="6"/>
  <c r="D4728" i="6"/>
  <c r="D4714" i="6"/>
  <c r="D4626" i="6"/>
  <c r="D4575" i="6"/>
  <c r="D4564" i="6"/>
  <c r="D4555" i="6"/>
  <c r="D4549" i="6"/>
  <c r="D4540" i="6"/>
  <c r="D4531" i="6"/>
  <c r="D4522" i="6"/>
  <c r="D4516" i="6"/>
  <c r="D4498" i="6"/>
  <c r="D5052" i="6"/>
  <c r="D4997" i="6"/>
  <c r="D4963" i="6"/>
  <c r="D4959" i="6"/>
  <c r="D4899" i="6"/>
  <c r="D4895" i="6"/>
  <c r="D4835" i="6"/>
  <c r="D4831" i="6"/>
  <c r="D4783" i="6"/>
  <c r="D4765" i="6"/>
  <c r="D4710" i="6"/>
  <c r="D4692" i="6"/>
  <c r="D4655" i="6"/>
  <c r="D4632" i="6"/>
  <c r="D4623" i="6"/>
  <c r="D4614" i="6"/>
  <c r="D4608" i="6"/>
  <c r="D4599" i="6"/>
  <c r="D4590" i="6"/>
  <c r="D4584" i="6"/>
  <c r="D4566" i="6"/>
  <c r="D4557" i="6"/>
  <c r="D4504" i="6"/>
  <c r="D4451" i="6"/>
  <c r="D4444" i="6"/>
  <c r="D4419" i="6"/>
  <c r="D4412" i="6"/>
  <c r="D4387" i="6"/>
  <c r="D4380" i="6"/>
  <c r="D4355" i="6"/>
  <c r="D4348" i="6"/>
  <c r="D4323" i="6"/>
  <c r="D4316" i="6"/>
  <c r="D4291" i="6"/>
  <c r="D4284" i="6"/>
  <c r="D4259" i="6"/>
  <c r="D4252" i="6"/>
  <c r="D4227" i="6"/>
  <c r="D4220" i="6"/>
  <c r="D4195" i="6"/>
  <c r="D4188" i="6"/>
  <c r="D4163" i="6"/>
  <c r="D4156" i="6"/>
  <c r="D4131" i="6"/>
  <c r="D4124" i="6"/>
  <c r="D4099" i="6"/>
  <c r="D5020" i="6"/>
  <c r="D4966" i="6"/>
  <c r="D4936" i="6"/>
  <c r="D4902" i="6"/>
  <c r="D4872" i="6"/>
  <c r="D4838" i="6"/>
  <c r="D4727" i="6"/>
  <c r="D4492" i="6"/>
  <c r="D4481" i="6"/>
  <c r="D4475" i="6"/>
  <c r="D4446" i="6"/>
  <c r="D4441" i="6"/>
  <c r="D4421" i="6"/>
  <c r="D4414" i="6"/>
  <c r="D4409" i="6"/>
  <c r="D4389" i="6"/>
  <c r="D4382" i="6"/>
  <c r="D4377" i="6"/>
  <c r="D4357" i="6"/>
  <c r="D4350" i="6"/>
  <c r="D4345" i="6"/>
  <c r="D4325" i="6"/>
  <c r="D4318" i="6"/>
  <c r="D4313" i="6"/>
  <c r="D4293" i="6"/>
  <c r="D4286" i="6"/>
  <c r="D4281" i="6"/>
  <c r="D4261" i="6"/>
  <c r="D4254" i="6"/>
  <c r="D4249" i="6"/>
  <c r="D4229" i="6"/>
  <c r="D4222" i="6"/>
  <c r="D4217" i="6"/>
  <c r="D4197" i="6"/>
  <c r="D4190" i="6"/>
  <c r="D4185" i="6"/>
  <c r="D4165" i="6"/>
  <c r="D4158" i="6"/>
  <c r="D4153" i="6"/>
  <c r="D4133" i="6"/>
  <c r="D4126" i="6"/>
  <c r="D4121" i="6"/>
  <c r="D4101" i="6"/>
  <c r="D4094" i="6"/>
  <c r="D4077" i="6"/>
  <c r="D4068" i="6"/>
  <c r="D4059" i="6"/>
  <c r="D4030" i="6"/>
  <c r="D4013" i="6"/>
  <c r="D4004" i="6"/>
  <c r="D3995" i="6"/>
  <c r="D3966" i="6"/>
  <c r="D3949" i="6"/>
  <c r="D3940" i="6"/>
  <c r="D3931" i="6"/>
  <c r="D3902" i="6"/>
  <c r="D3885" i="6"/>
  <c r="D3876" i="6"/>
  <c r="D3867" i="6"/>
  <c r="D3843" i="6"/>
  <c r="D3827" i="6"/>
  <c r="D3811" i="6"/>
  <c r="D3795" i="6"/>
  <c r="D3779" i="6"/>
  <c r="D3763" i="6"/>
  <c r="D3747" i="6"/>
  <c r="D3731" i="6"/>
  <c r="D3715" i="6"/>
  <c r="D3699" i="6"/>
  <c r="D3683" i="6"/>
  <c r="D3667" i="6"/>
  <c r="D3651" i="6"/>
  <c r="D3635" i="6"/>
  <c r="D3619" i="6"/>
  <c r="D3603" i="6"/>
  <c r="D3587" i="6"/>
  <c r="D3571" i="6"/>
  <c r="D3555" i="6"/>
  <c r="D3539" i="6"/>
  <c r="D3523" i="6"/>
  <c r="D3507" i="6"/>
  <c r="D3491" i="6"/>
  <c r="D3475" i="6"/>
  <c r="D3459" i="6"/>
  <c r="D3438" i="6"/>
  <c r="D3406" i="6"/>
  <c r="D3374" i="6"/>
  <c r="D3342" i="6"/>
  <c r="D3310" i="6"/>
  <c r="D3278" i="6"/>
  <c r="D3246" i="6"/>
  <c r="D3214" i="6"/>
  <c r="D3182" i="6"/>
  <c r="D3150" i="6"/>
  <c r="D3118" i="6"/>
  <c r="D3110" i="6"/>
  <c r="D3102" i="6"/>
  <c r="D3094" i="6"/>
  <c r="D3086" i="6"/>
  <c r="D3078" i="6"/>
  <c r="D3070" i="6"/>
  <c r="D3062" i="6"/>
  <c r="D3054" i="6"/>
  <c r="D3046" i="6"/>
  <c r="D3038" i="6"/>
  <c r="D3030" i="6"/>
  <c r="D3022" i="6"/>
  <c r="D3014" i="6"/>
  <c r="D3006" i="6"/>
  <c r="D2998" i="6"/>
  <c r="D2990" i="6"/>
  <c r="D2982" i="6"/>
  <c r="D2974" i="6"/>
  <c r="D4110" i="6"/>
  <c r="D4105" i="6"/>
  <c r="D4086" i="6"/>
  <c r="D4082" i="6"/>
  <c r="D4053" i="6"/>
  <c r="D4040" i="6"/>
  <c r="D4009" i="6"/>
  <c r="D3998" i="6"/>
  <c r="D3971" i="6"/>
  <c r="D3958" i="6"/>
  <c r="D3954" i="6"/>
  <c r="D3925" i="6"/>
  <c r="D3912" i="6"/>
  <c r="D3881" i="6"/>
  <c r="D3870" i="6"/>
  <c r="D3851" i="6"/>
  <c r="D3824" i="6"/>
  <c r="D3819" i="6"/>
  <c r="D3792" i="6"/>
  <c r="D3787" i="6"/>
  <c r="D3760" i="6"/>
  <c r="D3755" i="6"/>
  <c r="D3728" i="6"/>
  <c r="D3723" i="6"/>
  <c r="D3696" i="6"/>
  <c r="D3691" i="6"/>
  <c r="D3664" i="6"/>
  <c r="D3659" i="6"/>
  <c r="D3632" i="6"/>
  <c r="D3627" i="6"/>
  <c r="D3600" i="6"/>
  <c r="D3595" i="6"/>
  <c r="D3568" i="6"/>
  <c r="D3563" i="6"/>
  <c r="D3536" i="6"/>
  <c r="D3531" i="6"/>
  <c r="D3504" i="6"/>
  <c r="D3499" i="6"/>
  <c r="D3472" i="6"/>
  <c r="D3467" i="6"/>
  <c r="D3446" i="6"/>
  <c r="D3424" i="6"/>
  <c r="D3395" i="6"/>
  <c r="D3382" i="6"/>
  <c r="D3360" i="6"/>
  <c r="D3331" i="6"/>
  <c r="D3318" i="6"/>
  <c r="D3296" i="6"/>
  <c r="D3267" i="6"/>
  <c r="D3254" i="6"/>
  <c r="D3232" i="6"/>
  <c r="D3203" i="6"/>
  <c r="D3190" i="6"/>
  <c r="D3168" i="6"/>
  <c r="D3130" i="6"/>
  <c r="D3109" i="6"/>
  <c r="D3107" i="6"/>
  <c r="D3092" i="6"/>
  <c r="D3090" i="6"/>
  <c r="D3077" i="6"/>
  <c r="D3075" i="6"/>
  <c r="D3060" i="6"/>
  <c r="D3058" i="6"/>
  <c r="D3045" i="6"/>
  <c r="D3043" i="6"/>
  <c r="D3028" i="6"/>
  <c r="D3026" i="6"/>
  <c r="D3013" i="6"/>
  <c r="D3011" i="6"/>
  <c r="D2996" i="6"/>
  <c r="D2994" i="6"/>
  <c r="D2981" i="6"/>
  <c r="D2979" i="6"/>
  <c r="D2966" i="6"/>
  <c r="D2954" i="6"/>
  <c r="D2950" i="6"/>
  <c r="D2938" i="6"/>
  <c r="D2934" i="6"/>
  <c r="D2922" i="6"/>
  <c r="D2918" i="6"/>
  <c r="D2906" i="6"/>
  <c r="D2902" i="6"/>
  <c r="D2890" i="6"/>
  <c r="D2886" i="6"/>
  <c r="D2874" i="6"/>
  <c r="D2870" i="6"/>
  <c r="D2858" i="6"/>
  <c r="D2854" i="6"/>
  <c r="D2842" i="6"/>
  <c r="D2838" i="6"/>
  <c r="D2826" i="6"/>
  <c r="D2822" i="6"/>
  <c r="D2810" i="6"/>
  <c r="D2806" i="6"/>
  <c r="D2794" i="6"/>
  <c r="D2790" i="6"/>
  <c r="D2778" i="6"/>
  <c r="D2774" i="6"/>
  <c r="D2762" i="6"/>
  <c r="D2758" i="6"/>
  <c r="D2746" i="6"/>
  <c r="D2742" i="6"/>
  <c r="D2730" i="6"/>
  <c r="D2726" i="6"/>
  <c r="D2714" i="6"/>
  <c r="D2710" i="6"/>
  <c r="D2698" i="6"/>
  <c r="D2694" i="6"/>
  <c r="D2682" i="6"/>
  <c r="D2678" i="6"/>
  <c r="D2666" i="6"/>
  <c r="D2662" i="6"/>
  <c r="D2650" i="6"/>
  <c r="D2646" i="6"/>
  <c r="D2634" i="6"/>
  <c r="D2630" i="6"/>
  <c r="D2618" i="6"/>
  <c r="D2614" i="6"/>
  <c r="D2604" i="6"/>
  <c r="D2595" i="6"/>
  <c r="D2590" i="6"/>
  <c r="D2586" i="6"/>
  <c r="D2581" i="6"/>
  <c r="D2577" i="6"/>
  <c r="D2572" i="6"/>
  <c r="D2563" i="6"/>
  <c r="D2558" i="6"/>
  <c r="D2554" i="6"/>
  <c r="D2549" i="6"/>
  <c r="D2545" i="6"/>
  <c r="D2540" i="6"/>
  <c r="D2531" i="6"/>
  <c r="D2526" i="6"/>
  <c r="D2522" i="6"/>
  <c r="D2517" i="6"/>
  <c r="D2513" i="6"/>
  <c r="D2508" i="6"/>
  <c r="D2499" i="6"/>
  <c r="D2494" i="6"/>
  <c r="D2490" i="6"/>
  <c r="D2485" i="6"/>
  <c r="D2481" i="6"/>
  <c r="D2476" i="6"/>
  <c r="D2467" i="6"/>
  <c r="D2462" i="6"/>
  <c r="D2458" i="6"/>
  <c r="D2453" i="6"/>
  <c r="D2449" i="6"/>
  <c r="D2444" i="6"/>
  <c r="D2435" i="6"/>
  <c r="D2430" i="6"/>
  <c r="D2426" i="6"/>
  <c r="D2421" i="6"/>
  <c r="D2417" i="6"/>
  <c r="D2412" i="6"/>
  <c r="D2403" i="6"/>
  <c r="D2398" i="6"/>
  <c r="D2394" i="6"/>
  <c r="D2389" i="6"/>
  <c r="D2385" i="6"/>
  <c r="D2380" i="6"/>
  <c r="D2371" i="6"/>
  <c r="D2366" i="6"/>
  <c r="D2362" i="6"/>
  <c r="D2357" i="6"/>
  <c r="D2353" i="6"/>
  <c r="D2348" i="6"/>
  <c r="D2339" i="6"/>
  <c r="D2334" i="6"/>
  <c r="D2330" i="6"/>
  <c r="D2325" i="6"/>
  <c r="D2321" i="6"/>
  <c r="D2316" i="6"/>
  <c r="D2307" i="6"/>
  <c r="D2300" i="6"/>
  <c r="D2292" i="6"/>
  <c r="D2284" i="6"/>
  <c r="D2276" i="6"/>
  <c r="D2268" i="6"/>
  <c r="D2260" i="6"/>
  <c r="D2252" i="6"/>
  <c r="D2244" i="6"/>
  <c r="D2236" i="6"/>
  <c r="D2228" i="6"/>
  <c r="D2220" i="6"/>
  <c r="D2212" i="6"/>
  <c r="D2204" i="6"/>
  <c r="D2196" i="6"/>
  <c r="D2188" i="6"/>
  <c r="D2180" i="6"/>
  <c r="D2172" i="6"/>
  <c r="D2164" i="6"/>
  <c r="D2156" i="6"/>
  <c r="D2148" i="6"/>
  <c r="D2140" i="6"/>
  <c r="D2132" i="6"/>
  <c r="D2124" i="6"/>
  <c r="D2116" i="6"/>
  <c r="D2108" i="6"/>
  <c r="D2100" i="6"/>
  <c r="D2092" i="6"/>
  <c r="D2084" i="6"/>
  <c r="D2076" i="6"/>
  <c r="D2068" i="6"/>
  <c r="D2060" i="6"/>
  <c r="D2052" i="6"/>
  <c r="D2044" i="6"/>
  <c r="D2036" i="6"/>
  <c r="D2028" i="6"/>
  <c r="D2020" i="6"/>
  <c r="D2012" i="6"/>
  <c r="D2004" i="6"/>
  <c r="D1996" i="6"/>
  <c r="D1988" i="6"/>
  <c r="D1980" i="6"/>
  <c r="D1972" i="6"/>
  <c r="D1964" i="6"/>
  <c r="D1956" i="6"/>
  <c r="D1948" i="6"/>
  <c r="D1940" i="6"/>
  <c r="D1932" i="6"/>
  <c r="D1924" i="6"/>
  <c r="D1916" i="6"/>
  <c r="D1908" i="6"/>
  <c r="D1900" i="6"/>
  <c r="D1892" i="6"/>
  <c r="D1884" i="6"/>
  <c r="D1876" i="6"/>
  <c r="D1868" i="6"/>
  <c r="D1860" i="6"/>
  <c r="D1852" i="6"/>
  <c r="D1844" i="6"/>
  <c r="D1836" i="6"/>
  <c r="D1828" i="6"/>
  <c r="D1820" i="6"/>
  <c r="D1812" i="6"/>
  <c r="D1804" i="6"/>
  <c r="D1796" i="6"/>
  <c r="D1788" i="6"/>
  <c r="D1780" i="6"/>
  <c r="D1772" i="6"/>
  <c r="D1764" i="6"/>
  <c r="D1756" i="6"/>
  <c r="D1748" i="6"/>
  <c r="D1740" i="6"/>
  <c r="D1732" i="6"/>
  <c r="D1724" i="6"/>
  <c r="D1716" i="6"/>
  <c r="D1708" i="6"/>
  <c r="D1700" i="6"/>
  <c r="D1692" i="6"/>
  <c r="D1684" i="6"/>
  <c r="D1676" i="6"/>
  <c r="D1668" i="6"/>
  <c r="D1660" i="6"/>
  <c r="D1652" i="6"/>
  <c r="D1644" i="6"/>
  <c r="D1636" i="6"/>
  <c r="D1628" i="6"/>
  <c r="D1620" i="6"/>
  <c r="D1612" i="6"/>
  <c r="D1604" i="6"/>
  <c r="D1596" i="6"/>
  <c r="D1588" i="6"/>
  <c r="D1580" i="6"/>
  <c r="D1572" i="6"/>
  <c r="D1564" i="6"/>
  <c r="D1556" i="6"/>
  <c r="D1548" i="6"/>
  <c r="D1540" i="6"/>
  <c r="D1532" i="6"/>
  <c r="D1524" i="6"/>
  <c r="D1516" i="6"/>
  <c r="D4169" i="6"/>
  <c r="D4090" i="6"/>
  <c r="D4026" i="6"/>
  <c r="D3984" i="6"/>
  <c r="D3981" i="6"/>
  <c r="D3898" i="6"/>
  <c r="D3826" i="6"/>
  <c r="D3794" i="6"/>
  <c r="D3762" i="6"/>
  <c r="D3730" i="6"/>
  <c r="D3698" i="6"/>
  <c r="D3666" i="6"/>
  <c r="D3634" i="6"/>
  <c r="D3602" i="6"/>
  <c r="D3570" i="6"/>
  <c r="D3538" i="6"/>
  <c r="D3506" i="6"/>
  <c r="D3474" i="6"/>
  <c r="D3450" i="6"/>
  <c r="D3441" i="6"/>
  <c r="D3432" i="6"/>
  <c r="D3415" i="6"/>
  <c r="D3386" i="6"/>
  <c r="D3377" i="6"/>
  <c r="D3368" i="6"/>
  <c r="D3351" i="6"/>
  <c r="D3322" i="6"/>
  <c r="D3313" i="6"/>
  <c r="D3304" i="6"/>
  <c r="D3287" i="6"/>
  <c r="D3258" i="6"/>
  <c r="D3249" i="6"/>
  <c r="D3240" i="6"/>
  <c r="D3223" i="6"/>
  <c r="D3194" i="6"/>
  <c r="D3185" i="6"/>
  <c r="D3176" i="6"/>
  <c r="D3159" i="6"/>
  <c r="D3139" i="6"/>
  <c r="D3105" i="6"/>
  <c r="D3073" i="6"/>
  <c r="D3041" i="6"/>
  <c r="D3009" i="6"/>
  <c r="D2977" i="6"/>
  <c r="D2957" i="6"/>
  <c r="D2941" i="6"/>
  <c r="D2925" i="6"/>
  <c r="D2909" i="6"/>
  <c r="D2893" i="6"/>
  <c r="D2877" i="6"/>
  <c r="D2861" i="6"/>
  <c r="D2845" i="6"/>
  <c r="D2829" i="6"/>
  <c r="D2813" i="6"/>
  <c r="D2797" i="6"/>
  <c r="D2781" i="6"/>
  <c r="D2765" i="6"/>
  <c r="D2749" i="6"/>
  <c r="D2733" i="6"/>
  <c r="D2717" i="6"/>
  <c r="D2701" i="6"/>
  <c r="D2685" i="6"/>
  <c r="D2669" i="6"/>
  <c r="D2653" i="6"/>
  <c r="D2637" i="6"/>
  <c r="D2621" i="6"/>
  <c r="D2600" i="6"/>
  <c r="D2568" i="6"/>
  <c r="D2536" i="6"/>
  <c r="D2504" i="6"/>
  <c r="D2472" i="6"/>
  <c r="D2440" i="6"/>
  <c r="D2408" i="6"/>
  <c r="D2376" i="6"/>
  <c r="D2344" i="6"/>
  <c r="D2312" i="6"/>
  <c r="D2301" i="6"/>
  <c r="D2293" i="6"/>
  <c r="D2285" i="6"/>
  <c r="D2277" i="6"/>
  <c r="D2269" i="6"/>
  <c r="D2261" i="6"/>
  <c r="D2253" i="6"/>
  <c r="D2245" i="6"/>
  <c r="D2237" i="6"/>
  <c r="D2229" i="6"/>
  <c r="D2221" i="6"/>
  <c r="D2213" i="6"/>
  <c r="D2205" i="6"/>
  <c r="D2197" i="6"/>
  <c r="D2189" i="6"/>
  <c r="D2181" i="6"/>
  <c r="D2173" i="6"/>
  <c r="D2165" i="6"/>
  <c r="D2157" i="6"/>
  <c r="D2149" i="6"/>
  <c r="D2141" i="6"/>
  <c r="D2133" i="6"/>
  <c r="D2125" i="6"/>
  <c r="D2117" i="6"/>
  <c r="D2109" i="6"/>
  <c r="D2101" i="6"/>
  <c r="D2093" i="6"/>
  <c r="D2085" i="6"/>
  <c r="D2077" i="6"/>
  <c r="D2069" i="6"/>
  <c r="D2061" i="6"/>
  <c r="D2053" i="6"/>
  <c r="D2045" i="6"/>
  <c r="D2037" i="6"/>
  <c r="D2029" i="6"/>
  <c r="D2021" i="6"/>
  <c r="D2013" i="6"/>
  <c r="D2005" i="6"/>
  <c r="D1997" i="6"/>
  <c r="D1989" i="6"/>
  <c r="D1981" i="6"/>
  <c r="D1973" i="6"/>
  <c r="D1965" i="6"/>
  <c r="D1957" i="6"/>
  <c r="D1949" i="6"/>
  <c r="D1941" i="6"/>
  <c r="D1933" i="6"/>
  <c r="D1925" i="6"/>
  <c r="D1917" i="6"/>
  <c r="D1909" i="6"/>
  <c r="D1901" i="6"/>
  <c r="D1893" i="6"/>
  <c r="D1885" i="6"/>
  <c r="D1877" i="6"/>
  <c r="D1869" i="6"/>
  <c r="D1861" i="6"/>
  <c r="D1853" i="6"/>
  <c r="D1845" i="6"/>
  <c r="D1837" i="6"/>
  <c r="D1829" i="6"/>
  <c r="D1821" i="6"/>
  <c r="D1813" i="6"/>
  <c r="D1805" i="6"/>
  <c r="D1797" i="6"/>
  <c r="D1789" i="6"/>
  <c r="D1781" i="6"/>
  <c r="D1773" i="6"/>
  <c r="D1765" i="6"/>
  <c r="D4174" i="6"/>
  <c r="D4081" i="6"/>
  <c r="D4036" i="6"/>
  <c r="D3953" i="6"/>
  <c r="D3908" i="6"/>
  <c r="D3836" i="6"/>
  <c r="D3823" i="6"/>
  <c r="D3804" i="6"/>
  <c r="D3791" i="6"/>
  <c r="D3772" i="6"/>
  <c r="D3759" i="6"/>
  <c r="D3740" i="6"/>
  <c r="D3727" i="6"/>
  <c r="D3708" i="6"/>
  <c r="D3695" i="6"/>
  <c r="D3676" i="6"/>
  <c r="D3663" i="6"/>
  <c r="D3644" i="6"/>
  <c r="D3631" i="6"/>
  <c r="D3612" i="6"/>
  <c r="D3599" i="6"/>
  <c r="D3580" i="6"/>
  <c r="D3567" i="6"/>
  <c r="D3548" i="6"/>
  <c r="D3535" i="6"/>
  <c r="D3516" i="6"/>
  <c r="D3503" i="6"/>
  <c r="D3484" i="6"/>
  <c r="D3471" i="6"/>
  <c r="D3454" i="6"/>
  <c r="D3428" i="6"/>
  <c r="D3423" i="6"/>
  <c r="D3390" i="6"/>
  <c r="D3364" i="6"/>
  <c r="D3359" i="6"/>
  <c r="D3326" i="6"/>
  <c r="D3300" i="6"/>
  <c r="D3295" i="6"/>
  <c r="D3262" i="6"/>
  <c r="D3236" i="6"/>
  <c r="D3231" i="6"/>
  <c r="D3198" i="6"/>
  <c r="D3172" i="6"/>
  <c r="D3167" i="6"/>
  <c r="D3135" i="6"/>
  <c r="D3126" i="6"/>
  <c r="D3124" i="6"/>
  <c r="D3117" i="6"/>
  <c r="D3115" i="6"/>
  <c r="D3100" i="6"/>
  <c r="D3098" i="6"/>
  <c r="D3085" i="6"/>
  <c r="D3083" i="6"/>
  <c r="D3068" i="6"/>
  <c r="D3066" i="6"/>
  <c r="D3053" i="6"/>
  <c r="D3051" i="6"/>
  <c r="D3036" i="6"/>
  <c r="D3034" i="6"/>
  <c r="D3021" i="6"/>
  <c r="D3019" i="6"/>
  <c r="D3004" i="6"/>
  <c r="D3002" i="6"/>
  <c r="D2989" i="6"/>
  <c r="D2987" i="6"/>
  <c r="D2972" i="6"/>
  <c r="D2970" i="6"/>
  <c r="D2964" i="6"/>
  <c r="D2961" i="6"/>
  <c r="D2948" i="6"/>
  <c r="D2945" i="6"/>
  <c r="D2932" i="6"/>
  <c r="D2929" i="6"/>
  <c r="D2916" i="6"/>
  <c r="D2913" i="6"/>
  <c r="D2900" i="6"/>
  <c r="D2897" i="6"/>
  <c r="D2884" i="6"/>
  <c r="D2881" i="6"/>
  <c r="D2868" i="6"/>
  <c r="D2865" i="6"/>
  <c r="D2852" i="6"/>
  <c r="D2849" i="6"/>
  <c r="D2836" i="6"/>
  <c r="D2833" i="6"/>
  <c r="D2820" i="6"/>
  <c r="D2817" i="6"/>
  <c r="D2804" i="6"/>
  <c r="D2801" i="6"/>
  <c r="D2788" i="6"/>
  <c r="D2785" i="6"/>
  <c r="D2772" i="6"/>
  <c r="D2769" i="6"/>
  <c r="D2756" i="6"/>
  <c r="D2753" i="6"/>
  <c r="D2740" i="6"/>
  <c r="D2737" i="6"/>
  <c r="D2724" i="6"/>
  <c r="D2721" i="6"/>
  <c r="D2708" i="6"/>
  <c r="D2705" i="6"/>
  <c r="D2692" i="6"/>
  <c r="D2689" i="6"/>
  <c r="D2676" i="6"/>
  <c r="D2673" i="6"/>
  <c r="D2660" i="6"/>
  <c r="D2657" i="6"/>
  <c r="D2644" i="6"/>
  <c r="D2641" i="6"/>
  <c r="D2628" i="6"/>
  <c r="D2625" i="6"/>
  <c r="D2612" i="6"/>
  <c r="D2609" i="6"/>
  <c r="D2605" i="6"/>
  <c r="D2601" i="6"/>
  <c r="D2596" i="6"/>
  <c r="D2587" i="6"/>
  <c r="D2582" i="6"/>
  <c r="D2578" i="6"/>
  <c r="D2573" i="6"/>
  <c r="D2569" i="6"/>
  <c r="D2564" i="6"/>
  <c r="D2555" i="6"/>
  <c r="D2550" i="6"/>
  <c r="D2546" i="6"/>
  <c r="D2541" i="6"/>
  <c r="D2537" i="6"/>
  <c r="D2532" i="6"/>
  <c r="D2523" i="6"/>
  <c r="D2518" i="6"/>
  <c r="D2514" i="6"/>
  <c r="D2509" i="6"/>
  <c r="D2505" i="6"/>
  <c r="D2500" i="6"/>
  <c r="D2491" i="6"/>
  <c r="D2486" i="6"/>
  <c r="D2482" i="6"/>
  <c r="D2477" i="6"/>
  <c r="D2473" i="6"/>
  <c r="D2468" i="6"/>
  <c r="D2459" i="6"/>
  <c r="D2454" i="6"/>
  <c r="D2450" i="6"/>
  <c r="D2445" i="6"/>
  <c r="D2441" i="6"/>
  <c r="D2436" i="6"/>
  <c r="D2427" i="6"/>
  <c r="D2422" i="6"/>
  <c r="D2418" i="6"/>
  <c r="D2413" i="6"/>
  <c r="D2409" i="6"/>
  <c r="D2404" i="6"/>
  <c r="D2395" i="6"/>
  <c r="D2390" i="6"/>
  <c r="D2386" i="6"/>
  <c r="D2381" i="6"/>
  <c r="D2377" i="6"/>
  <c r="D2372" i="6"/>
  <c r="D2363" i="6"/>
  <c r="D2358" i="6"/>
  <c r="D2354" i="6"/>
  <c r="D2349" i="6"/>
  <c r="D2345" i="6"/>
  <c r="D2340" i="6"/>
  <c r="D2331" i="6"/>
  <c r="D2326" i="6"/>
  <c r="D2322" i="6"/>
  <c r="D2317" i="6"/>
  <c r="D2313" i="6"/>
  <c r="D2308" i="6"/>
  <c r="D2302" i="6"/>
  <c r="D2294" i="6"/>
  <c r="D2286" i="6"/>
  <c r="D2278" i="6"/>
  <c r="D2270" i="6"/>
  <c r="D2262" i="6"/>
  <c r="D2254" i="6"/>
  <c r="D2246" i="6"/>
  <c r="D2238" i="6"/>
  <c r="D2230" i="6"/>
  <c r="D2222" i="6"/>
  <c r="D2214" i="6"/>
  <c r="D2206" i="6"/>
  <c r="D2198" i="6"/>
  <c r="D2190" i="6"/>
  <c r="D2182" i="6"/>
  <c r="D3980" i="6"/>
  <c r="D3963" i="6"/>
  <c r="D3833" i="6"/>
  <c r="D3801" i="6"/>
  <c r="D3769" i="6"/>
  <c r="D3737" i="6"/>
  <c r="D3705" i="6"/>
  <c r="D3673" i="6"/>
  <c r="D3641" i="6"/>
  <c r="D3609" i="6"/>
  <c r="D3577" i="6"/>
  <c r="D3545" i="6"/>
  <c r="D3513" i="6"/>
  <c r="D4149" i="6"/>
  <c r="D4137" i="6"/>
  <c r="D4073" i="6"/>
  <c r="D4062" i="6"/>
  <c r="D4035" i="6"/>
  <c r="D4022" i="6"/>
  <c r="D4018" i="6"/>
  <c r="D3989" i="6"/>
  <c r="D3976" i="6"/>
  <c r="D3945" i="6"/>
  <c r="D3934" i="6"/>
  <c r="D3907" i="6"/>
  <c r="D3894" i="6"/>
  <c r="D3890" i="6"/>
  <c r="D3861" i="6"/>
  <c r="D3840" i="6"/>
  <c r="D3835" i="6"/>
  <c r="D3808" i="6"/>
  <c r="D3803" i="6"/>
  <c r="D3776" i="6"/>
  <c r="D3771" i="6"/>
  <c r="D3744" i="6"/>
  <c r="D3739" i="6"/>
  <c r="D3712" i="6"/>
  <c r="D3707" i="6"/>
  <c r="D3680" i="6"/>
  <c r="D3675" i="6"/>
  <c r="D3648" i="6"/>
  <c r="D3643" i="6"/>
  <c r="D3616" i="6"/>
  <c r="D3611" i="6"/>
  <c r="D3584" i="6"/>
  <c r="D3579" i="6"/>
  <c r="D3552" i="6"/>
  <c r="D3547" i="6"/>
  <c r="D3520" i="6"/>
  <c r="D3515" i="6"/>
  <c r="D3488" i="6"/>
  <c r="D3483" i="6"/>
  <c r="D3456" i="6"/>
  <c r="D3427" i="6"/>
  <c r="D3414" i="6"/>
  <c r="D4142" i="6"/>
  <c r="D4048" i="6"/>
  <c r="D4045" i="6"/>
  <c r="D3962" i="6"/>
  <c r="D3920" i="6"/>
  <c r="D3917" i="6"/>
  <c r="D3842" i="6"/>
  <c r="D3810" i="6"/>
  <c r="D3778" i="6"/>
  <c r="D3746" i="6"/>
  <c r="D3714" i="6"/>
  <c r="D3682" i="6"/>
  <c r="D3650" i="6"/>
  <c r="D3618" i="6"/>
  <c r="D3586" i="6"/>
  <c r="D3554" i="6"/>
  <c r="D3522" i="6"/>
  <c r="D3490" i="6"/>
  <c r="D3458" i="6"/>
  <c r="D3447" i="6"/>
  <c r="D3418" i="6"/>
  <c r="D3409" i="6"/>
  <c r="D3400" i="6"/>
  <c r="D4017" i="6"/>
  <c r="D3972" i="6"/>
  <c r="D3889" i="6"/>
  <c r="D3857" i="6"/>
  <c r="D3852" i="6"/>
  <c r="D3839" i="6"/>
  <c r="D3820" i="6"/>
  <c r="D3807" i="6"/>
  <c r="D3788" i="6"/>
  <c r="D3775" i="6"/>
  <c r="D3756" i="6"/>
  <c r="D3743" i="6"/>
  <c r="D3724" i="6"/>
  <c r="D3711" i="6"/>
  <c r="D3692" i="6"/>
  <c r="D3679" i="6"/>
  <c r="D3660" i="6"/>
  <c r="D3647" i="6"/>
  <c r="D3628" i="6"/>
  <c r="D3615" i="6"/>
  <c r="D3596" i="6"/>
  <c r="D3583" i="6"/>
  <c r="D3564" i="6"/>
  <c r="D3551" i="6"/>
  <c r="D3532" i="6"/>
  <c r="D3519" i="6"/>
  <c r="D3500" i="6"/>
  <c r="D3487" i="6"/>
  <c r="D3468" i="6"/>
  <c r="D3455" i="6"/>
  <c r="D3422" i="6"/>
  <c r="D3396" i="6"/>
  <c r="D3391" i="6"/>
  <c r="D4117" i="6"/>
  <c r="D4091" i="6"/>
  <c r="D4044" i="6"/>
  <c r="D4027" i="6"/>
  <c r="D3916" i="6"/>
  <c r="D3899" i="6"/>
  <c r="D3849" i="6"/>
  <c r="D3817" i="6"/>
  <c r="D3785" i="6"/>
  <c r="D3753" i="6"/>
  <c r="D3721" i="6"/>
  <c r="D3689" i="6"/>
  <c r="D3657" i="6"/>
  <c r="D3625" i="6"/>
  <c r="D3593" i="6"/>
  <c r="D3561" i="6"/>
  <c r="D3529" i="6"/>
  <c r="D3497" i="6"/>
  <c r="D3465" i="6"/>
  <c r="D3451" i="6"/>
  <c r="D3442" i="6"/>
  <c r="D3433" i="6"/>
  <c r="D3404" i="6"/>
  <c r="D3387" i="6"/>
  <c r="D3378" i="6"/>
  <c r="D3369" i="6"/>
  <c r="D3340" i="6"/>
  <c r="D3323" i="6"/>
  <c r="D3314" i="6"/>
  <c r="D3305" i="6"/>
  <c r="D3276" i="6"/>
  <c r="D3259" i="6"/>
  <c r="D3250" i="6"/>
  <c r="D3241" i="6"/>
  <c r="D3212" i="6"/>
  <c r="D3195" i="6"/>
  <c r="D3186" i="6"/>
  <c r="D3177" i="6"/>
  <c r="D3148" i="6"/>
  <c r="D3136" i="6"/>
  <c r="D3121" i="6"/>
  <c r="D3097" i="6"/>
  <c r="D3065" i="6"/>
  <c r="D3033" i="6"/>
  <c r="D3001" i="6"/>
  <c r="D2969" i="6"/>
  <c r="D2963" i="6"/>
  <c r="D2947" i="6"/>
  <c r="D2931" i="6"/>
  <c r="D2915" i="6"/>
  <c r="D2899" i="6"/>
  <c r="D2883" i="6"/>
  <c r="D2867" i="6"/>
  <c r="D2851" i="6"/>
  <c r="D2835" i="6"/>
  <c r="D2819" i="6"/>
  <c r="D2803" i="6"/>
  <c r="D2787" i="6"/>
  <c r="D2771" i="6"/>
  <c r="D2755" i="6"/>
  <c r="D2739" i="6"/>
  <c r="D2723" i="6"/>
  <c r="D2707" i="6"/>
  <c r="D2691" i="6"/>
  <c r="D2675" i="6"/>
  <c r="D2659" i="6"/>
  <c r="D2643" i="6"/>
  <c r="D2627" i="6"/>
  <c r="D2611" i="6"/>
  <c r="D2576" i="6"/>
  <c r="D2544" i="6"/>
  <c r="D2512" i="6"/>
  <c r="D2480" i="6"/>
  <c r="D2448" i="6"/>
  <c r="D2416" i="6"/>
  <c r="D2384" i="6"/>
  <c r="D2352" i="6"/>
  <c r="D2320" i="6"/>
  <c r="D2299" i="6"/>
  <c r="D2291" i="6"/>
  <c r="D2283" i="6"/>
  <c r="D2275" i="6"/>
  <c r="D2267" i="6"/>
  <c r="D2259" i="6"/>
  <c r="D2251" i="6"/>
  <c r="D2243" i="6"/>
  <c r="D2235" i="6"/>
  <c r="D2227" i="6"/>
  <c r="D2219" i="6"/>
  <c r="D2211" i="6"/>
  <c r="D2203" i="6"/>
  <c r="D2195" i="6"/>
  <c r="D2187" i="6"/>
  <c r="D2179" i="6"/>
  <c r="D2171" i="6"/>
  <c r="D2163" i="6"/>
  <c r="D2155" i="6"/>
  <c r="D2147" i="6"/>
  <c r="D3372" i="6"/>
  <c r="D3345" i="6"/>
  <c r="D3332" i="6"/>
  <c r="D3328" i="6"/>
  <c r="D3299" i="6"/>
  <c r="D3286" i="6"/>
  <c r="D3255" i="6"/>
  <c r="D3244" i="6"/>
  <c r="D3217" i="6"/>
  <c r="D3204" i="6"/>
  <c r="D3200" i="6"/>
  <c r="D3171" i="6"/>
  <c r="D3158" i="6"/>
  <c r="D3138" i="6"/>
  <c r="D3129" i="6"/>
  <c r="D3120" i="6"/>
  <c r="D3106" i="6"/>
  <c r="D3101" i="6"/>
  <c r="D3081" i="6"/>
  <c r="D3042" i="6"/>
  <c r="D3037" i="6"/>
  <c r="D3017" i="6"/>
  <c r="D2978" i="6"/>
  <c r="D2973" i="6"/>
  <c r="D2940" i="6"/>
  <c r="D2908" i="6"/>
  <c r="D2876" i="6"/>
  <c r="D2844" i="6"/>
  <c r="D2812" i="6"/>
  <c r="D2780" i="6"/>
  <c r="D2748" i="6"/>
  <c r="D2716" i="6"/>
  <c r="D2684" i="6"/>
  <c r="D2652" i="6"/>
  <c r="D2620" i="6"/>
  <c r="D2592" i="6"/>
  <c r="D2566" i="6"/>
  <c r="D2561" i="6"/>
  <c r="D2528" i="6"/>
  <c r="D2502" i="6"/>
  <c r="D2497" i="6"/>
  <c r="D2464" i="6"/>
  <c r="D2438" i="6"/>
  <c r="D2433" i="6"/>
  <c r="D2400" i="6"/>
  <c r="D2374" i="6"/>
  <c r="D2369" i="6"/>
  <c r="D2336" i="6"/>
  <c r="D2310" i="6"/>
  <c r="D2303" i="6"/>
  <c r="D2295" i="6"/>
  <c r="D2287" i="6"/>
  <c r="D2279" i="6"/>
  <c r="D2271" i="6"/>
  <c r="D2263" i="6"/>
  <c r="D2255" i="6"/>
  <c r="D2247" i="6"/>
  <c r="D2239" i="6"/>
  <c r="D2231" i="6"/>
  <c r="D2223" i="6"/>
  <c r="D2215" i="6"/>
  <c r="D2207" i="6"/>
  <c r="D2199" i="6"/>
  <c r="D2191" i="6"/>
  <c r="D2183" i="6"/>
  <c r="D2178" i="6"/>
  <c r="D2176" i="6"/>
  <c r="D2161" i="6"/>
  <c r="D2159" i="6"/>
  <c r="D2146" i="6"/>
  <c r="D2130" i="6"/>
  <c r="D2114" i="6"/>
  <c r="D2098" i="6"/>
  <c r="D2082" i="6"/>
  <c r="D2066" i="6"/>
  <c r="D2050" i="6"/>
  <c r="D2034" i="6"/>
  <c r="D2018" i="6"/>
  <c r="D2002" i="6"/>
  <c r="D1986" i="6"/>
  <c r="D1970" i="6"/>
  <c r="D1954" i="6"/>
  <c r="D1938" i="6"/>
  <c r="D1922" i="6"/>
  <c r="D1906" i="6"/>
  <c r="D1890" i="6"/>
  <c r="D1874" i="6"/>
  <c r="D1858" i="6"/>
  <c r="D1842" i="6"/>
  <c r="D1826" i="6"/>
  <c r="D1810" i="6"/>
  <c r="D1794" i="6"/>
  <c r="D1778" i="6"/>
  <c r="D1762" i="6"/>
  <c r="D1758" i="6"/>
  <c r="D1753" i="6"/>
  <c r="D1744" i="6"/>
  <c r="D1739" i="6"/>
  <c r="D1735" i="6"/>
  <c r="D1730" i="6"/>
  <c r="D1726" i="6"/>
  <c r="D1721" i="6"/>
  <c r="D1712" i="6"/>
  <c r="D1707" i="6"/>
  <c r="D1703" i="6"/>
  <c r="D1698" i="6"/>
  <c r="D1694" i="6"/>
  <c r="D1689" i="6"/>
  <c r="D1680" i="6"/>
  <c r="D1675" i="6"/>
  <c r="D1671" i="6"/>
  <c r="D1666" i="6"/>
  <c r="D1662" i="6"/>
  <c r="D1657" i="6"/>
  <c r="D1648" i="6"/>
  <c r="D1643" i="6"/>
  <c r="D1639" i="6"/>
  <c r="D1634" i="6"/>
  <c r="D1630" i="6"/>
  <c r="D1625" i="6"/>
  <c r="D1616" i="6"/>
  <c r="D1611" i="6"/>
  <c r="D1607" i="6"/>
  <c r="D1602" i="6"/>
  <c r="D1598" i="6"/>
  <c r="D1593" i="6"/>
  <c r="D1584" i="6"/>
  <c r="D1579" i="6"/>
  <c r="D1575" i="6"/>
  <c r="D1570" i="6"/>
  <c r="D1566" i="6"/>
  <c r="D1561" i="6"/>
  <c r="D1552" i="6"/>
  <c r="D1547" i="6"/>
  <c r="D1543" i="6"/>
  <c r="D1538" i="6"/>
  <c r="D1534" i="6"/>
  <c r="D1529" i="6"/>
  <c r="D1520" i="6"/>
  <c r="D1515" i="6"/>
  <c r="D1509" i="6"/>
  <c r="D1501" i="6"/>
  <c r="D1493" i="6"/>
  <c r="D1485" i="6"/>
  <c r="D1477" i="6"/>
  <c r="D1469" i="6"/>
  <c r="D1461" i="6"/>
  <c r="D1453" i="6"/>
  <c r="D1445" i="6"/>
  <c r="D1437" i="6"/>
  <c r="D1429" i="6"/>
  <c r="D1421" i="6"/>
  <c r="D1413" i="6"/>
  <c r="D1405" i="6"/>
  <c r="D1397" i="6"/>
  <c r="D1389" i="6"/>
  <c r="D1381" i="6"/>
  <c r="D1373" i="6"/>
  <c r="D1365" i="6"/>
  <c r="D1357" i="6"/>
  <c r="D1349" i="6"/>
  <c r="D1341" i="6"/>
  <c r="D1333" i="6"/>
  <c r="D1325" i="6"/>
  <c r="D1317" i="6"/>
  <c r="D1309" i="6"/>
  <c r="D1301" i="6"/>
  <c r="D1293" i="6"/>
  <c r="D1285" i="6"/>
  <c r="D1277" i="6"/>
  <c r="D1269" i="6"/>
  <c r="D1261" i="6"/>
  <c r="D1253" i="6"/>
  <c r="D1245" i="6"/>
  <c r="D1237" i="6"/>
  <c r="D1229" i="6"/>
  <c r="D1221" i="6"/>
  <c r="D1213" i="6"/>
  <c r="D1205" i="6"/>
  <c r="D1197" i="6"/>
  <c r="D1189" i="6"/>
  <c r="D1181" i="6"/>
  <c r="D1173" i="6"/>
  <c r="D1165" i="6"/>
  <c r="D1157" i="6"/>
  <c r="D1149" i="6"/>
  <c r="D1141" i="6"/>
  <c r="D1133" i="6"/>
  <c r="D1125" i="6"/>
  <c r="D1117" i="6"/>
  <c r="D1109" i="6"/>
  <c r="D1101" i="6"/>
  <c r="D1093" i="6"/>
  <c r="D1085" i="6"/>
  <c r="D1077" i="6"/>
  <c r="D1069" i="6"/>
  <c r="D1061" i="6"/>
  <c r="D1053" i="6"/>
  <c r="D1045" i="6"/>
  <c r="D1037" i="6"/>
  <c r="D1029" i="6"/>
  <c r="D1021" i="6"/>
  <c r="D1013" i="6"/>
  <c r="D1005" i="6"/>
  <c r="D997" i="6"/>
  <c r="D989" i="6"/>
  <c r="D981" i="6"/>
  <c r="D973" i="6"/>
  <c r="D965" i="6"/>
  <c r="D957" i="6"/>
  <c r="D949" i="6"/>
  <c r="D941" i="6"/>
  <c r="D933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9" i="6"/>
  <c r="D821" i="6"/>
  <c r="D813" i="6"/>
  <c r="D805" i="6"/>
  <c r="D797" i="6"/>
  <c r="D789" i="6"/>
  <c r="D781" i="6"/>
  <c r="D773" i="6"/>
  <c r="D765" i="6"/>
  <c r="D757" i="6"/>
  <c r="D749" i="6"/>
  <c r="D741" i="6"/>
  <c r="D733" i="6"/>
  <c r="D725" i="6"/>
  <c r="D717" i="6"/>
  <c r="D709" i="6"/>
  <c r="D701" i="6"/>
  <c r="D693" i="6"/>
  <c r="D685" i="6"/>
  <c r="D677" i="6"/>
  <c r="D669" i="6"/>
  <c r="D661" i="6"/>
  <c r="D653" i="6"/>
  <c r="D645" i="6"/>
  <c r="D637" i="6"/>
  <c r="D629" i="6"/>
  <c r="D621" i="6"/>
  <c r="D613" i="6"/>
  <c r="D605" i="6"/>
  <c r="D597" i="6"/>
  <c r="D589" i="6"/>
  <c r="D581" i="6"/>
  <c r="D573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445" i="6"/>
  <c r="D437" i="6"/>
  <c r="D429" i="6"/>
  <c r="D421" i="6"/>
  <c r="D413" i="6"/>
  <c r="D405" i="6"/>
  <c r="D397" i="6"/>
  <c r="D389" i="6"/>
  <c r="D381" i="6"/>
  <c r="D373" i="6"/>
  <c r="D365" i="6"/>
  <c r="D357" i="6"/>
  <c r="D3419" i="6"/>
  <c r="D3392" i="6"/>
  <c r="D3358" i="6"/>
  <c r="D3355" i="6"/>
  <c r="D3272" i="6"/>
  <c r="D3230" i="6"/>
  <c r="D3227" i="6"/>
  <c r="D3144" i="6"/>
  <c r="D3089" i="6"/>
  <c r="D3084" i="6"/>
  <c r="D3067" i="6"/>
  <c r="D3025" i="6"/>
  <c r="D3020" i="6"/>
  <c r="D3003" i="6"/>
  <c r="D2942" i="6"/>
  <c r="D2910" i="6"/>
  <c r="D2878" i="6"/>
  <c r="D2846" i="6"/>
  <c r="D2814" i="6"/>
  <c r="D2782" i="6"/>
  <c r="D2750" i="6"/>
  <c r="D2718" i="6"/>
  <c r="D2686" i="6"/>
  <c r="D2654" i="6"/>
  <c r="D2622" i="6"/>
  <c r="D2603" i="6"/>
  <c r="D2574" i="6"/>
  <c r="D2557" i="6"/>
  <c r="D2548" i="6"/>
  <c r="D2539" i="6"/>
  <c r="D2510" i="6"/>
  <c r="D2493" i="6"/>
  <c r="D2484" i="6"/>
  <c r="D2475" i="6"/>
  <c r="D2446" i="6"/>
  <c r="D2429" i="6"/>
  <c r="D2420" i="6"/>
  <c r="D2411" i="6"/>
  <c r="D2382" i="6"/>
  <c r="D2365" i="6"/>
  <c r="D2356" i="6"/>
  <c r="D2347" i="6"/>
  <c r="D2318" i="6"/>
  <c r="D2305" i="6"/>
  <c r="D2297" i="6"/>
  <c r="D2289" i="6"/>
  <c r="D2281" i="6"/>
  <c r="D2273" i="6"/>
  <c r="D2265" i="6"/>
  <c r="D2257" i="6"/>
  <c r="D2249" i="6"/>
  <c r="D2241" i="6"/>
  <c r="D2233" i="6"/>
  <c r="D2225" i="6"/>
  <c r="D2217" i="6"/>
  <c r="D2209" i="6"/>
  <c r="D2201" i="6"/>
  <c r="D2193" i="6"/>
  <c r="D2185" i="6"/>
  <c r="D2174" i="6"/>
  <c r="D2137" i="6"/>
  <c r="D2134" i="6"/>
  <c r="D2121" i="6"/>
  <c r="D2118" i="6"/>
  <c r="D2105" i="6"/>
  <c r="D2102" i="6"/>
  <c r="D2089" i="6"/>
  <c r="D2086" i="6"/>
  <c r="D2073" i="6"/>
  <c r="D2070" i="6"/>
  <c r="D2057" i="6"/>
  <c r="D2054" i="6"/>
  <c r="D2041" i="6"/>
  <c r="D2038" i="6"/>
  <c r="D2025" i="6"/>
  <c r="D2022" i="6"/>
  <c r="D2009" i="6"/>
  <c r="D2006" i="6"/>
  <c r="D1993" i="6"/>
  <c r="D1990" i="6"/>
  <c r="D1977" i="6"/>
  <c r="D1974" i="6"/>
  <c r="D1961" i="6"/>
  <c r="D1958" i="6"/>
  <c r="D1945" i="6"/>
  <c r="D1942" i="6"/>
  <c r="D1929" i="6"/>
  <c r="D1926" i="6"/>
  <c r="D1913" i="6"/>
  <c r="D1910" i="6"/>
  <c r="D1897" i="6"/>
  <c r="D1894" i="6"/>
  <c r="D1881" i="6"/>
  <c r="D1878" i="6"/>
  <c r="D1865" i="6"/>
  <c r="D1862" i="6"/>
  <c r="D1849" i="6"/>
  <c r="D1846" i="6"/>
  <c r="D1833" i="6"/>
  <c r="D1830" i="6"/>
  <c r="D1817" i="6"/>
  <c r="D1814" i="6"/>
  <c r="D1801" i="6"/>
  <c r="D1798" i="6"/>
  <c r="D1785" i="6"/>
  <c r="D1782" i="6"/>
  <c r="D1769" i="6"/>
  <c r="D1766" i="6"/>
  <c r="D1749" i="6"/>
  <c r="D1717" i="6"/>
  <c r="D1685" i="6"/>
  <c r="D1653" i="6"/>
  <c r="D1621" i="6"/>
  <c r="D1589" i="6"/>
  <c r="D1557" i="6"/>
  <c r="D1525" i="6"/>
  <c r="D1510" i="6"/>
  <c r="D1502" i="6"/>
  <c r="D1494" i="6"/>
  <c r="D1486" i="6"/>
  <c r="D1478" i="6"/>
  <c r="D1470" i="6"/>
  <c r="D1462" i="6"/>
  <c r="D1454" i="6"/>
  <c r="D1446" i="6"/>
  <c r="D1438" i="6"/>
  <c r="D1430" i="6"/>
  <c r="D1422" i="6"/>
  <c r="D1414" i="6"/>
  <c r="D1406" i="6"/>
  <c r="D1398" i="6"/>
  <c r="D1390" i="6"/>
  <c r="D1382" i="6"/>
  <c r="D1374" i="6"/>
  <c r="D1366" i="6"/>
  <c r="D1358" i="6"/>
  <c r="D1350" i="6"/>
  <c r="D1342" i="6"/>
  <c r="D1334" i="6"/>
  <c r="D1326" i="6"/>
  <c r="D1318" i="6"/>
  <c r="D1310" i="6"/>
  <c r="D1302" i="6"/>
  <c r="D1294" i="6"/>
  <c r="D1286" i="6"/>
  <c r="D1278" i="6"/>
  <c r="D1270" i="6"/>
  <c r="D1262" i="6"/>
  <c r="D1254" i="6"/>
  <c r="D1246" i="6"/>
  <c r="D1238" i="6"/>
  <c r="D1230" i="6"/>
  <c r="D1222" i="6"/>
  <c r="D1214" i="6"/>
  <c r="D1206" i="6"/>
  <c r="D1198" i="6"/>
  <c r="D1190" i="6"/>
  <c r="D1182" i="6"/>
  <c r="D1174" i="6"/>
  <c r="D1166" i="6"/>
  <c r="D1158" i="6"/>
  <c r="D1150" i="6"/>
  <c r="D1142" i="6"/>
  <c r="D1134" i="6"/>
  <c r="D1126" i="6"/>
  <c r="D1118" i="6"/>
  <c r="D1110" i="6"/>
  <c r="D1102" i="6"/>
  <c r="D1094" i="6"/>
  <c r="D1086" i="6"/>
  <c r="D1078" i="6"/>
  <c r="D1070" i="6"/>
  <c r="D1062" i="6"/>
  <c r="D1054" i="6"/>
  <c r="D1046" i="6"/>
  <c r="D1038" i="6"/>
  <c r="D1030" i="6"/>
  <c r="D1022" i="6"/>
  <c r="D1014" i="6"/>
  <c r="D1006" i="6"/>
  <c r="D998" i="6"/>
  <c r="D990" i="6"/>
  <c r="D982" i="6"/>
  <c r="D974" i="6"/>
  <c r="D966" i="6"/>
  <c r="D958" i="6"/>
  <c r="D950" i="6"/>
  <c r="D942" i="6"/>
  <c r="D934" i="6"/>
  <c r="D926" i="6"/>
  <c r="D918" i="6"/>
  <c r="D910" i="6"/>
  <c r="D902" i="6"/>
  <c r="D894" i="6"/>
  <c r="D886" i="6"/>
  <c r="D878" i="6"/>
  <c r="D870" i="6"/>
  <c r="D862" i="6"/>
  <c r="D854" i="6"/>
  <c r="D846" i="6"/>
  <c r="D838" i="6"/>
  <c r="D830" i="6"/>
  <c r="D822" i="6"/>
  <c r="D814" i="6"/>
  <c r="D806" i="6"/>
  <c r="D798" i="6"/>
  <c r="D790" i="6"/>
  <c r="D782" i="6"/>
  <c r="D774" i="6"/>
  <c r="D766" i="6"/>
  <c r="D758" i="6"/>
  <c r="D750" i="6"/>
  <c r="D742" i="6"/>
  <c r="D734" i="6"/>
  <c r="D726" i="6"/>
  <c r="D718" i="6"/>
  <c r="D710" i="6"/>
  <c r="D702" i="6"/>
  <c r="D694" i="6"/>
  <c r="D686" i="6"/>
  <c r="D678" i="6"/>
  <c r="D670" i="6"/>
  <c r="D662" i="6"/>
  <c r="D654" i="6"/>
  <c r="D646" i="6"/>
  <c r="D3436" i="6"/>
  <c r="D3401" i="6"/>
  <c r="D3327" i="6"/>
  <c r="D3282" i="6"/>
  <c r="D3199" i="6"/>
  <c r="D3154" i="6"/>
  <c r="D3114" i="6"/>
  <c r="D3061" i="6"/>
  <c r="D3050" i="6"/>
  <c r="D2997" i="6"/>
  <c r="D2986" i="6"/>
  <c r="D2939" i="6"/>
  <c r="D2937" i="6"/>
  <c r="D2907" i="6"/>
  <c r="D2905" i="6"/>
  <c r="D2875" i="6"/>
  <c r="D2873" i="6"/>
  <c r="D2843" i="6"/>
  <c r="D2841" i="6"/>
  <c r="D2811" i="6"/>
  <c r="D2809" i="6"/>
  <c r="D2779" i="6"/>
  <c r="D2777" i="6"/>
  <c r="D2747" i="6"/>
  <c r="D2745" i="6"/>
  <c r="D2715" i="6"/>
  <c r="D2713" i="6"/>
  <c r="D2683" i="6"/>
  <c r="D2681" i="6"/>
  <c r="D2651" i="6"/>
  <c r="D2649" i="6"/>
  <c r="D2619" i="6"/>
  <c r="D2617" i="6"/>
  <c r="D2594" i="6"/>
  <c r="D2565" i="6"/>
  <c r="D2552" i="6"/>
  <c r="D2530" i="6"/>
  <c r="D2501" i="6"/>
  <c r="D2488" i="6"/>
  <c r="D2466" i="6"/>
  <c r="D2437" i="6"/>
  <c r="D2424" i="6"/>
  <c r="D2402" i="6"/>
  <c r="D2373" i="6"/>
  <c r="D2360" i="6"/>
  <c r="D2338" i="6"/>
  <c r="D2309" i="6"/>
  <c r="D2169" i="6"/>
  <c r="D2167" i="6"/>
  <c r="D2154" i="6"/>
  <c r="D2152" i="6"/>
  <c r="D2144" i="6"/>
  <c r="D2128" i="6"/>
  <c r="D2112" i="6"/>
  <c r="D2096" i="6"/>
  <c r="D2080" i="6"/>
  <c r="D2064" i="6"/>
  <c r="D2048" i="6"/>
  <c r="D2032" i="6"/>
  <c r="D2016" i="6"/>
  <c r="D2000" i="6"/>
  <c r="D1984" i="6"/>
  <c r="D1968" i="6"/>
  <c r="D1952" i="6"/>
  <c r="D1936" i="6"/>
  <c r="D1920" i="6"/>
  <c r="D1904" i="6"/>
  <c r="D1888" i="6"/>
  <c r="D1872" i="6"/>
  <c r="D1856" i="6"/>
  <c r="D1840" i="6"/>
  <c r="D1824" i="6"/>
  <c r="D1808" i="6"/>
  <c r="D1792" i="6"/>
  <c r="D1776" i="6"/>
  <c r="D1759" i="6"/>
  <c r="D1754" i="6"/>
  <c r="D1750" i="6"/>
  <c r="D1745" i="6"/>
  <c r="D1736" i="6"/>
  <c r="D1731" i="6"/>
  <c r="D1727" i="6"/>
  <c r="D1722" i="6"/>
  <c r="D1718" i="6"/>
  <c r="D1713" i="6"/>
  <c r="D1704" i="6"/>
  <c r="D1699" i="6"/>
  <c r="D1695" i="6"/>
  <c r="D1690" i="6"/>
  <c r="D1686" i="6"/>
  <c r="D1681" i="6"/>
  <c r="D1672" i="6"/>
  <c r="D1667" i="6"/>
  <c r="D1663" i="6"/>
  <c r="D1658" i="6"/>
  <c r="D1654" i="6"/>
  <c r="D1649" i="6"/>
  <c r="D1640" i="6"/>
  <c r="D1635" i="6"/>
  <c r="D1631" i="6"/>
  <c r="D1626" i="6"/>
  <c r="D1622" i="6"/>
  <c r="D1617" i="6"/>
  <c r="D1608" i="6"/>
  <c r="D1603" i="6"/>
  <c r="D1599" i="6"/>
  <c r="D1594" i="6"/>
  <c r="D1590" i="6"/>
  <c r="D1585" i="6"/>
  <c r="D1576" i="6"/>
  <c r="D1571" i="6"/>
  <c r="D1567" i="6"/>
  <c r="D1562" i="6"/>
  <c r="D1558" i="6"/>
  <c r="D1553" i="6"/>
  <c r="D1544" i="6"/>
  <c r="D1539" i="6"/>
  <c r="D1535" i="6"/>
  <c r="D1530" i="6"/>
  <c r="D1526" i="6"/>
  <c r="D1521" i="6"/>
  <c r="D1511" i="6"/>
  <c r="D1503" i="6"/>
  <c r="D1495" i="6"/>
  <c r="D1487" i="6"/>
  <c r="D1479" i="6"/>
  <c r="D1471" i="6"/>
  <c r="D1463" i="6"/>
  <c r="D1455" i="6"/>
  <c r="D1447" i="6"/>
  <c r="D1439" i="6"/>
  <c r="D1431" i="6"/>
  <c r="D1423" i="6"/>
  <c r="D1415" i="6"/>
  <c r="D1407" i="6"/>
  <c r="D1399" i="6"/>
  <c r="D1391" i="6"/>
  <c r="D1383" i="6"/>
  <c r="D1375" i="6"/>
  <c r="D1367" i="6"/>
  <c r="D1359" i="6"/>
  <c r="D1351" i="6"/>
  <c r="D1343" i="6"/>
  <c r="D1335" i="6"/>
  <c r="D1327" i="6"/>
  <c r="D1319" i="6"/>
  <c r="D1311" i="6"/>
  <c r="D1303" i="6"/>
  <c r="D1295" i="6"/>
  <c r="D1287" i="6"/>
  <c r="D1279" i="6"/>
  <c r="D1271" i="6"/>
  <c r="D1263" i="6"/>
  <c r="D1255" i="6"/>
  <c r="D1247" i="6"/>
  <c r="D1239" i="6"/>
  <c r="D3383" i="6"/>
  <c r="D3354" i="6"/>
  <c r="D3337" i="6"/>
  <c r="D3226" i="6"/>
  <c r="D3209" i="6"/>
  <c r="D3134" i="6"/>
  <c r="D3108" i="6"/>
  <c r="D3091" i="6"/>
  <c r="D3044" i="6"/>
  <c r="D3027" i="6"/>
  <c r="D2980" i="6"/>
  <c r="D2949" i="6"/>
  <c r="D2946" i="6"/>
  <c r="D2917" i="6"/>
  <c r="D2914" i="6"/>
  <c r="D2885" i="6"/>
  <c r="D2882" i="6"/>
  <c r="D2853" i="6"/>
  <c r="D2850" i="6"/>
  <c r="D2821" i="6"/>
  <c r="D2818" i="6"/>
  <c r="D2789" i="6"/>
  <c r="D2786" i="6"/>
  <c r="D2757" i="6"/>
  <c r="D2754" i="6"/>
  <c r="D2725" i="6"/>
  <c r="D2722" i="6"/>
  <c r="D2693" i="6"/>
  <c r="D2690" i="6"/>
  <c r="D3363" i="6"/>
  <c r="D3350" i="6"/>
  <c r="D3319" i="6"/>
  <c r="D3308" i="6"/>
  <c r="D3281" i="6"/>
  <c r="D3268" i="6"/>
  <c r="D3264" i="6"/>
  <c r="D3235" i="6"/>
  <c r="D3222" i="6"/>
  <c r="D3191" i="6"/>
  <c r="D3180" i="6"/>
  <c r="D3153" i="6"/>
  <c r="D3140" i="6"/>
  <c r="D3131" i="6"/>
  <c r="D3122" i="6"/>
  <c r="D3113" i="6"/>
  <c r="D3074" i="6"/>
  <c r="D3069" i="6"/>
  <c r="D3049" i="6"/>
  <c r="D3010" i="6"/>
  <c r="D3005" i="6"/>
  <c r="D2985" i="6"/>
  <c r="D2956" i="6"/>
  <c r="D2924" i="6"/>
  <c r="D2892" i="6"/>
  <c r="D2860" i="6"/>
  <c r="D2828" i="6"/>
  <c r="D2796" i="6"/>
  <c r="D2764" i="6"/>
  <c r="D2732" i="6"/>
  <c r="D2700" i="6"/>
  <c r="D2668" i="6"/>
  <c r="D2636" i="6"/>
  <c r="D2598" i="6"/>
  <c r="D2593" i="6"/>
  <c r="D3410" i="6"/>
  <c r="D3336" i="6"/>
  <c r="D3294" i="6"/>
  <c r="D3291" i="6"/>
  <c r="D3208" i="6"/>
  <c r="D3166" i="6"/>
  <c r="D3163" i="6"/>
  <c r="D3116" i="6"/>
  <c r="D3099" i="6"/>
  <c r="D3057" i="6"/>
  <c r="D3052" i="6"/>
  <c r="D3035" i="6"/>
  <c r="D2993" i="6"/>
  <c r="D2988" i="6"/>
  <c r="D2971" i="6"/>
  <c r="D2958" i="6"/>
  <c r="D2926" i="6"/>
  <c r="D2894" i="6"/>
  <c r="D2862" i="6"/>
  <c r="D2830" i="6"/>
  <c r="D2798" i="6"/>
  <c r="D2766" i="6"/>
  <c r="D2734" i="6"/>
  <c r="D2702" i="6"/>
  <c r="D2670" i="6"/>
  <c r="D2638" i="6"/>
  <c r="D2606" i="6"/>
  <c r="D3346" i="6"/>
  <c r="D3263" i="6"/>
  <c r="D3218" i="6"/>
  <c r="D3093" i="6"/>
  <c r="D3082" i="6"/>
  <c r="D3029" i="6"/>
  <c r="D3018" i="6"/>
  <c r="D2955" i="6"/>
  <c r="D2953" i="6"/>
  <c r="D2923" i="6"/>
  <c r="D2921" i="6"/>
  <c r="D2891" i="6"/>
  <c r="D2889" i="6"/>
  <c r="D2859" i="6"/>
  <c r="D2857" i="6"/>
  <c r="D2827" i="6"/>
  <c r="D2825" i="6"/>
  <c r="D2795" i="6"/>
  <c r="D2793" i="6"/>
  <c r="D2763" i="6"/>
  <c r="D2761" i="6"/>
  <c r="D2731" i="6"/>
  <c r="D2729" i="6"/>
  <c r="D2699" i="6"/>
  <c r="D2697" i="6"/>
  <c r="D2667" i="6"/>
  <c r="D2665" i="6"/>
  <c r="D2635" i="6"/>
  <c r="D2633" i="6"/>
  <c r="D3481" i="6"/>
  <c r="D3290" i="6"/>
  <c r="D3273" i="6"/>
  <c r="D3162" i="6"/>
  <c r="D3145" i="6"/>
  <c r="D3127" i="6"/>
  <c r="D3076" i="6"/>
  <c r="D3059" i="6"/>
  <c r="D3012" i="6"/>
  <c r="D2995" i="6"/>
  <c r="D2965" i="6"/>
  <c r="D2962" i="6"/>
  <c r="D2933" i="6"/>
  <c r="D2930" i="6"/>
  <c r="D2901" i="6"/>
  <c r="D2898" i="6"/>
  <c r="D2869" i="6"/>
  <c r="D2866" i="6"/>
  <c r="D2837" i="6"/>
  <c r="D2834" i="6"/>
  <c r="D2805" i="6"/>
  <c r="D2802" i="6"/>
  <c r="D2773" i="6"/>
  <c r="D2770" i="6"/>
  <c r="D2741" i="6"/>
  <c r="D2738" i="6"/>
  <c r="D2709" i="6"/>
  <c r="D2706" i="6"/>
  <c r="D2677" i="6"/>
  <c r="D2674" i="6"/>
  <c r="D2645" i="6"/>
  <c r="D2642" i="6"/>
  <c r="D2613" i="6"/>
  <c r="D2610" i="6"/>
  <c r="D2588" i="6"/>
  <c r="D2579" i="6"/>
  <c r="D2570" i="6"/>
  <c r="D2553" i="6"/>
  <c r="D2524" i="6"/>
  <c r="D2515" i="6"/>
  <c r="D2506" i="6"/>
  <c r="D2489" i="6"/>
  <c r="D2460" i="6"/>
  <c r="D2451" i="6"/>
  <c r="D2442" i="6"/>
  <c r="D2425" i="6"/>
  <c r="D2396" i="6"/>
  <c r="D2387" i="6"/>
  <c r="D2378" i="6"/>
  <c r="D2361" i="6"/>
  <c r="D2332" i="6"/>
  <c r="D2323" i="6"/>
  <c r="D2314" i="6"/>
  <c r="D2166" i="6"/>
  <c r="D2143" i="6"/>
  <c r="D2139" i="6"/>
  <c r="D2127" i="6"/>
  <c r="D2123" i="6"/>
  <c r="D2111" i="6"/>
  <c r="D2107" i="6"/>
  <c r="D2095" i="6"/>
  <c r="D2091" i="6"/>
  <c r="D2079" i="6"/>
  <c r="D2075" i="6"/>
  <c r="D2063" i="6"/>
  <c r="D2059" i="6"/>
  <c r="D2047" i="6"/>
  <c r="D2043" i="6"/>
  <c r="D2031" i="6"/>
  <c r="D2027" i="6"/>
  <c r="D2015" i="6"/>
  <c r="D2011" i="6"/>
  <c r="D1999" i="6"/>
  <c r="D1995" i="6"/>
  <c r="D1983" i="6"/>
  <c r="D1979" i="6"/>
  <c r="D1967" i="6"/>
  <c r="D1963" i="6"/>
  <c r="D1951" i="6"/>
  <c r="D1947" i="6"/>
  <c r="D1935" i="6"/>
  <c r="D1931" i="6"/>
  <c r="D1919" i="6"/>
  <c r="D1915" i="6"/>
  <c r="D1903" i="6"/>
  <c r="D1899" i="6"/>
  <c r="D1887" i="6"/>
  <c r="D1883" i="6"/>
  <c r="D1871" i="6"/>
  <c r="D1867" i="6"/>
  <c r="D1855" i="6"/>
  <c r="D1851" i="6"/>
  <c r="D1839" i="6"/>
  <c r="D1835" i="6"/>
  <c r="D1823" i="6"/>
  <c r="D1819" i="6"/>
  <c r="D1807" i="6"/>
  <c r="D1803" i="6"/>
  <c r="D1791" i="6"/>
  <c r="D1787" i="6"/>
  <c r="D1775" i="6"/>
  <c r="D1771" i="6"/>
  <c r="D1757" i="6"/>
  <c r="D1725" i="6"/>
  <c r="D1693" i="6"/>
  <c r="D1661" i="6"/>
  <c r="D1629" i="6"/>
  <c r="D1597" i="6"/>
  <c r="D1565" i="6"/>
  <c r="D1533" i="6"/>
  <c r="D1508" i="6"/>
  <c r="D1500" i="6"/>
  <c r="D1492" i="6"/>
  <c r="D1484" i="6"/>
  <c r="D1476" i="6"/>
  <c r="D1468" i="6"/>
  <c r="D1460" i="6"/>
  <c r="D1452" i="6"/>
  <c r="D1444" i="6"/>
  <c r="D1436" i="6"/>
  <c r="D1428" i="6"/>
  <c r="D1420" i="6"/>
  <c r="D1412" i="6"/>
  <c r="D1404" i="6"/>
  <c r="D1396" i="6"/>
  <c r="D1388" i="6"/>
  <c r="D1380" i="6"/>
  <c r="D1372" i="6"/>
  <c r="D1364" i="6"/>
  <c r="D1356" i="6"/>
  <c r="D1348" i="6"/>
  <c r="D1340" i="6"/>
  <c r="D1332" i="6"/>
  <c r="D1324" i="6"/>
  <c r="D1316" i="6"/>
  <c r="D1308" i="6"/>
  <c r="D1300" i="6"/>
  <c r="D1292" i="6"/>
  <c r="D1284" i="6"/>
  <c r="D1276" i="6"/>
  <c r="D1268" i="6"/>
  <c r="D1260" i="6"/>
  <c r="D1252" i="6"/>
  <c r="D1244" i="6"/>
  <c r="D1236" i="6"/>
  <c r="D1228" i="6"/>
  <c r="D1220" i="6"/>
  <c r="D1212" i="6"/>
  <c r="D1204" i="6"/>
  <c r="D1196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84" i="6"/>
  <c r="D1076" i="6"/>
  <c r="D1068" i="6"/>
  <c r="D1060" i="6"/>
  <c r="D1052" i="6"/>
  <c r="D26" i="6"/>
  <c r="D32" i="6"/>
  <c r="D40" i="6"/>
  <c r="D72" i="6"/>
  <c r="D88" i="6"/>
  <c r="D112" i="6"/>
  <c r="D160" i="6"/>
  <c r="D176" i="6"/>
  <c r="D208" i="6"/>
  <c r="D232" i="6"/>
  <c r="D240" i="6"/>
  <c r="D248" i="6"/>
  <c r="D272" i="6"/>
  <c r="D296" i="6"/>
  <c r="D312" i="6"/>
  <c r="D320" i="6"/>
  <c r="D336" i="6"/>
  <c r="D352" i="6"/>
  <c r="D375" i="6"/>
  <c r="D379" i="6"/>
  <c r="D402" i="6"/>
  <c r="D425" i="6"/>
  <c r="D466" i="6"/>
  <c r="D471" i="6"/>
  <c r="D489" i="6"/>
  <c r="D498" i="6"/>
  <c r="D521" i="6"/>
  <c r="D535" i="6"/>
  <c r="D539" i="6"/>
  <c r="D17" i="6"/>
  <c r="G17" i="6" s="1"/>
  <c r="D27" i="6"/>
  <c r="D29" i="6"/>
  <c r="D31" i="6"/>
  <c r="D47" i="6"/>
  <c r="D55" i="6"/>
  <c r="D87" i="6"/>
  <c r="D119" i="6"/>
  <c r="D135" i="6"/>
  <c r="D143" i="6"/>
  <c r="D151" i="6"/>
  <c r="D159" i="6"/>
  <c r="D167" i="6"/>
  <c r="D191" i="6"/>
  <c r="D207" i="6"/>
  <c r="D215" i="6"/>
  <c r="D223" i="6"/>
  <c r="D231" i="6"/>
  <c r="D239" i="6"/>
  <c r="D247" i="6"/>
  <c r="D255" i="6"/>
  <c r="D263" i="6"/>
  <c r="D271" i="6"/>
  <c r="D279" i="6"/>
  <c r="D287" i="6"/>
  <c r="D295" i="6"/>
  <c r="D303" i="6"/>
  <c r="D311" i="6"/>
  <c r="D319" i="6"/>
  <c r="D327" i="6"/>
  <c r="D335" i="6"/>
  <c r="D343" i="6"/>
  <c r="D351" i="6"/>
  <c r="D374" i="6"/>
  <c r="D406" i="6"/>
  <c r="D438" i="6"/>
  <c r="D470" i="6"/>
  <c r="D502" i="6"/>
  <c r="D534" i="6"/>
  <c r="D566" i="6"/>
  <c r="D598" i="6"/>
  <c r="D630" i="6"/>
  <c r="D643" i="6"/>
  <c r="D659" i="6"/>
  <c r="D675" i="6"/>
  <c r="D691" i="6"/>
  <c r="D707" i="6"/>
  <c r="D723" i="6"/>
  <c r="D739" i="6"/>
  <c r="D755" i="6"/>
  <c r="D771" i="6"/>
  <c r="D787" i="6"/>
  <c r="D803" i="6"/>
  <c r="D819" i="6"/>
  <c r="D835" i="6"/>
  <c r="D851" i="6"/>
  <c r="D867" i="6"/>
  <c r="D883" i="6"/>
  <c r="D899" i="6"/>
  <c r="D915" i="6"/>
  <c r="D931" i="6"/>
  <c r="D947" i="6"/>
  <c r="D963" i="6"/>
  <c r="D979" i="6"/>
  <c r="D995" i="6"/>
  <c r="D1011" i="6"/>
  <c r="D1027" i="6"/>
  <c r="D1043" i="6"/>
  <c r="D1057" i="6"/>
  <c r="D1059" i="6"/>
  <c r="D1072" i="6"/>
  <c r="D1074" i="6"/>
  <c r="D1089" i="6"/>
  <c r="D1091" i="6"/>
  <c r="D1104" i="6"/>
  <c r="D1106" i="6"/>
  <c r="D1121" i="6"/>
  <c r="D1123" i="6"/>
  <c r="D1136" i="6"/>
  <c r="D1138" i="6"/>
  <c r="D1153" i="6"/>
  <c r="D1155" i="6"/>
  <c r="D1168" i="6"/>
  <c r="D1170" i="6"/>
  <c r="D1185" i="6"/>
  <c r="D1187" i="6"/>
  <c r="D1200" i="6"/>
  <c r="D1202" i="6"/>
  <c r="D1217" i="6"/>
  <c r="D1219" i="6"/>
  <c r="D1232" i="6"/>
  <c r="D1240" i="6"/>
  <c r="D1248" i="6"/>
  <c r="D1256" i="6"/>
  <c r="D1264" i="6"/>
  <c r="D1272" i="6"/>
  <c r="D1280" i="6"/>
  <c r="D1288" i="6"/>
  <c r="D1296" i="6"/>
  <c r="D1304" i="6"/>
  <c r="D1312" i="6"/>
  <c r="D1320" i="6"/>
  <c r="D1328" i="6"/>
  <c r="D1336" i="6"/>
  <c r="D1344" i="6"/>
  <c r="D1352" i="6"/>
  <c r="D1360" i="6"/>
  <c r="D1368" i="6"/>
  <c r="D1376" i="6"/>
  <c r="D1384" i="6"/>
  <c r="D1392" i="6"/>
  <c r="D1400" i="6"/>
  <c r="D1408" i="6"/>
  <c r="D1416" i="6"/>
  <c r="D1424" i="6"/>
  <c r="D1432" i="6"/>
  <c r="D1440" i="6"/>
  <c r="D1448" i="6"/>
  <c r="D1456" i="6"/>
  <c r="D1464" i="6"/>
  <c r="D1472" i="6"/>
  <c r="D1480" i="6"/>
  <c r="D1488" i="6"/>
  <c r="D1496" i="6"/>
  <c r="D1504" i="6"/>
  <c r="D1512" i="6"/>
  <c r="D1527" i="6"/>
  <c r="D1536" i="6"/>
  <c r="D1545" i="6"/>
  <c r="D1574" i="6"/>
  <c r="D1591" i="6"/>
  <c r="D1600" i="6"/>
  <c r="D1609" i="6"/>
  <c r="D1638" i="6"/>
  <c r="D1655" i="6"/>
  <c r="D1664" i="6"/>
  <c r="D1673" i="6"/>
  <c r="D1702" i="6"/>
  <c r="D1719" i="6"/>
  <c r="D1728" i="6"/>
  <c r="D1737" i="6"/>
  <c r="D2324" i="6"/>
  <c r="D2337" i="6"/>
  <c r="D2341" i="6"/>
  <c r="D2379" i="6"/>
  <c r="D2393" i="6"/>
  <c r="D2410" i="6"/>
  <c r="D2452" i="6"/>
  <c r="D2465" i="6"/>
  <c r="D2469" i="6"/>
  <c r="D2507" i="6"/>
  <c r="D2521" i="6"/>
  <c r="D2538" i="6"/>
  <c r="D2597" i="6"/>
  <c r="D18" i="6"/>
  <c r="D56" i="6"/>
  <c r="D96" i="6"/>
  <c r="D104" i="6"/>
  <c r="D136" i="6"/>
  <c r="D144" i="6"/>
  <c r="D168" i="6"/>
  <c r="D192" i="6"/>
  <c r="D200" i="6"/>
  <c r="D216" i="6"/>
  <c r="D256" i="6"/>
  <c r="D280" i="6"/>
  <c r="D328" i="6"/>
  <c r="D370" i="6"/>
  <c r="D388" i="6"/>
  <c r="D393" i="6"/>
  <c r="D407" i="6"/>
  <c r="D411" i="6"/>
  <c r="D480" i="6"/>
  <c r="D484" i="6"/>
  <c r="D512" i="6"/>
  <c r="D516" i="6"/>
  <c r="D544" i="6"/>
  <c r="D39" i="6"/>
  <c r="D63" i="6"/>
  <c r="D71" i="6"/>
  <c r="D79" i="6"/>
  <c r="D95" i="6"/>
  <c r="D103" i="6"/>
  <c r="D111" i="6"/>
  <c r="D127" i="6"/>
  <c r="D175" i="6"/>
  <c r="D183" i="6"/>
  <c r="D199" i="6"/>
  <c r="D12" i="6"/>
  <c r="D28" i="6"/>
  <c r="D30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D158" i="6"/>
  <c r="D166" i="6"/>
  <c r="D174" i="6"/>
  <c r="D182" i="6"/>
  <c r="D190" i="6"/>
  <c r="D198" i="6"/>
  <c r="D206" i="6"/>
  <c r="D214" i="6"/>
  <c r="D222" i="6"/>
  <c r="D230" i="6"/>
  <c r="D238" i="6"/>
  <c r="D246" i="6"/>
  <c r="D254" i="6"/>
  <c r="D262" i="6"/>
  <c r="D270" i="6"/>
  <c r="D278" i="6"/>
  <c r="D286" i="6"/>
  <c r="D294" i="6"/>
  <c r="D302" i="6"/>
  <c r="D310" i="6"/>
  <c r="D318" i="6"/>
  <c r="D326" i="6"/>
  <c r="D334" i="6"/>
  <c r="D342" i="6"/>
  <c r="D350" i="6"/>
  <c r="D355" i="6"/>
  <c r="D360" i="6"/>
  <c r="D364" i="6"/>
  <c r="D369" i="6"/>
  <c r="D378" i="6"/>
  <c r="D383" i="6"/>
  <c r="D387" i="6"/>
  <c r="D392" i="6"/>
  <c r="D396" i="6"/>
  <c r="D401" i="6"/>
  <c r="D410" i="6"/>
  <c r="D415" i="6"/>
  <c r="D419" i="6"/>
  <c r="D424" i="6"/>
  <c r="D428" i="6"/>
  <c r="D433" i="6"/>
  <c r="D442" i="6"/>
  <c r="D447" i="6"/>
  <c r="D451" i="6"/>
  <c r="D456" i="6"/>
  <c r="D460" i="6"/>
  <c r="D465" i="6"/>
  <c r="D474" i="6"/>
  <c r="D479" i="6"/>
  <c r="D483" i="6"/>
  <c r="D488" i="6"/>
  <c r="D492" i="6"/>
  <c r="D497" i="6"/>
  <c r="D506" i="6"/>
  <c r="D511" i="6"/>
  <c r="D515" i="6"/>
  <c r="D520" i="6"/>
  <c r="D524" i="6"/>
  <c r="D529" i="6"/>
  <c r="D538" i="6"/>
  <c r="D543" i="6"/>
  <c r="D547" i="6"/>
  <c r="D552" i="6"/>
  <c r="D556" i="6"/>
  <c r="D561" i="6"/>
  <c r="D570" i="6"/>
  <c r="D575" i="6"/>
  <c r="D579" i="6"/>
  <c r="D584" i="6"/>
  <c r="D588" i="6"/>
  <c r="D593" i="6"/>
  <c r="D602" i="6"/>
  <c r="D607" i="6"/>
  <c r="D611" i="6"/>
  <c r="D616" i="6"/>
  <c r="D620" i="6"/>
  <c r="D625" i="6"/>
  <c r="D634" i="6"/>
  <c r="D639" i="6"/>
  <c r="D652" i="6"/>
  <c r="D656" i="6"/>
  <c r="D668" i="6"/>
  <c r="D672" i="6"/>
  <c r="D684" i="6"/>
  <c r="D688" i="6"/>
  <c r="D700" i="6"/>
  <c r="D704" i="6"/>
  <c r="D716" i="6"/>
  <c r="D720" i="6"/>
  <c r="D732" i="6"/>
  <c r="D736" i="6"/>
  <c r="D748" i="6"/>
  <c r="D752" i="6"/>
  <c r="D764" i="6"/>
  <c r="D768" i="6"/>
  <c r="D780" i="6"/>
  <c r="D784" i="6"/>
  <c r="D796" i="6"/>
  <c r="D800" i="6"/>
  <c r="D812" i="6"/>
  <c r="D816" i="6"/>
  <c r="D828" i="6"/>
  <c r="D832" i="6"/>
  <c r="D844" i="6"/>
  <c r="D848" i="6"/>
  <c r="D860" i="6"/>
  <c r="D864" i="6"/>
  <c r="D876" i="6"/>
  <c r="D880" i="6"/>
  <c r="D892" i="6"/>
  <c r="D896" i="6"/>
  <c r="D908" i="6"/>
  <c r="D912" i="6"/>
  <c r="D924" i="6"/>
  <c r="D928" i="6"/>
  <c r="D940" i="6"/>
  <c r="D944" i="6"/>
  <c r="D956" i="6"/>
  <c r="D960" i="6"/>
  <c r="D972" i="6"/>
  <c r="D976" i="6"/>
  <c r="D988" i="6"/>
  <c r="D992" i="6"/>
  <c r="D1004" i="6"/>
  <c r="D1008" i="6"/>
  <c r="D1020" i="6"/>
  <c r="D1024" i="6"/>
  <c r="D1036" i="6"/>
  <c r="D1040" i="6"/>
  <c r="D1079" i="6"/>
  <c r="D1111" i="6"/>
  <c r="D1143" i="6"/>
  <c r="D1175" i="6"/>
  <c r="D1207" i="6"/>
  <c r="D1519" i="6"/>
  <c r="D1541" i="6"/>
  <c r="D1554" i="6"/>
  <c r="D1583" i="6"/>
  <c r="D1605" i="6"/>
  <c r="D1618" i="6"/>
  <c r="D1647" i="6"/>
  <c r="D1669" i="6"/>
  <c r="D1682" i="6"/>
  <c r="D1711" i="6"/>
  <c r="D1733" i="6"/>
  <c r="D1746" i="6"/>
  <c r="D1783" i="6"/>
  <c r="D1815" i="6"/>
  <c r="D1847" i="6"/>
  <c r="D1879" i="6"/>
  <c r="D1911" i="6"/>
  <c r="D1943" i="6"/>
  <c r="D1975" i="6"/>
  <c r="D2007" i="6"/>
  <c r="D2039" i="6"/>
  <c r="D2071" i="6"/>
  <c r="D2103" i="6"/>
  <c r="D2135" i="6"/>
  <c r="D2151" i="6"/>
  <c r="D2162" i="6"/>
  <c r="D2328" i="6"/>
  <c r="D2355" i="6"/>
  <c r="D2397" i="6"/>
  <c r="D2414" i="6"/>
  <c r="D2428" i="6"/>
  <c r="D2456" i="6"/>
  <c r="D2483" i="6"/>
  <c r="D2525" i="6"/>
  <c r="D2542" i="6"/>
  <c r="D2556" i="6"/>
  <c r="G36" i="9" l="1"/>
  <c r="J36" i="9"/>
  <c r="C37" i="9"/>
  <c r="F37" i="9"/>
  <c r="D38" i="9"/>
  <c r="H37" i="9"/>
  <c r="J37" i="9" s="1"/>
  <c r="D18" i="9"/>
  <c r="C19" i="9"/>
  <c r="F19" i="9" s="1"/>
  <c r="D16" i="7"/>
  <c r="C21" i="7"/>
  <c r="D15" i="8"/>
  <c r="E16" i="8"/>
  <c r="I14" i="8"/>
  <c r="L13" i="8"/>
  <c r="H17" i="5"/>
  <c r="G18" i="5"/>
  <c r="G18" i="6"/>
  <c r="H17" i="6"/>
  <c r="O28" i="9" l="1"/>
  <c r="K36" i="9"/>
  <c r="O27" i="9"/>
  <c r="C38" i="9"/>
  <c r="O29" i="9" s="1"/>
  <c r="F38" i="9"/>
  <c r="G37" i="9"/>
  <c r="O30" i="9" s="1"/>
  <c r="D19" i="9"/>
  <c r="C20" i="9"/>
  <c r="F20" i="9" s="1"/>
  <c r="E17" i="7"/>
  <c r="K14" i="8"/>
  <c r="H14" i="8"/>
  <c r="G19" i="8"/>
  <c r="G16" i="8"/>
  <c r="D16" i="8"/>
  <c r="G19" i="6"/>
  <c r="G19" i="5"/>
  <c r="J17" i="6"/>
  <c r="K17" i="6" s="1"/>
  <c r="I17" i="6"/>
  <c r="I17" i="5"/>
  <c r="J17" i="5"/>
  <c r="K17" i="5" s="1"/>
  <c r="H38" i="9" l="1"/>
  <c r="K37" i="9"/>
  <c r="D20" i="9"/>
  <c r="C21" i="9"/>
  <c r="I15" i="8"/>
  <c r="L14" i="8"/>
  <c r="G17" i="7"/>
  <c r="D17" i="7"/>
  <c r="H18" i="5"/>
  <c r="H18" i="6"/>
  <c r="G20" i="6"/>
  <c r="G38" i="9" l="1"/>
  <c r="J38" i="9"/>
  <c r="D21" i="9"/>
  <c r="F21" i="9"/>
  <c r="C22" i="9" s="1"/>
  <c r="K15" i="8"/>
  <c r="H15" i="8"/>
  <c r="H18" i="8"/>
  <c r="H17" i="7"/>
  <c r="E18" i="7"/>
  <c r="I18" i="5"/>
  <c r="J18" i="5"/>
  <c r="G21" i="6"/>
  <c r="J18" i="6"/>
  <c r="I18" i="6"/>
  <c r="K38" i="9" l="1"/>
  <c r="D22" i="9"/>
  <c r="F22" i="9"/>
  <c r="D18" i="7"/>
  <c r="G18" i="7"/>
  <c r="G21" i="8"/>
  <c r="I16" i="8"/>
  <c r="L15" i="8"/>
  <c r="K18" i="6"/>
  <c r="H19" i="6"/>
  <c r="G22" i="6"/>
  <c r="K18" i="5"/>
  <c r="H19" i="5"/>
  <c r="H16" i="8" l="1"/>
  <c r="K16" i="8"/>
  <c r="L16" i="8" s="1"/>
  <c r="H18" i="7"/>
  <c r="E19" i="7"/>
  <c r="J19" i="5"/>
  <c r="I19" i="5"/>
  <c r="I20" i="5" s="1"/>
  <c r="G23" i="6"/>
  <c r="I19" i="6"/>
  <c r="J19" i="6"/>
  <c r="D19" i="7" l="1"/>
  <c r="K19" i="6"/>
  <c r="H20" i="6"/>
  <c r="G24" i="6"/>
  <c r="C27" i="5"/>
  <c r="C23" i="5"/>
  <c r="C22" i="5"/>
  <c r="C25" i="5" s="1"/>
  <c r="K19" i="5"/>
  <c r="K20" i="5" s="1"/>
  <c r="H19" i="7" l="1"/>
  <c r="E20" i="7"/>
  <c r="C26" i="5"/>
  <c r="C24" i="5"/>
  <c r="G25" i="6"/>
  <c r="I20" i="6"/>
  <c r="J20" i="6"/>
  <c r="F26" i="5"/>
  <c r="D20" i="7" l="1"/>
  <c r="G20" i="7"/>
  <c r="E21" i="7" s="1"/>
  <c r="D21" i="7" s="1"/>
  <c r="K20" i="6"/>
  <c r="H21" i="6"/>
  <c r="G26" i="6"/>
  <c r="H20" i="7" l="1"/>
  <c r="G27" i="6"/>
  <c r="J21" i="6"/>
  <c r="I21" i="6"/>
  <c r="G21" i="7" l="1"/>
  <c r="H21" i="7" s="1"/>
  <c r="K21" i="6"/>
  <c r="H22" i="6"/>
  <c r="G28" i="6"/>
  <c r="J22" i="6" l="1"/>
  <c r="I22" i="6"/>
  <c r="G29" i="6"/>
  <c r="G30" i="6" l="1"/>
  <c r="K22" i="6"/>
  <c r="H23" i="6"/>
  <c r="J23" i="6" l="1"/>
  <c r="I23" i="6"/>
  <c r="G31" i="6"/>
  <c r="G32" i="6" l="1"/>
  <c r="K23" i="6"/>
  <c r="H24" i="6"/>
  <c r="I24" i="6" l="1"/>
  <c r="J24" i="6"/>
  <c r="G33" i="6"/>
  <c r="G34" i="6" l="1"/>
  <c r="K24" i="6"/>
  <c r="H25" i="6"/>
  <c r="J25" i="6" l="1"/>
  <c r="I25" i="6"/>
  <c r="G35" i="6"/>
  <c r="G36" i="6" l="1"/>
  <c r="K25" i="6"/>
  <c r="H26" i="6"/>
  <c r="J26" i="6" l="1"/>
  <c r="I26" i="6"/>
  <c r="G37" i="6"/>
  <c r="G38" i="6" l="1"/>
  <c r="K26" i="6"/>
  <c r="H27" i="6"/>
  <c r="J27" i="6" l="1"/>
  <c r="I27" i="6"/>
  <c r="G39" i="6"/>
  <c r="G40" i="6" l="1"/>
  <c r="K27" i="6"/>
  <c r="H28" i="6"/>
  <c r="I28" i="6" l="1"/>
  <c r="J28" i="6"/>
  <c r="G41" i="6"/>
  <c r="G42" i="6" l="1"/>
  <c r="K28" i="6"/>
  <c r="H29" i="6"/>
  <c r="I29" i="6" l="1"/>
  <c r="J29" i="6"/>
  <c r="G43" i="6"/>
  <c r="G44" i="6" l="1"/>
  <c r="K29" i="6"/>
  <c r="H30" i="6"/>
  <c r="J30" i="6" l="1"/>
  <c r="I30" i="6"/>
  <c r="G45" i="6"/>
  <c r="G46" i="6" l="1"/>
  <c r="K30" i="6"/>
  <c r="H31" i="6"/>
  <c r="I31" i="6" l="1"/>
  <c r="J31" i="6"/>
  <c r="G47" i="6"/>
  <c r="G48" i="6" l="1"/>
  <c r="K31" i="6"/>
  <c r="H32" i="6"/>
  <c r="I32" i="6" l="1"/>
  <c r="J32" i="6"/>
  <c r="G49" i="6"/>
  <c r="G50" i="6" l="1"/>
  <c r="K32" i="6"/>
  <c r="H33" i="6"/>
  <c r="J33" i="6" l="1"/>
  <c r="I33" i="6"/>
  <c r="G51" i="6"/>
  <c r="G52" i="6" l="1"/>
  <c r="K33" i="6"/>
  <c r="H34" i="6"/>
  <c r="I34" i="6" l="1"/>
  <c r="J34" i="6"/>
  <c r="G53" i="6"/>
  <c r="G54" i="6" l="1"/>
  <c r="K34" i="6"/>
  <c r="H35" i="6"/>
  <c r="J35" i="6" l="1"/>
  <c r="I35" i="6"/>
  <c r="G55" i="6"/>
  <c r="G56" i="6" l="1"/>
  <c r="K35" i="6"/>
  <c r="H36" i="6"/>
  <c r="J36" i="6" l="1"/>
  <c r="I36" i="6"/>
  <c r="G57" i="6"/>
  <c r="G58" i="6" l="1"/>
  <c r="K36" i="6"/>
  <c r="H37" i="6"/>
  <c r="J37" i="6" l="1"/>
  <c r="I37" i="6"/>
  <c r="G59" i="6"/>
  <c r="G60" i="6" l="1"/>
  <c r="K37" i="6"/>
  <c r="H38" i="6"/>
  <c r="I38" i="6" l="1"/>
  <c r="J38" i="6"/>
  <c r="G61" i="6"/>
  <c r="G62" i="6" l="1"/>
  <c r="K38" i="6"/>
  <c r="H39" i="6"/>
  <c r="I39" i="6" l="1"/>
  <c r="J39" i="6"/>
  <c r="G63" i="6"/>
  <c r="G64" i="6" l="1"/>
  <c r="K39" i="6"/>
  <c r="H40" i="6"/>
  <c r="J40" i="6" l="1"/>
  <c r="I40" i="6"/>
  <c r="G65" i="6"/>
  <c r="G66" i="6" l="1"/>
  <c r="K40" i="6"/>
  <c r="H41" i="6"/>
  <c r="I41" i="6" l="1"/>
  <c r="J41" i="6"/>
  <c r="G67" i="6"/>
  <c r="G68" i="6" l="1"/>
  <c r="K41" i="6"/>
  <c r="H42" i="6"/>
  <c r="I42" i="6" l="1"/>
  <c r="J42" i="6"/>
  <c r="G69" i="6"/>
  <c r="G70" i="6" l="1"/>
  <c r="K42" i="6"/>
  <c r="H43" i="6"/>
  <c r="J43" i="6" l="1"/>
  <c r="I43" i="6"/>
  <c r="G71" i="6"/>
  <c r="G72" i="6" l="1"/>
  <c r="K43" i="6"/>
  <c r="H44" i="6"/>
  <c r="J44" i="6" l="1"/>
  <c r="I44" i="6"/>
  <c r="G73" i="6"/>
  <c r="G74" i="6" l="1"/>
  <c r="K44" i="6"/>
  <c r="H45" i="6"/>
  <c r="J45" i="6" l="1"/>
  <c r="I45" i="6"/>
  <c r="G75" i="6"/>
  <c r="G76" i="6" l="1"/>
  <c r="K45" i="6"/>
  <c r="H46" i="6"/>
  <c r="J46" i="6" l="1"/>
  <c r="I46" i="6"/>
  <c r="G77" i="6"/>
  <c r="G78" i="6" l="1"/>
  <c r="K46" i="6"/>
  <c r="H47" i="6"/>
  <c r="J47" i="6" l="1"/>
  <c r="I47" i="6"/>
  <c r="G79" i="6"/>
  <c r="G80" i="6" l="1"/>
  <c r="K47" i="6"/>
  <c r="H48" i="6"/>
  <c r="J48" i="6" l="1"/>
  <c r="I48" i="6"/>
  <c r="G81" i="6"/>
  <c r="G82" i="6" l="1"/>
  <c r="K48" i="6"/>
  <c r="H49" i="6"/>
  <c r="J49" i="6" l="1"/>
  <c r="I49" i="6"/>
  <c r="G83" i="6"/>
  <c r="G84" i="6" l="1"/>
  <c r="K49" i="6"/>
  <c r="H50" i="6"/>
  <c r="I50" i="6" l="1"/>
  <c r="J50" i="6"/>
  <c r="G85" i="6"/>
  <c r="G86" i="6" l="1"/>
  <c r="K50" i="6"/>
  <c r="H51" i="6"/>
  <c r="J51" i="6" l="1"/>
  <c r="I51" i="6"/>
  <c r="G87" i="6"/>
  <c r="G88" i="6" l="1"/>
  <c r="K51" i="6"/>
  <c r="H52" i="6"/>
  <c r="I52" i="6" l="1"/>
  <c r="J52" i="6"/>
  <c r="G89" i="6"/>
  <c r="G90" i="6" l="1"/>
  <c r="K52" i="6"/>
  <c r="H53" i="6"/>
  <c r="J53" i="6" l="1"/>
  <c r="I53" i="6"/>
  <c r="G91" i="6"/>
  <c r="G92" i="6" l="1"/>
  <c r="K53" i="6"/>
  <c r="H54" i="6"/>
  <c r="I54" i="6" l="1"/>
  <c r="J54" i="6"/>
  <c r="G93" i="6"/>
  <c r="G94" i="6" l="1"/>
  <c r="K54" i="6"/>
  <c r="H55" i="6"/>
  <c r="J55" i="6" l="1"/>
  <c r="I55" i="6"/>
  <c r="G95" i="6"/>
  <c r="G96" i="6" l="1"/>
  <c r="K55" i="6"/>
  <c r="H56" i="6"/>
  <c r="I56" i="6" l="1"/>
  <c r="J56" i="6"/>
  <c r="G97" i="6"/>
  <c r="G98" i="6" l="1"/>
  <c r="K56" i="6"/>
  <c r="H57" i="6"/>
  <c r="J57" i="6" l="1"/>
  <c r="I57" i="6"/>
  <c r="G99" i="6"/>
  <c r="G100" i="6" l="1"/>
  <c r="K57" i="6"/>
  <c r="H58" i="6"/>
  <c r="I58" i="6" l="1"/>
  <c r="J58" i="6"/>
  <c r="G101" i="6"/>
  <c r="G102" i="6" l="1"/>
  <c r="K58" i="6"/>
  <c r="H59" i="6"/>
  <c r="J59" i="6" l="1"/>
  <c r="I59" i="6"/>
  <c r="G103" i="6"/>
  <c r="G104" i="6" l="1"/>
  <c r="K59" i="6"/>
  <c r="H60" i="6"/>
  <c r="J60" i="6" l="1"/>
  <c r="I60" i="6"/>
  <c r="G105" i="6"/>
  <c r="G106" i="6" l="1"/>
  <c r="K60" i="6"/>
  <c r="H61" i="6"/>
  <c r="J61" i="6" l="1"/>
  <c r="I61" i="6"/>
  <c r="G107" i="6"/>
  <c r="G108" i="6" l="1"/>
  <c r="K61" i="6"/>
  <c r="H62" i="6"/>
  <c r="I62" i="6" l="1"/>
  <c r="J62" i="6"/>
  <c r="G109" i="6"/>
  <c r="G110" i="6" l="1"/>
  <c r="K62" i="6"/>
  <c r="H63" i="6"/>
  <c r="I63" i="6" l="1"/>
  <c r="J63" i="6"/>
  <c r="G111" i="6"/>
  <c r="G112" i="6" l="1"/>
  <c r="K63" i="6"/>
  <c r="H64" i="6"/>
  <c r="J64" i="6" l="1"/>
  <c r="I64" i="6"/>
  <c r="G113" i="6"/>
  <c r="G114" i="6" l="1"/>
  <c r="K64" i="6"/>
  <c r="H65" i="6"/>
  <c r="I65" i="6" l="1"/>
  <c r="J65" i="6"/>
  <c r="G115" i="6"/>
  <c r="G116" i="6" l="1"/>
  <c r="K65" i="6"/>
  <c r="H66" i="6"/>
  <c r="I66" i="6" l="1"/>
  <c r="J66" i="6"/>
  <c r="G117" i="6"/>
  <c r="G118" i="6" l="1"/>
  <c r="K66" i="6"/>
  <c r="H67" i="6"/>
  <c r="J67" i="6" l="1"/>
  <c r="I67" i="6"/>
  <c r="G119" i="6"/>
  <c r="G120" i="6" l="1"/>
  <c r="K67" i="6"/>
  <c r="H68" i="6"/>
  <c r="J68" i="6" l="1"/>
  <c r="I68" i="6"/>
  <c r="G121" i="6"/>
  <c r="G122" i="6" l="1"/>
  <c r="K68" i="6"/>
  <c r="H69" i="6"/>
  <c r="J69" i="6" l="1"/>
  <c r="I69" i="6"/>
  <c r="G123" i="6"/>
  <c r="G124" i="6" l="1"/>
  <c r="K69" i="6"/>
  <c r="H70" i="6"/>
  <c r="J70" i="6" l="1"/>
  <c r="I70" i="6"/>
  <c r="G125" i="6"/>
  <c r="G126" i="6" l="1"/>
  <c r="K70" i="6"/>
  <c r="H71" i="6"/>
  <c r="J71" i="6" l="1"/>
  <c r="I71" i="6"/>
  <c r="G127" i="6"/>
  <c r="G128" i="6" l="1"/>
  <c r="K71" i="6"/>
  <c r="H72" i="6"/>
  <c r="J72" i="6" l="1"/>
  <c r="I72" i="6"/>
  <c r="G129" i="6"/>
  <c r="G130" i="6" l="1"/>
  <c r="K72" i="6"/>
  <c r="H73" i="6"/>
  <c r="I73" i="6" l="1"/>
  <c r="J73" i="6"/>
  <c r="G131" i="6"/>
  <c r="G132" i="6" l="1"/>
  <c r="K73" i="6"/>
  <c r="H74" i="6"/>
  <c r="I74" i="6" l="1"/>
  <c r="J74" i="6"/>
  <c r="G133" i="6"/>
  <c r="G134" i="6" l="1"/>
  <c r="K74" i="6"/>
  <c r="H75" i="6"/>
  <c r="J75" i="6" l="1"/>
  <c r="I75" i="6"/>
  <c r="G135" i="6"/>
  <c r="G136" i="6" l="1"/>
  <c r="K75" i="6"/>
  <c r="H76" i="6"/>
  <c r="J76" i="6" l="1"/>
  <c r="I76" i="6"/>
  <c r="G137" i="6"/>
  <c r="G138" i="6" l="1"/>
  <c r="K76" i="6"/>
  <c r="H77" i="6"/>
  <c r="J77" i="6" l="1"/>
  <c r="I77" i="6"/>
  <c r="G139" i="6"/>
  <c r="G140" i="6" l="1"/>
  <c r="K77" i="6"/>
  <c r="H78" i="6"/>
  <c r="J78" i="6" l="1"/>
  <c r="I78" i="6"/>
  <c r="G141" i="6"/>
  <c r="G142" i="6" l="1"/>
  <c r="K78" i="6"/>
  <c r="H79" i="6"/>
  <c r="I79" i="6" l="1"/>
  <c r="J79" i="6"/>
  <c r="G143" i="6"/>
  <c r="G144" i="6" l="1"/>
  <c r="K79" i="6"/>
  <c r="H80" i="6"/>
  <c r="J80" i="6" l="1"/>
  <c r="I80" i="6"/>
  <c r="G145" i="6"/>
  <c r="G146" i="6" l="1"/>
  <c r="K80" i="6"/>
  <c r="H81" i="6"/>
  <c r="I81" i="6" l="1"/>
  <c r="J81" i="6"/>
  <c r="G147" i="6"/>
  <c r="G148" i="6" l="1"/>
  <c r="K81" i="6"/>
  <c r="H82" i="6"/>
  <c r="I82" i="6" l="1"/>
  <c r="J82" i="6"/>
  <c r="G149" i="6"/>
  <c r="G150" i="6" l="1"/>
  <c r="K82" i="6"/>
  <c r="H83" i="6"/>
  <c r="J83" i="6" l="1"/>
  <c r="I83" i="6"/>
  <c r="G151" i="6"/>
  <c r="G152" i="6" l="1"/>
  <c r="K83" i="6"/>
  <c r="H84" i="6"/>
  <c r="J84" i="6" l="1"/>
  <c r="I84" i="6"/>
  <c r="G153" i="6"/>
  <c r="G154" i="6" l="1"/>
  <c r="K84" i="6"/>
  <c r="H85" i="6"/>
  <c r="J85" i="6" l="1"/>
  <c r="I85" i="6"/>
  <c r="G155" i="6"/>
  <c r="G156" i="6" l="1"/>
  <c r="K85" i="6"/>
  <c r="H86" i="6"/>
  <c r="J86" i="6" l="1"/>
  <c r="I86" i="6"/>
  <c r="G157" i="6"/>
  <c r="G158" i="6" l="1"/>
  <c r="K86" i="6"/>
  <c r="H87" i="6"/>
  <c r="I87" i="6" l="1"/>
  <c r="J87" i="6"/>
  <c r="G159" i="6"/>
  <c r="G160" i="6" l="1"/>
  <c r="K87" i="6"/>
  <c r="H88" i="6"/>
  <c r="I88" i="6" l="1"/>
  <c r="J88" i="6"/>
  <c r="G161" i="6"/>
  <c r="G162" i="6" l="1"/>
  <c r="K88" i="6"/>
  <c r="H89" i="6"/>
  <c r="I89" i="6" l="1"/>
  <c r="J89" i="6"/>
  <c r="G163" i="6"/>
  <c r="G164" i="6" l="1"/>
  <c r="K89" i="6"/>
  <c r="H90" i="6"/>
  <c r="I90" i="6" l="1"/>
  <c r="J90" i="6"/>
  <c r="G165" i="6"/>
  <c r="G166" i="6" l="1"/>
  <c r="K90" i="6"/>
  <c r="H91" i="6"/>
  <c r="J91" i="6" l="1"/>
  <c r="I91" i="6"/>
  <c r="G167" i="6"/>
  <c r="G168" i="6" l="1"/>
  <c r="K91" i="6"/>
  <c r="H92" i="6"/>
  <c r="I92" i="6" l="1"/>
  <c r="J92" i="6"/>
  <c r="G169" i="6"/>
  <c r="G170" i="6" l="1"/>
  <c r="K92" i="6"/>
  <c r="H93" i="6"/>
  <c r="J93" i="6" l="1"/>
  <c r="I93" i="6"/>
  <c r="G171" i="6"/>
  <c r="G172" i="6" l="1"/>
  <c r="K93" i="6"/>
  <c r="H94" i="6"/>
  <c r="I94" i="6" l="1"/>
  <c r="J94" i="6"/>
  <c r="G173" i="6"/>
  <c r="G174" i="6" l="1"/>
  <c r="K94" i="6"/>
  <c r="H95" i="6"/>
  <c r="J95" i="6" l="1"/>
  <c r="I95" i="6"/>
  <c r="G175" i="6"/>
  <c r="G176" i="6" l="1"/>
  <c r="K95" i="6"/>
  <c r="H96" i="6"/>
  <c r="J96" i="6" l="1"/>
  <c r="I96" i="6"/>
  <c r="G177" i="6"/>
  <c r="G178" i="6" l="1"/>
  <c r="K96" i="6"/>
  <c r="H97" i="6"/>
  <c r="I97" i="6" l="1"/>
  <c r="J97" i="6"/>
  <c r="G179" i="6"/>
  <c r="G180" i="6" l="1"/>
  <c r="K97" i="6"/>
  <c r="H98" i="6"/>
  <c r="I98" i="6" l="1"/>
  <c r="J98" i="6"/>
  <c r="G181" i="6"/>
  <c r="G182" i="6" l="1"/>
  <c r="K98" i="6"/>
  <c r="H99" i="6"/>
  <c r="J99" i="6" l="1"/>
  <c r="I99" i="6"/>
  <c r="G183" i="6"/>
  <c r="G184" i="6" l="1"/>
  <c r="K99" i="6"/>
  <c r="H100" i="6"/>
  <c r="J100" i="6" l="1"/>
  <c r="I100" i="6"/>
  <c r="G185" i="6"/>
  <c r="G186" i="6" l="1"/>
  <c r="K100" i="6"/>
  <c r="H101" i="6"/>
  <c r="G187" i="6" l="1"/>
  <c r="J101" i="6"/>
  <c r="I101" i="6"/>
  <c r="K101" i="6" l="1"/>
  <c r="H102" i="6"/>
  <c r="G188" i="6"/>
  <c r="G189" i="6" l="1"/>
  <c r="I102" i="6"/>
  <c r="J102" i="6"/>
  <c r="K102" i="6" l="1"/>
  <c r="H103" i="6"/>
  <c r="G190" i="6"/>
  <c r="G191" i="6" l="1"/>
  <c r="J103" i="6"/>
  <c r="I103" i="6"/>
  <c r="K103" i="6" l="1"/>
  <c r="H104" i="6"/>
  <c r="G192" i="6"/>
  <c r="J104" i="6" l="1"/>
  <c r="I104" i="6"/>
  <c r="G193" i="6"/>
  <c r="G194" i="6" l="1"/>
  <c r="K104" i="6"/>
  <c r="H105" i="6"/>
  <c r="I105" i="6" l="1"/>
  <c r="J105" i="6"/>
  <c r="G195" i="6"/>
  <c r="G196" i="6" l="1"/>
  <c r="K105" i="6"/>
  <c r="H106" i="6"/>
  <c r="I106" i="6" l="1"/>
  <c r="J106" i="6"/>
  <c r="G197" i="6"/>
  <c r="G198" i="6" l="1"/>
  <c r="K106" i="6"/>
  <c r="H107" i="6"/>
  <c r="J107" i="6" l="1"/>
  <c r="I107" i="6"/>
  <c r="G199" i="6"/>
  <c r="G200" i="6" l="1"/>
  <c r="K107" i="6"/>
  <c r="H108" i="6"/>
  <c r="J108" i="6" l="1"/>
  <c r="I108" i="6"/>
  <c r="G201" i="6"/>
  <c r="G202" i="6" l="1"/>
  <c r="K108" i="6"/>
  <c r="H109" i="6"/>
  <c r="J109" i="6" l="1"/>
  <c r="I109" i="6"/>
  <c r="G203" i="6"/>
  <c r="G204" i="6" l="1"/>
  <c r="K109" i="6"/>
  <c r="H110" i="6"/>
  <c r="I110" i="6" l="1"/>
  <c r="J110" i="6"/>
  <c r="G205" i="6"/>
  <c r="G206" i="6" l="1"/>
  <c r="K110" i="6"/>
  <c r="H111" i="6"/>
  <c r="I111" i="6" l="1"/>
  <c r="J111" i="6"/>
  <c r="G207" i="6"/>
  <c r="G208" i="6" l="1"/>
  <c r="K111" i="6"/>
  <c r="H112" i="6"/>
  <c r="J112" i="6" l="1"/>
  <c r="I112" i="6"/>
  <c r="G209" i="6"/>
  <c r="G210" i="6" l="1"/>
  <c r="K112" i="6"/>
  <c r="H113" i="6"/>
  <c r="I113" i="6" l="1"/>
  <c r="J113" i="6"/>
  <c r="G211" i="6"/>
  <c r="G212" i="6" l="1"/>
  <c r="K113" i="6"/>
  <c r="H114" i="6"/>
  <c r="I114" i="6" l="1"/>
  <c r="J114" i="6"/>
  <c r="G213" i="6"/>
  <c r="K114" i="6" l="1"/>
  <c r="H115" i="6"/>
  <c r="G214" i="6"/>
  <c r="G215" i="6" l="1"/>
  <c r="J115" i="6"/>
  <c r="I115" i="6"/>
  <c r="K115" i="6" l="1"/>
  <c r="H116" i="6"/>
  <c r="G216" i="6"/>
  <c r="G217" i="6" l="1"/>
  <c r="J116" i="6"/>
  <c r="I116" i="6"/>
  <c r="K116" i="6" l="1"/>
  <c r="H117" i="6"/>
  <c r="G218" i="6"/>
  <c r="G219" i="6" l="1"/>
  <c r="J117" i="6"/>
  <c r="I117" i="6"/>
  <c r="G220" i="6" l="1"/>
  <c r="K117" i="6"/>
  <c r="H118" i="6"/>
  <c r="J118" i="6" l="1"/>
  <c r="I118" i="6"/>
  <c r="G221" i="6"/>
  <c r="G222" i="6" l="1"/>
  <c r="K118" i="6"/>
  <c r="H119" i="6"/>
  <c r="J119" i="6" l="1"/>
  <c r="I119" i="6"/>
  <c r="G223" i="6"/>
  <c r="G224" i="6" l="1"/>
  <c r="K119" i="6"/>
  <c r="H120" i="6"/>
  <c r="J120" i="6" l="1"/>
  <c r="I120" i="6"/>
  <c r="G225" i="6"/>
  <c r="G226" i="6" l="1"/>
  <c r="K120" i="6"/>
  <c r="H121" i="6"/>
  <c r="I121" i="6" l="1"/>
  <c r="J121" i="6"/>
  <c r="G227" i="6"/>
  <c r="G228" i="6" l="1"/>
  <c r="K121" i="6"/>
  <c r="H122" i="6"/>
  <c r="I122" i="6" l="1"/>
  <c r="J122" i="6"/>
  <c r="G229" i="6"/>
  <c r="G230" i="6" l="1"/>
  <c r="K122" i="6"/>
  <c r="H123" i="6"/>
  <c r="J123" i="6" l="1"/>
  <c r="I123" i="6"/>
  <c r="G231" i="6"/>
  <c r="G232" i="6" l="1"/>
  <c r="K123" i="6"/>
  <c r="H124" i="6"/>
  <c r="J124" i="6" l="1"/>
  <c r="I124" i="6"/>
  <c r="G233" i="6"/>
  <c r="G234" i="6" l="1"/>
  <c r="K124" i="6"/>
  <c r="H125" i="6"/>
  <c r="J125" i="6" l="1"/>
  <c r="I125" i="6"/>
  <c r="G235" i="6"/>
  <c r="G236" i="6" l="1"/>
  <c r="K125" i="6"/>
  <c r="H126" i="6"/>
  <c r="J126" i="6" l="1"/>
  <c r="I126" i="6"/>
  <c r="G237" i="6"/>
  <c r="G238" i="6" l="1"/>
  <c r="K126" i="6"/>
  <c r="H127" i="6"/>
  <c r="J127" i="6" l="1"/>
  <c r="I127" i="6"/>
  <c r="G239" i="6"/>
  <c r="G240" i="6" l="1"/>
  <c r="K127" i="6"/>
  <c r="H128" i="6"/>
  <c r="J128" i="6" l="1"/>
  <c r="I128" i="6"/>
  <c r="G241" i="6"/>
  <c r="G242" i="6" l="1"/>
  <c r="K128" i="6"/>
  <c r="H129" i="6"/>
  <c r="I129" i="6" l="1"/>
  <c r="J129" i="6"/>
  <c r="G243" i="6"/>
  <c r="G244" i="6" l="1"/>
  <c r="K129" i="6"/>
  <c r="H130" i="6"/>
  <c r="I130" i="6" l="1"/>
  <c r="J130" i="6"/>
  <c r="G245" i="6"/>
  <c r="G246" i="6" l="1"/>
  <c r="K130" i="6"/>
  <c r="H131" i="6"/>
  <c r="J131" i="6" l="1"/>
  <c r="I131" i="6"/>
  <c r="G247" i="6"/>
  <c r="K131" i="6" l="1"/>
  <c r="H132" i="6"/>
  <c r="G248" i="6"/>
  <c r="G249" i="6" l="1"/>
  <c r="J132" i="6"/>
  <c r="I132" i="6"/>
  <c r="K132" i="6" l="1"/>
  <c r="H133" i="6"/>
  <c r="G250" i="6"/>
  <c r="G251" i="6" l="1"/>
  <c r="J133" i="6"/>
  <c r="I133" i="6"/>
  <c r="K133" i="6" l="1"/>
  <c r="H134" i="6"/>
  <c r="G252" i="6"/>
  <c r="G253" i="6" l="1"/>
  <c r="J134" i="6"/>
  <c r="I134" i="6"/>
  <c r="K134" i="6" l="1"/>
  <c r="H135" i="6"/>
  <c r="G254" i="6"/>
  <c r="G255" i="6" l="1"/>
  <c r="J135" i="6"/>
  <c r="I135" i="6"/>
  <c r="K135" i="6" l="1"/>
  <c r="H136" i="6"/>
  <c r="G256" i="6"/>
  <c r="G257" i="6" l="1"/>
  <c r="J136" i="6"/>
  <c r="I136" i="6"/>
  <c r="K136" i="6" l="1"/>
  <c r="H137" i="6"/>
  <c r="G258" i="6"/>
  <c r="G259" i="6" l="1"/>
  <c r="I137" i="6"/>
  <c r="J137" i="6"/>
  <c r="K137" i="6" l="1"/>
  <c r="H138" i="6"/>
  <c r="G260" i="6"/>
  <c r="G261" i="6" l="1"/>
  <c r="I138" i="6"/>
  <c r="J138" i="6"/>
  <c r="K138" i="6" l="1"/>
  <c r="H139" i="6"/>
  <c r="G262" i="6"/>
  <c r="G263" i="6" l="1"/>
  <c r="J139" i="6"/>
  <c r="I139" i="6"/>
  <c r="K139" i="6" l="1"/>
  <c r="H140" i="6"/>
  <c r="G264" i="6"/>
  <c r="G265" i="6" l="1"/>
  <c r="J140" i="6"/>
  <c r="I140" i="6"/>
  <c r="K140" i="6" l="1"/>
  <c r="H141" i="6"/>
  <c r="G266" i="6"/>
  <c r="G267" i="6" l="1"/>
  <c r="J141" i="6"/>
  <c r="I141" i="6"/>
  <c r="G268" i="6" l="1"/>
  <c r="K141" i="6"/>
  <c r="H142" i="6"/>
  <c r="J142" i="6" l="1"/>
  <c r="I142" i="6"/>
  <c r="G269" i="6"/>
  <c r="G270" i="6" l="1"/>
  <c r="K142" i="6"/>
  <c r="H143" i="6"/>
  <c r="J143" i="6" l="1"/>
  <c r="I143" i="6"/>
  <c r="G271" i="6"/>
  <c r="G272" i="6" l="1"/>
  <c r="K143" i="6"/>
  <c r="H144" i="6"/>
  <c r="J144" i="6" l="1"/>
  <c r="I144" i="6"/>
  <c r="G273" i="6"/>
  <c r="G274" i="6" l="1"/>
  <c r="K144" i="6"/>
  <c r="H145" i="6"/>
  <c r="I145" i="6" l="1"/>
  <c r="J145" i="6"/>
  <c r="G275" i="6"/>
  <c r="G276" i="6" l="1"/>
  <c r="K145" i="6"/>
  <c r="H146" i="6"/>
  <c r="I146" i="6" l="1"/>
  <c r="J146" i="6"/>
  <c r="G277" i="6"/>
  <c r="G278" i="6" l="1"/>
  <c r="K146" i="6"/>
  <c r="H147" i="6"/>
  <c r="J147" i="6" l="1"/>
  <c r="I147" i="6"/>
  <c r="G279" i="6"/>
  <c r="G280" i="6" l="1"/>
  <c r="K147" i="6"/>
  <c r="H148" i="6"/>
  <c r="J148" i="6" l="1"/>
  <c r="I148" i="6"/>
  <c r="G281" i="6"/>
  <c r="K148" i="6" l="1"/>
  <c r="H149" i="6"/>
  <c r="G282" i="6"/>
  <c r="G283" i="6" l="1"/>
  <c r="J149" i="6"/>
  <c r="I149" i="6"/>
  <c r="G284" i="6" l="1"/>
  <c r="K149" i="6"/>
  <c r="H150" i="6"/>
  <c r="J150" i="6" l="1"/>
  <c r="I150" i="6"/>
  <c r="G285" i="6"/>
  <c r="G286" i="6" l="1"/>
  <c r="K150" i="6"/>
  <c r="H151" i="6"/>
  <c r="J151" i="6" l="1"/>
  <c r="I151" i="6"/>
  <c r="G287" i="6"/>
  <c r="G288" i="6" l="1"/>
  <c r="K151" i="6"/>
  <c r="H152" i="6"/>
  <c r="J152" i="6" l="1"/>
  <c r="I152" i="6"/>
  <c r="G289" i="6"/>
  <c r="G290" i="6" l="1"/>
  <c r="K152" i="6"/>
  <c r="H153" i="6"/>
  <c r="I153" i="6" l="1"/>
  <c r="J153" i="6"/>
  <c r="G291" i="6"/>
  <c r="G292" i="6" l="1"/>
  <c r="K153" i="6"/>
  <c r="H154" i="6"/>
  <c r="I154" i="6" l="1"/>
  <c r="J154" i="6"/>
  <c r="G293" i="6"/>
  <c r="G294" i="6" l="1"/>
  <c r="K154" i="6"/>
  <c r="H155" i="6"/>
  <c r="J155" i="6" l="1"/>
  <c r="I155" i="6"/>
  <c r="G295" i="6"/>
  <c r="G296" i="6" l="1"/>
  <c r="K155" i="6"/>
  <c r="H156" i="6"/>
  <c r="J156" i="6" l="1"/>
  <c r="I156" i="6"/>
  <c r="G297" i="6"/>
  <c r="G298" i="6" l="1"/>
  <c r="K156" i="6"/>
  <c r="H157" i="6"/>
  <c r="J157" i="6" l="1"/>
  <c r="I157" i="6"/>
  <c r="G299" i="6"/>
  <c r="G300" i="6" l="1"/>
  <c r="K157" i="6"/>
  <c r="H158" i="6"/>
  <c r="J158" i="6" l="1"/>
  <c r="I158" i="6"/>
  <c r="G301" i="6"/>
  <c r="G302" i="6" l="1"/>
  <c r="K158" i="6"/>
  <c r="H159" i="6"/>
  <c r="I159" i="6" l="1"/>
  <c r="J159" i="6"/>
  <c r="G303" i="6"/>
  <c r="G304" i="6" l="1"/>
  <c r="K159" i="6"/>
  <c r="H160" i="6"/>
  <c r="J160" i="6" l="1"/>
  <c r="I160" i="6"/>
  <c r="G305" i="6"/>
  <c r="G306" i="6" l="1"/>
  <c r="K160" i="6"/>
  <c r="H161" i="6"/>
  <c r="I161" i="6" l="1"/>
  <c r="J161" i="6"/>
  <c r="G307" i="6"/>
  <c r="G308" i="6" l="1"/>
  <c r="K161" i="6"/>
  <c r="H162" i="6"/>
  <c r="I162" i="6" l="1"/>
  <c r="J162" i="6"/>
  <c r="G309" i="6"/>
  <c r="G310" i="6" l="1"/>
  <c r="K162" i="6"/>
  <c r="H163" i="6"/>
  <c r="J163" i="6" l="1"/>
  <c r="I163" i="6"/>
  <c r="G311" i="6"/>
  <c r="G312" i="6" l="1"/>
  <c r="K163" i="6"/>
  <c r="H164" i="6"/>
  <c r="I164" i="6" l="1"/>
  <c r="J164" i="6"/>
  <c r="G313" i="6"/>
  <c r="G314" i="6" l="1"/>
  <c r="K164" i="6"/>
  <c r="H165" i="6"/>
  <c r="J165" i="6" l="1"/>
  <c r="I165" i="6"/>
  <c r="G315" i="6"/>
  <c r="G316" i="6" l="1"/>
  <c r="K165" i="6"/>
  <c r="H166" i="6"/>
  <c r="J166" i="6" l="1"/>
  <c r="I166" i="6"/>
  <c r="G317" i="6"/>
  <c r="G318" i="6" l="1"/>
  <c r="K166" i="6"/>
  <c r="H167" i="6"/>
  <c r="I167" i="6" l="1"/>
  <c r="J167" i="6"/>
  <c r="G319" i="6"/>
  <c r="G320" i="6" l="1"/>
  <c r="K167" i="6"/>
  <c r="H168" i="6"/>
  <c r="J168" i="6" l="1"/>
  <c r="I168" i="6"/>
  <c r="G321" i="6"/>
  <c r="G322" i="6" l="1"/>
  <c r="K168" i="6"/>
  <c r="H169" i="6"/>
  <c r="I169" i="6" l="1"/>
  <c r="J169" i="6"/>
  <c r="G323" i="6"/>
  <c r="G324" i="6" l="1"/>
  <c r="K169" i="6"/>
  <c r="H170" i="6"/>
  <c r="I170" i="6" l="1"/>
  <c r="J170" i="6"/>
  <c r="G325" i="6"/>
  <c r="G326" i="6" l="1"/>
  <c r="K170" i="6"/>
  <c r="H171" i="6"/>
  <c r="J171" i="6" l="1"/>
  <c r="I171" i="6"/>
  <c r="G327" i="6"/>
  <c r="G328" i="6" l="1"/>
  <c r="K171" i="6"/>
  <c r="H172" i="6"/>
  <c r="J172" i="6" l="1"/>
  <c r="I172" i="6"/>
  <c r="G329" i="6"/>
  <c r="G330" i="6" l="1"/>
  <c r="K172" i="6"/>
  <c r="H173" i="6"/>
  <c r="J173" i="6" l="1"/>
  <c r="I173" i="6"/>
  <c r="G331" i="6"/>
  <c r="G332" i="6" l="1"/>
  <c r="K173" i="6"/>
  <c r="H174" i="6"/>
  <c r="J174" i="6" l="1"/>
  <c r="I174" i="6"/>
  <c r="G333" i="6"/>
  <c r="G334" i="6" l="1"/>
  <c r="K174" i="6"/>
  <c r="H175" i="6"/>
  <c r="J175" i="6" l="1"/>
  <c r="I175" i="6"/>
  <c r="G335" i="6"/>
  <c r="G336" i="6" l="1"/>
  <c r="K175" i="6"/>
  <c r="H176" i="6"/>
  <c r="J176" i="6" l="1"/>
  <c r="I176" i="6"/>
  <c r="G337" i="6"/>
  <c r="G338" i="6" l="1"/>
  <c r="K176" i="6"/>
  <c r="H177" i="6"/>
  <c r="I177" i="6" l="1"/>
  <c r="J177" i="6"/>
  <c r="G339" i="6"/>
  <c r="G340" i="6" l="1"/>
  <c r="K177" i="6"/>
  <c r="H178" i="6"/>
  <c r="I178" i="6" l="1"/>
  <c r="J178" i="6"/>
  <c r="G341" i="6"/>
  <c r="G342" i="6" l="1"/>
  <c r="K178" i="6"/>
  <c r="H179" i="6"/>
  <c r="J179" i="6" l="1"/>
  <c r="I179" i="6"/>
  <c r="G343" i="6"/>
  <c r="G344" i="6" l="1"/>
  <c r="K179" i="6"/>
  <c r="H180" i="6"/>
  <c r="J180" i="6" l="1"/>
  <c r="I180" i="6"/>
  <c r="G345" i="6"/>
  <c r="G346" i="6" l="1"/>
  <c r="K180" i="6"/>
  <c r="H181" i="6"/>
  <c r="J181" i="6" l="1"/>
  <c r="I181" i="6"/>
  <c r="G347" i="6"/>
  <c r="G348" i="6" l="1"/>
  <c r="K181" i="6"/>
  <c r="H182" i="6"/>
  <c r="J182" i="6" l="1"/>
  <c r="I182" i="6"/>
  <c r="G349" i="6"/>
  <c r="G350" i="6" l="1"/>
  <c r="K182" i="6"/>
  <c r="H183" i="6"/>
  <c r="J183" i="6" l="1"/>
  <c r="I183" i="6"/>
  <c r="G351" i="6"/>
  <c r="G352" i="6" l="1"/>
  <c r="K183" i="6"/>
  <c r="H184" i="6"/>
  <c r="J184" i="6" l="1"/>
  <c r="I184" i="6"/>
  <c r="G353" i="6"/>
  <c r="G354" i="6" l="1"/>
  <c r="K184" i="6"/>
  <c r="H185" i="6"/>
  <c r="I185" i="6" l="1"/>
  <c r="J185" i="6"/>
  <c r="G355" i="6"/>
  <c r="G356" i="6" l="1"/>
  <c r="K185" i="6"/>
  <c r="H186" i="6"/>
  <c r="I186" i="6" l="1"/>
  <c r="J186" i="6"/>
  <c r="G357" i="6"/>
  <c r="G358" i="6" l="1"/>
  <c r="K186" i="6"/>
  <c r="H187" i="6"/>
  <c r="J187" i="6" l="1"/>
  <c r="I187" i="6"/>
  <c r="G359" i="6"/>
  <c r="G360" i="6" l="1"/>
  <c r="K187" i="6"/>
  <c r="H188" i="6"/>
  <c r="J188" i="6" l="1"/>
  <c r="I188" i="6"/>
  <c r="G361" i="6"/>
  <c r="G362" i="6" l="1"/>
  <c r="K188" i="6"/>
  <c r="H189" i="6"/>
  <c r="J189" i="6" l="1"/>
  <c r="I189" i="6"/>
  <c r="G363" i="6"/>
  <c r="G364" i="6" l="1"/>
  <c r="K189" i="6"/>
  <c r="H190" i="6"/>
  <c r="J190" i="6" l="1"/>
  <c r="I190" i="6"/>
  <c r="G365" i="6"/>
  <c r="G366" i="6" l="1"/>
  <c r="K190" i="6"/>
  <c r="H191" i="6"/>
  <c r="J191" i="6" l="1"/>
  <c r="I191" i="6"/>
  <c r="G367" i="6"/>
  <c r="G368" i="6" l="1"/>
  <c r="K191" i="6"/>
  <c r="H192" i="6"/>
  <c r="J192" i="6" l="1"/>
  <c r="I192" i="6"/>
  <c r="G369" i="6"/>
  <c r="G370" i="6" l="1"/>
  <c r="K192" i="6"/>
  <c r="H193" i="6"/>
  <c r="I193" i="6" l="1"/>
  <c r="J193" i="6"/>
  <c r="G371" i="6"/>
  <c r="G372" i="6" l="1"/>
  <c r="K193" i="6"/>
  <c r="H194" i="6"/>
  <c r="I194" i="6" l="1"/>
  <c r="J194" i="6"/>
  <c r="G373" i="6"/>
  <c r="G374" i="6" l="1"/>
  <c r="K194" i="6"/>
  <c r="H195" i="6"/>
  <c r="J195" i="6" l="1"/>
  <c r="I195" i="6"/>
  <c r="G375" i="6"/>
  <c r="G376" i="6" l="1"/>
  <c r="K195" i="6"/>
  <c r="H196" i="6"/>
  <c r="J196" i="6" l="1"/>
  <c r="I196" i="6"/>
  <c r="G377" i="6"/>
  <c r="G378" i="6" l="1"/>
  <c r="K196" i="6"/>
  <c r="H197" i="6"/>
  <c r="J197" i="6" l="1"/>
  <c r="I197" i="6"/>
  <c r="G379" i="6"/>
  <c r="G380" i="6" l="1"/>
  <c r="K197" i="6"/>
  <c r="H198" i="6"/>
  <c r="J198" i="6" l="1"/>
  <c r="I198" i="6"/>
  <c r="G381" i="6"/>
  <c r="G382" i="6" l="1"/>
  <c r="K198" i="6"/>
  <c r="H199" i="6"/>
  <c r="I199" i="6" l="1"/>
  <c r="J199" i="6"/>
  <c r="G383" i="6"/>
  <c r="G384" i="6" l="1"/>
  <c r="K199" i="6"/>
  <c r="H200" i="6"/>
  <c r="J200" i="6" l="1"/>
  <c r="I200" i="6"/>
  <c r="G385" i="6"/>
  <c r="G386" i="6" l="1"/>
  <c r="K200" i="6"/>
  <c r="H201" i="6"/>
  <c r="I201" i="6" l="1"/>
  <c r="J201" i="6"/>
  <c r="G387" i="6"/>
  <c r="G388" i="6" l="1"/>
  <c r="K201" i="6"/>
  <c r="H202" i="6"/>
  <c r="I202" i="6" l="1"/>
  <c r="J202" i="6"/>
  <c r="G389" i="6"/>
  <c r="G390" i="6" l="1"/>
  <c r="K202" i="6"/>
  <c r="H203" i="6"/>
  <c r="J203" i="6" l="1"/>
  <c r="I203" i="6"/>
  <c r="G391" i="6"/>
  <c r="G392" i="6" l="1"/>
  <c r="K203" i="6"/>
  <c r="H204" i="6"/>
  <c r="J204" i="6" l="1"/>
  <c r="I204" i="6"/>
  <c r="G393" i="6"/>
  <c r="G394" i="6" l="1"/>
  <c r="K204" i="6"/>
  <c r="H205" i="6"/>
  <c r="J205" i="6" l="1"/>
  <c r="I205" i="6"/>
  <c r="G395" i="6"/>
  <c r="G396" i="6" l="1"/>
  <c r="K205" i="6"/>
  <c r="H206" i="6"/>
  <c r="J206" i="6" l="1"/>
  <c r="I206" i="6"/>
  <c r="G397" i="6"/>
  <c r="G398" i="6" l="1"/>
  <c r="K206" i="6"/>
  <c r="H207" i="6"/>
  <c r="I207" i="6" l="1"/>
  <c r="J207" i="6"/>
  <c r="G399" i="6"/>
  <c r="G400" i="6" l="1"/>
  <c r="K207" i="6"/>
  <c r="H208" i="6"/>
  <c r="J208" i="6" l="1"/>
  <c r="I208" i="6"/>
  <c r="G401" i="6"/>
  <c r="G402" i="6" l="1"/>
  <c r="K208" i="6"/>
  <c r="H209" i="6"/>
  <c r="I209" i="6" l="1"/>
  <c r="J209" i="6"/>
  <c r="G403" i="6"/>
  <c r="G404" i="6" l="1"/>
  <c r="K209" i="6"/>
  <c r="H210" i="6"/>
  <c r="I210" i="6" l="1"/>
  <c r="J210" i="6"/>
  <c r="G405" i="6"/>
  <c r="G406" i="6" l="1"/>
  <c r="K210" i="6"/>
  <c r="H211" i="6"/>
  <c r="J211" i="6" l="1"/>
  <c r="I211" i="6"/>
  <c r="G407" i="6"/>
  <c r="G408" i="6" l="1"/>
  <c r="K211" i="6"/>
  <c r="H212" i="6"/>
  <c r="I212" i="6" l="1"/>
  <c r="J212" i="6"/>
  <c r="G409" i="6"/>
  <c r="G410" i="6" l="1"/>
  <c r="K212" i="6"/>
  <c r="H213" i="6"/>
  <c r="J213" i="6" l="1"/>
  <c r="I213" i="6"/>
  <c r="G411" i="6"/>
  <c r="G412" i="6" l="1"/>
  <c r="K213" i="6"/>
  <c r="H214" i="6"/>
  <c r="J214" i="6" l="1"/>
  <c r="I214" i="6"/>
  <c r="G413" i="6"/>
  <c r="G414" i="6" l="1"/>
  <c r="K214" i="6"/>
  <c r="H215" i="6"/>
  <c r="J215" i="6" l="1"/>
  <c r="I215" i="6"/>
  <c r="G415" i="6"/>
  <c r="G416" i="6" l="1"/>
  <c r="K215" i="6"/>
  <c r="H216" i="6"/>
  <c r="J216" i="6" l="1"/>
  <c r="I216" i="6"/>
  <c r="G417" i="6"/>
  <c r="G418" i="6" l="1"/>
  <c r="K216" i="6"/>
  <c r="H217" i="6"/>
  <c r="I217" i="6" l="1"/>
  <c r="J217" i="6"/>
  <c r="G419" i="6"/>
  <c r="G420" i="6" l="1"/>
  <c r="K217" i="6"/>
  <c r="H218" i="6"/>
  <c r="I218" i="6" l="1"/>
  <c r="J218" i="6"/>
  <c r="G421" i="6"/>
  <c r="G422" i="6" l="1"/>
  <c r="K218" i="6"/>
  <c r="H219" i="6"/>
  <c r="J219" i="6" l="1"/>
  <c r="I219" i="6"/>
  <c r="G423" i="6"/>
  <c r="G424" i="6" l="1"/>
  <c r="K219" i="6"/>
  <c r="H220" i="6"/>
  <c r="J220" i="6" l="1"/>
  <c r="I220" i="6"/>
  <c r="G425" i="6"/>
  <c r="G426" i="6" l="1"/>
  <c r="K220" i="6"/>
  <c r="H221" i="6"/>
  <c r="J221" i="6" l="1"/>
  <c r="I221" i="6"/>
  <c r="G427" i="6"/>
  <c r="G428" i="6" l="1"/>
  <c r="K221" i="6"/>
  <c r="H222" i="6"/>
  <c r="J222" i="6" l="1"/>
  <c r="I222" i="6"/>
  <c r="G429" i="6"/>
  <c r="G430" i="6" l="1"/>
  <c r="K222" i="6"/>
  <c r="H223" i="6"/>
  <c r="J223" i="6" l="1"/>
  <c r="I223" i="6"/>
  <c r="G431" i="6"/>
  <c r="G432" i="6" l="1"/>
  <c r="K223" i="6"/>
  <c r="H224" i="6"/>
  <c r="J224" i="6" l="1"/>
  <c r="I224" i="6"/>
  <c r="G433" i="6"/>
  <c r="G434" i="6" l="1"/>
  <c r="K224" i="6"/>
  <c r="H225" i="6"/>
  <c r="I225" i="6" l="1"/>
  <c r="J225" i="6"/>
  <c r="G435" i="6"/>
  <c r="G436" i="6" l="1"/>
  <c r="K225" i="6"/>
  <c r="H226" i="6"/>
  <c r="I226" i="6" l="1"/>
  <c r="J226" i="6"/>
  <c r="G437" i="6"/>
  <c r="G438" i="6" l="1"/>
  <c r="K226" i="6"/>
  <c r="H227" i="6"/>
  <c r="J227" i="6" l="1"/>
  <c r="I227" i="6"/>
  <c r="G439" i="6"/>
  <c r="G440" i="6" l="1"/>
  <c r="K227" i="6"/>
  <c r="H228" i="6"/>
  <c r="I228" i="6" l="1"/>
  <c r="J228" i="6"/>
  <c r="G441" i="6"/>
  <c r="G442" i="6" l="1"/>
  <c r="K228" i="6"/>
  <c r="H229" i="6"/>
  <c r="J229" i="6" l="1"/>
  <c r="I229" i="6"/>
  <c r="G443" i="6"/>
  <c r="G444" i="6" l="1"/>
  <c r="K229" i="6"/>
  <c r="H230" i="6"/>
  <c r="J230" i="6" l="1"/>
  <c r="I230" i="6"/>
  <c r="G445" i="6"/>
  <c r="G446" i="6" l="1"/>
  <c r="K230" i="6"/>
  <c r="H231" i="6"/>
  <c r="J231" i="6" l="1"/>
  <c r="I231" i="6"/>
  <c r="G447" i="6"/>
  <c r="G448" i="6" l="1"/>
  <c r="K231" i="6"/>
  <c r="H232" i="6"/>
  <c r="J232" i="6" l="1"/>
  <c r="I232" i="6"/>
  <c r="G449" i="6"/>
  <c r="G450" i="6" l="1"/>
  <c r="K232" i="6"/>
  <c r="H233" i="6"/>
  <c r="I233" i="6" l="1"/>
  <c r="J233" i="6"/>
  <c r="G451" i="6"/>
  <c r="G452" i="6" l="1"/>
  <c r="K233" i="6"/>
  <c r="H234" i="6"/>
  <c r="I234" i="6" l="1"/>
  <c r="J234" i="6"/>
  <c r="G453" i="6"/>
  <c r="G454" i="6" l="1"/>
  <c r="K234" i="6"/>
  <c r="H235" i="6"/>
  <c r="J235" i="6" l="1"/>
  <c r="I235" i="6"/>
  <c r="G455" i="6"/>
  <c r="G456" i="6" l="1"/>
  <c r="K235" i="6"/>
  <c r="H236" i="6"/>
  <c r="I236" i="6" l="1"/>
  <c r="J236" i="6"/>
  <c r="G457" i="6"/>
  <c r="G458" i="6" l="1"/>
  <c r="K236" i="6"/>
  <c r="H237" i="6"/>
  <c r="J237" i="6" l="1"/>
  <c r="I237" i="6"/>
  <c r="G459" i="6"/>
  <c r="G460" i="6" l="1"/>
  <c r="K237" i="6"/>
  <c r="H238" i="6"/>
  <c r="J238" i="6" l="1"/>
  <c r="I238" i="6"/>
  <c r="G461" i="6"/>
  <c r="G462" i="6" l="1"/>
  <c r="K238" i="6"/>
  <c r="H239" i="6"/>
  <c r="J239" i="6" l="1"/>
  <c r="I239" i="6"/>
  <c r="G463" i="6"/>
  <c r="G464" i="6" l="1"/>
  <c r="K239" i="6"/>
  <c r="H240" i="6"/>
  <c r="J240" i="6" l="1"/>
  <c r="I240" i="6"/>
  <c r="G465" i="6"/>
  <c r="G466" i="6" l="1"/>
  <c r="K240" i="6"/>
  <c r="H241" i="6"/>
  <c r="I241" i="6" l="1"/>
  <c r="J241" i="6"/>
  <c r="G467" i="6"/>
  <c r="G468" i="6" l="1"/>
  <c r="K241" i="6"/>
  <c r="H242" i="6"/>
  <c r="I242" i="6" l="1"/>
  <c r="J242" i="6"/>
  <c r="G469" i="6"/>
  <c r="G470" i="6" l="1"/>
  <c r="K242" i="6"/>
  <c r="H243" i="6"/>
  <c r="J243" i="6" l="1"/>
  <c r="I243" i="6"/>
  <c r="G471" i="6"/>
  <c r="G472" i="6" l="1"/>
  <c r="K243" i="6"/>
  <c r="H244" i="6"/>
  <c r="I244" i="6" l="1"/>
  <c r="J244" i="6"/>
  <c r="G473" i="6"/>
  <c r="G474" i="6" l="1"/>
  <c r="K244" i="6"/>
  <c r="H245" i="6"/>
  <c r="J245" i="6" l="1"/>
  <c r="I245" i="6"/>
  <c r="G475" i="6"/>
  <c r="K245" i="6" l="1"/>
  <c r="H246" i="6"/>
  <c r="G476" i="6"/>
  <c r="G477" i="6" l="1"/>
  <c r="J246" i="6"/>
  <c r="I246" i="6"/>
  <c r="K246" i="6" l="1"/>
  <c r="H247" i="6"/>
  <c r="G478" i="6"/>
  <c r="G479" i="6" l="1"/>
  <c r="J247" i="6"/>
  <c r="I247" i="6"/>
  <c r="K247" i="6" l="1"/>
  <c r="H248" i="6"/>
  <c r="G480" i="6"/>
  <c r="G481" i="6" l="1"/>
  <c r="J248" i="6"/>
  <c r="I248" i="6"/>
  <c r="K248" i="6" l="1"/>
  <c r="H249" i="6"/>
  <c r="G482" i="6"/>
  <c r="G483" i="6" l="1"/>
  <c r="I249" i="6"/>
  <c r="J249" i="6"/>
  <c r="K249" i="6" l="1"/>
  <c r="H250" i="6"/>
  <c r="G484" i="6"/>
  <c r="G485" i="6" l="1"/>
  <c r="I250" i="6"/>
  <c r="J250" i="6"/>
  <c r="K250" i="6" l="1"/>
  <c r="H251" i="6"/>
  <c r="G486" i="6"/>
  <c r="G487" i="6" l="1"/>
  <c r="J251" i="6"/>
  <c r="I251" i="6"/>
  <c r="K251" i="6" l="1"/>
  <c r="H252" i="6"/>
  <c r="G488" i="6"/>
  <c r="G489" i="6" l="1"/>
  <c r="I252" i="6"/>
  <c r="J252" i="6"/>
  <c r="K252" i="6" l="1"/>
  <c r="H253" i="6"/>
  <c r="G490" i="6"/>
  <c r="G491" i="6" l="1"/>
  <c r="J253" i="6"/>
  <c r="I253" i="6"/>
  <c r="K253" i="6" l="1"/>
  <c r="H254" i="6"/>
  <c r="G492" i="6"/>
  <c r="G493" i="6" l="1"/>
  <c r="J254" i="6"/>
  <c r="I254" i="6"/>
  <c r="K254" i="6" l="1"/>
  <c r="H255" i="6"/>
  <c r="G494" i="6"/>
  <c r="G495" i="6" l="1"/>
  <c r="I255" i="6"/>
  <c r="J255" i="6"/>
  <c r="K255" i="6" l="1"/>
  <c r="H256" i="6"/>
  <c r="G496" i="6"/>
  <c r="G497" i="6" l="1"/>
  <c r="J256" i="6"/>
  <c r="I256" i="6"/>
  <c r="K256" i="6" l="1"/>
  <c r="H257" i="6"/>
  <c r="G498" i="6"/>
  <c r="G499" i="6" l="1"/>
  <c r="I257" i="6"/>
  <c r="J257" i="6"/>
  <c r="K257" i="6" l="1"/>
  <c r="H258" i="6"/>
  <c r="G500" i="6"/>
  <c r="G501" i="6" l="1"/>
  <c r="I258" i="6"/>
  <c r="J258" i="6"/>
  <c r="K258" i="6" l="1"/>
  <c r="H259" i="6"/>
  <c r="G502" i="6"/>
  <c r="G503" i="6" l="1"/>
  <c r="J259" i="6"/>
  <c r="I259" i="6"/>
  <c r="K259" i="6" l="1"/>
  <c r="H260" i="6"/>
  <c r="G504" i="6"/>
  <c r="G505" i="6" l="1"/>
  <c r="J260" i="6"/>
  <c r="I260" i="6"/>
  <c r="K260" i="6" l="1"/>
  <c r="H261" i="6"/>
  <c r="G506" i="6"/>
  <c r="G507" i="6" l="1"/>
  <c r="J261" i="6"/>
  <c r="I261" i="6"/>
  <c r="K261" i="6" l="1"/>
  <c r="H262" i="6"/>
  <c r="G508" i="6"/>
  <c r="G509" i="6" l="1"/>
  <c r="J262" i="6"/>
  <c r="I262" i="6"/>
  <c r="K262" i="6" l="1"/>
  <c r="H263" i="6"/>
  <c r="G510" i="6"/>
  <c r="G511" i="6" l="1"/>
  <c r="J263" i="6"/>
  <c r="I263" i="6"/>
  <c r="K263" i="6" l="1"/>
  <c r="H264" i="6"/>
  <c r="G512" i="6"/>
  <c r="G513" i="6" l="1"/>
  <c r="J264" i="6"/>
  <c r="I264" i="6"/>
  <c r="K264" i="6" l="1"/>
  <c r="H265" i="6"/>
  <c r="G514" i="6"/>
  <c r="G515" i="6" l="1"/>
  <c r="I265" i="6"/>
  <c r="J265" i="6"/>
  <c r="K265" i="6" l="1"/>
  <c r="H266" i="6"/>
  <c r="G516" i="6"/>
  <c r="G517" i="6" l="1"/>
  <c r="I266" i="6"/>
  <c r="J266" i="6"/>
  <c r="K266" i="6" l="1"/>
  <c r="H267" i="6"/>
  <c r="G518" i="6"/>
  <c r="G519" i="6" l="1"/>
  <c r="J267" i="6"/>
  <c r="I267" i="6"/>
  <c r="K267" i="6" l="1"/>
  <c r="H268" i="6"/>
  <c r="G520" i="6"/>
  <c r="G521" i="6" l="1"/>
  <c r="J268" i="6"/>
  <c r="I268" i="6"/>
  <c r="K268" i="6" l="1"/>
  <c r="H269" i="6"/>
  <c r="G522" i="6"/>
  <c r="G523" i="6" l="1"/>
  <c r="J269" i="6"/>
  <c r="I269" i="6"/>
  <c r="K269" i="6" l="1"/>
  <c r="H270" i="6"/>
  <c r="G524" i="6"/>
  <c r="G525" i="6" l="1"/>
  <c r="J270" i="6"/>
  <c r="I270" i="6"/>
  <c r="K270" i="6" l="1"/>
  <c r="H271" i="6"/>
  <c r="G526" i="6"/>
  <c r="G527" i="6" l="1"/>
  <c r="J271" i="6"/>
  <c r="I271" i="6"/>
  <c r="K271" i="6" l="1"/>
  <c r="H272" i="6"/>
  <c r="G528" i="6"/>
  <c r="G529" i="6" l="1"/>
  <c r="J272" i="6"/>
  <c r="I272" i="6"/>
  <c r="K272" i="6" l="1"/>
  <c r="H273" i="6"/>
  <c r="G530" i="6"/>
  <c r="G531" i="6" l="1"/>
  <c r="I273" i="6"/>
  <c r="J273" i="6"/>
  <c r="K273" i="6" l="1"/>
  <c r="H274" i="6"/>
  <c r="G532" i="6"/>
  <c r="G533" i="6" l="1"/>
  <c r="I274" i="6"/>
  <c r="J274" i="6"/>
  <c r="K274" i="6" l="1"/>
  <c r="H275" i="6"/>
  <c r="G534" i="6"/>
  <c r="G535" i="6" l="1"/>
  <c r="J275" i="6"/>
  <c r="I275" i="6"/>
  <c r="K275" i="6" l="1"/>
  <c r="H276" i="6"/>
  <c r="G536" i="6"/>
  <c r="G537" i="6" l="1"/>
  <c r="I276" i="6"/>
  <c r="J276" i="6"/>
  <c r="K276" i="6" l="1"/>
  <c r="H277" i="6"/>
  <c r="G538" i="6"/>
  <c r="G539" i="6" l="1"/>
  <c r="J277" i="6"/>
  <c r="I277" i="6"/>
  <c r="K277" i="6" l="1"/>
  <c r="H278" i="6"/>
  <c r="G540" i="6"/>
  <c r="G541" i="6" l="1"/>
  <c r="J278" i="6"/>
  <c r="I278" i="6"/>
  <c r="K278" i="6" l="1"/>
  <c r="H279" i="6"/>
  <c r="G542" i="6"/>
  <c r="G543" i="6" l="1"/>
  <c r="J279" i="6"/>
  <c r="I279" i="6"/>
  <c r="K279" i="6" l="1"/>
  <c r="H280" i="6"/>
  <c r="G544" i="6"/>
  <c r="G545" i="6" l="1"/>
  <c r="I280" i="6"/>
  <c r="J280" i="6"/>
  <c r="K280" i="6" l="1"/>
  <c r="H281" i="6"/>
  <c r="G546" i="6"/>
  <c r="G547" i="6" l="1"/>
  <c r="I281" i="6"/>
  <c r="J281" i="6"/>
  <c r="K281" i="6" l="1"/>
  <c r="H282" i="6"/>
  <c r="G548" i="6"/>
  <c r="G549" i="6" l="1"/>
  <c r="I282" i="6"/>
  <c r="J282" i="6"/>
  <c r="K282" i="6" l="1"/>
  <c r="H283" i="6"/>
  <c r="G550" i="6"/>
  <c r="G551" i="6" l="1"/>
  <c r="J283" i="6"/>
  <c r="I283" i="6"/>
  <c r="K283" i="6" l="1"/>
  <c r="H284" i="6"/>
  <c r="G552" i="6"/>
  <c r="G553" i="6" l="1"/>
  <c r="J284" i="6"/>
  <c r="I284" i="6"/>
  <c r="K284" i="6" l="1"/>
  <c r="H285" i="6"/>
  <c r="G554" i="6"/>
  <c r="G555" i="6" l="1"/>
  <c r="J285" i="6"/>
  <c r="I285" i="6"/>
  <c r="K285" i="6" l="1"/>
  <c r="H286" i="6"/>
  <c r="G556" i="6"/>
  <c r="G557" i="6" l="1"/>
  <c r="J286" i="6"/>
  <c r="I286" i="6"/>
  <c r="K286" i="6" l="1"/>
  <c r="H287" i="6"/>
  <c r="G558" i="6"/>
  <c r="G559" i="6" l="1"/>
  <c r="I287" i="6"/>
  <c r="J287" i="6"/>
  <c r="K287" i="6" l="1"/>
  <c r="H288" i="6"/>
  <c r="G560" i="6"/>
  <c r="G561" i="6" l="1"/>
  <c r="J288" i="6"/>
  <c r="I288" i="6"/>
  <c r="K288" i="6" l="1"/>
  <c r="H289" i="6"/>
  <c r="G562" i="6"/>
  <c r="G563" i="6" l="1"/>
  <c r="I289" i="6"/>
  <c r="J289" i="6"/>
  <c r="K289" i="6" l="1"/>
  <c r="H290" i="6"/>
  <c r="G564" i="6"/>
  <c r="G565" i="6" l="1"/>
  <c r="I290" i="6"/>
  <c r="J290" i="6"/>
  <c r="K290" i="6" l="1"/>
  <c r="H291" i="6"/>
  <c r="G566" i="6"/>
  <c r="G567" i="6" l="1"/>
  <c r="J291" i="6"/>
  <c r="I291" i="6"/>
  <c r="K291" i="6" l="1"/>
  <c r="H292" i="6"/>
  <c r="G568" i="6"/>
  <c r="G569" i="6" l="1"/>
  <c r="J292" i="6"/>
  <c r="I292" i="6"/>
  <c r="K292" i="6" l="1"/>
  <c r="H293" i="6"/>
  <c r="G570" i="6"/>
  <c r="G571" i="6" l="1"/>
  <c r="J293" i="6"/>
  <c r="I293" i="6"/>
  <c r="K293" i="6" l="1"/>
  <c r="H294" i="6"/>
  <c r="G572" i="6"/>
  <c r="G573" i="6" l="1"/>
  <c r="J294" i="6"/>
  <c r="I294" i="6"/>
  <c r="K294" i="6" l="1"/>
  <c r="H295" i="6"/>
  <c r="G574" i="6"/>
  <c r="G575" i="6" l="1"/>
  <c r="I295" i="6"/>
  <c r="J295" i="6"/>
  <c r="K295" i="6" l="1"/>
  <c r="H296" i="6"/>
  <c r="G576" i="6"/>
  <c r="G577" i="6" l="1"/>
  <c r="J296" i="6"/>
  <c r="I296" i="6"/>
  <c r="K296" i="6" l="1"/>
  <c r="H297" i="6"/>
  <c r="G578" i="6"/>
  <c r="G579" i="6" l="1"/>
  <c r="I297" i="6"/>
  <c r="J297" i="6"/>
  <c r="K297" i="6" l="1"/>
  <c r="H298" i="6"/>
  <c r="G580" i="6"/>
  <c r="G581" i="6" l="1"/>
  <c r="I298" i="6"/>
  <c r="J298" i="6"/>
  <c r="K298" i="6" l="1"/>
  <c r="H299" i="6"/>
  <c r="G582" i="6"/>
  <c r="G583" i="6" l="1"/>
  <c r="J299" i="6"/>
  <c r="I299" i="6"/>
  <c r="K299" i="6" l="1"/>
  <c r="H300" i="6"/>
  <c r="G584" i="6"/>
  <c r="G585" i="6" l="1"/>
  <c r="J300" i="6"/>
  <c r="I300" i="6"/>
  <c r="K300" i="6" l="1"/>
  <c r="H301" i="6"/>
  <c r="G586" i="6"/>
  <c r="G587" i="6" l="1"/>
  <c r="J301" i="6"/>
  <c r="I301" i="6"/>
  <c r="K301" i="6" l="1"/>
  <c r="H302" i="6"/>
  <c r="G588" i="6"/>
  <c r="G589" i="6" l="1"/>
  <c r="J302" i="6"/>
  <c r="I302" i="6"/>
  <c r="K302" i="6" l="1"/>
  <c r="H303" i="6"/>
  <c r="G590" i="6"/>
  <c r="G591" i="6" l="1"/>
  <c r="I303" i="6"/>
  <c r="J303" i="6"/>
  <c r="K303" i="6" l="1"/>
  <c r="H304" i="6"/>
  <c r="G592" i="6"/>
  <c r="G593" i="6" l="1"/>
  <c r="J304" i="6"/>
  <c r="I304" i="6"/>
  <c r="K304" i="6" l="1"/>
  <c r="H305" i="6"/>
  <c r="G594" i="6"/>
  <c r="G595" i="6" l="1"/>
  <c r="I305" i="6"/>
  <c r="J305" i="6"/>
  <c r="K305" i="6" l="1"/>
  <c r="H306" i="6"/>
  <c r="G596" i="6"/>
  <c r="G597" i="6" l="1"/>
  <c r="I306" i="6"/>
  <c r="J306" i="6"/>
  <c r="K306" i="6" l="1"/>
  <c r="H307" i="6"/>
  <c r="G598" i="6"/>
  <c r="G599" i="6" l="1"/>
  <c r="J307" i="6"/>
  <c r="I307" i="6"/>
  <c r="K307" i="6" l="1"/>
  <c r="H308" i="6"/>
  <c r="G600" i="6"/>
  <c r="G601" i="6" l="1"/>
  <c r="I308" i="6"/>
  <c r="J308" i="6"/>
  <c r="K308" i="6" l="1"/>
  <c r="H309" i="6"/>
  <c r="G602" i="6"/>
  <c r="G603" i="6" l="1"/>
  <c r="J309" i="6"/>
  <c r="I309" i="6"/>
  <c r="K309" i="6" l="1"/>
  <c r="H310" i="6"/>
  <c r="G604" i="6"/>
  <c r="G605" i="6" l="1"/>
  <c r="J310" i="6"/>
  <c r="I310" i="6"/>
  <c r="K310" i="6" l="1"/>
  <c r="H311" i="6"/>
  <c r="G606" i="6"/>
  <c r="G607" i="6" l="1"/>
  <c r="I311" i="6"/>
  <c r="J311" i="6"/>
  <c r="K311" i="6" l="1"/>
  <c r="H312" i="6"/>
  <c r="G608" i="6"/>
  <c r="G609" i="6" l="1"/>
  <c r="J312" i="6"/>
  <c r="I312" i="6"/>
  <c r="K312" i="6" l="1"/>
  <c r="H313" i="6"/>
  <c r="G610" i="6"/>
  <c r="G611" i="6" l="1"/>
  <c r="I313" i="6"/>
  <c r="J313" i="6"/>
  <c r="K313" i="6" l="1"/>
  <c r="H314" i="6"/>
  <c r="G612" i="6"/>
  <c r="G613" i="6" l="1"/>
  <c r="I314" i="6"/>
  <c r="J314" i="6"/>
  <c r="K314" i="6" l="1"/>
  <c r="H315" i="6"/>
  <c r="G614" i="6"/>
  <c r="G615" i="6" l="1"/>
  <c r="J315" i="6"/>
  <c r="I315" i="6"/>
  <c r="K315" i="6" l="1"/>
  <c r="H316" i="6"/>
  <c r="G616" i="6"/>
  <c r="G617" i="6" l="1"/>
  <c r="J316" i="6"/>
  <c r="I316" i="6"/>
  <c r="K316" i="6" l="1"/>
  <c r="H317" i="6"/>
  <c r="G618" i="6"/>
  <c r="G619" i="6" l="1"/>
  <c r="J317" i="6"/>
  <c r="I317" i="6"/>
  <c r="K317" i="6" l="1"/>
  <c r="H318" i="6"/>
  <c r="G620" i="6"/>
  <c r="G621" i="6" l="1"/>
  <c r="J318" i="6"/>
  <c r="I318" i="6"/>
  <c r="K318" i="6" l="1"/>
  <c r="H319" i="6"/>
  <c r="G622" i="6"/>
  <c r="G623" i="6" l="1"/>
  <c r="I319" i="6"/>
  <c r="J319" i="6"/>
  <c r="K319" i="6" l="1"/>
  <c r="H320" i="6"/>
  <c r="G624" i="6"/>
  <c r="G625" i="6" l="1"/>
  <c r="J320" i="6"/>
  <c r="I320" i="6"/>
  <c r="K320" i="6" l="1"/>
  <c r="H321" i="6"/>
  <c r="G626" i="6"/>
  <c r="G627" i="6" l="1"/>
  <c r="I321" i="6"/>
  <c r="J321" i="6"/>
  <c r="K321" i="6" l="1"/>
  <c r="H322" i="6"/>
  <c r="G628" i="6"/>
  <c r="G629" i="6" l="1"/>
  <c r="I322" i="6"/>
  <c r="J322" i="6"/>
  <c r="K322" i="6" l="1"/>
  <c r="H323" i="6"/>
  <c r="G630" i="6"/>
  <c r="G631" i="6" l="1"/>
  <c r="J323" i="6"/>
  <c r="I323" i="6"/>
  <c r="K323" i="6" l="1"/>
  <c r="H324" i="6"/>
  <c r="G632" i="6"/>
  <c r="G633" i="6" l="1"/>
  <c r="I324" i="6"/>
  <c r="J324" i="6"/>
  <c r="K324" i="6" l="1"/>
  <c r="H325" i="6"/>
  <c r="G634" i="6"/>
  <c r="G635" i="6" l="1"/>
  <c r="J325" i="6"/>
  <c r="I325" i="6"/>
  <c r="K325" i="6" l="1"/>
  <c r="H326" i="6"/>
  <c r="G636" i="6"/>
  <c r="G637" i="6" l="1"/>
  <c r="J326" i="6"/>
  <c r="I326" i="6"/>
  <c r="K326" i="6" l="1"/>
  <c r="H327" i="6"/>
  <c r="G638" i="6"/>
  <c r="G639" i="6" l="1"/>
  <c r="I327" i="6"/>
  <c r="J327" i="6"/>
  <c r="K327" i="6" l="1"/>
  <c r="H328" i="6"/>
  <c r="G640" i="6"/>
  <c r="G641" i="6" l="1"/>
  <c r="J328" i="6"/>
  <c r="I328" i="6"/>
  <c r="K328" i="6" l="1"/>
  <c r="H329" i="6"/>
  <c r="G642" i="6"/>
  <c r="G643" i="6" l="1"/>
  <c r="I329" i="6"/>
  <c r="J329" i="6"/>
  <c r="K329" i="6" l="1"/>
  <c r="H330" i="6"/>
  <c r="G644" i="6"/>
  <c r="G645" i="6" l="1"/>
  <c r="I330" i="6"/>
  <c r="J330" i="6"/>
  <c r="K330" i="6" l="1"/>
  <c r="H331" i="6"/>
  <c r="G646" i="6"/>
  <c r="G647" i="6" l="1"/>
  <c r="J331" i="6"/>
  <c r="I331" i="6"/>
  <c r="K331" i="6" l="1"/>
  <c r="H332" i="6"/>
  <c r="G648" i="6"/>
  <c r="G649" i="6" l="1"/>
  <c r="J332" i="6"/>
  <c r="I332" i="6"/>
  <c r="K332" i="6" l="1"/>
  <c r="H333" i="6"/>
  <c r="G650" i="6"/>
  <c r="G651" i="6" l="1"/>
  <c r="J333" i="6"/>
  <c r="I333" i="6"/>
  <c r="K333" i="6" l="1"/>
  <c r="H334" i="6"/>
  <c r="G652" i="6"/>
  <c r="G653" i="6" l="1"/>
  <c r="J334" i="6"/>
  <c r="I334" i="6"/>
  <c r="K334" i="6" l="1"/>
  <c r="H335" i="6"/>
  <c r="G654" i="6"/>
  <c r="G655" i="6" l="1"/>
  <c r="I335" i="6"/>
  <c r="J335" i="6"/>
  <c r="K335" i="6" l="1"/>
  <c r="H336" i="6"/>
  <c r="G656" i="6"/>
  <c r="G657" i="6" l="1"/>
  <c r="J336" i="6"/>
  <c r="I336" i="6"/>
  <c r="K336" i="6" l="1"/>
  <c r="H337" i="6"/>
  <c r="G658" i="6"/>
  <c r="G659" i="6" l="1"/>
  <c r="I337" i="6"/>
  <c r="J337" i="6"/>
  <c r="K337" i="6" l="1"/>
  <c r="H338" i="6"/>
  <c r="G660" i="6"/>
  <c r="G661" i="6" l="1"/>
  <c r="I338" i="6"/>
  <c r="J338" i="6"/>
  <c r="K338" i="6" l="1"/>
  <c r="H339" i="6"/>
  <c r="G662" i="6"/>
  <c r="G663" i="6" l="1"/>
  <c r="J339" i="6"/>
  <c r="I339" i="6"/>
  <c r="K339" i="6" l="1"/>
  <c r="H340" i="6"/>
  <c r="G664" i="6"/>
  <c r="G665" i="6" l="1"/>
  <c r="J340" i="6"/>
  <c r="I340" i="6"/>
  <c r="K340" i="6" l="1"/>
  <c r="H341" i="6"/>
  <c r="G666" i="6"/>
  <c r="J341" i="6" l="1"/>
  <c r="I341" i="6"/>
  <c r="G667" i="6"/>
  <c r="G668" i="6" l="1"/>
  <c r="K341" i="6"/>
  <c r="H342" i="6"/>
  <c r="J342" i="6" l="1"/>
  <c r="I342" i="6"/>
  <c r="G669" i="6"/>
  <c r="G670" i="6" l="1"/>
  <c r="K342" i="6"/>
  <c r="H343" i="6"/>
  <c r="I343" i="6" l="1"/>
  <c r="J343" i="6"/>
  <c r="G671" i="6"/>
  <c r="G672" i="6" l="1"/>
  <c r="K343" i="6"/>
  <c r="H344" i="6"/>
  <c r="J344" i="6" l="1"/>
  <c r="I344" i="6"/>
  <c r="G673" i="6"/>
  <c r="G674" i="6" l="1"/>
  <c r="K344" i="6"/>
  <c r="H345" i="6"/>
  <c r="I345" i="6" l="1"/>
  <c r="J345" i="6"/>
  <c r="G675" i="6"/>
  <c r="G676" i="6" l="1"/>
  <c r="K345" i="6"/>
  <c r="H346" i="6"/>
  <c r="I346" i="6" l="1"/>
  <c r="J346" i="6"/>
  <c r="G677" i="6"/>
  <c r="G678" i="6" l="1"/>
  <c r="K346" i="6"/>
  <c r="H347" i="6"/>
  <c r="G679" i="6" l="1"/>
  <c r="J347" i="6"/>
  <c r="I347" i="6"/>
  <c r="K347" i="6" l="1"/>
  <c r="H348" i="6"/>
  <c r="G680" i="6"/>
  <c r="I348" i="6" l="1"/>
  <c r="J348" i="6"/>
  <c r="G681" i="6"/>
  <c r="G682" i="6" l="1"/>
  <c r="K348" i="6"/>
  <c r="H349" i="6"/>
  <c r="J349" i="6" l="1"/>
  <c r="I349" i="6"/>
  <c r="G683" i="6"/>
  <c r="G684" i="6" l="1"/>
  <c r="K349" i="6"/>
  <c r="H350" i="6"/>
  <c r="J350" i="6" l="1"/>
  <c r="I350" i="6"/>
  <c r="G685" i="6"/>
  <c r="G686" i="6" l="1"/>
  <c r="K350" i="6"/>
  <c r="H351" i="6"/>
  <c r="G687" i="6" l="1"/>
  <c r="J351" i="6"/>
  <c r="I351" i="6"/>
  <c r="K351" i="6" l="1"/>
  <c r="H352" i="6"/>
  <c r="G688" i="6"/>
  <c r="G689" i="6" l="1"/>
  <c r="I352" i="6"/>
  <c r="J352" i="6"/>
  <c r="K352" i="6" l="1"/>
  <c r="H353" i="6"/>
  <c r="G690" i="6"/>
  <c r="G691" i="6" l="1"/>
  <c r="I353" i="6"/>
  <c r="J353" i="6"/>
  <c r="K353" i="6" l="1"/>
  <c r="H354" i="6"/>
  <c r="G692" i="6"/>
  <c r="G693" i="6" l="1"/>
  <c r="J354" i="6"/>
  <c r="I354" i="6"/>
  <c r="K354" i="6" l="1"/>
  <c r="H355" i="6"/>
  <c r="G694" i="6"/>
  <c r="G695" i="6" l="1"/>
  <c r="J355" i="6"/>
  <c r="I355" i="6"/>
  <c r="K355" i="6" l="1"/>
  <c r="H356" i="6"/>
  <c r="G696" i="6"/>
  <c r="G697" i="6" l="1"/>
  <c r="J356" i="6"/>
  <c r="I356" i="6"/>
  <c r="K356" i="6" l="1"/>
  <c r="H357" i="6"/>
  <c r="G698" i="6"/>
  <c r="G699" i="6" l="1"/>
  <c r="I357" i="6"/>
  <c r="J357" i="6"/>
  <c r="K357" i="6" l="1"/>
  <c r="H358" i="6"/>
  <c r="G700" i="6"/>
  <c r="J358" i="6" l="1"/>
  <c r="I358" i="6"/>
  <c r="G701" i="6"/>
  <c r="G702" i="6" l="1"/>
  <c r="K358" i="6"/>
  <c r="H359" i="6"/>
  <c r="J359" i="6" l="1"/>
  <c r="I359" i="6"/>
  <c r="G703" i="6"/>
  <c r="G704" i="6" l="1"/>
  <c r="K359" i="6"/>
  <c r="H360" i="6"/>
  <c r="J360" i="6" l="1"/>
  <c r="I360" i="6"/>
  <c r="G705" i="6"/>
  <c r="G706" i="6" l="1"/>
  <c r="K360" i="6"/>
  <c r="H361" i="6"/>
  <c r="I361" i="6" l="1"/>
  <c r="J361" i="6"/>
  <c r="G707" i="6"/>
  <c r="G708" i="6" l="1"/>
  <c r="K361" i="6"/>
  <c r="H362" i="6"/>
  <c r="G709" i="6" l="1"/>
  <c r="J362" i="6"/>
  <c r="I362" i="6"/>
  <c r="K362" i="6" l="1"/>
  <c r="H363" i="6"/>
  <c r="G710" i="6"/>
  <c r="I363" i="6" l="1"/>
  <c r="J363" i="6"/>
  <c r="G711" i="6"/>
  <c r="G712" i="6" l="1"/>
  <c r="K363" i="6"/>
  <c r="H364" i="6"/>
  <c r="J364" i="6" l="1"/>
  <c r="I364" i="6"/>
  <c r="G713" i="6"/>
  <c r="G714" i="6" l="1"/>
  <c r="K364" i="6"/>
  <c r="H365" i="6"/>
  <c r="J365" i="6" l="1"/>
  <c r="I365" i="6"/>
  <c r="G715" i="6"/>
  <c r="G716" i="6" l="1"/>
  <c r="K365" i="6"/>
  <c r="H366" i="6"/>
  <c r="I366" i="6" l="1"/>
  <c r="J366" i="6"/>
  <c r="G717" i="6"/>
  <c r="G718" i="6" l="1"/>
  <c r="K366" i="6"/>
  <c r="H367" i="6"/>
  <c r="J367" i="6" l="1"/>
  <c r="I367" i="6"/>
  <c r="G719" i="6"/>
  <c r="G720" i="6" l="1"/>
  <c r="K367" i="6"/>
  <c r="H368" i="6"/>
  <c r="J368" i="6" l="1"/>
  <c r="I368" i="6"/>
  <c r="G721" i="6"/>
  <c r="G722" i="6" l="1"/>
  <c r="K368" i="6"/>
  <c r="H369" i="6"/>
  <c r="I369" i="6" l="1"/>
  <c r="J369" i="6"/>
  <c r="G723" i="6"/>
  <c r="G724" i="6" l="1"/>
  <c r="K369" i="6"/>
  <c r="H370" i="6"/>
  <c r="J370" i="6" l="1"/>
  <c r="I370" i="6"/>
  <c r="G725" i="6"/>
  <c r="G726" i="6" l="1"/>
  <c r="K370" i="6"/>
  <c r="H371" i="6"/>
  <c r="I371" i="6" l="1"/>
  <c r="J371" i="6"/>
  <c r="G727" i="6"/>
  <c r="G728" i="6" l="1"/>
  <c r="K371" i="6"/>
  <c r="H372" i="6"/>
  <c r="G729" i="6" l="1"/>
  <c r="J372" i="6"/>
  <c r="I372" i="6"/>
  <c r="K372" i="6" l="1"/>
  <c r="H373" i="6"/>
  <c r="G730" i="6"/>
  <c r="G731" i="6" l="1"/>
  <c r="I373" i="6"/>
  <c r="J373" i="6"/>
  <c r="K373" i="6" l="1"/>
  <c r="H374" i="6"/>
  <c r="G732" i="6"/>
  <c r="G733" i="6" l="1"/>
  <c r="J374" i="6"/>
  <c r="I374" i="6"/>
  <c r="K374" i="6" l="1"/>
  <c r="H375" i="6"/>
  <c r="G734" i="6"/>
  <c r="G735" i="6" l="1"/>
  <c r="I375" i="6"/>
  <c r="J375" i="6"/>
  <c r="K375" i="6" l="1"/>
  <c r="H376" i="6"/>
  <c r="G736" i="6"/>
  <c r="G737" i="6" l="1"/>
  <c r="J376" i="6"/>
  <c r="I376" i="6"/>
  <c r="K376" i="6" l="1"/>
  <c r="H377" i="6"/>
  <c r="G738" i="6"/>
  <c r="G739" i="6" l="1"/>
  <c r="I377" i="6"/>
  <c r="J377" i="6"/>
  <c r="K377" i="6" l="1"/>
  <c r="H378" i="6"/>
  <c r="G740" i="6"/>
  <c r="G741" i="6" l="1"/>
  <c r="J378" i="6"/>
  <c r="I378" i="6"/>
  <c r="K378" i="6" l="1"/>
  <c r="H379" i="6"/>
  <c r="G742" i="6"/>
  <c r="G743" i="6" l="1"/>
  <c r="I379" i="6"/>
  <c r="J379" i="6"/>
  <c r="K379" i="6" l="1"/>
  <c r="H380" i="6"/>
  <c r="G744" i="6"/>
  <c r="G745" i="6" l="1"/>
  <c r="I380" i="6"/>
  <c r="J380" i="6"/>
  <c r="K380" i="6" l="1"/>
  <c r="H381" i="6"/>
  <c r="G746" i="6"/>
  <c r="G747" i="6" l="1"/>
  <c r="I381" i="6"/>
  <c r="J381" i="6"/>
  <c r="K381" i="6" l="1"/>
  <c r="H382" i="6"/>
  <c r="G748" i="6"/>
  <c r="G749" i="6" l="1"/>
  <c r="J382" i="6"/>
  <c r="I382" i="6"/>
  <c r="K382" i="6" l="1"/>
  <c r="H383" i="6"/>
  <c r="G750" i="6"/>
  <c r="J383" i="6" l="1"/>
  <c r="I383" i="6"/>
  <c r="G751" i="6"/>
  <c r="G752" i="6" l="1"/>
  <c r="K383" i="6"/>
  <c r="H384" i="6"/>
  <c r="I384" i="6" l="1"/>
  <c r="J384" i="6"/>
  <c r="G753" i="6"/>
  <c r="G754" i="6" l="1"/>
  <c r="K384" i="6"/>
  <c r="H385" i="6"/>
  <c r="I385" i="6" l="1"/>
  <c r="J385" i="6"/>
  <c r="G755" i="6"/>
  <c r="G756" i="6" l="1"/>
  <c r="K385" i="6"/>
  <c r="H386" i="6"/>
  <c r="J386" i="6" l="1"/>
  <c r="I386" i="6"/>
  <c r="G757" i="6"/>
  <c r="G758" i="6" l="1"/>
  <c r="K386" i="6"/>
  <c r="H387" i="6"/>
  <c r="I387" i="6" l="1"/>
  <c r="J387" i="6"/>
  <c r="G759" i="6"/>
  <c r="G760" i="6" l="1"/>
  <c r="K387" i="6"/>
  <c r="H388" i="6"/>
  <c r="I388" i="6" l="1"/>
  <c r="J388" i="6"/>
  <c r="G761" i="6"/>
  <c r="G762" i="6" l="1"/>
  <c r="K388" i="6"/>
  <c r="H389" i="6"/>
  <c r="G763" i="6" l="1"/>
  <c r="I389" i="6"/>
  <c r="J389" i="6"/>
  <c r="K389" i="6" l="1"/>
  <c r="H390" i="6"/>
  <c r="G764" i="6"/>
  <c r="G765" i="6" l="1"/>
  <c r="J390" i="6"/>
  <c r="I390" i="6"/>
  <c r="K390" i="6" l="1"/>
  <c r="H391" i="6"/>
  <c r="G766" i="6"/>
  <c r="G767" i="6" l="1"/>
  <c r="J391" i="6"/>
  <c r="I391" i="6"/>
  <c r="K391" i="6" l="1"/>
  <c r="H392" i="6"/>
  <c r="G768" i="6"/>
  <c r="G769" i="6" l="1"/>
  <c r="J392" i="6"/>
  <c r="I392" i="6"/>
  <c r="K392" i="6" l="1"/>
  <c r="H393" i="6"/>
  <c r="G770" i="6"/>
  <c r="G771" i="6" l="1"/>
  <c r="I393" i="6"/>
  <c r="J393" i="6"/>
  <c r="K393" i="6" l="1"/>
  <c r="H394" i="6"/>
  <c r="G772" i="6"/>
  <c r="G773" i="6" l="1"/>
  <c r="J394" i="6"/>
  <c r="I394" i="6"/>
  <c r="K394" i="6" l="1"/>
  <c r="H395" i="6"/>
  <c r="G774" i="6"/>
  <c r="G775" i="6" l="1"/>
  <c r="I395" i="6"/>
  <c r="J395" i="6"/>
  <c r="K395" i="6" l="1"/>
  <c r="H396" i="6"/>
  <c r="G776" i="6"/>
  <c r="G777" i="6" l="1"/>
  <c r="I396" i="6"/>
  <c r="J396" i="6"/>
  <c r="K396" i="6" l="1"/>
  <c r="H397" i="6"/>
  <c r="G778" i="6"/>
  <c r="G779" i="6" l="1"/>
  <c r="I397" i="6"/>
  <c r="J397" i="6"/>
  <c r="K397" i="6" l="1"/>
  <c r="H398" i="6"/>
  <c r="G780" i="6"/>
  <c r="G781" i="6" l="1"/>
  <c r="I398" i="6"/>
  <c r="J398" i="6"/>
  <c r="K398" i="6" l="1"/>
  <c r="H399" i="6"/>
  <c r="G782" i="6"/>
  <c r="G783" i="6" l="1"/>
  <c r="J399" i="6"/>
  <c r="I399" i="6"/>
  <c r="K399" i="6" l="1"/>
  <c r="H400" i="6"/>
  <c r="G784" i="6"/>
  <c r="G785" i="6" l="1"/>
  <c r="J400" i="6"/>
  <c r="I400" i="6"/>
  <c r="K400" i="6" l="1"/>
  <c r="H401" i="6"/>
  <c r="G786" i="6"/>
  <c r="G787" i="6" l="1"/>
  <c r="I401" i="6"/>
  <c r="J401" i="6"/>
  <c r="K401" i="6" l="1"/>
  <c r="H402" i="6"/>
  <c r="G788" i="6"/>
  <c r="G789" i="6" l="1"/>
  <c r="J402" i="6"/>
  <c r="I402" i="6"/>
  <c r="K402" i="6" l="1"/>
  <c r="H403" i="6"/>
  <c r="G790" i="6"/>
  <c r="G791" i="6" l="1"/>
  <c r="I403" i="6"/>
  <c r="J403" i="6"/>
  <c r="K403" i="6" l="1"/>
  <c r="H404" i="6"/>
  <c r="G792" i="6"/>
  <c r="G793" i="6" l="1"/>
  <c r="J404" i="6"/>
  <c r="I404" i="6"/>
  <c r="K404" i="6" l="1"/>
  <c r="H405" i="6"/>
  <c r="G794" i="6"/>
  <c r="J405" i="6" l="1"/>
  <c r="I405" i="6"/>
  <c r="G795" i="6"/>
  <c r="G796" i="6" l="1"/>
  <c r="K405" i="6"/>
  <c r="H406" i="6"/>
  <c r="I406" i="6" l="1"/>
  <c r="J406" i="6"/>
  <c r="G797" i="6"/>
  <c r="G798" i="6" l="1"/>
  <c r="K406" i="6"/>
  <c r="H407" i="6"/>
  <c r="I407" i="6" l="1"/>
  <c r="J407" i="6"/>
  <c r="G799" i="6"/>
  <c r="G800" i="6" l="1"/>
  <c r="K407" i="6"/>
  <c r="H408" i="6"/>
  <c r="J408" i="6" l="1"/>
  <c r="I408" i="6"/>
  <c r="G801" i="6"/>
  <c r="G802" i="6" l="1"/>
  <c r="K408" i="6"/>
  <c r="H409" i="6"/>
  <c r="I409" i="6" l="1"/>
  <c r="J409" i="6"/>
  <c r="G803" i="6"/>
  <c r="G804" i="6" l="1"/>
  <c r="K409" i="6"/>
  <c r="H410" i="6"/>
  <c r="J410" i="6" l="1"/>
  <c r="I410" i="6"/>
  <c r="G805" i="6"/>
  <c r="G806" i="6" l="1"/>
  <c r="K410" i="6"/>
  <c r="H411" i="6"/>
  <c r="J411" i="6" l="1"/>
  <c r="I411" i="6"/>
  <c r="G807" i="6"/>
  <c r="G808" i="6" l="1"/>
  <c r="K411" i="6"/>
  <c r="H412" i="6"/>
  <c r="I412" i="6" l="1"/>
  <c r="J412" i="6"/>
  <c r="G809" i="6"/>
  <c r="G810" i="6" l="1"/>
  <c r="K412" i="6"/>
  <c r="H413" i="6"/>
  <c r="J413" i="6" l="1"/>
  <c r="I413" i="6"/>
  <c r="G811" i="6"/>
  <c r="G812" i="6" l="1"/>
  <c r="K413" i="6"/>
  <c r="H414" i="6"/>
  <c r="J414" i="6" l="1"/>
  <c r="I414" i="6"/>
  <c r="G813" i="6"/>
  <c r="G814" i="6" l="1"/>
  <c r="K414" i="6"/>
  <c r="H415" i="6"/>
  <c r="I415" i="6" l="1"/>
  <c r="J415" i="6"/>
  <c r="G815" i="6"/>
  <c r="G816" i="6" l="1"/>
  <c r="K415" i="6"/>
  <c r="H416" i="6"/>
  <c r="I416" i="6" l="1"/>
  <c r="J416" i="6"/>
  <c r="G817" i="6"/>
  <c r="G818" i="6" l="1"/>
  <c r="K416" i="6"/>
  <c r="H417" i="6"/>
  <c r="I417" i="6" l="1"/>
  <c r="J417" i="6"/>
  <c r="G819" i="6"/>
  <c r="G820" i="6" l="1"/>
  <c r="K417" i="6"/>
  <c r="H418" i="6"/>
  <c r="J418" i="6" l="1"/>
  <c r="I418" i="6"/>
  <c r="G821" i="6"/>
  <c r="G822" i="6" l="1"/>
  <c r="K418" i="6"/>
  <c r="H419" i="6"/>
  <c r="I419" i="6" l="1"/>
  <c r="J419" i="6"/>
  <c r="G823" i="6"/>
  <c r="G824" i="6" l="1"/>
  <c r="K419" i="6"/>
  <c r="H420" i="6"/>
  <c r="J420" i="6" l="1"/>
  <c r="I420" i="6"/>
  <c r="G825" i="6"/>
  <c r="G826" i="6" l="1"/>
  <c r="K420" i="6"/>
  <c r="H421" i="6"/>
  <c r="I421" i="6" l="1"/>
  <c r="J421" i="6"/>
  <c r="G827" i="6"/>
  <c r="G828" i="6" l="1"/>
  <c r="K421" i="6"/>
  <c r="H422" i="6"/>
  <c r="J422" i="6" l="1"/>
  <c r="I422" i="6"/>
  <c r="G829" i="6"/>
  <c r="G830" i="6" l="1"/>
  <c r="K422" i="6"/>
  <c r="H423" i="6"/>
  <c r="J423" i="6" l="1"/>
  <c r="I423" i="6"/>
  <c r="G831" i="6"/>
  <c r="G832" i="6" l="1"/>
  <c r="K423" i="6"/>
  <c r="H424" i="6"/>
  <c r="J424" i="6" l="1"/>
  <c r="I424" i="6"/>
  <c r="G833" i="6"/>
  <c r="G834" i="6" l="1"/>
  <c r="K424" i="6"/>
  <c r="H425" i="6"/>
  <c r="I425" i="6" l="1"/>
  <c r="J425" i="6"/>
  <c r="G835" i="6"/>
  <c r="G836" i="6" l="1"/>
  <c r="K425" i="6"/>
  <c r="H426" i="6"/>
  <c r="J426" i="6" l="1"/>
  <c r="I426" i="6"/>
  <c r="G837" i="6"/>
  <c r="G838" i="6" l="1"/>
  <c r="K426" i="6"/>
  <c r="H427" i="6"/>
  <c r="J427" i="6" l="1"/>
  <c r="I427" i="6"/>
  <c r="G839" i="6"/>
  <c r="G840" i="6" l="1"/>
  <c r="K427" i="6"/>
  <c r="H428" i="6"/>
  <c r="J428" i="6" l="1"/>
  <c r="I428" i="6"/>
  <c r="G841" i="6"/>
  <c r="G842" i="6" l="1"/>
  <c r="K428" i="6"/>
  <c r="H429" i="6"/>
  <c r="I429" i="6" l="1"/>
  <c r="J429" i="6"/>
  <c r="G843" i="6"/>
  <c r="G844" i="6" l="1"/>
  <c r="K429" i="6"/>
  <c r="H430" i="6"/>
  <c r="I430" i="6" l="1"/>
  <c r="J430" i="6"/>
  <c r="G845" i="6"/>
  <c r="G846" i="6" l="1"/>
  <c r="K430" i="6"/>
  <c r="H431" i="6"/>
  <c r="J431" i="6" l="1"/>
  <c r="I431" i="6"/>
  <c r="G847" i="6"/>
  <c r="G848" i="6" l="1"/>
  <c r="K431" i="6"/>
  <c r="H432" i="6"/>
  <c r="J432" i="6" l="1"/>
  <c r="I432" i="6"/>
  <c r="G849" i="6"/>
  <c r="G850" i="6" l="1"/>
  <c r="K432" i="6"/>
  <c r="H433" i="6"/>
  <c r="G851" i="6" l="1"/>
  <c r="I433" i="6"/>
  <c r="J433" i="6"/>
  <c r="K433" i="6" l="1"/>
  <c r="H434" i="6"/>
  <c r="G852" i="6"/>
  <c r="G853" i="6" l="1"/>
  <c r="J434" i="6"/>
  <c r="I434" i="6"/>
  <c r="K434" i="6" l="1"/>
  <c r="H435" i="6"/>
  <c r="G854" i="6"/>
  <c r="I435" i="6" l="1"/>
  <c r="J435" i="6"/>
  <c r="G855" i="6"/>
  <c r="G856" i="6" l="1"/>
  <c r="K435" i="6"/>
  <c r="H436" i="6"/>
  <c r="I436" i="6" l="1"/>
  <c r="J436" i="6"/>
  <c r="G857" i="6"/>
  <c r="G858" i="6" l="1"/>
  <c r="K436" i="6"/>
  <c r="H437" i="6"/>
  <c r="J437" i="6" l="1"/>
  <c r="I437" i="6"/>
  <c r="G859" i="6"/>
  <c r="G860" i="6" l="1"/>
  <c r="K437" i="6"/>
  <c r="H438" i="6"/>
  <c r="J438" i="6" l="1"/>
  <c r="I438" i="6"/>
  <c r="G861" i="6"/>
  <c r="G862" i="6" l="1"/>
  <c r="K438" i="6"/>
  <c r="H439" i="6"/>
  <c r="I439" i="6" l="1"/>
  <c r="J439" i="6"/>
  <c r="G863" i="6"/>
  <c r="G864" i="6" l="1"/>
  <c r="K439" i="6"/>
  <c r="H440" i="6"/>
  <c r="J440" i="6" l="1"/>
  <c r="I440" i="6"/>
  <c r="G865" i="6"/>
  <c r="G866" i="6" l="1"/>
  <c r="K440" i="6"/>
  <c r="H441" i="6"/>
  <c r="I441" i="6" l="1"/>
  <c r="J441" i="6"/>
  <c r="G867" i="6"/>
  <c r="G868" i="6" l="1"/>
  <c r="K441" i="6"/>
  <c r="H442" i="6"/>
  <c r="J442" i="6" l="1"/>
  <c r="I442" i="6"/>
  <c r="G869" i="6"/>
  <c r="G870" i="6" l="1"/>
  <c r="K442" i="6"/>
  <c r="H443" i="6"/>
  <c r="I443" i="6" l="1"/>
  <c r="J443" i="6"/>
  <c r="G871" i="6"/>
  <c r="G872" i="6" l="1"/>
  <c r="K443" i="6"/>
  <c r="H444" i="6"/>
  <c r="I444" i="6" l="1"/>
  <c r="J444" i="6"/>
  <c r="G873" i="6"/>
  <c r="G874" i="6" l="1"/>
  <c r="K444" i="6"/>
  <c r="H445" i="6"/>
  <c r="J445" i="6" l="1"/>
  <c r="I445" i="6"/>
  <c r="G875" i="6"/>
  <c r="G876" i="6" l="1"/>
  <c r="K445" i="6"/>
  <c r="H446" i="6"/>
  <c r="J446" i="6" l="1"/>
  <c r="I446" i="6"/>
  <c r="G877" i="6"/>
  <c r="G878" i="6" l="1"/>
  <c r="K446" i="6"/>
  <c r="H447" i="6"/>
  <c r="J447" i="6" l="1"/>
  <c r="I447" i="6"/>
  <c r="G879" i="6"/>
  <c r="G880" i="6" l="1"/>
  <c r="K447" i="6"/>
  <c r="H448" i="6"/>
  <c r="I448" i="6" l="1"/>
  <c r="J448" i="6"/>
  <c r="G881" i="6"/>
  <c r="G882" i="6" l="1"/>
  <c r="K448" i="6"/>
  <c r="H449" i="6"/>
  <c r="I449" i="6" l="1"/>
  <c r="J449" i="6"/>
  <c r="G883" i="6"/>
  <c r="G884" i="6" l="1"/>
  <c r="K449" i="6"/>
  <c r="H450" i="6"/>
  <c r="J450" i="6" l="1"/>
  <c r="I450" i="6"/>
  <c r="G885" i="6"/>
  <c r="K450" i="6" l="1"/>
  <c r="H451" i="6"/>
  <c r="G886" i="6"/>
  <c r="G887" i="6" l="1"/>
  <c r="J451" i="6"/>
  <c r="I451" i="6"/>
  <c r="K451" i="6" l="1"/>
  <c r="H452" i="6"/>
  <c r="G888" i="6"/>
  <c r="G889" i="6" l="1"/>
  <c r="I452" i="6"/>
  <c r="J452" i="6"/>
  <c r="K452" i="6" l="1"/>
  <c r="H453" i="6"/>
  <c r="G890" i="6"/>
  <c r="G891" i="6" l="1"/>
  <c r="I453" i="6"/>
  <c r="J453" i="6"/>
  <c r="K453" i="6" l="1"/>
  <c r="H454" i="6"/>
  <c r="G892" i="6"/>
  <c r="G893" i="6" l="1"/>
  <c r="J454" i="6"/>
  <c r="I454" i="6"/>
  <c r="K454" i="6" l="1"/>
  <c r="H455" i="6"/>
  <c r="G894" i="6"/>
  <c r="G895" i="6" l="1"/>
  <c r="J455" i="6"/>
  <c r="I455" i="6"/>
  <c r="K455" i="6" l="1"/>
  <c r="H456" i="6"/>
  <c r="G896" i="6"/>
  <c r="G897" i="6" l="1"/>
  <c r="J456" i="6"/>
  <c r="I456" i="6"/>
  <c r="K456" i="6" l="1"/>
  <c r="H457" i="6"/>
  <c r="G898" i="6"/>
  <c r="G899" i="6" l="1"/>
  <c r="I457" i="6"/>
  <c r="J457" i="6"/>
  <c r="K457" i="6" l="1"/>
  <c r="H458" i="6"/>
  <c r="G900" i="6"/>
  <c r="G901" i="6" l="1"/>
  <c r="J458" i="6"/>
  <c r="I458" i="6"/>
  <c r="K458" i="6" l="1"/>
  <c r="H459" i="6"/>
  <c r="G902" i="6"/>
  <c r="G903" i="6" l="1"/>
  <c r="J459" i="6"/>
  <c r="I459" i="6"/>
  <c r="K459" i="6" l="1"/>
  <c r="H460" i="6"/>
  <c r="G904" i="6"/>
  <c r="G905" i="6" l="1"/>
  <c r="J460" i="6"/>
  <c r="I460" i="6"/>
  <c r="K460" i="6" l="1"/>
  <c r="H461" i="6"/>
  <c r="G906" i="6"/>
  <c r="G907" i="6" l="1"/>
  <c r="I461" i="6"/>
  <c r="J461" i="6"/>
  <c r="K461" i="6" l="1"/>
  <c r="H462" i="6"/>
  <c r="G908" i="6"/>
  <c r="G909" i="6" l="1"/>
  <c r="I462" i="6"/>
  <c r="J462" i="6"/>
  <c r="K462" i="6" l="1"/>
  <c r="H463" i="6"/>
  <c r="G910" i="6"/>
  <c r="G911" i="6" l="1"/>
  <c r="J463" i="6"/>
  <c r="I463" i="6"/>
  <c r="K463" i="6" l="1"/>
  <c r="H464" i="6"/>
  <c r="G912" i="6"/>
  <c r="G913" i="6" l="1"/>
  <c r="J464" i="6"/>
  <c r="I464" i="6"/>
  <c r="K464" i="6" l="1"/>
  <c r="H465" i="6"/>
  <c r="G914" i="6"/>
  <c r="G915" i="6" l="1"/>
  <c r="I465" i="6"/>
  <c r="J465" i="6"/>
  <c r="K465" i="6" l="1"/>
  <c r="H466" i="6"/>
  <c r="G916" i="6"/>
  <c r="G917" i="6" l="1"/>
  <c r="J466" i="6"/>
  <c r="I466" i="6"/>
  <c r="K466" i="6" l="1"/>
  <c r="H467" i="6"/>
  <c r="G918" i="6"/>
  <c r="G919" i="6" l="1"/>
  <c r="I467" i="6"/>
  <c r="J467" i="6"/>
  <c r="K467" i="6" l="1"/>
  <c r="H468" i="6"/>
  <c r="G920" i="6"/>
  <c r="G921" i="6" l="1"/>
  <c r="I468" i="6"/>
  <c r="J468" i="6"/>
  <c r="K468" i="6" l="1"/>
  <c r="H469" i="6"/>
  <c r="G922" i="6"/>
  <c r="G923" i="6" l="1"/>
  <c r="J469" i="6"/>
  <c r="I469" i="6"/>
  <c r="K469" i="6" l="1"/>
  <c r="H470" i="6"/>
  <c r="G924" i="6"/>
  <c r="G925" i="6" l="1"/>
  <c r="I470" i="6"/>
  <c r="J470" i="6"/>
  <c r="K470" i="6" l="1"/>
  <c r="H471" i="6"/>
  <c r="G926" i="6"/>
  <c r="G927" i="6" l="1"/>
  <c r="I471" i="6"/>
  <c r="J471" i="6"/>
  <c r="K471" i="6" l="1"/>
  <c r="H472" i="6"/>
  <c r="G928" i="6"/>
  <c r="J472" i="6" l="1"/>
  <c r="I472" i="6"/>
  <c r="G929" i="6"/>
  <c r="G930" i="6" l="1"/>
  <c r="K472" i="6"/>
  <c r="H473" i="6"/>
  <c r="G931" i="6" l="1"/>
  <c r="I473" i="6"/>
  <c r="J473" i="6"/>
  <c r="K473" i="6" l="1"/>
  <c r="H474" i="6"/>
  <c r="G932" i="6"/>
  <c r="G933" i="6" l="1"/>
  <c r="J474" i="6"/>
  <c r="I474" i="6"/>
  <c r="K474" i="6" l="1"/>
  <c r="H475" i="6"/>
  <c r="G934" i="6"/>
  <c r="G935" i="6" l="1"/>
  <c r="J475" i="6"/>
  <c r="I475" i="6"/>
  <c r="K475" i="6" l="1"/>
  <c r="H476" i="6"/>
  <c r="G936" i="6"/>
  <c r="G937" i="6" l="1"/>
  <c r="I476" i="6"/>
  <c r="J476" i="6"/>
  <c r="K476" i="6" l="1"/>
  <c r="H477" i="6"/>
  <c r="G938" i="6"/>
  <c r="G939" i="6" l="1"/>
  <c r="J477" i="6"/>
  <c r="I477" i="6"/>
  <c r="K477" i="6" l="1"/>
  <c r="H478" i="6"/>
  <c r="G940" i="6"/>
  <c r="G941" i="6" l="1"/>
  <c r="J478" i="6"/>
  <c r="I478" i="6"/>
  <c r="K478" i="6" l="1"/>
  <c r="H479" i="6"/>
  <c r="G942" i="6"/>
  <c r="G943" i="6" l="1"/>
  <c r="J479" i="6"/>
  <c r="I479" i="6"/>
  <c r="K479" i="6" l="1"/>
  <c r="H480" i="6"/>
  <c r="G944" i="6"/>
  <c r="G945" i="6" l="1"/>
  <c r="I480" i="6"/>
  <c r="J480" i="6"/>
  <c r="K480" i="6" l="1"/>
  <c r="H481" i="6"/>
  <c r="G946" i="6"/>
  <c r="G947" i="6" l="1"/>
  <c r="I481" i="6"/>
  <c r="J481" i="6"/>
  <c r="K481" i="6" l="1"/>
  <c r="H482" i="6"/>
  <c r="G948" i="6"/>
  <c r="G949" i="6" l="1"/>
  <c r="J482" i="6"/>
  <c r="I482" i="6"/>
  <c r="K482" i="6" l="1"/>
  <c r="H483" i="6"/>
  <c r="G950" i="6"/>
  <c r="I483" i="6" l="1"/>
  <c r="J483" i="6"/>
  <c r="G951" i="6"/>
  <c r="G952" i="6" l="1"/>
  <c r="K483" i="6"/>
  <c r="H484" i="6"/>
  <c r="J484" i="6" l="1"/>
  <c r="I484" i="6"/>
  <c r="G953" i="6"/>
  <c r="G954" i="6" l="1"/>
  <c r="K484" i="6"/>
  <c r="H485" i="6"/>
  <c r="I485" i="6" l="1"/>
  <c r="J485" i="6"/>
  <c r="G955" i="6"/>
  <c r="G956" i="6" l="1"/>
  <c r="K485" i="6"/>
  <c r="H486" i="6"/>
  <c r="J486" i="6" l="1"/>
  <c r="I486" i="6"/>
  <c r="G957" i="6"/>
  <c r="G958" i="6" l="1"/>
  <c r="K486" i="6"/>
  <c r="H487" i="6"/>
  <c r="J487" i="6" l="1"/>
  <c r="I487" i="6"/>
  <c r="G959" i="6"/>
  <c r="G960" i="6" l="1"/>
  <c r="K487" i="6"/>
  <c r="H488" i="6"/>
  <c r="J488" i="6" l="1"/>
  <c r="I488" i="6"/>
  <c r="G961" i="6"/>
  <c r="G962" i="6" l="1"/>
  <c r="K488" i="6"/>
  <c r="H489" i="6"/>
  <c r="I489" i="6" l="1"/>
  <c r="J489" i="6"/>
  <c r="G963" i="6"/>
  <c r="G964" i="6" l="1"/>
  <c r="K489" i="6"/>
  <c r="H490" i="6"/>
  <c r="J490" i="6" l="1"/>
  <c r="I490" i="6"/>
  <c r="G965" i="6"/>
  <c r="G966" i="6" l="1"/>
  <c r="K490" i="6"/>
  <c r="H491" i="6"/>
  <c r="J491" i="6" l="1"/>
  <c r="I491" i="6"/>
  <c r="G967" i="6"/>
  <c r="G968" i="6" l="1"/>
  <c r="K491" i="6"/>
  <c r="H492" i="6"/>
  <c r="J492" i="6" l="1"/>
  <c r="I492" i="6"/>
  <c r="G969" i="6"/>
  <c r="G970" i="6" l="1"/>
  <c r="K492" i="6"/>
  <c r="H493" i="6"/>
  <c r="I493" i="6" l="1"/>
  <c r="J493" i="6"/>
  <c r="G971" i="6"/>
  <c r="G972" i="6" l="1"/>
  <c r="K493" i="6"/>
  <c r="H494" i="6"/>
  <c r="I494" i="6" l="1"/>
  <c r="J494" i="6"/>
  <c r="G973" i="6"/>
  <c r="G974" i="6" l="1"/>
  <c r="K494" i="6"/>
  <c r="H495" i="6"/>
  <c r="J495" i="6" l="1"/>
  <c r="I495" i="6"/>
  <c r="G975" i="6"/>
  <c r="G976" i="6" l="1"/>
  <c r="K495" i="6"/>
  <c r="H496" i="6"/>
  <c r="J496" i="6" l="1"/>
  <c r="I496" i="6"/>
  <c r="G977" i="6"/>
  <c r="G978" i="6" l="1"/>
  <c r="K496" i="6"/>
  <c r="H497" i="6"/>
  <c r="I497" i="6" l="1"/>
  <c r="J497" i="6"/>
  <c r="G979" i="6"/>
  <c r="G980" i="6" l="1"/>
  <c r="K497" i="6"/>
  <c r="H498" i="6"/>
  <c r="J498" i="6" l="1"/>
  <c r="I498" i="6"/>
  <c r="G981" i="6"/>
  <c r="G982" i="6" l="1"/>
  <c r="K498" i="6"/>
  <c r="H499" i="6"/>
  <c r="I499" i="6" l="1"/>
  <c r="J499" i="6"/>
  <c r="G983" i="6"/>
  <c r="G984" i="6" l="1"/>
  <c r="K499" i="6"/>
  <c r="H500" i="6"/>
  <c r="I500" i="6" l="1"/>
  <c r="J500" i="6"/>
  <c r="G985" i="6"/>
  <c r="K500" i="6" l="1"/>
  <c r="H501" i="6"/>
  <c r="G986" i="6"/>
  <c r="G987" i="6" l="1"/>
  <c r="I501" i="6"/>
  <c r="J501" i="6"/>
  <c r="K501" i="6" l="1"/>
  <c r="H502" i="6"/>
  <c r="G988" i="6"/>
  <c r="G989" i="6" l="1"/>
  <c r="J502" i="6"/>
  <c r="I502" i="6"/>
  <c r="G990" i="6" l="1"/>
  <c r="K502" i="6"/>
  <c r="H503" i="6"/>
  <c r="I503" i="6" l="1"/>
  <c r="J503" i="6"/>
  <c r="G991" i="6"/>
  <c r="G992" i="6" l="1"/>
  <c r="K503" i="6"/>
  <c r="H504" i="6"/>
  <c r="J504" i="6" l="1"/>
  <c r="I504" i="6"/>
  <c r="G993" i="6"/>
  <c r="G994" i="6" l="1"/>
  <c r="K504" i="6"/>
  <c r="H505" i="6"/>
  <c r="I505" i="6" l="1"/>
  <c r="J505" i="6"/>
  <c r="G995" i="6"/>
  <c r="G996" i="6" l="1"/>
  <c r="K505" i="6"/>
  <c r="H506" i="6"/>
  <c r="J506" i="6" l="1"/>
  <c r="I506" i="6"/>
  <c r="G997" i="6"/>
  <c r="G998" i="6" l="1"/>
  <c r="K506" i="6"/>
  <c r="H507" i="6"/>
  <c r="I507" i="6" l="1"/>
  <c r="J507" i="6"/>
  <c r="G999" i="6"/>
  <c r="G1000" i="6" l="1"/>
  <c r="K507" i="6"/>
  <c r="H508" i="6"/>
  <c r="I508" i="6" l="1"/>
  <c r="J508" i="6"/>
  <c r="G1001" i="6"/>
  <c r="K508" i="6" l="1"/>
  <c r="H509" i="6"/>
  <c r="G1002" i="6"/>
  <c r="G1003" i="6" l="1"/>
  <c r="J509" i="6"/>
  <c r="I509" i="6"/>
  <c r="K509" i="6" l="1"/>
  <c r="H510" i="6"/>
  <c r="G1004" i="6"/>
  <c r="G1005" i="6" l="1"/>
  <c r="J510" i="6"/>
  <c r="I510" i="6"/>
  <c r="K510" i="6" l="1"/>
  <c r="H511" i="6"/>
  <c r="G1006" i="6"/>
  <c r="G1007" i="6" l="1"/>
  <c r="J511" i="6"/>
  <c r="I511" i="6"/>
  <c r="K511" i="6" l="1"/>
  <c r="H512" i="6"/>
  <c r="G1008" i="6"/>
  <c r="G1009" i="6" l="1"/>
  <c r="I512" i="6"/>
  <c r="J512" i="6"/>
  <c r="K512" i="6" l="1"/>
  <c r="H513" i="6"/>
  <c r="G1010" i="6"/>
  <c r="G1011" i="6" l="1"/>
  <c r="I513" i="6"/>
  <c r="J513" i="6"/>
  <c r="K513" i="6" l="1"/>
  <c r="H514" i="6"/>
  <c r="G1012" i="6"/>
  <c r="G1013" i="6" l="1"/>
  <c r="J514" i="6"/>
  <c r="I514" i="6"/>
  <c r="K514" i="6" l="1"/>
  <c r="H515" i="6"/>
  <c r="G1014" i="6"/>
  <c r="G1015" i="6" l="1"/>
  <c r="J515" i="6"/>
  <c r="I515" i="6"/>
  <c r="K515" i="6" l="1"/>
  <c r="H516" i="6"/>
  <c r="G1016" i="6"/>
  <c r="G1017" i="6" l="1"/>
  <c r="I516" i="6"/>
  <c r="J516" i="6"/>
  <c r="K516" i="6" l="1"/>
  <c r="H517" i="6"/>
  <c r="G1018" i="6"/>
  <c r="G1019" i="6" l="1"/>
  <c r="I517" i="6"/>
  <c r="J517" i="6"/>
  <c r="K517" i="6" l="1"/>
  <c r="H518" i="6"/>
  <c r="G1020" i="6"/>
  <c r="G1021" i="6" l="1"/>
  <c r="J518" i="6"/>
  <c r="I518" i="6"/>
  <c r="K518" i="6" l="1"/>
  <c r="H519" i="6"/>
  <c r="G1022" i="6"/>
  <c r="G1023" i="6" l="1"/>
  <c r="J519" i="6"/>
  <c r="I519" i="6"/>
  <c r="K519" i="6" l="1"/>
  <c r="H520" i="6"/>
  <c r="G1024" i="6"/>
  <c r="G1025" i="6" l="1"/>
  <c r="J520" i="6"/>
  <c r="I520" i="6"/>
  <c r="K520" i="6" l="1"/>
  <c r="H521" i="6"/>
  <c r="G1026" i="6"/>
  <c r="G1027" i="6" l="1"/>
  <c r="I521" i="6"/>
  <c r="J521" i="6"/>
  <c r="K521" i="6" l="1"/>
  <c r="H522" i="6"/>
  <c r="G1028" i="6"/>
  <c r="G1029" i="6" l="1"/>
  <c r="J522" i="6"/>
  <c r="I522" i="6"/>
  <c r="K522" i="6" l="1"/>
  <c r="H523" i="6"/>
  <c r="G1030" i="6"/>
  <c r="G1031" i="6" l="1"/>
  <c r="I523" i="6"/>
  <c r="J523" i="6"/>
  <c r="K523" i="6" l="1"/>
  <c r="H524" i="6"/>
  <c r="G1032" i="6"/>
  <c r="G1033" i="6" l="1"/>
  <c r="J524" i="6"/>
  <c r="I524" i="6"/>
  <c r="K524" i="6" l="1"/>
  <c r="H525" i="6"/>
  <c r="G1034" i="6"/>
  <c r="G1035" i="6" l="1"/>
  <c r="I525" i="6"/>
  <c r="J525" i="6"/>
  <c r="K525" i="6" l="1"/>
  <c r="H526" i="6"/>
  <c r="G1036" i="6"/>
  <c r="G1037" i="6" l="1"/>
  <c r="I526" i="6"/>
  <c r="J526" i="6"/>
  <c r="K526" i="6" l="1"/>
  <c r="H527" i="6"/>
  <c r="G1038" i="6"/>
  <c r="G1039" i="6" l="1"/>
  <c r="J527" i="6"/>
  <c r="I527" i="6"/>
  <c r="K527" i="6" l="1"/>
  <c r="H528" i="6"/>
  <c r="G1040" i="6"/>
  <c r="G1041" i="6" l="1"/>
  <c r="J528" i="6"/>
  <c r="I528" i="6"/>
  <c r="K528" i="6" l="1"/>
  <c r="H529" i="6"/>
  <c r="G1042" i="6"/>
  <c r="G1043" i="6" l="1"/>
  <c r="I529" i="6"/>
  <c r="J529" i="6"/>
  <c r="K529" i="6" l="1"/>
  <c r="H530" i="6"/>
  <c r="G1044" i="6"/>
  <c r="G1045" i="6" l="1"/>
  <c r="J530" i="6"/>
  <c r="I530" i="6"/>
  <c r="K530" i="6" l="1"/>
  <c r="H531" i="6"/>
  <c r="G1046" i="6"/>
  <c r="G1047" i="6" l="1"/>
  <c r="I531" i="6"/>
  <c r="J531" i="6"/>
  <c r="K531" i="6" l="1"/>
  <c r="H532" i="6"/>
  <c r="G1048" i="6"/>
  <c r="G1049" i="6" l="1"/>
  <c r="I532" i="6"/>
  <c r="J532" i="6"/>
  <c r="K532" i="6" l="1"/>
  <c r="H533" i="6"/>
  <c r="G1050" i="6"/>
  <c r="G1051" i="6" l="1"/>
  <c r="J533" i="6"/>
  <c r="I533" i="6"/>
  <c r="K533" i="6" l="1"/>
  <c r="H534" i="6"/>
  <c r="G1052" i="6"/>
  <c r="G1053" i="6" l="1"/>
  <c r="J534" i="6"/>
  <c r="I534" i="6"/>
  <c r="K534" i="6" l="1"/>
  <c r="H535" i="6"/>
  <c r="G1054" i="6"/>
  <c r="G1055" i="6" l="1"/>
  <c r="I535" i="6"/>
  <c r="J535" i="6"/>
  <c r="K535" i="6" l="1"/>
  <c r="H536" i="6"/>
  <c r="G1056" i="6"/>
  <c r="G1057" i="6" l="1"/>
  <c r="J536" i="6"/>
  <c r="I536" i="6"/>
  <c r="K536" i="6" l="1"/>
  <c r="H537" i="6"/>
  <c r="G1058" i="6"/>
  <c r="G1059" i="6" l="1"/>
  <c r="I537" i="6"/>
  <c r="J537" i="6"/>
  <c r="K537" i="6" l="1"/>
  <c r="H538" i="6"/>
  <c r="G1060" i="6"/>
  <c r="G1061" i="6" l="1"/>
  <c r="J538" i="6"/>
  <c r="I538" i="6"/>
  <c r="K538" i="6" l="1"/>
  <c r="H539" i="6"/>
  <c r="G1062" i="6"/>
  <c r="G1063" i="6" l="1"/>
  <c r="J539" i="6"/>
  <c r="I539" i="6"/>
  <c r="K539" i="6" l="1"/>
  <c r="H540" i="6"/>
  <c r="G1064" i="6"/>
  <c r="I540" i="6" l="1"/>
  <c r="J540" i="6"/>
  <c r="G1065" i="6"/>
  <c r="G1066" i="6" l="1"/>
  <c r="K540" i="6"/>
  <c r="H541" i="6"/>
  <c r="J541" i="6" l="1"/>
  <c r="I541" i="6"/>
  <c r="G1067" i="6"/>
  <c r="G1068" i="6" l="1"/>
  <c r="K541" i="6"/>
  <c r="H542" i="6"/>
  <c r="G1069" i="6" l="1"/>
  <c r="J542" i="6"/>
  <c r="I542" i="6"/>
  <c r="K542" i="6" l="1"/>
  <c r="H543" i="6"/>
  <c r="G1070" i="6"/>
  <c r="G1071" i="6" l="1"/>
  <c r="I543" i="6"/>
  <c r="J543" i="6"/>
  <c r="K543" i="6" l="1"/>
  <c r="H544" i="6"/>
  <c r="G1072" i="6"/>
  <c r="G1073" i="6" l="1"/>
  <c r="I544" i="6"/>
  <c r="J544" i="6"/>
  <c r="K544" i="6" l="1"/>
  <c r="H545" i="6"/>
  <c r="G1074" i="6"/>
  <c r="G1075" i="6" l="1"/>
  <c r="I545" i="6"/>
  <c r="J545" i="6"/>
  <c r="K545" i="6" l="1"/>
  <c r="H546" i="6"/>
  <c r="G1076" i="6"/>
  <c r="G1077" i="6" l="1"/>
  <c r="J546" i="6"/>
  <c r="I546" i="6"/>
  <c r="K546" i="6" l="1"/>
  <c r="H547" i="6"/>
  <c r="G1078" i="6"/>
  <c r="G1079" i="6" l="1"/>
  <c r="I547" i="6"/>
  <c r="J547" i="6"/>
  <c r="K547" i="6" l="1"/>
  <c r="H548" i="6"/>
  <c r="G1080" i="6"/>
  <c r="G1081" i="6" l="1"/>
  <c r="J548" i="6"/>
  <c r="I548" i="6"/>
  <c r="K548" i="6" l="1"/>
  <c r="H549" i="6"/>
  <c r="G1082" i="6"/>
  <c r="G1083" i="6" l="1"/>
  <c r="I549" i="6"/>
  <c r="J549" i="6"/>
  <c r="K549" i="6" l="1"/>
  <c r="H550" i="6"/>
  <c r="G1084" i="6"/>
  <c r="G1085" i="6" l="1"/>
  <c r="J550" i="6"/>
  <c r="I550" i="6"/>
  <c r="K550" i="6" l="1"/>
  <c r="H551" i="6"/>
  <c r="G1086" i="6"/>
  <c r="G1087" i="6" l="1"/>
  <c r="J551" i="6"/>
  <c r="I551" i="6"/>
  <c r="K551" i="6" l="1"/>
  <c r="H552" i="6"/>
  <c r="G1088" i="6"/>
  <c r="G1089" i="6" l="1"/>
  <c r="I552" i="6"/>
  <c r="J552" i="6"/>
  <c r="K552" i="6" l="1"/>
  <c r="H553" i="6"/>
  <c r="G1090" i="6"/>
  <c r="G1091" i="6" l="1"/>
  <c r="I553" i="6"/>
  <c r="J553" i="6"/>
  <c r="K553" i="6" l="1"/>
  <c r="H554" i="6"/>
  <c r="G1092" i="6"/>
  <c r="G1093" i="6" l="1"/>
  <c r="J554" i="6"/>
  <c r="I554" i="6"/>
  <c r="K554" i="6" l="1"/>
  <c r="H555" i="6"/>
  <c r="G1094" i="6"/>
  <c r="G1095" i="6" l="1"/>
  <c r="J555" i="6"/>
  <c r="I555" i="6"/>
  <c r="K555" i="6" l="1"/>
  <c r="H556" i="6"/>
  <c r="G1096" i="6"/>
  <c r="G1097" i="6" l="1"/>
  <c r="I556" i="6"/>
  <c r="J556" i="6"/>
  <c r="K556" i="6" l="1"/>
  <c r="H557" i="6"/>
  <c r="G1098" i="6"/>
  <c r="G1099" i="6" l="1"/>
  <c r="J557" i="6"/>
  <c r="I557" i="6"/>
  <c r="K557" i="6" l="1"/>
  <c r="H558" i="6"/>
  <c r="G1100" i="6"/>
  <c r="G1101" i="6" l="1"/>
  <c r="I558" i="6"/>
  <c r="J558" i="6"/>
  <c r="G1102" i="6" l="1"/>
  <c r="K558" i="6"/>
  <c r="H559" i="6"/>
  <c r="J559" i="6" l="1"/>
  <c r="I559" i="6"/>
  <c r="G1103" i="6"/>
  <c r="K559" i="6" l="1"/>
  <c r="H560" i="6"/>
  <c r="G1104" i="6"/>
  <c r="G1105" i="6" l="1"/>
  <c r="J560" i="6"/>
  <c r="I560" i="6"/>
  <c r="K560" i="6" l="1"/>
  <c r="H561" i="6"/>
  <c r="G1106" i="6"/>
  <c r="G1107" i="6" l="1"/>
  <c r="I561" i="6"/>
  <c r="J561" i="6"/>
  <c r="K561" i="6" l="1"/>
  <c r="H562" i="6"/>
  <c r="G1108" i="6"/>
  <c r="G1109" i="6" l="1"/>
  <c r="J562" i="6"/>
  <c r="I562" i="6"/>
  <c r="G1110" i="6" l="1"/>
  <c r="K562" i="6"/>
  <c r="H563" i="6"/>
  <c r="I563" i="6" l="1"/>
  <c r="J563" i="6"/>
  <c r="G1111" i="6"/>
  <c r="G1112" i="6" l="1"/>
  <c r="K563" i="6"/>
  <c r="H564" i="6"/>
  <c r="J564" i="6" l="1"/>
  <c r="I564" i="6"/>
  <c r="G1113" i="6"/>
  <c r="G1114" i="6" l="1"/>
  <c r="K564" i="6"/>
  <c r="H565" i="6"/>
  <c r="J565" i="6" l="1"/>
  <c r="I565" i="6"/>
  <c r="G1115" i="6"/>
  <c r="G1116" i="6" l="1"/>
  <c r="K565" i="6"/>
  <c r="H566" i="6"/>
  <c r="J566" i="6" l="1"/>
  <c r="I566" i="6"/>
  <c r="G1117" i="6"/>
  <c r="G1118" i="6" l="1"/>
  <c r="K566" i="6"/>
  <c r="H567" i="6"/>
  <c r="I567" i="6" l="1"/>
  <c r="J567" i="6"/>
  <c r="G1119" i="6"/>
  <c r="G1120" i="6" l="1"/>
  <c r="K567" i="6"/>
  <c r="H568" i="6"/>
  <c r="J568" i="6" l="1"/>
  <c r="I568" i="6"/>
  <c r="G1121" i="6"/>
  <c r="G1122" i="6" l="1"/>
  <c r="K568" i="6"/>
  <c r="H569" i="6"/>
  <c r="I569" i="6" l="1"/>
  <c r="J569" i="6"/>
  <c r="G1123" i="6"/>
  <c r="G1124" i="6" l="1"/>
  <c r="K569" i="6"/>
  <c r="H570" i="6"/>
  <c r="J570" i="6" l="1"/>
  <c r="I570" i="6"/>
  <c r="G1125" i="6"/>
  <c r="G1126" i="6" l="1"/>
  <c r="K570" i="6"/>
  <c r="H571" i="6"/>
  <c r="I571" i="6" l="1"/>
  <c r="J571" i="6"/>
  <c r="G1127" i="6"/>
  <c r="G1128" i="6" l="1"/>
  <c r="K571" i="6"/>
  <c r="H572" i="6"/>
  <c r="I572" i="6" l="1"/>
  <c r="J572" i="6"/>
  <c r="G1129" i="6"/>
  <c r="G1130" i="6" l="1"/>
  <c r="K572" i="6"/>
  <c r="H573" i="6"/>
  <c r="J573" i="6" l="1"/>
  <c r="I573" i="6"/>
  <c r="G1131" i="6"/>
  <c r="G1132" i="6" l="1"/>
  <c r="K573" i="6"/>
  <c r="H574" i="6"/>
  <c r="J574" i="6" l="1"/>
  <c r="I574" i="6"/>
  <c r="G1133" i="6"/>
  <c r="G1134" i="6" l="1"/>
  <c r="K574" i="6"/>
  <c r="H575" i="6"/>
  <c r="J575" i="6" l="1"/>
  <c r="I575" i="6"/>
  <c r="G1135" i="6"/>
  <c r="G1136" i="6" l="1"/>
  <c r="K575" i="6"/>
  <c r="H576" i="6"/>
  <c r="I576" i="6" l="1"/>
  <c r="J576" i="6"/>
  <c r="G1137" i="6"/>
  <c r="G1138" i="6" l="1"/>
  <c r="K576" i="6"/>
  <c r="H577" i="6"/>
  <c r="I577" i="6" l="1"/>
  <c r="J577" i="6"/>
  <c r="G1139" i="6"/>
  <c r="G1140" i="6" l="1"/>
  <c r="K577" i="6"/>
  <c r="H578" i="6"/>
  <c r="J578" i="6" l="1"/>
  <c r="I578" i="6"/>
  <c r="G1141" i="6"/>
  <c r="G1142" i="6" l="1"/>
  <c r="K578" i="6"/>
  <c r="H579" i="6"/>
  <c r="I579" i="6" l="1"/>
  <c r="J579" i="6"/>
  <c r="G1143" i="6"/>
  <c r="G1144" i="6" l="1"/>
  <c r="K579" i="6"/>
  <c r="H580" i="6"/>
  <c r="I580" i="6" l="1"/>
  <c r="J580" i="6"/>
  <c r="G1145" i="6"/>
  <c r="G1146" i="6" l="1"/>
  <c r="K580" i="6"/>
  <c r="H581" i="6"/>
  <c r="I581" i="6" l="1"/>
  <c r="J581" i="6"/>
  <c r="G1147" i="6"/>
  <c r="G1148" i="6" l="1"/>
  <c r="K581" i="6"/>
  <c r="H582" i="6"/>
  <c r="J582" i="6" l="1"/>
  <c r="I582" i="6"/>
  <c r="G1149" i="6"/>
  <c r="G1150" i="6" l="1"/>
  <c r="K582" i="6"/>
  <c r="H583" i="6"/>
  <c r="J583" i="6" l="1"/>
  <c r="I583" i="6"/>
  <c r="G1151" i="6"/>
  <c r="G1152" i="6" l="1"/>
  <c r="K583" i="6"/>
  <c r="H584" i="6"/>
  <c r="J584" i="6" l="1"/>
  <c r="I584" i="6"/>
  <c r="G1153" i="6"/>
  <c r="G1154" i="6" l="1"/>
  <c r="K584" i="6"/>
  <c r="H585" i="6"/>
  <c r="I585" i="6" l="1"/>
  <c r="J585" i="6"/>
  <c r="G1155" i="6"/>
  <c r="G1156" i="6" l="1"/>
  <c r="K585" i="6"/>
  <c r="H586" i="6"/>
  <c r="J586" i="6" l="1"/>
  <c r="I586" i="6"/>
  <c r="G1157" i="6"/>
  <c r="G1158" i="6" l="1"/>
  <c r="K586" i="6"/>
  <c r="H587" i="6"/>
  <c r="J587" i="6" l="1"/>
  <c r="I587" i="6"/>
  <c r="G1159" i="6"/>
  <c r="G1160" i="6" l="1"/>
  <c r="K587" i="6"/>
  <c r="H588" i="6"/>
  <c r="I588" i="6" l="1"/>
  <c r="J588" i="6"/>
  <c r="G1161" i="6"/>
  <c r="G1162" i="6" l="1"/>
  <c r="K588" i="6"/>
  <c r="H589" i="6"/>
  <c r="I589" i="6" l="1"/>
  <c r="J589" i="6"/>
  <c r="G1163" i="6"/>
  <c r="G1164" i="6" l="1"/>
  <c r="K589" i="6"/>
  <c r="H590" i="6"/>
  <c r="I590" i="6" l="1"/>
  <c r="J590" i="6"/>
  <c r="G1165" i="6"/>
  <c r="G1166" i="6" l="1"/>
  <c r="K590" i="6"/>
  <c r="H591" i="6"/>
  <c r="J591" i="6" l="1"/>
  <c r="I591" i="6"/>
  <c r="G1167" i="6"/>
  <c r="G1168" i="6" l="1"/>
  <c r="K591" i="6"/>
  <c r="H592" i="6"/>
  <c r="J592" i="6" l="1"/>
  <c r="I592" i="6"/>
  <c r="G1169" i="6"/>
  <c r="G1170" i="6" l="1"/>
  <c r="K592" i="6"/>
  <c r="H593" i="6"/>
  <c r="G1171" i="6" l="1"/>
  <c r="I593" i="6"/>
  <c r="J593" i="6"/>
  <c r="K593" i="6" l="1"/>
  <c r="H594" i="6"/>
  <c r="G1172" i="6"/>
  <c r="J594" i="6" l="1"/>
  <c r="I594" i="6"/>
  <c r="G1173" i="6"/>
  <c r="G1174" i="6" l="1"/>
  <c r="K594" i="6"/>
  <c r="H595" i="6"/>
  <c r="I595" i="6" l="1"/>
  <c r="J595" i="6"/>
  <c r="G1175" i="6"/>
  <c r="G1176" i="6" l="1"/>
  <c r="K595" i="6"/>
  <c r="H596" i="6"/>
  <c r="J596" i="6" l="1"/>
  <c r="I596" i="6"/>
  <c r="G1177" i="6"/>
  <c r="G1178" i="6" l="1"/>
  <c r="K596" i="6"/>
  <c r="H597" i="6"/>
  <c r="J597" i="6" l="1"/>
  <c r="I597" i="6"/>
  <c r="G1179" i="6"/>
  <c r="G1180" i="6" l="1"/>
  <c r="K597" i="6"/>
  <c r="H598" i="6"/>
  <c r="G1181" i="6" l="1"/>
  <c r="I598" i="6"/>
  <c r="J598" i="6"/>
  <c r="K598" i="6" l="1"/>
  <c r="H599" i="6"/>
  <c r="G1182" i="6"/>
  <c r="G1183" i="6" l="1"/>
  <c r="I599" i="6"/>
  <c r="J599" i="6"/>
  <c r="K599" i="6" l="1"/>
  <c r="H600" i="6"/>
  <c r="G1184" i="6"/>
  <c r="G1185" i="6" l="1"/>
  <c r="J600" i="6"/>
  <c r="I600" i="6"/>
  <c r="K600" i="6" l="1"/>
  <c r="H601" i="6"/>
  <c r="G1186" i="6"/>
  <c r="G1187" i="6" l="1"/>
  <c r="I601" i="6"/>
  <c r="J601" i="6"/>
  <c r="K601" i="6" l="1"/>
  <c r="H602" i="6"/>
  <c r="G1188" i="6"/>
  <c r="G1189" i="6" l="1"/>
  <c r="J602" i="6"/>
  <c r="I602" i="6"/>
  <c r="K602" i="6" l="1"/>
  <c r="H603" i="6"/>
  <c r="G1190" i="6"/>
  <c r="G1191" i="6" l="1"/>
  <c r="I603" i="6"/>
  <c r="J603" i="6"/>
  <c r="K603" i="6" l="1"/>
  <c r="H604" i="6"/>
  <c r="G1192" i="6"/>
  <c r="G1193" i="6" l="1"/>
  <c r="I604" i="6"/>
  <c r="J604" i="6"/>
  <c r="K604" i="6" l="1"/>
  <c r="H605" i="6"/>
  <c r="G1194" i="6"/>
  <c r="G1195" i="6" l="1"/>
  <c r="J605" i="6"/>
  <c r="I605" i="6"/>
  <c r="K605" i="6" l="1"/>
  <c r="H606" i="6"/>
  <c r="G1196" i="6"/>
  <c r="G1197" i="6" l="1"/>
  <c r="J606" i="6"/>
  <c r="I606" i="6"/>
  <c r="K606" i="6" l="1"/>
  <c r="H607" i="6"/>
  <c r="G1198" i="6"/>
  <c r="G1199" i="6" l="1"/>
  <c r="I607" i="6"/>
  <c r="J607" i="6"/>
  <c r="K607" i="6" l="1"/>
  <c r="H608" i="6"/>
  <c r="G1200" i="6"/>
  <c r="G1201" i="6" l="1"/>
  <c r="I608" i="6"/>
  <c r="J608" i="6"/>
  <c r="K608" i="6" l="1"/>
  <c r="H609" i="6"/>
  <c r="G1202" i="6"/>
  <c r="G1203" i="6" l="1"/>
  <c r="I609" i="6"/>
  <c r="J609" i="6"/>
  <c r="K609" i="6" l="1"/>
  <c r="H610" i="6"/>
  <c r="G1204" i="6"/>
  <c r="G1205" i="6" l="1"/>
  <c r="J610" i="6"/>
  <c r="I610" i="6"/>
  <c r="K610" i="6" l="1"/>
  <c r="H611" i="6"/>
  <c r="G1206" i="6"/>
  <c r="G1207" i="6" l="1"/>
  <c r="J611" i="6"/>
  <c r="I611" i="6"/>
  <c r="K611" i="6" l="1"/>
  <c r="H612" i="6"/>
  <c r="G1208" i="6"/>
  <c r="G1209" i="6" l="1"/>
  <c r="I612" i="6"/>
  <c r="J612" i="6"/>
  <c r="K612" i="6" l="1"/>
  <c r="H613" i="6"/>
  <c r="G1210" i="6"/>
  <c r="G1211" i="6" l="1"/>
  <c r="I613" i="6"/>
  <c r="J613" i="6"/>
  <c r="K613" i="6" l="1"/>
  <c r="H614" i="6"/>
  <c r="G1212" i="6"/>
  <c r="G1213" i="6" l="1"/>
  <c r="J614" i="6"/>
  <c r="I614" i="6"/>
  <c r="K614" i="6" l="1"/>
  <c r="H615" i="6"/>
  <c r="G1214" i="6"/>
  <c r="G1215" i="6" l="1"/>
  <c r="J615" i="6"/>
  <c r="I615" i="6"/>
  <c r="K615" i="6" l="1"/>
  <c r="H616" i="6"/>
  <c r="G1216" i="6"/>
  <c r="G1217" i="6" l="1"/>
  <c r="I616" i="6"/>
  <c r="J616" i="6"/>
  <c r="K616" i="6" l="1"/>
  <c r="H617" i="6"/>
  <c r="G1218" i="6"/>
  <c r="G1219" i="6" l="1"/>
  <c r="I617" i="6"/>
  <c r="J617" i="6"/>
  <c r="K617" i="6" l="1"/>
  <c r="H618" i="6"/>
  <c r="G1220" i="6"/>
  <c r="G1221" i="6" l="1"/>
  <c r="J618" i="6"/>
  <c r="I618" i="6"/>
  <c r="K618" i="6" l="1"/>
  <c r="H619" i="6"/>
  <c r="G1222" i="6"/>
  <c r="G1223" i="6" l="1"/>
  <c r="J619" i="6"/>
  <c r="I619" i="6"/>
  <c r="K619" i="6" l="1"/>
  <c r="H620" i="6"/>
  <c r="G1224" i="6"/>
  <c r="G1225" i="6" l="1"/>
  <c r="J620" i="6"/>
  <c r="I620" i="6"/>
  <c r="K620" i="6" l="1"/>
  <c r="H621" i="6"/>
  <c r="G1226" i="6"/>
  <c r="I621" i="6" l="1"/>
  <c r="J621" i="6"/>
  <c r="G1227" i="6"/>
  <c r="G1228" i="6" l="1"/>
  <c r="K621" i="6"/>
  <c r="H622" i="6"/>
  <c r="I622" i="6" l="1"/>
  <c r="J622" i="6"/>
  <c r="G1229" i="6"/>
  <c r="G1230" i="6" l="1"/>
  <c r="K622" i="6"/>
  <c r="H623" i="6"/>
  <c r="J623" i="6" l="1"/>
  <c r="I623" i="6"/>
  <c r="G1231" i="6"/>
  <c r="G1232" i="6" l="1"/>
  <c r="K623" i="6"/>
  <c r="H624" i="6"/>
  <c r="J624" i="6" l="1"/>
  <c r="I624" i="6"/>
  <c r="G1233" i="6"/>
  <c r="G1234" i="6" l="1"/>
  <c r="K624" i="6"/>
  <c r="H625" i="6"/>
  <c r="I625" i="6" l="1"/>
  <c r="J625" i="6"/>
  <c r="G1235" i="6"/>
  <c r="G1236" i="6" l="1"/>
  <c r="K625" i="6"/>
  <c r="H626" i="6"/>
  <c r="J626" i="6" l="1"/>
  <c r="I626" i="6"/>
  <c r="G1237" i="6"/>
  <c r="G1238" i="6" l="1"/>
  <c r="K626" i="6"/>
  <c r="H627" i="6"/>
  <c r="I627" i="6" l="1"/>
  <c r="J627" i="6"/>
  <c r="G1239" i="6"/>
  <c r="G1240" i="6" l="1"/>
  <c r="K627" i="6"/>
  <c r="H628" i="6"/>
  <c r="J628" i="6" l="1"/>
  <c r="I628" i="6"/>
  <c r="G1241" i="6"/>
  <c r="G1242" i="6" l="1"/>
  <c r="K628" i="6"/>
  <c r="H629" i="6"/>
  <c r="J629" i="6" l="1"/>
  <c r="I629" i="6"/>
  <c r="G1243" i="6"/>
  <c r="G1244" i="6" l="1"/>
  <c r="K629" i="6"/>
  <c r="H630" i="6"/>
  <c r="J630" i="6" l="1"/>
  <c r="I630" i="6"/>
  <c r="G1245" i="6"/>
  <c r="G1246" i="6" l="1"/>
  <c r="K630" i="6"/>
  <c r="H631" i="6"/>
  <c r="I631" i="6" l="1"/>
  <c r="J631" i="6"/>
  <c r="G1247" i="6"/>
  <c r="G1248" i="6" l="1"/>
  <c r="K631" i="6"/>
  <c r="H632" i="6"/>
  <c r="J632" i="6" l="1"/>
  <c r="I632" i="6"/>
  <c r="G1249" i="6"/>
  <c r="G1250" i="6" l="1"/>
  <c r="K632" i="6"/>
  <c r="H633" i="6"/>
  <c r="I633" i="6" l="1"/>
  <c r="J633" i="6"/>
  <c r="G1251" i="6"/>
  <c r="G1252" i="6" l="1"/>
  <c r="K633" i="6"/>
  <c r="H634" i="6"/>
  <c r="G1253" i="6" l="1"/>
  <c r="J634" i="6"/>
  <c r="I634" i="6"/>
  <c r="K634" i="6" l="1"/>
  <c r="H635" i="6"/>
  <c r="G1254" i="6"/>
  <c r="G1255" i="6" l="1"/>
  <c r="I635" i="6"/>
  <c r="J635" i="6"/>
  <c r="K635" i="6" l="1"/>
  <c r="H636" i="6"/>
  <c r="G1256" i="6"/>
  <c r="G1257" i="6" l="1"/>
  <c r="I636" i="6"/>
  <c r="J636" i="6"/>
  <c r="K636" i="6" l="1"/>
  <c r="H637" i="6"/>
  <c r="G1258" i="6"/>
  <c r="G1259" i="6" l="1"/>
  <c r="J637" i="6"/>
  <c r="I637" i="6"/>
  <c r="K637" i="6" l="1"/>
  <c r="H638" i="6"/>
  <c r="G1260" i="6"/>
  <c r="G1261" i="6" l="1"/>
  <c r="J638" i="6"/>
  <c r="I638" i="6"/>
  <c r="K638" i="6" l="1"/>
  <c r="H639" i="6"/>
  <c r="G1262" i="6"/>
  <c r="G1263" i="6" l="1"/>
  <c r="J639" i="6"/>
  <c r="I639" i="6"/>
  <c r="K639" i="6" l="1"/>
  <c r="H640" i="6"/>
  <c r="G1264" i="6"/>
  <c r="G1265" i="6" l="1"/>
  <c r="I640" i="6"/>
  <c r="J640" i="6"/>
  <c r="K640" i="6" l="1"/>
  <c r="H641" i="6"/>
  <c r="G1266" i="6"/>
  <c r="G1267" i="6" l="1"/>
  <c r="I641" i="6"/>
  <c r="J641" i="6"/>
  <c r="K641" i="6" l="1"/>
  <c r="H642" i="6"/>
  <c r="G1268" i="6"/>
  <c r="G1269" i="6" l="1"/>
  <c r="J642" i="6"/>
  <c r="I642" i="6"/>
  <c r="K642" i="6" l="1"/>
  <c r="H643" i="6"/>
  <c r="G1270" i="6"/>
  <c r="G1271" i="6" l="1"/>
  <c r="J643" i="6"/>
  <c r="I643" i="6"/>
  <c r="K643" i="6" l="1"/>
  <c r="H644" i="6"/>
  <c r="G1272" i="6"/>
  <c r="G1273" i="6" l="1"/>
  <c r="I644" i="6"/>
  <c r="J644" i="6"/>
  <c r="K644" i="6" l="1"/>
  <c r="H645" i="6"/>
  <c r="G1274" i="6"/>
  <c r="G1275" i="6" l="1"/>
  <c r="J645" i="6"/>
  <c r="I645" i="6"/>
  <c r="G1276" i="6" l="1"/>
  <c r="K645" i="6"/>
  <c r="H646" i="6"/>
  <c r="I646" i="6" l="1"/>
  <c r="J646" i="6"/>
  <c r="G1277" i="6"/>
  <c r="G1278" i="6" l="1"/>
  <c r="K646" i="6"/>
  <c r="H647" i="6"/>
  <c r="I647" i="6" l="1"/>
  <c r="J647" i="6"/>
  <c r="G1279" i="6"/>
  <c r="G1280" i="6" l="1"/>
  <c r="K647" i="6"/>
  <c r="H648" i="6"/>
  <c r="J648" i="6" l="1"/>
  <c r="I648" i="6"/>
  <c r="G1281" i="6"/>
  <c r="G1282" i="6" l="1"/>
  <c r="K648" i="6"/>
  <c r="H649" i="6"/>
  <c r="I649" i="6" l="1"/>
  <c r="J649" i="6"/>
  <c r="G1283" i="6"/>
  <c r="G1284" i="6" l="1"/>
  <c r="K649" i="6"/>
  <c r="H650" i="6"/>
  <c r="J650" i="6" l="1"/>
  <c r="I650" i="6"/>
  <c r="G1285" i="6"/>
  <c r="G1286" i="6" l="1"/>
  <c r="K650" i="6"/>
  <c r="H651" i="6"/>
  <c r="J651" i="6" l="1"/>
  <c r="I651" i="6"/>
  <c r="G1287" i="6"/>
  <c r="G1288" i="6" l="1"/>
  <c r="K651" i="6"/>
  <c r="H652" i="6"/>
  <c r="I652" i="6" l="1"/>
  <c r="J652" i="6"/>
  <c r="G1289" i="6"/>
  <c r="G1290" i="6" l="1"/>
  <c r="K652" i="6"/>
  <c r="H653" i="6"/>
  <c r="I653" i="6" l="1"/>
  <c r="J653" i="6"/>
  <c r="G1291" i="6"/>
  <c r="G1292" i="6" l="1"/>
  <c r="K653" i="6"/>
  <c r="H654" i="6"/>
  <c r="J654" i="6" l="1"/>
  <c r="I654" i="6"/>
  <c r="G1293" i="6"/>
  <c r="G1294" i="6" l="1"/>
  <c r="K654" i="6"/>
  <c r="H655" i="6"/>
  <c r="J655" i="6" l="1"/>
  <c r="I655" i="6"/>
  <c r="G1295" i="6"/>
  <c r="G1296" i="6" l="1"/>
  <c r="K655" i="6"/>
  <c r="H656" i="6"/>
  <c r="I656" i="6" l="1"/>
  <c r="J656" i="6"/>
  <c r="G1297" i="6"/>
  <c r="G1298" i="6" l="1"/>
  <c r="K656" i="6"/>
  <c r="H657" i="6"/>
  <c r="I657" i="6" l="1"/>
  <c r="J657" i="6"/>
  <c r="G1299" i="6"/>
  <c r="G1300" i="6" l="1"/>
  <c r="K657" i="6"/>
  <c r="H658" i="6"/>
  <c r="J658" i="6" l="1"/>
  <c r="I658" i="6"/>
  <c r="G1301" i="6"/>
  <c r="G1302" i="6" l="1"/>
  <c r="K658" i="6"/>
  <c r="H659" i="6"/>
  <c r="J659" i="6" l="1"/>
  <c r="I659" i="6"/>
  <c r="G1303" i="6"/>
  <c r="G1304" i="6" l="1"/>
  <c r="K659" i="6"/>
  <c r="H660" i="6"/>
  <c r="I660" i="6" l="1"/>
  <c r="J660" i="6"/>
  <c r="G1305" i="6"/>
  <c r="G1306" i="6" l="1"/>
  <c r="K660" i="6"/>
  <c r="H661" i="6"/>
  <c r="J661" i="6" l="1"/>
  <c r="I661" i="6"/>
  <c r="G1307" i="6"/>
  <c r="G1308" i="6" l="1"/>
  <c r="K661" i="6"/>
  <c r="H662" i="6"/>
  <c r="J662" i="6" l="1"/>
  <c r="I662" i="6"/>
  <c r="G1309" i="6"/>
  <c r="G1310" i="6" l="1"/>
  <c r="K662" i="6"/>
  <c r="H663" i="6"/>
  <c r="I663" i="6" l="1"/>
  <c r="J663" i="6"/>
  <c r="G1311" i="6"/>
  <c r="G1312" i="6" l="1"/>
  <c r="K663" i="6"/>
  <c r="H664" i="6"/>
  <c r="J664" i="6" l="1"/>
  <c r="I664" i="6"/>
  <c r="G1313" i="6"/>
  <c r="G1314" i="6" l="1"/>
  <c r="K664" i="6"/>
  <c r="H665" i="6"/>
  <c r="I665" i="6" l="1"/>
  <c r="J665" i="6"/>
  <c r="G1315" i="6"/>
  <c r="G1316" i="6" l="1"/>
  <c r="K665" i="6"/>
  <c r="H666" i="6"/>
  <c r="J666" i="6" l="1"/>
  <c r="I666" i="6"/>
  <c r="G1317" i="6"/>
  <c r="G1318" i="6" l="1"/>
  <c r="K666" i="6"/>
  <c r="H667" i="6"/>
  <c r="J667" i="6" l="1"/>
  <c r="I667" i="6"/>
  <c r="G1319" i="6"/>
  <c r="G1320" i="6" l="1"/>
  <c r="K667" i="6"/>
  <c r="H668" i="6"/>
  <c r="I668" i="6" l="1"/>
  <c r="J668" i="6"/>
  <c r="G1321" i="6"/>
  <c r="G1322" i="6" l="1"/>
  <c r="K668" i="6"/>
  <c r="H669" i="6"/>
  <c r="I669" i="6" l="1"/>
  <c r="J669" i="6"/>
  <c r="G1323" i="6"/>
  <c r="G1324" i="6" l="1"/>
  <c r="K669" i="6"/>
  <c r="H670" i="6"/>
  <c r="G1325" i="6" l="1"/>
  <c r="J670" i="6"/>
  <c r="I670" i="6"/>
  <c r="K670" i="6" l="1"/>
  <c r="H671" i="6"/>
  <c r="G1326" i="6"/>
  <c r="G1327" i="6" l="1"/>
  <c r="J671" i="6"/>
  <c r="I671" i="6"/>
  <c r="K671" i="6" l="1"/>
  <c r="H672" i="6"/>
  <c r="G1328" i="6"/>
  <c r="G1329" i="6" l="1"/>
  <c r="J672" i="6"/>
  <c r="I672" i="6"/>
  <c r="K672" i="6" l="1"/>
  <c r="H673" i="6"/>
  <c r="G1330" i="6"/>
  <c r="G1331" i="6" l="1"/>
  <c r="I673" i="6"/>
  <c r="J673" i="6"/>
  <c r="K673" i="6" l="1"/>
  <c r="H674" i="6"/>
  <c r="G1332" i="6"/>
  <c r="J674" i="6" l="1"/>
  <c r="I674" i="6"/>
  <c r="G1333" i="6"/>
  <c r="G1334" i="6" l="1"/>
  <c r="K674" i="6"/>
  <c r="H675" i="6"/>
  <c r="G1335" i="6" l="1"/>
  <c r="J675" i="6"/>
  <c r="I675" i="6"/>
  <c r="K675" i="6" l="1"/>
  <c r="H676" i="6"/>
  <c r="G1336" i="6"/>
  <c r="G1337" i="6" l="1"/>
  <c r="I676" i="6"/>
  <c r="J676" i="6"/>
  <c r="K676" i="6" l="1"/>
  <c r="H677" i="6"/>
  <c r="G1338" i="6"/>
  <c r="G1339" i="6" l="1"/>
  <c r="J677" i="6"/>
  <c r="I677" i="6"/>
  <c r="K677" i="6" l="1"/>
  <c r="H678" i="6"/>
  <c r="G1340" i="6"/>
  <c r="G1341" i="6" l="1"/>
  <c r="I678" i="6"/>
  <c r="J678" i="6"/>
  <c r="K678" i="6" l="1"/>
  <c r="H679" i="6"/>
  <c r="G1342" i="6"/>
  <c r="G1343" i="6" l="1"/>
  <c r="I679" i="6"/>
  <c r="J679" i="6"/>
  <c r="K679" i="6" l="1"/>
  <c r="H680" i="6"/>
  <c r="G1344" i="6"/>
  <c r="G1345" i="6" l="1"/>
  <c r="J680" i="6"/>
  <c r="I680" i="6"/>
  <c r="K680" i="6" l="1"/>
  <c r="H681" i="6"/>
  <c r="G1346" i="6"/>
  <c r="G1347" i="6" l="1"/>
  <c r="I681" i="6"/>
  <c r="J681" i="6"/>
  <c r="K681" i="6" l="1"/>
  <c r="H682" i="6"/>
  <c r="G1348" i="6"/>
  <c r="G1349" i="6" l="1"/>
  <c r="J682" i="6"/>
  <c r="I682" i="6"/>
  <c r="K682" i="6" l="1"/>
  <c r="H683" i="6"/>
  <c r="G1350" i="6"/>
  <c r="J683" i="6" l="1"/>
  <c r="I683" i="6"/>
  <c r="G1351" i="6"/>
  <c r="G1352" i="6" l="1"/>
  <c r="K683" i="6"/>
  <c r="H684" i="6"/>
  <c r="G1353" i="6" l="1"/>
  <c r="I684" i="6"/>
  <c r="J684" i="6"/>
  <c r="K684" i="6" l="1"/>
  <c r="H685" i="6"/>
  <c r="G1354" i="6"/>
  <c r="G1355" i="6" l="1"/>
  <c r="I685" i="6"/>
  <c r="J685" i="6"/>
  <c r="K685" i="6" l="1"/>
  <c r="H686" i="6"/>
  <c r="G1356" i="6"/>
  <c r="G1357" i="6" l="1"/>
  <c r="J686" i="6"/>
  <c r="I686" i="6"/>
  <c r="K686" i="6" l="1"/>
  <c r="H687" i="6"/>
  <c r="G1358" i="6"/>
  <c r="G1359" i="6" l="1"/>
  <c r="J687" i="6"/>
  <c r="I687" i="6"/>
  <c r="K687" i="6" l="1"/>
  <c r="H688" i="6"/>
  <c r="G1360" i="6"/>
  <c r="G1361" i="6" l="1"/>
  <c r="I688" i="6"/>
  <c r="J688" i="6"/>
  <c r="K688" i="6" l="1"/>
  <c r="H689" i="6"/>
  <c r="G1362" i="6"/>
  <c r="G1363" i="6" l="1"/>
  <c r="I689" i="6"/>
  <c r="J689" i="6"/>
  <c r="K689" i="6" l="1"/>
  <c r="H690" i="6"/>
  <c r="G1364" i="6"/>
  <c r="G1365" i="6" l="1"/>
  <c r="J690" i="6"/>
  <c r="I690" i="6"/>
  <c r="K690" i="6" l="1"/>
  <c r="H691" i="6"/>
  <c r="G1366" i="6"/>
  <c r="G1367" i="6" l="1"/>
  <c r="J691" i="6"/>
  <c r="I691" i="6"/>
  <c r="K691" i="6" l="1"/>
  <c r="H692" i="6"/>
  <c r="G1368" i="6"/>
  <c r="G1369" i="6" l="1"/>
  <c r="I692" i="6"/>
  <c r="J692" i="6"/>
  <c r="K692" i="6" l="1"/>
  <c r="H693" i="6"/>
  <c r="G1370" i="6"/>
  <c r="G1371" i="6" l="1"/>
  <c r="J693" i="6"/>
  <c r="I693" i="6"/>
  <c r="K693" i="6" l="1"/>
  <c r="H694" i="6"/>
  <c r="G1372" i="6"/>
  <c r="G1373" i="6" l="1"/>
  <c r="I694" i="6"/>
  <c r="J694" i="6"/>
  <c r="K694" i="6" l="1"/>
  <c r="H695" i="6"/>
  <c r="G1374" i="6"/>
  <c r="G1375" i="6" l="1"/>
  <c r="I695" i="6"/>
  <c r="J695" i="6"/>
  <c r="K695" i="6" l="1"/>
  <c r="H696" i="6"/>
  <c r="G1376" i="6"/>
  <c r="J696" i="6" l="1"/>
  <c r="I696" i="6"/>
  <c r="G1377" i="6"/>
  <c r="G1378" i="6" l="1"/>
  <c r="K696" i="6"/>
  <c r="H697" i="6"/>
  <c r="I697" i="6" l="1"/>
  <c r="J697" i="6"/>
  <c r="G1379" i="6"/>
  <c r="G1380" i="6" l="1"/>
  <c r="K697" i="6"/>
  <c r="H698" i="6"/>
  <c r="J698" i="6" l="1"/>
  <c r="I698" i="6"/>
  <c r="G1381" i="6"/>
  <c r="G1382" i="6" l="1"/>
  <c r="K698" i="6"/>
  <c r="H699" i="6"/>
  <c r="J699" i="6" l="1"/>
  <c r="I699" i="6"/>
  <c r="G1383" i="6"/>
  <c r="G1384" i="6" l="1"/>
  <c r="K699" i="6"/>
  <c r="H700" i="6"/>
  <c r="I700" i="6" l="1"/>
  <c r="J700" i="6"/>
  <c r="G1385" i="6"/>
  <c r="G1386" i="6" l="1"/>
  <c r="K700" i="6"/>
  <c r="H701" i="6"/>
  <c r="I701" i="6" l="1"/>
  <c r="J701" i="6"/>
  <c r="G1387" i="6"/>
  <c r="G1388" i="6" l="1"/>
  <c r="K701" i="6"/>
  <c r="H702" i="6"/>
  <c r="J702" i="6" l="1"/>
  <c r="I702" i="6"/>
  <c r="G1389" i="6"/>
  <c r="G1390" i="6" l="1"/>
  <c r="K702" i="6"/>
  <c r="H703" i="6"/>
  <c r="J703" i="6" l="1"/>
  <c r="I703" i="6"/>
  <c r="G1391" i="6"/>
  <c r="G1392" i="6" l="1"/>
  <c r="K703" i="6"/>
  <c r="H704" i="6"/>
  <c r="J704" i="6" l="1"/>
  <c r="I704" i="6"/>
  <c r="G1393" i="6"/>
  <c r="G1394" i="6" l="1"/>
  <c r="K704" i="6"/>
  <c r="H705" i="6"/>
  <c r="I705" i="6" l="1"/>
  <c r="J705" i="6"/>
  <c r="G1395" i="6"/>
  <c r="G1396" i="6" l="1"/>
  <c r="K705" i="6"/>
  <c r="H706" i="6"/>
  <c r="J706" i="6" l="1"/>
  <c r="I706" i="6"/>
  <c r="G1397" i="6"/>
  <c r="G1398" i="6" l="1"/>
  <c r="K706" i="6"/>
  <c r="H707" i="6"/>
  <c r="J707" i="6" l="1"/>
  <c r="I707" i="6"/>
  <c r="G1399" i="6"/>
  <c r="G1400" i="6" l="1"/>
  <c r="K707" i="6"/>
  <c r="H708" i="6"/>
  <c r="I708" i="6" l="1"/>
  <c r="J708" i="6"/>
  <c r="G1401" i="6"/>
  <c r="G1402" i="6" l="1"/>
  <c r="K708" i="6"/>
  <c r="H709" i="6"/>
  <c r="G1403" i="6" l="1"/>
  <c r="J709" i="6"/>
  <c r="I709" i="6"/>
  <c r="K709" i="6" l="1"/>
  <c r="H710" i="6"/>
  <c r="G1404" i="6"/>
  <c r="G1405" i="6" l="1"/>
  <c r="I710" i="6"/>
  <c r="J710" i="6"/>
  <c r="K710" i="6" l="1"/>
  <c r="H711" i="6"/>
  <c r="G1406" i="6"/>
  <c r="G1407" i="6" l="1"/>
  <c r="I711" i="6"/>
  <c r="J711" i="6"/>
  <c r="K711" i="6" l="1"/>
  <c r="H712" i="6"/>
  <c r="G1408" i="6"/>
  <c r="G1409" i="6" l="1"/>
  <c r="J712" i="6"/>
  <c r="I712" i="6"/>
  <c r="K712" i="6" l="1"/>
  <c r="H713" i="6"/>
  <c r="G1410" i="6"/>
  <c r="G1411" i="6" l="1"/>
  <c r="I713" i="6"/>
  <c r="J713" i="6"/>
  <c r="K713" i="6" l="1"/>
  <c r="H714" i="6"/>
  <c r="G1412" i="6"/>
  <c r="J714" i="6" l="1"/>
  <c r="I714" i="6"/>
  <c r="G1413" i="6"/>
  <c r="G1414" i="6" l="1"/>
  <c r="K714" i="6"/>
  <c r="H715" i="6"/>
  <c r="J715" i="6" l="1"/>
  <c r="I715" i="6"/>
  <c r="G1415" i="6"/>
  <c r="G1416" i="6" l="1"/>
  <c r="K715" i="6"/>
  <c r="H716" i="6"/>
  <c r="G1417" i="6" l="1"/>
  <c r="J716" i="6"/>
  <c r="I716" i="6"/>
  <c r="K716" i="6" l="1"/>
  <c r="H717" i="6"/>
  <c r="G1418" i="6"/>
  <c r="G1419" i="6" l="1"/>
  <c r="I717" i="6"/>
  <c r="J717" i="6"/>
  <c r="K717" i="6" l="1"/>
  <c r="H718" i="6"/>
  <c r="G1420" i="6"/>
  <c r="G1421" i="6" l="1"/>
  <c r="J718" i="6"/>
  <c r="I718" i="6"/>
  <c r="K718" i="6" l="1"/>
  <c r="H719" i="6"/>
  <c r="G1422" i="6"/>
  <c r="G1423" i="6" l="1"/>
  <c r="J719" i="6"/>
  <c r="I719" i="6"/>
  <c r="K719" i="6" l="1"/>
  <c r="H720" i="6"/>
  <c r="G1424" i="6"/>
  <c r="G1425" i="6" l="1"/>
  <c r="I720" i="6"/>
  <c r="J720" i="6"/>
  <c r="K720" i="6" l="1"/>
  <c r="H721" i="6"/>
  <c r="G1426" i="6"/>
  <c r="G1427" i="6" l="1"/>
  <c r="I721" i="6"/>
  <c r="J721" i="6"/>
  <c r="K721" i="6" l="1"/>
  <c r="H722" i="6"/>
  <c r="G1428" i="6"/>
  <c r="G1429" i="6" l="1"/>
  <c r="J722" i="6"/>
  <c r="I722" i="6"/>
  <c r="K722" i="6" l="1"/>
  <c r="H723" i="6"/>
  <c r="G1430" i="6"/>
  <c r="G1431" i="6" l="1"/>
  <c r="J723" i="6"/>
  <c r="I723" i="6"/>
  <c r="K723" i="6" l="1"/>
  <c r="H724" i="6"/>
  <c r="G1432" i="6"/>
  <c r="G1433" i="6" l="1"/>
  <c r="I724" i="6"/>
  <c r="J724" i="6"/>
  <c r="G1434" i="6" l="1"/>
  <c r="K724" i="6"/>
  <c r="H725" i="6"/>
  <c r="J725" i="6" l="1"/>
  <c r="I725" i="6"/>
  <c r="G1435" i="6"/>
  <c r="G1436" i="6" l="1"/>
  <c r="K725" i="6"/>
  <c r="H726" i="6"/>
  <c r="J726" i="6" l="1"/>
  <c r="I726" i="6"/>
  <c r="G1437" i="6"/>
  <c r="K726" i="6" l="1"/>
  <c r="H727" i="6"/>
  <c r="G1438" i="6"/>
  <c r="G1439" i="6" l="1"/>
  <c r="I727" i="6"/>
  <c r="J727" i="6"/>
  <c r="K727" i="6" l="1"/>
  <c r="H728" i="6"/>
  <c r="G1440" i="6"/>
  <c r="G1441" i="6" l="1"/>
  <c r="J728" i="6"/>
  <c r="I728" i="6"/>
  <c r="K728" i="6" l="1"/>
  <c r="H729" i="6"/>
  <c r="G1442" i="6"/>
  <c r="G1443" i="6" l="1"/>
  <c r="I729" i="6"/>
  <c r="J729" i="6"/>
  <c r="K729" i="6" l="1"/>
  <c r="H730" i="6"/>
  <c r="G1444" i="6"/>
  <c r="G1445" i="6" l="1"/>
  <c r="J730" i="6"/>
  <c r="I730" i="6"/>
  <c r="K730" i="6" l="1"/>
  <c r="H731" i="6"/>
  <c r="G1446" i="6"/>
  <c r="G1447" i="6" l="1"/>
  <c r="J731" i="6"/>
  <c r="I731" i="6"/>
  <c r="K731" i="6" l="1"/>
  <c r="H732" i="6"/>
  <c r="G1448" i="6"/>
  <c r="G1449" i="6" l="1"/>
  <c r="I732" i="6"/>
  <c r="J732" i="6"/>
  <c r="K732" i="6" l="1"/>
  <c r="H733" i="6"/>
  <c r="G1450" i="6"/>
  <c r="I733" i="6" l="1"/>
  <c r="J733" i="6"/>
  <c r="G1451" i="6"/>
  <c r="G1452" i="6" l="1"/>
  <c r="K733" i="6"/>
  <c r="H734" i="6"/>
  <c r="J734" i="6" l="1"/>
  <c r="I734" i="6"/>
  <c r="G1453" i="6"/>
  <c r="G1454" i="6" l="1"/>
  <c r="K734" i="6"/>
  <c r="H735" i="6"/>
  <c r="J735" i="6" l="1"/>
  <c r="I735" i="6"/>
  <c r="G1455" i="6"/>
  <c r="G1456" i="6" l="1"/>
  <c r="K735" i="6"/>
  <c r="H736" i="6"/>
  <c r="J736" i="6" l="1"/>
  <c r="I736" i="6"/>
  <c r="G1457" i="6"/>
  <c r="G1458" i="6" l="1"/>
  <c r="K736" i="6"/>
  <c r="H737" i="6"/>
  <c r="I737" i="6" l="1"/>
  <c r="J737" i="6"/>
  <c r="G1459" i="6"/>
  <c r="G1460" i="6" l="1"/>
  <c r="K737" i="6"/>
  <c r="H738" i="6"/>
  <c r="J738" i="6" l="1"/>
  <c r="I738" i="6"/>
  <c r="G1461" i="6"/>
  <c r="G1462" i="6" l="1"/>
  <c r="K738" i="6"/>
  <c r="H739" i="6"/>
  <c r="J739" i="6" l="1"/>
  <c r="I739" i="6"/>
  <c r="G1463" i="6"/>
  <c r="G1464" i="6" l="1"/>
  <c r="K739" i="6"/>
  <c r="H740" i="6"/>
  <c r="I740" i="6" l="1"/>
  <c r="J740" i="6"/>
  <c r="G1465" i="6"/>
  <c r="G1466" i="6" l="1"/>
  <c r="K740" i="6"/>
  <c r="H741" i="6"/>
  <c r="J741" i="6" l="1"/>
  <c r="I741" i="6"/>
  <c r="G1467" i="6"/>
  <c r="G1468" i="6" l="1"/>
  <c r="K741" i="6"/>
  <c r="H742" i="6"/>
  <c r="I742" i="6" l="1"/>
  <c r="J742" i="6"/>
  <c r="G1469" i="6"/>
  <c r="G1470" i="6" l="1"/>
  <c r="K742" i="6"/>
  <c r="H743" i="6"/>
  <c r="I743" i="6" l="1"/>
  <c r="J743" i="6"/>
  <c r="G1471" i="6"/>
  <c r="G1472" i="6" l="1"/>
  <c r="K743" i="6"/>
  <c r="H744" i="6"/>
  <c r="J744" i="6" l="1"/>
  <c r="I744" i="6"/>
  <c r="G1473" i="6"/>
  <c r="G1474" i="6" l="1"/>
  <c r="K744" i="6"/>
  <c r="H745" i="6"/>
  <c r="I745" i="6" l="1"/>
  <c r="J745" i="6"/>
  <c r="G1475" i="6"/>
  <c r="G1476" i="6" l="1"/>
  <c r="K745" i="6"/>
  <c r="H746" i="6"/>
  <c r="J746" i="6" l="1"/>
  <c r="I746" i="6"/>
  <c r="G1477" i="6"/>
  <c r="G1478" i="6" l="1"/>
  <c r="K746" i="6"/>
  <c r="H747" i="6"/>
  <c r="J747" i="6" l="1"/>
  <c r="I747" i="6"/>
  <c r="G1479" i="6"/>
  <c r="G1480" i="6" l="1"/>
  <c r="K747" i="6"/>
  <c r="H748" i="6"/>
  <c r="J748" i="6" l="1"/>
  <c r="I748" i="6"/>
  <c r="G1481" i="6"/>
  <c r="G1482" i="6" l="1"/>
  <c r="K748" i="6"/>
  <c r="H749" i="6"/>
  <c r="I749" i="6" l="1"/>
  <c r="J749" i="6"/>
  <c r="G1483" i="6"/>
  <c r="G1484" i="6" l="1"/>
  <c r="K749" i="6"/>
  <c r="H750" i="6"/>
  <c r="J750" i="6" l="1"/>
  <c r="I750" i="6"/>
  <c r="G1485" i="6"/>
  <c r="G1486" i="6" l="1"/>
  <c r="K750" i="6"/>
  <c r="H751" i="6"/>
  <c r="J751" i="6" l="1"/>
  <c r="I751" i="6"/>
  <c r="G1487" i="6"/>
  <c r="G1488" i="6" l="1"/>
  <c r="K751" i="6"/>
  <c r="H752" i="6"/>
  <c r="I752" i="6" l="1"/>
  <c r="J752" i="6"/>
  <c r="G1489" i="6"/>
  <c r="G1490" i="6" l="1"/>
  <c r="K752" i="6"/>
  <c r="H753" i="6"/>
  <c r="I753" i="6" l="1"/>
  <c r="J753" i="6"/>
  <c r="G1491" i="6"/>
  <c r="G1492" i="6" l="1"/>
  <c r="K753" i="6"/>
  <c r="H754" i="6"/>
  <c r="J754" i="6" l="1"/>
  <c r="I754" i="6"/>
  <c r="G1493" i="6"/>
  <c r="G1494" i="6" l="1"/>
  <c r="K754" i="6"/>
  <c r="H755" i="6"/>
  <c r="J755" i="6" l="1"/>
  <c r="I755" i="6"/>
  <c r="G1495" i="6"/>
  <c r="G1496" i="6" l="1"/>
  <c r="K755" i="6"/>
  <c r="H756" i="6"/>
  <c r="I756" i="6" l="1"/>
  <c r="J756" i="6"/>
  <c r="G1497" i="6"/>
  <c r="G1498" i="6" l="1"/>
  <c r="K756" i="6"/>
  <c r="H757" i="6"/>
  <c r="J757" i="6" l="1"/>
  <c r="I757" i="6"/>
  <c r="G1499" i="6"/>
  <c r="G1500" i="6" l="1"/>
  <c r="K757" i="6"/>
  <c r="H758" i="6"/>
  <c r="J758" i="6" l="1"/>
  <c r="I758" i="6"/>
  <c r="G1501" i="6"/>
  <c r="G1502" i="6" l="1"/>
  <c r="K758" i="6"/>
  <c r="H759" i="6"/>
  <c r="I759" i="6" l="1"/>
  <c r="J759" i="6"/>
  <c r="G1503" i="6"/>
  <c r="G1504" i="6" l="1"/>
  <c r="K759" i="6"/>
  <c r="H760" i="6"/>
  <c r="J760" i="6" l="1"/>
  <c r="I760" i="6"/>
  <c r="G1505" i="6"/>
  <c r="G1506" i="6" l="1"/>
  <c r="K760" i="6"/>
  <c r="H761" i="6"/>
  <c r="I761" i="6" l="1"/>
  <c r="J761" i="6"/>
  <c r="G1507" i="6"/>
  <c r="G1508" i="6" l="1"/>
  <c r="K761" i="6"/>
  <c r="H762" i="6"/>
  <c r="J762" i="6" l="1"/>
  <c r="I762" i="6"/>
  <c r="G1509" i="6"/>
  <c r="G1510" i="6" l="1"/>
  <c r="K762" i="6"/>
  <c r="H763" i="6"/>
  <c r="J763" i="6" l="1"/>
  <c r="I763" i="6"/>
  <c r="G1511" i="6"/>
  <c r="G1512" i="6" l="1"/>
  <c r="K763" i="6"/>
  <c r="H764" i="6"/>
  <c r="I764" i="6" l="1"/>
  <c r="J764" i="6"/>
  <c r="G1513" i="6"/>
  <c r="G1514" i="6" l="1"/>
  <c r="K764" i="6"/>
  <c r="H765" i="6"/>
  <c r="I765" i="6" l="1"/>
  <c r="J765" i="6"/>
  <c r="G1515" i="6"/>
  <c r="G1516" i="6" l="1"/>
  <c r="K765" i="6"/>
  <c r="H766" i="6"/>
  <c r="J766" i="6" l="1"/>
  <c r="I766" i="6"/>
  <c r="G1517" i="6"/>
  <c r="G1518" i="6" l="1"/>
  <c r="K766" i="6"/>
  <c r="H767" i="6"/>
  <c r="J767" i="6" l="1"/>
  <c r="I767" i="6"/>
  <c r="G1519" i="6"/>
  <c r="G1520" i="6" l="1"/>
  <c r="K767" i="6"/>
  <c r="H768" i="6"/>
  <c r="J768" i="6" l="1"/>
  <c r="I768" i="6"/>
  <c r="G1521" i="6"/>
  <c r="G1522" i="6" l="1"/>
  <c r="K768" i="6"/>
  <c r="H769" i="6"/>
  <c r="I769" i="6" l="1"/>
  <c r="J769" i="6"/>
  <c r="G1523" i="6"/>
  <c r="G1524" i="6" l="1"/>
  <c r="K769" i="6"/>
  <c r="H770" i="6"/>
  <c r="J770" i="6" l="1"/>
  <c r="I770" i="6"/>
  <c r="G1525" i="6"/>
  <c r="G1526" i="6" l="1"/>
  <c r="K770" i="6"/>
  <c r="H771" i="6"/>
  <c r="J771" i="6" l="1"/>
  <c r="I771" i="6"/>
  <c r="G1527" i="6"/>
  <c r="G1528" i="6" l="1"/>
  <c r="K771" i="6"/>
  <c r="H772" i="6"/>
  <c r="I772" i="6" l="1"/>
  <c r="J772" i="6"/>
  <c r="G1529" i="6"/>
  <c r="K772" i="6" l="1"/>
  <c r="H773" i="6"/>
  <c r="G1530" i="6"/>
  <c r="G1531" i="6" l="1"/>
  <c r="J773" i="6"/>
  <c r="I773" i="6"/>
  <c r="K773" i="6" l="1"/>
  <c r="H774" i="6"/>
  <c r="G1532" i="6"/>
  <c r="G1533" i="6" l="1"/>
  <c r="I774" i="6"/>
  <c r="J774" i="6"/>
  <c r="K774" i="6" l="1"/>
  <c r="H775" i="6"/>
  <c r="G1534" i="6"/>
  <c r="G1535" i="6" l="1"/>
  <c r="I775" i="6"/>
  <c r="J775" i="6"/>
  <c r="K775" i="6" l="1"/>
  <c r="H776" i="6"/>
  <c r="G1536" i="6"/>
  <c r="G1537" i="6" l="1"/>
  <c r="J776" i="6"/>
  <c r="I776" i="6"/>
  <c r="K776" i="6" l="1"/>
  <c r="H777" i="6"/>
  <c r="G1538" i="6"/>
  <c r="G1539" i="6" l="1"/>
  <c r="I777" i="6"/>
  <c r="J777" i="6"/>
  <c r="K777" i="6" l="1"/>
  <c r="H778" i="6"/>
  <c r="G1540" i="6"/>
  <c r="G1541" i="6" l="1"/>
  <c r="J778" i="6"/>
  <c r="I778" i="6"/>
  <c r="K778" i="6" l="1"/>
  <c r="H779" i="6"/>
  <c r="G1542" i="6"/>
  <c r="G1543" i="6" l="1"/>
  <c r="J779" i="6"/>
  <c r="I779" i="6"/>
  <c r="G1544" i="6" l="1"/>
  <c r="K779" i="6"/>
  <c r="H780" i="6"/>
  <c r="J780" i="6" l="1"/>
  <c r="I780" i="6"/>
  <c r="G1545" i="6"/>
  <c r="G1546" i="6" l="1"/>
  <c r="K780" i="6"/>
  <c r="H781" i="6"/>
  <c r="I781" i="6" l="1"/>
  <c r="J781" i="6"/>
  <c r="G1547" i="6"/>
  <c r="G1548" i="6" l="1"/>
  <c r="K781" i="6"/>
  <c r="H782" i="6"/>
  <c r="J782" i="6" l="1"/>
  <c r="I782" i="6"/>
  <c r="G1549" i="6"/>
  <c r="G1550" i="6" l="1"/>
  <c r="K782" i="6"/>
  <c r="H783" i="6"/>
  <c r="J783" i="6" l="1"/>
  <c r="I783" i="6"/>
  <c r="G1551" i="6"/>
  <c r="G1552" i="6" l="1"/>
  <c r="K783" i="6"/>
  <c r="H784" i="6"/>
  <c r="I784" i="6" l="1"/>
  <c r="J784" i="6"/>
  <c r="G1553" i="6"/>
  <c r="G1554" i="6" l="1"/>
  <c r="K784" i="6"/>
  <c r="H785" i="6"/>
  <c r="I785" i="6" l="1"/>
  <c r="J785" i="6"/>
  <c r="G1555" i="6"/>
  <c r="G1556" i="6" l="1"/>
  <c r="K785" i="6"/>
  <c r="H786" i="6"/>
  <c r="J786" i="6" l="1"/>
  <c r="I786" i="6"/>
  <c r="G1557" i="6"/>
  <c r="G1558" i="6" l="1"/>
  <c r="K786" i="6"/>
  <c r="H787" i="6"/>
  <c r="J787" i="6" l="1"/>
  <c r="I787" i="6"/>
  <c r="G1559" i="6"/>
  <c r="G1560" i="6" l="1"/>
  <c r="K787" i="6"/>
  <c r="H788" i="6"/>
  <c r="I788" i="6" l="1"/>
  <c r="J788" i="6"/>
  <c r="G1561" i="6"/>
  <c r="G1562" i="6" l="1"/>
  <c r="K788" i="6"/>
  <c r="H789" i="6"/>
  <c r="J789" i="6" l="1"/>
  <c r="I789" i="6"/>
  <c r="G1563" i="6"/>
  <c r="G1564" i="6" l="1"/>
  <c r="K789" i="6"/>
  <c r="H790" i="6"/>
  <c r="J790" i="6" l="1"/>
  <c r="I790" i="6"/>
  <c r="G1565" i="6"/>
  <c r="G1566" i="6" l="1"/>
  <c r="K790" i="6"/>
  <c r="H791" i="6"/>
  <c r="I791" i="6" l="1"/>
  <c r="J791" i="6"/>
  <c r="G1567" i="6"/>
  <c r="G1568" i="6" l="1"/>
  <c r="K791" i="6"/>
  <c r="H792" i="6"/>
  <c r="J792" i="6" l="1"/>
  <c r="I792" i="6"/>
  <c r="G1569" i="6"/>
  <c r="G1570" i="6" l="1"/>
  <c r="K792" i="6"/>
  <c r="H793" i="6"/>
  <c r="I793" i="6" l="1"/>
  <c r="J793" i="6"/>
  <c r="G1571" i="6"/>
  <c r="G1572" i="6" l="1"/>
  <c r="K793" i="6"/>
  <c r="H794" i="6"/>
  <c r="J794" i="6" l="1"/>
  <c r="I794" i="6"/>
  <c r="G1573" i="6"/>
  <c r="G1574" i="6" l="1"/>
  <c r="K794" i="6"/>
  <c r="H795" i="6"/>
  <c r="J795" i="6" l="1"/>
  <c r="I795" i="6"/>
  <c r="G1575" i="6"/>
  <c r="G1576" i="6" l="1"/>
  <c r="K795" i="6"/>
  <c r="H796" i="6"/>
  <c r="I796" i="6" l="1"/>
  <c r="J796" i="6"/>
  <c r="G1577" i="6"/>
  <c r="G1578" i="6" l="1"/>
  <c r="K796" i="6"/>
  <c r="H797" i="6"/>
  <c r="I797" i="6" l="1"/>
  <c r="J797" i="6"/>
  <c r="G1579" i="6"/>
  <c r="K797" i="6" l="1"/>
  <c r="H798" i="6"/>
  <c r="G1580" i="6"/>
  <c r="G1581" i="6" l="1"/>
  <c r="J798" i="6"/>
  <c r="I798" i="6"/>
  <c r="K798" i="6" l="1"/>
  <c r="H799" i="6"/>
  <c r="G1582" i="6"/>
  <c r="G1583" i="6" l="1"/>
  <c r="J799" i="6"/>
  <c r="I799" i="6"/>
  <c r="K799" i="6" l="1"/>
  <c r="H800" i="6"/>
  <c r="G1584" i="6"/>
  <c r="G1585" i="6" l="1"/>
  <c r="J800" i="6"/>
  <c r="I800" i="6"/>
  <c r="K800" i="6" l="1"/>
  <c r="H801" i="6"/>
  <c r="G1586" i="6"/>
  <c r="G1587" i="6" l="1"/>
  <c r="I801" i="6"/>
  <c r="J801" i="6"/>
  <c r="K801" i="6" l="1"/>
  <c r="H802" i="6"/>
  <c r="G1588" i="6"/>
  <c r="G1589" i="6" l="1"/>
  <c r="J802" i="6"/>
  <c r="I802" i="6"/>
  <c r="K802" i="6" l="1"/>
  <c r="H803" i="6"/>
  <c r="G1590" i="6"/>
  <c r="G1591" i="6" l="1"/>
  <c r="J803" i="6"/>
  <c r="I803" i="6"/>
  <c r="K803" i="6" l="1"/>
  <c r="H804" i="6"/>
  <c r="G1592" i="6"/>
  <c r="G1593" i="6" l="1"/>
  <c r="I804" i="6"/>
  <c r="J804" i="6"/>
  <c r="K804" i="6" l="1"/>
  <c r="H805" i="6"/>
  <c r="G1594" i="6"/>
  <c r="G1595" i="6" l="1"/>
  <c r="J805" i="6"/>
  <c r="I805" i="6"/>
  <c r="K805" i="6" l="1"/>
  <c r="H806" i="6"/>
  <c r="G1596" i="6"/>
  <c r="G1597" i="6" l="1"/>
  <c r="I806" i="6"/>
  <c r="J806" i="6"/>
  <c r="K806" i="6" l="1"/>
  <c r="H807" i="6"/>
  <c r="G1598" i="6"/>
  <c r="G1599" i="6" l="1"/>
  <c r="I807" i="6"/>
  <c r="J807" i="6"/>
  <c r="K807" i="6" l="1"/>
  <c r="H808" i="6"/>
  <c r="G1600" i="6"/>
  <c r="G1601" i="6" l="1"/>
  <c r="J808" i="6"/>
  <c r="I808" i="6"/>
  <c r="K808" i="6" l="1"/>
  <c r="H809" i="6"/>
  <c r="G1602" i="6"/>
  <c r="G1603" i="6" l="1"/>
  <c r="I809" i="6"/>
  <c r="J809" i="6"/>
  <c r="K809" i="6" l="1"/>
  <c r="H810" i="6"/>
  <c r="G1604" i="6"/>
  <c r="G1605" i="6" l="1"/>
  <c r="J810" i="6"/>
  <c r="I810" i="6"/>
  <c r="K810" i="6" l="1"/>
  <c r="H811" i="6"/>
  <c r="G1606" i="6"/>
  <c r="G1607" i="6" l="1"/>
  <c r="J811" i="6"/>
  <c r="I811" i="6"/>
  <c r="K811" i="6" l="1"/>
  <c r="H812" i="6"/>
  <c r="G1608" i="6"/>
  <c r="G1609" i="6" l="1"/>
  <c r="J812" i="6"/>
  <c r="I812" i="6"/>
  <c r="K812" i="6" l="1"/>
  <c r="H813" i="6"/>
  <c r="G1610" i="6"/>
  <c r="I813" i="6" l="1"/>
  <c r="J813" i="6"/>
  <c r="G1611" i="6"/>
  <c r="G1612" i="6" l="1"/>
  <c r="K813" i="6"/>
  <c r="H814" i="6"/>
  <c r="J814" i="6" l="1"/>
  <c r="I814" i="6"/>
  <c r="G1613" i="6"/>
  <c r="G1614" i="6" l="1"/>
  <c r="K814" i="6"/>
  <c r="H815" i="6"/>
  <c r="J815" i="6" l="1"/>
  <c r="I815" i="6"/>
  <c r="G1615" i="6"/>
  <c r="G1616" i="6" l="1"/>
  <c r="K815" i="6"/>
  <c r="H816" i="6"/>
  <c r="I816" i="6" l="1"/>
  <c r="J816" i="6"/>
  <c r="G1617" i="6"/>
  <c r="G1618" i="6" l="1"/>
  <c r="K816" i="6"/>
  <c r="H817" i="6"/>
  <c r="I817" i="6" l="1"/>
  <c r="J817" i="6"/>
  <c r="G1619" i="6"/>
  <c r="K817" i="6" l="1"/>
  <c r="H818" i="6"/>
  <c r="G1620" i="6"/>
  <c r="G1621" i="6" l="1"/>
  <c r="J818" i="6"/>
  <c r="I818" i="6"/>
  <c r="K818" i="6" l="1"/>
  <c r="H819" i="6"/>
  <c r="G1622" i="6"/>
  <c r="G1623" i="6" l="1"/>
  <c r="J819" i="6"/>
  <c r="I819" i="6"/>
  <c r="K819" i="6" l="1"/>
  <c r="H820" i="6"/>
  <c r="G1624" i="6"/>
  <c r="G1625" i="6" l="1"/>
  <c r="I820" i="6"/>
  <c r="J820" i="6"/>
  <c r="K820" i="6" l="1"/>
  <c r="H821" i="6"/>
  <c r="G1626" i="6"/>
  <c r="G1627" i="6" l="1"/>
  <c r="J821" i="6"/>
  <c r="I821" i="6"/>
  <c r="K821" i="6" l="1"/>
  <c r="H822" i="6"/>
  <c r="G1628" i="6"/>
  <c r="G1629" i="6" l="1"/>
  <c r="J822" i="6"/>
  <c r="I822" i="6"/>
  <c r="K822" i="6" l="1"/>
  <c r="H823" i="6"/>
  <c r="G1630" i="6"/>
  <c r="G1631" i="6" l="1"/>
  <c r="I823" i="6"/>
  <c r="J823" i="6"/>
  <c r="K823" i="6" l="1"/>
  <c r="H824" i="6"/>
  <c r="G1632" i="6"/>
  <c r="G1633" i="6" l="1"/>
  <c r="J824" i="6"/>
  <c r="I824" i="6"/>
  <c r="G1634" i="6" l="1"/>
  <c r="K824" i="6"/>
  <c r="H825" i="6"/>
  <c r="I825" i="6" l="1"/>
  <c r="J825" i="6"/>
  <c r="G1635" i="6"/>
  <c r="G1636" i="6" l="1"/>
  <c r="K825" i="6"/>
  <c r="H826" i="6"/>
  <c r="J826" i="6" l="1"/>
  <c r="I826" i="6"/>
  <c r="G1637" i="6"/>
  <c r="G1638" i="6" l="1"/>
  <c r="K826" i="6"/>
  <c r="H827" i="6"/>
  <c r="J827" i="6" l="1"/>
  <c r="I827" i="6"/>
  <c r="G1639" i="6"/>
  <c r="K827" i="6" l="1"/>
  <c r="H828" i="6"/>
  <c r="G1640" i="6"/>
  <c r="G1641" i="6" l="1"/>
  <c r="I828" i="6"/>
  <c r="J828" i="6"/>
  <c r="K828" i="6" l="1"/>
  <c r="H829" i="6"/>
  <c r="G1642" i="6"/>
  <c r="G1643" i="6" l="1"/>
  <c r="I829" i="6"/>
  <c r="J829" i="6"/>
  <c r="K829" i="6" l="1"/>
  <c r="H830" i="6"/>
  <c r="G1644" i="6"/>
  <c r="G1645" i="6" l="1"/>
  <c r="J830" i="6"/>
  <c r="I830" i="6"/>
  <c r="G1646" i="6" l="1"/>
  <c r="K830" i="6"/>
  <c r="H831" i="6"/>
  <c r="J831" i="6" l="1"/>
  <c r="I831" i="6"/>
  <c r="G1647" i="6"/>
  <c r="G1648" i="6" l="1"/>
  <c r="K831" i="6"/>
  <c r="H832" i="6"/>
  <c r="J832" i="6" l="1"/>
  <c r="I832" i="6"/>
  <c r="G1649" i="6"/>
  <c r="G1650" i="6" l="1"/>
  <c r="K832" i="6"/>
  <c r="H833" i="6"/>
  <c r="I833" i="6" l="1"/>
  <c r="J833" i="6"/>
  <c r="G1651" i="6"/>
  <c r="G1652" i="6" l="1"/>
  <c r="K833" i="6"/>
  <c r="H834" i="6"/>
  <c r="J834" i="6" l="1"/>
  <c r="I834" i="6"/>
  <c r="G1653" i="6"/>
  <c r="G1654" i="6" l="1"/>
  <c r="K834" i="6"/>
  <c r="H835" i="6"/>
  <c r="J835" i="6" l="1"/>
  <c r="I835" i="6"/>
  <c r="G1655" i="6"/>
  <c r="K835" i="6" l="1"/>
  <c r="H836" i="6"/>
  <c r="G1656" i="6"/>
  <c r="G1657" i="6" l="1"/>
  <c r="I836" i="6"/>
  <c r="J836" i="6"/>
  <c r="K836" i="6" l="1"/>
  <c r="H837" i="6"/>
  <c r="G1658" i="6"/>
  <c r="G1659" i="6" l="1"/>
  <c r="J837" i="6"/>
  <c r="I837" i="6"/>
  <c r="K837" i="6" l="1"/>
  <c r="H838" i="6"/>
  <c r="G1660" i="6"/>
  <c r="G1661" i="6" l="1"/>
  <c r="I838" i="6"/>
  <c r="J838" i="6"/>
  <c r="K838" i="6" l="1"/>
  <c r="H839" i="6"/>
  <c r="G1662" i="6"/>
  <c r="G1663" i="6" l="1"/>
  <c r="I839" i="6"/>
  <c r="J839" i="6"/>
  <c r="K839" i="6" l="1"/>
  <c r="H840" i="6"/>
  <c r="G1664" i="6"/>
  <c r="G1665" i="6" l="1"/>
  <c r="J840" i="6"/>
  <c r="I840" i="6"/>
  <c r="K840" i="6" l="1"/>
  <c r="H841" i="6"/>
  <c r="G1666" i="6"/>
  <c r="G1667" i="6" l="1"/>
  <c r="I841" i="6"/>
  <c r="J841" i="6"/>
  <c r="K841" i="6" l="1"/>
  <c r="H842" i="6"/>
  <c r="G1668" i="6"/>
  <c r="G1669" i="6" l="1"/>
  <c r="J842" i="6"/>
  <c r="I842" i="6"/>
  <c r="K842" i="6" l="1"/>
  <c r="H843" i="6"/>
  <c r="G1670" i="6"/>
  <c r="G1671" i="6" l="1"/>
  <c r="J843" i="6"/>
  <c r="I843" i="6"/>
  <c r="K843" i="6" l="1"/>
  <c r="H844" i="6"/>
  <c r="G1672" i="6"/>
  <c r="G1673" i="6" l="1"/>
  <c r="J844" i="6"/>
  <c r="I844" i="6"/>
  <c r="K844" i="6" l="1"/>
  <c r="H845" i="6"/>
  <c r="G1674" i="6"/>
  <c r="I845" i="6" l="1"/>
  <c r="J845" i="6"/>
  <c r="G1675" i="6"/>
  <c r="G1676" i="6" l="1"/>
  <c r="K845" i="6"/>
  <c r="H846" i="6"/>
  <c r="J846" i="6" l="1"/>
  <c r="I846" i="6"/>
  <c r="G1677" i="6"/>
  <c r="G1678" i="6" l="1"/>
  <c r="K846" i="6"/>
  <c r="H847" i="6"/>
  <c r="J847" i="6" l="1"/>
  <c r="I847" i="6"/>
  <c r="G1679" i="6"/>
  <c r="G1680" i="6" l="1"/>
  <c r="K847" i="6"/>
  <c r="H848" i="6"/>
  <c r="I848" i="6" l="1"/>
  <c r="J848" i="6"/>
  <c r="G1681" i="6"/>
  <c r="G1682" i="6" l="1"/>
  <c r="K848" i="6"/>
  <c r="H849" i="6"/>
  <c r="I849" i="6" l="1"/>
  <c r="J849" i="6"/>
  <c r="G1683" i="6"/>
  <c r="G1684" i="6" l="1"/>
  <c r="K849" i="6"/>
  <c r="H850" i="6"/>
  <c r="J850" i="6" l="1"/>
  <c r="I850" i="6"/>
  <c r="G1685" i="6"/>
  <c r="G1686" i="6" l="1"/>
  <c r="K850" i="6"/>
  <c r="H851" i="6"/>
  <c r="G1687" i="6" l="1"/>
  <c r="J851" i="6"/>
  <c r="I851" i="6"/>
  <c r="K851" i="6" l="1"/>
  <c r="H852" i="6"/>
  <c r="G1688" i="6"/>
  <c r="G1689" i="6" l="1"/>
  <c r="I852" i="6"/>
  <c r="J852" i="6"/>
  <c r="K852" i="6" l="1"/>
  <c r="H853" i="6"/>
  <c r="G1690" i="6"/>
  <c r="J853" i="6" l="1"/>
  <c r="I853" i="6"/>
  <c r="G1691" i="6"/>
  <c r="G1692" i="6" l="1"/>
  <c r="K853" i="6"/>
  <c r="H854" i="6"/>
  <c r="J854" i="6" l="1"/>
  <c r="I854" i="6"/>
  <c r="G1693" i="6"/>
  <c r="G1694" i="6" l="1"/>
  <c r="K854" i="6"/>
  <c r="H855" i="6"/>
  <c r="I855" i="6" l="1"/>
  <c r="J855" i="6"/>
  <c r="G1695" i="6"/>
  <c r="G1696" i="6" l="1"/>
  <c r="K855" i="6"/>
  <c r="H856" i="6"/>
  <c r="J856" i="6" l="1"/>
  <c r="I856" i="6"/>
  <c r="G1697" i="6"/>
  <c r="G1698" i="6" l="1"/>
  <c r="K856" i="6"/>
  <c r="H857" i="6"/>
  <c r="I857" i="6" l="1"/>
  <c r="J857" i="6"/>
  <c r="G1699" i="6"/>
  <c r="G1700" i="6" l="1"/>
  <c r="K857" i="6"/>
  <c r="H858" i="6"/>
  <c r="J858" i="6" l="1"/>
  <c r="I858" i="6"/>
  <c r="G1701" i="6"/>
  <c r="G1702" i="6" l="1"/>
  <c r="K858" i="6"/>
  <c r="H859" i="6"/>
  <c r="J859" i="6" l="1"/>
  <c r="I859" i="6"/>
  <c r="G1703" i="6"/>
  <c r="G1704" i="6" l="1"/>
  <c r="K859" i="6"/>
  <c r="H860" i="6"/>
  <c r="I860" i="6" l="1"/>
  <c r="J860" i="6"/>
  <c r="G1705" i="6"/>
  <c r="G1706" i="6" l="1"/>
  <c r="K860" i="6"/>
  <c r="H861" i="6"/>
  <c r="I861" i="6" l="1"/>
  <c r="J861" i="6"/>
  <c r="G1707" i="6"/>
  <c r="G1708" i="6" l="1"/>
  <c r="K861" i="6"/>
  <c r="H862" i="6"/>
  <c r="J862" i="6" l="1"/>
  <c r="I862" i="6"/>
  <c r="G1709" i="6"/>
  <c r="G1710" i="6" l="1"/>
  <c r="K862" i="6"/>
  <c r="H863" i="6"/>
  <c r="J863" i="6" l="1"/>
  <c r="I863" i="6"/>
  <c r="G1711" i="6"/>
  <c r="G1712" i="6" l="1"/>
  <c r="K863" i="6"/>
  <c r="H864" i="6"/>
  <c r="J864" i="6" l="1"/>
  <c r="I864" i="6"/>
  <c r="G1713" i="6"/>
  <c r="G1714" i="6" l="1"/>
  <c r="K864" i="6"/>
  <c r="H865" i="6"/>
  <c r="I865" i="6" l="1"/>
  <c r="J865" i="6"/>
  <c r="G1715" i="6"/>
  <c r="G1716" i="6" l="1"/>
  <c r="K865" i="6"/>
  <c r="H866" i="6"/>
  <c r="J866" i="6" l="1"/>
  <c r="I866" i="6"/>
  <c r="G1717" i="6"/>
  <c r="G1718" i="6" l="1"/>
  <c r="K866" i="6"/>
  <c r="H867" i="6"/>
  <c r="J867" i="6" l="1"/>
  <c r="I867" i="6"/>
  <c r="G1719" i="6"/>
  <c r="G1720" i="6" l="1"/>
  <c r="K867" i="6"/>
  <c r="H868" i="6"/>
  <c r="I868" i="6" l="1"/>
  <c r="J868" i="6"/>
  <c r="G1721" i="6"/>
  <c r="G1722" i="6" l="1"/>
  <c r="K868" i="6"/>
  <c r="H869" i="6"/>
  <c r="J869" i="6" l="1"/>
  <c r="I869" i="6"/>
  <c r="G1723" i="6"/>
  <c r="G1724" i="6" l="1"/>
  <c r="K869" i="6"/>
  <c r="H870" i="6"/>
  <c r="I870" i="6" l="1"/>
  <c r="J870" i="6"/>
  <c r="G1725" i="6"/>
  <c r="G1726" i="6" l="1"/>
  <c r="K870" i="6"/>
  <c r="H871" i="6"/>
  <c r="I871" i="6" l="1"/>
  <c r="J871" i="6"/>
  <c r="G1727" i="6"/>
  <c r="G1728" i="6" l="1"/>
  <c r="K871" i="6"/>
  <c r="H872" i="6"/>
  <c r="J872" i="6" l="1"/>
  <c r="I872" i="6"/>
  <c r="G1729" i="6"/>
  <c r="G1730" i="6" l="1"/>
  <c r="K872" i="6"/>
  <c r="H873" i="6"/>
  <c r="I873" i="6" l="1"/>
  <c r="J873" i="6"/>
  <c r="G1731" i="6"/>
  <c r="G1732" i="6" l="1"/>
  <c r="K873" i="6"/>
  <c r="H874" i="6"/>
  <c r="G1733" i="6" l="1"/>
  <c r="J874" i="6"/>
  <c r="I874" i="6"/>
  <c r="K874" i="6" l="1"/>
  <c r="H875" i="6"/>
  <c r="G1734" i="6"/>
  <c r="G1735" i="6" l="1"/>
  <c r="J875" i="6"/>
  <c r="I875" i="6"/>
  <c r="K875" i="6" l="1"/>
  <c r="H876" i="6"/>
  <c r="G1736" i="6"/>
  <c r="G1737" i="6" l="1"/>
  <c r="J876" i="6"/>
  <c r="I876" i="6"/>
  <c r="K876" i="6" l="1"/>
  <c r="H877" i="6"/>
  <c r="G1738" i="6"/>
  <c r="I877" i="6" l="1"/>
  <c r="J877" i="6"/>
  <c r="G1739" i="6"/>
  <c r="G1740" i="6" l="1"/>
  <c r="K877" i="6"/>
  <c r="H878" i="6"/>
  <c r="J878" i="6" l="1"/>
  <c r="I878" i="6"/>
  <c r="G1741" i="6"/>
  <c r="G1742" i="6" l="1"/>
  <c r="K878" i="6"/>
  <c r="H879" i="6"/>
  <c r="J879" i="6" l="1"/>
  <c r="I879" i="6"/>
  <c r="G1743" i="6"/>
  <c r="G1744" i="6" l="1"/>
  <c r="K879" i="6"/>
  <c r="H880" i="6"/>
  <c r="I880" i="6" l="1"/>
  <c r="J880" i="6"/>
  <c r="G1745" i="6"/>
  <c r="G1746" i="6" l="1"/>
  <c r="K880" i="6"/>
  <c r="H881" i="6"/>
  <c r="I881" i="6" l="1"/>
  <c r="J881" i="6"/>
  <c r="G1747" i="6"/>
  <c r="G1748" i="6" l="1"/>
  <c r="K881" i="6"/>
  <c r="H882" i="6"/>
  <c r="J882" i="6" l="1"/>
  <c r="I882" i="6"/>
  <c r="G1749" i="6"/>
  <c r="G1750" i="6" l="1"/>
  <c r="K882" i="6"/>
  <c r="H883" i="6"/>
  <c r="G1751" i="6" l="1"/>
  <c r="J883" i="6"/>
  <c r="I883" i="6"/>
  <c r="K883" i="6" l="1"/>
  <c r="H884" i="6"/>
  <c r="G1752" i="6"/>
  <c r="G1753" i="6" l="1"/>
  <c r="I884" i="6"/>
  <c r="J884" i="6"/>
  <c r="K884" i="6" l="1"/>
  <c r="H885" i="6"/>
  <c r="G1754" i="6"/>
  <c r="G1755" i="6" l="1"/>
  <c r="J885" i="6"/>
  <c r="I885" i="6"/>
  <c r="K885" i="6" l="1"/>
  <c r="H886" i="6"/>
  <c r="G1756" i="6"/>
  <c r="G1757" i="6" l="1"/>
  <c r="J886" i="6"/>
  <c r="I886" i="6"/>
  <c r="K886" i="6" l="1"/>
  <c r="H887" i="6"/>
  <c r="G1758" i="6"/>
  <c r="G1759" i="6" l="1"/>
  <c r="I887" i="6"/>
  <c r="J887" i="6"/>
  <c r="K887" i="6" l="1"/>
  <c r="H888" i="6"/>
  <c r="G1760" i="6"/>
  <c r="G1761" i="6" l="1"/>
  <c r="J888" i="6"/>
  <c r="I888" i="6"/>
  <c r="K888" i="6" l="1"/>
  <c r="H889" i="6"/>
  <c r="G1762" i="6"/>
  <c r="G1763" i="6" l="1"/>
  <c r="I889" i="6"/>
  <c r="J889" i="6"/>
  <c r="K889" i="6" l="1"/>
  <c r="H890" i="6"/>
  <c r="G1764" i="6"/>
  <c r="J890" i="6" l="1"/>
  <c r="I890" i="6"/>
  <c r="G1765" i="6"/>
  <c r="G1766" i="6" l="1"/>
  <c r="K890" i="6"/>
  <c r="H891" i="6"/>
  <c r="J891" i="6" l="1"/>
  <c r="I891" i="6"/>
  <c r="G1767" i="6"/>
  <c r="G1768" i="6" l="1"/>
  <c r="K891" i="6"/>
  <c r="H892" i="6"/>
  <c r="G1769" i="6" l="1"/>
  <c r="I892" i="6"/>
  <c r="J892" i="6"/>
  <c r="K892" i="6" l="1"/>
  <c r="H893" i="6"/>
  <c r="G1770" i="6"/>
  <c r="I893" i="6" l="1"/>
  <c r="J893" i="6"/>
  <c r="G1771" i="6"/>
  <c r="G1772" i="6" l="1"/>
  <c r="K893" i="6"/>
  <c r="H894" i="6"/>
  <c r="J894" i="6" l="1"/>
  <c r="I894" i="6"/>
  <c r="G1773" i="6"/>
  <c r="G1774" i="6" l="1"/>
  <c r="K894" i="6"/>
  <c r="H895" i="6"/>
  <c r="J895" i="6" l="1"/>
  <c r="I895" i="6"/>
  <c r="G1775" i="6"/>
  <c r="G1776" i="6" l="1"/>
  <c r="K895" i="6"/>
  <c r="H896" i="6"/>
  <c r="J896" i="6" l="1"/>
  <c r="I896" i="6"/>
  <c r="G1777" i="6"/>
  <c r="G1778" i="6" l="1"/>
  <c r="K896" i="6"/>
  <c r="H897" i="6"/>
  <c r="I897" i="6" l="1"/>
  <c r="J897" i="6"/>
  <c r="G1779" i="6"/>
  <c r="G1780" i="6" l="1"/>
  <c r="K897" i="6"/>
  <c r="H898" i="6"/>
  <c r="J898" i="6" l="1"/>
  <c r="I898" i="6"/>
  <c r="G1781" i="6"/>
  <c r="G1782" i="6" l="1"/>
  <c r="K898" i="6"/>
  <c r="H899" i="6"/>
  <c r="J899" i="6" l="1"/>
  <c r="I899" i="6"/>
  <c r="G1783" i="6"/>
  <c r="G1784" i="6" l="1"/>
  <c r="K899" i="6"/>
  <c r="H900" i="6"/>
  <c r="I900" i="6" l="1"/>
  <c r="J900" i="6"/>
  <c r="G1785" i="6"/>
  <c r="G1786" i="6" l="1"/>
  <c r="K900" i="6"/>
  <c r="H901" i="6"/>
  <c r="J901" i="6" l="1"/>
  <c r="I901" i="6"/>
  <c r="G1787" i="6"/>
  <c r="G1788" i="6" l="1"/>
  <c r="K901" i="6"/>
  <c r="H902" i="6"/>
  <c r="I902" i="6" l="1"/>
  <c r="J902" i="6"/>
  <c r="G1789" i="6"/>
  <c r="G1790" i="6" l="1"/>
  <c r="K902" i="6"/>
  <c r="H903" i="6"/>
  <c r="I903" i="6" l="1"/>
  <c r="J903" i="6"/>
  <c r="G1791" i="6"/>
  <c r="G1792" i="6" l="1"/>
  <c r="K903" i="6"/>
  <c r="H904" i="6"/>
  <c r="J904" i="6" l="1"/>
  <c r="I904" i="6"/>
  <c r="G1793" i="6"/>
  <c r="G1794" i="6" l="1"/>
  <c r="K904" i="6"/>
  <c r="H905" i="6"/>
  <c r="I905" i="6" l="1"/>
  <c r="J905" i="6"/>
  <c r="G1795" i="6"/>
  <c r="G1796" i="6" l="1"/>
  <c r="K905" i="6"/>
  <c r="H906" i="6"/>
  <c r="J906" i="6" l="1"/>
  <c r="I906" i="6"/>
  <c r="G1797" i="6"/>
  <c r="G1798" i="6" l="1"/>
  <c r="K906" i="6"/>
  <c r="H907" i="6"/>
  <c r="J907" i="6" l="1"/>
  <c r="I907" i="6"/>
  <c r="G1799" i="6"/>
  <c r="G1800" i="6" l="1"/>
  <c r="K907" i="6"/>
  <c r="H908" i="6"/>
  <c r="J908" i="6" l="1"/>
  <c r="I908" i="6"/>
  <c r="G1801" i="6"/>
  <c r="G1802" i="6" l="1"/>
  <c r="K908" i="6"/>
  <c r="H909" i="6"/>
  <c r="I909" i="6" l="1"/>
  <c r="J909" i="6"/>
  <c r="G1803" i="6"/>
  <c r="G1804" i="6" l="1"/>
  <c r="K909" i="6"/>
  <c r="H910" i="6"/>
  <c r="G1805" i="6" l="1"/>
  <c r="J910" i="6"/>
  <c r="I910" i="6"/>
  <c r="K910" i="6" l="1"/>
  <c r="H911" i="6"/>
  <c r="G1806" i="6"/>
  <c r="G1807" i="6" l="1"/>
  <c r="J911" i="6"/>
  <c r="I911" i="6"/>
  <c r="K911" i="6" l="1"/>
  <c r="H912" i="6"/>
  <c r="G1808" i="6"/>
  <c r="G1809" i="6" l="1"/>
  <c r="I912" i="6"/>
  <c r="J912" i="6"/>
  <c r="K912" i="6" l="1"/>
  <c r="H913" i="6"/>
  <c r="G1810" i="6"/>
  <c r="G1811" i="6" l="1"/>
  <c r="I913" i="6"/>
  <c r="J913" i="6"/>
  <c r="K913" i="6" l="1"/>
  <c r="H914" i="6"/>
  <c r="G1812" i="6"/>
  <c r="G1813" i="6" l="1"/>
  <c r="J914" i="6"/>
  <c r="I914" i="6"/>
  <c r="K914" i="6" l="1"/>
  <c r="H915" i="6"/>
  <c r="G1814" i="6"/>
  <c r="J915" i="6" l="1"/>
  <c r="I915" i="6"/>
  <c r="G1815" i="6"/>
  <c r="G1816" i="6" l="1"/>
  <c r="K915" i="6"/>
  <c r="H916" i="6"/>
  <c r="I916" i="6" l="1"/>
  <c r="J916" i="6"/>
  <c r="G1817" i="6"/>
  <c r="G1818" i="6" l="1"/>
  <c r="K916" i="6"/>
  <c r="H917" i="6"/>
  <c r="J917" i="6" l="1"/>
  <c r="I917" i="6"/>
  <c r="G1819" i="6"/>
  <c r="G1820" i="6" l="1"/>
  <c r="K917" i="6"/>
  <c r="H918" i="6"/>
  <c r="J918" i="6" l="1"/>
  <c r="I918" i="6"/>
  <c r="G1821" i="6"/>
  <c r="G1822" i="6" l="1"/>
  <c r="K918" i="6"/>
  <c r="H919" i="6"/>
  <c r="I919" i="6" l="1"/>
  <c r="J919" i="6"/>
  <c r="G1823" i="6"/>
  <c r="G1824" i="6" l="1"/>
  <c r="K919" i="6"/>
  <c r="H920" i="6"/>
  <c r="J920" i="6" l="1"/>
  <c r="I920" i="6"/>
  <c r="G1825" i="6"/>
  <c r="G1826" i="6" l="1"/>
  <c r="K920" i="6"/>
  <c r="H921" i="6"/>
  <c r="I921" i="6" l="1"/>
  <c r="J921" i="6"/>
  <c r="G1827" i="6"/>
  <c r="G1828" i="6" l="1"/>
  <c r="K921" i="6"/>
  <c r="H922" i="6"/>
  <c r="J922" i="6" l="1"/>
  <c r="I922" i="6"/>
  <c r="G1829" i="6"/>
  <c r="G1830" i="6" l="1"/>
  <c r="K922" i="6"/>
  <c r="H923" i="6"/>
  <c r="J923" i="6" l="1"/>
  <c r="I923" i="6"/>
  <c r="G1831" i="6"/>
  <c r="G1832" i="6" l="1"/>
  <c r="K923" i="6"/>
  <c r="H924" i="6"/>
  <c r="I924" i="6" l="1"/>
  <c r="J924" i="6"/>
  <c r="G1833" i="6"/>
  <c r="G1834" i="6" l="1"/>
  <c r="K924" i="6"/>
  <c r="H925" i="6"/>
  <c r="I925" i="6" l="1"/>
  <c r="J925" i="6"/>
  <c r="G1835" i="6"/>
  <c r="G1836" i="6" l="1"/>
  <c r="K925" i="6"/>
  <c r="H926" i="6"/>
  <c r="J926" i="6" l="1"/>
  <c r="I926" i="6"/>
  <c r="G1837" i="6"/>
  <c r="G1838" i="6" l="1"/>
  <c r="K926" i="6"/>
  <c r="H927" i="6"/>
  <c r="J927" i="6" l="1"/>
  <c r="I927" i="6"/>
  <c r="G1839" i="6"/>
  <c r="G1840" i="6" l="1"/>
  <c r="K927" i="6"/>
  <c r="H928" i="6"/>
  <c r="J928" i="6" l="1"/>
  <c r="I928" i="6"/>
  <c r="G1841" i="6"/>
  <c r="G1842" i="6" l="1"/>
  <c r="K928" i="6"/>
  <c r="H929" i="6"/>
  <c r="I929" i="6" l="1"/>
  <c r="J929" i="6"/>
  <c r="G1843" i="6"/>
  <c r="G1844" i="6" l="1"/>
  <c r="K929" i="6"/>
  <c r="H930" i="6"/>
  <c r="J930" i="6" l="1"/>
  <c r="I930" i="6"/>
  <c r="G1845" i="6"/>
  <c r="G1846" i="6" l="1"/>
  <c r="K930" i="6"/>
  <c r="H931" i="6"/>
  <c r="J931" i="6" l="1"/>
  <c r="I931" i="6"/>
  <c r="G1847" i="6"/>
  <c r="G1848" i="6" l="1"/>
  <c r="K931" i="6"/>
  <c r="H932" i="6"/>
  <c r="I932" i="6" l="1"/>
  <c r="J932" i="6"/>
  <c r="G1849" i="6"/>
  <c r="G1850" i="6" l="1"/>
  <c r="K932" i="6"/>
  <c r="H933" i="6"/>
  <c r="J933" i="6" l="1"/>
  <c r="I933" i="6"/>
  <c r="G1851" i="6"/>
  <c r="G1852" i="6" l="1"/>
  <c r="K933" i="6"/>
  <c r="H934" i="6"/>
  <c r="I934" i="6" l="1"/>
  <c r="J934" i="6"/>
  <c r="G1853" i="6"/>
  <c r="G1854" i="6" l="1"/>
  <c r="K934" i="6"/>
  <c r="H935" i="6"/>
  <c r="I935" i="6" l="1"/>
  <c r="J935" i="6"/>
  <c r="G1855" i="6"/>
  <c r="G1856" i="6" l="1"/>
  <c r="K935" i="6"/>
  <c r="H936" i="6"/>
  <c r="J936" i="6" l="1"/>
  <c r="I936" i="6"/>
  <c r="G1857" i="6"/>
  <c r="G1858" i="6" l="1"/>
  <c r="K936" i="6"/>
  <c r="H937" i="6"/>
  <c r="I937" i="6" l="1"/>
  <c r="J937" i="6"/>
  <c r="G1859" i="6"/>
  <c r="G1860" i="6" l="1"/>
  <c r="K937" i="6"/>
  <c r="H938" i="6"/>
  <c r="J938" i="6" l="1"/>
  <c r="I938" i="6"/>
  <c r="G1861" i="6"/>
  <c r="G1862" i="6" l="1"/>
  <c r="K938" i="6"/>
  <c r="H939" i="6"/>
  <c r="J939" i="6" l="1"/>
  <c r="I939" i="6"/>
  <c r="G1863" i="6"/>
  <c r="G1864" i="6" l="1"/>
  <c r="K939" i="6"/>
  <c r="H940" i="6"/>
  <c r="J940" i="6" l="1"/>
  <c r="I940" i="6"/>
  <c r="G1865" i="6"/>
  <c r="G1866" i="6" l="1"/>
  <c r="K940" i="6"/>
  <c r="H941" i="6"/>
  <c r="I941" i="6" l="1"/>
  <c r="J941" i="6"/>
  <c r="G1867" i="6"/>
  <c r="G1868" i="6" l="1"/>
  <c r="K941" i="6"/>
  <c r="H942" i="6"/>
  <c r="J942" i="6" l="1"/>
  <c r="I942" i="6"/>
  <c r="G1869" i="6"/>
  <c r="G1870" i="6" l="1"/>
  <c r="K942" i="6"/>
  <c r="H943" i="6"/>
  <c r="J943" i="6" l="1"/>
  <c r="I943" i="6"/>
  <c r="G1871" i="6"/>
  <c r="G1872" i="6" l="1"/>
  <c r="K943" i="6"/>
  <c r="H944" i="6"/>
  <c r="I944" i="6" l="1"/>
  <c r="J944" i="6"/>
  <c r="G1873" i="6"/>
  <c r="G1874" i="6" l="1"/>
  <c r="K944" i="6"/>
  <c r="H945" i="6"/>
  <c r="I945" i="6" l="1"/>
  <c r="J945" i="6"/>
  <c r="G1875" i="6"/>
  <c r="G1876" i="6" l="1"/>
  <c r="K945" i="6"/>
  <c r="H946" i="6"/>
  <c r="J946" i="6" l="1"/>
  <c r="I946" i="6"/>
  <c r="G1877" i="6"/>
  <c r="G1878" i="6" l="1"/>
  <c r="K946" i="6"/>
  <c r="H947" i="6"/>
  <c r="J947" i="6" l="1"/>
  <c r="I947" i="6"/>
  <c r="G1879" i="6"/>
  <c r="G1880" i="6" l="1"/>
  <c r="K947" i="6"/>
  <c r="H948" i="6"/>
  <c r="I948" i="6" l="1"/>
  <c r="J948" i="6"/>
  <c r="G1881" i="6"/>
  <c r="G1882" i="6" l="1"/>
  <c r="K948" i="6"/>
  <c r="H949" i="6"/>
  <c r="J949" i="6" l="1"/>
  <c r="I949" i="6"/>
  <c r="G1883" i="6"/>
  <c r="G1884" i="6" l="1"/>
  <c r="K949" i="6"/>
  <c r="H950" i="6"/>
  <c r="J950" i="6" l="1"/>
  <c r="I950" i="6"/>
  <c r="G1885" i="6"/>
  <c r="G1886" i="6" l="1"/>
  <c r="K950" i="6"/>
  <c r="H951" i="6"/>
  <c r="I951" i="6" l="1"/>
  <c r="J951" i="6"/>
  <c r="G1887" i="6"/>
  <c r="G1888" i="6" l="1"/>
  <c r="K951" i="6"/>
  <c r="H952" i="6"/>
  <c r="J952" i="6" l="1"/>
  <c r="I952" i="6"/>
  <c r="G1889" i="6"/>
  <c r="G1890" i="6" l="1"/>
  <c r="K952" i="6"/>
  <c r="H953" i="6"/>
  <c r="I953" i="6" l="1"/>
  <c r="J953" i="6"/>
  <c r="G1891" i="6"/>
  <c r="G1892" i="6" l="1"/>
  <c r="K953" i="6"/>
  <c r="H954" i="6"/>
  <c r="J954" i="6" l="1"/>
  <c r="I954" i="6"/>
  <c r="G1893" i="6"/>
  <c r="G1894" i="6" l="1"/>
  <c r="K954" i="6"/>
  <c r="H955" i="6"/>
  <c r="J955" i="6" l="1"/>
  <c r="I955" i="6"/>
  <c r="G1895" i="6"/>
  <c r="G1896" i="6" l="1"/>
  <c r="K955" i="6"/>
  <c r="H956" i="6"/>
  <c r="I956" i="6" l="1"/>
  <c r="J956" i="6"/>
  <c r="G1897" i="6"/>
  <c r="G1898" i="6" l="1"/>
  <c r="K956" i="6"/>
  <c r="H957" i="6"/>
  <c r="I957" i="6" l="1"/>
  <c r="J957" i="6"/>
  <c r="G1899" i="6"/>
  <c r="G1900" i="6" l="1"/>
  <c r="K957" i="6"/>
  <c r="H958" i="6"/>
  <c r="J958" i="6" l="1"/>
  <c r="I958" i="6"/>
  <c r="G1901" i="6"/>
  <c r="G1902" i="6" l="1"/>
  <c r="K958" i="6"/>
  <c r="H959" i="6"/>
  <c r="J959" i="6" l="1"/>
  <c r="I959" i="6"/>
  <c r="G1903" i="6"/>
  <c r="G1904" i="6" l="1"/>
  <c r="K959" i="6"/>
  <c r="H960" i="6"/>
  <c r="J960" i="6" l="1"/>
  <c r="I960" i="6"/>
  <c r="G1905" i="6"/>
  <c r="G1906" i="6" l="1"/>
  <c r="K960" i="6"/>
  <c r="H961" i="6"/>
  <c r="I961" i="6" l="1"/>
  <c r="J961" i="6"/>
  <c r="G1907" i="6"/>
  <c r="G1908" i="6" l="1"/>
  <c r="K961" i="6"/>
  <c r="H962" i="6"/>
  <c r="J962" i="6" l="1"/>
  <c r="I962" i="6"/>
  <c r="G1909" i="6"/>
  <c r="G1910" i="6" l="1"/>
  <c r="K962" i="6"/>
  <c r="H963" i="6"/>
  <c r="J963" i="6" l="1"/>
  <c r="I963" i="6"/>
  <c r="G1911" i="6"/>
  <c r="G1912" i="6" l="1"/>
  <c r="K963" i="6"/>
  <c r="H964" i="6"/>
  <c r="I964" i="6" l="1"/>
  <c r="J964" i="6"/>
  <c r="G1913" i="6"/>
  <c r="G1914" i="6" l="1"/>
  <c r="K964" i="6"/>
  <c r="H965" i="6"/>
  <c r="J965" i="6" l="1"/>
  <c r="I965" i="6"/>
  <c r="G1915" i="6"/>
  <c r="G1916" i="6" l="1"/>
  <c r="K965" i="6"/>
  <c r="H966" i="6"/>
  <c r="I966" i="6" l="1"/>
  <c r="J966" i="6"/>
  <c r="G1917" i="6"/>
  <c r="G1918" i="6" l="1"/>
  <c r="K966" i="6"/>
  <c r="H967" i="6"/>
  <c r="I967" i="6" l="1"/>
  <c r="J967" i="6"/>
  <c r="G1919" i="6"/>
  <c r="G1920" i="6" l="1"/>
  <c r="K967" i="6"/>
  <c r="H968" i="6"/>
  <c r="J968" i="6" l="1"/>
  <c r="I968" i="6"/>
  <c r="G1921" i="6"/>
  <c r="G1922" i="6" l="1"/>
  <c r="K968" i="6"/>
  <c r="H969" i="6"/>
  <c r="I969" i="6" l="1"/>
  <c r="J969" i="6"/>
  <c r="G1923" i="6"/>
  <c r="G1924" i="6" l="1"/>
  <c r="K969" i="6"/>
  <c r="H970" i="6"/>
  <c r="J970" i="6" l="1"/>
  <c r="I970" i="6"/>
  <c r="G1925" i="6"/>
  <c r="G1926" i="6" l="1"/>
  <c r="K970" i="6"/>
  <c r="H971" i="6"/>
  <c r="J971" i="6" l="1"/>
  <c r="I971" i="6"/>
  <c r="G1927" i="6"/>
  <c r="G1928" i="6" l="1"/>
  <c r="K971" i="6"/>
  <c r="H972" i="6"/>
  <c r="J972" i="6" l="1"/>
  <c r="I972" i="6"/>
  <c r="G1929" i="6"/>
  <c r="G1930" i="6" l="1"/>
  <c r="K972" i="6"/>
  <c r="H973" i="6"/>
  <c r="I973" i="6" l="1"/>
  <c r="J973" i="6"/>
  <c r="G1931" i="6"/>
  <c r="G1932" i="6" l="1"/>
  <c r="K973" i="6"/>
  <c r="H974" i="6"/>
  <c r="J974" i="6" l="1"/>
  <c r="I974" i="6"/>
  <c r="G1933" i="6"/>
  <c r="G1934" i="6" l="1"/>
  <c r="K974" i="6"/>
  <c r="H975" i="6"/>
  <c r="J975" i="6" l="1"/>
  <c r="I975" i="6"/>
  <c r="G1935" i="6"/>
  <c r="G1936" i="6" l="1"/>
  <c r="K975" i="6"/>
  <c r="H976" i="6"/>
  <c r="I976" i="6" l="1"/>
  <c r="J976" i="6"/>
  <c r="G1937" i="6"/>
  <c r="G1938" i="6" l="1"/>
  <c r="K976" i="6"/>
  <c r="H977" i="6"/>
  <c r="I977" i="6" l="1"/>
  <c r="J977" i="6"/>
  <c r="G1939" i="6"/>
  <c r="G1940" i="6" l="1"/>
  <c r="K977" i="6"/>
  <c r="H978" i="6"/>
  <c r="J978" i="6" l="1"/>
  <c r="I978" i="6"/>
  <c r="G1941" i="6"/>
  <c r="G1942" i="6" l="1"/>
  <c r="K978" i="6"/>
  <c r="H979" i="6"/>
  <c r="J979" i="6" l="1"/>
  <c r="I979" i="6"/>
  <c r="G1943" i="6"/>
  <c r="G1944" i="6" l="1"/>
  <c r="K979" i="6"/>
  <c r="H980" i="6"/>
  <c r="I980" i="6" l="1"/>
  <c r="J980" i="6"/>
  <c r="G1945" i="6"/>
  <c r="G1946" i="6" l="1"/>
  <c r="K980" i="6"/>
  <c r="H981" i="6"/>
  <c r="J981" i="6" l="1"/>
  <c r="I981" i="6"/>
  <c r="G1947" i="6"/>
  <c r="G1948" i="6" l="1"/>
  <c r="K981" i="6"/>
  <c r="H982" i="6"/>
  <c r="J982" i="6" l="1"/>
  <c r="I982" i="6"/>
  <c r="G1949" i="6"/>
  <c r="G1950" i="6" l="1"/>
  <c r="K982" i="6"/>
  <c r="H983" i="6"/>
  <c r="I983" i="6" l="1"/>
  <c r="J983" i="6"/>
  <c r="G1951" i="6"/>
  <c r="G1952" i="6" l="1"/>
  <c r="K983" i="6"/>
  <c r="H984" i="6"/>
  <c r="J984" i="6" l="1"/>
  <c r="I984" i="6"/>
  <c r="G1953" i="6"/>
  <c r="G1954" i="6" l="1"/>
  <c r="K984" i="6"/>
  <c r="H985" i="6"/>
  <c r="I985" i="6" l="1"/>
  <c r="J985" i="6"/>
  <c r="G1955" i="6"/>
  <c r="G1956" i="6" l="1"/>
  <c r="K985" i="6"/>
  <c r="H986" i="6"/>
  <c r="J986" i="6" l="1"/>
  <c r="I986" i="6"/>
  <c r="G1957" i="6"/>
  <c r="G1958" i="6" l="1"/>
  <c r="K986" i="6"/>
  <c r="H987" i="6"/>
  <c r="J987" i="6" l="1"/>
  <c r="I987" i="6"/>
  <c r="G1959" i="6"/>
  <c r="G1960" i="6" l="1"/>
  <c r="K987" i="6"/>
  <c r="H988" i="6"/>
  <c r="I988" i="6" l="1"/>
  <c r="J988" i="6"/>
  <c r="G1961" i="6"/>
  <c r="G1962" i="6" l="1"/>
  <c r="K988" i="6"/>
  <c r="H989" i="6"/>
  <c r="I989" i="6" l="1"/>
  <c r="J989" i="6"/>
  <c r="G1963" i="6"/>
  <c r="G1964" i="6" l="1"/>
  <c r="K989" i="6"/>
  <c r="H990" i="6"/>
  <c r="J990" i="6" l="1"/>
  <c r="I990" i="6"/>
  <c r="G1965" i="6"/>
  <c r="G1966" i="6" l="1"/>
  <c r="K990" i="6"/>
  <c r="H991" i="6"/>
  <c r="J991" i="6" l="1"/>
  <c r="I991" i="6"/>
  <c r="G1967" i="6"/>
  <c r="G1968" i="6" l="1"/>
  <c r="K991" i="6"/>
  <c r="H992" i="6"/>
  <c r="G1969" i="6" l="1"/>
  <c r="J992" i="6"/>
  <c r="I992" i="6"/>
  <c r="K992" i="6" l="1"/>
  <c r="H993" i="6"/>
  <c r="G1970" i="6"/>
  <c r="G1971" i="6" l="1"/>
  <c r="I993" i="6"/>
  <c r="J993" i="6"/>
  <c r="K993" i="6" l="1"/>
  <c r="H994" i="6"/>
  <c r="G1972" i="6"/>
  <c r="G1973" i="6" l="1"/>
  <c r="J994" i="6"/>
  <c r="I994" i="6"/>
  <c r="K994" i="6" l="1"/>
  <c r="H995" i="6"/>
  <c r="G1974" i="6"/>
  <c r="G1975" i="6" l="1"/>
  <c r="J995" i="6"/>
  <c r="I995" i="6"/>
  <c r="K995" i="6" l="1"/>
  <c r="H996" i="6"/>
  <c r="G1976" i="6"/>
  <c r="I996" i="6" l="1"/>
  <c r="J996" i="6"/>
  <c r="G1977" i="6"/>
  <c r="G1978" i="6" l="1"/>
  <c r="K996" i="6"/>
  <c r="H997" i="6"/>
  <c r="G1979" i="6" l="1"/>
  <c r="J997" i="6"/>
  <c r="I997" i="6"/>
  <c r="K997" i="6" l="1"/>
  <c r="H998" i="6"/>
  <c r="G1980" i="6"/>
  <c r="G1981" i="6" l="1"/>
  <c r="I998" i="6"/>
  <c r="J998" i="6"/>
  <c r="K998" i="6" l="1"/>
  <c r="H999" i="6"/>
  <c r="G1982" i="6"/>
  <c r="I999" i="6" l="1"/>
  <c r="J999" i="6"/>
  <c r="G1983" i="6"/>
  <c r="G1984" i="6" l="1"/>
  <c r="K999" i="6"/>
  <c r="H1000" i="6"/>
  <c r="G1985" i="6" l="1"/>
  <c r="J1000" i="6"/>
  <c r="I1000" i="6"/>
  <c r="K1000" i="6" l="1"/>
  <c r="H1001" i="6"/>
  <c r="G1986" i="6"/>
  <c r="G1987" i="6" l="1"/>
  <c r="I1001" i="6"/>
  <c r="J1001" i="6"/>
  <c r="K1001" i="6" l="1"/>
  <c r="H1002" i="6"/>
  <c r="G1988" i="6"/>
  <c r="G1989" i="6" l="1"/>
  <c r="J1002" i="6"/>
  <c r="I1002" i="6"/>
  <c r="K1002" i="6" l="1"/>
  <c r="H1003" i="6"/>
  <c r="G1990" i="6"/>
  <c r="G1991" i="6" l="1"/>
  <c r="J1003" i="6"/>
  <c r="I1003" i="6"/>
  <c r="K1003" i="6" l="1"/>
  <c r="H1004" i="6"/>
  <c r="G1992" i="6"/>
  <c r="G1993" i="6" l="1"/>
  <c r="J1004" i="6"/>
  <c r="I1004" i="6"/>
  <c r="K1004" i="6" l="1"/>
  <c r="H1005" i="6"/>
  <c r="G1994" i="6"/>
  <c r="G1995" i="6" l="1"/>
  <c r="I1005" i="6"/>
  <c r="J1005" i="6"/>
  <c r="K1005" i="6" l="1"/>
  <c r="H1006" i="6"/>
  <c r="G1996" i="6"/>
  <c r="G1997" i="6" l="1"/>
  <c r="J1006" i="6"/>
  <c r="I1006" i="6"/>
  <c r="K1006" i="6" l="1"/>
  <c r="H1007" i="6"/>
  <c r="G1998" i="6"/>
  <c r="G1999" i="6" l="1"/>
  <c r="J1007" i="6"/>
  <c r="I1007" i="6"/>
  <c r="K1007" i="6" l="1"/>
  <c r="H1008" i="6"/>
  <c r="G2000" i="6"/>
  <c r="G2001" i="6" l="1"/>
  <c r="I1008" i="6"/>
  <c r="J1008" i="6"/>
  <c r="K1008" i="6" l="1"/>
  <c r="H1009" i="6"/>
  <c r="G2002" i="6"/>
  <c r="G2003" i="6" l="1"/>
  <c r="I1009" i="6"/>
  <c r="J1009" i="6"/>
  <c r="K1009" i="6" l="1"/>
  <c r="H1010" i="6"/>
  <c r="G2004" i="6"/>
  <c r="G2005" i="6" l="1"/>
  <c r="J1010" i="6"/>
  <c r="I1010" i="6"/>
  <c r="K1010" i="6" l="1"/>
  <c r="H1011" i="6"/>
  <c r="G2006" i="6"/>
  <c r="G2007" i="6" l="1"/>
  <c r="J1011" i="6"/>
  <c r="I1011" i="6"/>
  <c r="K1011" i="6" l="1"/>
  <c r="H1012" i="6"/>
  <c r="G2008" i="6"/>
  <c r="G2009" i="6" l="1"/>
  <c r="I1012" i="6"/>
  <c r="J1012" i="6"/>
  <c r="K1012" i="6" l="1"/>
  <c r="H1013" i="6"/>
  <c r="G2010" i="6"/>
  <c r="G2011" i="6" l="1"/>
  <c r="J1013" i="6"/>
  <c r="I1013" i="6"/>
  <c r="K1013" i="6" l="1"/>
  <c r="H1014" i="6"/>
  <c r="G2012" i="6"/>
  <c r="G2013" i="6" l="1"/>
  <c r="J1014" i="6"/>
  <c r="I1014" i="6"/>
  <c r="K1014" i="6" l="1"/>
  <c r="H1015" i="6"/>
  <c r="G2014" i="6"/>
  <c r="G2015" i="6" l="1"/>
  <c r="I1015" i="6"/>
  <c r="J1015" i="6"/>
  <c r="K1015" i="6" l="1"/>
  <c r="H1016" i="6"/>
  <c r="G2016" i="6"/>
  <c r="G2017" i="6" l="1"/>
  <c r="J1016" i="6"/>
  <c r="I1016" i="6"/>
  <c r="K1016" i="6" l="1"/>
  <c r="H1017" i="6"/>
  <c r="G2018" i="6"/>
  <c r="G2019" i="6" l="1"/>
  <c r="I1017" i="6"/>
  <c r="J1017" i="6"/>
  <c r="G2020" i="6" l="1"/>
  <c r="K1017" i="6"/>
  <c r="H1018" i="6"/>
  <c r="J1018" i="6" l="1"/>
  <c r="I1018" i="6"/>
  <c r="G2021" i="6"/>
  <c r="G2022" i="6" l="1"/>
  <c r="K1018" i="6"/>
  <c r="H1019" i="6"/>
  <c r="J1019" i="6" l="1"/>
  <c r="I1019" i="6"/>
  <c r="G2023" i="6"/>
  <c r="G2024" i="6" l="1"/>
  <c r="K1019" i="6"/>
  <c r="H1020" i="6"/>
  <c r="I1020" i="6" l="1"/>
  <c r="J1020" i="6"/>
  <c r="G2025" i="6"/>
  <c r="G2026" i="6" l="1"/>
  <c r="K1020" i="6"/>
  <c r="H1021" i="6"/>
  <c r="I1021" i="6" l="1"/>
  <c r="J1021" i="6"/>
  <c r="G2027" i="6"/>
  <c r="K1021" i="6" l="1"/>
  <c r="H1022" i="6"/>
  <c r="G2028" i="6"/>
  <c r="G2029" i="6" l="1"/>
  <c r="J1022" i="6"/>
  <c r="I1022" i="6"/>
  <c r="K1022" i="6" l="1"/>
  <c r="H1023" i="6"/>
  <c r="G2030" i="6"/>
  <c r="G2031" i="6" l="1"/>
  <c r="J1023" i="6"/>
  <c r="I1023" i="6"/>
  <c r="K1023" i="6" l="1"/>
  <c r="H1024" i="6"/>
  <c r="G2032" i="6"/>
  <c r="G2033" i="6" l="1"/>
  <c r="J1024" i="6"/>
  <c r="I1024" i="6"/>
  <c r="K1024" i="6" l="1"/>
  <c r="H1025" i="6"/>
  <c r="G2034" i="6"/>
  <c r="G2035" i="6" l="1"/>
  <c r="I1025" i="6"/>
  <c r="J1025" i="6"/>
  <c r="G2036" i="6" l="1"/>
  <c r="K1025" i="6"/>
  <c r="H1026" i="6"/>
  <c r="J1026" i="6" l="1"/>
  <c r="I1026" i="6"/>
  <c r="G2037" i="6"/>
  <c r="G2038" i="6" l="1"/>
  <c r="K1026" i="6"/>
  <c r="H1027" i="6"/>
  <c r="J1027" i="6" l="1"/>
  <c r="I1027" i="6"/>
  <c r="G2039" i="6"/>
  <c r="G2040" i="6" l="1"/>
  <c r="K1027" i="6"/>
  <c r="H1028" i="6"/>
  <c r="I1028" i="6" l="1"/>
  <c r="J1028" i="6"/>
  <c r="G2041" i="6"/>
  <c r="G2042" i="6" l="1"/>
  <c r="K1028" i="6"/>
  <c r="H1029" i="6"/>
  <c r="J1029" i="6" l="1"/>
  <c r="I1029" i="6"/>
  <c r="G2043" i="6"/>
  <c r="G2044" i="6" l="1"/>
  <c r="K1029" i="6"/>
  <c r="H1030" i="6"/>
  <c r="I1030" i="6" l="1"/>
  <c r="J1030" i="6"/>
  <c r="G2045" i="6"/>
  <c r="G2046" i="6" l="1"/>
  <c r="K1030" i="6"/>
  <c r="H1031" i="6"/>
  <c r="I1031" i="6" l="1"/>
  <c r="J1031" i="6"/>
  <c r="G2047" i="6"/>
  <c r="G2048" i="6" l="1"/>
  <c r="K1031" i="6"/>
  <c r="H1032" i="6"/>
  <c r="J1032" i="6" l="1"/>
  <c r="I1032" i="6"/>
  <c r="G2049" i="6"/>
  <c r="G2050" i="6" l="1"/>
  <c r="K1032" i="6"/>
  <c r="H1033" i="6"/>
  <c r="I1033" i="6" l="1"/>
  <c r="J1033" i="6"/>
  <c r="G2051" i="6"/>
  <c r="G2052" i="6" l="1"/>
  <c r="K1033" i="6"/>
  <c r="H1034" i="6"/>
  <c r="J1034" i="6" l="1"/>
  <c r="I1034" i="6"/>
  <c r="G2053" i="6"/>
  <c r="G2054" i="6" l="1"/>
  <c r="K1034" i="6"/>
  <c r="H1035" i="6"/>
  <c r="J1035" i="6" l="1"/>
  <c r="I1035" i="6"/>
  <c r="G2055" i="6"/>
  <c r="G2056" i="6" l="1"/>
  <c r="K1035" i="6"/>
  <c r="H1036" i="6"/>
  <c r="J1036" i="6" l="1"/>
  <c r="I1036" i="6"/>
  <c r="G2057" i="6"/>
  <c r="G2058" i="6" l="1"/>
  <c r="K1036" i="6"/>
  <c r="H1037" i="6"/>
  <c r="I1037" i="6" l="1"/>
  <c r="J1037" i="6"/>
  <c r="G2059" i="6"/>
  <c r="G2060" i="6" l="1"/>
  <c r="K1037" i="6"/>
  <c r="H1038" i="6"/>
  <c r="J1038" i="6" l="1"/>
  <c r="I1038" i="6"/>
  <c r="G2061" i="6"/>
  <c r="G2062" i="6" l="1"/>
  <c r="K1038" i="6"/>
  <c r="H1039" i="6"/>
  <c r="J1039" i="6" l="1"/>
  <c r="I1039" i="6"/>
  <c r="G2063" i="6"/>
  <c r="G2064" i="6" l="1"/>
  <c r="K1039" i="6"/>
  <c r="H1040" i="6"/>
  <c r="I1040" i="6" l="1"/>
  <c r="J1040" i="6"/>
  <c r="G2065" i="6"/>
  <c r="G2066" i="6" l="1"/>
  <c r="K1040" i="6"/>
  <c r="H1041" i="6"/>
  <c r="I1041" i="6" l="1"/>
  <c r="J1041" i="6"/>
  <c r="G2067" i="6"/>
  <c r="G2068" i="6" l="1"/>
  <c r="K1041" i="6"/>
  <c r="H1042" i="6"/>
  <c r="J1042" i="6" l="1"/>
  <c r="I1042" i="6"/>
  <c r="G2069" i="6"/>
  <c r="G2070" i="6" l="1"/>
  <c r="K1042" i="6"/>
  <c r="H1043" i="6"/>
  <c r="J1043" i="6" l="1"/>
  <c r="I1043" i="6"/>
  <c r="G2071" i="6"/>
  <c r="G2072" i="6" l="1"/>
  <c r="K1043" i="6"/>
  <c r="H1044" i="6"/>
  <c r="I1044" i="6" l="1"/>
  <c r="J1044" i="6"/>
  <c r="G2073" i="6"/>
  <c r="G2074" i="6" l="1"/>
  <c r="K1044" i="6"/>
  <c r="H1045" i="6"/>
  <c r="J1045" i="6" l="1"/>
  <c r="I1045" i="6"/>
  <c r="G2075" i="6"/>
  <c r="G2076" i="6" l="1"/>
  <c r="K1045" i="6"/>
  <c r="H1046" i="6"/>
  <c r="J1046" i="6" l="1"/>
  <c r="I1046" i="6"/>
  <c r="G2077" i="6"/>
  <c r="G2078" i="6" l="1"/>
  <c r="K1046" i="6"/>
  <c r="H1047" i="6"/>
  <c r="I1047" i="6" l="1"/>
  <c r="J1047" i="6"/>
  <c r="G2079" i="6"/>
  <c r="G2080" i="6" l="1"/>
  <c r="K1047" i="6"/>
  <c r="H1048" i="6"/>
  <c r="J1048" i="6" l="1"/>
  <c r="I1048" i="6"/>
  <c r="G2081" i="6"/>
  <c r="G2082" i="6" l="1"/>
  <c r="K1048" i="6"/>
  <c r="H1049" i="6"/>
  <c r="I1049" i="6" l="1"/>
  <c r="J1049" i="6"/>
  <c r="G2083" i="6"/>
  <c r="G2084" i="6" l="1"/>
  <c r="K1049" i="6"/>
  <c r="H1050" i="6"/>
  <c r="J1050" i="6" l="1"/>
  <c r="I1050" i="6"/>
  <c r="G2085" i="6"/>
  <c r="G2086" i="6" l="1"/>
  <c r="K1050" i="6"/>
  <c r="H1051" i="6"/>
  <c r="J1051" i="6" l="1"/>
  <c r="I1051" i="6"/>
  <c r="G2087" i="6"/>
  <c r="G2088" i="6" l="1"/>
  <c r="K1051" i="6"/>
  <c r="H1052" i="6"/>
  <c r="I1052" i="6" l="1"/>
  <c r="J1052" i="6"/>
  <c r="G2089" i="6"/>
  <c r="G2090" i="6" l="1"/>
  <c r="K1052" i="6"/>
  <c r="H1053" i="6"/>
  <c r="J1053" i="6" l="1"/>
  <c r="I1053" i="6"/>
  <c r="G2091" i="6"/>
  <c r="G2092" i="6" l="1"/>
  <c r="K1053" i="6"/>
  <c r="H1054" i="6"/>
  <c r="J1054" i="6" l="1"/>
  <c r="I1054" i="6"/>
  <c r="G2093" i="6"/>
  <c r="G2094" i="6" l="1"/>
  <c r="K1054" i="6"/>
  <c r="H1055" i="6"/>
  <c r="I1055" i="6" l="1"/>
  <c r="J1055" i="6"/>
  <c r="G2095" i="6"/>
  <c r="G2096" i="6" l="1"/>
  <c r="K1055" i="6"/>
  <c r="H1056" i="6"/>
  <c r="G2097" i="6" l="1"/>
  <c r="I1056" i="6"/>
  <c r="J1056" i="6"/>
  <c r="K1056" i="6" l="1"/>
  <c r="H1057" i="6"/>
  <c r="G2098" i="6"/>
  <c r="I1057" i="6" l="1"/>
  <c r="J1057" i="6"/>
  <c r="G2099" i="6"/>
  <c r="G2100" i="6" l="1"/>
  <c r="K1057" i="6"/>
  <c r="H1058" i="6"/>
  <c r="J1058" i="6" l="1"/>
  <c r="I1058" i="6"/>
  <c r="G2101" i="6"/>
  <c r="G2102" i="6" l="1"/>
  <c r="K1058" i="6"/>
  <c r="H1059" i="6"/>
  <c r="J1059" i="6" l="1"/>
  <c r="I1059" i="6"/>
  <c r="G2103" i="6"/>
  <c r="G2104" i="6" l="1"/>
  <c r="K1059" i="6"/>
  <c r="H1060" i="6"/>
  <c r="J1060" i="6" l="1"/>
  <c r="I1060" i="6"/>
  <c r="G2105" i="6"/>
  <c r="G2106" i="6" l="1"/>
  <c r="K1060" i="6"/>
  <c r="H1061" i="6"/>
  <c r="J1061" i="6" l="1"/>
  <c r="I1061" i="6"/>
  <c r="G2107" i="6"/>
  <c r="G2108" i="6" l="1"/>
  <c r="K1061" i="6"/>
  <c r="H1062" i="6"/>
  <c r="I1062" i="6" l="1"/>
  <c r="J1062" i="6"/>
  <c r="G2109" i="6"/>
  <c r="G2110" i="6" l="1"/>
  <c r="K1062" i="6"/>
  <c r="H1063" i="6"/>
  <c r="J1063" i="6" l="1"/>
  <c r="I1063" i="6"/>
  <c r="G2111" i="6"/>
  <c r="G2112" i="6" l="1"/>
  <c r="K1063" i="6"/>
  <c r="H1064" i="6"/>
  <c r="I1064" i="6" l="1"/>
  <c r="J1064" i="6"/>
  <c r="G2113" i="6"/>
  <c r="G2114" i="6" l="1"/>
  <c r="K1064" i="6"/>
  <c r="H1065" i="6"/>
  <c r="I1065" i="6" l="1"/>
  <c r="J1065" i="6"/>
  <c r="G2115" i="6"/>
  <c r="G2116" i="6" l="1"/>
  <c r="K1065" i="6"/>
  <c r="H1066" i="6"/>
  <c r="J1066" i="6" l="1"/>
  <c r="I1066" i="6"/>
  <c r="G2117" i="6"/>
  <c r="G2118" i="6" l="1"/>
  <c r="K1066" i="6"/>
  <c r="H1067" i="6"/>
  <c r="J1067" i="6" l="1"/>
  <c r="I1067" i="6"/>
  <c r="G2119" i="6"/>
  <c r="G2120" i="6" l="1"/>
  <c r="K1067" i="6"/>
  <c r="H1068" i="6"/>
  <c r="J1068" i="6" l="1"/>
  <c r="I1068" i="6"/>
  <c r="G2121" i="6"/>
  <c r="G2122" i="6" l="1"/>
  <c r="K1068" i="6"/>
  <c r="H1069" i="6"/>
  <c r="I1069" i="6" l="1"/>
  <c r="J1069" i="6"/>
  <c r="G2123" i="6"/>
  <c r="G2124" i="6" l="1"/>
  <c r="K1069" i="6"/>
  <c r="H1070" i="6"/>
  <c r="J1070" i="6" l="1"/>
  <c r="I1070" i="6"/>
  <c r="G2125" i="6"/>
  <c r="G2126" i="6" l="1"/>
  <c r="K1070" i="6"/>
  <c r="H1071" i="6"/>
  <c r="J1071" i="6" l="1"/>
  <c r="I1071" i="6"/>
  <c r="G2127" i="6"/>
  <c r="G2128" i="6" l="1"/>
  <c r="K1071" i="6"/>
  <c r="H1072" i="6"/>
  <c r="I1072" i="6" l="1"/>
  <c r="J1072" i="6"/>
  <c r="G2129" i="6"/>
  <c r="G2130" i="6" l="1"/>
  <c r="K1072" i="6"/>
  <c r="H1073" i="6"/>
  <c r="I1073" i="6" l="1"/>
  <c r="J1073" i="6"/>
  <c r="G2131" i="6"/>
  <c r="G2132" i="6" l="1"/>
  <c r="K1073" i="6"/>
  <c r="H1074" i="6"/>
  <c r="J1074" i="6" l="1"/>
  <c r="I1074" i="6"/>
  <c r="G2133" i="6"/>
  <c r="G2134" i="6" l="1"/>
  <c r="K1074" i="6"/>
  <c r="H1075" i="6"/>
  <c r="J1075" i="6" l="1"/>
  <c r="I1075" i="6"/>
  <c r="G2135" i="6"/>
  <c r="G2136" i="6" l="1"/>
  <c r="K1075" i="6"/>
  <c r="H1076" i="6"/>
  <c r="I1076" i="6" l="1"/>
  <c r="J1076" i="6"/>
  <c r="G2137" i="6"/>
  <c r="G2138" i="6" l="1"/>
  <c r="K1076" i="6"/>
  <c r="H1077" i="6"/>
  <c r="I1077" i="6" l="1"/>
  <c r="J1077" i="6"/>
  <c r="G2139" i="6"/>
  <c r="G2140" i="6" l="1"/>
  <c r="K1077" i="6"/>
  <c r="H1078" i="6"/>
  <c r="J1078" i="6" l="1"/>
  <c r="I1078" i="6"/>
  <c r="G2141" i="6"/>
  <c r="G2142" i="6" l="1"/>
  <c r="K1078" i="6"/>
  <c r="H1079" i="6"/>
  <c r="I1079" i="6" l="1"/>
  <c r="J1079" i="6"/>
  <c r="G2143" i="6"/>
  <c r="G2144" i="6" l="1"/>
  <c r="K1079" i="6"/>
  <c r="H1080" i="6"/>
  <c r="I1080" i="6" l="1"/>
  <c r="J1080" i="6"/>
  <c r="G2145" i="6"/>
  <c r="G2146" i="6" l="1"/>
  <c r="K1080" i="6"/>
  <c r="H1081" i="6"/>
  <c r="I1081" i="6" l="1"/>
  <c r="J1081" i="6"/>
  <c r="G2147" i="6"/>
  <c r="G2148" i="6" l="1"/>
  <c r="K1081" i="6"/>
  <c r="H1082" i="6"/>
  <c r="J1082" i="6" l="1"/>
  <c r="I1082" i="6"/>
  <c r="G2149" i="6"/>
  <c r="G2150" i="6" l="1"/>
  <c r="K1082" i="6"/>
  <c r="H1083" i="6"/>
  <c r="J1083" i="6" l="1"/>
  <c r="I1083" i="6"/>
  <c r="G2151" i="6"/>
  <c r="G2152" i="6" l="1"/>
  <c r="K1083" i="6"/>
  <c r="H1084" i="6"/>
  <c r="I1084" i="6" l="1"/>
  <c r="J1084" i="6"/>
  <c r="G2153" i="6"/>
  <c r="G2154" i="6" l="1"/>
  <c r="K1084" i="6"/>
  <c r="H1085" i="6"/>
  <c r="J1085" i="6" l="1"/>
  <c r="I1085" i="6"/>
  <c r="G2155" i="6"/>
  <c r="G2156" i="6" l="1"/>
  <c r="K1085" i="6"/>
  <c r="H1086" i="6"/>
  <c r="I1086" i="6" l="1"/>
  <c r="J1086" i="6"/>
  <c r="G2157" i="6"/>
  <c r="G2158" i="6" l="1"/>
  <c r="K1086" i="6"/>
  <c r="H1087" i="6"/>
  <c r="I1087" i="6" l="1"/>
  <c r="J1087" i="6"/>
  <c r="G2159" i="6"/>
  <c r="G2160" i="6" l="1"/>
  <c r="K1087" i="6"/>
  <c r="H1088" i="6"/>
  <c r="I1088" i="6" l="1"/>
  <c r="J1088" i="6"/>
  <c r="G2161" i="6"/>
  <c r="G2162" i="6" l="1"/>
  <c r="K1088" i="6"/>
  <c r="H1089" i="6"/>
  <c r="I1089" i="6" l="1"/>
  <c r="J1089" i="6"/>
  <c r="G2163" i="6"/>
  <c r="G2164" i="6" l="1"/>
  <c r="K1089" i="6"/>
  <c r="H1090" i="6"/>
  <c r="J1090" i="6" l="1"/>
  <c r="I1090" i="6"/>
  <c r="G2165" i="6"/>
  <c r="G2166" i="6" l="1"/>
  <c r="K1090" i="6"/>
  <c r="H1091" i="6"/>
  <c r="J1091" i="6" l="1"/>
  <c r="I1091" i="6"/>
  <c r="G2167" i="6"/>
  <c r="G2168" i="6" l="1"/>
  <c r="K1091" i="6"/>
  <c r="H1092" i="6"/>
  <c r="J1092" i="6" l="1"/>
  <c r="I1092" i="6"/>
  <c r="G2169" i="6"/>
  <c r="G2170" i="6" l="1"/>
  <c r="K1092" i="6"/>
  <c r="H1093" i="6"/>
  <c r="J1093" i="6" l="1"/>
  <c r="I1093" i="6"/>
  <c r="G2171" i="6"/>
  <c r="G2172" i="6" l="1"/>
  <c r="K1093" i="6"/>
  <c r="H1094" i="6"/>
  <c r="I1094" i="6" l="1"/>
  <c r="J1094" i="6"/>
  <c r="G2173" i="6"/>
  <c r="K1094" i="6" l="1"/>
  <c r="H1095" i="6"/>
  <c r="G2174" i="6"/>
  <c r="G2175" i="6" l="1"/>
  <c r="J1095" i="6"/>
  <c r="I1095" i="6"/>
  <c r="K1095" i="6" l="1"/>
  <c r="H1096" i="6"/>
  <c r="G2176" i="6"/>
  <c r="G2177" i="6" l="1"/>
  <c r="I1096" i="6"/>
  <c r="J1096" i="6"/>
  <c r="K1096" i="6" l="1"/>
  <c r="H1097" i="6"/>
  <c r="G2178" i="6"/>
  <c r="G2179" i="6" l="1"/>
  <c r="I1097" i="6"/>
  <c r="J1097" i="6"/>
  <c r="K1097" i="6" l="1"/>
  <c r="H1098" i="6"/>
  <c r="G2180" i="6"/>
  <c r="G2181" i="6" l="1"/>
  <c r="J1098" i="6"/>
  <c r="I1098" i="6"/>
  <c r="K1098" i="6" l="1"/>
  <c r="H1099" i="6"/>
  <c r="G2182" i="6"/>
  <c r="G2183" i="6" l="1"/>
  <c r="J1099" i="6"/>
  <c r="I1099" i="6"/>
  <c r="G2184" i="6" l="1"/>
  <c r="K1099" i="6"/>
  <c r="H1100" i="6"/>
  <c r="J1100" i="6" l="1"/>
  <c r="I1100" i="6"/>
  <c r="G2185" i="6"/>
  <c r="G2186" i="6" l="1"/>
  <c r="K1100" i="6"/>
  <c r="H1101" i="6"/>
  <c r="I1101" i="6" l="1"/>
  <c r="J1101" i="6"/>
  <c r="G2187" i="6"/>
  <c r="G2188" i="6" l="1"/>
  <c r="K1101" i="6"/>
  <c r="H1102" i="6"/>
  <c r="J1102" i="6" l="1"/>
  <c r="I1102" i="6"/>
  <c r="G2189" i="6"/>
  <c r="K1102" i="6" l="1"/>
  <c r="H1103" i="6"/>
  <c r="G2190" i="6"/>
  <c r="G2191" i="6" l="1"/>
  <c r="J1103" i="6"/>
  <c r="I1103" i="6"/>
  <c r="K1103" i="6" l="1"/>
  <c r="H1104" i="6"/>
  <c r="G2192" i="6"/>
  <c r="G2193" i="6" l="1"/>
  <c r="I1104" i="6"/>
  <c r="J1104" i="6"/>
  <c r="G2194" i="6" l="1"/>
  <c r="K1104" i="6"/>
  <c r="H1105" i="6"/>
  <c r="I1105" i="6" l="1"/>
  <c r="J1105" i="6"/>
  <c r="G2195" i="6"/>
  <c r="G2196" i="6" l="1"/>
  <c r="K1105" i="6"/>
  <c r="H1106" i="6"/>
  <c r="J1106" i="6" l="1"/>
  <c r="I1106" i="6"/>
  <c r="G2197" i="6"/>
  <c r="G2198" i="6" l="1"/>
  <c r="K1106" i="6"/>
  <c r="H1107" i="6"/>
  <c r="J1107" i="6" l="1"/>
  <c r="I1107" i="6"/>
  <c r="G2199" i="6"/>
  <c r="G2200" i="6" l="1"/>
  <c r="K1107" i="6"/>
  <c r="H1108" i="6"/>
  <c r="I1108" i="6" l="1"/>
  <c r="J1108" i="6"/>
  <c r="G2201" i="6"/>
  <c r="G2202" i="6" l="1"/>
  <c r="K1108" i="6"/>
  <c r="H1109" i="6"/>
  <c r="I1109" i="6" l="1"/>
  <c r="J1109" i="6"/>
  <c r="G2203" i="6"/>
  <c r="G2204" i="6" l="1"/>
  <c r="K1109" i="6"/>
  <c r="H1110" i="6"/>
  <c r="J1110" i="6" l="1"/>
  <c r="I1110" i="6"/>
  <c r="G2205" i="6"/>
  <c r="G2206" i="6" l="1"/>
  <c r="K1110" i="6"/>
  <c r="H1111" i="6"/>
  <c r="I1111" i="6" l="1"/>
  <c r="J1111" i="6"/>
  <c r="G2207" i="6"/>
  <c r="G2208" i="6" l="1"/>
  <c r="K1111" i="6"/>
  <c r="H1112" i="6"/>
  <c r="I1112" i="6" l="1"/>
  <c r="J1112" i="6"/>
  <c r="G2209" i="6"/>
  <c r="G2210" i="6" l="1"/>
  <c r="K1112" i="6"/>
  <c r="H1113" i="6"/>
  <c r="I1113" i="6" l="1"/>
  <c r="J1113" i="6"/>
  <c r="G2211" i="6"/>
  <c r="G2212" i="6" l="1"/>
  <c r="K1113" i="6"/>
  <c r="H1114" i="6"/>
  <c r="J1114" i="6" l="1"/>
  <c r="I1114" i="6"/>
  <c r="G2213" i="6"/>
  <c r="G2214" i="6" l="1"/>
  <c r="K1114" i="6"/>
  <c r="H1115" i="6"/>
  <c r="J1115" i="6" l="1"/>
  <c r="I1115" i="6"/>
  <c r="G2215" i="6"/>
  <c r="G2216" i="6" l="1"/>
  <c r="K1115" i="6"/>
  <c r="H1116" i="6"/>
  <c r="I1116" i="6" l="1"/>
  <c r="J1116" i="6"/>
  <c r="G2217" i="6"/>
  <c r="G2218" i="6" l="1"/>
  <c r="K1116" i="6"/>
  <c r="H1117" i="6"/>
  <c r="J1117" i="6" l="1"/>
  <c r="I1117" i="6"/>
  <c r="G2219" i="6"/>
  <c r="G2220" i="6" l="1"/>
  <c r="K1117" i="6"/>
  <c r="H1118" i="6"/>
  <c r="J1118" i="6" l="1"/>
  <c r="I1118" i="6"/>
  <c r="G2221" i="6"/>
  <c r="G2222" i="6" l="1"/>
  <c r="K1118" i="6"/>
  <c r="H1119" i="6"/>
  <c r="I1119" i="6" l="1"/>
  <c r="J1119" i="6"/>
  <c r="G2223" i="6"/>
  <c r="G2224" i="6" l="1"/>
  <c r="K1119" i="6"/>
  <c r="H1120" i="6"/>
  <c r="I1120" i="6" l="1"/>
  <c r="J1120" i="6"/>
  <c r="G2225" i="6"/>
  <c r="G2226" i="6" l="1"/>
  <c r="K1120" i="6"/>
  <c r="H1121" i="6"/>
  <c r="I1121" i="6" l="1"/>
  <c r="J1121" i="6"/>
  <c r="G2227" i="6"/>
  <c r="G2228" i="6" l="1"/>
  <c r="K1121" i="6"/>
  <c r="H1122" i="6"/>
  <c r="J1122" i="6" l="1"/>
  <c r="I1122" i="6"/>
  <c r="G2229" i="6"/>
  <c r="G2230" i="6" l="1"/>
  <c r="K1122" i="6"/>
  <c r="H1123" i="6"/>
  <c r="J1123" i="6" l="1"/>
  <c r="I1123" i="6"/>
  <c r="G2231" i="6"/>
  <c r="G2232" i="6" l="1"/>
  <c r="K1123" i="6"/>
  <c r="H1124" i="6"/>
  <c r="J1124" i="6" l="1"/>
  <c r="I1124" i="6"/>
  <c r="G2233" i="6"/>
  <c r="G2234" i="6" l="1"/>
  <c r="K1124" i="6"/>
  <c r="H1125" i="6"/>
  <c r="J1125" i="6" l="1"/>
  <c r="I1125" i="6"/>
  <c r="G2235" i="6"/>
  <c r="G2236" i="6" l="1"/>
  <c r="K1125" i="6"/>
  <c r="H1126" i="6"/>
  <c r="I1126" i="6" l="1"/>
  <c r="J1126" i="6"/>
  <c r="G2237" i="6"/>
  <c r="K1126" i="6" l="1"/>
  <c r="H1127" i="6"/>
  <c r="G2238" i="6"/>
  <c r="G2239" i="6" l="1"/>
  <c r="J1127" i="6"/>
  <c r="I1127" i="6"/>
  <c r="K1127" i="6" l="1"/>
  <c r="H1128" i="6"/>
  <c r="G2240" i="6"/>
  <c r="I1128" i="6" l="1"/>
  <c r="J1128" i="6"/>
  <c r="G2241" i="6"/>
  <c r="G2242" i="6" l="1"/>
  <c r="K1128" i="6"/>
  <c r="H1129" i="6"/>
  <c r="I1129" i="6" l="1"/>
  <c r="J1129" i="6"/>
  <c r="G2243" i="6"/>
  <c r="G2244" i="6" l="1"/>
  <c r="K1129" i="6"/>
  <c r="H1130" i="6"/>
  <c r="J1130" i="6" l="1"/>
  <c r="I1130" i="6"/>
  <c r="G2245" i="6"/>
  <c r="G2246" i="6" l="1"/>
  <c r="K1130" i="6"/>
  <c r="H1131" i="6"/>
  <c r="G2247" i="6" l="1"/>
  <c r="J1131" i="6"/>
  <c r="I1131" i="6"/>
  <c r="K1131" i="6" l="1"/>
  <c r="H1132" i="6"/>
  <c r="G2248" i="6"/>
  <c r="G2249" i="6" l="1"/>
  <c r="J1132" i="6"/>
  <c r="I1132" i="6"/>
  <c r="K1132" i="6" l="1"/>
  <c r="H1133" i="6"/>
  <c r="G2250" i="6"/>
  <c r="G2251" i="6" l="1"/>
  <c r="I1133" i="6"/>
  <c r="J1133" i="6"/>
  <c r="K1133" i="6" l="1"/>
  <c r="H1134" i="6"/>
  <c r="G2252" i="6"/>
  <c r="G2253" i="6" l="1"/>
  <c r="J1134" i="6"/>
  <c r="I1134" i="6"/>
  <c r="K1134" i="6" l="1"/>
  <c r="H1135" i="6"/>
  <c r="G2254" i="6"/>
  <c r="G2255" i="6" l="1"/>
  <c r="J1135" i="6"/>
  <c r="I1135" i="6"/>
  <c r="K1135" i="6" l="1"/>
  <c r="H1136" i="6"/>
  <c r="G2256" i="6"/>
  <c r="G2257" i="6" l="1"/>
  <c r="I1136" i="6"/>
  <c r="J1136" i="6"/>
  <c r="K1136" i="6" l="1"/>
  <c r="H1137" i="6"/>
  <c r="G2258" i="6"/>
  <c r="G2259" i="6" l="1"/>
  <c r="I1137" i="6"/>
  <c r="J1137" i="6"/>
  <c r="K1137" i="6" l="1"/>
  <c r="H1138" i="6"/>
  <c r="G2260" i="6"/>
  <c r="G2261" i="6" l="1"/>
  <c r="J1138" i="6"/>
  <c r="I1138" i="6"/>
  <c r="K1138" i="6" l="1"/>
  <c r="H1139" i="6"/>
  <c r="G2262" i="6"/>
  <c r="G2263" i="6" l="1"/>
  <c r="J1139" i="6"/>
  <c r="I1139" i="6"/>
  <c r="K1139" i="6" l="1"/>
  <c r="H1140" i="6"/>
  <c r="G2264" i="6"/>
  <c r="G2265" i="6" l="1"/>
  <c r="I1140" i="6"/>
  <c r="J1140" i="6"/>
  <c r="K1140" i="6" l="1"/>
  <c r="H1141" i="6"/>
  <c r="G2266" i="6"/>
  <c r="G2267" i="6" l="1"/>
  <c r="I1141" i="6"/>
  <c r="J1141" i="6"/>
  <c r="K1141" i="6" l="1"/>
  <c r="H1142" i="6"/>
  <c r="G2268" i="6"/>
  <c r="G2269" i="6" l="1"/>
  <c r="J1142" i="6"/>
  <c r="I1142" i="6"/>
  <c r="K1142" i="6" l="1"/>
  <c r="H1143" i="6"/>
  <c r="G2270" i="6"/>
  <c r="G2271" i="6" l="1"/>
  <c r="I1143" i="6"/>
  <c r="J1143" i="6"/>
  <c r="K1143" i="6" l="1"/>
  <c r="H1144" i="6"/>
  <c r="G2272" i="6"/>
  <c r="G2273" i="6" l="1"/>
  <c r="I1144" i="6"/>
  <c r="J1144" i="6"/>
  <c r="K1144" i="6" l="1"/>
  <c r="H1145" i="6"/>
  <c r="G2274" i="6"/>
  <c r="G2275" i="6" l="1"/>
  <c r="I1145" i="6"/>
  <c r="J1145" i="6"/>
  <c r="K1145" i="6" l="1"/>
  <c r="H1146" i="6"/>
  <c r="G2276" i="6"/>
  <c r="G2277" i="6" l="1"/>
  <c r="J1146" i="6"/>
  <c r="I1146" i="6"/>
  <c r="K1146" i="6" l="1"/>
  <c r="H1147" i="6"/>
  <c r="G2278" i="6"/>
  <c r="G2279" i="6" l="1"/>
  <c r="J1147" i="6"/>
  <c r="I1147" i="6"/>
  <c r="K1147" i="6" l="1"/>
  <c r="H1148" i="6"/>
  <c r="G2280" i="6"/>
  <c r="G2281" i="6" l="1"/>
  <c r="I1148" i="6"/>
  <c r="J1148" i="6"/>
  <c r="K1148" i="6" l="1"/>
  <c r="H1149" i="6"/>
  <c r="G2282" i="6"/>
  <c r="J1149" i="6" l="1"/>
  <c r="I1149" i="6"/>
  <c r="G2283" i="6"/>
  <c r="G2284" i="6" l="1"/>
  <c r="K1149" i="6"/>
  <c r="H1150" i="6"/>
  <c r="I1150" i="6" l="1"/>
  <c r="J1150" i="6"/>
  <c r="G2285" i="6"/>
  <c r="G2286" i="6" l="1"/>
  <c r="K1150" i="6"/>
  <c r="H1151" i="6"/>
  <c r="I1151" i="6" l="1"/>
  <c r="J1151" i="6"/>
  <c r="G2287" i="6"/>
  <c r="G2288" i="6" l="1"/>
  <c r="K1151" i="6"/>
  <c r="H1152" i="6"/>
  <c r="I1152" i="6" l="1"/>
  <c r="J1152" i="6"/>
  <c r="G2289" i="6"/>
  <c r="G2290" i="6" l="1"/>
  <c r="K1152" i="6"/>
  <c r="H1153" i="6"/>
  <c r="I1153" i="6" l="1"/>
  <c r="J1153" i="6"/>
  <c r="G2291" i="6"/>
  <c r="G2292" i="6" l="1"/>
  <c r="K1153" i="6"/>
  <c r="H1154" i="6"/>
  <c r="J1154" i="6" l="1"/>
  <c r="I1154" i="6"/>
  <c r="G2293" i="6"/>
  <c r="G2294" i="6" l="1"/>
  <c r="K1154" i="6"/>
  <c r="H1155" i="6"/>
  <c r="J1155" i="6" l="1"/>
  <c r="I1155" i="6"/>
  <c r="G2295" i="6"/>
  <c r="G2296" i="6" l="1"/>
  <c r="K1155" i="6"/>
  <c r="H1156" i="6"/>
  <c r="J1156" i="6" l="1"/>
  <c r="I1156" i="6"/>
  <c r="G2297" i="6"/>
  <c r="G2298" i="6" l="1"/>
  <c r="K1156" i="6"/>
  <c r="H1157" i="6"/>
  <c r="J1157" i="6" l="1"/>
  <c r="I1157" i="6"/>
  <c r="G2299" i="6"/>
  <c r="G2300" i="6" l="1"/>
  <c r="K1157" i="6"/>
  <c r="H1158" i="6"/>
  <c r="I1158" i="6" l="1"/>
  <c r="J1158" i="6"/>
  <c r="G2301" i="6"/>
  <c r="K1158" i="6" l="1"/>
  <c r="H1159" i="6"/>
  <c r="G2302" i="6"/>
  <c r="G2303" i="6" l="1"/>
  <c r="J1159" i="6"/>
  <c r="I1159" i="6"/>
  <c r="K1159" i="6" l="1"/>
  <c r="H1160" i="6"/>
  <c r="G2304" i="6"/>
  <c r="G2305" i="6" l="1"/>
  <c r="I1160" i="6"/>
  <c r="J1160" i="6"/>
  <c r="G2306" i="6" l="1"/>
  <c r="K1160" i="6"/>
  <c r="H1161" i="6"/>
  <c r="I1161" i="6" l="1"/>
  <c r="J1161" i="6"/>
  <c r="G2307" i="6"/>
  <c r="G2308" i="6" l="1"/>
  <c r="K1161" i="6"/>
  <c r="H1162" i="6"/>
  <c r="J1162" i="6" l="1"/>
  <c r="I1162" i="6"/>
  <c r="G2309" i="6"/>
  <c r="G2310" i="6" l="1"/>
  <c r="K1162" i="6"/>
  <c r="H1163" i="6"/>
  <c r="J1163" i="6" l="1"/>
  <c r="I1163" i="6"/>
  <c r="G2311" i="6"/>
  <c r="G2312" i="6" l="1"/>
  <c r="K1163" i="6"/>
  <c r="H1164" i="6"/>
  <c r="J1164" i="6" l="1"/>
  <c r="I1164" i="6"/>
  <c r="G2313" i="6"/>
  <c r="G2314" i="6" l="1"/>
  <c r="K1164" i="6"/>
  <c r="H1165" i="6"/>
  <c r="I1165" i="6" l="1"/>
  <c r="J1165" i="6"/>
  <c r="G2315" i="6"/>
  <c r="G2316" i="6" l="1"/>
  <c r="K1165" i="6"/>
  <c r="H1166" i="6"/>
  <c r="J1166" i="6" l="1"/>
  <c r="I1166" i="6"/>
  <c r="G2317" i="6"/>
  <c r="G2318" i="6" l="1"/>
  <c r="K1166" i="6"/>
  <c r="H1167" i="6"/>
  <c r="J1167" i="6" l="1"/>
  <c r="I1167" i="6"/>
  <c r="G2319" i="6"/>
  <c r="G2320" i="6" l="1"/>
  <c r="K1167" i="6"/>
  <c r="H1168" i="6"/>
  <c r="I1168" i="6" l="1"/>
  <c r="J1168" i="6"/>
  <c r="G2321" i="6"/>
  <c r="G2322" i="6" l="1"/>
  <c r="K1168" i="6"/>
  <c r="H1169" i="6"/>
  <c r="I1169" i="6" l="1"/>
  <c r="J1169" i="6"/>
  <c r="G2323" i="6"/>
  <c r="G2324" i="6" l="1"/>
  <c r="K1169" i="6"/>
  <c r="H1170" i="6"/>
  <c r="J1170" i="6" l="1"/>
  <c r="I1170" i="6"/>
  <c r="G2325" i="6"/>
  <c r="G2326" i="6" l="1"/>
  <c r="K1170" i="6"/>
  <c r="H1171" i="6"/>
  <c r="J1171" i="6" l="1"/>
  <c r="I1171" i="6"/>
  <c r="G2327" i="6"/>
  <c r="G2328" i="6" l="1"/>
  <c r="K1171" i="6"/>
  <c r="H1172" i="6"/>
  <c r="I1172" i="6" l="1"/>
  <c r="J1172" i="6"/>
  <c r="G2329" i="6"/>
  <c r="G2330" i="6" l="1"/>
  <c r="K1172" i="6"/>
  <c r="H1173" i="6"/>
  <c r="I1173" i="6" l="1"/>
  <c r="J1173" i="6"/>
  <c r="G2331" i="6"/>
  <c r="G2332" i="6" l="1"/>
  <c r="K1173" i="6"/>
  <c r="H1174" i="6"/>
  <c r="J1174" i="6" l="1"/>
  <c r="I1174" i="6"/>
  <c r="G2333" i="6"/>
  <c r="G2334" i="6" l="1"/>
  <c r="K1174" i="6"/>
  <c r="H1175" i="6"/>
  <c r="I1175" i="6" l="1"/>
  <c r="J1175" i="6"/>
  <c r="G2335" i="6"/>
  <c r="G2336" i="6" l="1"/>
  <c r="K1175" i="6"/>
  <c r="H1176" i="6"/>
  <c r="I1176" i="6" l="1"/>
  <c r="J1176" i="6"/>
  <c r="G2337" i="6"/>
  <c r="G2338" i="6" l="1"/>
  <c r="K1176" i="6"/>
  <c r="H1177" i="6"/>
  <c r="I1177" i="6" l="1"/>
  <c r="J1177" i="6"/>
  <c r="G2339" i="6"/>
  <c r="G2340" i="6" l="1"/>
  <c r="K1177" i="6"/>
  <c r="H1178" i="6"/>
  <c r="J1178" i="6" l="1"/>
  <c r="I1178" i="6"/>
  <c r="G2341" i="6"/>
  <c r="G2342" i="6" l="1"/>
  <c r="K1178" i="6"/>
  <c r="H1179" i="6"/>
  <c r="J1179" i="6" l="1"/>
  <c r="I1179" i="6"/>
  <c r="G2343" i="6"/>
  <c r="G2344" i="6" l="1"/>
  <c r="K1179" i="6"/>
  <c r="H1180" i="6"/>
  <c r="I1180" i="6" l="1"/>
  <c r="J1180" i="6"/>
  <c r="G2345" i="6"/>
  <c r="G2346" i="6" l="1"/>
  <c r="K1180" i="6"/>
  <c r="H1181" i="6"/>
  <c r="J1181" i="6" l="1"/>
  <c r="I1181" i="6"/>
  <c r="G2347" i="6"/>
  <c r="G2348" i="6" l="1"/>
  <c r="K1181" i="6"/>
  <c r="H1182" i="6"/>
  <c r="J1182" i="6" l="1"/>
  <c r="I1182" i="6"/>
  <c r="G2349" i="6"/>
  <c r="G2350" i="6" l="1"/>
  <c r="K1182" i="6"/>
  <c r="H1183" i="6"/>
  <c r="I1183" i="6" l="1"/>
  <c r="J1183" i="6"/>
  <c r="G2351" i="6"/>
  <c r="G2352" i="6" l="1"/>
  <c r="K1183" i="6"/>
  <c r="H1184" i="6"/>
  <c r="I1184" i="6" l="1"/>
  <c r="J1184" i="6"/>
  <c r="G2353" i="6"/>
  <c r="G2354" i="6" l="1"/>
  <c r="K1184" i="6"/>
  <c r="H1185" i="6"/>
  <c r="I1185" i="6" l="1"/>
  <c r="J1185" i="6"/>
  <c r="G2355" i="6"/>
  <c r="G2356" i="6" l="1"/>
  <c r="K1185" i="6"/>
  <c r="H1186" i="6"/>
  <c r="J1186" i="6" l="1"/>
  <c r="I1186" i="6"/>
  <c r="G2357" i="6"/>
  <c r="G2358" i="6" l="1"/>
  <c r="K1186" i="6"/>
  <c r="H1187" i="6"/>
  <c r="J1187" i="6" l="1"/>
  <c r="I1187" i="6"/>
  <c r="G2359" i="6"/>
  <c r="G2360" i="6" l="1"/>
  <c r="K1187" i="6"/>
  <c r="H1188" i="6"/>
  <c r="J1188" i="6" l="1"/>
  <c r="I1188" i="6"/>
  <c r="G2361" i="6"/>
  <c r="G2362" i="6" l="1"/>
  <c r="K1188" i="6"/>
  <c r="H1189" i="6"/>
  <c r="J1189" i="6" l="1"/>
  <c r="I1189" i="6"/>
  <c r="G2363" i="6"/>
  <c r="G2364" i="6" l="1"/>
  <c r="K1189" i="6"/>
  <c r="H1190" i="6"/>
  <c r="I1190" i="6" l="1"/>
  <c r="J1190" i="6"/>
  <c r="G2365" i="6"/>
  <c r="G2366" i="6" l="1"/>
  <c r="K1190" i="6"/>
  <c r="H1191" i="6"/>
  <c r="J1191" i="6" l="1"/>
  <c r="I1191" i="6"/>
  <c r="G2367" i="6"/>
  <c r="G2368" i="6" l="1"/>
  <c r="K1191" i="6"/>
  <c r="H1192" i="6"/>
  <c r="I1192" i="6" l="1"/>
  <c r="J1192" i="6"/>
  <c r="G2369" i="6"/>
  <c r="G2370" i="6" l="1"/>
  <c r="K1192" i="6"/>
  <c r="H1193" i="6"/>
  <c r="G2371" i="6" l="1"/>
  <c r="I1193" i="6"/>
  <c r="J1193" i="6"/>
  <c r="K1193" i="6" l="1"/>
  <c r="H1194" i="6"/>
  <c r="G2372" i="6"/>
  <c r="G2373" i="6" l="1"/>
  <c r="J1194" i="6"/>
  <c r="I1194" i="6"/>
  <c r="K1194" i="6" l="1"/>
  <c r="H1195" i="6"/>
  <c r="G2374" i="6"/>
  <c r="G2375" i="6" l="1"/>
  <c r="J1195" i="6"/>
  <c r="I1195" i="6"/>
  <c r="K1195" i="6" l="1"/>
  <c r="H1196" i="6"/>
  <c r="G2376" i="6"/>
  <c r="G2377" i="6" l="1"/>
  <c r="J1196" i="6"/>
  <c r="I1196" i="6"/>
  <c r="K1196" i="6" l="1"/>
  <c r="H1197" i="6"/>
  <c r="G2378" i="6"/>
  <c r="G2379" i="6" l="1"/>
  <c r="I1197" i="6"/>
  <c r="J1197" i="6"/>
  <c r="K1197" i="6" l="1"/>
  <c r="H1198" i="6"/>
  <c r="G2380" i="6"/>
  <c r="G2381" i="6" l="1"/>
  <c r="J1198" i="6"/>
  <c r="I1198" i="6"/>
  <c r="K1198" i="6" l="1"/>
  <c r="H1199" i="6"/>
  <c r="G2382" i="6"/>
  <c r="G2383" i="6" l="1"/>
  <c r="J1199" i="6"/>
  <c r="I1199" i="6"/>
  <c r="K1199" i="6" l="1"/>
  <c r="H1200" i="6"/>
  <c r="G2384" i="6"/>
  <c r="G2385" i="6" l="1"/>
  <c r="I1200" i="6"/>
  <c r="J1200" i="6"/>
  <c r="K1200" i="6" l="1"/>
  <c r="H1201" i="6"/>
  <c r="G2386" i="6"/>
  <c r="I1201" i="6" l="1"/>
  <c r="J1201" i="6"/>
  <c r="G2387" i="6"/>
  <c r="G2388" i="6" l="1"/>
  <c r="K1201" i="6"/>
  <c r="H1202" i="6"/>
  <c r="J1202" i="6" l="1"/>
  <c r="I1202" i="6"/>
  <c r="G2389" i="6"/>
  <c r="G2390" i="6" l="1"/>
  <c r="K1202" i="6"/>
  <c r="H1203" i="6"/>
  <c r="J1203" i="6" l="1"/>
  <c r="I1203" i="6"/>
  <c r="G2391" i="6"/>
  <c r="G2392" i="6" l="1"/>
  <c r="K1203" i="6"/>
  <c r="H1204" i="6"/>
  <c r="G2393" i="6" l="1"/>
  <c r="I1204" i="6"/>
  <c r="J1204" i="6"/>
  <c r="K1204" i="6" l="1"/>
  <c r="H1205" i="6"/>
  <c r="G2394" i="6"/>
  <c r="G2395" i="6" l="1"/>
  <c r="I1205" i="6"/>
  <c r="J1205" i="6"/>
  <c r="K1205" i="6" l="1"/>
  <c r="H1206" i="6"/>
  <c r="G2396" i="6"/>
  <c r="G2397" i="6" l="1"/>
  <c r="J1206" i="6"/>
  <c r="I1206" i="6"/>
  <c r="K1206" i="6" l="1"/>
  <c r="H1207" i="6"/>
  <c r="G2398" i="6"/>
  <c r="G2399" i="6" l="1"/>
  <c r="I1207" i="6"/>
  <c r="J1207" i="6"/>
  <c r="K1207" i="6" l="1"/>
  <c r="H1208" i="6"/>
  <c r="G2400" i="6"/>
  <c r="I1208" i="6" l="1"/>
  <c r="J1208" i="6"/>
  <c r="G2401" i="6"/>
  <c r="G2402" i="6" l="1"/>
  <c r="K1208" i="6"/>
  <c r="H1209" i="6"/>
  <c r="I1209" i="6" l="1"/>
  <c r="J1209" i="6"/>
  <c r="G2403" i="6"/>
  <c r="G2404" i="6" l="1"/>
  <c r="K1209" i="6"/>
  <c r="H1210" i="6"/>
  <c r="J1210" i="6" l="1"/>
  <c r="I1210" i="6"/>
  <c r="G2405" i="6"/>
  <c r="G2406" i="6" l="1"/>
  <c r="K1210" i="6"/>
  <c r="H1211" i="6"/>
  <c r="J1211" i="6" l="1"/>
  <c r="I1211" i="6"/>
  <c r="G2407" i="6"/>
  <c r="G2408" i="6" l="1"/>
  <c r="K1211" i="6"/>
  <c r="H1212" i="6"/>
  <c r="I1212" i="6" l="1"/>
  <c r="J1212" i="6"/>
  <c r="G2409" i="6"/>
  <c r="G2410" i="6" l="1"/>
  <c r="K1212" i="6"/>
  <c r="H1213" i="6"/>
  <c r="J1213" i="6" l="1"/>
  <c r="I1213" i="6"/>
  <c r="G2411" i="6"/>
  <c r="G2412" i="6" l="1"/>
  <c r="K1213" i="6"/>
  <c r="H1214" i="6"/>
  <c r="I1214" i="6" l="1"/>
  <c r="J1214" i="6"/>
  <c r="G2413" i="6"/>
  <c r="G2414" i="6" l="1"/>
  <c r="K1214" i="6"/>
  <c r="H1215" i="6"/>
  <c r="I1215" i="6" l="1"/>
  <c r="J1215" i="6"/>
  <c r="G2415" i="6"/>
  <c r="G2416" i="6" l="1"/>
  <c r="K1215" i="6"/>
  <c r="H1216" i="6"/>
  <c r="I1216" i="6" l="1"/>
  <c r="J1216" i="6"/>
  <c r="G2417" i="6"/>
  <c r="G2418" i="6" l="1"/>
  <c r="K1216" i="6"/>
  <c r="H1217" i="6"/>
  <c r="I1217" i="6" l="1"/>
  <c r="J1217" i="6"/>
  <c r="G2419" i="6"/>
  <c r="G2420" i="6" l="1"/>
  <c r="K1217" i="6"/>
  <c r="H1218" i="6"/>
  <c r="J1218" i="6" l="1"/>
  <c r="I1218" i="6"/>
  <c r="G2421" i="6"/>
  <c r="G2422" i="6" l="1"/>
  <c r="K1218" i="6"/>
  <c r="H1219" i="6"/>
  <c r="J1219" i="6" l="1"/>
  <c r="I1219" i="6"/>
  <c r="G2423" i="6"/>
  <c r="G2424" i="6" l="1"/>
  <c r="K1219" i="6"/>
  <c r="H1220" i="6"/>
  <c r="J1220" i="6" l="1"/>
  <c r="I1220" i="6"/>
  <c r="G2425" i="6"/>
  <c r="G2426" i="6" l="1"/>
  <c r="K1220" i="6"/>
  <c r="H1221" i="6"/>
  <c r="J1221" i="6" l="1"/>
  <c r="I1221" i="6"/>
  <c r="G2427" i="6"/>
  <c r="G2428" i="6" l="1"/>
  <c r="K1221" i="6"/>
  <c r="H1222" i="6"/>
  <c r="I1222" i="6" l="1"/>
  <c r="J1222" i="6"/>
  <c r="G2429" i="6"/>
  <c r="G2430" i="6" l="1"/>
  <c r="K1222" i="6"/>
  <c r="H1223" i="6"/>
  <c r="J1223" i="6" l="1"/>
  <c r="I1223" i="6"/>
  <c r="G2431" i="6"/>
  <c r="G2432" i="6" l="1"/>
  <c r="K1223" i="6"/>
  <c r="H1224" i="6"/>
  <c r="I1224" i="6" l="1"/>
  <c r="J1224" i="6"/>
  <c r="G2433" i="6"/>
  <c r="G2434" i="6" l="1"/>
  <c r="K1224" i="6"/>
  <c r="H1225" i="6"/>
  <c r="I1225" i="6" l="1"/>
  <c r="J1225" i="6"/>
  <c r="G2435" i="6"/>
  <c r="G2436" i="6" l="1"/>
  <c r="K1225" i="6"/>
  <c r="H1226" i="6"/>
  <c r="G2437" i="6" l="1"/>
  <c r="J1226" i="6"/>
  <c r="I1226" i="6"/>
  <c r="K1226" i="6" l="1"/>
  <c r="H1227" i="6"/>
  <c r="G2438" i="6"/>
  <c r="G2439" i="6" l="1"/>
  <c r="J1227" i="6"/>
  <c r="I1227" i="6"/>
  <c r="K1227" i="6" l="1"/>
  <c r="H1228" i="6"/>
  <c r="G2440" i="6"/>
  <c r="G2441" i="6" l="1"/>
  <c r="J1228" i="6"/>
  <c r="I1228" i="6"/>
  <c r="K1228" i="6" l="1"/>
  <c r="H1229" i="6"/>
  <c r="G2442" i="6"/>
  <c r="G2443" i="6" l="1"/>
  <c r="I1229" i="6"/>
  <c r="J1229" i="6"/>
  <c r="K1229" i="6" l="1"/>
  <c r="H1230" i="6"/>
  <c r="G2444" i="6"/>
  <c r="G2445" i="6" l="1"/>
  <c r="J1230" i="6"/>
  <c r="I1230" i="6"/>
  <c r="K1230" i="6" l="1"/>
  <c r="H1231" i="6"/>
  <c r="G2446" i="6"/>
  <c r="G2447" i="6" l="1"/>
  <c r="J1231" i="6"/>
  <c r="I1231" i="6"/>
  <c r="K1231" i="6" l="1"/>
  <c r="H1232" i="6"/>
  <c r="G2448" i="6"/>
  <c r="G2449" i="6" l="1"/>
  <c r="I1232" i="6"/>
  <c r="J1232" i="6"/>
  <c r="K1232" i="6" l="1"/>
  <c r="H1233" i="6"/>
  <c r="G2450" i="6"/>
  <c r="I1233" i="6" l="1"/>
  <c r="J1233" i="6"/>
  <c r="G2451" i="6"/>
  <c r="G2452" i="6" l="1"/>
  <c r="K1233" i="6"/>
  <c r="H1234" i="6"/>
  <c r="J1234" i="6" l="1"/>
  <c r="I1234" i="6"/>
  <c r="G2453" i="6"/>
  <c r="G2454" i="6" l="1"/>
  <c r="K1234" i="6"/>
  <c r="H1235" i="6"/>
  <c r="J1235" i="6" l="1"/>
  <c r="I1235" i="6"/>
  <c r="G2455" i="6"/>
  <c r="G2456" i="6" l="1"/>
  <c r="K1235" i="6"/>
  <c r="H1236" i="6"/>
  <c r="J1236" i="6" l="1"/>
  <c r="I1236" i="6"/>
  <c r="G2457" i="6"/>
  <c r="G2458" i="6" l="1"/>
  <c r="K1236" i="6"/>
  <c r="H1237" i="6"/>
  <c r="I1237" i="6" l="1"/>
  <c r="J1237" i="6"/>
  <c r="G2459" i="6"/>
  <c r="G2460" i="6" l="1"/>
  <c r="K1237" i="6"/>
  <c r="H1238" i="6"/>
  <c r="I1238" i="6" l="1"/>
  <c r="J1238" i="6"/>
  <c r="G2461" i="6"/>
  <c r="G2462" i="6" l="1"/>
  <c r="K1238" i="6"/>
  <c r="H1239" i="6"/>
  <c r="J1239" i="6" l="1"/>
  <c r="I1239" i="6"/>
  <c r="G2463" i="6"/>
  <c r="G2464" i="6" l="1"/>
  <c r="K1239" i="6"/>
  <c r="H1240" i="6"/>
  <c r="I1240" i="6" l="1"/>
  <c r="J1240" i="6"/>
  <c r="G2465" i="6"/>
  <c r="G2466" i="6" l="1"/>
  <c r="K1240" i="6"/>
  <c r="H1241" i="6"/>
  <c r="I1241" i="6" l="1"/>
  <c r="J1241" i="6"/>
  <c r="G2467" i="6"/>
  <c r="G2468" i="6" l="1"/>
  <c r="K1241" i="6"/>
  <c r="H1242" i="6"/>
  <c r="J1242" i="6" l="1"/>
  <c r="I1242" i="6"/>
  <c r="G2469" i="6"/>
  <c r="G2470" i="6" l="1"/>
  <c r="K1242" i="6"/>
  <c r="H1243" i="6"/>
  <c r="J1243" i="6" l="1"/>
  <c r="I1243" i="6"/>
  <c r="G2471" i="6"/>
  <c r="G2472" i="6" l="1"/>
  <c r="K1243" i="6"/>
  <c r="H1244" i="6"/>
  <c r="G2473" i="6" l="1"/>
  <c r="J1244" i="6"/>
  <c r="I1244" i="6"/>
  <c r="K1244" i="6" l="1"/>
  <c r="H1245" i="6"/>
  <c r="G2474" i="6"/>
  <c r="J1245" i="6" l="1"/>
  <c r="I1245" i="6"/>
  <c r="G2475" i="6"/>
  <c r="G2476" i="6" l="1"/>
  <c r="K1245" i="6"/>
  <c r="H1246" i="6"/>
  <c r="I1246" i="6" l="1"/>
  <c r="J1246" i="6"/>
  <c r="G2477" i="6"/>
  <c r="G2478" i="6" l="1"/>
  <c r="K1246" i="6"/>
  <c r="H1247" i="6"/>
  <c r="J1247" i="6" l="1"/>
  <c r="I1247" i="6"/>
  <c r="G2479" i="6"/>
  <c r="G2480" i="6" l="1"/>
  <c r="K1247" i="6"/>
  <c r="H1248" i="6"/>
  <c r="I1248" i="6" l="1"/>
  <c r="J1248" i="6"/>
  <c r="G2481" i="6"/>
  <c r="G2482" i="6" l="1"/>
  <c r="K1248" i="6"/>
  <c r="H1249" i="6"/>
  <c r="I1249" i="6" l="1"/>
  <c r="J1249" i="6"/>
  <c r="G2483" i="6"/>
  <c r="G2484" i="6" l="1"/>
  <c r="K1249" i="6"/>
  <c r="H1250" i="6"/>
  <c r="J1250" i="6" l="1"/>
  <c r="I1250" i="6"/>
  <c r="G2485" i="6"/>
  <c r="G2486" i="6" l="1"/>
  <c r="K1250" i="6"/>
  <c r="H1251" i="6"/>
  <c r="J1251" i="6" l="1"/>
  <c r="I1251" i="6"/>
  <c r="G2487" i="6"/>
  <c r="G2488" i="6" l="1"/>
  <c r="K1251" i="6"/>
  <c r="H1252" i="6"/>
  <c r="J1252" i="6" l="1"/>
  <c r="I1252" i="6"/>
  <c r="G2489" i="6"/>
  <c r="G2490" i="6" l="1"/>
  <c r="K1252" i="6"/>
  <c r="H1253" i="6"/>
  <c r="I1253" i="6" l="1"/>
  <c r="J1253" i="6"/>
  <c r="G2491" i="6"/>
  <c r="G2492" i="6" l="1"/>
  <c r="K1253" i="6"/>
  <c r="H1254" i="6"/>
  <c r="I1254" i="6" l="1"/>
  <c r="J1254" i="6"/>
  <c r="G2493" i="6"/>
  <c r="G2494" i="6" l="1"/>
  <c r="K1254" i="6"/>
  <c r="H1255" i="6"/>
  <c r="J1255" i="6" l="1"/>
  <c r="I1255" i="6"/>
  <c r="G2495" i="6"/>
  <c r="G2496" i="6" l="1"/>
  <c r="K1255" i="6"/>
  <c r="H1256" i="6"/>
  <c r="I1256" i="6" l="1"/>
  <c r="J1256" i="6"/>
  <c r="G2497" i="6"/>
  <c r="G2498" i="6" l="1"/>
  <c r="K1256" i="6"/>
  <c r="H1257" i="6"/>
  <c r="I1257" i="6" l="1"/>
  <c r="J1257" i="6"/>
  <c r="G2499" i="6"/>
  <c r="G2500" i="6" l="1"/>
  <c r="K1257" i="6"/>
  <c r="H1258" i="6"/>
  <c r="J1258" i="6" l="1"/>
  <c r="I1258" i="6"/>
  <c r="G2501" i="6"/>
  <c r="G2502" i="6" l="1"/>
  <c r="K1258" i="6"/>
  <c r="H1259" i="6"/>
  <c r="J1259" i="6" l="1"/>
  <c r="I1259" i="6"/>
  <c r="G2503" i="6"/>
  <c r="G2504" i="6" l="1"/>
  <c r="K1259" i="6"/>
  <c r="H1260" i="6"/>
  <c r="J1260" i="6" l="1"/>
  <c r="I1260" i="6"/>
  <c r="G2505" i="6"/>
  <c r="G2506" i="6" l="1"/>
  <c r="K1260" i="6"/>
  <c r="H1261" i="6"/>
  <c r="J1261" i="6" l="1"/>
  <c r="I1261" i="6"/>
  <c r="G2507" i="6"/>
  <c r="G2508" i="6" l="1"/>
  <c r="K1261" i="6"/>
  <c r="H1262" i="6"/>
  <c r="I1262" i="6" l="1"/>
  <c r="J1262" i="6"/>
  <c r="G2509" i="6"/>
  <c r="G2510" i="6" l="1"/>
  <c r="K1262" i="6"/>
  <c r="H1263" i="6"/>
  <c r="J1263" i="6" l="1"/>
  <c r="I1263" i="6"/>
  <c r="G2511" i="6"/>
  <c r="K1263" i="6" l="1"/>
  <c r="H1264" i="6"/>
  <c r="G2512" i="6"/>
  <c r="G2513" i="6" l="1"/>
  <c r="I1264" i="6"/>
  <c r="J1264" i="6"/>
  <c r="K1264" i="6" l="1"/>
  <c r="H1265" i="6"/>
  <c r="G2514" i="6"/>
  <c r="G2515" i="6" l="1"/>
  <c r="I1265" i="6"/>
  <c r="J1265" i="6"/>
  <c r="K1265" i="6" l="1"/>
  <c r="H1266" i="6"/>
  <c r="G2516" i="6"/>
  <c r="G2517" i="6" l="1"/>
  <c r="J1266" i="6"/>
  <c r="I1266" i="6"/>
  <c r="K1266" i="6" l="1"/>
  <c r="H1267" i="6"/>
  <c r="G2518" i="6"/>
  <c r="G2519" i="6" l="1"/>
  <c r="J1267" i="6"/>
  <c r="I1267" i="6"/>
  <c r="K1267" i="6" l="1"/>
  <c r="H1268" i="6"/>
  <c r="G2520" i="6"/>
  <c r="G2521" i="6" l="1"/>
  <c r="J1268" i="6"/>
  <c r="I1268" i="6"/>
  <c r="K1268" i="6" l="1"/>
  <c r="H1269" i="6"/>
  <c r="G2522" i="6"/>
  <c r="G2523" i="6" l="1"/>
  <c r="I1269" i="6"/>
  <c r="J1269" i="6"/>
  <c r="K1269" i="6" l="1"/>
  <c r="H1270" i="6"/>
  <c r="G2524" i="6"/>
  <c r="G2525" i="6" l="1"/>
  <c r="I1270" i="6"/>
  <c r="J1270" i="6"/>
  <c r="K1270" i="6" l="1"/>
  <c r="H1271" i="6"/>
  <c r="G2526" i="6"/>
  <c r="G2527" i="6" l="1"/>
  <c r="J1271" i="6"/>
  <c r="I1271" i="6"/>
  <c r="K1271" i="6" l="1"/>
  <c r="H1272" i="6"/>
  <c r="G2528" i="6"/>
  <c r="G2529" i="6" l="1"/>
  <c r="I1272" i="6"/>
  <c r="J1272" i="6"/>
  <c r="K1272" i="6" l="1"/>
  <c r="H1273" i="6"/>
  <c r="G2530" i="6"/>
  <c r="G2531" i="6" l="1"/>
  <c r="I1273" i="6"/>
  <c r="J1273" i="6"/>
  <c r="K1273" i="6" l="1"/>
  <c r="H1274" i="6"/>
  <c r="G2532" i="6"/>
  <c r="G2533" i="6" l="1"/>
  <c r="J1274" i="6"/>
  <c r="I1274" i="6"/>
  <c r="K1274" i="6" l="1"/>
  <c r="H1275" i="6"/>
  <c r="G2534" i="6"/>
  <c r="G2535" i="6" l="1"/>
  <c r="J1275" i="6"/>
  <c r="I1275" i="6"/>
  <c r="K1275" i="6" l="1"/>
  <c r="H1276" i="6"/>
  <c r="G2536" i="6"/>
  <c r="G2537" i="6" l="1"/>
  <c r="J1276" i="6"/>
  <c r="I1276" i="6"/>
  <c r="K1276" i="6" l="1"/>
  <c r="H1277" i="6"/>
  <c r="G2538" i="6"/>
  <c r="G2539" i="6" l="1"/>
  <c r="J1277" i="6"/>
  <c r="I1277" i="6"/>
  <c r="K1277" i="6" l="1"/>
  <c r="H1278" i="6"/>
  <c r="G2540" i="6"/>
  <c r="I1278" i="6" l="1"/>
  <c r="J1278" i="6"/>
  <c r="G2541" i="6"/>
  <c r="G2542" i="6" l="1"/>
  <c r="K1278" i="6"/>
  <c r="H1279" i="6"/>
  <c r="J1279" i="6" l="1"/>
  <c r="I1279" i="6"/>
  <c r="G2543" i="6"/>
  <c r="G2544" i="6" l="1"/>
  <c r="K1279" i="6"/>
  <c r="H1280" i="6"/>
  <c r="G2545" i="6" l="1"/>
  <c r="I1280" i="6"/>
  <c r="J1280" i="6"/>
  <c r="K1280" i="6" l="1"/>
  <c r="H1281" i="6"/>
  <c r="G2546" i="6"/>
  <c r="G2547" i="6" l="1"/>
  <c r="I1281" i="6"/>
  <c r="J1281" i="6"/>
  <c r="K1281" i="6" l="1"/>
  <c r="H1282" i="6"/>
  <c r="G2548" i="6"/>
  <c r="J1282" i="6" l="1"/>
  <c r="I1282" i="6"/>
  <c r="G2549" i="6"/>
  <c r="G2550" i="6" l="1"/>
  <c r="K1282" i="6"/>
  <c r="H1283" i="6"/>
  <c r="J1283" i="6" l="1"/>
  <c r="I1283" i="6"/>
  <c r="G2551" i="6"/>
  <c r="G2552" i="6" l="1"/>
  <c r="K1283" i="6"/>
  <c r="H1284" i="6"/>
  <c r="J1284" i="6" l="1"/>
  <c r="I1284" i="6"/>
  <c r="G2553" i="6"/>
  <c r="G2554" i="6" l="1"/>
  <c r="K1284" i="6"/>
  <c r="H1285" i="6"/>
  <c r="I1285" i="6" l="1"/>
  <c r="J1285" i="6"/>
  <c r="G2555" i="6"/>
  <c r="G2556" i="6" l="1"/>
  <c r="K1285" i="6"/>
  <c r="H1286" i="6"/>
  <c r="I1286" i="6" l="1"/>
  <c r="J1286" i="6"/>
  <c r="G2557" i="6"/>
  <c r="G2558" i="6" l="1"/>
  <c r="K1286" i="6"/>
  <c r="H1287" i="6"/>
  <c r="J1287" i="6" l="1"/>
  <c r="I1287" i="6"/>
  <c r="G2559" i="6"/>
  <c r="G2560" i="6" l="1"/>
  <c r="K1287" i="6"/>
  <c r="H1288" i="6"/>
  <c r="I1288" i="6" l="1"/>
  <c r="J1288" i="6"/>
  <c r="G2561" i="6"/>
  <c r="G2562" i="6" l="1"/>
  <c r="K1288" i="6"/>
  <c r="H1289" i="6"/>
  <c r="I1289" i="6" l="1"/>
  <c r="J1289" i="6"/>
  <c r="G2563" i="6"/>
  <c r="G2564" i="6" l="1"/>
  <c r="K1289" i="6"/>
  <c r="H1290" i="6"/>
  <c r="J1290" i="6" l="1"/>
  <c r="I1290" i="6"/>
  <c r="G2565" i="6"/>
  <c r="G2566" i="6" l="1"/>
  <c r="K1290" i="6"/>
  <c r="H1291" i="6"/>
  <c r="J1291" i="6" l="1"/>
  <c r="I1291" i="6"/>
  <c r="G2567" i="6"/>
  <c r="G2568" i="6" l="1"/>
  <c r="K1291" i="6"/>
  <c r="H1292" i="6"/>
  <c r="J1292" i="6" l="1"/>
  <c r="I1292" i="6"/>
  <c r="G2569" i="6"/>
  <c r="G2570" i="6" l="1"/>
  <c r="K1292" i="6"/>
  <c r="H1293" i="6"/>
  <c r="J1293" i="6" l="1"/>
  <c r="I1293" i="6"/>
  <c r="G2571" i="6"/>
  <c r="G2572" i="6" l="1"/>
  <c r="K1293" i="6"/>
  <c r="H1294" i="6"/>
  <c r="I1294" i="6" l="1"/>
  <c r="J1294" i="6"/>
  <c r="G2573" i="6"/>
  <c r="G2574" i="6" l="1"/>
  <c r="K1294" i="6"/>
  <c r="H1295" i="6"/>
  <c r="J1295" i="6" l="1"/>
  <c r="I1295" i="6"/>
  <c r="G2575" i="6"/>
  <c r="G2576" i="6" l="1"/>
  <c r="K1295" i="6"/>
  <c r="H1296" i="6"/>
  <c r="I1296" i="6" l="1"/>
  <c r="J1296" i="6"/>
  <c r="G2577" i="6"/>
  <c r="G2578" i="6" l="1"/>
  <c r="K1296" i="6"/>
  <c r="H1297" i="6"/>
  <c r="I1297" i="6" l="1"/>
  <c r="J1297" i="6"/>
  <c r="G2579" i="6"/>
  <c r="G2580" i="6" l="1"/>
  <c r="K1297" i="6"/>
  <c r="H1298" i="6"/>
  <c r="J1298" i="6" l="1"/>
  <c r="I1298" i="6"/>
  <c r="G2581" i="6"/>
  <c r="G2582" i="6" l="1"/>
  <c r="K1298" i="6"/>
  <c r="H1299" i="6"/>
  <c r="J1299" i="6" l="1"/>
  <c r="I1299" i="6"/>
  <c r="G2583" i="6"/>
  <c r="G2584" i="6" l="1"/>
  <c r="K1299" i="6"/>
  <c r="H1300" i="6"/>
  <c r="J1300" i="6" l="1"/>
  <c r="I1300" i="6"/>
  <c r="G2585" i="6"/>
  <c r="G2586" i="6" l="1"/>
  <c r="K1300" i="6"/>
  <c r="H1301" i="6"/>
  <c r="I1301" i="6" l="1"/>
  <c r="J1301" i="6"/>
  <c r="G2587" i="6"/>
  <c r="G2588" i="6" l="1"/>
  <c r="K1301" i="6"/>
  <c r="H1302" i="6"/>
  <c r="I1302" i="6" l="1"/>
  <c r="J1302" i="6"/>
  <c r="G2589" i="6"/>
  <c r="G2590" i="6" l="1"/>
  <c r="K1302" i="6"/>
  <c r="H1303" i="6"/>
  <c r="J1303" i="6" l="1"/>
  <c r="I1303" i="6"/>
  <c r="G2591" i="6"/>
  <c r="K1303" i="6" l="1"/>
  <c r="H1304" i="6"/>
  <c r="G2592" i="6"/>
  <c r="G2593" i="6" l="1"/>
  <c r="I1304" i="6"/>
  <c r="J1304" i="6"/>
  <c r="K1304" i="6" l="1"/>
  <c r="H1305" i="6"/>
  <c r="G2594" i="6"/>
  <c r="G2595" i="6" l="1"/>
  <c r="I1305" i="6"/>
  <c r="J1305" i="6"/>
  <c r="K1305" i="6" l="1"/>
  <c r="H1306" i="6"/>
  <c r="G2596" i="6"/>
  <c r="G2597" i="6" l="1"/>
  <c r="J1306" i="6"/>
  <c r="I1306" i="6"/>
  <c r="K1306" i="6" l="1"/>
  <c r="H1307" i="6"/>
  <c r="G2598" i="6"/>
  <c r="G2599" i="6" l="1"/>
  <c r="J1307" i="6"/>
  <c r="I1307" i="6"/>
  <c r="G2600" i="6" l="1"/>
  <c r="K1307" i="6"/>
  <c r="H1308" i="6"/>
  <c r="J1308" i="6" l="1"/>
  <c r="I1308" i="6"/>
  <c r="G2601" i="6"/>
  <c r="G2602" i="6" l="1"/>
  <c r="K1308" i="6"/>
  <c r="H1309" i="6"/>
  <c r="J1309" i="6" l="1"/>
  <c r="I1309" i="6"/>
  <c r="G2603" i="6"/>
  <c r="G2604" i="6" l="1"/>
  <c r="K1309" i="6"/>
  <c r="H1310" i="6"/>
  <c r="I1310" i="6" l="1"/>
  <c r="J1310" i="6"/>
  <c r="G2605" i="6"/>
  <c r="K1310" i="6" l="1"/>
  <c r="H1311" i="6"/>
  <c r="G2606" i="6"/>
  <c r="G2607" i="6" l="1"/>
  <c r="J1311" i="6"/>
  <c r="I1311" i="6"/>
  <c r="G2608" i="6" l="1"/>
  <c r="K1311" i="6"/>
  <c r="H1312" i="6"/>
  <c r="I1312" i="6" l="1"/>
  <c r="J1312" i="6"/>
  <c r="G2609" i="6"/>
  <c r="G2610" i="6" l="1"/>
  <c r="K1312" i="6"/>
  <c r="H1313" i="6"/>
  <c r="I1313" i="6" l="1"/>
  <c r="J1313" i="6"/>
  <c r="G2611" i="6"/>
  <c r="K1313" i="6" l="1"/>
  <c r="H1314" i="6"/>
  <c r="G2612" i="6"/>
  <c r="G2613" i="6" l="1"/>
  <c r="J1314" i="6"/>
  <c r="I1314" i="6"/>
  <c r="K1314" i="6" l="1"/>
  <c r="H1315" i="6"/>
  <c r="G2614" i="6"/>
  <c r="G2615" i="6" l="1"/>
  <c r="J1315" i="6"/>
  <c r="I1315" i="6"/>
  <c r="K1315" i="6" l="1"/>
  <c r="H1316" i="6"/>
  <c r="G2616" i="6"/>
  <c r="G2617" i="6" l="1"/>
  <c r="J1316" i="6"/>
  <c r="I1316" i="6"/>
  <c r="K1316" i="6" l="1"/>
  <c r="H1317" i="6"/>
  <c r="G2618" i="6"/>
  <c r="G2619" i="6" l="1"/>
  <c r="I1317" i="6"/>
  <c r="J1317" i="6"/>
  <c r="K1317" i="6" l="1"/>
  <c r="H1318" i="6"/>
  <c r="G2620" i="6"/>
  <c r="I1318" i="6" l="1"/>
  <c r="J1318" i="6"/>
  <c r="G2621" i="6"/>
  <c r="G2622" i="6" l="1"/>
  <c r="K1318" i="6"/>
  <c r="H1319" i="6"/>
  <c r="J1319" i="6" l="1"/>
  <c r="I1319" i="6"/>
  <c r="G2623" i="6"/>
  <c r="G2624" i="6" l="1"/>
  <c r="K1319" i="6"/>
  <c r="H1320" i="6"/>
  <c r="I1320" i="6" l="1"/>
  <c r="J1320" i="6"/>
  <c r="G2625" i="6"/>
  <c r="G2626" i="6" l="1"/>
  <c r="K1320" i="6"/>
  <c r="H1321" i="6"/>
  <c r="I1321" i="6" l="1"/>
  <c r="J1321" i="6"/>
  <c r="G2627" i="6"/>
  <c r="G2628" i="6" l="1"/>
  <c r="K1321" i="6"/>
  <c r="H1322" i="6"/>
  <c r="J1322" i="6" l="1"/>
  <c r="I1322" i="6"/>
  <c r="G2629" i="6"/>
  <c r="G2630" i="6" l="1"/>
  <c r="K1322" i="6"/>
  <c r="H1323" i="6"/>
  <c r="J1323" i="6" l="1"/>
  <c r="I1323" i="6"/>
  <c r="G2631" i="6"/>
  <c r="G2632" i="6" l="1"/>
  <c r="K1323" i="6"/>
  <c r="H1324" i="6"/>
  <c r="J1324" i="6" l="1"/>
  <c r="I1324" i="6"/>
  <c r="G2633" i="6"/>
  <c r="G2634" i="6" l="1"/>
  <c r="K1324" i="6"/>
  <c r="H1325" i="6"/>
  <c r="J1325" i="6" l="1"/>
  <c r="I1325" i="6"/>
  <c r="G2635" i="6"/>
  <c r="G2636" i="6" l="1"/>
  <c r="K1325" i="6"/>
  <c r="H1326" i="6"/>
  <c r="G2637" i="6" l="1"/>
  <c r="I1326" i="6"/>
  <c r="J1326" i="6"/>
  <c r="K1326" i="6" l="1"/>
  <c r="H1327" i="6"/>
  <c r="G2638" i="6"/>
  <c r="G2639" i="6" l="1"/>
  <c r="I1327" i="6"/>
  <c r="J1327" i="6"/>
  <c r="K1327" i="6" l="1"/>
  <c r="H1328" i="6"/>
  <c r="G2640" i="6"/>
  <c r="G2641" i="6" l="1"/>
  <c r="I1328" i="6"/>
  <c r="J1328" i="6"/>
  <c r="K1328" i="6" l="1"/>
  <c r="H1329" i="6"/>
  <c r="G2642" i="6"/>
  <c r="G2643" i="6" l="1"/>
  <c r="I1329" i="6"/>
  <c r="J1329" i="6"/>
  <c r="K1329" i="6" l="1"/>
  <c r="H1330" i="6"/>
  <c r="G2644" i="6"/>
  <c r="G2645" i="6" l="1"/>
  <c r="J1330" i="6"/>
  <c r="I1330" i="6"/>
  <c r="K1330" i="6" l="1"/>
  <c r="H1331" i="6"/>
  <c r="G2646" i="6"/>
  <c r="G2647" i="6" l="1"/>
  <c r="J1331" i="6"/>
  <c r="I1331" i="6"/>
  <c r="K1331" i="6" l="1"/>
  <c r="H1332" i="6"/>
  <c r="G2648" i="6"/>
  <c r="G2649" i="6" l="1"/>
  <c r="J1332" i="6"/>
  <c r="I1332" i="6"/>
  <c r="K1332" i="6" l="1"/>
  <c r="H1333" i="6"/>
  <c r="G2650" i="6"/>
  <c r="G2651" i="6" l="1"/>
  <c r="I1333" i="6"/>
  <c r="J1333" i="6"/>
  <c r="K1333" i="6" l="1"/>
  <c r="H1334" i="6"/>
  <c r="G2652" i="6"/>
  <c r="G2653" i="6" l="1"/>
  <c r="I1334" i="6"/>
  <c r="J1334" i="6"/>
  <c r="K1334" i="6" l="1"/>
  <c r="H1335" i="6"/>
  <c r="G2654" i="6"/>
  <c r="G2655" i="6" l="1"/>
  <c r="I1335" i="6"/>
  <c r="J1335" i="6"/>
  <c r="K1335" i="6" l="1"/>
  <c r="H1336" i="6"/>
  <c r="G2656" i="6"/>
  <c r="G2657" i="6" l="1"/>
  <c r="I1336" i="6"/>
  <c r="J1336" i="6"/>
  <c r="K1336" i="6" l="1"/>
  <c r="H1337" i="6"/>
  <c r="G2658" i="6"/>
  <c r="G2659" i="6" l="1"/>
  <c r="I1337" i="6"/>
  <c r="J1337" i="6"/>
  <c r="K1337" i="6" l="1"/>
  <c r="H1338" i="6"/>
  <c r="G2660" i="6"/>
  <c r="G2661" i="6" l="1"/>
  <c r="J1338" i="6"/>
  <c r="I1338" i="6"/>
  <c r="K1338" i="6" l="1"/>
  <c r="H1339" i="6"/>
  <c r="G2662" i="6"/>
  <c r="G2663" i="6" l="1"/>
  <c r="J1339" i="6"/>
  <c r="I1339" i="6"/>
  <c r="K1339" i="6" l="1"/>
  <c r="H1340" i="6"/>
  <c r="G2664" i="6"/>
  <c r="G2665" i="6" l="1"/>
  <c r="J1340" i="6"/>
  <c r="I1340" i="6"/>
  <c r="K1340" i="6" l="1"/>
  <c r="H1341" i="6"/>
  <c r="G2666" i="6"/>
  <c r="G2667" i="6" l="1"/>
  <c r="I1341" i="6"/>
  <c r="J1341" i="6"/>
  <c r="K1341" i="6" l="1"/>
  <c r="H1342" i="6"/>
  <c r="G2668" i="6"/>
  <c r="G2669" i="6" l="1"/>
  <c r="I1342" i="6"/>
  <c r="J1342" i="6"/>
  <c r="K1342" i="6" l="1"/>
  <c r="H1343" i="6"/>
  <c r="G2670" i="6"/>
  <c r="G2671" i="6" l="1"/>
  <c r="I1343" i="6"/>
  <c r="J1343" i="6"/>
  <c r="K1343" i="6" l="1"/>
  <c r="H1344" i="6"/>
  <c r="G2672" i="6"/>
  <c r="G2673" i="6" l="1"/>
  <c r="I1344" i="6"/>
  <c r="J1344" i="6"/>
  <c r="K1344" i="6" l="1"/>
  <c r="H1345" i="6"/>
  <c r="G2674" i="6"/>
  <c r="G2675" i="6" l="1"/>
  <c r="I1345" i="6"/>
  <c r="J1345" i="6"/>
  <c r="K1345" i="6" l="1"/>
  <c r="H1346" i="6"/>
  <c r="G2676" i="6"/>
  <c r="G2677" i="6" l="1"/>
  <c r="J1346" i="6"/>
  <c r="I1346" i="6"/>
  <c r="K1346" i="6" l="1"/>
  <c r="H1347" i="6"/>
  <c r="G2678" i="6"/>
  <c r="G2679" i="6" l="1"/>
  <c r="J1347" i="6"/>
  <c r="I1347" i="6"/>
  <c r="K1347" i="6" l="1"/>
  <c r="H1348" i="6"/>
  <c r="G2680" i="6"/>
  <c r="G2681" i="6" l="1"/>
  <c r="J1348" i="6"/>
  <c r="I1348" i="6"/>
  <c r="K1348" i="6" l="1"/>
  <c r="H1349" i="6"/>
  <c r="G2682" i="6"/>
  <c r="G2683" i="6" l="1"/>
  <c r="I1349" i="6"/>
  <c r="J1349" i="6"/>
  <c r="K1349" i="6" l="1"/>
  <c r="H1350" i="6"/>
  <c r="G2684" i="6"/>
  <c r="G2685" i="6" l="1"/>
  <c r="I1350" i="6"/>
  <c r="J1350" i="6"/>
  <c r="K1350" i="6" l="1"/>
  <c r="H1351" i="6"/>
  <c r="G2686" i="6"/>
  <c r="G2687" i="6" l="1"/>
  <c r="I1351" i="6"/>
  <c r="J1351" i="6"/>
  <c r="G2688" i="6" l="1"/>
  <c r="K1351" i="6"/>
  <c r="H1352" i="6"/>
  <c r="I1352" i="6" l="1"/>
  <c r="J1352" i="6"/>
  <c r="G2689" i="6"/>
  <c r="G2690" i="6" l="1"/>
  <c r="K1352" i="6"/>
  <c r="H1353" i="6"/>
  <c r="I1353" i="6" l="1"/>
  <c r="J1353" i="6"/>
  <c r="G2691" i="6"/>
  <c r="G2692" i="6" l="1"/>
  <c r="K1353" i="6"/>
  <c r="H1354" i="6"/>
  <c r="J1354" i="6" l="1"/>
  <c r="I1354" i="6"/>
  <c r="G2693" i="6"/>
  <c r="G2694" i="6" l="1"/>
  <c r="K1354" i="6"/>
  <c r="H1355" i="6"/>
  <c r="G2695" i="6" l="1"/>
  <c r="J1355" i="6"/>
  <c r="I1355" i="6"/>
  <c r="K1355" i="6" l="1"/>
  <c r="H1356" i="6"/>
  <c r="G2696" i="6"/>
  <c r="G2697" i="6" l="1"/>
  <c r="J1356" i="6"/>
  <c r="I1356" i="6"/>
  <c r="K1356" i="6" l="1"/>
  <c r="H1357" i="6"/>
  <c r="G2698" i="6"/>
  <c r="G2699" i="6" l="1"/>
  <c r="I1357" i="6"/>
  <c r="J1357" i="6"/>
  <c r="K1357" i="6" l="1"/>
  <c r="H1358" i="6"/>
  <c r="G2700" i="6"/>
  <c r="G2701" i="6" l="1"/>
  <c r="I1358" i="6"/>
  <c r="J1358" i="6"/>
  <c r="K1358" i="6" l="1"/>
  <c r="H1359" i="6"/>
  <c r="G2702" i="6"/>
  <c r="G2703" i="6" l="1"/>
  <c r="I1359" i="6"/>
  <c r="J1359" i="6"/>
  <c r="G2704" i="6" l="1"/>
  <c r="K1359" i="6"/>
  <c r="H1360" i="6"/>
  <c r="I1360" i="6" l="1"/>
  <c r="J1360" i="6"/>
  <c r="G2705" i="6"/>
  <c r="G2706" i="6" l="1"/>
  <c r="K1360" i="6"/>
  <c r="H1361" i="6"/>
  <c r="I1361" i="6" l="1"/>
  <c r="J1361" i="6"/>
  <c r="G2707" i="6"/>
  <c r="G2708" i="6" l="1"/>
  <c r="K1361" i="6"/>
  <c r="H1362" i="6"/>
  <c r="J1362" i="6" l="1"/>
  <c r="I1362" i="6"/>
  <c r="G2709" i="6"/>
  <c r="G2710" i="6" l="1"/>
  <c r="K1362" i="6"/>
  <c r="H1363" i="6"/>
  <c r="J1363" i="6" l="1"/>
  <c r="I1363" i="6"/>
  <c r="G2711" i="6"/>
  <c r="G2712" i="6" l="1"/>
  <c r="K1363" i="6"/>
  <c r="H1364" i="6"/>
  <c r="J1364" i="6" l="1"/>
  <c r="I1364" i="6"/>
  <c r="G2713" i="6"/>
  <c r="G2714" i="6" l="1"/>
  <c r="K1364" i="6"/>
  <c r="H1365" i="6"/>
  <c r="I1365" i="6" l="1"/>
  <c r="J1365" i="6"/>
  <c r="G2715" i="6"/>
  <c r="G2716" i="6" l="1"/>
  <c r="K1365" i="6"/>
  <c r="H1366" i="6"/>
  <c r="I1366" i="6" l="1"/>
  <c r="J1366" i="6"/>
  <c r="G2717" i="6"/>
  <c r="G2718" i="6" l="1"/>
  <c r="K1366" i="6"/>
  <c r="H1367" i="6"/>
  <c r="I1367" i="6" l="1"/>
  <c r="J1367" i="6"/>
  <c r="G2719" i="6"/>
  <c r="G2720" i="6" l="1"/>
  <c r="K1367" i="6"/>
  <c r="H1368" i="6"/>
  <c r="I1368" i="6" l="1"/>
  <c r="J1368" i="6"/>
  <c r="G2721" i="6"/>
  <c r="G2722" i="6" l="1"/>
  <c r="K1368" i="6"/>
  <c r="H1369" i="6"/>
  <c r="I1369" i="6" l="1"/>
  <c r="J1369" i="6"/>
  <c r="G2723" i="6"/>
  <c r="G2724" i="6" l="1"/>
  <c r="K1369" i="6"/>
  <c r="H1370" i="6"/>
  <c r="J1370" i="6" l="1"/>
  <c r="I1370" i="6"/>
  <c r="G2725" i="6"/>
  <c r="G2726" i="6" l="1"/>
  <c r="K1370" i="6"/>
  <c r="H1371" i="6"/>
  <c r="J1371" i="6" l="1"/>
  <c r="I1371" i="6"/>
  <c r="G2727" i="6"/>
  <c r="G2728" i="6" l="1"/>
  <c r="K1371" i="6"/>
  <c r="H1372" i="6"/>
  <c r="J1372" i="6" l="1"/>
  <c r="I1372" i="6"/>
  <c r="G2729" i="6"/>
  <c r="G2730" i="6" l="1"/>
  <c r="K1372" i="6"/>
  <c r="H1373" i="6"/>
  <c r="I1373" i="6" l="1"/>
  <c r="J1373" i="6"/>
  <c r="G2731" i="6"/>
  <c r="G2732" i="6" l="1"/>
  <c r="K1373" i="6"/>
  <c r="H1374" i="6"/>
  <c r="I1374" i="6" l="1"/>
  <c r="J1374" i="6"/>
  <c r="G2733" i="6"/>
  <c r="G2734" i="6" l="1"/>
  <c r="K1374" i="6"/>
  <c r="H1375" i="6"/>
  <c r="I1375" i="6" l="1"/>
  <c r="J1375" i="6"/>
  <c r="G2735" i="6"/>
  <c r="G2736" i="6" l="1"/>
  <c r="K1375" i="6"/>
  <c r="H1376" i="6"/>
  <c r="I1376" i="6" l="1"/>
  <c r="J1376" i="6"/>
  <c r="G2737" i="6"/>
  <c r="G2738" i="6" l="1"/>
  <c r="K1376" i="6"/>
  <c r="H1377" i="6"/>
  <c r="I1377" i="6" l="1"/>
  <c r="J1377" i="6"/>
  <c r="G2739" i="6"/>
  <c r="G2740" i="6" l="1"/>
  <c r="K1377" i="6"/>
  <c r="H1378" i="6"/>
  <c r="J1378" i="6" l="1"/>
  <c r="I1378" i="6"/>
  <c r="G2741" i="6"/>
  <c r="G2742" i="6" l="1"/>
  <c r="K1378" i="6"/>
  <c r="H1379" i="6"/>
  <c r="J1379" i="6" l="1"/>
  <c r="I1379" i="6"/>
  <c r="G2743" i="6"/>
  <c r="G2744" i="6" l="1"/>
  <c r="K1379" i="6"/>
  <c r="H1380" i="6"/>
  <c r="J1380" i="6" l="1"/>
  <c r="I1380" i="6"/>
  <c r="G2745" i="6"/>
  <c r="G2746" i="6" l="1"/>
  <c r="K1380" i="6"/>
  <c r="H1381" i="6"/>
  <c r="I1381" i="6" l="1"/>
  <c r="J1381" i="6"/>
  <c r="G2747" i="6"/>
  <c r="G2748" i="6" l="1"/>
  <c r="K1381" i="6"/>
  <c r="H1382" i="6"/>
  <c r="I1382" i="6" l="1"/>
  <c r="J1382" i="6"/>
  <c r="G2749" i="6"/>
  <c r="G2750" i="6" l="1"/>
  <c r="K1382" i="6"/>
  <c r="H1383" i="6"/>
  <c r="I1383" i="6" l="1"/>
  <c r="J1383" i="6"/>
  <c r="G2751" i="6"/>
  <c r="G2752" i="6" l="1"/>
  <c r="K1383" i="6"/>
  <c r="H1384" i="6"/>
  <c r="I1384" i="6" l="1"/>
  <c r="J1384" i="6"/>
  <c r="G2753" i="6"/>
  <c r="G2754" i="6" l="1"/>
  <c r="K1384" i="6"/>
  <c r="H1385" i="6"/>
  <c r="I1385" i="6" l="1"/>
  <c r="J1385" i="6"/>
  <c r="G2755" i="6"/>
  <c r="G2756" i="6" l="1"/>
  <c r="K1385" i="6"/>
  <c r="H1386" i="6"/>
  <c r="J1386" i="6" l="1"/>
  <c r="I1386" i="6"/>
  <c r="G2757" i="6"/>
  <c r="G2758" i="6" l="1"/>
  <c r="K1386" i="6"/>
  <c r="H1387" i="6"/>
  <c r="J1387" i="6" l="1"/>
  <c r="I1387" i="6"/>
  <c r="G2759" i="6"/>
  <c r="G2760" i="6" l="1"/>
  <c r="K1387" i="6"/>
  <c r="H1388" i="6"/>
  <c r="J1388" i="6" l="1"/>
  <c r="I1388" i="6"/>
  <c r="G2761" i="6"/>
  <c r="G2762" i="6" l="1"/>
  <c r="K1388" i="6"/>
  <c r="H1389" i="6"/>
  <c r="I1389" i="6" l="1"/>
  <c r="J1389" i="6"/>
  <c r="G2763" i="6"/>
  <c r="G2764" i="6" l="1"/>
  <c r="K1389" i="6"/>
  <c r="H1390" i="6"/>
  <c r="I1390" i="6" l="1"/>
  <c r="J1390" i="6"/>
  <c r="G2765" i="6"/>
  <c r="G2766" i="6" l="1"/>
  <c r="K1390" i="6"/>
  <c r="H1391" i="6"/>
  <c r="I1391" i="6" l="1"/>
  <c r="J1391" i="6"/>
  <c r="G2767" i="6"/>
  <c r="G2768" i="6" l="1"/>
  <c r="K1391" i="6"/>
  <c r="H1392" i="6"/>
  <c r="I1392" i="6" l="1"/>
  <c r="J1392" i="6"/>
  <c r="G2769" i="6"/>
  <c r="G2770" i="6" l="1"/>
  <c r="K1392" i="6"/>
  <c r="H1393" i="6"/>
  <c r="I1393" i="6" l="1"/>
  <c r="J1393" i="6"/>
  <c r="G2771" i="6"/>
  <c r="G2772" i="6" l="1"/>
  <c r="K1393" i="6"/>
  <c r="H1394" i="6"/>
  <c r="J1394" i="6" l="1"/>
  <c r="I1394" i="6"/>
  <c r="G2773" i="6"/>
  <c r="G2774" i="6" l="1"/>
  <c r="K1394" i="6"/>
  <c r="H1395" i="6"/>
  <c r="J1395" i="6" l="1"/>
  <c r="I1395" i="6"/>
  <c r="G2775" i="6"/>
  <c r="G2776" i="6" l="1"/>
  <c r="K1395" i="6"/>
  <c r="H1396" i="6"/>
  <c r="J1396" i="6" l="1"/>
  <c r="I1396" i="6"/>
  <c r="G2777" i="6"/>
  <c r="G2778" i="6" l="1"/>
  <c r="K1396" i="6"/>
  <c r="H1397" i="6"/>
  <c r="I1397" i="6" l="1"/>
  <c r="J1397" i="6"/>
  <c r="G2779" i="6"/>
  <c r="G2780" i="6" l="1"/>
  <c r="K1397" i="6"/>
  <c r="H1398" i="6"/>
  <c r="I1398" i="6" l="1"/>
  <c r="J1398" i="6"/>
  <c r="G2781" i="6"/>
  <c r="G2782" i="6" l="1"/>
  <c r="K1398" i="6"/>
  <c r="H1399" i="6"/>
  <c r="I1399" i="6" l="1"/>
  <c r="J1399" i="6"/>
  <c r="G2783" i="6"/>
  <c r="G2784" i="6" l="1"/>
  <c r="K1399" i="6"/>
  <c r="H1400" i="6"/>
  <c r="I1400" i="6" l="1"/>
  <c r="J1400" i="6"/>
  <c r="G2785" i="6"/>
  <c r="G2786" i="6" l="1"/>
  <c r="K1400" i="6"/>
  <c r="H1401" i="6"/>
  <c r="I1401" i="6" l="1"/>
  <c r="J1401" i="6"/>
  <c r="G2787" i="6"/>
  <c r="G2788" i="6" l="1"/>
  <c r="K1401" i="6"/>
  <c r="H1402" i="6"/>
  <c r="J1402" i="6" l="1"/>
  <c r="I1402" i="6"/>
  <c r="G2789" i="6"/>
  <c r="G2790" i="6" l="1"/>
  <c r="K1402" i="6"/>
  <c r="H1403" i="6"/>
  <c r="J1403" i="6" l="1"/>
  <c r="I1403" i="6"/>
  <c r="G2791" i="6"/>
  <c r="G2792" i="6" l="1"/>
  <c r="K1403" i="6"/>
  <c r="H1404" i="6"/>
  <c r="J1404" i="6" l="1"/>
  <c r="I1404" i="6"/>
  <c r="G2793" i="6"/>
  <c r="G2794" i="6" l="1"/>
  <c r="K1404" i="6"/>
  <c r="H1405" i="6"/>
  <c r="I1405" i="6" l="1"/>
  <c r="J1405" i="6"/>
  <c r="G2795" i="6"/>
  <c r="G2796" i="6" l="1"/>
  <c r="K1405" i="6"/>
  <c r="H1406" i="6"/>
  <c r="I1406" i="6" l="1"/>
  <c r="J1406" i="6"/>
  <c r="G2797" i="6"/>
  <c r="G2798" i="6" l="1"/>
  <c r="K1406" i="6"/>
  <c r="H1407" i="6"/>
  <c r="I1407" i="6" l="1"/>
  <c r="J1407" i="6"/>
  <c r="G2799" i="6"/>
  <c r="G2800" i="6" l="1"/>
  <c r="K1407" i="6"/>
  <c r="H1408" i="6"/>
  <c r="I1408" i="6" l="1"/>
  <c r="J1408" i="6"/>
  <c r="G2801" i="6"/>
  <c r="G2802" i="6" l="1"/>
  <c r="K1408" i="6"/>
  <c r="H1409" i="6"/>
  <c r="I1409" i="6" l="1"/>
  <c r="J1409" i="6"/>
  <c r="G2803" i="6"/>
  <c r="G2804" i="6" l="1"/>
  <c r="K1409" i="6"/>
  <c r="H1410" i="6"/>
  <c r="J1410" i="6" l="1"/>
  <c r="I1410" i="6"/>
  <c r="G2805" i="6"/>
  <c r="G2806" i="6" l="1"/>
  <c r="K1410" i="6"/>
  <c r="H1411" i="6"/>
  <c r="J1411" i="6" l="1"/>
  <c r="I1411" i="6"/>
  <c r="G2807" i="6"/>
  <c r="G2808" i="6" l="1"/>
  <c r="K1411" i="6"/>
  <c r="H1412" i="6"/>
  <c r="J1412" i="6" l="1"/>
  <c r="I1412" i="6"/>
  <c r="G2809" i="6"/>
  <c r="G2810" i="6" l="1"/>
  <c r="K1412" i="6"/>
  <c r="H1413" i="6"/>
  <c r="I1413" i="6" l="1"/>
  <c r="J1413" i="6"/>
  <c r="G2811" i="6"/>
  <c r="G2812" i="6" l="1"/>
  <c r="K1413" i="6"/>
  <c r="H1414" i="6"/>
  <c r="I1414" i="6" l="1"/>
  <c r="J1414" i="6"/>
  <c r="G2813" i="6"/>
  <c r="G2814" i="6" l="1"/>
  <c r="K1414" i="6"/>
  <c r="H1415" i="6"/>
  <c r="I1415" i="6" l="1"/>
  <c r="J1415" i="6"/>
  <c r="G2815" i="6"/>
  <c r="G2816" i="6" l="1"/>
  <c r="K1415" i="6"/>
  <c r="H1416" i="6"/>
  <c r="I1416" i="6" l="1"/>
  <c r="J1416" i="6"/>
  <c r="G2817" i="6"/>
  <c r="G2818" i="6" l="1"/>
  <c r="K1416" i="6"/>
  <c r="H1417" i="6"/>
  <c r="I1417" i="6" l="1"/>
  <c r="J1417" i="6"/>
  <c r="G2819" i="6"/>
  <c r="G2820" i="6" l="1"/>
  <c r="K1417" i="6"/>
  <c r="H1418" i="6"/>
  <c r="J1418" i="6" l="1"/>
  <c r="I1418" i="6"/>
  <c r="G2821" i="6"/>
  <c r="G2822" i="6" l="1"/>
  <c r="K1418" i="6"/>
  <c r="H1419" i="6"/>
  <c r="J1419" i="6" l="1"/>
  <c r="I1419" i="6"/>
  <c r="G2823" i="6"/>
  <c r="G2824" i="6" l="1"/>
  <c r="K1419" i="6"/>
  <c r="H1420" i="6"/>
  <c r="J1420" i="6" l="1"/>
  <c r="I1420" i="6"/>
  <c r="G2825" i="6"/>
  <c r="G2826" i="6" l="1"/>
  <c r="K1420" i="6"/>
  <c r="H1421" i="6"/>
  <c r="I1421" i="6" l="1"/>
  <c r="J1421" i="6"/>
  <c r="G2827" i="6"/>
  <c r="G2828" i="6" l="1"/>
  <c r="K1421" i="6"/>
  <c r="H1422" i="6"/>
  <c r="I1422" i="6" l="1"/>
  <c r="J1422" i="6"/>
  <c r="G2829" i="6"/>
  <c r="G2830" i="6" l="1"/>
  <c r="K1422" i="6"/>
  <c r="H1423" i="6"/>
  <c r="I1423" i="6" l="1"/>
  <c r="J1423" i="6"/>
  <c r="G2831" i="6"/>
  <c r="G2832" i="6" l="1"/>
  <c r="K1423" i="6"/>
  <c r="H1424" i="6"/>
  <c r="I1424" i="6" l="1"/>
  <c r="J1424" i="6"/>
  <c r="G2833" i="6"/>
  <c r="G2834" i="6" l="1"/>
  <c r="K1424" i="6"/>
  <c r="H1425" i="6"/>
  <c r="I1425" i="6" l="1"/>
  <c r="J1425" i="6"/>
  <c r="G2835" i="6"/>
  <c r="G2836" i="6" l="1"/>
  <c r="K1425" i="6"/>
  <c r="H1426" i="6"/>
  <c r="J1426" i="6" l="1"/>
  <c r="I1426" i="6"/>
  <c r="G2837" i="6"/>
  <c r="G2838" i="6" l="1"/>
  <c r="K1426" i="6"/>
  <c r="H1427" i="6"/>
  <c r="J1427" i="6" l="1"/>
  <c r="I1427" i="6"/>
  <c r="G2839" i="6"/>
  <c r="G2840" i="6" l="1"/>
  <c r="K1427" i="6"/>
  <c r="H1428" i="6"/>
  <c r="J1428" i="6" l="1"/>
  <c r="I1428" i="6"/>
  <c r="G2841" i="6"/>
  <c r="G2842" i="6" l="1"/>
  <c r="K1428" i="6"/>
  <c r="H1429" i="6"/>
  <c r="I1429" i="6" l="1"/>
  <c r="J1429" i="6"/>
  <c r="G2843" i="6"/>
  <c r="G2844" i="6" l="1"/>
  <c r="K1429" i="6"/>
  <c r="H1430" i="6"/>
  <c r="I1430" i="6" l="1"/>
  <c r="J1430" i="6"/>
  <c r="G2845" i="6"/>
  <c r="G2846" i="6" l="1"/>
  <c r="K1430" i="6"/>
  <c r="H1431" i="6"/>
  <c r="I1431" i="6" l="1"/>
  <c r="J1431" i="6"/>
  <c r="G2847" i="6"/>
  <c r="G2848" i="6" l="1"/>
  <c r="K1431" i="6"/>
  <c r="H1432" i="6"/>
  <c r="I1432" i="6" l="1"/>
  <c r="J1432" i="6"/>
  <c r="G2849" i="6"/>
  <c r="G2850" i="6" l="1"/>
  <c r="K1432" i="6"/>
  <c r="H1433" i="6"/>
  <c r="I1433" i="6" l="1"/>
  <c r="J1433" i="6"/>
  <c r="G2851" i="6"/>
  <c r="G2852" i="6" l="1"/>
  <c r="K1433" i="6"/>
  <c r="H1434" i="6"/>
  <c r="J1434" i="6" l="1"/>
  <c r="I1434" i="6"/>
  <c r="G2853" i="6"/>
  <c r="G2854" i="6" l="1"/>
  <c r="K1434" i="6"/>
  <c r="H1435" i="6"/>
  <c r="J1435" i="6" l="1"/>
  <c r="I1435" i="6"/>
  <c r="G2855" i="6"/>
  <c r="G2856" i="6" l="1"/>
  <c r="K1435" i="6"/>
  <c r="H1436" i="6"/>
  <c r="J1436" i="6" l="1"/>
  <c r="I1436" i="6"/>
  <c r="G2857" i="6"/>
  <c r="G2858" i="6" l="1"/>
  <c r="K1436" i="6"/>
  <c r="H1437" i="6"/>
  <c r="I1437" i="6" l="1"/>
  <c r="J1437" i="6"/>
  <c r="G2859" i="6"/>
  <c r="G2860" i="6" l="1"/>
  <c r="K1437" i="6"/>
  <c r="H1438" i="6"/>
  <c r="I1438" i="6" l="1"/>
  <c r="J1438" i="6"/>
  <c r="G2861" i="6"/>
  <c r="G2862" i="6" l="1"/>
  <c r="K1438" i="6"/>
  <c r="H1439" i="6"/>
  <c r="I1439" i="6" l="1"/>
  <c r="J1439" i="6"/>
  <c r="G2863" i="6"/>
  <c r="G2864" i="6" l="1"/>
  <c r="K1439" i="6"/>
  <c r="H1440" i="6"/>
  <c r="I1440" i="6" l="1"/>
  <c r="J1440" i="6"/>
  <c r="G2865" i="6"/>
  <c r="G2866" i="6" l="1"/>
  <c r="K1440" i="6"/>
  <c r="H1441" i="6"/>
  <c r="I1441" i="6" l="1"/>
  <c r="J1441" i="6"/>
  <c r="G2867" i="6"/>
  <c r="G2868" i="6" l="1"/>
  <c r="K1441" i="6"/>
  <c r="H1442" i="6"/>
  <c r="J1442" i="6" l="1"/>
  <c r="I1442" i="6"/>
  <c r="G2869" i="6"/>
  <c r="G2870" i="6" l="1"/>
  <c r="K1442" i="6"/>
  <c r="H1443" i="6"/>
  <c r="J1443" i="6" l="1"/>
  <c r="I1443" i="6"/>
  <c r="G2871" i="6"/>
  <c r="G2872" i="6" l="1"/>
  <c r="K1443" i="6"/>
  <c r="H1444" i="6"/>
  <c r="G2873" i="6" l="1"/>
  <c r="J1444" i="6"/>
  <c r="I1444" i="6"/>
  <c r="K1444" i="6" l="1"/>
  <c r="H1445" i="6"/>
  <c r="G2874" i="6"/>
  <c r="I1445" i="6" l="1"/>
  <c r="J1445" i="6"/>
  <c r="G2875" i="6"/>
  <c r="G2876" i="6" l="1"/>
  <c r="K1445" i="6"/>
  <c r="H1446" i="6"/>
  <c r="I1446" i="6" l="1"/>
  <c r="J1446" i="6"/>
  <c r="G2877" i="6"/>
  <c r="G2878" i="6" l="1"/>
  <c r="K1446" i="6"/>
  <c r="H1447" i="6"/>
  <c r="I1447" i="6" l="1"/>
  <c r="J1447" i="6"/>
  <c r="G2879" i="6"/>
  <c r="G2880" i="6" l="1"/>
  <c r="K1447" i="6"/>
  <c r="H1448" i="6"/>
  <c r="I1448" i="6" l="1"/>
  <c r="J1448" i="6"/>
  <c r="G2881" i="6"/>
  <c r="G2882" i="6" l="1"/>
  <c r="K1448" i="6"/>
  <c r="H1449" i="6"/>
  <c r="I1449" i="6" l="1"/>
  <c r="J1449" i="6"/>
  <c r="G2883" i="6"/>
  <c r="G2884" i="6" l="1"/>
  <c r="K1449" i="6"/>
  <c r="H1450" i="6"/>
  <c r="G2885" i="6" l="1"/>
  <c r="J1450" i="6"/>
  <c r="I1450" i="6"/>
  <c r="K1450" i="6" l="1"/>
  <c r="H1451" i="6"/>
  <c r="G2886" i="6"/>
  <c r="G2887" i="6" l="1"/>
  <c r="J1451" i="6"/>
  <c r="I1451" i="6"/>
  <c r="K1451" i="6" l="1"/>
  <c r="H1452" i="6"/>
  <c r="G2888" i="6"/>
  <c r="G2889" i="6" l="1"/>
  <c r="J1452" i="6"/>
  <c r="I1452" i="6"/>
  <c r="K1452" i="6" l="1"/>
  <c r="H1453" i="6"/>
  <c r="G2890" i="6"/>
  <c r="G2891" i="6" l="1"/>
  <c r="I1453" i="6"/>
  <c r="J1453" i="6"/>
  <c r="K1453" i="6" l="1"/>
  <c r="H1454" i="6"/>
  <c r="G2892" i="6"/>
  <c r="G2893" i="6" l="1"/>
  <c r="I1454" i="6"/>
  <c r="J1454" i="6"/>
  <c r="K1454" i="6" l="1"/>
  <c r="H1455" i="6"/>
  <c r="G2894" i="6"/>
  <c r="G2895" i="6" l="1"/>
  <c r="I1455" i="6"/>
  <c r="J1455" i="6"/>
  <c r="K1455" i="6" l="1"/>
  <c r="H1456" i="6"/>
  <c r="G2896" i="6"/>
  <c r="G2897" i="6" l="1"/>
  <c r="I1456" i="6"/>
  <c r="J1456" i="6"/>
  <c r="K1456" i="6" l="1"/>
  <c r="H1457" i="6"/>
  <c r="G2898" i="6"/>
  <c r="G2899" i="6" l="1"/>
  <c r="I1457" i="6"/>
  <c r="J1457" i="6"/>
  <c r="K1457" i="6" l="1"/>
  <c r="H1458" i="6"/>
  <c r="G2900" i="6"/>
  <c r="G2901" i="6" l="1"/>
  <c r="J1458" i="6"/>
  <c r="I1458" i="6"/>
  <c r="K1458" i="6" l="1"/>
  <c r="H1459" i="6"/>
  <c r="G2902" i="6"/>
  <c r="G2903" i="6" l="1"/>
  <c r="J1459" i="6"/>
  <c r="I1459" i="6"/>
  <c r="K1459" i="6" l="1"/>
  <c r="H1460" i="6"/>
  <c r="G2904" i="6"/>
  <c r="J1460" i="6" l="1"/>
  <c r="I1460" i="6"/>
  <c r="G2905" i="6"/>
  <c r="G2906" i="6" l="1"/>
  <c r="K1460" i="6"/>
  <c r="H1461" i="6"/>
  <c r="I1461" i="6" l="1"/>
  <c r="J1461" i="6"/>
  <c r="G2907" i="6"/>
  <c r="G2908" i="6" l="1"/>
  <c r="K1461" i="6"/>
  <c r="H1462" i="6"/>
  <c r="I1462" i="6" l="1"/>
  <c r="J1462" i="6"/>
  <c r="G2909" i="6"/>
  <c r="G2910" i="6" l="1"/>
  <c r="K1462" i="6"/>
  <c r="H1463" i="6"/>
  <c r="I1463" i="6" l="1"/>
  <c r="J1463" i="6"/>
  <c r="G2911" i="6"/>
  <c r="G2912" i="6" l="1"/>
  <c r="K1463" i="6"/>
  <c r="H1464" i="6"/>
  <c r="I1464" i="6" l="1"/>
  <c r="J1464" i="6"/>
  <c r="G2913" i="6"/>
  <c r="G2914" i="6" l="1"/>
  <c r="K1464" i="6"/>
  <c r="H1465" i="6"/>
  <c r="I1465" i="6" l="1"/>
  <c r="J1465" i="6"/>
  <c r="G2915" i="6"/>
  <c r="G2916" i="6" l="1"/>
  <c r="K1465" i="6"/>
  <c r="H1466" i="6"/>
  <c r="J1466" i="6" l="1"/>
  <c r="I1466" i="6"/>
  <c r="G2917" i="6"/>
  <c r="G2918" i="6" l="1"/>
  <c r="K1466" i="6"/>
  <c r="H1467" i="6"/>
  <c r="J1467" i="6" l="1"/>
  <c r="I1467" i="6"/>
  <c r="G2919" i="6"/>
  <c r="G2920" i="6" l="1"/>
  <c r="K1467" i="6"/>
  <c r="H1468" i="6"/>
  <c r="J1468" i="6" l="1"/>
  <c r="I1468" i="6"/>
  <c r="G2921" i="6"/>
  <c r="G2922" i="6" l="1"/>
  <c r="K1468" i="6"/>
  <c r="H1469" i="6"/>
  <c r="I1469" i="6" l="1"/>
  <c r="J1469" i="6"/>
  <c r="G2923" i="6"/>
  <c r="G2924" i="6" l="1"/>
  <c r="K1469" i="6"/>
  <c r="H1470" i="6"/>
  <c r="I1470" i="6" l="1"/>
  <c r="J1470" i="6"/>
  <c r="G2925" i="6"/>
  <c r="G2926" i="6" l="1"/>
  <c r="K1470" i="6"/>
  <c r="H1471" i="6"/>
  <c r="I1471" i="6" l="1"/>
  <c r="J1471" i="6"/>
  <c r="G2927" i="6"/>
  <c r="G2928" i="6" l="1"/>
  <c r="K1471" i="6"/>
  <c r="H1472" i="6"/>
  <c r="I1472" i="6" l="1"/>
  <c r="J1472" i="6"/>
  <c r="G2929" i="6"/>
  <c r="G2930" i="6" l="1"/>
  <c r="K1472" i="6"/>
  <c r="H1473" i="6"/>
  <c r="I1473" i="6" l="1"/>
  <c r="J1473" i="6"/>
  <c r="G2931" i="6"/>
  <c r="G2932" i="6" l="1"/>
  <c r="K1473" i="6"/>
  <c r="H1474" i="6"/>
  <c r="J1474" i="6" l="1"/>
  <c r="I1474" i="6"/>
  <c r="G2933" i="6"/>
  <c r="G2934" i="6" l="1"/>
  <c r="K1474" i="6"/>
  <c r="H1475" i="6"/>
  <c r="J1475" i="6" l="1"/>
  <c r="I1475" i="6"/>
  <c r="G2935" i="6"/>
  <c r="G2936" i="6" l="1"/>
  <c r="K1475" i="6"/>
  <c r="H1476" i="6"/>
  <c r="J1476" i="6" l="1"/>
  <c r="I1476" i="6"/>
  <c r="G2937" i="6"/>
  <c r="G2938" i="6" l="1"/>
  <c r="K1476" i="6"/>
  <c r="H1477" i="6"/>
  <c r="I1477" i="6" l="1"/>
  <c r="J1477" i="6"/>
  <c r="G2939" i="6"/>
  <c r="G2940" i="6" l="1"/>
  <c r="K1477" i="6"/>
  <c r="H1478" i="6"/>
  <c r="I1478" i="6" l="1"/>
  <c r="J1478" i="6"/>
  <c r="G2941" i="6"/>
  <c r="K1478" i="6" l="1"/>
  <c r="H1479" i="6"/>
  <c r="G2942" i="6"/>
  <c r="G2943" i="6" l="1"/>
  <c r="I1479" i="6"/>
  <c r="J1479" i="6"/>
  <c r="K1479" i="6" l="1"/>
  <c r="H1480" i="6"/>
  <c r="G2944" i="6"/>
  <c r="G2945" i="6" l="1"/>
  <c r="I1480" i="6"/>
  <c r="J1480" i="6"/>
  <c r="K1480" i="6" l="1"/>
  <c r="H1481" i="6"/>
  <c r="G2946" i="6"/>
  <c r="I1481" i="6" l="1"/>
  <c r="J1481" i="6"/>
  <c r="G2947" i="6"/>
  <c r="G2948" i="6" l="1"/>
  <c r="K1481" i="6"/>
  <c r="H1482" i="6"/>
  <c r="J1482" i="6" l="1"/>
  <c r="I1482" i="6"/>
  <c r="G2949" i="6"/>
  <c r="G2950" i="6" l="1"/>
  <c r="K1482" i="6"/>
  <c r="H1483" i="6"/>
  <c r="J1483" i="6" l="1"/>
  <c r="I1483" i="6"/>
  <c r="G2951" i="6"/>
  <c r="G2952" i="6" l="1"/>
  <c r="K1483" i="6"/>
  <c r="H1484" i="6"/>
  <c r="J1484" i="6" l="1"/>
  <c r="I1484" i="6"/>
  <c r="G2953" i="6"/>
  <c r="G2954" i="6" l="1"/>
  <c r="K1484" i="6"/>
  <c r="H1485" i="6"/>
  <c r="I1485" i="6" l="1"/>
  <c r="J1485" i="6"/>
  <c r="G2955" i="6"/>
  <c r="G2956" i="6" l="1"/>
  <c r="K1485" i="6"/>
  <c r="H1486" i="6"/>
  <c r="I1486" i="6" l="1"/>
  <c r="J1486" i="6"/>
  <c r="G2957" i="6"/>
  <c r="G2958" i="6" l="1"/>
  <c r="K1486" i="6"/>
  <c r="H1487" i="6"/>
  <c r="I1487" i="6" l="1"/>
  <c r="J1487" i="6"/>
  <c r="G2959" i="6"/>
  <c r="G2960" i="6" l="1"/>
  <c r="K1487" i="6"/>
  <c r="H1488" i="6"/>
  <c r="I1488" i="6" l="1"/>
  <c r="J1488" i="6"/>
  <c r="G2961" i="6"/>
  <c r="G2962" i="6" l="1"/>
  <c r="K1488" i="6"/>
  <c r="H1489" i="6"/>
  <c r="I1489" i="6" l="1"/>
  <c r="J1489" i="6"/>
  <c r="G2963" i="6"/>
  <c r="G2964" i="6" l="1"/>
  <c r="K1489" i="6"/>
  <c r="H1490" i="6"/>
  <c r="J1490" i="6" l="1"/>
  <c r="I1490" i="6"/>
  <c r="G2965" i="6"/>
  <c r="G2966" i="6" l="1"/>
  <c r="K1490" i="6"/>
  <c r="H1491" i="6"/>
  <c r="J1491" i="6" l="1"/>
  <c r="I1491" i="6"/>
  <c r="G2967" i="6"/>
  <c r="G2968" i="6" l="1"/>
  <c r="K1491" i="6"/>
  <c r="H1492" i="6"/>
  <c r="J1492" i="6" l="1"/>
  <c r="I1492" i="6"/>
  <c r="G2969" i="6"/>
  <c r="G2970" i="6" l="1"/>
  <c r="K1492" i="6"/>
  <c r="H1493" i="6"/>
  <c r="I1493" i="6" l="1"/>
  <c r="J1493" i="6"/>
  <c r="G2971" i="6"/>
  <c r="G2972" i="6" l="1"/>
  <c r="K1493" i="6"/>
  <c r="H1494" i="6"/>
  <c r="I1494" i="6" l="1"/>
  <c r="J1494" i="6"/>
  <c r="G2973" i="6"/>
  <c r="G2974" i="6" l="1"/>
  <c r="K1494" i="6"/>
  <c r="H1495" i="6"/>
  <c r="I1495" i="6" l="1"/>
  <c r="J1495" i="6"/>
  <c r="G2975" i="6"/>
  <c r="K1495" i="6" l="1"/>
  <c r="H1496" i="6"/>
  <c r="G2976" i="6"/>
  <c r="G2977" i="6" l="1"/>
  <c r="I1496" i="6"/>
  <c r="J1496" i="6"/>
  <c r="K1496" i="6" l="1"/>
  <c r="H1497" i="6"/>
  <c r="G2978" i="6"/>
  <c r="I1497" i="6" l="1"/>
  <c r="J1497" i="6"/>
  <c r="G2979" i="6"/>
  <c r="G2980" i="6" l="1"/>
  <c r="K1497" i="6"/>
  <c r="H1498" i="6"/>
  <c r="J1498" i="6" l="1"/>
  <c r="I1498" i="6"/>
  <c r="G2981" i="6"/>
  <c r="G2982" i="6" l="1"/>
  <c r="K1498" i="6"/>
  <c r="H1499" i="6"/>
  <c r="J1499" i="6" l="1"/>
  <c r="I1499" i="6"/>
  <c r="G2983" i="6"/>
  <c r="G2984" i="6" l="1"/>
  <c r="K1499" i="6"/>
  <c r="H1500" i="6"/>
  <c r="J1500" i="6" l="1"/>
  <c r="I1500" i="6"/>
  <c r="G2985" i="6"/>
  <c r="G2986" i="6" l="1"/>
  <c r="K1500" i="6"/>
  <c r="H1501" i="6"/>
  <c r="I1501" i="6" l="1"/>
  <c r="J1501" i="6"/>
  <c r="G2987" i="6"/>
  <c r="G2988" i="6" l="1"/>
  <c r="K1501" i="6"/>
  <c r="H1502" i="6"/>
  <c r="I1502" i="6" l="1"/>
  <c r="J1502" i="6"/>
  <c r="G2989" i="6"/>
  <c r="G2990" i="6" l="1"/>
  <c r="K1502" i="6"/>
  <c r="H1503" i="6"/>
  <c r="I1503" i="6" l="1"/>
  <c r="J1503" i="6"/>
  <c r="G2991" i="6"/>
  <c r="G2992" i="6" l="1"/>
  <c r="K1503" i="6"/>
  <c r="H1504" i="6"/>
  <c r="I1504" i="6" l="1"/>
  <c r="J1504" i="6"/>
  <c r="G2993" i="6"/>
  <c r="G2994" i="6" l="1"/>
  <c r="K1504" i="6"/>
  <c r="H1505" i="6"/>
  <c r="I1505" i="6" l="1"/>
  <c r="J1505" i="6"/>
  <c r="G2995" i="6"/>
  <c r="G2996" i="6" l="1"/>
  <c r="K1505" i="6"/>
  <c r="H1506" i="6"/>
  <c r="J1506" i="6" l="1"/>
  <c r="I1506" i="6"/>
  <c r="G2997" i="6"/>
  <c r="G2998" i="6" l="1"/>
  <c r="K1506" i="6"/>
  <c r="H1507" i="6"/>
  <c r="J1507" i="6" l="1"/>
  <c r="I1507" i="6"/>
  <c r="G2999" i="6"/>
  <c r="G3000" i="6" l="1"/>
  <c r="K1507" i="6"/>
  <c r="H1508" i="6"/>
  <c r="J1508" i="6" l="1"/>
  <c r="I1508" i="6"/>
  <c r="G3001" i="6"/>
  <c r="G3002" i="6" l="1"/>
  <c r="K1508" i="6"/>
  <c r="H1509" i="6"/>
  <c r="I1509" i="6" l="1"/>
  <c r="J1509" i="6"/>
  <c r="G3003" i="6"/>
  <c r="G3004" i="6" l="1"/>
  <c r="K1509" i="6"/>
  <c r="H1510" i="6"/>
  <c r="I1510" i="6" l="1"/>
  <c r="J1510" i="6"/>
  <c r="G3005" i="6"/>
  <c r="G3006" i="6" l="1"/>
  <c r="K1510" i="6"/>
  <c r="H1511" i="6"/>
  <c r="I1511" i="6" l="1"/>
  <c r="J1511" i="6"/>
  <c r="G3007" i="6"/>
  <c r="G3008" i="6" l="1"/>
  <c r="K1511" i="6"/>
  <c r="H1512" i="6"/>
  <c r="I1512" i="6" l="1"/>
  <c r="J1512" i="6"/>
  <c r="G3009" i="6"/>
  <c r="G3010" i="6" l="1"/>
  <c r="K1512" i="6"/>
  <c r="H1513" i="6"/>
  <c r="J1513" i="6" l="1"/>
  <c r="I1513" i="6"/>
  <c r="G3011" i="6"/>
  <c r="G3012" i="6" l="1"/>
  <c r="K1513" i="6"/>
  <c r="H1514" i="6"/>
  <c r="J1514" i="6" l="1"/>
  <c r="I1514" i="6"/>
  <c r="G3013" i="6"/>
  <c r="G3014" i="6" l="1"/>
  <c r="K1514" i="6"/>
  <c r="H1515" i="6"/>
  <c r="I1515" i="6" l="1"/>
  <c r="J1515" i="6"/>
  <c r="G3015" i="6"/>
  <c r="G3016" i="6" l="1"/>
  <c r="K1515" i="6"/>
  <c r="H1516" i="6"/>
  <c r="J1516" i="6" l="1"/>
  <c r="I1516" i="6"/>
  <c r="G3017" i="6"/>
  <c r="G3018" i="6" l="1"/>
  <c r="K1516" i="6"/>
  <c r="H1517" i="6"/>
  <c r="I1517" i="6" l="1"/>
  <c r="J1517" i="6"/>
  <c r="G3019" i="6"/>
  <c r="G3020" i="6" l="1"/>
  <c r="K1517" i="6"/>
  <c r="H1518" i="6"/>
  <c r="J1518" i="6" l="1"/>
  <c r="I1518" i="6"/>
  <c r="G3021" i="6"/>
  <c r="G3022" i="6" l="1"/>
  <c r="K1518" i="6"/>
  <c r="H1519" i="6"/>
  <c r="J1519" i="6" l="1"/>
  <c r="I1519" i="6"/>
  <c r="G3023" i="6"/>
  <c r="G3024" i="6" l="1"/>
  <c r="K1519" i="6"/>
  <c r="H1520" i="6"/>
  <c r="I1520" i="6" l="1"/>
  <c r="J1520" i="6"/>
  <c r="G3025" i="6"/>
  <c r="G3026" i="6" l="1"/>
  <c r="K1520" i="6"/>
  <c r="H1521" i="6"/>
  <c r="J1521" i="6" l="1"/>
  <c r="I1521" i="6"/>
  <c r="G3027" i="6"/>
  <c r="G3028" i="6" l="1"/>
  <c r="K1521" i="6"/>
  <c r="H1522" i="6"/>
  <c r="I1522" i="6" l="1"/>
  <c r="J1522" i="6"/>
  <c r="G3029" i="6"/>
  <c r="G3030" i="6" l="1"/>
  <c r="K1522" i="6"/>
  <c r="H1523" i="6"/>
  <c r="J1523" i="6" l="1"/>
  <c r="I1523" i="6"/>
  <c r="G3031" i="6"/>
  <c r="G3032" i="6" l="1"/>
  <c r="K1523" i="6"/>
  <c r="H1524" i="6"/>
  <c r="J1524" i="6" l="1"/>
  <c r="I1524" i="6"/>
  <c r="G3033" i="6"/>
  <c r="G3034" i="6" l="1"/>
  <c r="K1524" i="6"/>
  <c r="H1525" i="6"/>
  <c r="J1525" i="6" l="1"/>
  <c r="I1525" i="6"/>
  <c r="G3035" i="6"/>
  <c r="G3036" i="6" l="1"/>
  <c r="K1525" i="6"/>
  <c r="H1526" i="6"/>
  <c r="I1526" i="6" l="1"/>
  <c r="J1526" i="6"/>
  <c r="G3037" i="6"/>
  <c r="G3038" i="6" l="1"/>
  <c r="K1526" i="6"/>
  <c r="H1527" i="6"/>
  <c r="J1527" i="6" l="1"/>
  <c r="I1527" i="6"/>
  <c r="G3039" i="6"/>
  <c r="G3040" i="6" l="1"/>
  <c r="K1527" i="6"/>
  <c r="H1528" i="6"/>
  <c r="I1528" i="6" l="1"/>
  <c r="J1528" i="6"/>
  <c r="G3041" i="6"/>
  <c r="G3042" i="6" l="1"/>
  <c r="K1528" i="6"/>
  <c r="H1529" i="6"/>
  <c r="J1529" i="6" l="1"/>
  <c r="I1529" i="6"/>
  <c r="G3043" i="6"/>
  <c r="G3044" i="6" l="1"/>
  <c r="K1529" i="6"/>
  <c r="H1530" i="6"/>
  <c r="J1530" i="6" l="1"/>
  <c r="I1530" i="6"/>
  <c r="G3045" i="6"/>
  <c r="G3046" i="6" l="1"/>
  <c r="K1530" i="6"/>
  <c r="H1531" i="6"/>
  <c r="I1531" i="6" l="1"/>
  <c r="J1531" i="6"/>
  <c r="G3047" i="6"/>
  <c r="G3048" i="6" l="1"/>
  <c r="K1531" i="6"/>
  <c r="H1532" i="6"/>
  <c r="J1532" i="6" l="1"/>
  <c r="I1532" i="6"/>
  <c r="G3049" i="6"/>
  <c r="G3050" i="6" l="1"/>
  <c r="K1532" i="6"/>
  <c r="H1533" i="6"/>
  <c r="J1533" i="6" l="1"/>
  <c r="I1533" i="6"/>
  <c r="G3051" i="6"/>
  <c r="G3052" i="6" l="1"/>
  <c r="K1533" i="6"/>
  <c r="H1534" i="6"/>
  <c r="J1534" i="6" l="1"/>
  <c r="I1534" i="6"/>
  <c r="G3053" i="6"/>
  <c r="G3054" i="6" l="1"/>
  <c r="K1534" i="6"/>
  <c r="H1535" i="6"/>
  <c r="I1535" i="6" l="1"/>
  <c r="J1535" i="6"/>
  <c r="G3055" i="6"/>
  <c r="G3056" i="6" l="1"/>
  <c r="K1535" i="6"/>
  <c r="H1536" i="6"/>
  <c r="I1536" i="6" l="1"/>
  <c r="J1536" i="6"/>
  <c r="G3057" i="6"/>
  <c r="G3058" i="6" l="1"/>
  <c r="K1536" i="6"/>
  <c r="H1537" i="6"/>
  <c r="G3059" i="6" l="1"/>
  <c r="J1537" i="6"/>
  <c r="I1537" i="6"/>
  <c r="K1537" i="6" l="1"/>
  <c r="H1538" i="6"/>
  <c r="G3060" i="6"/>
  <c r="I1538" i="6" l="1"/>
  <c r="J1538" i="6"/>
  <c r="G3061" i="6"/>
  <c r="G3062" i="6" l="1"/>
  <c r="K1538" i="6"/>
  <c r="H1539" i="6"/>
  <c r="J1539" i="6" l="1"/>
  <c r="I1539" i="6"/>
  <c r="G3063" i="6"/>
  <c r="G3064" i="6" l="1"/>
  <c r="K1539" i="6"/>
  <c r="H1540" i="6"/>
  <c r="I1540" i="6" l="1"/>
  <c r="J1540" i="6"/>
  <c r="G3065" i="6"/>
  <c r="G3066" i="6" l="1"/>
  <c r="K1540" i="6"/>
  <c r="H1541" i="6"/>
  <c r="J1541" i="6" l="1"/>
  <c r="I1541" i="6"/>
  <c r="G3067" i="6"/>
  <c r="G3068" i="6" l="1"/>
  <c r="K1541" i="6"/>
  <c r="H1542" i="6"/>
  <c r="J1542" i="6" l="1"/>
  <c r="I1542" i="6"/>
  <c r="G3069" i="6"/>
  <c r="G3070" i="6" l="1"/>
  <c r="K1542" i="6"/>
  <c r="H1543" i="6"/>
  <c r="J1543" i="6" l="1"/>
  <c r="I1543" i="6"/>
  <c r="G3071" i="6"/>
  <c r="G3072" i="6" l="1"/>
  <c r="K1543" i="6"/>
  <c r="H1544" i="6"/>
  <c r="I1544" i="6" l="1"/>
  <c r="J1544" i="6"/>
  <c r="G3073" i="6"/>
  <c r="G3074" i="6" l="1"/>
  <c r="K1544" i="6"/>
  <c r="H1545" i="6"/>
  <c r="J1545" i="6" l="1"/>
  <c r="I1545" i="6"/>
  <c r="G3075" i="6"/>
  <c r="G3076" i="6" l="1"/>
  <c r="K1545" i="6"/>
  <c r="H1546" i="6"/>
  <c r="J1546" i="6" l="1"/>
  <c r="I1546" i="6"/>
  <c r="G3077" i="6"/>
  <c r="G3078" i="6" l="1"/>
  <c r="K1546" i="6"/>
  <c r="H1547" i="6"/>
  <c r="I1547" i="6" l="1"/>
  <c r="J1547" i="6"/>
  <c r="G3079" i="6"/>
  <c r="G3080" i="6" l="1"/>
  <c r="K1547" i="6"/>
  <c r="H1548" i="6"/>
  <c r="J1548" i="6" l="1"/>
  <c r="I1548" i="6"/>
  <c r="G3081" i="6"/>
  <c r="G3082" i="6" l="1"/>
  <c r="K1548" i="6"/>
  <c r="H1549" i="6"/>
  <c r="I1549" i="6" l="1"/>
  <c r="J1549" i="6"/>
  <c r="G3083" i="6"/>
  <c r="G3084" i="6" l="1"/>
  <c r="K1549" i="6"/>
  <c r="H1550" i="6"/>
  <c r="J1550" i="6" l="1"/>
  <c r="I1550" i="6"/>
  <c r="G3085" i="6"/>
  <c r="G3086" i="6" l="1"/>
  <c r="K1550" i="6"/>
  <c r="H1551" i="6"/>
  <c r="J1551" i="6" l="1"/>
  <c r="I1551" i="6"/>
  <c r="G3087" i="6"/>
  <c r="G3088" i="6" l="1"/>
  <c r="K1551" i="6"/>
  <c r="H1552" i="6"/>
  <c r="I1552" i="6" l="1"/>
  <c r="J1552" i="6"/>
  <c r="G3089" i="6"/>
  <c r="G3090" i="6" l="1"/>
  <c r="K1552" i="6"/>
  <c r="H1553" i="6"/>
  <c r="J1553" i="6" l="1"/>
  <c r="I1553" i="6"/>
  <c r="G3091" i="6"/>
  <c r="G3092" i="6" l="1"/>
  <c r="K1553" i="6"/>
  <c r="H1554" i="6"/>
  <c r="I1554" i="6" l="1"/>
  <c r="J1554" i="6"/>
  <c r="G3093" i="6"/>
  <c r="G3094" i="6" l="1"/>
  <c r="K1554" i="6"/>
  <c r="H1555" i="6"/>
  <c r="J1555" i="6" l="1"/>
  <c r="I1555" i="6"/>
  <c r="G3095" i="6"/>
  <c r="G3096" i="6" l="1"/>
  <c r="K1555" i="6"/>
  <c r="H1556" i="6"/>
  <c r="J1556" i="6" l="1"/>
  <c r="I1556" i="6"/>
  <c r="G3097" i="6"/>
  <c r="G3098" i="6" l="1"/>
  <c r="K1556" i="6"/>
  <c r="H1557" i="6"/>
  <c r="J1557" i="6" l="1"/>
  <c r="I1557" i="6"/>
  <c r="G3099" i="6"/>
  <c r="G3100" i="6" l="1"/>
  <c r="K1557" i="6"/>
  <c r="H1558" i="6"/>
  <c r="I1558" i="6" l="1"/>
  <c r="J1558" i="6"/>
  <c r="G3101" i="6"/>
  <c r="G3102" i="6" l="1"/>
  <c r="K1558" i="6"/>
  <c r="H1559" i="6"/>
  <c r="J1559" i="6" l="1"/>
  <c r="I1559" i="6"/>
  <c r="G3103" i="6"/>
  <c r="G3104" i="6" l="1"/>
  <c r="K1559" i="6"/>
  <c r="H1560" i="6"/>
  <c r="I1560" i="6" l="1"/>
  <c r="J1560" i="6"/>
  <c r="G3105" i="6"/>
  <c r="G3106" i="6" l="1"/>
  <c r="K1560" i="6"/>
  <c r="H1561" i="6"/>
  <c r="J1561" i="6" l="1"/>
  <c r="I1561" i="6"/>
  <c r="G3107" i="6"/>
  <c r="G3108" i="6" l="1"/>
  <c r="K1561" i="6"/>
  <c r="H1562" i="6"/>
  <c r="J1562" i="6" l="1"/>
  <c r="I1562" i="6"/>
  <c r="G3109" i="6"/>
  <c r="G3110" i="6" l="1"/>
  <c r="K1562" i="6"/>
  <c r="H1563" i="6"/>
  <c r="I1563" i="6" l="1"/>
  <c r="J1563" i="6"/>
  <c r="G3111" i="6"/>
  <c r="G3112" i="6" l="1"/>
  <c r="K1563" i="6"/>
  <c r="H1564" i="6"/>
  <c r="J1564" i="6" l="1"/>
  <c r="I1564" i="6"/>
  <c r="G3113" i="6"/>
  <c r="G3114" i="6" l="1"/>
  <c r="K1564" i="6"/>
  <c r="H1565" i="6"/>
  <c r="J1565" i="6" l="1"/>
  <c r="I1565" i="6"/>
  <c r="G3115" i="6"/>
  <c r="G3116" i="6" l="1"/>
  <c r="K1565" i="6"/>
  <c r="H1566" i="6"/>
  <c r="J1566" i="6" l="1"/>
  <c r="I1566" i="6"/>
  <c r="G3117" i="6"/>
  <c r="G3118" i="6" l="1"/>
  <c r="K1566" i="6"/>
  <c r="H1567" i="6"/>
  <c r="I1567" i="6" l="1"/>
  <c r="J1567" i="6"/>
  <c r="G3119" i="6"/>
  <c r="G3120" i="6" l="1"/>
  <c r="K1567" i="6"/>
  <c r="H1568" i="6"/>
  <c r="I1568" i="6" l="1"/>
  <c r="J1568" i="6"/>
  <c r="G3121" i="6"/>
  <c r="G3122" i="6" l="1"/>
  <c r="K1568" i="6"/>
  <c r="H1569" i="6"/>
  <c r="J1569" i="6" l="1"/>
  <c r="I1569" i="6"/>
  <c r="G3123" i="6"/>
  <c r="G3124" i="6" l="1"/>
  <c r="K1569" i="6"/>
  <c r="H1570" i="6"/>
  <c r="J1570" i="6" l="1"/>
  <c r="I1570" i="6"/>
  <c r="G3125" i="6"/>
  <c r="G3126" i="6" l="1"/>
  <c r="K1570" i="6"/>
  <c r="H1571" i="6"/>
  <c r="J1571" i="6" l="1"/>
  <c r="I1571" i="6"/>
  <c r="G3127" i="6"/>
  <c r="G3128" i="6" l="1"/>
  <c r="K1571" i="6"/>
  <c r="H1572" i="6"/>
  <c r="I1572" i="6" l="1"/>
  <c r="J1572" i="6"/>
  <c r="G3129" i="6"/>
  <c r="G3130" i="6" l="1"/>
  <c r="K1572" i="6"/>
  <c r="H1573" i="6"/>
  <c r="J1573" i="6" l="1"/>
  <c r="I1573" i="6"/>
  <c r="G3131" i="6"/>
  <c r="G3132" i="6" l="1"/>
  <c r="K1573" i="6"/>
  <c r="H1574" i="6"/>
  <c r="J1574" i="6" l="1"/>
  <c r="I1574" i="6"/>
  <c r="G3133" i="6"/>
  <c r="G3134" i="6" l="1"/>
  <c r="K1574" i="6"/>
  <c r="H1575" i="6"/>
  <c r="I1575" i="6" l="1"/>
  <c r="J1575" i="6"/>
  <c r="G3135" i="6"/>
  <c r="G3136" i="6" l="1"/>
  <c r="K1575" i="6"/>
  <c r="H1576" i="6"/>
  <c r="I1576" i="6" l="1"/>
  <c r="J1576" i="6"/>
  <c r="G3137" i="6"/>
  <c r="G3138" i="6" l="1"/>
  <c r="K1576" i="6"/>
  <c r="H1577" i="6"/>
  <c r="J1577" i="6" l="1"/>
  <c r="I1577" i="6"/>
  <c r="G3139" i="6"/>
  <c r="G3140" i="6" l="1"/>
  <c r="K1577" i="6"/>
  <c r="H1578" i="6"/>
  <c r="J1578" i="6" l="1"/>
  <c r="I1578" i="6"/>
  <c r="G3141" i="6"/>
  <c r="G3142" i="6" l="1"/>
  <c r="K1578" i="6"/>
  <c r="H1579" i="6"/>
  <c r="J1579" i="6" l="1"/>
  <c r="I1579" i="6"/>
  <c r="G3143" i="6"/>
  <c r="G3144" i="6" l="1"/>
  <c r="K1579" i="6"/>
  <c r="H1580" i="6"/>
  <c r="J1580" i="6" l="1"/>
  <c r="I1580" i="6"/>
  <c r="G3145" i="6"/>
  <c r="G3146" i="6" l="1"/>
  <c r="K1580" i="6"/>
  <c r="H1581" i="6"/>
  <c r="I1581" i="6" l="1"/>
  <c r="J1581" i="6"/>
  <c r="G3147" i="6"/>
  <c r="G3148" i="6" l="1"/>
  <c r="K1581" i="6"/>
  <c r="H1582" i="6"/>
  <c r="J1582" i="6" l="1"/>
  <c r="I1582" i="6"/>
  <c r="G3149" i="6"/>
  <c r="G3150" i="6" l="1"/>
  <c r="K1582" i="6"/>
  <c r="H1583" i="6"/>
  <c r="J1583" i="6" l="1"/>
  <c r="I1583" i="6"/>
  <c r="G3151" i="6"/>
  <c r="G3152" i="6" l="1"/>
  <c r="K1583" i="6"/>
  <c r="H1584" i="6"/>
  <c r="I1584" i="6" l="1"/>
  <c r="J1584" i="6"/>
  <c r="G3153" i="6"/>
  <c r="G3154" i="6" l="1"/>
  <c r="K1584" i="6"/>
  <c r="H1585" i="6"/>
  <c r="J1585" i="6" l="1"/>
  <c r="I1585" i="6"/>
  <c r="G3155" i="6"/>
  <c r="G3156" i="6" l="1"/>
  <c r="K1585" i="6"/>
  <c r="H1586" i="6"/>
  <c r="I1586" i="6" l="1"/>
  <c r="J1586" i="6"/>
  <c r="G3157" i="6"/>
  <c r="G3158" i="6" l="1"/>
  <c r="K1586" i="6"/>
  <c r="H1587" i="6"/>
  <c r="J1587" i="6" l="1"/>
  <c r="I1587" i="6"/>
  <c r="G3159" i="6"/>
  <c r="G3160" i="6" l="1"/>
  <c r="K1587" i="6"/>
  <c r="H1588" i="6"/>
  <c r="I1588" i="6" l="1"/>
  <c r="J1588" i="6"/>
  <c r="G3161" i="6"/>
  <c r="G3162" i="6" l="1"/>
  <c r="K1588" i="6"/>
  <c r="H1589" i="6"/>
  <c r="J1589" i="6" l="1"/>
  <c r="I1589" i="6"/>
  <c r="G3163" i="6"/>
  <c r="G3164" i="6" l="1"/>
  <c r="K1589" i="6"/>
  <c r="H1590" i="6"/>
  <c r="I1590" i="6" l="1"/>
  <c r="J1590" i="6"/>
  <c r="G3165" i="6"/>
  <c r="G3166" i="6" l="1"/>
  <c r="K1590" i="6"/>
  <c r="H1591" i="6"/>
  <c r="J1591" i="6" l="1"/>
  <c r="I1591" i="6"/>
  <c r="G3167" i="6"/>
  <c r="G3168" i="6" l="1"/>
  <c r="K1591" i="6"/>
  <c r="H1592" i="6"/>
  <c r="I1592" i="6" l="1"/>
  <c r="J1592" i="6"/>
  <c r="G3169" i="6"/>
  <c r="G3170" i="6" l="1"/>
  <c r="K1592" i="6"/>
  <c r="H1593" i="6"/>
  <c r="J1593" i="6" l="1"/>
  <c r="I1593" i="6"/>
  <c r="G3171" i="6"/>
  <c r="G3172" i="6" l="1"/>
  <c r="K1593" i="6"/>
  <c r="H1594" i="6"/>
  <c r="J1594" i="6" l="1"/>
  <c r="I1594" i="6"/>
  <c r="G3173" i="6"/>
  <c r="G3174" i="6" l="1"/>
  <c r="K1594" i="6"/>
  <c r="H1595" i="6"/>
  <c r="I1595" i="6" l="1"/>
  <c r="J1595" i="6"/>
  <c r="G3175" i="6"/>
  <c r="G3176" i="6" l="1"/>
  <c r="K1595" i="6"/>
  <c r="H1596" i="6"/>
  <c r="J1596" i="6" l="1"/>
  <c r="I1596" i="6"/>
  <c r="G3177" i="6"/>
  <c r="G3178" i="6" l="1"/>
  <c r="K1596" i="6"/>
  <c r="H1597" i="6"/>
  <c r="J1597" i="6" l="1"/>
  <c r="I1597" i="6"/>
  <c r="G3179" i="6"/>
  <c r="G3180" i="6" l="1"/>
  <c r="K1597" i="6"/>
  <c r="H1598" i="6"/>
  <c r="J1598" i="6" l="1"/>
  <c r="I1598" i="6"/>
  <c r="G3181" i="6"/>
  <c r="G3182" i="6" l="1"/>
  <c r="K1598" i="6"/>
  <c r="H1599" i="6"/>
  <c r="I1599" i="6" l="1"/>
  <c r="J1599" i="6"/>
  <c r="G3183" i="6"/>
  <c r="G3184" i="6" l="1"/>
  <c r="K1599" i="6"/>
  <c r="H1600" i="6"/>
  <c r="I1600" i="6" l="1"/>
  <c r="J1600" i="6"/>
  <c r="G3185" i="6"/>
  <c r="G3186" i="6" l="1"/>
  <c r="K1600" i="6"/>
  <c r="H1601" i="6"/>
  <c r="J1601" i="6" l="1"/>
  <c r="I1601" i="6"/>
  <c r="G3187" i="6"/>
  <c r="G3188" i="6" l="1"/>
  <c r="K1601" i="6"/>
  <c r="H1602" i="6"/>
  <c r="I1602" i="6" l="1"/>
  <c r="J1602" i="6"/>
  <c r="G3189" i="6"/>
  <c r="G3190" i="6" l="1"/>
  <c r="K1602" i="6"/>
  <c r="H1603" i="6"/>
  <c r="J1603" i="6" l="1"/>
  <c r="I1603" i="6"/>
  <c r="G3191" i="6"/>
  <c r="G3192" i="6" l="1"/>
  <c r="K1603" i="6"/>
  <c r="H1604" i="6"/>
  <c r="I1604" i="6" l="1"/>
  <c r="J1604" i="6"/>
  <c r="G3193" i="6"/>
  <c r="G3194" i="6" l="1"/>
  <c r="K1604" i="6"/>
  <c r="H1605" i="6"/>
  <c r="J1605" i="6" l="1"/>
  <c r="I1605" i="6"/>
  <c r="G3195" i="6"/>
  <c r="G3196" i="6" l="1"/>
  <c r="K1605" i="6"/>
  <c r="H1606" i="6"/>
  <c r="J1606" i="6" l="1"/>
  <c r="I1606" i="6"/>
  <c r="G3197" i="6"/>
  <c r="G3198" i="6" l="1"/>
  <c r="K1606" i="6"/>
  <c r="H1607" i="6"/>
  <c r="J1607" i="6" l="1"/>
  <c r="I1607" i="6"/>
  <c r="G3199" i="6"/>
  <c r="G3200" i="6" l="1"/>
  <c r="K1607" i="6"/>
  <c r="H1608" i="6"/>
  <c r="I1608" i="6" l="1"/>
  <c r="J1608" i="6"/>
  <c r="G3201" i="6"/>
  <c r="G3202" i="6" l="1"/>
  <c r="K1608" i="6"/>
  <c r="H1609" i="6"/>
  <c r="J1609" i="6" l="1"/>
  <c r="I1609" i="6"/>
  <c r="G3203" i="6"/>
  <c r="G3204" i="6" l="1"/>
  <c r="K1609" i="6"/>
  <c r="H1610" i="6"/>
  <c r="J1610" i="6" l="1"/>
  <c r="I1610" i="6"/>
  <c r="G3205" i="6"/>
  <c r="G3206" i="6" l="1"/>
  <c r="K1610" i="6"/>
  <c r="H1611" i="6"/>
  <c r="I1611" i="6" l="1"/>
  <c r="J1611" i="6"/>
  <c r="G3207" i="6"/>
  <c r="G3208" i="6" l="1"/>
  <c r="K1611" i="6"/>
  <c r="H1612" i="6"/>
  <c r="J1612" i="6" l="1"/>
  <c r="I1612" i="6"/>
  <c r="G3209" i="6"/>
  <c r="G3210" i="6" l="1"/>
  <c r="K1612" i="6"/>
  <c r="H1613" i="6"/>
  <c r="I1613" i="6" l="1"/>
  <c r="J1613" i="6"/>
  <c r="G3211" i="6"/>
  <c r="G3212" i="6" l="1"/>
  <c r="K1613" i="6"/>
  <c r="H1614" i="6"/>
  <c r="J1614" i="6" l="1"/>
  <c r="I1614" i="6"/>
  <c r="G3213" i="6"/>
  <c r="G3214" i="6" l="1"/>
  <c r="K1614" i="6"/>
  <c r="H1615" i="6"/>
  <c r="J1615" i="6" l="1"/>
  <c r="I1615" i="6"/>
  <c r="G3215" i="6"/>
  <c r="G3216" i="6" l="1"/>
  <c r="K1615" i="6"/>
  <c r="H1616" i="6"/>
  <c r="I1616" i="6" l="1"/>
  <c r="J1616" i="6"/>
  <c r="G3217" i="6"/>
  <c r="G3218" i="6" l="1"/>
  <c r="K1616" i="6"/>
  <c r="H1617" i="6"/>
  <c r="J1617" i="6" l="1"/>
  <c r="I1617" i="6"/>
  <c r="G3219" i="6"/>
  <c r="G3220" i="6" l="1"/>
  <c r="K1617" i="6"/>
  <c r="H1618" i="6"/>
  <c r="I1618" i="6" l="1"/>
  <c r="J1618" i="6"/>
  <c r="G3221" i="6"/>
  <c r="G3222" i="6" l="1"/>
  <c r="K1618" i="6"/>
  <c r="H1619" i="6"/>
  <c r="J1619" i="6" l="1"/>
  <c r="I1619" i="6"/>
  <c r="G3223" i="6"/>
  <c r="K1619" i="6" l="1"/>
  <c r="H1620" i="6"/>
  <c r="G3224" i="6"/>
  <c r="G3225" i="6" l="1"/>
  <c r="J1620" i="6"/>
  <c r="I1620" i="6"/>
  <c r="K1620" i="6" l="1"/>
  <c r="H1621" i="6"/>
  <c r="G3226" i="6"/>
  <c r="G3227" i="6" l="1"/>
  <c r="I1621" i="6"/>
  <c r="J1621" i="6"/>
  <c r="K1621" i="6" l="1"/>
  <c r="H1622" i="6"/>
  <c r="G3228" i="6"/>
  <c r="G3229" i="6" l="1"/>
  <c r="I1622" i="6"/>
  <c r="J1622" i="6"/>
  <c r="K1622" i="6" l="1"/>
  <c r="H1623" i="6"/>
  <c r="G3230" i="6"/>
  <c r="G3231" i="6" l="1"/>
  <c r="J1623" i="6"/>
  <c r="I1623" i="6"/>
  <c r="K1623" i="6" l="1"/>
  <c r="H1624" i="6"/>
  <c r="G3232" i="6"/>
  <c r="G3233" i="6" l="1"/>
  <c r="I1624" i="6"/>
  <c r="J1624" i="6"/>
  <c r="K1624" i="6" l="1"/>
  <c r="H1625" i="6"/>
  <c r="G3234" i="6"/>
  <c r="J1625" i="6" l="1"/>
  <c r="I1625" i="6"/>
  <c r="G3235" i="6"/>
  <c r="G3236" i="6" l="1"/>
  <c r="K1625" i="6"/>
  <c r="H1626" i="6"/>
  <c r="J1626" i="6" l="1"/>
  <c r="I1626" i="6"/>
  <c r="G3237" i="6"/>
  <c r="G3238" i="6" l="1"/>
  <c r="K1626" i="6"/>
  <c r="H1627" i="6"/>
  <c r="I1627" i="6" l="1"/>
  <c r="J1627" i="6"/>
  <c r="G3239" i="6"/>
  <c r="G3240" i="6" l="1"/>
  <c r="K1627" i="6"/>
  <c r="H1628" i="6"/>
  <c r="J1628" i="6" l="1"/>
  <c r="I1628" i="6"/>
  <c r="G3241" i="6"/>
  <c r="G3242" i="6" l="1"/>
  <c r="K1628" i="6"/>
  <c r="H1629" i="6"/>
  <c r="J1629" i="6" l="1"/>
  <c r="I1629" i="6"/>
  <c r="G3243" i="6"/>
  <c r="G3244" i="6" l="1"/>
  <c r="K1629" i="6"/>
  <c r="H1630" i="6"/>
  <c r="J1630" i="6" l="1"/>
  <c r="I1630" i="6"/>
  <c r="G3245" i="6"/>
  <c r="G3246" i="6" l="1"/>
  <c r="K1630" i="6"/>
  <c r="H1631" i="6"/>
  <c r="I1631" i="6" l="1"/>
  <c r="J1631" i="6"/>
  <c r="G3247" i="6"/>
  <c r="G3248" i="6" l="1"/>
  <c r="K1631" i="6"/>
  <c r="H1632" i="6"/>
  <c r="G3249" i="6" l="1"/>
  <c r="I1632" i="6"/>
  <c r="J1632" i="6"/>
  <c r="K1632" i="6" l="1"/>
  <c r="H1633" i="6"/>
  <c r="G3250" i="6"/>
  <c r="G3251" i="6" l="1"/>
  <c r="J1633" i="6"/>
  <c r="I1633" i="6"/>
  <c r="K1633" i="6" l="1"/>
  <c r="H1634" i="6"/>
  <c r="G3252" i="6"/>
  <c r="G3253" i="6" l="1"/>
  <c r="J1634" i="6"/>
  <c r="I1634" i="6"/>
  <c r="K1634" i="6" l="1"/>
  <c r="H1635" i="6"/>
  <c r="G3254" i="6"/>
  <c r="J1635" i="6" l="1"/>
  <c r="I1635" i="6"/>
  <c r="G3255" i="6"/>
  <c r="G3256" i="6" l="1"/>
  <c r="K1635" i="6"/>
  <c r="H1636" i="6"/>
  <c r="I1636" i="6" l="1"/>
  <c r="J1636" i="6"/>
  <c r="G3257" i="6"/>
  <c r="G3258" i="6" l="1"/>
  <c r="K1636" i="6"/>
  <c r="H1637" i="6"/>
  <c r="J1637" i="6" l="1"/>
  <c r="I1637" i="6"/>
  <c r="G3259" i="6"/>
  <c r="G3260" i="6" l="1"/>
  <c r="K1637" i="6"/>
  <c r="H1638" i="6"/>
  <c r="J1638" i="6" l="1"/>
  <c r="I1638" i="6"/>
  <c r="G3261" i="6"/>
  <c r="G3262" i="6" l="1"/>
  <c r="K1638" i="6"/>
  <c r="H1639" i="6"/>
  <c r="J1639" i="6" l="1"/>
  <c r="I1639" i="6"/>
  <c r="G3263" i="6"/>
  <c r="G3264" i="6" l="1"/>
  <c r="K1639" i="6"/>
  <c r="H1640" i="6"/>
  <c r="I1640" i="6" l="1"/>
  <c r="J1640" i="6"/>
  <c r="G3265" i="6"/>
  <c r="G3266" i="6" l="1"/>
  <c r="K1640" i="6"/>
  <c r="H1641" i="6"/>
  <c r="G3267" i="6" l="1"/>
  <c r="J1641" i="6"/>
  <c r="I1641" i="6"/>
  <c r="K1641" i="6" l="1"/>
  <c r="H1642" i="6"/>
  <c r="G3268" i="6"/>
  <c r="G3269" i="6" l="1"/>
  <c r="J1642" i="6"/>
  <c r="I1642" i="6"/>
  <c r="K1642" i="6" l="1"/>
  <c r="H1643" i="6"/>
  <c r="G3270" i="6"/>
  <c r="G3271" i="6" l="1"/>
  <c r="J1643" i="6"/>
  <c r="I1643" i="6"/>
  <c r="K1643" i="6" l="1"/>
  <c r="H1644" i="6"/>
  <c r="G3272" i="6"/>
  <c r="G3273" i="6" l="1"/>
  <c r="J1644" i="6"/>
  <c r="I1644" i="6"/>
  <c r="K1644" i="6" l="1"/>
  <c r="H1645" i="6"/>
  <c r="G3274" i="6"/>
  <c r="G3275" i="6" l="1"/>
  <c r="I1645" i="6"/>
  <c r="J1645" i="6"/>
  <c r="K1645" i="6" l="1"/>
  <c r="H1646" i="6"/>
  <c r="G3276" i="6"/>
  <c r="G3277" i="6" l="1"/>
  <c r="J1646" i="6"/>
  <c r="I1646" i="6"/>
  <c r="K1646" i="6" l="1"/>
  <c r="H1647" i="6"/>
  <c r="G3278" i="6"/>
  <c r="G3279" i="6" l="1"/>
  <c r="J1647" i="6"/>
  <c r="I1647" i="6"/>
  <c r="K1647" i="6" l="1"/>
  <c r="H1648" i="6"/>
  <c r="G3280" i="6"/>
  <c r="G3281" i="6" l="1"/>
  <c r="I1648" i="6"/>
  <c r="J1648" i="6"/>
  <c r="K1648" i="6" l="1"/>
  <c r="H1649" i="6"/>
  <c r="G3282" i="6"/>
  <c r="G3283" i="6" l="1"/>
  <c r="J1649" i="6"/>
  <c r="I1649" i="6"/>
  <c r="K1649" i="6" l="1"/>
  <c r="H1650" i="6"/>
  <c r="G3284" i="6"/>
  <c r="G3285" i="6" l="1"/>
  <c r="I1650" i="6"/>
  <c r="J1650" i="6"/>
  <c r="K1650" i="6" l="1"/>
  <c r="H1651" i="6"/>
  <c r="G3286" i="6"/>
  <c r="G3287" i="6" l="1"/>
  <c r="J1651" i="6"/>
  <c r="I1651" i="6"/>
  <c r="K1651" i="6" l="1"/>
  <c r="H1652" i="6"/>
  <c r="G3288" i="6"/>
  <c r="G3289" i="6" l="1"/>
  <c r="J1652" i="6"/>
  <c r="I1652" i="6"/>
  <c r="K1652" i="6" l="1"/>
  <c r="H1653" i="6"/>
  <c r="G3290" i="6"/>
  <c r="G3291" i="6" l="1"/>
  <c r="J1653" i="6"/>
  <c r="I1653" i="6"/>
  <c r="K1653" i="6" l="1"/>
  <c r="H1654" i="6"/>
  <c r="G3292" i="6"/>
  <c r="G3293" i="6" l="1"/>
  <c r="I1654" i="6"/>
  <c r="J1654" i="6"/>
  <c r="K1654" i="6" l="1"/>
  <c r="H1655" i="6"/>
  <c r="G3294" i="6"/>
  <c r="G3295" i="6" l="1"/>
  <c r="J1655" i="6"/>
  <c r="I1655" i="6"/>
  <c r="K1655" i="6" l="1"/>
  <c r="H1656" i="6"/>
  <c r="G3296" i="6"/>
  <c r="G3297" i="6" l="1"/>
  <c r="I1656" i="6"/>
  <c r="J1656" i="6"/>
  <c r="K1656" i="6" l="1"/>
  <c r="H1657" i="6"/>
  <c r="G3298" i="6"/>
  <c r="G3299" i="6" l="1"/>
  <c r="J1657" i="6"/>
  <c r="I1657" i="6"/>
  <c r="K1657" i="6" l="1"/>
  <c r="H1658" i="6"/>
  <c r="G3300" i="6"/>
  <c r="G3301" i="6" l="1"/>
  <c r="J1658" i="6"/>
  <c r="I1658" i="6"/>
  <c r="K1658" i="6" l="1"/>
  <c r="H1659" i="6"/>
  <c r="G3302" i="6"/>
  <c r="G3303" i="6" l="1"/>
  <c r="I1659" i="6"/>
  <c r="J1659" i="6"/>
  <c r="K1659" i="6" l="1"/>
  <c r="H1660" i="6"/>
  <c r="G3304" i="6"/>
  <c r="G3305" i="6" l="1"/>
  <c r="J1660" i="6"/>
  <c r="I1660" i="6"/>
  <c r="K1660" i="6" l="1"/>
  <c r="H1661" i="6"/>
  <c r="G3306" i="6"/>
  <c r="G3307" i="6" l="1"/>
  <c r="J1661" i="6"/>
  <c r="I1661" i="6"/>
  <c r="K1661" i="6" l="1"/>
  <c r="H1662" i="6"/>
  <c r="G3308" i="6"/>
  <c r="G3309" i="6" l="1"/>
  <c r="J1662" i="6"/>
  <c r="I1662" i="6"/>
  <c r="K1662" i="6" l="1"/>
  <c r="H1663" i="6"/>
  <c r="G3310" i="6"/>
  <c r="G3311" i="6" l="1"/>
  <c r="I1663" i="6"/>
  <c r="J1663" i="6"/>
  <c r="K1663" i="6" l="1"/>
  <c r="H1664" i="6"/>
  <c r="G3312" i="6"/>
  <c r="G3313" i="6" l="1"/>
  <c r="I1664" i="6"/>
  <c r="J1664" i="6"/>
  <c r="K1664" i="6" l="1"/>
  <c r="H1665" i="6"/>
  <c r="G3314" i="6"/>
  <c r="G3315" i="6" l="1"/>
  <c r="J1665" i="6"/>
  <c r="I1665" i="6"/>
  <c r="K1665" i="6" l="1"/>
  <c r="H1666" i="6"/>
  <c r="G3316" i="6"/>
  <c r="G3317" i="6" l="1"/>
  <c r="I1666" i="6"/>
  <c r="J1666" i="6"/>
  <c r="K1666" i="6" l="1"/>
  <c r="H1667" i="6"/>
  <c r="G3318" i="6"/>
  <c r="G3319" i="6" l="1"/>
  <c r="J1667" i="6"/>
  <c r="I1667" i="6"/>
  <c r="K1667" i="6" l="1"/>
  <c r="H1668" i="6"/>
  <c r="G3320" i="6"/>
  <c r="G3321" i="6" l="1"/>
  <c r="I1668" i="6"/>
  <c r="J1668" i="6"/>
  <c r="G3322" i="6" l="1"/>
  <c r="K1668" i="6"/>
  <c r="H1669" i="6"/>
  <c r="J1669" i="6" l="1"/>
  <c r="I1669" i="6"/>
  <c r="G3323" i="6"/>
  <c r="G3324" i="6" l="1"/>
  <c r="K1669" i="6"/>
  <c r="H1670" i="6"/>
  <c r="J1670" i="6" l="1"/>
  <c r="I1670" i="6"/>
  <c r="G3325" i="6"/>
  <c r="G3326" i="6" l="1"/>
  <c r="K1670" i="6"/>
  <c r="H1671" i="6"/>
  <c r="J1671" i="6" l="1"/>
  <c r="I1671" i="6"/>
  <c r="G3327" i="6"/>
  <c r="G3328" i="6" l="1"/>
  <c r="K1671" i="6"/>
  <c r="H1672" i="6"/>
  <c r="I1672" i="6" l="1"/>
  <c r="J1672" i="6"/>
  <c r="G3329" i="6"/>
  <c r="G3330" i="6" l="1"/>
  <c r="K1672" i="6"/>
  <c r="H1673" i="6"/>
  <c r="J1673" i="6" l="1"/>
  <c r="I1673" i="6"/>
  <c r="G3331" i="6"/>
  <c r="G3332" i="6" l="1"/>
  <c r="K1673" i="6"/>
  <c r="H1674" i="6"/>
  <c r="J1674" i="6" l="1"/>
  <c r="I1674" i="6"/>
  <c r="G3333" i="6"/>
  <c r="G3334" i="6" l="1"/>
  <c r="K1674" i="6"/>
  <c r="H1675" i="6"/>
  <c r="I1675" i="6" l="1"/>
  <c r="J1675" i="6"/>
  <c r="G3335" i="6"/>
  <c r="G3336" i="6" l="1"/>
  <c r="K1675" i="6"/>
  <c r="H1676" i="6"/>
  <c r="J1676" i="6" l="1"/>
  <c r="I1676" i="6"/>
  <c r="G3337" i="6"/>
  <c r="G3338" i="6" l="1"/>
  <c r="K1676" i="6"/>
  <c r="H1677" i="6"/>
  <c r="I1677" i="6" l="1"/>
  <c r="J1677" i="6"/>
  <c r="G3339" i="6"/>
  <c r="G3340" i="6" l="1"/>
  <c r="K1677" i="6"/>
  <c r="H1678" i="6"/>
  <c r="J1678" i="6" l="1"/>
  <c r="I1678" i="6"/>
  <c r="G3341" i="6"/>
  <c r="G3342" i="6" l="1"/>
  <c r="K1678" i="6"/>
  <c r="H1679" i="6"/>
  <c r="J1679" i="6" l="1"/>
  <c r="I1679" i="6"/>
  <c r="G3343" i="6"/>
  <c r="G3344" i="6" l="1"/>
  <c r="K1679" i="6"/>
  <c r="H1680" i="6"/>
  <c r="I1680" i="6" l="1"/>
  <c r="J1680" i="6"/>
  <c r="G3345" i="6"/>
  <c r="G3346" i="6" l="1"/>
  <c r="K1680" i="6"/>
  <c r="H1681" i="6"/>
  <c r="J1681" i="6" l="1"/>
  <c r="I1681" i="6"/>
  <c r="G3347" i="6"/>
  <c r="G3348" i="6" l="1"/>
  <c r="K1681" i="6"/>
  <c r="H1682" i="6"/>
  <c r="I1682" i="6" l="1"/>
  <c r="J1682" i="6"/>
  <c r="G3349" i="6"/>
  <c r="G3350" i="6" l="1"/>
  <c r="K1682" i="6"/>
  <c r="H1683" i="6"/>
  <c r="J1683" i="6" l="1"/>
  <c r="I1683" i="6"/>
  <c r="G3351" i="6"/>
  <c r="G3352" i="6" l="1"/>
  <c r="K1683" i="6"/>
  <c r="H1684" i="6"/>
  <c r="J1684" i="6" l="1"/>
  <c r="I1684" i="6"/>
  <c r="G3353" i="6"/>
  <c r="G3354" i="6" l="1"/>
  <c r="K1684" i="6"/>
  <c r="H1685" i="6"/>
  <c r="J1685" i="6" l="1"/>
  <c r="I1685" i="6"/>
  <c r="G3355" i="6"/>
  <c r="G3356" i="6" l="1"/>
  <c r="K1685" i="6"/>
  <c r="H1686" i="6"/>
  <c r="I1686" i="6" l="1"/>
  <c r="J1686" i="6"/>
  <c r="G3357" i="6"/>
  <c r="G3358" i="6" l="1"/>
  <c r="K1686" i="6"/>
  <c r="H1687" i="6"/>
  <c r="J1687" i="6" l="1"/>
  <c r="I1687" i="6"/>
  <c r="G3359" i="6"/>
  <c r="G3360" i="6" l="1"/>
  <c r="K1687" i="6"/>
  <c r="H1688" i="6"/>
  <c r="I1688" i="6" l="1"/>
  <c r="J1688" i="6"/>
  <c r="G3361" i="6"/>
  <c r="G3362" i="6" l="1"/>
  <c r="K1688" i="6"/>
  <c r="H1689" i="6"/>
  <c r="J1689" i="6" l="1"/>
  <c r="I1689" i="6"/>
  <c r="G3363" i="6"/>
  <c r="G3364" i="6" l="1"/>
  <c r="K1689" i="6"/>
  <c r="H1690" i="6"/>
  <c r="J1690" i="6" l="1"/>
  <c r="I1690" i="6"/>
  <c r="G3365" i="6"/>
  <c r="G3366" i="6" l="1"/>
  <c r="K1690" i="6"/>
  <c r="H1691" i="6"/>
  <c r="I1691" i="6" l="1"/>
  <c r="J1691" i="6"/>
  <c r="G3367" i="6"/>
  <c r="G3368" i="6" l="1"/>
  <c r="K1691" i="6"/>
  <c r="H1692" i="6"/>
  <c r="J1692" i="6" l="1"/>
  <c r="I1692" i="6"/>
  <c r="G3369" i="6"/>
  <c r="G3370" i="6" l="1"/>
  <c r="K1692" i="6"/>
  <c r="H1693" i="6"/>
  <c r="J1693" i="6" l="1"/>
  <c r="I1693" i="6"/>
  <c r="G3371" i="6"/>
  <c r="G3372" i="6" l="1"/>
  <c r="K1693" i="6"/>
  <c r="H1694" i="6"/>
  <c r="J1694" i="6" l="1"/>
  <c r="I1694" i="6"/>
  <c r="G3373" i="6"/>
  <c r="G3374" i="6" l="1"/>
  <c r="K1694" i="6"/>
  <c r="H1695" i="6"/>
  <c r="I1695" i="6" l="1"/>
  <c r="J1695" i="6"/>
  <c r="G3375" i="6"/>
  <c r="G3376" i="6" l="1"/>
  <c r="K1695" i="6"/>
  <c r="H1696" i="6"/>
  <c r="I1696" i="6" l="1"/>
  <c r="J1696" i="6"/>
  <c r="G3377" i="6"/>
  <c r="G3378" i="6" l="1"/>
  <c r="K1696" i="6"/>
  <c r="H1697" i="6"/>
  <c r="J1697" i="6" l="1"/>
  <c r="I1697" i="6"/>
  <c r="G3379" i="6"/>
  <c r="G3380" i="6" l="1"/>
  <c r="K1697" i="6"/>
  <c r="H1698" i="6"/>
  <c r="J1698" i="6" l="1"/>
  <c r="I1698" i="6"/>
  <c r="G3381" i="6"/>
  <c r="G3382" i="6" l="1"/>
  <c r="K1698" i="6"/>
  <c r="H1699" i="6"/>
  <c r="J1699" i="6" l="1"/>
  <c r="I1699" i="6"/>
  <c r="G3383" i="6"/>
  <c r="G3384" i="6" l="1"/>
  <c r="K1699" i="6"/>
  <c r="H1700" i="6"/>
  <c r="I1700" i="6" l="1"/>
  <c r="J1700" i="6"/>
  <c r="G3385" i="6"/>
  <c r="G3386" i="6" l="1"/>
  <c r="K1700" i="6"/>
  <c r="H1701" i="6"/>
  <c r="J1701" i="6" l="1"/>
  <c r="I1701" i="6"/>
  <c r="G3387" i="6"/>
  <c r="G3388" i="6" l="1"/>
  <c r="K1701" i="6"/>
  <c r="H1702" i="6"/>
  <c r="J1702" i="6" l="1"/>
  <c r="I1702" i="6"/>
  <c r="G3389" i="6"/>
  <c r="G3390" i="6" l="1"/>
  <c r="K1702" i="6"/>
  <c r="H1703" i="6"/>
  <c r="J1703" i="6" l="1"/>
  <c r="I1703" i="6"/>
  <c r="G3391" i="6"/>
  <c r="G3392" i="6" l="1"/>
  <c r="K1703" i="6"/>
  <c r="H1704" i="6"/>
  <c r="I1704" i="6" l="1"/>
  <c r="J1704" i="6"/>
  <c r="G3393" i="6"/>
  <c r="G3394" i="6" l="1"/>
  <c r="K1704" i="6"/>
  <c r="H1705" i="6"/>
  <c r="J1705" i="6" l="1"/>
  <c r="I1705" i="6"/>
  <c r="G3395" i="6"/>
  <c r="G3396" i="6" l="1"/>
  <c r="K1705" i="6"/>
  <c r="H1706" i="6"/>
  <c r="G3397" i="6" l="1"/>
  <c r="J1706" i="6"/>
  <c r="I1706" i="6"/>
  <c r="K1706" i="6" l="1"/>
  <c r="H1707" i="6"/>
  <c r="G3398" i="6"/>
  <c r="G3399" i="6" l="1"/>
  <c r="J1707" i="6"/>
  <c r="I1707" i="6"/>
  <c r="K1707" i="6" l="1"/>
  <c r="H1708" i="6"/>
  <c r="G3400" i="6"/>
  <c r="G3401" i="6" l="1"/>
  <c r="J1708" i="6"/>
  <c r="I1708" i="6"/>
  <c r="K1708" i="6" l="1"/>
  <c r="H1709" i="6"/>
  <c r="G3402" i="6"/>
  <c r="G3403" i="6" l="1"/>
  <c r="I1709" i="6"/>
  <c r="J1709" i="6"/>
  <c r="K1709" i="6" l="1"/>
  <c r="H1710" i="6"/>
  <c r="G3404" i="6"/>
  <c r="J1710" i="6" l="1"/>
  <c r="I1710" i="6"/>
  <c r="G3405" i="6"/>
  <c r="G3406" i="6" l="1"/>
  <c r="K1710" i="6"/>
  <c r="H1711" i="6"/>
  <c r="J1711" i="6" l="1"/>
  <c r="I1711" i="6"/>
  <c r="G3407" i="6"/>
  <c r="G3408" i="6" l="1"/>
  <c r="K1711" i="6"/>
  <c r="H1712" i="6"/>
  <c r="I1712" i="6" l="1"/>
  <c r="J1712" i="6"/>
  <c r="G3409" i="6"/>
  <c r="G3410" i="6" l="1"/>
  <c r="K1712" i="6"/>
  <c r="H1713" i="6"/>
  <c r="J1713" i="6" l="1"/>
  <c r="I1713" i="6"/>
  <c r="G3411" i="6"/>
  <c r="G3412" i="6" l="1"/>
  <c r="K1713" i="6"/>
  <c r="H1714" i="6"/>
  <c r="I1714" i="6" l="1"/>
  <c r="J1714" i="6"/>
  <c r="G3413" i="6"/>
  <c r="G3414" i="6" l="1"/>
  <c r="K1714" i="6"/>
  <c r="H1715" i="6"/>
  <c r="J1715" i="6" l="1"/>
  <c r="I1715" i="6"/>
  <c r="G3415" i="6"/>
  <c r="G3416" i="6" l="1"/>
  <c r="K1715" i="6"/>
  <c r="H1716" i="6"/>
  <c r="J1716" i="6" l="1"/>
  <c r="I1716" i="6"/>
  <c r="G3417" i="6"/>
  <c r="G3418" i="6" l="1"/>
  <c r="K1716" i="6"/>
  <c r="H1717" i="6"/>
  <c r="J1717" i="6" l="1"/>
  <c r="I1717" i="6"/>
  <c r="G3419" i="6"/>
  <c r="G3420" i="6" l="1"/>
  <c r="K1717" i="6"/>
  <c r="H1718" i="6"/>
  <c r="I1718" i="6" l="1"/>
  <c r="J1718" i="6"/>
  <c r="G3421" i="6"/>
  <c r="G3422" i="6" l="1"/>
  <c r="K1718" i="6"/>
  <c r="H1719" i="6"/>
  <c r="J1719" i="6" l="1"/>
  <c r="I1719" i="6"/>
  <c r="G3423" i="6"/>
  <c r="G3424" i="6" l="1"/>
  <c r="K1719" i="6"/>
  <c r="H1720" i="6"/>
  <c r="I1720" i="6" l="1"/>
  <c r="J1720" i="6"/>
  <c r="G3425" i="6"/>
  <c r="G3426" i="6" l="1"/>
  <c r="K1720" i="6"/>
  <c r="H1721" i="6"/>
  <c r="J1721" i="6" l="1"/>
  <c r="I1721" i="6"/>
  <c r="G3427" i="6"/>
  <c r="G3428" i="6" l="1"/>
  <c r="K1721" i="6"/>
  <c r="H1722" i="6"/>
  <c r="J1722" i="6" l="1"/>
  <c r="I1722" i="6"/>
  <c r="G3429" i="6"/>
  <c r="G3430" i="6" l="1"/>
  <c r="K1722" i="6"/>
  <c r="H1723" i="6"/>
  <c r="I1723" i="6" l="1"/>
  <c r="J1723" i="6"/>
  <c r="G3431" i="6"/>
  <c r="G3432" i="6" l="1"/>
  <c r="K1723" i="6"/>
  <c r="H1724" i="6"/>
  <c r="J1724" i="6" l="1"/>
  <c r="I1724" i="6"/>
  <c r="G3433" i="6"/>
  <c r="G3434" i="6" l="1"/>
  <c r="K1724" i="6"/>
  <c r="H1725" i="6"/>
  <c r="J1725" i="6" l="1"/>
  <c r="I1725" i="6"/>
  <c r="G3435" i="6"/>
  <c r="G3436" i="6" l="1"/>
  <c r="K1725" i="6"/>
  <c r="H1726" i="6"/>
  <c r="J1726" i="6" l="1"/>
  <c r="I1726" i="6"/>
  <c r="G3437" i="6"/>
  <c r="G3438" i="6" l="1"/>
  <c r="K1726" i="6"/>
  <c r="H1727" i="6"/>
  <c r="G3439" i="6" l="1"/>
  <c r="I1727" i="6"/>
  <c r="J1727" i="6"/>
  <c r="K1727" i="6" l="1"/>
  <c r="H1728" i="6"/>
  <c r="G3440" i="6"/>
  <c r="G3441" i="6" l="1"/>
  <c r="I1728" i="6"/>
  <c r="J1728" i="6"/>
  <c r="K1728" i="6" l="1"/>
  <c r="H1729" i="6"/>
  <c r="G3442" i="6"/>
  <c r="G3443" i="6" l="1"/>
  <c r="J1729" i="6"/>
  <c r="I1729" i="6"/>
  <c r="K1729" i="6" l="1"/>
  <c r="H1730" i="6"/>
  <c r="G3444" i="6"/>
  <c r="G3445" i="6" l="1"/>
  <c r="I1730" i="6"/>
  <c r="J1730" i="6"/>
  <c r="K1730" i="6" l="1"/>
  <c r="H1731" i="6"/>
  <c r="G3446" i="6"/>
  <c r="G3447" i="6" l="1"/>
  <c r="J1731" i="6"/>
  <c r="I1731" i="6"/>
  <c r="K1731" i="6" l="1"/>
  <c r="H1732" i="6"/>
  <c r="G3448" i="6"/>
  <c r="G3449" i="6" l="1"/>
  <c r="I1732" i="6"/>
  <c r="J1732" i="6"/>
  <c r="K1732" i="6" l="1"/>
  <c r="H1733" i="6"/>
  <c r="G3450" i="6"/>
  <c r="G3451" i="6" l="1"/>
  <c r="J1733" i="6"/>
  <c r="I1733" i="6"/>
  <c r="K1733" i="6" l="1"/>
  <c r="H1734" i="6"/>
  <c r="G3452" i="6"/>
  <c r="G3453" i="6" l="1"/>
  <c r="J1734" i="6"/>
  <c r="I1734" i="6"/>
  <c r="K1734" i="6" l="1"/>
  <c r="H1735" i="6"/>
  <c r="G3454" i="6"/>
  <c r="G3455" i="6" l="1"/>
  <c r="J1735" i="6"/>
  <c r="I1735" i="6"/>
  <c r="K1735" i="6" l="1"/>
  <c r="H1736" i="6"/>
  <c r="G3456" i="6"/>
  <c r="G3457" i="6" l="1"/>
  <c r="I1736" i="6"/>
  <c r="J1736" i="6"/>
  <c r="K1736" i="6" l="1"/>
  <c r="H1737" i="6"/>
  <c r="G3458" i="6"/>
  <c r="G3459" i="6" l="1"/>
  <c r="J1737" i="6"/>
  <c r="I1737" i="6"/>
  <c r="K1737" i="6" l="1"/>
  <c r="H1738" i="6"/>
  <c r="G3460" i="6"/>
  <c r="G3461" i="6" l="1"/>
  <c r="J1738" i="6"/>
  <c r="I1738" i="6"/>
  <c r="K1738" i="6" l="1"/>
  <c r="H1739" i="6"/>
  <c r="G3462" i="6"/>
  <c r="G3463" i="6" l="1"/>
  <c r="I1739" i="6"/>
  <c r="J1739" i="6"/>
  <c r="K1739" i="6" l="1"/>
  <c r="H1740" i="6"/>
  <c r="G3464" i="6"/>
  <c r="G3465" i="6" l="1"/>
  <c r="J1740" i="6"/>
  <c r="I1740" i="6"/>
  <c r="K1740" i="6" l="1"/>
  <c r="H1741" i="6"/>
  <c r="G3466" i="6"/>
  <c r="G3467" i="6" l="1"/>
  <c r="I1741" i="6"/>
  <c r="J1741" i="6"/>
  <c r="K1741" i="6" l="1"/>
  <c r="H1742" i="6"/>
  <c r="G3468" i="6"/>
  <c r="J1742" i="6" l="1"/>
  <c r="I1742" i="6"/>
  <c r="G3469" i="6"/>
  <c r="G3470" i="6" l="1"/>
  <c r="K1742" i="6"/>
  <c r="H1743" i="6"/>
  <c r="J1743" i="6" l="1"/>
  <c r="I1743" i="6"/>
  <c r="G3471" i="6"/>
  <c r="G3472" i="6" l="1"/>
  <c r="K1743" i="6"/>
  <c r="H1744" i="6"/>
  <c r="I1744" i="6" l="1"/>
  <c r="J1744" i="6"/>
  <c r="G3473" i="6"/>
  <c r="G3474" i="6" l="1"/>
  <c r="K1744" i="6"/>
  <c r="H1745" i="6"/>
  <c r="G3475" i="6" l="1"/>
  <c r="J1745" i="6"/>
  <c r="I1745" i="6"/>
  <c r="K1745" i="6" l="1"/>
  <c r="H1746" i="6"/>
  <c r="G3476" i="6"/>
  <c r="G3477" i="6" l="1"/>
  <c r="I1746" i="6"/>
  <c r="J1746" i="6"/>
  <c r="K1746" i="6" l="1"/>
  <c r="H1747" i="6"/>
  <c r="G3478" i="6"/>
  <c r="J1747" i="6" l="1"/>
  <c r="I1747" i="6"/>
  <c r="G3479" i="6"/>
  <c r="G3480" i="6" l="1"/>
  <c r="K1747" i="6"/>
  <c r="H1748" i="6"/>
  <c r="G3481" i="6" l="1"/>
  <c r="J1748" i="6"/>
  <c r="I1748" i="6"/>
  <c r="K1748" i="6" l="1"/>
  <c r="H1749" i="6"/>
  <c r="G3482" i="6"/>
  <c r="G3483" i="6" l="1"/>
  <c r="J1749" i="6"/>
  <c r="I1749" i="6"/>
  <c r="K1749" i="6" l="1"/>
  <c r="H1750" i="6"/>
  <c r="G3484" i="6"/>
  <c r="G3485" i="6" l="1"/>
  <c r="I1750" i="6"/>
  <c r="J1750" i="6"/>
  <c r="K1750" i="6" l="1"/>
  <c r="H1751" i="6"/>
  <c r="G3486" i="6"/>
  <c r="G3487" i="6" l="1"/>
  <c r="J1751" i="6"/>
  <c r="I1751" i="6"/>
  <c r="K1751" i="6" l="1"/>
  <c r="H1752" i="6"/>
  <c r="G3488" i="6"/>
  <c r="G3489" i="6" l="1"/>
  <c r="I1752" i="6"/>
  <c r="J1752" i="6"/>
  <c r="K1752" i="6" l="1"/>
  <c r="H1753" i="6"/>
  <c r="G3490" i="6"/>
  <c r="J1753" i="6" l="1"/>
  <c r="I1753" i="6"/>
  <c r="G3491" i="6"/>
  <c r="G3492" i="6" l="1"/>
  <c r="K1753" i="6"/>
  <c r="H1754" i="6"/>
  <c r="J1754" i="6" l="1"/>
  <c r="I1754" i="6"/>
  <c r="G3493" i="6"/>
  <c r="G3494" i="6" l="1"/>
  <c r="K1754" i="6"/>
  <c r="H1755" i="6"/>
  <c r="G3495" i="6" l="1"/>
  <c r="I1755" i="6"/>
  <c r="J1755" i="6"/>
  <c r="K1755" i="6" l="1"/>
  <c r="H1756" i="6"/>
  <c r="G3496" i="6"/>
  <c r="G3497" i="6" l="1"/>
  <c r="J1756" i="6"/>
  <c r="I1756" i="6"/>
  <c r="K1756" i="6" l="1"/>
  <c r="H1757" i="6"/>
  <c r="G3498" i="6"/>
  <c r="G3499" i="6" l="1"/>
  <c r="J1757" i="6"/>
  <c r="I1757" i="6"/>
  <c r="K1757" i="6" l="1"/>
  <c r="H1758" i="6"/>
  <c r="G3500" i="6"/>
  <c r="G3501" i="6" l="1"/>
  <c r="J1758" i="6"/>
  <c r="I1758" i="6"/>
  <c r="K1758" i="6" l="1"/>
  <c r="H1759" i="6"/>
  <c r="G3502" i="6"/>
  <c r="G3503" i="6" l="1"/>
  <c r="I1759" i="6"/>
  <c r="J1759" i="6"/>
  <c r="K1759" i="6" l="1"/>
  <c r="H1760" i="6"/>
  <c r="G3504" i="6"/>
  <c r="G3505" i="6" l="1"/>
  <c r="I1760" i="6"/>
  <c r="J1760" i="6"/>
  <c r="K1760" i="6" l="1"/>
  <c r="H1761" i="6"/>
  <c r="G3506" i="6"/>
  <c r="G3507" i="6" l="1"/>
  <c r="J1761" i="6"/>
  <c r="I1761" i="6"/>
  <c r="K1761" i="6" l="1"/>
  <c r="H1762" i="6"/>
  <c r="G3508" i="6"/>
  <c r="G3509" i="6" l="1"/>
  <c r="J1762" i="6"/>
  <c r="I1762" i="6"/>
  <c r="K1762" i="6" l="1"/>
  <c r="H1763" i="6"/>
  <c r="G3510" i="6"/>
  <c r="G3511" i="6" l="1"/>
  <c r="I1763" i="6"/>
  <c r="J1763" i="6"/>
  <c r="K1763" i="6" l="1"/>
  <c r="H1764" i="6"/>
  <c r="G3512" i="6"/>
  <c r="G3513" i="6" l="1"/>
  <c r="J1764" i="6"/>
  <c r="I1764" i="6"/>
  <c r="K1764" i="6" l="1"/>
  <c r="H1765" i="6"/>
  <c r="G3514" i="6"/>
  <c r="G3515" i="6" l="1"/>
  <c r="J1765" i="6"/>
  <c r="I1765" i="6"/>
  <c r="K1765" i="6" l="1"/>
  <c r="H1766" i="6"/>
  <c r="G3516" i="6"/>
  <c r="G3517" i="6" l="1"/>
  <c r="J1766" i="6"/>
  <c r="I1766" i="6"/>
  <c r="K1766" i="6" l="1"/>
  <c r="H1767" i="6"/>
  <c r="G3518" i="6"/>
  <c r="G3519" i="6" l="1"/>
  <c r="J1767" i="6"/>
  <c r="I1767" i="6"/>
  <c r="K1767" i="6" l="1"/>
  <c r="H1768" i="6"/>
  <c r="G3520" i="6"/>
  <c r="G3521" i="6" l="1"/>
  <c r="I1768" i="6"/>
  <c r="J1768" i="6"/>
  <c r="G3522" i="6" l="1"/>
  <c r="K1768" i="6"/>
  <c r="H1769" i="6"/>
  <c r="J1769" i="6" l="1"/>
  <c r="I1769" i="6"/>
  <c r="G3523" i="6"/>
  <c r="G3524" i="6" l="1"/>
  <c r="K1769" i="6"/>
  <c r="H1770" i="6"/>
  <c r="J1770" i="6" l="1"/>
  <c r="I1770" i="6"/>
  <c r="G3525" i="6"/>
  <c r="G3526" i="6" l="1"/>
  <c r="K1770" i="6"/>
  <c r="H1771" i="6"/>
  <c r="J1771" i="6" l="1"/>
  <c r="I1771" i="6"/>
  <c r="G3527" i="6"/>
  <c r="G3528" i="6" l="1"/>
  <c r="K1771" i="6"/>
  <c r="H1772" i="6"/>
  <c r="J1772" i="6" l="1"/>
  <c r="I1772" i="6"/>
  <c r="G3529" i="6"/>
  <c r="G3530" i="6" l="1"/>
  <c r="K1772" i="6"/>
  <c r="H1773" i="6"/>
  <c r="I1773" i="6" l="1"/>
  <c r="J1773" i="6"/>
  <c r="G3531" i="6"/>
  <c r="G3532" i="6" l="1"/>
  <c r="K1773" i="6"/>
  <c r="H1774" i="6"/>
  <c r="J1774" i="6" l="1"/>
  <c r="I1774" i="6"/>
  <c r="G3533" i="6"/>
  <c r="G3534" i="6" l="1"/>
  <c r="K1774" i="6"/>
  <c r="H1775" i="6"/>
  <c r="J1775" i="6" l="1"/>
  <c r="I1775" i="6"/>
  <c r="G3535" i="6"/>
  <c r="G3536" i="6" l="1"/>
  <c r="K1775" i="6"/>
  <c r="H1776" i="6"/>
  <c r="I1776" i="6" l="1"/>
  <c r="J1776" i="6"/>
  <c r="G3537" i="6"/>
  <c r="G3538" i="6" l="1"/>
  <c r="K1776" i="6"/>
  <c r="H1777" i="6"/>
  <c r="J1777" i="6" l="1"/>
  <c r="I1777" i="6"/>
  <c r="G3539" i="6"/>
  <c r="G3540" i="6" l="1"/>
  <c r="K1777" i="6"/>
  <c r="H1778" i="6"/>
  <c r="J1778" i="6" l="1"/>
  <c r="I1778" i="6"/>
  <c r="G3541" i="6"/>
  <c r="G3542" i="6" l="1"/>
  <c r="K1778" i="6"/>
  <c r="H1779" i="6"/>
  <c r="I1779" i="6" l="1"/>
  <c r="J1779" i="6"/>
  <c r="G3543" i="6"/>
  <c r="G3544" i="6" l="1"/>
  <c r="K1779" i="6"/>
  <c r="H1780" i="6"/>
  <c r="J1780" i="6" l="1"/>
  <c r="I1780" i="6"/>
  <c r="G3545" i="6"/>
  <c r="G3546" i="6" l="1"/>
  <c r="K1780" i="6"/>
  <c r="H1781" i="6"/>
  <c r="J1781" i="6" l="1"/>
  <c r="I1781" i="6"/>
  <c r="G3547" i="6"/>
  <c r="G3548" i="6" l="1"/>
  <c r="K1781" i="6"/>
  <c r="H1782" i="6"/>
  <c r="J1782" i="6" l="1"/>
  <c r="I1782" i="6"/>
  <c r="G3549" i="6"/>
  <c r="G3550" i="6" l="1"/>
  <c r="K1782" i="6"/>
  <c r="H1783" i="6"/>
  <c r="J1783" i="6" l="1"/>
  <c r="I1783" i="6"/>
  <c r="G3551" i="6"/>
  <c r="G3552" i="6" l="1"/>
  <c r="K1783" i="6"/>
  <c r="H1784" i="6"/>
  <c r="I1784" i="6" l="1"/>
  <c r="J1784" i="6"/>
  <c r="G3553" i="6"/>
  <c r="G3554" i="6" l="1"/>
  <c r="K1784" i="6"/>
  <c r="H1785" i="6"/>
  <c r="J1785" i="6" l="1"/>
  <c r="I1785" i="6"/>
  <c r="G3555" i="6"/>
  <c r="G3556" i="6" l="1"/>
  <c r="K1785" i="6"/>
  <c r="H1786" i="6"/>
  <c r="J1786" i="6" l="1"/>
  <c r="I1786" i="6"/>
  <c r="G3557" i="6"/>
  <c r="G3558" i="6" l="1"/>
  <c r="K1786" i="6"/>
  <c r="H1787" i="6"/>
  <c r="J1787" i="6" l="1"/>
  <c r="I1787" i="6"/>
  <c r="G3559" i="6"/>
  <c r="G3560" i="6" l="1"/>
  <c r="K1787" i="6"/>
  <c r="H1788" i="6"/>
  <c r="I1788" i="6" l="1"/>
  <c r="J1788" i="6"/>
  <c r="G3561" i="6"/>
  <c r="G3562" i="6" l="1"/>
  <c r="K1788" i="6"/>
  <c r="H1789" i="6"/>
  <c r="I1789" i="6" l="1"/>
  <c r="J1789" i="6"/>
  <c r="G3563" i="6"/>
  <c r="G3564" i="6" l="1"/>
  <c r="K1789" i="6"/>
  <c r="H1790" i="6"/>
  <c r="J1790" i="6" l="1"/>
  <c r="I1790" i="6"/>
  <c r="G3565" i="6"/>
  <c r="G3566" i="6" l="1"/>
  <c r="K1790" i="6"/>
  <c r="H1791" i="6"/>
  <c r="J1791" i="6" l="1"/>
  <c r="I1791" i="6"/>
  <c r="G3567" i="6"/>
  <c r="G3568" i="6" l="1"/>
  <c r="K1791" i="6"/>
  <c r="H1792" i="6"/>
  <c r="I1792" i="6" l="1"/>
  <c r="J1792" i="6"/>
  <c r="G3569" i="6"/>
  <c r="K1792" i="6" l="1"/>
  <c r="H1793" i="6"/>
  <c r="G3570" i="6"/>
  <c r="G3571" i="6" l="1"/>
  <c r="J1793" i="6"/>
  <c r="I1793" i="6"/>
  <c r="G3572" i="6" l="1"/>
  <c r="K1793" i="6"/>
  <c r="H1794" i="6"/>
  <c r="J1794" i="6" l="1"/>
  <c r="I1794" i="6"/>
  <c r="G3573" i="6"/>
  <c r="G3574" i="6" l="1"/>
  <c r="K1794" i="6"/>
  <c r="H1795" i="6"/>
  <c r="I1795" i="6" l="1"/>
  <c r="J1795" i="6"/>
  <c r="G3575" i="6"/>
  <c r="G3576" i="6" l="1"/>
  <c r="K1795" i="6"/>
  <c r="H1796" i="6"/>
  <c r="J1796" i="6" l="1"/>
  <c r="I1796" i="6"/>
  <c r="G3577" i="6"/>
  <c r="G3578" i="6" l="1"/>
  <c r="K1796" i="6"/>
  <c r="H1797" i="6"/>
  <c r="J1797" i="6" l="1"/>
  <c r="I1797" i="6"/>
  <c r="G3579" i="6"/>
  <c r="G3580" i="6" l="1"/>
  <c r="K1797" i="6"/>
  <c r="H1798" i="6"/>
  <c r="J1798" i="6" l="1"/>
  <c r="I1798" i="6"/>
  <c r="G3581" i="6"/>
  <c r="G3582" i="6" l="1"/>
  <c r="K1798" i="6"/>
  <c r="H1799" i="6"/>
  <c r="J1799" i="6" l="1"/>
  <c r="I1799" i="6"/>
  <c r="G3583" i="6"/>
  <c r="G3584" i="6" l="1"/>
  <c r="K1799" i="6"/>
  <c r="H1800" i="6"/>
  <c r="I1800" i="6" l="1"/>
  <c r="J1800" i="6"/>
  <c r="G3585" i="6"/>
  <c r="G3586" i="6" l="1"/>
  <c r="K1800" i="6"/>
  <c r="H1801" i="6"/>
  <c r="J1801" i="6" l="1"/>
  <c r="I1801" i="6"/>
  <c r="G3587" i="6"/>
  <c r="G3588" i="6" l="1"/>
  <c r="K1801" i="6"/>
  <c r="H1802" i="6"/>
  <c r="J1802" i="6" l="1"/>
  <c r="I1802" i="6"/>
  <c r="G3589" i="6"/>
  <c r="G3590" i="6" l="1"/>
  <c r="K1802" i="6"/>
  <c r="H1803" i="6"/>
  <c r="J1803" i="6" l="1"/>
  <c r="I1803" i="6"/>
  <c r="G3591" i="6"/>
  <c r="G3592" i="6" l="1"/>
  <c r="K1803" i="6"/>
  <c r="H1804" i="6"/>
  <c r="J1804" i="6" l="1"/>
  <c r="I1804" i="6"/>
  <c r="G3593" i="6"/>
  <c r="G3594" i="6" l="1"/>
  <c r="K1804" i="6"/>
  <c r="H1805" i="6"/>
  <c r="G3595" i="6" l="1"/>
  <c r="I1805" i="6"/>
  <c r="J1805" i="6"/>
  <c r="K1805" i="6" l="1"/>
  <c r="H1806" i="6"/>
  <c r="G3596" i="6"/>
  <c r="J1806" i="6" l="1"/>
  <c r="I1806" i="6"/>
  <c r="G3597" i="6"/>
  <c r="G3598" i="6" l="1"/>
  <c r="K1806" i="6"/>
  <c r="H1807" i="6"/>
  <c r="G3599" i="6" l="1"/>
  <c r="J1807" i="6"/>
  <c r="I1807" i="6"/>
  <c r="K1807" i="6" l="1"/>
  <c r="H1808" i="6"/>
  <c r="G3600" i="6"/>
  <c r="G3601" i="6" l="1"/>
  <c r="I1808" i="6"/>
  <c r="J1808" i="6"/>
  <c r="K1808" i="6" l="1"/>
  <c r="H1809" i="6"/>
  <c r="G3602" i="6"/>
  <c r="J1809" i="6" l="1"/>
  <c r="I1809" i="6"/>
  <c r="G3603" i="6"/>
  <c r="G3604" i="6" l="1"/>
  <c r="K1809" i="6"/>
  <c r="H1810" i="6"/>
  <c r="G3605" i="6" l="1"/>
  <c r="J1810" i="6"/>
  <c r="I1810" i="6"/>
  <c r="K1810" i="6" l="1"/>
  <c r="H1811" i="6"/>
  <c r="G3606" i="6"/>
  <c r="I1811" i="6" l="1"/>
  <c r="J1811" i="6"/>
  <c r="G3607" i="6"/>
  <c r="G3608" i="6" l="1"/>
  <c r="K1811" i="6"/>
  <c r="H1812" i="6"/>
  <c r="J1812" i="6" l="1"/>
  <c r="I1812" i="6"/>
  <c r="G3609" i="6"/>
  <c r="G3610" i="6" l="1"/>
  <c r="K1812" i="6"/>
  <c r="H1813" i="6"/>
  <c r="J1813" i="6" l="1"/>
  <c r="I1813" i="6"/>
  <c r="G3611" i="6"/>
  <c r="G3612" i="6" l="1"/>
  <c r="K1813" i="6"/>
  <c r="H1814" i="6"/>
  <c r="J1814" i="6" l="1"/>
  <c r="I1814" i="6"/>
  <c r="G3613" i="6"/>
  <c r="G3614" i="6" l="1"/>
  <c r="K1814" i="6"/>
  <c r="H1815" i="6"/>
  <c r="J1815" i="6" l="1"/>
  <c r="I1815" i="6"/>
  <c r="G3615" i="6"/>
  <c r="G3616" i="6" l="1"/>
  <c r="K1815" i="6"/>
  <c r="H1816" i="6"/>
  <c r="I1816" i="6" l="1"/>
  <c r="J1816" i="6"/>
  <c r="G3617" i="6"/>
  <c r="G3618" i="6" l="1"/>
  <c r="K1816" i="6"/>
  <c r="H1817" i="6"/>
  <c r="J1817" i="6" l="1"/>
  <c r="I1817" i="6"/>
  <c r="G3619" i="6"/>
  <c r="G3620" i="6" l="1"/>
  <c r="K1817" i="6"/>
  <c r="H1818" i="6"/>
  <c r="J1818" i="6" l="1"/>
  <c r="I1818" i="6"/>
  <c r="G3621" i="6"/>
  <c r="G3622" i="6" l="1"/>
  <c r="K1818" i="6"/>
  <c r="H1819" i="6"/>
  <c r="J1819" i="6" l="1"/>
  <c r="I1819" i="6"/>
  <c r="G3623" i="6"/>
  <c r="G3624" i="6" l="1"/>
  <c r="K1819" i="6"/>
  <c r="H1820" i="6"/>
  <c r="I1820" i="6" l="1"/>
  <c r="J1820" i="6"/>
  <c r="G3625" i="6"/>
  <c r="G3626" i="6" l="1"/>
  <c r="K1820" i="6"/>
  <c r="H1821" i="6"/>
  <c r="I1821" i="6" l="1"/>
  <c r="J1821" i="6"/>
  <c r="G3627" i="6"/>
  <c r="G3628" i="6" l="1"/>
  <c r="K1821" i="6"/>
  <c r="H1822" i="6"/>
  <c r="J1822" i="6" l="1"/>
  <c r="I1822" i="6"/>
  <c r="G3629" i="6"/>
  <c r="G3630" i="6" l="1"/>
  <c r="K1822" i="6"/>
  <c r="H1823" i="6"/>
  <c r="J1823" i="6" l="1"/>
  <c r="I1823" i="6"/>
  <c r="G3631" i="6"/>
  <c r="G3632" i="6" l="1"/>
  <c r="K1823" i="6"/>
  <c r="H1824" i="6"/>
  <c r="I1824" i="6" l="1"/>
  <c r="J1824" i="6"/>
  <c r="G3633" i="6"/>
  <c r="G3634" i="6" l="1"/>
  <c r="K1824" i="6"/>
  <c r="H1825" i="6"/>
  <c r="J1825" i="6" l="1"/>
  <c r="I1825" i="6"/>
  <c r="G3635" i="6"/>
  <c r="K1825" i="6" l="1"/>
  <c r="H1826" i="6"/>
  <c r="G3636" i="6"/>
  <c r="G3637" i="6" l="1"/>
  <c r="J1826" i="6"/>
  <c r="I1826" i="6"/>
  <c r="K1826" i="6" l="1"/>
  <c r="H1827" i="6"/>
  <c r="G3638" i="6"/>
  <c r="G3639" i="6" l="1"/>
  <c r="I1827" i="6"/>
  <c r="J1827" i="6"/>
  <c r="K1827" i="6" l="1"/>
  <c r="H1828" i="6"/>
  <c r="G3640" i="6"/>
  <c r="G3641" i="6" l="1"/>
  <c r="J1828" i="6"/>
  <c r="I1828" i="6"/>
  <c r="K1828" i="6" l="1"/>
  <c r="H1829" i="6"/>
  <c r="G3642" i="6"/>
  <c r="G3643" i="6" l="1"/>
  <c r="J1829" i="6"/>
  <c r="I1829" i="6"/>
  <c r="K1829" i="6" l="1"/>
  <c r="H1830" i="6"/>
  <c r="G3644" i="6"/>
  <c r="G3645" i="6" l="1"/>
  <c r="J1830" i="6"/>
  <c r="I1830" i="6"/>
  <c r="K1830" i="6" l="1"/>
  <c r="H1831" i="6"/>
  <c r="G3646" i="6"/>
  <c r="G3647" i="6" l="1"/>
  <c r="J1831" i="6"/>
  <c r="I1831" i="6"/>
  <c r="K1831" i="6" l="1"/>
  <c r="H1832" i="6"/>
  <c r="G3648" i="6"/>
  <c r="G3649" i="6" l="1"/>
  <c r="I1832" i="6"/>
  <c r="J1832" i="6"/>
  <c r="K1832" i="6" l="1"/>
  <c r="H1833" i="6"/>
  <c r="G3650" i="6"/>
  <c r="G3651" i="6" l="1"/>
  <c r="J1833" i="6"/>
  <c r="I1833" i="6"/>
  <c r="K1833" i="6" l="1"/>
  <c r="H1834" i="6"/>
  <c r="G3652" i="6"/>
  <c r="G3653" i="6" l="1"/>
  <c r="J1834" i="6"/>
  <c r="I1834" i="6"/>
  <c r="K1834" i="6" l="1"/>
  <c r="H1835" i="6"/>
  <c r="G3654" i="6"/>
  <c r="G3655" i="6" l="1"/>
  <c r="J1835" i="6"/>
  <c r="I1835" i="6"/>
  <c r="K1835" i="6" l="1"/>
  <c r="H1836" i="6"/>
  <c r="G3656" i="6"/>
  <c r="G3657" i="6" l="1"/>
  <c r="J1836" i="6"/>
  <c r="I1836" i="6"/>
  <c r="K1836" i="6" l="1"/>
  <c r="H1837" i="6"/>
  <c r="G3658" i="6"/>
  <c r="G3659" i="6" l="1"/>
  <c r="I1837" i="6"/>
  <c r="J1837" i="6"/>
  <c r="K1837" i="6" l="1"/>
  <c r="H1838" i="6"/>
  <c r="G3660" i="6"/>
  <c r="G3661" i="6" l="1"/>
  <c r="J1838" i="6"/>
  <c r="I1838" i="6"/>
  <c r="K1838" i="6" l="1"/>
  <c r="H1839" i="6"/>
  <c r="G3662" i="6"/>
  <c r="G3663" i="6" l="1"/>
  <c r="J1839" i="6"/>
  <c r="I1839" i="6"/>
  <c r="K1839" i="6" l="1"/>
  <c r="H1840" i="6"/>
  <c r="G3664" i="6"/>
  <c r="G3665" i="6" l="1"/>
  <c r="I1840" i="6"/>
  <c r="J1840" i="6"/>
  <c r="K1840" i="6" l="1"/>
  <c r="H1841" i="6"/>
  <c r="G3666" i="6"/>
  <c r="G3667" i="6" l="1"/>
  <c r="J1841" i="6"/>
  <c r="I1841" i="6"/>
  <c r="K1841" i="6" l="1"/>
  <c r="H1842" i="6"/>
  <c r="G3668" i="6"/>
  <c r="G3669" i="6" l="1"/>
  <c r="J1842" i="6"/>
  <c r="I1842" i="6"/>
  <c r="K1842" i="6" l="1"/>
  <c r="H1843" i="6"/>
  <c r="G3670" i="6"/>
  <c r="G3671" i="6" l="1"/>
  <c r="I1843" i="6"/>
  <c r="J1843" i="6"/>
  <c r="K1843" i="6" l="1"/>
  <c r="H1844" i="6"/>
  <c r="G3672" i="6"/>
  <c r="G3673" i="6" l="1"/>
  <c r="J1844" i="6"/>
  <c r="I1844" i="6"/>
  <c r="K1844" i="6" l="1"/>
  <c r="H1845" i="6"/>
  <c r="G3674" i="6"/>
  <c r="G3675" i="6" l="1"/>
  <c r="J1845" i="6"/>
  <c r="I1845" i="6"/>
  <c r="K1845" i="6" l="1"/>
  <c r="H1846" i="6"/>
  <c r="G3676" i="6"/>
  <c r="G3677" i="6" l="1"/>
  <c r="J1846" i="6"/>
  <c r="I1846" i="6"/>
  <c r="K1846" i="6" l="1"/>
  <c r="H1847" i="6"/>
  <c r="G3678" i="6"/>
  <c r="G3679" i="6" l="1"/>
  <c r="J1847" i="6"/>
  <c r="I1847" i="6"/>
  <c r="K1847" i="6" l="1"/>
  <c r="H1848" i="6"/>
  <c r="G3680" i="6"/>
  <c r="G3681" i="6" l="1"/>
  <c r="I1848" i="6"/>
  <c r="J1848" i="6"/>
  <c r="G3682" i="6" l="1"/>
  <c r="K1848" i="6"/>
  <c r="H1849" i="6"/>
  <c r="J1849" i="6" l="1"/>
  <c r="I1849" i="6"/>
  <c r="G3683" i="6"/>
  <c r="G3684" i="6" l="1"/>
  <c r="K1849" i="6"/>
  <c r="H1850" i="6"/>
  <c r="J1850" i="6" l="1"/>
  <c r="I1850" i="6"/>
  <c r="G3685" i="6"/>
  <c r="G3686" i="6" l="1"/>
  <c r="K1850" i="6"/>
  <c r="H1851" i="6"/>
  <c r="J1851" i="6" l="1"/>
  <c r="I1851" i="6"/>
  <c r="G3687" i="6"/>
  <c r="G3688" i="6" l="1"/>
  <c r="K1851" i="6"/>
  <c r="H1852" i="6"/>
  <c r="I1852" i="6" l="1"/>
  <c r="J1852" i="6"/>
  <c r="G3689" i="6"/>
  <c r="G3690" i="6" l="1"/>
  <c r="K1852" i="6"/>
  <c r="H1853" i="6"/>
  <c r="I1853" i="6" l="1"/>
  <c r="J1853" i="6"/>
  <c r="G3691" i="6"/>
  <c r="G3692" i="6" l="1"/>
  <c r="K1853" i="6"/>
  <c r="H1854" i="6"/>
  <c r="J1854" i="6" l="1"/>
  <c r="I1854" i="6"/>
  <c r="G3693" i="6"/>
  <c r="K1854" i="6" l="1"/>
  <c r="H1855" i="6"/>
  <c r="G3694" i="6"/>
  <c r="G3695" i="6" l="1"/>
  <c r="J1855" i="6"/>
  <c r="I1855" i="6"/>
  <c r="G3696" i="6" l="1"/>
  <c r="K1855" i="6"/>
  <c r="H1856" i="6"/>
  <c r="I1856" i="6" l="1"/>
  <c r="J1856" i="6"/>
  <c r="G3697" i="6"/>
  <c r="G3698" i="6" l="1"/>
  <c r="K1856" i="6"/>
  <c r="H1857" i="6"/>
  <c r="J1857" i="6" l="1"/>
  <c r="I1857" i="6"/>
  <c r="G3699" i="6"/>
  <c r="G3700" i="6" l="1"/>
  <c r="K1857" i="6"/>
  <c r="H1858" i="6"/>
  <c r="J1858" i="6" l="1"/>
  <c r="I1858" i="6"/>
  <c r="G3701" i="6"/>
  <c r="K1858" i="6" l="1"/>
  <c r="H1859" i="6"/>
  <c r="G3702" i="6"/>
  <c r="G3703" i="6" l="1"/>
  <c r="I1859" i="6"/>
  <c r="J1859" i="6"/>
  <c r="K1859" i="6" l="1"/>
  <c r="H1860" i="6"/>
  <c r="G3704" i="6"/>
  <c r="G3705" i="6" l="1"/>
  <c r="J1860" i="6"/>
  <c r="I1860" i="6"/>
  <c r="K1860" i="6" l="1"/>
  <c r="H1861" i="6"/>
  <c r="G3706" i="6"/>
  <c r="G3707" i="6" l="1"/>
  <c r="J1861" i="6"/>
  <c r="I1861" i="6"/>
  <c r="K1861" i="6" l="1"/>
  <c r="H1862" i="6"/>
  <c r="G3708" i="6"/>
  <c r="G3709" i="6" l="1"/>
  <c r="J1862" i="6"/>
  <c r="I1862" i="6"/>
  <c r="K1862" i="6" l="1"/>
  <c r="H1863" i="6"/>
  <c r="G3710" i="6"/>
  <c r="G3711" i="6" l="1"/>
  <c r="J1863" i="6"/>
  <c r="I1863" i="6"/>
  <c r="K1863" i="6" l="1"/>
  <c r="H1864" i="6"/>
  <c r="G3712" i="6"/>
  <c r="G3713" i="6" l="1"/>
  <c r="I1864" i="6"/>
  <c r="J1864" i="6"/>
  <c r="G3714" i="6" l="1"/>
  <c r="K1864" i="6"/>
  <c r="H1865" i="6"/>
  <c r="J1865" i="6" l="1"/>
  <c r="I1865" i="6"/>
  <c r="G3715" i="6"/>
  <c r="G3716" i="6" l="1"/>
  <c r="K1865" i="6"/>
  <c r="H1866" i="6"/>
  <c r="J1866" i="6" l="1"/>
  <c r="I1866" i="6"/>
  <c r="G3717" i="6"/>
  <c r="G3718" i="6" l="1"/>
  <c r="K1866" i="6"/>
  <c r="H1867" i="6"/>
  <c r="J1867" i="6" l="1"/>
  <c r="I1867" i="6"/>
  <c r="G3719" i="6"/>
  <c r="G3720" i="6" l="1"/>
  <c r="K1867" i="6"/>
  <c r="H1868" i="6"/>
  <c r="J1868" i="6" l="1"/>
  <c r="I1868" i="6"/>
  <c r="G3721" i="6"/>
  <c r="G3722" i="6" l="1"/>
  <c r="K1868" i="6"/>
  <c r="H1869" i="6"/>
  <c r="I1869" i="6" l="1"/>
  <c r="J1869" i="6"/>
  <c r="G3723" i="6"/>
  <c r="G3724" i="6" l="1"/>
  <c r="K1869" i="6"/>
  <c r="H1870" i="6"/>
  <c r="J1870" i="6" l="1"/>
  <c r="I1870" i="6"/>
  <c r="G3725" i="6"/>
  <c r="G3726" i="6" l="1"/>
  <c r="K1870" i="6"/>
  <c r="H1871" i="6"/>
  <c r="J1871" i="6" l="1"/>
  <c r="I1871" i="6"/>
  <c r="G3727" i="6"/>
  <c r="G3728" i="6" l="1"/>
  <c r="K1871" i="6"/>
  <c r="H1872" i="6"/>
  <c r="I1872" i="6" l="1"/>
  <c r="J1872" i="6"/>
  <c r="G3729" i="6"/>
  <c r="G3730" i="6" l="1"/>
  <c r="K1872" i="6"/>
  <c r="H1873" i="6"/>
  <c r="J1873" i="6" l="1"/>
  <c r="I1873" i="6"/>
  <c r="G3731" i="6"/>
  <c r="G3732" i="6" l="1"/>
  <c r="K1873" i="6"/>
  <c r="H1874" i="6"/>
  <c r="J1874" i="6" l="1"/>
  <c r="I1874" i="6"/>
  <c r="G3733" i="6"/>
  <c r="G3734" i="6" l="1"/>
  <c r="K1874" i="6"/>
  <c r="H1875" i="6"/>
  <c r="I1875" i="6" l="1"/>
  <c r="J1875" i="6"/>
  <c r="G3735" i="6"/>
  <c r="G3736" i="6" l="1"/>
  <c r="K1875" i="6"/>
  <c r="H1876" i="6"/>
  <c r="J1876" i="6" l="1"/>
  <c r="I1876" i="6"/>
  <c r="G3737" i="6"/>
  <c r="G3738" i="6" l="1"/>
  <c r="K1876" i="6"/>
  <c r="H1877" i="6"/>
  <c r="J1877" i="6" l="1"/>
  <c r="I1877" i="6"/>
  <c r="G3739" i="6"/>
  <c r="G3740" i="6" l="1"/>
  <c r="K1877" i="6"/>
  <c r="H1878" i="6"/>
  <c r="J1878" i="6" l="1"/>
  <c r="I1878" i="6"/>
  <c r="G3741" i="6"/>
  <c r="G3742" i="6" l="1"/>
  <c r="K1878" i="6"/>
  <c r="H1879" i="6"/>
  <c r="J1879" i="6" l="1"/>
  <c r="I1879" i="6"/>
  <c r="G3743" i="6"/>
  <c r="G3744" i="6" l="1"/>
  <c r="K1879" i="6"/>
  <c r="H1880" i="6"/>
  <c r="I1880" i="6" l="1"/>
  <c r="J1880" i="6"/>
  <c r="G3745" i="6"/>
  <c r="G3746" i="6" l="1"/>
  <c r="K1880" i="6"/>
  <c r="H1881" i="6"/>
  <c r="G3747" i="6" l="1"/>
  <c r="J1881" i="6"/>
  <c r="I1881" i="6"/>
  <c r="K1881" i="6" l="1"/>
  <c r="H1882" i="6"/>
  <c r="G3748" i="6"/>
  <c r="G3749" i="6" l="1"/>
  <c r="J1882" i="6"/>
  <c r="I1882" i="6"/>
  <c r="K1882" i="6" l="1"/>
  <c r="H1883" i="6"/>
  <c r="G3750" i="6"/>
  <c r="G3751" i="6" l="1"/>
  <c r="J1883" i="6"/>
  <c r="I1883" i="6"/>
  <c r="K1883" i="6" l="1"/>
  <c r="H1884" i="6"/>
  <c r="G3752" i="6"/>
  <c r="G3753" i="6" l="1"/>
  <c r="I1884" i="6"/>
  <c r="J1884" i="6"/>
  <c r="K1884" i="6" l="1"/>
  <c r="H1885" i="6"/>
  <c r="G3754" i="6"/>
  <c r="G3755" i="6" l="1"/>
  <c r="I1885" i="6"/>
  <c r="J1885" i="6"/>
  <c r="K1885" i="6" l="1"/>
  <c r="H1886" i="6"/>
  <c r="G3756" i="6"/>
  <c r="J1886" i="6" l="1"/>
  <c r="I1886" i="6"/>
  <c r="G3757" i="6"/>
  <c r="G3758" i="6" l="1"/>
  <c r="K1886" i="6"/>
  <c r="H1887" i="6"/>
  <c r="J1887" i="6" l="1"/>
  <c r="I1887" i="6"/>
  <c r="G3759" i="6"/>
  <c r="G3760" i="6" l="1"/>
  <c r="K1887" i="6"/>
  <c r="H1888" i="6"/>
  <c r="I1888" i="6" l="1"/>
  <c r="J1888" i="6"/>
  <c r="G3761" i="6"/>
  <c r="G3762" i="6" l="1"/>
  <c r="K1888" i="6"/>
  <c r="H1889" i="6"/>
  <c r="J1889" i="6" l="1"/>
  <c r="I1889" i="6"/>
  <c r="G3763" i="6"/>
  <c r="G3764" i="6" l="1"/>
  <c r="K1889" i="6"/>
  <c r="H1890" i="6"/>
  <c r="J1890" i="6" l="1"/>
  <c r="I1890" i="6"/>
  <c r="G3765" i="6"/>
  <c r="G3766" i="6" l="1"/>
  <c r="K1890" i="6"/>
  <c r="H1891" i="6"/>
  <c r="I1891" i="6" l="1"/>
  <c r="J1891" i="6"/>
  <c r="G3767" i="6"/>
  <c r="G3768" i="6" l="1"/>
  <c r="K1891" i="6"/>
  <c r="H1892" i="6"/>
  <c r="J1892" i="6" l="1"/>
  <c r="I1892" i="6"/>
  <c r="G3769" i="6"/>
  <c r="G3770" i="6" l="1"/>
  <c r="K1892" i="6"/>
  <c r="H1893" i="6"/>
  <c r="J1893" i="6" l="1"/>
  <c r="I1893" i="6"/>
  <c r="G3771" i="6"/>
  <c r="G3772" i="6" l="1"/>
  <c r="K1893" i="6"/>
  <c r="H1894" i="6"/>
  <c r="J1894" i="6" l="1"/>
  <c r="I1894" i="6"/>
  <c r="G3773" i="6"/>
  <c r="G3774" i="6" l="1"/>
  <c r="K1894" i="6"/>
  <c r="H1895" i="6"/>
  <c r="J1895" i="6" l="1"/>
  <c r="I1895" i="6"/>
  <c r="G3775" i="6"/>
  <c r="G3776" i="6" l="1"/>
  <c r="K1895" i="6"/>
  <c r="H1896" i="6"/>
  <c r="I1896" i="6" l="1"/>
  <c r="J1896" i="6"/>
  <c r="G3777" i="6"/>
  <c r="G3778" i="6" l="1"/>
  <c r="K1896" i="6"/>
  <c r="H1897" i="6"/>
  <c r="J1897" i="6" l="1"/>
  <c r="I1897" i="6"/>
  <c r="G3779" i="6"/>
  <c r="G3780" i="6" l="1"/>
  <c r="K1897" i="6"/>
  <c r="H1898" i="6"/>
  <c r="J1898" i="6" l="1"/>
  <c r="I1898" i="6"/>
  <c r="G3781" i="6"/>
  <c r="G3782" i="6" l="1"/>
  <c r="K1898" i="6"/>
  <c r="H1899" i="6"/>
  <c r="J1899" i="6" l="1"/>
  <c r="I1899" i="6"/>
  <c r="G3783" i="6"/>
  <c r="G3784" i="6" l="1"/>
  <c r="K1899" i="6"/>
  <c r="H1900" i="6"/>
  <c r="J1900" i="6" l="1"/>
  <c r="I1900" i="6"/>
  <c r="G3785" i="6"/>
  <c r="G3786" i="6" l="1"/>
  <c r="K1900" i="6"/>
  <c r="H1901" i="6"/>
  <c r="I1901" i="6" l="1"/>
  <c r="J1901" i="6"/>
  <c r="G3787" i="6"/>
  <c r="G3788" i="6" l="1"/>
  <c r="K1901" i="6"/>
  <c r="H1902" i="6"/>
  <c r="J1902" i="6" l="1"/>
  <c r="I1902" i="6"/>
  <c r="G3789" i="6"/>
  <c r="G3790" i="6" l="1"/>
  <c r="K1902" i="6"/>
  <c r="H1903" i="6"/>
  <c r="J1903" i="6" l="1"/>
  <c r="I1903" i="6"/>
  <c r="G3791" i="6"/>
  <c r="G3792" i="6" l="1"/>
  <c r="K1903" i="6"/>
  <c r="H1904" i="6"/>
  <c r="I1904" i="6" l="1"/>
  <c r="J1904" i="6"/>
  <c r="G3793" i="6"/>
  <c r="G3794" i="6" l="1"/>
  <c r="K1904" i="6"/>
  <c r="H1905" i="6"/>
  <c r="G3795" i="6" l="1"/>
  <c r="J1905" i="6"/>
  <c r="I1905" i="6"/>
  <c r="K1905" i="6" l="1"/>
  <c r="H1906" i="6"/>
  <c r="G3796" i="6"/>
  <c r="G3797" i="6" l="1"/>
  <c r="J1906" i="6"/>
  <c r="I1906" i="6"/>
  <c r="K1906" i="6" l="1"/>
  <c r="H1907" i="6"/>
  <c r="G3798" i="6"/>
  <c r="G3799" i="6" l="1"/>
  <c r="I1907" i="6"/>
  <c r="J1907" i="6"/>
  <c r="K1907" i="6" l="1"/>
  <c r="H1908" i="6"/>
  <c r="G3800" i="6"/>
  <c r="G3801" i="6" l="1"/>
  <c r="J1908" i="6"/>
  <c r="I1908" i="6"/>
  <c r="K1908" i="6" l="1"/>
  <c r="H1909" i="6"/>
  <c r="G3802" i="6"/>
  <c r="G3803" i="6" l="1"/>
  <c r="J1909" i="6"/>
  <c r="I1909" i="6"/>
  <c r="G3804" i="6" l="1"/>
  <c r="K1909" i="6"/>
  <c r="H1910" i="6"/>
  <c r="J1910" i="6" l="1"/>
  <c r="I1910" i="6"/>
  <c r="G3805" i="6"/>
  <c r="G3806" i="6" l="1"/>
  <c r="K1910" i="6"/>
  <c r="H1911" i="6"/>
  <c r="J1911" i="6" l="1"/>
  <c r="I1911" i="6"/>
  <c r="G3807" i="6"/>
  <c r="G3808" i="6" l="1"/>
  <c r="K1911" i="6"/>
  <c r="H1912" i="6"/>
  <c r="I1912" i="6" l="1"/>
  <c r="J1912" i="6"/>
  <c r="G3809" i="6"/>
  <c r="G3810" i="6" l="1"/>
  <c r="K1912" i="6"/>
  <c r="H1913" i="6"/>
  <c r="J1913" i="6" l="1"/>
  <c r="I1913" i="6"/>
  <c r="G3811" i="6"/>
  <c r="G3812" i="6" l="1"/>
  <c r="K1913" i="6"/>
  <c r="H1914" i="6"/>
  <c r="J1914" i="6" l="1"/>
  <c r="I1914" i="6"/>
  <c r="G3813" i="6"/>
  <c r="G3814" i="6" l="1"/>
  <c r="K1914" i="6"/>
  <c r="H1915" i="6"/>
  <c r="J1915" i="6" l="1"/>
  <c r="I1915" i="6"/>
  <c r="G3815" i="6"/>
  <c r="G3816" i="6" l="1"/>
  <c r="K1915" i="6"/>
  <c r="H1916" i="6"/>
  <c r="I1916" i="6" l="1"/>
  <c r="J1916" i="6"/>
  <c r="G3817" i="6"/>
  <c r="K1916" i="6" l="1"/>
  <c r="H1917" i="6"/>
  <c r="G3818" i="6"/>
  <c r="G3819" i="6" l="1"/>
  <c r="I1917" i="6"/>
  <c r="J1917" i="6"/>
  <c r="K1917" i="6" l="1"/>
  <c r="H1918" i="6"/>
  <c r="G3820" i="6"/>
  <c r="G3821" i="6" l="1"/>
  <c r="J1918" i="6"/>
  <c r="I1918" i="6"/>
  <c r="K1918" i="6" l="1"/>
  <c r="H1919" i="6"/>
  <c r="G3822" i="6"/>
  <c r="G3823" i="6" l="1"/>
  <c r="J1919" i="6"/>
  <c r="I1919" i="6"/>
  <c r="K1919" i="6" l="1"/>
  <c r="H1920" i="6"/>
  <c r="G3824" i="6"/>
  <c r="G3825" i="6" l="1"/>
  <c r="I1920" i="6"/>
  <c r="J1920" i="6"/>
  <c r="K1920" i="6" l="1"/>
  <c r="H1921" i="6"/>
  <c r="G3826" i="6"/>
  <c r="G3827" i="6" l="1"/>
  <c r="J1921" i="6"/>
  <c r="I1921" i="6"/>
  <c r="K1921" i="6" l="1"/>
  <c r="H1922" i="6"/>
  <c r="G3828" i="6"/>
  <c r="G3829" i="6" l="1"/>
  <c r="J1922" i="6"/>
  <c r="I1922" i="6"/>
  <c r="K1922" i="6" l="1"/>
  <c r="H1923" i="6"/>
  <c r="G3830" i="6"/>
  <c r="G3831" i="6" l="1"/>
  <c r="I1923" i="6"/>
  <c r="J1923" i="6"/>
  <c r="K1923" i="6" l="1"/>
  <c r="H1924" i="6"/>
  <c r="G3832" i="6"/>
  <c r="J1924" i="6" l="1"/>
  <c r="I1924" i="6"/>
  <c r="G3833" i="6"/>
  <c r="G3834" i="6" l="1"/>
  <c r="K1924" i="6"/>
  <c r="H1925" i="6"/>
  <c r="J1925" i="6" l="1"/>
  <c r="I1925" i="6"/>
  <c r="G3835" i="6"/>
  <c r="G3836" i="6" l="1"/>
  <c r="K1925" i="6"/>
  <c r="H1926" i="6"/>
  <c r="J1926" i="6" l="1"/>
  <c r="I1926" i="6"/>
  <c r="G3837" i="6"/>
  <c r="G3838" i="6" l="1"/>
  <c r="K1926" i="6"/>
  <c r="H1927" i="6"/>
  <c r="J1927" i="6" l="1"/>
  <c r="I1927" i="6"/>
  <c r="G3839" i="6"/>
  <c r="G3840" i="6" l="1"/>
  <c r="K1927" i="6"/>
  <c r="H1928" i="6"/>
  <c r="I1928" i="6" l="1"/>
  <c r="J1928" i="6"/>
  <c r="G3841" i="6"/>
  <c r="G3842" i="6" l="1"/>
  <c r="K1928" i="6"/>
  <c r="H1929" i="6"/>
  <c r="J1929" i="6" l="1"/>
  <c r="I1929" i="6"/>
  <c r="G3843" i="6"/>
  <c r="G3844" i="6" l="1"/>
  <c r="K1929" i="6"/>
  <c r="H1930" i="6"/>
  <c r="J1930" i="6" l="1"/>
  <c r="I1930" i="6"/>
  <c r="G3845" i="6"/>
  <c r="G3846" i="6" l="1"/>
  <c r="K1930" i="6"/>
  <c r="H1931" i="6"/>
  <c r="G3847" i="6" l="1"/>
  <c r="J1931" i="6"/>
  <c r="I1931" i="6"/>
  <c r="K1931" i="6" l="1"/>
  <c r="H1932" i="6"/>
  <c r="G3848" i="6"/>
  <c r="G3849" i="6" l="1"/>
  <c r="J1932" i="6"/>
  <c r="I1932" i="6"/>
  <c r="K1932" i="6" l="1"/>
  <c r="H1933" i="6"/>
  <c r="G3850" i="6"/>
  <c r="G3851" i="6" l="1"/>
  <c r="I1933" i="6"/>
  <c r="J1933" i="6"/>
  <c r="K1933" i="6" l="1"/>
  <c r="H1934" i="6"/>
  <c r="G3852" i="6"/>
  <c r="G3853" i="6" l="1"/>
  <c r="J1934" i="6"/>
  <c r="I1934" i="6"/>
  <c r="K1934" i="6" l="1"/>
  <c r="H1935" i="6"/>
  <c r="G3854" i="6"/>
  <c r="G3855" i="6" l="1"/>
  <c r="J1935" i="6"/>
  <c r="I1935" i="6"/>
  <c r="K1935" i="6" l="1"/>
  <c r="H1936" i="6"/>
  <c r="G3856" i="6"/>
  <c r="G3857" i="6" l="1"/>
  <c r="I1936" i="6"/>
  <c r="J1936" i="6"/>
  <c r="K1936" i="6" l="1"/>
  <c r="H1937" i="6"/>
  <c r="G3858" i="6"/>
  <c r="G3859" i="6" l="1"/>
  <c r="J1937" i="6"/>
  <c r="I1937" i="6"/>
  <c r="K1937" i="6" l="1"/>
  <c r="H1938" i="6"/>
  <c r="G3860" i="6"/>
  <c r="G3861" i="6" l="1"/>
  <c r="J1938" i="6"/>
  <c r="I1938" i="6"/>
  <c r="K1938" i="6" l="1"/>
  <c r="H1939" i="6"/>
  <c r="G3862" i="6"/>
  <c r="G3863" i="6" l="1"/>
  <c r="I1939" i="6"/>
  <c r="J1939" i="6"/>
  <c r="K1939" i="6" l="1"/>
  <c r="H1940" i="6"/>
  <c r="G3864" i="6"/>
  <c r="G3865" i="6" l="1"/>
  <c r="J1940" i="6"/>
  <c r="I1940" i="6"/>
  <c r="K1940" i="6" l="1"/>
  <c r="H1941" i="6"/>
  <c r="G3866" i="6"/>
  <c r="G3867" i="6" l="1"/>
  <c r="J1941" i="6"/>
  <c r="I1941" i="6"/>
  <c r="K1941" i="6" l="1"/>
  <c r="H1942" i="6"/>
  <c r="G3868" i="6"/>
  <c r="G3869" i="6" l="1"/>
  <c r="J1942" i="6"/>
  <c r="I1942" i="6"/>
  <c r="K1942" i="6" l="1"/>
  <c r="H1943" i="6"/>
  <c r="G3870" i="6"/>
  <c r="G3871" i="6" l="1"/>
  <c r="J1943" i="6"/>
  <c r="I1943" i="6"/>
  <c r="K1943" i="6" l="1"/>
  <c r="H1944" i="6"/>
  <c r="G3872" i="6"/>
  <c r="G3873" i="6" l="1"/>
  <c r="I1944" i="6"/>
  <c r="J1944" i="6"/>
  <c r="K1944" i="6" l="1"/>
  <c r="H1945" i="6"/>
  <c r="G3874" i="6"/>
  <c r="G3875" i="6" l="1"/>
  <c r="J1945" i="6"/>
  <c r="I1945" i="6"/>
  <c r="K1945" i="6" l="1"/>
  <c r="H1946" i="6"/>
  <c r="G3876" i="6"/>
  <c r="G3877" i="6" l="1"/>
  <c r="J1946" i="6"/>
  <c r="I1946" i="6"/>
  <c r="K1946" i="6" l="1"/>
  <c r="H1947" i="6"/>
  <c r="G3878" i="6"/>
  <c r="G3879" i="6" l="1"/>
  <c r="J1947" i="6"/>
  <c r="I1947" i="6"/>
  <c r="K1947" i="6" l="1"/>
  <c r="H1948" i="6"/>
  <c r="G3880" i="6"/>
  <c r="G3881" i="6" l="1"/>
  <c r="I1948" i="6"/>
  <c r="J1948" i="6"/>
  <c r="K1948" i="6" l="1"/>
  <c r="H1949" i="6"/>
  <c r="G3882" i="6"/>
  <c r="G3883" i="6" l="1"/>
  <c r="I1949" i="6"/>
  <c r="J1949" i="6"/>
  <c r="K1949" i="6" l="1"/>
  <c r="H1950" i="6"/>
  <c r="G3884" i="6"/>
  <c r="G3885" i="6" l="1"/>
  <c r="J1950" i="6"/>
  <c r="I1950" i="6"/>
  <c r="K1950" i="6" l="1"/>
  <c r="H1951" i="6"/>
  <c r="G3886" i="6"/>
  <c r="G3887" i="6" l="1"/>
  <c r="J1951" i="6"/>
  <c r="I1951" i="6"/>
  <c r="K1951" i="6" l="1"/>
  <c r="H1952" i="6"/>
  <c r="G3888" i="6"/>
  <c r="G3889" i="6" l="1"/>
  <c r="I1952" i="6"/>
  <c r="J1952" i="6"/>
  <c r="K1952" i="6" l="1"/>
  <c r="H1953" i="6"/>
  <c r="G3890" i="6"/>
  <c r="G3891" i="6" l="1"/>
  <c r="J1953" i="6"/>
  <c r="I1953" i="6"/>
  <c r="K1953" i="6" l="1"/>
  <c r="H1954" i="6"/>
  <c r="G3892" i="6"/>
  <c r="G3893" i="6" l="1"/>
  <c r="J1954" i="6"/>
  <c r="I1954" i="6"/>
  <c r="G3894" i="6" l="1"/>
  <c r="K1954" i="6"/>
  <c r="H1955" i="6"/>
  <c r="I1955" i="6" l="1"/>
  <c r="J1955" i="6"/>
  <c r="G3895" i="6"/>
  <c r="K1955" i="6" l="1"/>
  <c r="H1956" i="6"/>
  <c r="G3896" i="6"/>
  <c r="G3897" i="6" l="1"/>
  <c r="J1956" i="6"/>
  <c r="I1956" i="6"/>
  <c r="K1956" i="6" l="1"/>
  <c r="H1957" i="6"/>
  <c r="G3898" i="6"/>
  <c r="G3899" i="6" l="1"/>
  <c r="J1957" i="6"/>
  <c r="I1957" i="6"/>
  <c r="K1957" i="6" l="1"/>
  <c r="H1958" i="6"/>
  <c r="G3900" i="6"/>
  <c r="G3901" i="6" l="1"/>
  <c r="J1958" i="6"/>
  <c r="I1958" i="6"/>
  <c r="K1958" i="6" l="1"/>
  <c r="H1959" i="6"/>
  <c r="G3902" i="6"/>
  <c r="G3903" i="6" l="1"/>
  <c r="J1959" i="6"/>
  <c r="I1959" i="6"/>
  <c r="K1959" i="6" l="1"/>
  <c r="H1960" i="6"/>
  <c r="G3904" i="6"/>
  <c r="G3905" i="6" l="1"/>
  <c r="I1960" i="6"/>
  <c r="J1960" i="6"/>
  <c r="K1960" i="6" l="1"/>
  <c r="H1961" i="6"/>
  <c r="G3906" i="6"/>
  <c r="G3907" i="6" l="1"/>
  <c r="J1961" i="6"/>
  <c r="I1961" i="6"/>
  <c r="K1961" i="6" l="1"/>
  <c r="H1962" i="6"/>
  <c r="G3908" i="6"/>
  <c r="G3909" i="6" l="1"/>
  <c r="J1962" i="6"/>
  <c r="I1962" i="6"/>
  <c r="K1962" i="6" l="1"/>
  <c r="H1963" i="6"/>
  <c r="G3910" i="6"/>
  <c r="G3911" i="6" l="1"/>
  <c r="J1963" i="6"/>
  <c r="I1963" i="6"/>
  <c r="K1963" i="6" l="1"/>
  <c r="H1964" i="6"/>
  <c r="G3912" i="6"/>
  <c r="G3913" i="6" l="1"/>
  <c r="J1964" i="6"/>
  <c r="I1964" i="6"/>
  <c r="K1964" i="6" l="1"/>
  <c r="H1965" i="6"/>
  <c r="G3914" i="6"/>
  <c r="G3915" i="6" l="1"/>
  <c r="I1965" i="6"/>
  <c r="J1965" i="6"/>
  <c r="K1965" i="6" l="1"/>
  <c r="H1966" i="6"/>
  <c r="G3916" i="6"/>
  <c r="G3917" i="6" l="1"/>
  <c r="J1966" i="6"/>
  <c r="I1966" i="6"/>
  <c r="K1966" i="6" l="1"/>
  <c r="H1967" i="6"/>
  <c r="G3918" i="6"/>
  <c r="G3919" i="6" l="1"/>
  <c r="J1967" i="6"/>
  <c r="I1967" i="6"/>
  <c r="K1967" i="6" l="1"/>
  <c r="H1968" i="6"/>
  <c r="G3920" i="6"/>
  <c r="G3921" i="6" l="1"/>
  <c r="I1968" i="6"/>
  <c r="J1968" i="6"/>
  <c r="K1968" i="6" l="1"/>
  <c r="H1969" i="6"/>
  <c r="G3922" i="6"/>
  <c r="G3923" i="6" l="1"/>
  <c r="J1969" i="6"/>
  <c r="I1969" i="6"/>
  <c r="K1969" i="6" l="1"/>
  <c r="H1970" i="6"/>
  <c r="G3924" i="6"/>
  <c r="G3925" i="6" l="1"/>
  <c r="J1970" i="6"/>
  <c r="I1970" i="6"/>
  <c r="K1970" i="6" l="1"/>
  <c r="H1971" i="6"/>
  <c r="G3926" i="6"/>
  <c r="G3927" i="6" l="1"/>
  <c r="I1971" i="6"/>
  <c r="J1971" i="6"/>
  <c r="K1971" i="6" l="1"/>
  <c r="H1972" i="6"/>
  <c r="G3928" i="6"/>
  <c r="G3929" i="6" l="1"/>
  <c r="J1972" i="6"/>
  <c r="I1972" i="6"/>
  <c r="K1972" i="6" l="1"/>
  <c r="H1973" i="6"/>
  <c r="G3930" i="6"/>
  <c r="G3931" i="6" l="1"/>
  <c r="J1973" i="6"/>
  <c r="I1973" i="6"/>
  <c r="K1973" i="6" l="1"/>
  <c r="H1974" i="6"/>
  <c r="G3932" i="6"/>
  <c r="G3933" i="6" l="1"/>
  <c r="J1974" i="6"/>
  <c r="I1974" i="6"/>
  <c r="K1974" i="6" l="1"/>
  <c r="H1975" i="6"/>
  <c r="G3934" i="6"/>
  <c r="G3935" i="6" l="1"/>
  <c r="J1975" i="6"/>
  <c r="I1975" i="6"/>
  <c r="K1975" i="6" l="1"/>
  <c r="H1976" i="6"/>
  <c r="G3936" i="6"/>
  <c r="G3937" i="6" l="1"/>
  <c r="I1976" i="6"/>
  <c r="J1976" i="6"/>
  <c r="K1976" i="6" l="1"/>
  <c r="H1977" i="6"/>
  <c r="G3938" i="6"/>
  <c r="G3939" i="6" l="1"/>
  <c r="J1977" i="6"/>
  <c r="I1977" i="6"/>
  <c r="K1977" i="6" l="1"/>
  <c r="H1978" i="6"/>
  <c r="G3940" i="6"/>
  <c r="G3941" i="6" l="1"/>
  <c r="J1978" i="6"/>
  <c r="I1978" i="6"/>
  <c r="K1978" i="6" l="1"/>
  <c r="H1979" i="6"/>
  <c r="G3942" i="6"/>
  <c r="G3943" i="6" l="1"/>
  <c r="J1979" i="6"/>
  <c r="I1979" i="6"/>
  <c r="K1979" i="6" l="1"/>
  <c r="H1980" i="6"/>
  <c r="G3944" i="6"/>
  <c r="G3945" i="6" l="1"/>
  <c r="I1980" i="6"/>
  <c r="J1980" i="6"/>
  <c r="K1980" i="6" l="1"/>
  <c r="H1981" i="6"/>
  <c r="G3946" i="6"/>
  <c r="G3947" i="6" l="1"/>
  <c r="I1981" i="6"/>
  <c r="J1981" i="6"/>
  <c r="K1981" i="6" l="1"/>
  <c r="H1982" i="6"/>
  <c r="G3948" i="6"/>
  <c r="G3949" i="6" l="1"/>
  <c r="J1982" i="6"/>
  <c r="I1982" i="6"/>
  <c r="K1982" i="6" l="1"/>
  <c r="H1983" i="6"/>
  <c r="G3950" i="6"/>
  <c r="G3951" i="6" l="1"/>
  <c r="J1983" i="6"/>
  <c r="I1983" i="6"/>
  <c r="K1983" i="6" l="1"/>
  <c r="H1984" i="6"/>
  <c r="G3952" i="6"/>
  <c r="G3953" i="6" l="1"/>
  <c r="I1984" i="6"/>
  <c r="J1984" i="6"/>
  <c r="K1984" i="6" l="1"/>
  <c r="H1985" i="6"/>
  <c r="G3954" i="6"/>
  <c r="G3955" i="6" l="1"/>
  <c r="J1985" i="6"/>
  <c r="I1985" i="6"/>
  <c r="K1985" i="6" l="1"/>
  <c r="H1986" i="6"/>
  <c r="G3956" i="6"/>
  <c r="G3957" i="6" l="1"/>
  <c r="J1986" i="6"/>
  <c r="I1986" i="6"/>
  <c r="K1986" i="6" l="1"/>
  <c r="H1987" i="6"/>
  <c r="G3958" i="6"/>
  <c r="G3959" i="6" l="1"/>
  <c r="I1987" i="6"/>
  <c r="J1987" i="6"/>
  <c r="K1987" i="6" l="1"/>
  <c r="H1988" i="6"/>
  <c r="G3960" i="6"/>
  <c r="G3961" i="6" l="1"/>
  <c r="J1988" i="6"/>
  <c r="I1988" i="6"/>
  <c r="K1988" i="6" l="1"/>
  <c r="H1989" i="6"/>
  <c r="G3962" i="6"/>
  <c r="G3963" i="6" l="1"/>
  <c r="J1989" i="6"/>
  <c r="I1989" i="6"/>
  <c r="K1989" i="6" l="1"/>
  <c r="H1990" i="6"/>
  <c r="G3964" i="6"/>
  <c r="G3965" i="6" l="1"/>
  <c r="J1990" i="6"/>
  <c r="I1990" i="6"/>
  <c r="K1990" i="6" l="1"/>
  <c r="H1991" i="6"/>
  <c r="G3966" i="6"/>
  <c r="G3967" i="6" l="1"/>
  <c r="J1991" i="6"/>
  <c r="I1991" i="6"/>
  <c r="K1991" i="6" l="1"/>
  <c r="H1992" i="6"/>
  <c r="G3968" i="6"/>
  <c r="G3969" i="6" l="1"/>
  <c r="I1992" i="6"/>
  <c r="J1992" i="6"/>
  <c r="K1992" i="6" l="1"/>
  <c r="H1993" i="6"/>
  <c r="G3970" i="6"/>
  <c r="G3971" i="6" l="1"/>
  <c r="J1993" i="6"/>
  <c r="I1993" i="6"/>
  <c r="K1993" i="6" l="1"/>
  <c r="H1994" i="6"/>
  <c r="G3972" i="6"/>
  <c r="G3973" i="6" l="1"/>
  <c r="J1994" i="6"/>
  <c r="I1994" i="6"/>
  <c r="K1994" i="6" l="1"/>
  <c r="H1995" i="6"/>
  <c r="G3974" i="6"/>
  <c r="G3975" i="6" l="1"/>
  <c r="J1995" i="6"/>
  <c r="I1995" i="6"/>
  <c r="K1995" i="6" l="1"/>
  <c r="H1996" i="6"/>
  <c r="G3976" i="6"/>
  <c r="G3977" i="6" l="1"/>
  <c r="J1996" i="6"/>
  <c r="I1996" i="6"/>
  <c r="K1996" i="6" l="1"/>
  <c r="H1997" i="6"/>
  <c r="G3978" i="6"/>
  <c r="G3979" i="6" l="1"/>
  <c r="I1997" i="6"/>
  <c r="J1997" i="6"/>
  <c r="K1997" i="6" l="1"/>
  <c r="H1998" i="6"/>
  <c r="G3980" i="6"/>
  <c r="G3981" i="6" l="1"/>
  <c r="J1998" i="6"/>
  <c r="I1998" i="6"/>
  <c r="K1998" i="6" l="1"/>
  <c r="H1999" i="6"/>
  <c r="G3982" i="6"/>
  <c r="G3983" i="6" l="1"/>
  <c r="J1999" i="6"/>
  <c r="I1999" i="6"/>
  <c r="K1999" i="6" l="1"/>
  <c r="H2000" i="6"/>
  <c r="G3984" i="6"/>
  <c r="G3985" i="6" l="1"/>
  <c r="I2000" i="6"/>
  <c r="J2000" i="6"/>
  <c r="K2000" i="6" l="1"/>
  <c r="H2001" i="6"/>
  <c r="G3986" i="6"/>
  <c r="G3987" i="6" l="1"/>
  <c r="J2001" i="6"/>
  <c r="I2001" i="6"/>
  <c r="K2001" i="6" l="1"/>
  <c r="H2002" i="6"/>
  <c r="G3988" i="6"/>
  <c r="G3989" i="6" l="1"/>
  <c r="J2002" i="6"/>
  <c r="I2002" i="6"/>
  <c r="K2002" i="6" l="1"/>
  <c r="H2003" i="6"/>
  <c r="G3990" i="6"/>
  <c r="G3991" i="6" l="1"/>
  <c r="I2003" i="6"/>
  <c r="J2003" i="6"/>
  <c r="K2003" i="6" l="1"/>
  <c r="H2004" i="6"/>
  <c r="G3992" i="6"/>
  <c r="J2004" i="6" l="1"/>
  <c r="I2004" i="6"/>
  <c r="G3993" i="6"/>
  <c r="G3994" i="6" l="1"/>
  <c r="K2004" i="6"/>
  <c r="H2005" i="6"/>
  <c r="J2005" i="6" l="1"/>
  <c r="I2005" i="6"/>
  <c r="G3995" i="6"/>
  <c r="G3996" i="6" l="1"/>
  <c r="K2005" i="6"/>
  <c r="H2006" i="6"/>
  <c r="J2006" i="6" l="1"/>
  <c r="I2006" i="6"/>
  <c r="G3997" i="6"/>
  <c r="G3998" i="6" l="1"/>
  <c r="K2006" i="6"/>
  <c r="H2007" i="6"/>
  <c r="J2007" i="6" l="1"/>
  <c r="I2007" i="6"/>
  <c r="G3999" i="6"/>
  <c r="G4000" i="6" l="1"/>
  <c r="K2007" i="6"/>
  <c r="H2008" i="6"/>
  <c r="I2008" i="6" l="1"/>
  <c r="J2008" i="6"/>
  <c r="G4001" i="6"/>
  <c r="G4002" i="6" l="1"/>
  <c r="K2008" i="6"/>
  <c r="H2009" i="6"/>
  <c r="J2009" i="6" l="1"/>
  <c r="I2009" i="6"/>
  <c r="G4003" i="6"/>
  <c r="G4004" i="6" l="1"/>
  <c r="K2009" i="6"/>
  <c r="H2010" i="6"/>
  <c r="J2010" i="6" l="1"/>
  <c r="I2010" i="6"/>
  <c r="G4005" i="6"/>
  <c r="G4006" i="6" l="1"/>
  <c r="K2010" i="6"/>
  <c r="H2011" i="6"/>
  <c r="J2011" i="6" l="1"/>
  <c r="I2011" i="6"/>
  <c r="G4007" i="6"/>
  <c r="G4008" i="6" l="1"/>
  <c r="K2011" i="6"/>
  <c r="H2012" i="6"/>
  <c r="I2012" i="6" l="1"/>
  <c r="J2012" i="6"/>
  <c r="G4009" i="6"/>
  <c r="G4010" i="6" l="1"/>
  <c r="K2012" i="6"/>
  <c r="H2013" i="6"/>
  <c r="I2013" i="6" l="1"/>
  <c r="J2013" i="6"/>
  <c r="G4011" i="6"/>
  <c r="G4012" i="6" l="1"/>
  <c r="K2013" i="6"/>
  <c r="H2014" i="6"/>
  <c r="J2014" i="6" l="1"/>
  <c r="I2014" i="6"/>
  <c r="G4013" i="6"/>
  <c r="G4014" i="6" l="1"/>
  <c r="K2014" i="6"/>
  <c r="H2015" i="6"/>
  <c r="J2015" i="6" l="1"/>
  <c r="I2015" i="6"/>
  <c r="G4015" i="6"/>
  <c r="G4016" i="6" l="1"/>
  <c r="K2015" i="6"/>
  <c r="H2016" i="6"/>
  <c r="I2016" i="6" l="1"/>
  <c r="J2016" i="6"/>
  <c r="G4017" i="6"/>
  <c r="G4018" i="6" l="1"/>
  <c r="K2016" i="6"/>
  <c r="H2017" i="6"/>
  <c r="G4019" i="6" l="1"/>
  <c r="J2017" i="6"/>
  <c r="I2017" i="6"/>
  <c r="K2017" i="6" l="1"/>
  <c r="H2018" i="6"/>
  <c r="G4020" i="6"/>
  <c r="G4021" i="6" l="1"/>
  <c r="J2018" i="6"/>
  <c r="I2018" i="6"/>
  <c r="K2018" i="6" l="1"/>
  <c r="H2019" i="6"/>
  <c r="G4022" i="6"/>
  <c r="G4023" i="6" l="1"/>
  <c r="I2019" i="6"/>
  <c r="J2019" i="6"/>
  <c r="K2019" i="6" l="1"/>
  <c r="H2020" i="6"/>
  <c r="G4024" i="6"/>
  <c r="G4025" i="6" l="1"/>
  <c r="J2020" i="6"/>
  <c r="I2020" i="6"/>
  <c r="G4026" i="6" l="1"/>
  <c r="K2020" i="6"/>
  <c r="H2021" i="6"/>
  <c r="J2021" i="6" l="1"/>
  <c r="I2021" i="6"/>
  <c r="G4027" i="6"/>
  <c r="G4028" i="6" l="1"/>
  <c r="K2021" i="6"/>
  <c r="H2022" i="6"/>
  <c r="J2022" i="6" l="1"/>
  <c r="I2022" i="6"/>
  <c r="G4029" i="6"/>
  <c r="G4030" i="6" l="1"/>
  <c r="K2022" i="6"/>
  <c r="H2023" i="6"/>
  <c r="J2023" i="6" l="1"/>
  <c r="I2023" i="6"/>
  <c r="G4031" i="6"/>
  <c r="G4032" i="6" l="1"/>
  <c r="K2023" i="6"/>
  <c r="H2024" i="6"/>
  <c r="I2024" i="6" l="1"/>
  <c r="J2024" i="6"/>
  <c r="G4033" i="6"/>
  <c r="K2024" i="6" l="1"/>
  <c r="H2025" i="6"/>
  <c r="G4034" i="6"/>
  <c r="G4035" i="6" l="1"/>
  <c r="J2025" i="6"/>
  <c r="I2025" i="6"/>
  <c r="K2025" i="6" l="1"/>
  <c r="H2026" i="6"/>
  <c r="G4036" i="6"/>
  <c r="G4037" i="6" l="1"/>
  <c r="J2026" i="6"/>
  <c r="I2026" i="6"/>
  <c r="K2026" i="6" l="1"/>
  <c r="H2027" i="6"/>
  <c r="G4038" i="6"/>
  <c r="G4039" i="6" l="1"/>
  <c r="J2027" i="6"/>
  <c r="I2027" i="6"/>
  <c r="G4040" i="6" l="1"/>
  <c r="K2027" i="6"/>
  <c r="H2028" i="6"/>
  <c r="J2028" i="6" l="1"/>
  <c r="I2028" i="6"/>
  <c r="G4041" i="6"/>
  <c r="G4042" i="6" l="1"/>
  <c r="K2028" i="6"/>
  <c r="H2029" i="6"/>
  <c r="I2029" i="6" l="1"/>
  <c r="J2029" i="6"/>
  <c r="G4043" i="6"/>
  <c r="G4044" i="6" l="1"/>
  <c r="K2029" i="6"/>
  <c r="H2030" i="6"/>
  <c r="J2030" i="6" l="1"/>
  <c r="I2030" i="6"/>
  <c r="G4045" i="6"/>
  <c r="G4046" i="6" l="1"/>
  <c r="K2030" i="6"/>
  <c r="H2031" i="6"/>
  <c r="J2031" i="6" l="1"/>
  <c r="I2031" i="6"/>
  <c r="G4047" i="6"/>
  <c r="K2031" i="6" l="1"/>
  <c r="H2032" i="6"/>
  <c r="G4048" i="6"/>
  <c r="G4049" i="6" l="1"/>
  <c r="I2032" i="6"/>
  <c r="J2032" i="6"/>
  <c r="K2032" i="6" l="1"/>
  <c r="H2033" i="6"/>
  <c r="G4050" i="6"/>
  <c r="G4051" i="6" l="1"/>
  <c r="J2033" i="6"/>
  <c r="I2033" i="6"/>
  <c r="K2033" i="6" l="1"/>
  <c r="H2034" i="6"/>
  <c r="G4052" i="6"/>
  <c r="G4053" i="6" l="1"/>
  <c r="J2034" i="6"/>
  <c r="I2034" i="6"/>
  <c r="G4054" i="6" l="1"/>
  <c r="K2034" i="6"/>
  <c r="H2035" i="6"/>
  <c r="I2035" i="6" l="1"/>
  <c r="J2035" i="6"/>
  <c r="G4055" i="6"/>
  <c r="K2035" i="6" l="1"/>
  <c r="H2036" i="6"/>
  <c r="G4056" i="6"/>
  <c r="G4057" i="6" l="1"/>
  <c r="J2036" i="6"/>
  <c r="I2036" i="6"/>
  <c r="K2036" i="6" l="1"/>
  <c r="H2037" i="6"/>
  <c r="G4058" i="6"/>
  <c r="G4059" i="6" l="1"/>
  <c r="J2037" i="6"/>
  <c r="I2037" i="6"/>
  <c r="K2037" i="6" l="1"/>
  <c r="H2038" i="6"/>
  <c r="G4060" i="6"/>
  <c r="G4061" i="6" l="1"/>
  <c r="J2038" i="6"/>
  <c r="I2038" i="6"/>
  <c r="G4062" i="6" l="1"/>
  <c r="K2038" i="6"/>
  <c r="H2039" i="6"/>
  <c r="J2039" i="6" l="1"/>
  <c r="I2039" i="6"/>
  <c r="G4063" i="6"/>
  <c r="G4064" i="6" l="1"/>
  <c r="K2039" i="6"/>
  <c r="H2040" i="6"/>
  <c r="I2040" i="6" l="1"/>
  <c r="J2040" i="6"/>
  <c r="G4065" i="6"/>
  <c r="G4066" i="6" l="1"/>
  <c r="K2040" i="6"/>
  <c r="H2041" i="6"/>
  <c r="J2041" i="6" l="1"/>
  <c r="I2041" i="6"/>
  <c r="G4067" i="6"/>
  <c r="G4068" i="6" l="1"/>
  <c r="K2041" i="6"/>
  <c r="H2042" i="6"/>
  <c r="J2042" i="6" l="1"/>
  <c r="I2042" i="6"/>
  <c r="G4069" i="6"/>
  <c r="G4070" i="6" l="1"/>
  <c r="K2042" i="6"/>
  <c r="H2043" i="6"/>
  <c r="J2043" i="6" l="1"/>
  <c r="I2043" i="6"/>
  <c r="G4071" i="6"/>
  <c r="G4072" i="6" l="1"/>
  <c r="K2043" i="6"/>
  <c r="H2044" i="6"/>
  <c r="I2044" i="6" l="1"/>
  <c r="J2044" i="6"/>
  <c r="G4073" i="6"/>
  <c r="G4074" i="6" l="1"/>
  <c r="K2044" i="6"/>
  <c r="H2045" i="6"/>
  <c r="I2045" i="6" l="1"/>
  <c r="J2045" i="6"/>
  <c r="G4075" i="6"/>
  <c r="G4076" i="6" l="1"/>
  <c r="K2045" i="6"/>
  <c r="H2046" i="6"/>
  <c r="J2046" i="6" l="1"/>
  <c r="I2046" i="6"/>
  <c r="G4077" i="6"/>
  <c r="G4078" i="6" l="1"/>
  <c r="K2046" i="6"/>
  <c r="H2047" i="6"/>
  <c r="J2047" i="6" l="1"/>
  <c r="I2047" i="6"/>
  <c r="G4079" i="6"/>
  <c r="G4080" i="6" l="1"/>
  <c r="K2047" i="6"/>
  <c r="H2048" i="6"/>
  <c r="I2048" i="6" l="1"/>
  <c r="J2048" i="6"/>
  <c r="G4081" i="6"/>
  <c r="G4082" i="6" l="1"/>
  <c r="K2048" i="6"/>
  <c r="H2049" i="6"/>
  <c r="G4083" i="6" l="1"/>
  <c r="J2049" i="6"/>
  <c r="I2049" i="6"/>
  <c r="K2049" i="6" l="1"/>
  <c r="H2050" i="6"/>
  <c r="G4084" i="6"/>
  <c r="G4085" i="6" l="1"/>
  <c r="J2050" i="6"/>
  <c r="I2050" i="6"/>
  <c r="K2050" i="6" l="1"/>
  <c r="H2051" i="6"/>
  <c r="G4086" i="6"/>
  <c r="G4087" i="6" l="1"/>
  <c r="I2051" i="6"/>
  <c r="J2051" i="6"/>
  <c r="K2051" i="6" l="1"/>
  <c r="H2052" i="6"/>
  <c r="G4088" i="6"/>
  <c r="G4089" i="6" l="1"/>
  <c r="J2052" i="6"/>
  <c r="I2052" i="6"/>
  <c r="K2052" i="6" l="1"/>
  <c r="H2053" i="6"/>
  <c r="G4090" i="6"/>
  <c r="G4091" i="6" l="1"/>
  <c r="J2053" i="6"/>
  <c r="I2053" i="6"/>
  <c r="K2053" i="6" l="1"/>
  <c r="H2054" i="6"/>
  <c r="G4092" i="6"/>
  <c r="G4093" i="6" l="1"/>
  <c r="J2054" i="6"/>
  <c r="I2054" i="6"/>
  <c r="K2054" i="6" l="1"/>
  <c r="H2055" i="6"/>
  <c r="G4094" i="6"/>
  <c r="G4095" i="6" l="1"/>
  <c r="J2055" i="6"/>
  <c r="I2055" i="6"/>
  <c r="K2055" i="6" l="1"/>
  <c r="H2056" i="6"/>
  <c r="G4096" i="6"/>
  <c r="G4097" i="6" l="1"/>
  <c r="I2056" i="6"/>
  <c r="J2056" i="6"/>
  <c r="K2056" i="6" l="1"/>
  <c r="H2057" i="6"/>
  <c r="G4098" i="6"/>
  <c r="J2057" i="6" l="1"/>
  <c r="I2057" i="6"/>
  <c r="G4099" i="6"/>
  <c r="G4100" i="6" l="1"/>
  <c r="K2057" i="6"/>
  <c r="H2058" i="6"/>
  <c r="G4101" i="6" l="1"/>
  <c r="J2058" i="6"/>
  <c r="I2058" i="6"/>
  <c r="K2058" i="6" l="1"/>
  <c r="H2059" i="6"/>
  <c r="G4102" i="6"/>
  <c r="J2059" i="6" l="1"/>
  <c r="I2059" i="6"/>
  <c r="G4103" i="6"/>
  <c r="G4104" i="6" l="1"/>
  <c r="K2059" i="6"/>
  <c r="H2060" i="6"/>
  <c r="J2060" i="6" l="1"/>
  <c r="I2060" i="6"/>
  <c r="G4105" i="6"/>
  <c r="G4106" i="6" l="1"/>
  <c r="K2060" i="6"/>
  <c r="H2061" i="6"/>
  <c r="I2061" i="6" l="1"/>
  <c r="J2061" i="6"/>
  <c r="G4107" i="6"/>
  <c r="G4108" i="6" l="1"/>
  <c r="K2061" i="6"/>
  <c r="H2062" i="6"/>
  <c r="J2062" i="6" l="1"/>
  <c r="I2062" i="6"/>
  <c r="G4109" i="6"/>
  <c r="G4110" i="6" l="1"/>
  <c r="K2062" i="6"/>
  <c r="H2063" i="6"/>
  <c r="J2063" i="6" l="1"/>
  <c r="I2063" i="6"/>
  <c r="G4111" i="6"/>
  <c r="G4112" i="6" l="1"/>
  <c r="K2063" i="6"/>
  <c r="H2064" i="6"/>
  <c r="I2064" i="6" l="1"/>
  <c r="J2064" i="6"/>
  <c r="G4113" i="6"/>
  <c r="G4114" i="6" l="1"/>
  <c r="K2064" i="6"/>
  <c r="H2065" i="6"/>
  <c r="J2065" i="6" l="1"/>
  <c r="I2065" i="6"/>
  <c r="G4115" i="6"/>
  <c r="G4116" i="6" l="1"/>
  <c r="K2065" i="6"/>
  <c r="H2066" i="6"/>
  <c r="J2066" i="6" l="1"/>
  <c r="I2066" i="6"/>
  <c r="G4117" i="6"/>
  <c r="G4118" i="6" l="1"/>
  <c r="K2066" i="6"/>
  <c r="H2067" i="6"/>
  <c r="G4119" i="6" l="1"/>
  <c r="I2067" i="6"/>
  <c r="J2067" i="6"/>
  <c r="K2067" i="6" l="1"/>
  <c r="H2068" i="6"/>
  <c r="G4120" i="6"/>
  <c r="J2068" i="6" l="1"/>
  <c r="I2068" i="6"/>
  <c r="G4121" i="6"/>
  <c r="G4122" i="6" l="1"/>
  <c r="K2068" i="6"/>
  <c r="H2069" i="6"/>
  <c r="J2069" i="6" l="1"/>
  <c r="I2069" i="6"/>
  <c r="G4123" i="6"/>
  <c r="G4124" i="6" l="1"/>
  <c r="K2069" i="6"/>
  <c r="H2070" i="6"/>
  <c r="J2070" i="6" l="1"/>
  <c r="I2070" i="6"/>
  <c r="G4125" i="6"/>
  <c r="G4126" i="6" l="1"/>
  <c r="K2070" i="6"/>
  <c r="H2071" i="6"/>
  <c r="J2071" i="6" l="1"/>
  <c r="I2071" i="6"/>
  <c r="G4127" i="6"/>
  <c r="G4128" i="6" l="1"/>
  <c r="K2071" i="6"/>
  <c r="H2072" i="6"/>
  <c r="I2072" i="6" l="1"/>
  <c r="J2072" i="6"/>
  <c r="G4129" i="6"/>
  <c r="G4130" i="6" l="1"/>
  <c r="K2072" i="6"/>
  <c r="H2073" i="6"/>
  <c r="J2073" i="6" l="1"/>
  <c r="I2073" i="6"/>
  <c r="G4131" i="6"/>
  <c r="G4132" i="6" l="1"/>
  <c r="K2073" i="6"/>
  <c r="H2074" i="6"/>
  <c r="J2074" i="6" l="1"/>
  <c r="I2074" i="6"/>
  <c r="G4133" i="6"/>
  <c r="G4134" i="6" l="1"/>
  <c r="K2074" i="6"/>
  <c r="H2075" i="6"/>
  <c r="J2075" i="6" l="1"/>
  <c r="I2075" i="6"/>
  <c r="G4135" i="6"/>
  <c r="G4136" i="6" l="1"/>
  <c r="K2075" i="6"/>
  <c r="H2076" i="6"/>
  <c r="I2076" i="6" l="1"/>
  <c r="J2076" i="6"/>
  <c r="G4137" i="6"/>
  <c r="G4138" i="6" l="1"/>
  <c r="K2076" i="6"/>
  <c r="H2077" i="6"/>
  <c r="I2077" i="6" l="1"/>
  <c r="J2077" i="6"/>
  <c r="G4139" i="6"/>
  <c r="G4140" i="6" l="1"/>
  <c r="K2077" i="6"/>
  <c r="H2078" i="6"/>
  <c r="J2078" i="6" l="1"/>
  <c r="I2078" i="6"/>
  <c r="G4141" i="6"/>
  <c r="G4142" i="6" l="1"/>
  <c r="K2078" i="6"/>
  <c r="H2079" i="6"/>
  <c r="J2079" i="6" l="1"/>
  <c r="I2079" i="6"/>
  <c r="G4143" i="6"/>
  <c r="G4144" i="6" l="1"/>
  <c r="K2079" i="6"/>
  <c r="H2080" i="6"/>
  <c r="I2080" i="6" l="1"/>
  <c r="J2080" i="6"/>
  <c r="G4145" i="6"/>
  <c r="G4146" i="6" l="1"/>
  <c r="K2080" i="6"/>
  <c r="H2081" i="6"/>
  <c r="J2081" i="6" l="1"/>
  <c r="I2081" i="6"/>
  <c r="G4147" i="6"/>
  <c r="G4148" i="6" l="1"/>
  <c r="K2081" i="6"/>
  <c r="H2082" i="6"/>
  <c r="J2082" i="6" l="1"/>
  <c r="I2082" i="6"/>
  <c r="G4149" i="6"/>
  <c r="G4150" i="6" l="1"/>
  <c r="K2082" i="6"/>
  <c r="H2083" i="6"/>
  <c r="G4151" i="6" l="1"/>
  <c r="I2083" i="6"/>
  <c r="J2083" i="6"/>
  <c r="K2083" i="6" l="1"/>
  <c r="H2084" i="6"/>
  <c r="G4152" i="6"/>
  <c r="G4153" i="6" l="1"/>
  <c r="J2084" i="6"/>
  <c r="I2084" i="6"/>
  <c r="K2084" i="6" l="1"/>
  <c r="H2085" i="6"/>
  <c r="G4154" i="6"/>
  <c r="G4155" i="6" l="1"/>
  <c r="J2085" i="6"/>
  <c r="I2085" i="6"/>
  <c r="K2085" i="6" l="1"/>
  <c r="H2086" i="6"/>
  <c r="G4156" i="6"/>
  <c r="G4157" i="6" l="1"/>
  <c r="J2086" i="6"/>
  <c r="I2086" i="6"/>
  <c r="K2086" i="6" l="1"/>
  <c r="H2087" i="6"/>
  <c r="G4158" i="6"/>
  <c r="G4159" i="6" l="1"/>
  <c r="J2087" i="6"/>
  <c r="I2087" i="6"/>
  <c r="K2087" i="6" l="1"/>
  <c r="H2088" i="6"/>
  <c r="G4160" i="6"/>
  <c r="G4161" i="6" l="1"/>
  <c r="I2088" i="6"/>
  <c r="J2088" i="6"/>
  <c r="K2088" i="6" l="1"/>
  <c r="H2089" i="6"/>
  <c r="G4162" i="6"/>
  <c r="G4163" i="6" l="1"/>
  <c r="J2089" i="6"/>
  <c r="I2089" i="6"/>
  <c r="K2089" i="6" l="1"/>
  <c r="H2090" i="6"/>
  <c r="G4164" i="6"/>
  <c r="J2090" i="6" l="1"/>
  <c r="I2090" i="6"/>
  <c r="G4165" i="6"/>
  <c r="G4166" i="6" l="1"/>
  <c r="K2090" i="6"/>
  <c r="H2091" i="6"/>
  <c r="J2091" i="6" l="1"/>
  <c r="I2091" i="6"/>
  <c r="G4167" i="6"/>
  <c r="G4168" i="6" l="1"/>
  <c r="K2091" i="6"/>
  <c r="H2092" i="6"/>
  <c r="J2092" i="6" l="1"/>
  <c r="I2092" i="6"/>
  <c r="G4169" i="6"/>
  <c r="G4170" i="6" l="1"/>
  <c r="K2092" i="6"/>
  <c r="H2093" i="6"/>
  <c r="I2093" i="6" l="1"/>
  <c r="J2093" i="6"/>
  <c r="G4171" i="6"/>
  <c r="G4172" i="6" l="1"/>
  <c r="K2093" i="6"/>
  <c r="H2094" i="6"/>
  <c r="J2094" i="6" l="1"/>
  <c r="I2094" i="6"/>
  <c r="G4173" i="6"/>
  <c r="G4174" i="6" l="1"/>
  <c r="K2094" i="6"/>
  <c r="H2095" i="6"/>
  <c r="J2095" i="6" l="1"/>
  <c r="I2095" i="6"/>
  <c r="G4175" i="6"/>
  <c r="G4176" i="6" l="1"/>
  <c r="K2095" i="6"/>
  <c r="H2096" i="6"/>
  <c r="I2096" i="6" l="1"/>
  <c r="J2096" i="6"/>
  <c r="G4177" i="6"/>
  <c r="G4178" i="6" l="1"/>
  <c r="K2096" i="6"/>
  <c r="H2097" i="6"/>
  <c r="J2097" i="6" l="1"/>
  <c r="I2097" i="6"/>
  <c r="G4179" i="6"/>
  <c r="G4180" i="6" l="1"/>
  <c r="K2097" i="6"/>
  <c r="H2098" i="6"/>
  <c r="J2098" i="6" l="1"/>
  <c r="I2098" i="6"/>
  <c r="G4181" i="6"/>
  <c r="G4182" i="6" l="1"/>
  <c r="K2098" i="6"/>
  <c r="H2099" i="6"/>
  <c r="I2099" i="6" l="1"/>
  <c r="J2099" i="6"/>
  <c r="G4183" i="6"/>
  <c r="G4184" i="6" l="1"/>
  <c r="K2099" i="6"/>
  <c r="H2100" i="6"/>
  <c r="J2100" i="6" l="1"/>
  <c r="I2100" i="6"/>
  <c r="G4185" i="6"/>
  <c r="G4186" i="6" l="1"/>
  <c r="K2100" i="6"/>
  <c r="H2101" i="6"/>
  <c r="J2101" i="6" l="1"/>
  <c r="I2101" i="6"/>
  <c r="G4187" i="6"/>
  <c r="G4188" i="6" l="1"/>
  <c r="K2101" i="6"/>
  <c r="H2102" i="6"/>
  <c r="J2102" i="6" l="1"/>
  <c r="I2102" i="6"/>
  <c r="G4189" i="6"/>
  <c r="G4190" i="6" l="1"/>
  <c r="K2102" i="6"/>
  <c r="H2103" i="6"/>
  <c r="G4191" i="6" l="1"/>
  <c r="J2103" i="6"/>
  <c r="I2103" i="6"/>
  <c r="K2103" i="6" l="1"/>
  <c r="H2104" i="6"/>
  <c r="G4192" i="6"/>
  <c r="I2104" i="6" l="1"/>
  <c r="J2104" i="6"/>
  <c r="G4193" i="6"/>
  <c r="G4194" i="6" l="1"/>
  <c r="K2104" i="6"/>
  <c r="H2105" i="6"/>
  <c r="J2105" i="6" l="1"/>
  <c r="I2105" i="6"/>
  <c r="G4195" i="6"/>
  <c r="G4196" i="6" l="1"/>
  <c r="K2105" i="6"/>
  <c r="H2106" i="6"/>
  <c r="J2106" i="6" l="1"/>
  <c r="I2106" i="6"/>
  <c r="G4197" i="6"/>
  <c r="G4198" i="6" l="1"/>
  <c r="K2106" i="6"/>
  <c r="H2107" i="6"/>
  <c r="J2107" i="6" l="1"/>
  <c r="I2107" i="6"/>
  <c r="G4199" i="6"/>
  <c r="G4200" i="6" l="1"/>
  <c r="K2107" i="6"/>
  <c r="H2108" i="6"/>
  <c r="I2108" i="6" l="1"/>
  <c r="J2108" i="6"/>
  <c r="G4201" i="6"/>
  <c r="G4202" i="6" l="1"/>
  <c r="K2108" i="6"/>
  <c r="H2109" i="6"/>
  <c r="I2109" i="6" l="1"/>
  <c r="J2109" i="6"/>
  <c r="G4203" i="6"/>
  <c r="G4204" i="6" l="1"/>
  <c r="K2109" i="6"/>
  <c r="H2110" i="6"/>
  <c r="J2110" i="6" l="1"/>
  <c r="I2110" i="6"/>
  <c r="G4205" i="6"/>
  <c r="G4206" i="6" l="1"/>
  <c r="K2110" i="6"/>
  <c r="H2111" i="6"/>
  <c r="J2111" i="6" l="1"/>
  <c r="I2111" i="6"/>
  <c r="G4207" i="6"/>
  <c r="G4208" i="6" l="1"/>
  <c r="K2111" i="6"/>
  <c r="H2112" i="6"/>
  <c r="G4209" i="6" l="1"/>
  <c r="I2112" i="6"/>
  <c r="J2112" i="6"/>
  <c r="K2112" i="6" l="1"/>
  <c r="H2113" i="6"/>
  <c r="G4210" i="6"/>
  <c r="J2113" i="6" l="1"/>
  <c r="I2113" i="6"/>
  <c r="G4211" i="6"/>
  <c r="G4212" i="6" l="1"/>
  <c r="K2113" i="6"/>
  <c r="H2114" i="6"/>
  <c r="J2114" i="6" l="1"/>
  <c r="I2114" i="6"/>
  <c r="G4213" i="6"/>
  <c r="G4214" i="6" l="1"/>
  <c r="K2114" i="6"/>
  <c r="H2115" i="6"/>
  <c r="I2115" i="6" l="1"/>
  <c r="J2115" i="6"/>
  <c r="G4215" i="6"/>
  <c r="G4216" i="6" l="1"/>
  <c r="K2115" i="6"/>
  <c r="H2116" i="6"/>
  <c r="J2116" i="6" l="1"/>
  <c r="I2116" i="6"/>
  <c r="G4217" i="6"/>
  <c r="G4218" i="6" l="1"/>
  <c r="K2116" i="6"/>
  <c r="H2117" i="6"/>
  <c r="J2117" i="6" l="1"/>
  <c r="I2117" i="6"/>
  <c r="G4219" i="6"/>
  <c r="G4220" i="6" l="1"/>
  <c r="K2117" i="6"/>
  <c r="H2118" i="6"/>
  <c r="J2118" i="6" l="1"/>
  <c r="I2118" i="6"/>
  <c r="G4221" i="6"/>
  <c r="G4222" i="6" l="1"/>
  <c r="K2118" i="6"/>
  <c r="H2119" i="6"/>
  <c r="J2119" i="6" l="1"/>
  <c r="I2119" i="6"/>
  <c r="G4223" i="6"/>
  <c r="G4224" i="6" l="1"/>
  <c r="K2119" i="6"/>
  <c r="H2120" i="6"/>
  <c r="I2120" i="6" l="1"/>
  <c r="J2120" i="6"/>
  <c r="G4225" i="6"/>
  <c r="G4226" i="6" l="1"/>
  <c r="K2120" i="6"/>
  <c r="H2121" i="6"/>
  <c r="J2121" i="6" l="1"/>
  <c r="I2121" i="6"/>
  <c r="G4227" i="6"/>
  <c r="G4228" i="6" l="1"/>
  <c r="K2121" i="6"/>
  <c r="H2122" i="6"/>
  <c r="J2122" i="6" l="1"/>
  <c r="I2122" i="6"/>
  <c r="G4229" i="6"/>
  <c r="G4230" i="6" l="1"/>
  <c r="K2122" i="6"/>
  <c r="H2123" i="6"/>
  <c r="J2123" i="6" l="1"/>
  <c r="I2123" i="6"/>
  <c r="G4231" i="6"/>
  <c r="G4232" i="6" l="1"/>
  <c r="K2123" i="6"/>
  <c r="H2124" i="6"/>
  <c r="J2124" i="6" l="1"/>
  <c r="I2124" i="6"/>
  <c r="G4233" i="6"/>
  <c r="G4234" i="6" l="1"/>
  <c r="K2124" i="6"/>
  <c r="H2125" i="6"/>
  <c r="I2125" i="6" l="1"/>
  <c r="J2125" i="6"/>
  <c r="G4235" i="6"/>
  <c r="G4236" i="6" l="1"/>
  <c r="K2125" i="6"/>
  <c r="H2126" i="6"/>
  <c r="J2126" i="6" l="1"/>
  <c r="I2126" i="6"/>
  <c r="G4237" i="6"/>
  <c r="G4238" i="6" l="1"/>
  <c r="K2126" i="6"/>
  <c r="H2127" i="6"/>
  <c r="J2127" i="6" l="1"/>
  <c r="I2127" i="6"/>
  <c r="G4239" i="6"/>
  <c r="G4240" i="6" l="1"/>
  <c r="K2127" i="6"/>
  <c r="H2128" i="6"/>
  <c r="G4241" i="6" l="1"/>
  <c r="I2128" i="6"/>
  <c r="J2128" i="6"/>
  <c r="K2128" i="6" l="1"/>
  <c r="H2129" i="6"/>
  <c r="G4242" i="6"/>
  <c r="G4243" i="6" l="1"/>
  <c r="J2129" i="6"/>
  <c r="I2129" i="6"/>
  <c r="K2129" i="6" l="1"/>
  <c r="H2130" i="6"/>
  <c r="G4244" i="6"/>
  <c r="G4245" i="6" l="1"/>
  <c r="J2130" i="6"/>
  <c r="I2130" i="6"/>
  <c r="K2130" i="6" l="1"/>
  <c r="H2131" i="6"/>
  <c r="G4246" i="6"/>
  <c r="G4247" i="6" l="1"/>
  <c r="I2131" i="6"/>
  <c r="J2131" i="6"/>
  <c r="K2131" i="6" l="1"/>
  <c r="H2132" i="6"/>
  <c r="G4248" i="6"/>
  <c r="G4249" i="6" l="1"/>
  <c r="J2132" i="6"/>
  <c r="I2132" i="6"/>
  <c r="K2132" i="6" l="1"/>
  <c r="H2133" i="6"/>
  <c r="G4250" i="6"/>
  <c r="G4251" i="6" l="1"/>
  <c r="J2133" i="6"/>
  <c r="I2133" i="6"/>
  <c r="K2133" i="6" l="1"/>
  <c r="H2134" i="6"/>
  <c r="G4252" i="6"/>
  <c r="G4253" i="6" l="1"/>
  <c r="J2134" i="6"/>
  <c r="I2134" i="6"/>
  <c r="K2134" i="6" l="1"/>
  <c r="H2135" i="6"/>
  <c r="G4254" i="6"/>
  <c r="G4255" i="6" l="1"/>
  <c r="J2135" i="6"/>
  <c r="I2135" i="6"/>
  <c r="K2135" i="6" l="1"/>
  <c r="H2136" i="6"/>
  <c r="G4256" i="6"/>
  <c r="G4257" i="6" l="1"/>
  <c r="I2136" i="6"/>
  <c r="J2136" i="6"/>
  <c r="K2136" i="6" l="1"/>
  <c r="H2137" i="6"/>
  <c r="G4258" i="6"/>
  <c r="G4259" i="6" l="1"/>
  <c r="J2137" i="6"/>
  <c r="I2137" i="6"/>
  <c r="K2137" i="6" l="1"/>
  <c r="H2138" i="6"/>
  <c r="G4260" i="6"/>
  <c r="G4261" i="6" l="1"/>
  <c r="J2138" i="6"/>
  <c r="I2138" i="6"/>
  <c r="K2138" i="6" l="1"/>
  <c r="H2139" i="6"/>
  <c r="G4262" i="6"/>
  <c r="G4263" i="6" l="1"/>
  <c r="J2139" i="6"/>
  <c r="I2139" i="6"/>
  <c r="K2139" i="6" l="1"/>
  <c r="H2140" i="6"/>
  <c r="G4264" i="6"/>
  <c r="G4265" i="6" l="1"/>
  <c r="I2140" i="6"/>
  <c r="J2140" i="6"/>
  <c r="K2140" i="6" l="1"/>
  <c r="H2141" i="6"/>
  <c r="G4266" i="6"/>
  <c r="G4267" i="6" l="1"/>
  <c r="I2141" i="6"/>
  <c r="J2141" i="6"/>
  <c r="K2141" i="6" l="1"/>
  <c r="H2142" i="6"/>
  <c r="G4268" i="6"/>
  <c r="G4269" i="6" l="1"/>
  <c r="J2142" i="6"/>
  <c r="I2142" i="6"/>
  <c r="K2142" i="6" l="1"/>
  <c r="H2143" i="6"/>
  <c r="G4270" i="6"/>
  <c r="G4271" i="6" l="1"/>
  <c r="J2143" i="6"/>
  <c r="I2143" i="6"/>
  <c r="K2143" i="6" l="1"/>
  <c r="H2144" i="6"/>
  <c r="G4272" i="6"/>
  <c r="G4273" i="6" l="1"/>
  <c r="I2144" i="6"/>
  <c r="J2144" i="6"/>
  <c r="K2144" i="6" l="1"/>
  <c r="H2145" i="6"/>
  <c r="G4274" i="6"/>
  <c r="G4275" i="6" l="1"/>
  <c r="J2145" i="6"/>
  <c r="I2145" i="6"/>
  <c r="K2145" i="6" l="1"/>
  <c r="H2146" i="6"/>
  <c r="G4276" i="6"/>
  <c r="J2146" i="6" l="1"/>
  <c r="I2146" i="6"/>
  <c r="G4277" i="6"/>
  <c r="G4278" i="6" l="1"/>
  <c r="K2146" i="6"/>
  <c r="H2147" i="6"/>
  <c r="I2147" i="6" l="1"/>
  <c r="J2147" i="6"/>
  <c r="G4279" i="6"/>
  <c r="G4280" i="6" l="1"/>
  <c r="K2147" i="6"/>
  <c r="H2148" i="6"/>
  <c r="J2148" i="6" l="1"/>
  <c r="I2148" i="6"/>
  <c r="G4281" i="6"/>
  <c r="G4282" i="6" l="1"/>
  <c r="K2148" i="6"/>
  <c r="H2149" i="6"/>
  <c r="J2149" i="6" l="1"/>
  <c r="I2149" i="6"/>
  <c r="G4283" i="6"/>
  <c r="G4284" i="6" l="1"/>
  <c r="K2149" i="6"/>
  <c r="H2150" i="6"/>
  <c r="G4285" i="6" l="1"/>
  <c r="J2150" i="6"/>
  <c r="I2150" i="6"/>
  <c r="K2150" i="6" l="1"/>
  <c r="H2151" i="6"/>
  <c r="G4286" i="6"/>
  <c r="G4287" i="6" l="1"/>
  <c r="I2151" i="6"/>
  <c r="J2151" i="6"/>
  <c r="K2151" i="6" l="1"/>
  <c r="H2152" i="6"/>
  <c r="G4288" i="6"/>
  <c r="G4289" i="6" l="1"/>
  <c r="I2152" i="6"/>
  <c r="J2152" i="6"/>
  <c r="K2152" i="6" l="1"/>
  <c r="H2153" i="6"/>
  <c r="G4290" i="6"/>
  <c r="G4291" i="6" l="1"/>
  <c r="J2153" i="6"/>
  <c r="I2153" i="6"/>
  <c r="K2153" i="6" l="1"/>
  <c r="H2154" i="6"/>
  <c r="G4292" i="6"/>
  <c r="J2154" i="6" l="1"/>
  <c r="I2154" i="6"/>
  <c r="G4293" i="6"/>
  <c r="G4294" i="6" l="1"/>
  <c r="K2154" i="6"/>
  <c r="H2155" i="6"/>
  <c r="J2155" i="6" l="1"/>
  <c r="I2155" i="6"/>
  <c r="G4295" i="6"/>
  <c r="G4296" i="6" l="1"/>
  <c r="K2155" i="6"/>
  <c r="H2156" i="6"/>
  <c r="I2156" i="6" l="1"/>
  <c r="J2156" i="6"/>
  <c r="G4297" i="6"/>
  <c r="G4298" i="6" l="1"/>
  <c r="K2156" i="6"/>
  <c r="H2157" i="6"/>
  <c r="I2157" i="6" l="1"/>
  <c r="J2157" i="6"/>
  <c r="G4299" i="6"/>
  <c r="G4300" i="6" l="1"/>
  <c r="K2157" i="6"/>
  <c r="H2158" i="6"/>
  <c r="J2158" i="6" l="1"/>
  <c r="I2158" i="6"/>
  <c r="G4301" i="6"/>
  <c r="K2158" i="6" l="1"/>
  <c r="H2159" i="6"/>
  <c r="G4302" i="6"/>
  <c r="G4303" i="6" l="1"/>
  <c r="I2159" i="6"/>
  <c r="J2159" i="6"/>
  <c r="G4304" i="6" l="1"/>
  <c r="K2159" i="6"/>
  <c r="H2160" i="6"/>
  <c r="I2160" i="6" l="1"/>
  <c r="J2160" i="6"/>
  <c r="G4305" i="6"/>
  <c r="G4306" i="6" l="1"/>
  <c r="K2160" i="6"/>
  <c r="H2161" i="6"/>
  <c r="J2161" i="6" l="1"/>
  <c r="I2161" i="6"/>
  <c r="G4307" i="6"/>
  <c r="G4308" i="6" l="1"/>
  <c r="K2161" i="6"/>
  <c r="H2162" i="6"/>
  <c r="J2162" i="6" l="1"/>
  <c r="I2162" i="6"/>
  <c r="G4309" i="6"/>
  <c r="G4310" i="6" l="1"/>
  <c r="K2162" i="6"/>
  <c r="H2163" i="6"/>
  <c r="J2163" i="6" l="1"/>
  <c r="I2163" i="6"/>
  <c r="G4311" i="6"/>
  <c r="G4312" i="6" l="1"/>
  <c r="K2163" i="6"/>
  <c r="H2164" i="6"/>
  <c r="I2164" i="6" l="1"/>
  <c r="J2164" i="6"/>
  <c r="G4313" i="6"/>
  <c r="G4314" i="6" l="1"/>
  <c r="K2164" i="6"/>
  <c r="H2165" i="6"/>
  <c r="J2165" i="6" l="1"/>
  <c r="I2165" i="6"/>
  <c r="G4315" i="6"/>
  <c r="G4316" i="6" l="1"/>
  <c r="K2165" i="6"/>
  <c r="H2166" i="6"/>
  <c r="J2166" i="6" l="1"/>
  <c r="I2166" i="6"/>
  <c r="G4317" i="6"/>
  <c r="G4318" i="6" l="1"/>
  <c r="K2166" i="6"/>
  <c r="H2167" i="6"/>
  <c r="I2167" i="6" l="1"/>
  <c r="J2167" i="6"/>
  <c r="G4319" i="6"/>
  <c r="G4320" i="6" l="1"/>
  <c r="K2167" i="6"/>
  <c r="H2168" i="6"/>
  <c r="I2168" i="6" l="1"/>
  <c r="J2168" i="6"/>
  <c r="G4321" i="6"/>
  <c r="G4322" i="6" l="1"/>
  <c r="K2168" i="6"/>
  <c r="H2169" i="6"/>
  <c r="J2169" i="6" l="1"/>
  <c r="I2169" i="6"/>
  <c r="G4323" i="6"/>
  <c r="G4324" i="6" l="1"/>
  <c r="K2169" i="6"/>
  <c r="H2170" i="6"/>
  <c r="J2170" i="6" l="1"/>
  <c r="I2170" i="6"/>
  <c r="G4325" i="6"/>
  <c r="G4326" i="6" l="1"/>
  <c r="K2170" i="6"/>
  <c r="H2171" i="6"/>
  <c r="J2171" i="6" l="1"/>
  <c r="I2171" i="6"/>
  <c r="G4327" i="6"/>
  <c r="G4328" i="6" l="1"/>
  <c r="K2171" i="6"/>
  <c r="H2172" i="6"/>
  <c r="J2172" i="6" l="1"/>
  <c r="I2172" i="6"/>
  <c r="G4329" i="6"/>
  <c r="G4330" i="6" l="1"/>
  <c r="K2172" i="6"/>
  <c r="H2173" i="6"/>
  <c r="J2173" i="6" l="1"/>
  <c r="I2173" i="6"/>
  <c r="G4331" i="6"/>
  <c r="G4332" i="6" l="1"/>
  <c r="K2173" i="6"/>
  <c r="H2174" i="6"/>
  <c r="I2174" i="6" l="1"/>
  <c r="J2174" i="6"/>
  <c r="G4333" i="6"/>
  <c r="G4334" i="6" l="1"/>
  <c r="K2174" i="6"/>
  <c r="H2175" i="6"/>
  <c r="I2175" i="6" l="1"/>
  <c r="J2175" i="6"/>
  <c r="G4335" i="6"/>
  <c r="G4336" i="6" l="1"/>
  <c r="K2175" i="6"/>
  <c r="H2176" i="6"/>
  <c r="I2176" i="6" l="1"/>
  <c r="J2176" i="6"/>
  <c r="G4337" i="6"/>
  <c r="G4338" i="6" l="1"/>
  <c r="K2176" i="6"/>
  <c r="H2177" i="6"/>
  <c r="J2177" i="6" l="1"/>
  <c r="I2177" i="6"/>
  <c r="G4339" i="6"/>
  <c r="G4340" i="6" l="1"/>
  <c r="K2177" i="6"/>
  <c r="H2178" i="6"/>
  <c r="J2178" i="6" l="1"/>
  <c r="I2178" i="6"/>
  <c r="G4341" i="6"/>
  <c r="G4342" i="6" l="1"/>
  <c r="K2178" i="6"/>
  <c r="H2179" i="6"/>
  <c r="I2179" i="6" l="1"/>
  <c r="J2179" i="6"/>
  <c r="G4343" i="6"/>
  <c r="G4344" i="6" l="1"/>
  <c r="K2179" i="6"/>
  <c r="H2180" i="6"/>
  <c r="J2180" i="6" l="1"/>
  <c r="I2180" i="6"/>
  <c r="G4345" i="6"/>
  <c r="G4346" i="6" l="1"/>
  <c r="K2180" i="6"/>
  <c r="H2181" i="6"/>
  <c r="I2181" i="6" l="1"/>
  <c r="J2181" i="6"/>
  <c r="G4347" i="6"/>
  <c r="G4348" i="6" l="1"/>
  <c r="K2181" i="6"/>
  <c r="H2182" i="6"/>
  <c r="J2182" i="6" l="1"/>
  <c r="I2182" i="6"/>
  <c r="G4349" i="6"/>
  <c r="G4350" i="6" l="1"/>
  <c r="K2182" i="6"/>
  <c r="H2183" i="6"/>
  <c r="I2183" i="6" l="1"/>
  <c r="J2183" i="6"/>
  <c r="G4351" i="6"/>
  <c r="G4352" i="6" l="1"/>
  <c r="K2183" i="6"/>
  <c r="H2184" i="6"/>
  <c r="I2184" i="6" l="1"/>
  <c r="J2184" i="6"/>
  <c r="G4353" i="6"/>
  <c r="G4354" i="6" l="1"/>
  <c r="K2184" i="6"/>
  <c r="H2185" i="6"/>
  <c r="J2185" i="6" l="1"/>
  <c r="I2185" i="6"/>
  <c r="G4355" i="6"/>
  <c r="G4356" i="6" l="1"/>
  <c r="K2185" i="6"/>
  <c r="H2186" i="6"/>
  <c r="J2186" i="6" l="1"/>
  <c r="I2186" i="6"/>
  <c r="G4357" i="6"/>
  <c r="G4358" i="6" l="1"/>
  <c r="K2186" i="6"/>
  <c r="H2187" i="6"/>
  <c r="J2187" i="6" l="1"/>
  <c r="I2187" i="6"/>
  <c r="G4359" i="6"/>
  <c r="G4360" i="6" l="1"/>
  <c r="K2187" i="6"/>
  <c r="H2188" i="6"/>
  <c r="J2188" i="6" l="1"/>
  <c r="I2188" i="6"/>
  <c r="G4361" i="6"/>
  <c r="G4362" i="6" l="1"/>
  <c r="K2188" i="6"/>
  <c r="H2189" i="6"/>
  <c r="I2189" i="6" l="1"/>
  <c r="J2189" i="6"/>
  <c r="G4363" i="6"/>
  <c r="G4364" i="6" l="1"/>
  <c r="K2189" i="6"/>
  <c r="H2190" i="6"/>
  <c r="G4365" i="6" l="1"/>
  <c r="J2190" i="6"/>
  <c r="I2190" i="6"/>
  <c r="K2190" i="6" l="1"/>
  <c r="H2191" i="6"/>
  <c r="G4366" i="6"/>
  <c r="G4367" i="6" l="1"/>
  <c r="I2191" i="6"/>
  <c r="J2191" i="6"/>
  <c r="K2191" i="6" l="1"/>
  <c r="H2192" i="6"/>
  <c r="G4368" i="6"/>
  <c r="I2192" i="6" l="1"/>
  <c r="J2192" i="6"/>
  <c r="G4369" i="6"/>
  <c r="G4370" i="6" l="1"/>
  <c r="K2192" i="6"/>
  <c r="H2193" i="6"/>
  <c r="J2193" i="6" l="1"/>
  <c r="I2193" i="6"/>
  <c r="G4371" i="6"/>
  <c r="G4372" i="6" l="1"/>
  <c r="K2193" i="6"/>
  <c r="H2194" i="6"/>
  <c r="J2194" i="6" l="1"/>
  <c r="I2194" i="6"/>
  <c r="G4373" i="6"/>
  <c r="G4374" i="6" l="1"/>
  <c r="K2194" i="6"/>
  <c r="H2195" i="6"/>
  <c r="J2195" i="6" l="1"/>
  <c r="I2195" i="6"/>
  <c r="G4375" i="6"/>
  <c r="G4376" i="6" l="1"/>
  <c r="K2195" i="6"/>
  <c r="H2196" i="6"/>
  <c r="G4377" i="6" l="1"/>
  <c r="J2196" i="6"/>
  <c r="I2196" i="6"/>
  <c r="K2196" i="6" l="1"/>
  <c r="H2197" i="6"/>
  <c r="G4378" i="6"/>
  <c r="I2197" i="6" l="1"/>
  <c r="J2197" i="6"/>
  <c r="G4379" i="6"/>
  <c r="G4380" i="6" l="1"/>
  <c r="K2197" i="6"/>
  <c r="H2198" i="6"/>
  <c r="J2198" i="6" l="1"/>
  <c r="I2198" i="6"/>
  <c r="G4381" i="6"/>
  <c r="G4382" i="6" l="1"/>
  <c r="K2198" i="6"/>
  <c r="H2199" i="6"/>
  <c r="G4383" i="6" l="1"/>
  <c r="I2199" i="6"/>
  <c r="J2199" i="6"/>
  <c r="K2199" i="6" l="1"/>
  <c r="H2200" i="6"/>
  <c r="G4384" i="6"/>
  <c r="G4385" i="6" l="1"/>
  <c r="I2200" i="6"/>
  <c r="J2200" i="6"/>
  <c r="K2200" i="6" l="1"/>
  <c r="H2201" i="6"/>
  <c r="G4386" i="6"/>
  <c r="G4387" i="6" l="1"/>
  <c r="J2201" i="6"/>
  <c r="I2201" i="6"/>
  <c r="K2201" i="6" l="1"/>
  <c r="H2202" i="6"/>
  <c r="G4388" i="6"/>
  <c r="J2202" i="6" l="1"/>
  <c r="I2202" i="6"/>
  <c r="G4389" i="6"/>
  <c r="G4390" i="6" l="1"/>
  <c r="K2202" i="6"/>
  <c r="H2203" i="6"/>
  <c r="J2203" i="6" l="1"/>
  <c r="I2203" i="6"/>
  <c r="G4391" i="6"/>
  <c r="G4392" i="6" l="1"/>
  <c r="K2203" i="6"/>
  <c r="H2204" i="6"/>
  <c r="J2204" i="6" l="1"/>
  <c r="I2204" i="6"/>
  <c r="G4393" i="6"/>
  <c r="G4394" i="6" l="1"/>
  <c r="K2204" i="6"/>
  <c r="H2205" i="6"/>
  <c r="I2205" i="6" l="1"/>
  <c r="J2205" i="6"/>
  <c r="G4395" i="6"/>
  <c r="G4396" i="6" l="1"/>
  <c r="K2205" i="6"/>
  <c r="H2206" i="6"/>
  <c r="J2206" i="6" l="1"/>
  <c r="I2206" i="6"/>
  <c r="G4397" i="6"/>
  <c r="G4398" i="6" l="1"/>
  <c r="K2206" i="6"/>
  <c r="H2207" i="6"/>
  <c r="I2207" i="6" l="1"/>
  <c r="J2207" i="6"/>
  <c r="G4399" i="6"/>
  <c r="G4400" i="6" l="1"/>
  <c r="K2207" i="6"/>
  <c r="H2208" i="6"/>
  <c r="I2208" i="6" l="1"/>
  <c r="J2208" i="6"/>
  <c r="G4401" i="6"/>
  <c r="G4402" i="6" l="1"/>
  <c r="K2208" i="6"/>
  <c r="H2209" i="6"/>
  <c r="J2209" i="6" l="1"/>
  <c r="I2209" i="6"/>
  <c r="G4403" i="6"/>
  <c r="G4404" i="6" l="1"/>
  <c r="K2209" i="6"/>
  <c r="H2210" i="6"/>
  <c r="J2210" i="6" l="1"/>
  <c r="I2210" i="6"/>
  <c r="G4405" i="6"/>
  <c r="G4406" i="6" l="1"/>
  <c r="K2210" i="6"/>
  <c r="H2211" i="6"/>
  <c r="J2211" i="6" l="1"/>
  <c r="I2211" i="6"/>
  <c r="G4407" i="6"/>
  <c r="G4408" i="6" l="1"/>
  <c r="K2211" i="6"/>
  <c r="H2212" i="6"/>
  <c r="J2212" i="6" l="1"/>
  <c r="I2212" i="6"/>
  <c r="G4409" i="6"/>
  <c r="G4410" i="6" l="1"/>
  <c r="K2212" i="6"/>
  <c r="H2213" i="6"/>
  <c r="I2213" i="6" l="1"/>
  <c r="J2213" i="6"/>
  <c r="G4411" i="6"/>
  <c r="G4412" i="6" l="1"/>
  <c r="K2213" i="6"/>
  <c r="H2214" i="6"/>
  <c r="J2214" i="6" l="1"/>
  <c r="I2214" i="6"/>
  <c r="G4413" i="6"/>
  <c r="G4414" i="6" l="1"/>
  <c r="K2214" i="6"/>
  <c r="H2215" i="6"/>
  <c r="I2215" i="6" l="1"/>
  <c r="J2215" i="6"/>
  <c r="G4415" i="6"/>
  <c r="G4416" i="6" l="1"/>
  <c r="K2215" i="6"/>
  <c r="H2216" i="6"/>
  <c r="I2216" i="6" l="1"/>
  <c r="J2216" i="6"/>
  <c r="G4417" i="6"/>
  <c r="G4418" i="6" l="1"/>
  <c r="K2216" i="6"/>
  <c r="H2217" i="6"/>
  <c r="J2217" i="6" l="1"/>
  <c r="I2217" i="6"/>
  <c r="G4419" i="6"/>
  <c r="G4420" i="6" l="1"/>
  <c r="K2217" i="6"/>
  <c r="H2218" i="6"/>
  <c r="J2218" i="6" l="1"/>
  <c r="I2218" i="6"/>
  <c r="G4421" i="6"/>
  <c r="G4422" i="6" l="1"/>
  <c r="K2218" i="6"/>
  <c r="H2219" i="6"/>
  <c r="J2219" i="6" l="1"/>
  <c r="I2219" i="6"/>
  <c r="G4423" i="6"/>
  <c r="G4424" i="6" l="1"/>
  <c r="K2219" i="6"/>
  <c r="H2220" i="6"/>
  <c r="J2220" i="6" l="1"/>
  <c r="I2220" i="6"/>
  <c r="G4425" i="6"/>
  <c r="G4426" i="6" l="1"/>
  <c r="K2220" i="6"/>
  <c r="H2221" i="6"/>
  <c r="I2221" i="6" l="1"/>
  <c r="J2221" i="6"/>
  <c r="G4427" i="6"/>
  <c r="G4428" i="6" l="1"/>
  <c r="K2221" i="6"/>
  <c r="H2222" i="6"/>
  <c r="J2222" i="6" l="1"/>
  <c r="I2222" i="6"/>
  <c r="G4429" i="6"/>
  <c r="G4430" i="6" l="1"/>
  <c r="K2222" i="6"/>
  <c r="H2223" i="6"/>
  <c r="I2223" i="6" l="1"/>
  <c r="J2223" i="6"/>
  <c r="G4431" i="6"/>
  <c r="G4432" i="6" l="1"/>
  <c r="K2223" i="6"/>
  <c r="H2224" i="6"/>
  <c r="I2224" i="6" l="1"/>
  <c r="J2224" i="6"/>
  <c r="G4433" i="6"/>
  <c r="G4434" i="6" l="1"/>
  <c r="K2224" i="6"/>
  <c r="H2225" i="6"/>
  <c r="J2225" i="6" l="1"/>
  <c r="I2225" i="6"/>
  <c r="G4435" i="6"/>
  <c r="G4436" i="6" l="1"/>
  <c r="K2225" i="6"/>
  <c r="H2226" i="6"/>
  <c r="J2226" i="6" l="1"/>
  <c r="I2226" i="6"/>
  <c r="G4437" i="6"/>
  <c r="G4438" i="6" l="1"/>
  <c r="K2226" i="6"/>
  <c r="H2227" i="6"/>
  <c r="J2227" i="6" l="1"/>
  <c r="I2227" i="6"/>
  <c r="G4439" i="6"/>
  <c r="G4440" i="6" l="1"/>
  <c r="K2227" i="6"/>
  <c r="H2228" i="6"/>
  <c r="J2228" i="6" l="1"/>
  <c r="I2228" i="6"/>
  <c r="G4441" i="6"/>
  <c r="G4442" i="6" l="1"/>
  <c r="K2228" i="6"/>
  <c r="H2229" i="6"/>
  <c r="I2229" i="6" l="1"/>
  <c r="J2229" i="6"/>
  <c r="G4443" i="6"/>
  <c r="G4444" i="6" l="1"/>
  <c r="K2229" i="6"/>
  <c r="H2230" i="6"/>
  <c r="J2230" i="6" l="1"/>
  <c r="I2230" i="6"/>
  <c r="G4445" i="6"/>
  <c r="G4446" i="6" l="1"/>
  <c r="K2230" i="6"/>
  <c r="H2231" i="6"/>
  <c r="I2231" i="6" l="1"/>
  <c r="J2231" i="6"/>
  <c r="G4447" i="6"/>
  <c r="G4448" i="6" l="1"/>
  <c r="K2231" i="6"/>
  <c r="H2232" i="6"/>
  <c r="I2232" i="6" l="1"/>
  <c r="J2232" i="6"/>
  <c r="G4449" i="6"/>
  <c r="G4450" i="6" l="1"/>
  <c r="K2232" i="6"/>
  <c r="H2233" i="6"/>
  <c r="J2233" i="6" l="1"/>
  <c r="I2233" i="6"/>
  <c r="G4451" i="6"/>
  <c r="G4452" i="6" l="1"/>
  <c r="K2233" i="6"/>
  <c r="H2234" i="6"/>
  <c r="J2234" i="6" l="1"/>
  <c r="I2234" i="6"/>
  <c r="G4453" i="6"/>
  <c r="K2234" i="6" l="1"/>
  <c r="H2235" i="6"/>
  <c r="G4454" i="6"/>
  <c r="G4455" i="6" l="1"/>
  <c r="J2235" i="6"/>
  <c r="I2235" i="6"/>
  <c r="K2235" i="6" l="1"/>
  <c r="H2236" i="6"/>
  <c r="G4456" i="6"/>
  <c r="G4457" i="6" l="1"/>
  <c r="J2236" i="6"/>
  <c r="I2236" i="6"/>
  <c r="G4458" i="6" l="1"/>
  <c r="K2236" i="6"/>
  <c r="H2237" i="6"/>
  <c r="I2237" i="6" l="1"/>
  <c r="J2237" i="6"/>
  <c r="G4459" i="6"/>
  <c r="G4460" i="6" l="1"/>
  <c r="K2237" i="6"/>
  <c r="H2238" i="6"/>
  <c r="J2238" i="6" l="1"/>
  <c r="I2238" i="6"/>
  <c r="G4461" i="6"/>
  <c r="G4462" i="6" l="1"/>
  <c r="K2238" i="6"/>
  <c r="H2239" i="6"/>
  <c r="I2239" i="6" l="1"/>
  <c r="J2239" i="6"/>
  <c r="G4463" i="6"/>
  <c r="G4464" i="6" l="1"/>
  <c r="K2239" i="6"/>
  <c r="H2240" i="6"/>
  <c r="I2240" i="6" l="1"/>
  <c r="J2240" i="6"/>
  <c r="G4465" i="6"/>
  <c r="G4466" i="6" l="1"/>
  <c r="K2240" i="6"/>
  <c r="H2241" i="6"/>
  <c r="J2241" i="6" l="1"/>
  <c r="I2241" i="6"/>
  <c r="G4467" i="6"/>
  <c r="G4468" i="6" l="1"/>
  <c r="K2241" i="6"/>
  <c r="H2242" i="6"/>
  <c r="J2242" i="6" l="1"/>
  <c r="I2242" i="6"/>
  <c r="G4469" i="6"/>
  <c r="G4470" i="6" l="1"/>
  <c r="K2242" i="6"/>
  <c r="H2243" i="6"/>
  <c r="J2243" i="6" l="1"/>
  <c r="I2243" i="6"/>
  <c r="G4471" i="6"/>
  <c r="G4472" i="6" l="1"/>
  <c r="K2243" i="6"/>
  <c r="H2244" i="6"/>
  <c r="J2244" i="6" l="1"/>
  <c r="I2244" i="6"/>
  <c r="G4473" i="6"/>
  <c r="G4474" i="6" l="1"/>
  <c r="K2244" i="6"/>
  <c r="H2245" i="6"/>
  <c r="I2245" i="6" l="1"/>
  <c r="J2245" i="6"/>
  <c r="G4475" i="6"/>
  <c r="G4476" i="6" l="1"/>
  <c r="K2245" i="6"/>
  <c r="H2246" i="6"/>
  <c r="J2246" i="6" l="1"/>
  <c r="I2246" i="6"/>
  <c r="G4477" i="6"/>
  <c r="G4478" i="6" l="1"/>
  <c r="K2246" i="6"/>
  <c r="H2247" i="6"/>
  <c r="I2247" i="6" l="1"/>
  <c r="J2247" i="6"/>
  <c r="G4479" i="6"/>
  <c r="G4480" i="6" l="1"/>
  <c r="K2247" i="6"/>
  <c r="H2248" i="6"/>
  <c r="I2248" i="6" l="1"/>
  <c r="J2248" i="6"/>
  <c r="G4481" i="6"/>
  <c r="G4482" i="6" l="1"/>
  <c r="K2248" i="6"/>
  <c r="H2249" i="6"/>
  <c r="J2249" i="6" l="1"/>
  <c r="I2249" i="6"/>
  <c r="G4483" i="6"/>
  <c r="G4484" i="6" l="1"/>
  <c r="K2249" i="6"/>
  <c r="H2250" i="6"/>
  <c r="J2250" i="6" l="1"/>
  <c r="I2250" i="6"/>
  <c r="G4485" i="6"/>
  <c r="G4486" i="6" l="1"/>
  <c r="K2250" i="6"/>
  <c r="H2251" i="6"/>
  <c r="J2251" i="6" l="1"/>
  <c r="I2251" i="6"/>
  <c r="G4487" i="6"/>
  <c r="G4488" i="6" l="1"/>
  <c r="K2251" i="6"/>
  <c r="H2252" i="6"/>
  <c r="J2252" i="6" l="1"/>
  <c r="I2252" i="6"/>
  <c r="G4489" i="6"/>
  <c r="G4490" i="6" l="1"/>
  <c r="K2252" i="6"/>
  <c r="H2253" i="6"/>
  <c r="I2253" i="6" l="1"/>
  <c r="J2253" i="6"/>
  <c r="G4491" i="6"/>
  <c r="G4492" i="6" l="1"/>
  <c r="K2253" i="6"/>
  <c r="H2254" i="6"/>
  <c r="G4493" i="6" l="1"/>
  <c r="J2254" i="6"/>
  <c r="I2254" i="6"/>
  <c r="K2254" i="6" l="1"/>
  <c r="H2255" i="6"/>
  <c r="G4494" i="6"/>
  <c r="G4495" i="6" l="1"/>
  <c r="I2255" i="6"/>
  <c r="J2255" i="6"/>
  <c r="K2255" i="6" l="1"/>
  <c r="H2256" i="6"/>
  <c r="G4496" i="6"/>
  <c r="I2256" i="6" l="1"/>
  <c r="J2256" i="6"/>
  <c r="G4497" i="6"/>
  <c r="G4498" i="6" l="1"/>
  <c r="K2256" i="6"/>
  <c r="H2257" i="6"/>
  <c r="J2257" i="6" l="1"/>
  <c r="I2257" i="6"/>
  <c r="G4499" i="6"/>
  <c r="G4500" i="6" l="1"/>
  <c r="K2257" i="6"/>
  <c r="H2258" i="6"/>
  <c r="G4501" i="6" l="1"/>
  <c r="J2258" i="6"/>
  <c r="I2258" i="6"/>
  <c r="K2258" i="6" l="1"/>
  <c r="H2259" i="6"/>
  <c r="G4502" i="6"/>
  <c r="G4503" i="6" l="1"/>
  <c r="J2259" i="6"/>
  <c r="I2259" i="6"/>
  <c r="K2259" i="6" l="1"/>
  <c r="H2260" i="6"/>
  <c r="G4504" i="6"/>
  <c r="G4505" i="6" l="1"/>
  <c r="J2260" i="6"/>
  <c r="I2260" i="6"/>
  <c r="K2260" i="6" l="1"/>
  <c r="H2261" i="6"/>
  <c r="G4506" i="6"/>
  <c r="G4507" i="6" l="1"/>
  <c r="I2261" i="6"/>
  <c r="J2261" i="6"/>
  <c r="K2261" i="6" l="1"/>
  <c r="H2262" i="6"/>
  <c r="G4508" i="6"/>
  <c r="J2262" i="6" l="1"/>
  <c r="I2262" i="6"/>
  <c r="G4509" i="6"/>
  <c r="G4510" i="6" l="1"/>
  <c r="K2262" i="6"/>
  <c r="H2263" i="6"/>
  <c r="G4511" i="6" l="1"/>
  <c r="I2263" i="6"/>
  <c r="J2263" i="6"/>
  <c r="K2263" i="6" l="1"/>
  <c r="H2264" i="6"/>
  <c r="G4512" i="6"/>
  <c r="G4513" i="6" l="1"/>
  <c r="I2264" i="6"/>
  <c r="J2264" i="6"/>
  <c r="K2264" i="6" l="1"/>
  <c r="H2265" i="6"/>
  <c r="G4514" i="6"/>
  <c r="G4515" i="6" l="1"/>
  <c r="J2265" i="6"/>
  <c r="I2265" i="6"/>
  <c r="K2265" i="6" l="1"/>
  <c r="H2266" i="6"/>
  <c r="G4516" i="6"/>
  <c r="G4517" i="6" l="1"/>
  <c r="J2266" i="6"/>
  <c r="I2266" i="6"/>
  <c r="K2266" i="6" l="1"/>
  <c r="H2267" i="6"/>
  <c r="G4518" i="6"/>
  <c r="G4519" i="6" l="1"/>
  <c r="J2267" i="6"/>
  <c r="I2267" i="6"/>
  <c r="K2267" i="6" l="1"/>
  <c r="H2268" i="6"/>
  <c r="G4520" i="6"/>
  <c r="G4521" i="6" l="1"/>
  <c r="J2268" i="6"/>
  <c r="I2268" i="6"/>
  <c r="K2268" i="6" l="1"/>
  <c r="H2269" i="6"/>
  <c r="G4522" i="6"/>
  <c r="G4523" i="6" l="1"/>
  <c r="I2269" i="6"/>
  <c r="J2269" i="6"/>
  <c r="K2269" i="6" l="1"/>
  <c r="H2270" i="6"/>
  <c r="G4524" i="6"/>
  <c r="G4525" i="6" l="1"/>
  <c r="J2270" i="6"/>
  <c r="I2270" i="6"/>
  <c r="K2270" i="6" l="1"/>
  <c r="H2271" i="6"/>
  <c r="G4526" i="6"/>
  <c r="G4527" i="6" l="1"/>
  <c r="I2271" i="6"/>
  <c r="J2271" i="6"/>
  <c r="K2271" i="6" l="1"/>
  <c r="H2272" i="6"/>
  <c r="G4528" i="6"/>
  <c r="G4529" i="6" l="1"/>
  <c r="I2272" i="6"/>
  <c r="J2272" i="6"/>
  <c r="K2272" i="6" l="1"/>
  <c r="H2273" i="6"/>
  <c r="G4530" i="6"/>
  <c r="G4531" i="6" l="1"/>
  <c r="J2273" i="6"/>
  <c r="I2273" i="6"/>
  <c r="K2273" i="6" l="1"/>
  <c r="H2274" i="6"/>
  <c r="G4532" i="6"/>
  <c r="G4533" i="6" l="1"/>
  <c r="J2274" i="6"/>
  <c r="I2274" i="6"/>
  <c r="K2274" i="6" l="1"/>
  <c r="H2275" i="6"/>
  <c r="G4534" i="6"/>
  <c r="G4535" i="6" l="1"/>
  <c r="J2275" i="6"/>
  <c r="I2275" i="6"/>
  <c r="K2275" i="6" l="1"/>
  <c r="H2276" i="6"/>
  <c r="G4536" i="6"/>
  <c r="G4537" i="6" l="1"/>
  <c r="J2276" i="6"/>
  <c r="I2276" i="6"/>
  <c r="K2276" i="6" l="1"/>
  <c r="H2277" i="6"/>
  <c r="G4538" i="6"/>
  <c r="G4539" i="6" l="1"/>
  <c r="I2277" i="6"/>
  <c r="J2277" i="6"/>
  <c r="K2277" i="6" l="1"/>
  <c r="H2278" i="6"/>
  <c r="G4540" i="6"/>
  <c r="G4541" i="6" l="1"/>
  <c r="J2278" i="6"/>
  <c r="I2278" i="6"/>
  <c r="K2278" i="6" l="1"/>
  <c r="H2279" i="6"/>
  <c r="G4542" i="6"/>
  <c r="G4543" i="6" l="1"/>
  <c r="I2279" i="6"/>
  <c r="J2279" i="6"/>
  <c r="K2279" i="6" l="1"/>
  <c r="H2280" i="6"/>
  <c r="G4544" i="6"/>
  <c r="G4545" i="6" l="1"/>
  <c r="I2280" i="6"/>
  <c r="J2280" i="6"/>
  <c r="K2280" i="6" l="1"/>
  <c r="H2281" i="6"/>
  <c r="G4546" i="6"/>
  <c r="G4547" i="6" l="1"/>
  <c r="J2281" i="6"/>
  <c r="I2281" i="6"/>
  <c r="K2281" i="6" l="1"/>
  <c r="H2282" i="6"/>
  <c r="G4548" i="6"/>
  <c r="G4549" i="6" l="1"/>
  <c r="J2282" i="6"/>
  <c r="I2282" i="6"/>
  <c r="K2282" i="6" l="1"/>
  <c r="H2283" i="6"/>
  <c r="G4550" i="6"/>
  <c r="G4551" i="6" l="1"/>
  <c r="J2283" i="6"/>
  <c r="I2283" i="6"/>
  <c r="K2283" i="6" l="1"/>
  <c r="H2284" i="6"/>
  <c r="G4552" i="6"/>
  <c r="G4553" i="6" l="1"/>
  <c r="J2284" i="6"/>
  <c r="I2284" i="6"/>
  <c r="K2284" i="6" l="1"/>
  <c r="H2285" i="6"/>
  <c r="G4554" i="6"/>
  <c r="G4555" i="6" l="1"/>
  <c r="I2285" i="6"/>
  <c r="J2285" i="6"/>
  <c r="K2285" i="6" l="1"/>
  <c r="H2286" i="6"/>
  <c r="G4556" i="6"/>
  <c r="G4557" i="6" l="1"/>
  <c r="J2286" i="6"/>
  <c r="I2286" i="6"/>
  <c r="K2286" i="6" l="1"/>
  <c r="H2287" i="6"/>
  <c r="G4558" i="6"/>
  <c r="G4559" i="6" l="1"/>
  <c r="I2287" i="6"/>
  <c r="J2287" i="6"/>
  <c r="K2287" i="6" l="1"/>
  <c r="H2288" i="6"/>
  <c r="G4560" i="6"/>
  <c r="G4561" i="6" l="1"/>
  <c r="I2288" i="6"/>
  <c r="J2288" i="6"/>
  <c r="K2288" i="6" l="1"/>
  <c r="H2289" i="6"/>
  <c r="G4562" i="6"/>
  <c r="G4563" i="6" l="1"/>
  <c r="J2289" i="6"/>
  <c r="I2289" i="6"/>
  <c r="K2289" i="6" l="1"/>
  <c r="H2290" i="6"/>
  <c r="G4564" i="6"/>
  <c r="G4565" i="6" l="1"/>
  <c r="J2290" i="6"/>
  <c r="I2290" i="6"/>
  <c r="K2290" i="6" l="1"/>
  <c r="H2291" i="6"/>
  <c r="G4566" i="6"/>
  <c r="G4567" i="6" l="1"/>
  <c r="J2291" i="6"/>
  <c r="I2291" i="6"/>
  <c r="K2291" i="6" l="1"/>
  <c r="H2292" i="6"/>
  <c r="G4568" i="6"/>
  <c r="G4569" i="6" l="1"/>
  <c r="J2292" i="6"/>
  <c r="I2292" i="6"/>
  <c r="K2292" i="6" l="1"/>
  <c r="H2293" i="6"/>
  <c r="G4570" i="6"/>
  <c r="G4571" i="6" l="1"/>
  <c r="I2293" i="6"/>
  <c r="J2293" i="6"/>
  <c r="K2293" i="6" l="1"/>
  <c r="H2294" i="6"/>
  <c r="G4572" i="6"/>
  <c r="G4573" i="6" l="1"/>
  <c r="J2294" i="6"/>
  <c r="I2294" i="6"/>
  <c r="K2294" i="6" l="1"/>
  <c r="H2295" i="6"/>
  <c r="G4574" i="6"/>
  <c r="G4575" i="6" l="1"/>
  <c r="I2295" i="6"/>
  <c r="J2295" i="6"/>
  <c r="K2295" i="6" l="1"/>
  <c r="H2296" i="6"/>
  <c r="G4576" i="6"/>
  <c r="G4577" i="6" l="1"/>
  <c r="I2296" i="6"/>
  <c r="J2296" i="6"/>
  <c r="K2296" i="6" l="1"/>
  <c r="H2297" i="6"/>
  <c r="G4578" i="6"/>
  <c r="G4579" i="6" l="1"/>
  <c r="J2297" i="6"/>
  <c r="I2297" i="6"/>
  <c r="K2297" i="6" l="1"/>
  <c r="H2298" i="6"/>
  <c r="G4580" i="6"/>
  <c r="G4581" i="6" l="1"/>
  <c r="J2298" i="6"/>
  <c r="I2298" i="6"/>
  <c r="K2298" i="6" l="1"/>
  <c r="H2299" i="6"/>
  <c r="G4582" i="6"/>
  <c r="G4583" i="6" l="1"/>
  <c r="J2299" i="6"/>
  <c r="I2299" i="6"/>
  <c r="K2299" i="6" l="1"/>
  <c r="H2300" i="6"/>
  <c r="G4584" i="6"/>
  <c r="G4585" i="6" l="1"/>
  <c r="J2300" i="6"/>
  <c r="I2300" i="6"/>
  <c r="K2300" i="6" l="1"/>
  <c r="H2301" i="6"/>
  <c r="G4586" i="6"/>
  <c r="G4587" i="6" l="1"/>
  <c r="I2301" i="6"/>
  <c r="J2301" i="6"/>
  <c r="K2301" i="6" l="1"/>
  <c r="H2302" i="6"/>
  <c r="G4588" i="6"/>
  <c r="G4589" i="6" l="1"/>
  <c r="J2302" i="6"/>
  <c r="I2302" i="6"/>
  <c r="K2302" i="6" l="1"/>
  <c r="H2303" i="6"/>
  <c r="G4590" i="6"/>
  <c r="G4591" i="6" l="1"/>
  <c r="I2303" i="6"/>
  <c r="J2303" i="6"/>
  <c r="K2303" i="6" l="1"/>
  <c r="H2304" i="6"/>
  <c r="G4592" i="6"/>
  <c r="G4593" i="6" l="1"/>
  <c r="I2304" i="6"/>
  <c r="J2304" i="6"/>
  <c r="K2304" i="6" l="1"/>
  <c r="H2305" i="6"/>
  <c r="G4594" i="6"/>
  <c r="G4595" i="6" l="1"/>
  <c r="J2305" i="6"/>
  <c r="I2305" i="6"/>
  <c r="K2305" i="6" l="1"/>
  <c r="H2306" i="6"/>
  <c r="G4596" i="6"/>
  <c r="G4597" i="6" l="1"/>
  <c r="J2306" i="6"/>
  <c r="I2306" i="6"/>
  <c r="K2306" i="6" l="1"/>
  <c r="H2307" i="6"/>
  <c r="G4598" i="6"/>
  <c r="G4599" i="6" l="1"/>
  <c r="I2307" i="6"/>
  <c r="J2307" i="6"/>
  <c r="K2307" i="6" l="1"/>
  <c r="H2308" i="6"/>
  <c r="G4600" i="6"/>
  <c r="G4601" i="6" l="1"/>
  <c r="J2308" i="6"/>
  <c r="I2308" i="6"/>
  <c r="K2308" i="6" l="1"/>
  <c r="H2309" i="6"/>
  <c r="G4602" i="6"/>
  <c r="G4603" i="6" l="1"/>
  <c r="I2309" i="6"/>
  <c r="J2309" i="6"/>
  <c r="K2309" i="6" l="1"/>
  <c r="H2310" i="6"/>
  <c r="G4604" i="6"/>
  <c r="G4605" i="6" l="1"/>
  <c r="J2310" i="6"/>
  <c r="I2310" i="6"/>
  <c r="K2310" i="6" l="1"/>
  <c r="H2311" i="6"/>
  <c r="G4606" i="6"/>
  <c r="J2311" i="6" l="1"/>
  <c r="I2311" i="6"/>
  <c r="G4607" i="6"/>
  <c r="G4608" i="6" l="1"/>
  <c r="K2311" i="6"/>
  <c r="H2312" i="6"/>
  <c r="J2312" i="6" l="1"/>
  <c r="I2312" i="6"/>
  <c r="G4609" i="6"/>
  <c r="G4610" i="6" l="1"/>
  <c r="K2312" i="6"/>
  <c r="H2313" i="6"/>
  <c r="I2313" i="6" l="1"/>
  <c r="J2313" i="6"/>
  <c r="G4611" i="6"/>
  <c r="G4612" i="6" l="1"/>
  <c r="K2313" i="6"/>
  <c r="H2314" i="6"/>
  <c r="J2314" i="6" l="1"/>
  <c r="I2314" i="6"/>
  <c r="G4613" i="6"/>
  <c r="G4614" i="6" l="1"/>
  <c r="K2314" i="6"/>
  <c r="H2315" i="6"/>
  <c r="I2315" i="6" l="1"/>
  <c r="J2315" i="6"/>
  <c r="G4615" i="6"/>
  <c r="G4616" i="6" l="1"/>
  <c r="K2315" i="6"/>
  <c r="H2316" i="6"/>
  <c r="J2316" i="6" l="1"/>
  <c r="I2316" i="6"/>
  <c r="G4617" i="6"/>
  <c r="G4618" i="6" l="1"/>
  <c r="K2316" i="6"/>
  <c r="H2317" i="6"/>
  <c r="J2317" i="6" l="1"/>
  <c r="I2317" i="6"/>
  <c r="G4619" i="6"/>
  <c r="G4620" i="6" l="1"/>
  <c r="K2317" i="6"/>
  <c r="H2318" i="6"/>
  <c r="I2318" i="6" l="1"/>
  <c r="J2318" i="6"/>
  <c r="G4621" i="6"/>
  <c r="G4622" i="6" l="1"/>
  <c r="K2318" i="6"/>
  <c r="H2319" i="6"/>
  <c r="J2319" i="6" l="1"/>
  <c r="I2319" i="6"/>
  <c r="G4623" i="6"/>
  <c r="G4624" i="6" l="1"/>
  <c r="K2319" i="6"/>
  <c r="H2320" i="6"/>
  <c r="J2320" i="6" l="1"/>
  <c r="I2320" i="6"/>
  <c r="G4625" i="6"/>
  <c r="G4626" i="6" l="1"/>
  <c r="K2320" i="6"/>
  <c r="H2321" i="6"/>
  <c r="J2321" i="6" l="1"/>
  <c r="I2321" i="6"/>
  <c r="G4627" i="6"/>
  <c r="G4628" i="6" l="1"/>
  <c r="K2321" i="6"/>
  <c r="H2322" i="6"/>
  <c r="I2322" i="6" l="1"/>
  <c r="J2322" i="6"/>
  <c r="G4629" i="6"/>
  <c r="G4630" i="6" l="1"/>
  <c r="K2322" i="6"/>
  <c r="H2323" i="6"/>
  <c r="I2323" i="6" l="1"/>
  <c r="J2323" i="6"/>
  <c r="G4631" i="6"/>
  <c r="G4632" i="6" l="1"/>
  <c r="K2323" i="6"/>
  <c r="H2324" i="6"/>
  <c r="J2324" i="6" l="1"/>
  <c r="I2324" i="6"/>
  <c r="G4633" i="6"/>
  <c r="G4634" i="6" l="1"/>
  <c r="K2324" i="6"/>
  <c r="H2325" i="6"/>
  <c r="J2325" i="6" l="1"/>
  <c r="I2325" i="6"/>
  <c r="G4635" i="6"/>
  <c r="G4636" i="6" l="1"/>
  <c r="K2325" i="6"/>
  <c r="H2326" i="6"/>
  <c r="J2326" i="6" l="1"/>
  <c r="I2326" i="6"/>
  <c r="G4637" i="6"/>
  <c r="G4638" i="6" l="1"/>
  <c r="K2326" i="6"/>
  <c r="H2327" i="6"/>
  <c r="I2327" i="6" l="1"/>
  <c r="J2327" i="6"/>
  <c r="G4639" i="6"/>
  <c r="G4640" i="6" l="1"/>
  <c r="K2327" i="6"/>
  <c r="H2328" i="6"/>
  <c r="J2328" i="6" l="1"/>
  <c r="I2328" i="6"/>
  <c r="G4641" i="6"/>
  <c r="G4642" i="6" l="1"/>
  <c r="K2328" i="6"/>
  <c r="H2329" i="6"/>
  <c r="J2329" i="6" l="1"/>
  <c r="I2329" i="6"/>
  <c r="G4643" i="6"/>
  <c r="G4644" i="6" l="1"/>
  <c r="K2329" i="6"/>
  <c r="H2330" i="6"/>
  <c r="J2330" i="6" l="1"/>
  <c r="I2330" i="6"/>
  <c r="G4645" i="6"/>
  <c r="G4646" i="6" l="1"/>
  <c r="K2330" i="6"/>
  <c r="H2331" i="6"/>
  <c r="I2331" i="6" l="1"/>
  <c r="J2331" i="6"/>
  <c r="G4647" i="6"/>
  <c r="G4648" i="6" l="1"/>
  <c r="K2331" i="6"/>
  <c r="H2332" i="6"/>
  <c r="J2332" i="6" l="1"/>
  <c r="I2332" i="6"/>
  <c r="G4649" i="6"/>
  <c r="G4650" i="6" l="1"/>
  <c r="K2332" i="6"/>
  <c r="H2333" i="6"/>
  <c r="J2333" i="6" l="1"/>
  <c r="I2333" i="6"/>
  <c r="G4651" i="6"/>
  <c r="G4652" i="6" l="1"/>
  <c r="K2333" i="6"/>
  <c r="H2334" i="6"/>
  <c r="I2334" i="6" l="1"/>
  <c r="J2334" i="6"/>
  <c r="G4653" i="6"/>
  <c r="G4654" i="6" l="1"/>
  <c r="K2334" i="6"/>
  <c r="H2335" i="6"/>
  <c r="J2335" i="6" l="1"/>
  <c r="I2335" i="6"/>
  <c r="G4655" i="6"/>
  <c r="G4656" i="6" l="1"/>
  <c r="K2335" i="6"/>
  <c r="H2336" i="6"/>
  <c r="I2336" i="6" l="1"/>
  <c r="J2336" i="6"/>
  <c r="G4657" i="6"/>
  <c r="G4658" i="6" l="1"/>
  <c r="K2336" i="6"/>
  <c r="H2337" i="6"/>
  <c r="J2337" i="6" l="1"/>
  <c r="I2337" i="6"/>
  <c r="G4659" i="6"/>
  <c r="G4660" i="6" l="1"/>
  <c r="K2337" i="6"/>
  <c r="H2338" i="6"/>
  <c r="J2338" i="6" l="1"/>
  <c r="I2338" i="6"/>
  <c r="G4661" i="6"/>
  <c r="G4662" i="6" l="1"/>
  <c r="K2338" i="6"/>
  <c r="H2339" i="6"/>
  <c r="I2339" i="6" l="1"/>
  <c r="J2339" i="6"/>
  <c r="G4663" i="6"/>
  <c r="G4664" i="6" l="1"/>
  <c r="K2339" i="6"/>
  <c r="H2340" i="6"/>
  <c r="J2340" i="6" l="1"/>
  <c r="I2340" i="6"/>
  <c r="G4665" i="6"/>
  <c r="G4666" i="6" l="1"/>
  <c r="K2340" i="6"/>
  <c r="H2341" i="6"/>
  <c r="I2341" i="6" l="1"/>
  <c r="J2341" i="6"/>
  <c r="G4667" i="6"/>
  <c r="G4668" i="6" l="1"/>
  <c r="K2341" i="6"/>
  <c r="H2342" i="6"/>
  <c r="J2342" i="6" l="1"/>
  <c r="I2342" i="6"/>
  <c r="G4669" i="6"/>
  <c r="G4670" i="6" l="1"/>
  <c r="K2342" i="6"/>
  <c r="H2343" i="6"/>
  <c r="J2343" i="6" l="1"/>
  <c r="I2343" i="6"/>
  <c r="G4671" i="6"/>
  <c r="G4672" i="6" l="1"/>
  <c r="K2343" i="6"/>
  <c r="H2344" i="6"/>
  <c r="J2344" i="6" l="1"/>
  <c r="I2344" i="6"/>
  <c r="G4673" i="6"/>
  <c r="G4674" i="6" l="1"/>
  <c r="K2344" i="6"/>
  <c r="H2345" i="6"/>
  <c r="I2345" i="6" l="1"/>
  <c r="J2345" i="6"/>
  <c r="G4675" i="6"/>
  <c r="G4676" i="6" l="1"/>
  <c r="K2345" i="6"/>
  <c r="H2346" i="6"/>
  <c r="J2346" i="6" l="1"/>
  <c r="I2346" i="6"/>
  <c r="G4677" i="6"/>
  <c r="G4678" i="6" l="1"/>
  <c r="K2346" i="6"/>
  <c r="H2347" i="6"/>
  <c r="I2347" i="6" l="1"/>
  <c r="J2347" i="6"/>
  <c r="G4679" i="6"/>
  <c r="G4680" i="6" l="1"/>
  <c r="K2347" i="6"/>
  <c r="H2348" i="6"/>
  <c r="J2348" i="6" l="1"/>
  <c r="I2348" i="6"/>
  <c r="G4681" i="6"/>
  <c r="K2348" i="6" l="1"/>
  <c r="H2349" i="6"/>
  <c r="G4682" i="6"/>
  <c r="G4683" i="6" l="1"/>
  <c r="I2349" i="6"/>
  <c r="J2349" i="6"/>
  <c r="K2349" i="6" l="1"/>
  <c r="H2350" i="6"/>
  <c r="G4684" i="6"/>
  <c r="G4685" i="6" l="1"/>
  <c r="I2350" i="6"/>
  <c r="J2350" i="6"/>
  <c r="K2350" i="6" l="1"/>
  <c r="H2351" i="6"/>
  <c r="G4686" i="6"/>
  <c r="G4687" i="6" l="1"/>
  <c r="J2351" i="6"/>
  <c r="I2351" i="6"/>
  <c r="K2351" i="6" l="1"/>
  <c r="H2352" i="6"/>
  <c r="G4688" i="6"/>
  <c r="G4689" i="6" l="1"/>
  <c r="J2352" i="6"/>
  <c r="I2352" i="6"/>
  <c r="K2352" i="6" l="1"/>
  <c r="H2353" i="6"/>
  <c r="G4690" i="6"/>
  <c r="G4691" i="6" l="1"/>
  <c r="J2353" i="6"/>
  <c r="I2353" i="6"/>
  <c r="K2353" i="6" l="1"/>
  <c r="H2354" i="6"/>
  <c r="G4692" i="6"/>
  <c r="G4693" i="6" l="1"/>
  <c r="I2354" i="6"/>
  <c r="J2354" i="6"/>
  <c r="K2354" i="6" l="1"/>
  <c r="H2355" i="6"/>
  <c r="G4694" i="6"/>
  <c r="G4695" i="6" l="1"/>
  <c r="I2355" i="6"/>
  <c r="J2355" i="6"/>
  <c r="K2355" i="6" l="1"/>
  <c r="H2356" i="6"/>
  <c r="G4696" i="6"/>
  <c r="G4697" i="6" l="1"/>
  <c r="J2356" i="6"/>
  <c r="I2356" i="6"/>
  <c r="K2356" i="6" l="1"/>
  <c r="H2357" i="6"/>
  <c r="G4698" i="6"/>
  <c r="G4699" i="6" l="1"/>
  <c r="J2357" i="6"/>
  <c r="I2357" i="6"/>
  <c r="K2357" i="6" l="1"/>
  <c r="H2358" i="6"/>
  <c r="G4700" i="6"/>
  <c r="G4701" i="6" l="1"/>
  <c r="I2358" i="6"/>
  <c r="J2358" i="6"/>
  <c r="K2358" i="6" l="1"/>
  <c r="H2359" i="6"/>
  <c r="G4702" i="6"/>
  <c r="G4703" i="6" l="1"/>
  <c r="I2359" i="6"/>
  <c r="J2359" i="6"/>
  <c r="K2359" i="6" l="1"/>
  <c r="H2360" i="6"/>
  <c r="G4704" i="6"/>
  <c r="G4705" i="6" l="1"/>
  <c r="J2360" i="6"/>
  <c r="I2360" i="6"/>
  <c r="K2360" i="6" l="1"/>
  <c r="H2361" i="6"/>
  <c r="G4706" i="6"/>
  <c r="G4707" i="6" l="1"/>
  <c r="J2361" i="6"/>
  <c r="I2361" i="6"/>
  <c r="K2361" i="6" l="1"/>
  <c r="H2362" i="6"/>
  <c r="G4708" i="6"/>
  <c r="G4709" i="6" l="1"/>
  <c r="J2362" i="6"/>
  <c r="I2362" i="6"/>
  <c r="K2362" i="6" l="1"/>
  <c r="H2363" i="6"/>
  <c r="G4710" i="6"/>
  <c r="G4711" i="6" l="1"/>
  <c r="I2363" i="6"/>
  <c r="J2363" i="6"/>
  <c r="K2363" i="6" l="1"/>
  <c r="H2364" i="6"/>
  <c r="G4712" i="6"/>
  <c r="G4713" i="6" l="1"/>
  <c r="J2364" i="6"/>
  <c r="I2364" i="6"/>
  <c r="K2364" i="6" l="1"/>
  <c r="H2365" i="6"/>
  <c r="G4714" i="6"/>
  <c r="J2365" i="6" l="1"/>
  <c r="I2365" i="6"/>
  <c r="G4715" i="6"/>
  <c r="G4716" i="6" l="1"/>
  <c r="K2365" i="6"/>
  <c r="H2366" i="6"/>
  <c r="J2366" i="6" l="1"/>
  <c r="I2366" i="6"/>
  <c r="G4717" i="6"/>
  <c r="G4718" i="6" l="1"/>
  <c r="K2366" i="6"/>
  <c r="H2367" i="6"/>
  <c r="I2367" i="6" l="1"/>
  <c r="J2367" i="6"/>
  <c r="G4719" i="6"/>
  <c r="G4720" i="6" l="1"/>
  <c r="K2367" i="6"/>
  <c r="H2368" i="6"/>
  <c r="G4721" i="6" l="1"/>
  <c r="I2368" i="6"/>
  <c r="J2368" i="6"/>
  <c r="K2368" i="6" l="1"/>
  <c r="H2369" i="6"/>
  <c r="G4722" i="6"/>
  <c r="G4723" i="6" l="1"/>
  <c r="J2369" i="6"/>
  <c r="I2369" i="6"/>
  <c r="K2369" i="6" l="1"/>
  <c r="H2370" i="6"/>
  <c r="G4724" i="6"/>
  <c r="G4725" i="6" l="1"/>
  <c r="J2370" i="6"/>
  <c r="I2370" i="6"/>
  <c r="K2370" i="6" l="1"/>
  <c r="H2371" i="6"/>
  <c r="G4726" i="6"/>
  <c r="G4727" i="6" l="1"/>
  <c r="I2371" i="6"/>
  <c r="J2371" i="6"/>
  <c r="K2371" i="6" l="1"/>
  <c r="H2372" i="6"/>
  <c r="G4728" i="6"/>
  <c r="G4729" i="6" l="1"/>
  <c r="J2372" i="6"/>
  <c r="I2372" i="6"/>
  <c r="K2372" i="6" l="1"/>
  <c r="H2373" i="6"/>
  <c r="G4730" i="6"/>
  <c r="G4731" i="6" l="1"/>
  <c r="I2373" i="6"/>
  <c r="J2373" i="6"/>
  <c r="K2373" i="6" l="1"/>
  <c r="H2374" i="6"/>
  <c r="G4732" i="6"/>
  <c r="G4733" i="6" l="1"/>
  <c r="J2374" i="6"/>
  <c r="I2374" i="6"/>
  <c r="K2374" i="6" l="1"/>
  <c r="H2375" i="6"/>
  <c r="G4734" i="6"/>
  <c r="G4735" i="6" l="1"/>
  <c r="J2375" i="6"/>
  <c r="I2375" i="6"/>
  <c r="K2375" i="6" l="1"/>
  <c r="H2376" i="6"/>
  <c r="G4736" i="6"/>
  <c r="G4737" i="6" l="1"/>
  <c r="J2376" i="6"/>
  <c r="I2376" i="6"/>
  <c r="K2376" i="6" l="1"/>
  <c r="H2377" i="6"/>
  <c r="G4738" i="6"/>
  <c r="G4739" i="6" l="1"/>
  <c r="I2377" i="6"/>
  <c r="J2377" i="6"/>
  <c r="K2377" i="6" l="1"/>
  <c r="H2378" i="6"/>
  <c r="G4740" i="6"/>
  <c r="G4741" i="6" l="1"/>
  <c r="J2378" i="6"/>
  <c r="I2378" i="6"/>
  <c r="K2378" i="6" l="1"/>
  <c r="H2379" i="6"/>
  <c r="G4742" i="6"/>
  <c r="G4743" i="6" l="1"/>
  <c r="I2379" i="6"/>
  <c r="J2379" i="6"/>
  <c r="K2379" i="6" l="1"/>
  <c r="H2380" i="6"/>
  <c r="G4744" i="6"/>
  <c r="G4745" i="6" l="1"/>
  <c r="J2380" i="6"/>
  <c r="I2380" i="6"/>
  <c r="K2380" i="6" l="1"/>
  <c r="H2381" i="6"/>
  <c r="G4746" i="6"/>
  <c r="G4747" i="6" l="1"/>
  <c r="J2381" i="6"/>
  <c r="I2381" i="6"/>
  <c r="K2381" i="6" l="1"/>
  <c r="H2382" i="6"/>
  <c r="G4748" i="6"/>
  <c r="G4749" i="6" l="1"/>
  <c r="I2382" i="6"/>
  <c r="J2382" i="6"/>
  <c r="G4750" i="6" l="1"/>
  <c r="K2382" i="6"/>
  <c r="H2383" i="6"/>
  <c r="J2383" i="6" l="1"/>
  <c r="I2383" i="6"/>
  <c r="G4751" i="6"/>
  <c r="G4752" i="6" l="1"/>
  <c r="K2383" i="6"/>
  <c r="H2384" i="6"/>
  <c r="J2384" i="6" l="1"/>
  <c r="I2384" i="6"/>
  <c r="G4753" i="6"/>
  <c r="G4754" i="6" l="1"/>
  <c r="K2384" i="6"/>
  <c r="H2385" i="6"/>
  <c r="J2385" i="6" l="1"/>
  <c r="I2385" i="6"/>
  <c r="G4755" i="6"/>
  <c r="G4756" i="6" l="1"/>
  <c r="K2385" i="6"/>
  <c r="H2386" i="6"/>
  <c r="I2386" i="6" l="1"/>
  <c r="J2386" i="6"/>
  <c r="G4757" i="6"/>
  <c r="G4758" i="6" l="1"/>
  <c r="K2386" i="6"/>
  <c r="H2387" i="6"/>
  <c r="I2387" i="6" l="1"/>
  <c r="J2387" i="6"/>
  <c r="G4759" i="6"/>
  <c r="G4760" i="6" l="1"/>
  <c r="K2387" i="6"/>
  <c r="H2388" i="6"/>
  <c r="J2388" i="6" l="1"/>
  <c r="I2388" i="6"/>
  <c r="G4761" i="6"/>
  <c r="G4762" i="6" l="1"/>
  <c r="K2388" i="6"/>
  <c r="H2389" i="6"/>
  <c r="J2389" i="6" l="1"/>
  <c r="I2389" i="6"/>
  <c r="G4763" i="6"/>
  <c r="G4764" i="6" l="1"/>
  <c r="K2389" i="6"/>
  <c r="H2390" i="6"/>
  <c r="J2390" i="6" l="1"/>
  <c r="I2390" i="6"/>
  <c r="G4765" i="6"/>
  <c r="G4766" i="6" l="1"/>
  <c r="K2390" i="6"/>
  <c r="H2391" i="6"/>
  <c r="I2391" i="6" l="1"/>
  <c r="J2391" i="6"/>
  <c r="G4767" i="6"/>
  <c r="G4768" i="6" l="1"/>
  <c r="K2391" i="6"/>
  <c r="H2392" i="6"/>
  <c r="J2392" i="6" l="1"/>
  <c r="I2392" i="6"/>
  <c r="G4769" i="6"/>
  <c r="G4770" i="6" l="1"/>
  <c r="K2392" i="6"/>
  <c r="H2393" i="6"/>
  <c r="J2393" i="6" l="1"/>
  <c r="I2393" i="6"/>
  <c r="G4771" i="6"/>
  <c r="G4772" i="6" l="1"/>
  <c r="K2393" i="6"/>
  <c r="H2394" i="6"/>
  <c r="J2394" i="6" l="1"/>
  <c r="I2394" i="6"/>
  <c r="G4773" i="6"/>
  <c r="G4774" i="6" l="1"/>
  <c r="K2394" i="6"/>
  <c r="H2395" i="6"/>
  <c r="I2395" i="6" l="1"/>
  <c r="J2395" i="6"/>
  <c r="G4775" i="6"/>
  <c r="G4776" i="6" l="1"/>
  <c r="K2395" i="6"/>
  <c r="H2396" i="6"/>
  <c r="J2396" i="6" l="1"/>
  <c r="I2396" i="6"/>
  <c r="G4777" i="6"/>
  <c r="G4778" i="6" l="1"/>
  <c r="K2396" i="6"/>
  <c r="H2397" i="6"/>
  <c r="J2397" i="6" l="1"/>
  <c r="I2397" i="6"/>
  <c r="G4779" i="6"/>
  <c r="K2397" i="6" l="1"/>
  <c r="H2398" i="6"/>
  <c r="G4780" i="6"/>
  <c r="G4781" i="6" l="1"/>
  <c r="J2398" i="6"/>
  <c r="I2398" i="6"/>
  <c r="K2398" i="6" l="1"/>
  <c r="H2399" i="6"/>
  <c r="G4782" i="6"/>
  <c r="G4783" i="6" l="1"/>
  <c r="J2399" i="6"/>
  <c r="I2399" i="6"/>
  <c r="K2399" i="6" l="1"/>
  <c r="H2400" i="6"/>
  <c r="G4784" i="6"/>
  <c r="G4785" i="6" l="1"/>
  <c r="I2400" i="6"/>
  <c r="J2400" i="6"/>
  <c r="K2400" i="6" l="1"/>
  <c r="H2401" i="6"/>
  <c r="G4786" i="6"/>
  <c r="G4787" i="6" l="1"/>
  <c r="J2401" i="6"/>
  <c r="I2401" i="6"/>
  <c r="K2401" i="6" l="1"/>
  <c r="H2402" i="6"/>
  <c r="G4788" i="6"/>
  <c r="G4789" i="6" l="1"/>
  <c r="J2402" i="6"/>
  <c r="I2402" i="6"/>
  <c r="K2402" i="6" l="1"/>
  <c r="H2403" i="6"/>
  <c r="G4790" i="6"/>
  <c r="G4791" i="6" l="1"/>
  <c r="I2403" i="6"/>
  <c r="J2403" i="6"/>
  <c r="K2403" i="6" l="1"/>
  <c r="H2404" i="6"/>
  <c r="G4792" i="6"/>
  <c r="G4793" i="6" l="1"/>
  <c r="J2404" i="6"/>
  <c r="I2404" i="6"/>
  <c r="K2404" i="6" l="1"/>
  <c r="H2405" i="6"/>
  <c r="G4794" i="6"/>
  <c r="G4795" i="6" l="1"/>
  <c r="I2405" i="6"/>
  <c r="J2405" i="6"/>
  <c r="K2405" i="6" l="1"/>
  <c r="H2406" i="6"/>
  <c r="G4796" i="6"/>
  <c r="G4797" i="6" l="1"/>
  <c r="J2406" i="6"/>
  <c r="I2406" i="6"/>
  <c r="G4798" i="6" l="1"/>
  <c r="K2406" i="6"/>
  <c r="H2407" i="6"/>
  <c r="J2407" i="6" l="1"/>
  <c r="I2407" i="6"/>
  <c r="G4799" i="6"/>
  <c r="G4800" i="6" l="1"/>
  <c r="K2407" i="6"/>
  <c r="H2408" i="6"/>
  <c r="J2408" i="6" l="1"/>
  <c r="I2408" i="6"/>
  <c r="G4801" i="6"/>
  <c r="G4802" i="6" l="1"/>
  <c r="K2408" i="6"/>
  <c r="H2409" i="6"/>
  <c r="I2409" i="6" l="1"/>
  <c r="J2409" i="6"/>
  <c r="G4803" i="6"/>
  <c r="G4804" i="6" l="1"/>
  <c r="K2409" i="6"/>
  <c r="H2410" i="6"/>
  <c r="J2410" i="6" l="1"/>
  <c r="I2410" i="6"/>
  <c r="G4805" i="6"/>
  <c r="G4806" i="6" l="1"/>
  <c r="K2410" i="6"/>
  <c r="H2411" i="6"/>
  <c r="I2411" i="6" l="1"/>
  <c r="J2411" i="6"/>
  <c r="G4807" i="6"/>
  <c r="G4808" i="6" l="1"/>
  <c r="K2411" i="6"/>
  <c r="H2412" i="6"/>
  <c r="J2412" i="6" l="1"/>
  <c r="I2412" i="6"/>
  <c r="G4809" i="6"/>
  <c r="G4810" i="6" l="1"/>
  <c r="K2412" i="6"/>
  <c r="H2413" i="6"/>
  <c r="I2413" i="6" l="1"/>
  <c r="J2413" i="6"/>
  <c r="G4811" i="6"/>
  <c r="G4812" i="6" l="1"/>
  <c r="K2413" i="6"/>
  <c r="H2414" i="6"/>
  <c r="I2414" i="6" l="1"/>
  <c r="J2414" i="6"/>
  <c r="G4813" i="6"/>
  <c r="G4814" i="6" l="1"/>
  <c r="K2414" i="6"/>
  <c r="H2415" i="6"/>
  <c r="J2415" i="6" l="1"/>
  <c r="I2415" i="6"/>
  <c r="G4815" i="6"/>
  <c r="G4816" i="6" l="1"/>
  <c r="K2415" i="6"/>
  <c r="H2416" i="6"/>
  <c r="J2416" i="6" l="1"/>
  <c r="I2416" i="6"/>
  <c r="G4817" i="6"/>
  <c r="G4818" i="6" l="1"/>
  <c r="K2416" i="6"/>
  <c r="H2417" i="6"/>
  <c r="J2417" i="6" l="1"/>
  <c r="I2417" i="6"/>
  <c r="G4819" i="6"/>
  <c r="G4820" i="6" l="1"/>
  <c r="K2417" i="6"/>
  <c r="H2418" i="6"/>
  <c r="I2418" i="6" l="1"/>
  <c r="J2418" i="6"/>
  <c r="G4821" i="6"/>
  <c r="G4822" i="6" l="1"/>
  <c r="K2418" i="6"/>
  <c r="H2419" i="6"/>
  <c r="I2419" i="6" l="1"/>
  <c r="J2419" i="6"/>
  <c r="G4823" i="6"/>
  <c r="G4824" i="6" l="1"/>
  <c r="K2419" i="6"/>
  <c r="H2420" i="6"/>
  <c r="J2420" i="6" l="1"/>
  <c r="I2420" i="6"/>
  <c r="G4825" i="6"/>
  <c r="G4826" i="6" l="1"/>
  <c r="K2420" i="6"/>
  <c r="H2421" i="6"/>
  <c r="J2421" i="6" l="1"/>
  <c r="I2421" i="6"/>
  <c r="G4827" i="6"/>
  <c r="G4828" i="6" l="1"/>
  <c r="K2421" i="6"/>
  <c r="H2422" i="6"/>
  <c r="I2422" i="6" l="1"/>
  <c r="J2422" i="6"/>
  <c r="G4829" i="6"/>
  <c r="G4830" i="6" l="1"/>
  <c r="K2422" i="6"/>
  <c r="H2423" i="6"/>
  <c r="I2423" i="6" l="1"/>
  <c r="J2423" i="6"/>
  <c r="G4831" i="6"/>
  <c r="G4832" i="6" l="1"/>
  <c r="K2423" i="6"/>
  <c r="H2424" i="6"/>
  <c r="J2424" i="6" l="1"/>
  <c r="I2424" i="6"/>
  <c r="G4833" i="6"/>
  <c r="G4834" i="6" l="1"/>
  <c r="K2424" i="6"/>
  <c r="H2425" i="6"/>
  <c r="J2425" i="6" l="1"/>
  <c r="I2425" i="6"/>
  <c r="G4835" i="6"/>
  <c r="G4836" i="6" l="1"/>
  <c r="K2425" i="6"/>
  <c r="H2426" i="6"/>
  <c r="J2426" i="6" l="1"/>
  <c r="I2426" i="6"/>
  <c r="G4837" i="6"/>
  <c r="G4838" i="6" l="1"/>
  <c r="K2426" i="6"/>
  <c r="H2427" i="6"/>
  <c r="I2427" i="6" l="1"/>
  <c r="J2427" i="6"/>
  <c r="G4839" i="6"/>
  <c r="G4840" i="6" l="1"/>
  <c r="K2427" i="6"/>
  <c r="H2428" i="6"/>
  <c r="J2428" i="6" l="1"/>
  <c r="I2428" i="6"/>
  <c r="G4841" i="6"/>
  <c r="G4842" i="6" l="1"/>
  <c r="K2428" i="6"/>
  <c r="H2429" i="6"/>
  <c r="J2429" i="6" l="1"/>
  <c r="I2429" i="6"/>
  <c r="G4843" i="6"/>
  <c r="G4844" i="6" l="1"/>
  <c r="K2429" i="6"/>
  <c r="H2430" i="6"/>
  <c r="J2430" i="6" l="1"/>
  <c r="I2430" i="6"/>
  <c r="G4845" i="6"/>
  <c r="G4846" i="6" l="1"/>
  <c r="K2430" i="6"/>
  <c r="H2431" i="6"/>
  <c r="I2431" i="6" l="1"/>
  <c r="J2431" i="6"/>
  <c r="G4847" i="6"/>
  <c r="G4848" i="6" l="1"/>
  <c r="K2431" i="6"/>
  <c r="H2432" i="6"/>
  <c r="I2432" i="6" l="1"/>
  <c r="J2432" i="6"/>
  <c r="G4849" i="6"/>
  <c r="G4850" i="6" l="1"/>
  <c r="K2432" i="6"/>
  <c r="H2433" i="6"/>
  <c r="J2433" i="6" l="1"/>
  <c r="I2433" i="6"/>
  <c r="G4851" i="6"/>
  <c r="G4852" i="6" l="1"/>
  <c r="K2433" i="6"/>
  <c r="H2434" i="6"/>
  <c r="J2434" i="6" l="1"/>
  <c r="I2434" i="6"/>
  <c r="G4853" i="6"/>
  <c r="G4854" i="6" l="1"/>
  <c r="K2434" i="6"/>
  <c r="H2435" i="6"/>
  <c r="I2435" i="6" l="1"/>
  <c r="J2435" i="6"/>
  <c r="G4855" i="6"/>
  <c r="G4856" i="6" l="1"/>
  <c r="K2435" i="6"/>
  <c r="H2436" i="6"/>
  <c r="J2436" i="6" l="1"/>
  <c r="I2436" i="6"/>
  <c r="G4857" i="6"/>
  <c r="G4858" i="6" l="1"/>
  <c r="K2436" i="6"/>
  <c r="H2437" i="6"/>
  <c r="I2437" i="6" l="1"/>
  <c r="J2437" i="6"/>
  <c r="G4859" i="6"/>
  <c r="G4860" i="6" l="1"/>
  <c r="K2437" i="6"/>
  <c r="H2438" i="6"/>
  <c r="J2438" i="6" l="1"/>
  <c r="I2438" i="6"/>
  <c r="G4861" i="6"/>
  <c r="G4862" i="6" l="1"/>
  <c r="K2438" i="6"/>
  <c r="H2439" i="6"/>
  <c r="J2439" i="6" l="1"/>
  <c r="I2439" i="6"/>
  <c r="G4863" i="6"/>
  <c r="G4864" i="6" l="1"/>
  <c r="K2439" i="6"/>
  <c r="H2440" i="6"/>
  <c r="J2440" i="6" l="1"/>
  <c r="I2440" i="6"/>
  <c r="G4865" i="6"/>
  <c r="G4866" i="6" l="1"/>
  <c r="K2440" i="6"/>
  <c r="H2441" i="6"/>
  <c r="I2441" i="6" l="1"/>
  <c r="J2441" i="6"/>
  <c r="G4867" i="6"/>
  <c r="G4868" i="6" l="1"/>
  <c r="K2441" i="6"/>
  <c r="H2442" i="6"/>
  <c r="J2442" i="6" l="1"/>
  <c r="I2442" i="6"/>
  <c r="G4869" i="6"/>
  <c r="G4870" i="6" l="1"/>
  <c r="K2442" i="6"/>
  <c r="H2443" i="6"/>
  <c r="I2443" i="6" l="1"/>
  <c r="J2443" i="6"/>
  <c r="G4871" i="6"/>
  <c r="G4872" i="6" l="1"/>
  <c r="K2443" i="6"/>
  <c r="H2444" i="6"/>
  <c r="J2444" i="6" l="1"/>
  <c r="I2444" i="6"/>
  <c r="G4873" i="6"/>
  <c r="G4874" i="6" l="1"/>
  <c r="K2444" i="6"/>
  <c r="H2445" i="6"/>
  <c r="J2445" i="6" l="1"/>
  <c r="I2445" i="6"/>
  <c r="G4875" i="6"/>
  <c r="G4876" i="6" l="1"/>
  <c r="K2445" i="6"/>
  <c r="H2446" i="6"/>
  <c r="I2446" i="6" l="1"/>
  <c r="J2446" i="6"/>
  <c r="G4877" i="6"/>
  <c r="K2446" i="6" l="1"/>
  <c r="H2447" i="6"/>
  <c r="G4878" i="6"/>
  <c r="G4879" i="6" l="1"/>
  <c r="J2447" i="6"/>
  <c r="I2447" i="6"/>
  <c r="K2447" i="6" l="1"/>
  <c r="H2448" i="6"/>
  <c r="G4880" i="6"/>
  <c r="G4881" i="6" l="1"/>
  <c r="J2448" i="6"/>
  <c r="I2448" i="6"/>
  <c r="K2448" i="6" l="1"/>
  <c r="H2449" i="6"/>
  <c r="G4882" i="6"/>
  <c r="G4883" i="6" l="1"/>
  <c r="J2449" i="6"/>
  <c r="I2449" i="6"/>
  <c r="K2449" i="6" l="1"/>
  <c r="H2450" i="6"/>
  <c r="G4884" i="6"/>
  <c r="G4885" i="6" l="1"/>
  <c r="I2450" i="6"/>
  <c r="J2450" i="6"/>
  <c r="K2450" i="6" l="1"/>
  <c r="H2451" i="6"/>
  <c r="G4886" i="6"/>
  <c r="G4887" i="6" l="1"/>
  <c r="I2451" i="6"/>
  <c r="J2451" i="6"/>
  <c r="K2451" i="6" l="1"/>
  <c r="H2452" i="6"/>
  <c r="G4888" i="6"/>
  <c r="G4889" i="6" l="1"/>
  <c r="J2452" i="6"/>
  <c r="I2452" i="6"/>
  <c r="K2452" i="6" l="1"/>
  <c r="H2453" i="6"/>
  <c r="G4890" i="6"/>
  <c r="G4891" i="6" l="1"/>
  <c r="J2453" i="6"/>
  <c r="I2453" i="6"/>
  <c r="K2453" i="6" l="1"/>
  <c r="H2454" i="6"/>
  <c r="G4892" i="6"/>
  <c r="G4893" i="6" l="1"/>
  <c r="J2454" i="6"/>
  <c r="I2454" i="6"/>
  <c r="K2454" i="6" l="1"/>
  <c r="H2455" i="6"/>
  <c r="G4894" i="6"/>
  <c r="G4895" i="6" l="1"/>
  <c r="I2455" i="6"/>
  <c r="J2455" i="6"/>
  <c r="K2455" i="6" l="1"/>
  <c r="H2456" i="6"/>
  <c r="G4896" i="6"/>
  <c r="G4897" i="6" l="1"/>
  <c r="J2456" i="6"/>
  <c r="I2456" i="6"/>
  <c r="K2456" i="6" l="1"/>
  <c r="H2457" i="6"/>
  <c r="G4898" i="6"/>
  <c r="G4899" i="6" l="1"/>
  <c r="J2457" i="6"/>
  <c r="I2457" i="6"/>
  <c r="K2457" i="6" l="1"/>
  <c r="H2458" i="6"/>
  <c r="G4900" i="6"/>
  <c r="G4901" i="6" l="1"/>
  <c r="J2458" i="6"/>
  <c r="I2458" i="6"/>
  <c r="K2458" i="6" l="1"/>
  <c r="H2459" i="6"/>
  <c r="G4902" i="6"/>
  <c r="G4903" i="6" l="1"/>
  <c r="I2459" i="6"/>
  <c r="J2459" i="6"/>
  <c r="K2459" i="6" l="1"/>
  <c r="H2460" i="6"/>
  <c r="G4904" i="6"/>
  <c r="G4905" i="6" l="1"/>
  <c r="J2460" i="6"/>
  <c r="I2460" i="6"/>
  <c r="K2460" i="6" l="1"/>
  <c r="H2461" i="6"/>
  <c r="G4906" i="6"/>
  <c r="G4907" i="6" l="1"/>
  <c r="J2461" i="6"/>
  <c r="I2461" i="6"/>
  <c r="K2461" i="6" l="1"/>
  <c r="H2462" i="6"/>
  <c r="G4908" i="6"/>
  <c r="G4909" i="6" l="1"/>
  <c r="I2462" i="6"/>
  <c r="J2462" i="6"/>
  <c r="K2462" i="6" l="1"/>
  <c r="H2463" i="6"/>
  <c r="G4910" i="6"/>
  <c r="G4911" i="6" l="1"/>
  <c r="J2463" i="6"/>
  <c r="I2463" i="6"/>
  <c r="K2463" i="6" l="1"/>
  <c r="H2464" i="6"/>
  <c r="G4912" i="6"/>
  <c r="G4913" i="6" l="1"/>
  <c r="I2464" i="6"/>
  <c r="J2464" i="6"/>
  <c r="K2464" i="6" l="1"/>
  <c r="H2465" i="6"/>
  <c r="G4914" i="6"/>
  <c r="G4915" i="6" l="1"/>
  <c r="J2465" i="6"/>
  <c r="I2465" i="6"/>
  <c r="K2465" i="6" l="1"/>
  <c r="H2466" i="6"/>
  <c r="G4916" i="6"/>
  <c r="G4917" i="6" l="1"/>
  <c r="J2466" i="6"/>
  <c r="I2466" i="6"/>
  <c r="K2466" i="6" l="1"/>
  <c r="H2467" i="6"/>
  <c r="G4918" i="6"/>
  <c r="G4919" i="6" l="1"/>
  <c r="I2467" i="6"/>
  <c r="J2467" i="6"/>
  <c r="K2467" i="6" l="1"/>
  <c r="H2468" i="6"/>
  <c r="G4920" i="6"/>
  <c r="G4921" i="6" l="1"/>
  <c r="J2468" i="6"/>
  <c r="I2468" i="6"/>
  <c r="K2468" i="6" l="1"/>
  <c r="H2469" i="6"/>
  <c r="G4922" i="6"/>
  <c r="G4923" i="6" l="1"/>
  <c r="I2469" i="6"/>
  <c r="J2469" i="6"/>
  <c r="K2469" i="6" l="1"/>
  <c r="H2470" i="6"/>
  <c r="G4924" i="6"/>
  <c r="G4925" i="6" l="1"/>
  <c r="J2470" i="6"/>
  <c r="I2470" i="6"/>
  <c r="K2470" i="6" l="1"/>
  <c r="H2471" i="6"/>
  <c r="G4926" i="6"/>
  <c r="G4927" i="6" l="1"/>
  <c r="J2471" i="6"/>
  <c r="I2471" i="6"/>
  <c r="K2471" i="6" l="1"/>
  <c r="H2472" i="6"/>
  <c r="G4928" i="6"/>
  <c r="G4929" i="6" l="1"/>
  <c r="J2472" i="6"/>
  <c r="I2472" i="6"/>
  <c r="K2472" i="6" l="1"/>
  <c r="H2473" i="6"/>
  <c r="G4930" i="6"/>
  <c r="G4931" i="6" l="1"/>
  <c r="I2473" i="6"/>
  <c r="J2473" i="6"/>
  <c r="K2473" i="6" l="1"/>
  <c r="H2474" i="6"/>
  <c r="G4932" i="6"/>
  <c r="G4933" i="6" l="1"/>
  <c r="J2474" i="6"/>
  <c r="I2474" i="6"/>
  <c r="K2474" i="6" l="1"/>
  <c r="H2475" i="6"/>
  <c r="G4934" i="6"/>
  <c r="G4935" i="6" l="1"/>
  <c r="I2475" i="6"/>
  <c r="J2475" i="6"/>
  <c r="K2475" i="6" l="1"/>
  <c r="H2476" i="6"/>
  <c r="G4936" i="6"/>
  <c r="G4937" i="6" l="1"/>
  <c r="J2476" i="6"/>
  <c r="I2476" i="6"/>
  <c r="K2476" i="6" l="1"/>
  <c r="H2477" i="6"/>
  <c r="G4938" i="6"/>
  <c r="G4939" i="6" l="1"/>
  <c r="I2477" i="6"/>
  <c r="J2477" i="6"/>
  <c r="K2477" i="6" l="1"/>
  <c r="H2478" i="6"/>
  <c r="G4940" i="6"/>
  <c r="G4941" i="6" l="1"/>
  <c r="I2478" i="6"/>
  <c r="J2478" i="6"/>
  <c r="K2478" i="6" l="1"/>
  <c r="H2479" i="6"/>
  <c r="G4942" i="6"/>
  <c r="G4943" i="6" l="1"/>
  <c r="J2479" i="6"/>
  <c r="I2479" i="6"/>
  <c r="K2479" i="6" l="1"/>
  <c r="H2480" i="6"/>
  <c r="G4944" i="6"/>
  <c r="G4945" i="6" l="1"/>
  <c r="J2480" i="6"/>
  <c r="I2480" i="6"/>
  <c r="K2480" i="6" l="1"/>
  <c r="H2481" i="6"/>
  <c r="G4946" i="6"/>
  <c r="G4947" i="6" l="1"/>
  <c r="J2481" i="6"/>
  <c r="I2481" i="6"/>
  <c r="K2481" i="6" l="1"/>
  <c r="H2482" i="6"/>
  <c r="G4948" i="6"/>
  <c r="G4949" i="6" l="1"/>
  <c r="I2482" i="6"/>
  <c r="J2482" i="6"/>
  <c r="K2482" i="6" l="1"/>
  <c r="H2483" i="6"/>
  <c r="G4950" i="6"/>
  <c r="G4951" i="6" l="1"/>
  <c r="I2483" i="6"/>
  <c r="J2483" i="6"/>
  <c r="K2483" i="6" l="1"/>
  <c r="H2484" i="6"/>
  <c r="G4952" i="6"/>
  <c r="G4953" i="6" l="1"/>
  <c r="J2484" i="6"/>
  <c r="I2484" i="6"/>
  <c r="K2484" i="6" l="1"/>
  <c r="H2485" i="6"/>
  <c r="G4954" i="6"/>
  <c r="G4955" i="6" l="1"/>
  <c r="J2485" i="6"/>
  <c r="I2485" i="6"/>
  <c r="K2485" i="6" l="1"/>
  <c r="H2486" i="6"/>
  <c r="G4956" i="6"/>
  <c r="G4957" i="6" l="1"/>
  <c r="I2486" i="6"/>
  <c r="J2486" i="6"/>
  <c r="K2486" i="6" l="1"/>
  <c r="H2487" i="6"/>
  <c r="G4958" i="6"/>
  <c r="G4959" i="6" l="1"/>
  <c r="I2487" i="6"/>
  <c r="J2487" i="6"/>
  <c r="K2487" i="6" l="1"/>
  <c r="H2488" i="6"/>
  <c r="G4960" i="6"/>
  <c r="G4961" i="6" l="1"/>
  <c r="J2488" i="6"/>
  <c r="I2488" i="6"/>
  <c r="K2488" i="6" l="1"/>
  <c r="H2489" i="6"/>
  <c r="G4962" i="6"/>
  <c r="G4963" i="6" l="1"/>
  <c r="J2489" i="6"/>
  <c r="I2489" i="6"/>
  <c r="K2489" i="6" l="1"/>
  <c r="H2490" i="6"/>
  <c r="G4964" i="6"/>
  <c r="G4965" i="6" l="1"/>
  <c r="J2490" i="6"/>
  <c r="I2490" i="6"/>
  <c r="K2490" i="6" l="1"/>
  <c r="H2491" i="6"/>
  <c r="G4966" i="6"/>
  <c r="G4967" i="6" l="1"/>
  <c r="I2491" i="6"/>
  <c r="J2491" i="6"/>
  <c r="K2491" i="6" l="1"/>
  <c r="H2492" i="6"/>
  <c r="G4968" i="6"/>
  <c r="G4969" i="6" l="1"/>
  <c r="J2492" i="6"/>
  <c r="I2492" i="6"/>
  <c r="K2492" i="6" l="1"/>
  <c r="H2493" i="6"/>
  <c r="G4970" i="6"/>
  <c r="G4971" i="6" l="1"/>
  <c r="J2493" i="6"/>
  <c r="I2493" i="6"/>
  <c r="K2493" i="6" l="1"/>
  <c r="H2494" i="6"/>
  <c r="G4972" i="6"/>
  <c r="G4973" i="6" l="1"/>
  <c r="J2494" i="6"/>
  <c r="I2494" i="6"/>
  <c r="K2494" i="6" l="1"/>
  <c r="H2495" i="6"/>
  <c r="G4974" i="6"/>
  <c r="I2495" i="6" l="1"/>
  <c r="J2495" i="6"/>
  <c r="G4975" i="6"/>
  <c r="G4976" i="6" l="1"/>
  <c r="K2495" i="6"/>
  <c r="H2496" i="6"/>
  <c r="I2496" i="6" l="1"/>
  <c r="J2496" i="6"/>
  <c r="G4977" i="6"/>
  <c r="G4978" i="6" l="1"/>
  <c r="K2496" i="6"/>
  <c r="H2497" i="6"/>
  <c r="J2497" i="6" l="1"/>
  <c r="I2497" i="6"/>
  <c r="G4979" i="6"/>
  <c r="G4980" i="6" l="1"/>
  <c r="K2497" i="6"/>
  <c r="H2498" i="6"/>
  <c r="J2498" i="6" l="1"/>
  <c r="I2498" i="6"/>
  <c r="G4981" i="6"/>
  <c r="G4982" i="6" l="1"/>
  <c r="K2498" i="6"/>
  <c r="H2499" i="6"/>
  <c r="I2499" i="6" l="1"/>
  <c r="J2499" i="6"/>
  <c r="G4983" i="6"/>
  <c r="G4984" i="6" l="1"/>
  <c r="K2499" i="6"/>
  <c r="H2500" i="6"/>
  <c r="G4985" i="6" l="1"/>
  <c r="J2500" i="6"/>
  <c r="I2500" i="6"/>
  <c r="K2500" i="6" l="1"/>
  <c r="H2501" i="6"/>
  <c r="G4986" i="6"/>
  <c r="I2501" i="6" l="1"/>
  <c r="J2501" i="6"/>
  <c r="G4987" i="6"/>
  <c r="G4988" i="6" l="1"/>
  <c r="K2501" i="6"/>
  <c r="H2502" i="6"/>
  <c r="J2502" i="6" l="1"/>
  <c r="I2502" i="6"/>
  <c r="G4989" i="6"/>
  <c r="G4990" i="6" l="1"/>
  <c r="K2502" i="6"/>
  <c r="H2503" i="6"/>
  <c r="J2503" i="6" l="1"/>
  <c r="I2503" i="6"/>
  <c r="G4991" i="6"/>
  <c r="G4992" i="6" l="1"/>
  <c r="K2503" i="6"/>
  <c r="H2504" i="6"/>
  <c r="J2504" i="6" l="1"/>
  <c r="I2504" i="6"/>
  <c r="G4993" i="6"/>
  <c r="G4994" i="6" l="1"/>
  <c r="K2504" i="6"/>
  <c r="H2505" i="6"/>
  <c r="I2505" i="6" l="1"/>
  <c r="J2505" i="6"/>
  <c r="G4995" i="6"/>
  <c r="G4996" i="6" l="1"/>
  <c r="K2505" i="6"/>
  <c r="H2506" i="6"/>
  <c r="J2506" i="6" l="1"/>
  <c r="I2506" i="6"/>
  <c r="G4997" i="6"/>
  <c r="G4998" i="6" l="1"/>
  <c r="K2506" i="6"/>
  <c r="H2507" i="6"/>
  <c r="I2507" i="6" l="1"/>
  <c r="J2507" i="6"/>
  <c r="G4999" i="6"/>
  <c r="G5000" i="6" l="1"/>
  <c r="K2507" i="6"/>
  <c r="H2508" i="6"/>
  <c r="J2508" i="6" l="1"/>
  <c r="I2508" i="6"/>
  <c r="G5001" i="6"/>
  <c r="G5002" i="6" l="1"/>
  <c r="K2508" i="6"/>
  <c r="H2509" i="6"/>
  <c r="J2509" i="6" l="1"/>
  <c r="I2509" i="6"/>
  <c r="G5003" i="6"/>
  <c r="G5004" i="6" l="1"/>
  <c r="K2509" i="6"/>
  <c r="H2510" i="6"/>
  <c r="I2510" i="6" l="1"/>
  <c r="J2510" i="6"/>
  <c r="G5005" i="6"/>
  <c r="G5006" i="6" l="1"/>
  <c r="K2510" i="6"/>
  <c r="H2511" i="6"/>
  <c r="J2511" i="6" l="1"/>
  <c r="I2511" i="6"/>
  <c r="G5007" i="6"/>
  <c r="G5008" i="6" l="1"/>
  <c r="K2511" i="6"/>
  <c r="H2512" i="6"/>
  <c r="J2512" i="6" l="1"/>
  <c r="I2512" i="6"/>
  <c r="G5009" i="6"/>
  <c r="G5010" i="6" l="1"/>
  <c r="K2512" i="6"/>
  <c r="H2513" i="6"/>
  <c r="J2513" i="6" l="1"/>
  <c r="I2513" i="6"/>
  <c r="G5011" i="6"/>
  <c r="G5012" i="6" l="1"/>
  <c r="K2513" i="6"/>
  <c r="H2514" i="6"/>
  <c r="I2514" i="6" l="1"/>
  <c r="J2514" i="6"/>
  <c r="G5013" i="6"/>
  <c r="G5014" i="6" l="1"/>
  <c r="K2514" i="6"/>
  <c r="H2515" i="6"/>
  <c r="I2515" i="6" l="1"/>
  <c r="J2515" i="6"/>
  <c r="G5015" i="6"/>
  <c r="G5016" i="6" l="1"/>
  <c r="K2515" i="6"/>
  <c r="H2516" i="6"/>
  <c r="J2516" i="6" l="1"/>
  <c r="I2516" i="6"/>
  <c r="G5017" i="6"/>
  <c r="G5018" i="6" l="1"/>
  <c r="K2516" i="6"/>
  <c r="H2517" i="6"/>
  <c r="J2517" i="6" l="1"/>
  <c r="I2517" i="6"/>
  <c r="G5019" i="6"/>
  <c r="G5020" i="6" l="1"/>
  <c r="K2517" i="6"/>
  <c r="H2518" i="6"/>
  <c r="J2518" i="6" l="1"/>
  <c r="I2518" i="6"/>
  <c r="G5021" i="6"/>
  <c r="G5022" i="6" l="1"/>
  <c r="K2518" i="6"/>
  <c r="H2519" i="6"/>
  <c r="I2519" i="6" l="1"/>
  <c r="J2519" i="6"/>
  <c r="G5023" i="6"/>
  <c r="K2519" i="6" l="1"/>
  <c r="H2520" i="6"/>
  <c r="G5024" i="6"/>
  <c r="G5025" i="6" l="1"/>
  <c r="J2520" i="6"/>
  <c r="I2520" i="6"/>
  <c r="K2520" i="6" l="1"/>
  <c r="H2521" i="6"/>
  <c r="G5026" i="6"/>
  <c r="G5027" i="6" l="1"/>
  <c r="J2521" i="6"/>
  <c r="I2521" i="6"/>
  <c r="K2521" i="6" l="1"/>
  <c r="H2522" i="6"/>
  <c r="G5028" i="6"/>
  <c r="G5029" i="6" l="1"/>
  <c r="J2522" i="6"/>
  <c r="I2522" i="6"/>
  <c r="K2522" i="6" l="1"/>
  <c r="H2523" i="6"/>
  <c r="G5030" i="6"/>
  <c r="G5031" i="6" l="1"/>
  <c r="I2523" i="6"/>
  <c r="J2523" i="6"/>
  <c r="K2523" i="6" l="1"/>
  <c r="H2524" i="6"/>
  <c r="G5032" i="6"/>
  <c r="G5033" i="6" l="1"/>
  <c r="J2524" i="6"/>
  <c r="I2524" i="6"/>
  <c r="K2524" i="6" l="1"/>
  <c r="H2525" i="6"/>
  <c r="G5034" i="6"/>
  <c r="G5035" i="6" l="1"/>
  <c r="J2525" i="6"/>
  <c r="I2525" i="6"/>
  <c r="K2525" i="6" l="1"/>
  <c r="H2526" i="6"/>
  <c r="G5036" i="6"/>
  <c r="G5037" i="6" l="1"/>
  <c r="J2526" i="6"/>
  <c r="I2526" i="6"/>
  <c r="K2526" i="6" l="1"/>
  <c r="H2527" i="6"/>
  <c r="G5038" i="6"/>
  <c r="G5039" i="6" l="1"/>
  <c r="J2527" i="6"/>
  <c r="I2527" i="6"/>
  <c r="K2527" i="6" l="1"/>
  <c r="H2528" i="6"/>
  <c r="G5040" i="6"/>
  <c r="G5041" i="6" l="1"/>
  <c r="I2528" i="6"/>
  <c r="J2528" i="6"/>
  <c r="K2528" i="6" l="1"/>
  <c r="H2529" i="6"/>
  <c r="G5042" i="6"/>
  <c r="G5043" i="6" l="1"/>
  <c r="J2529" i="6"/>
  <c r="I2529" i="6"/>
  <c r="K2529" i="6" l="1"/>
  <c r="H2530" i="6"/>
  <c r="G5044" i="6"/>
  <c r="G5045" i="6" l="1"/>
  <c r="J2530" i="6"/>
  <c r="I2530" i="6"/>
  <c r="K2530" i="6" l="1"/>
  <c r="H2531" i="6"/>
  <c r="G5046" i="6"/>
  <c r="G5047" i="6" l="1"/>
  <c r="I2531" i="6"/>
  <c r="J2531" i="6"/>
  <c r="K2531" i="6" l="1"/>
  <c r="H2532" i="6"/>
  <c r="G5048" i="6"/>
  <c r="G5049" i="6" l="1"/>
  <c r="J2532" i="6"/>
  <c r="I2532" i="6"/>
  <c r="K2532" i="6" l="1"/>
  <c r="H2533" i="6"/>
  <c r="G5050" i="6"/>
  <c r="G5051" i="6" l="1"/>
  <c r="I2533" i="6"/>
  <c r="J2533" i="6"/>
  <c r="K2533" i="6" l="1"/>
  <c r="H2534" i="6"/>
  <c r="G5052" i="6"/>
  <c r="G5053" i="6" l="1"/>
  <c r="J2534" i="6"/>
  <c r="I2534" i="6"/>
  <c r="K2534" i="6" l="1"/>
  <c r="H2535" i="6"/>
  <c r="G5054" i="6"/>
  <c r="G5055" i="6" l="1"/>
  <c r="J2535" i="6"/>
  <c r="I2535" i="6"/>
  <c r="K2535" i="6" l="1"/>
  <c r="H2536" i="6"/>
  <c r="G5056" i="6"/>
  <c r="G5057" i="6" l="1"/>
  <c r="J2536" i="6"/>
  <c r="I2536" i="6"/>
  <c r="K2536" i="6" l="1"/>
  <c r="H2537" i="6"/>
  <c r="G5058" i="6"/>
  <c r="G5059" i="6" l="1"/>
  <c r="I2537" i="6"/>
  <c r="J2537" i="6"/>
  <c r="K2537" i="6" l="1"/>
  <c r="H2538" i="6"/>
  <c r="G5060" i="6"/>
  <c r="G5061" i="6" l="1"/>
  <c r="J2538" i="6"/>
  <c r="I2538" i="6"/>
  <c r="K2538" i="6" l="1"/>
  <c r="H2539" i="6"/>
  <c r="G5062" i="6"/>
  <c r="G5063" i="6" l="1"/>
  <c r="I2539" i="6"/>
  <c r="J2539" i="6"/>
  <c r="K2539" i="6" l="1"/>
  <c r="H2540" i="6"/>
  <c r="G5064" i="6"/>
  <c r="G5065" i="6" l="1"/>
  <c r="J2540" i="6"/>
  <c r="I2540" i="6"/>
  <c r="K2540" i="6" l="1"/>
  <c r="H2541" i="6"/>
  <c r="G5066" i="6"/>
  <c r="G5067" i="6" l="1"/>
  <c r="I2541" i="6"/>
  <c r="J2541" i="6"/>
  <c r="K2541" i="6" l="1"/>
  <c r="H2542" i="6"/>
  <c r="G5068" i="6"/>
  <c r="G5069" i="6" l="1"/>
  <c r="I2542" i="6"/>
  <c r="J2542" i="6"/>
  <c r="K2542" i="6" l="1"/>
  <c r="H2543" i="6"/>
  <c r="G5070" i="6"/>
  <c r="G5071" i="6" l="1"/>
  <c r="J2543" i="6"/>
  <c r="I2543" i="6"/>
  <c r="K2543" i="6" l="1"/>
  <c r="H2544" i="6"/>
  <c r="G5072" i="6"/>
  <c r="G5073" i="6" l="1"/>
  <c r="J2544" i="6"/>
  <c r="I2544" i="6"/>
  <c r="K2544" i="6" l="1"/>
  <c r="H2545" i="6"/>
  <c r="G5074" i="6"/>
  <c r="G5075" i="6" l="1"/>
  <c r="J2545" i="6"/>
  <c r="I2545" i="6"/>
  <c r="K2545" i="6" l="1"/>
  <c r="H2546" i="6"/>
  <c r="G5076" i="6"/>
  <c r="G5077" i="6" l="1"/>
  <c r="I2546" i="6"/>
  <c r="J2546" i="6"/>
  <c r="K2546" i="6" l="1"/>
  <c r="H2547" i="6"/>
  <c r="G5078" i="6"/>
  <c r="G5079" i="6" l="1"/>
  <c r="I2547" i="6"/>
  <c r="J2547" i="6"/>
  <c r="K2547" i="6" l="1"/>
  <c r="H2548" i="6"/>
  <c r="G5080" i="6"/>
  <c r="G5081" i="6" l="1"/>
  <c r="J2548" i="6"/>
  <c r="I2548" i="6"/>
  <c r="K2548" i="6" l="1"/>
  <c r="H2549" i="6"/>
  <c r="G5082" i="6"/>
  <c r="G5083" i="6" l="1"/>
  <c r="J2549" i="6"/>
  <c r="I2549" i="6"/>
  <c r="K2549" i="6" l="1"/>
  <c r="H2550" i="6"/>
  <c r="G5084" i="6"/>
  <c r="G5085" i="6" l="1"/>
  <c r="I2550" i="6"/>
  <c r="J2550" i="6"/>
  <c r="K2550" i="6" l="1"/>
  <c r="H2551" i="6"/>
  <c r="G5086" i="6"/>
  <c r="G5087" i="6" l="1"/>
  <c r="I2551" i="6"/>
  <c r="J2551" i="6"/>
  <c r="K2551" i="6" l="1"/>
  <c r="H2552" i="6"/>
  <c r="G5088" i="6"/>
  <c r="G5089" i="6" l="1"/>
  <c r="J2552" i="6"/>
  <c r="I2552" i="6"/>
  <c r="K2552" i="6" l="1"/>
  <c r="H2553" i="6"/>
  <c r="G5090" i="6"/>
  <c r="G5091" i="6" l="1"/>
  <c r="J2553" i="6"/>
  <c r="I2553" i="6"/>
  <c r="K2553" i="6" l="1"/>
  <c r="H2554" i="6"/>
  <c r="G5092" i="6"/>
  <c r="G5093" i="6" l="1"/>
  <c r="J2554" i="6"/>
  <c r="I2554" i="6"/>
  <c r="K2554" i="6" l="1"/>
  <c r="H2555" i="6"/>
  <c r="G5094" i="6"/>
  <c r="G5095" i="6" l="1"/>
  <c r="I2555" i="6"/>
  <c r="J2555" i="6"/>
  <c r="K2555" i="6" l="1"/>
  <c r="H2556" i="6"/>
  <c r="G5096" i="6"/>
  <c r="G5097" i="6" l="1"/>
  <c r="J2556" i="6"/>
  <c r="I2556" i="6"/>
  <c r="K2556" i="6" l="1"/>
  <c r="H2557" i="6"/>
  <c r="G5098" i="6"/>
  <c r="G5099" i="6" l="1"/>
  <c r="J2557" i="6"/>
  <c r="I2557" i="6"/>
  <c r="K2557" i="6" l="1"/>
  <c r="H2558" i="6"/>
  <c r="G5100" i="6"/>
  <c r="G5101" i="6" l="1"/>
  <c r="J2558" i="6"/>
  <c r="I2558" i="6"/>
  <c r="K2558" i="6" l="1"/>
  <c r="H2559" i="6"/>
  <c r="G5102" i="6"/>
  <c r="G5103" i="6" l="1"/>
  <c r="I2559" i="6"/>
  <c r="J2559" i="6"/>
  <c r="K2559" i="6" l="1"/>
  <c r="H2560" i="6"/>
  <c r="G5104" i="6"/>
  <c r="G5105" i="6" l="1"/>
  <c r="I2560" i="6"/>
  <c r="J2560" i="6"/>
  <c r="K2560" i="6" l="1"/>
  <c r="H2561" i="6"/>
  <c r="G5106" i="6"/>
  <c r="G5107" i="6" l="1"/>
  <c r="J2561" i="6"/>
  <c r="I2561" i="6"/>
  <c r="K2561" i="6" l="1"/>
  <c r="H2562" i="6"/>
  <c r="G5108" i="6"/>
  <c r="G5109" i="6" l="1"/>
  <c r="J2562" i="6"/>
  <c r="I2562" i="6"/>
  <c r="K2562" i="6" l="1"/>
  <c r="H2563" i="6"/>
  <c r="G5110" i="6"/>
  <c r="G5111" i="6" l="1"/>
  <c r="I2563" i="6"/>
  <c r="J2563" i="6"/>
  <c r="K2563" i="6" l="1"/>
  <c r="H2564" i="6"/>
  <c r="G5112" i="6"/>
  <c r="G5113" i="6" l="1"/>
  <c r="J2564" i="6"/>
  <c r="I2564" i="6"/>
  <c r="K2564" i="6" l="1"/>
  <c r="H2565" i="6"/>
  <c r="G5114" i="6"/>
  <c r="G5115" i="6" l="1"/>
  <c r="I2565" i="6"/>
  <c r="J2565" i="6"/>
  <c r="K2565" i="6" l="1"/>
  <c r="H2566" i="6"/>
  <c r="G5116" i="6"/>
  <c r="G5117" i="6" l="1"/>
  <c r="J2566" i="6"/>
  <c r="I2566" i="6"/>
  <c r="K2566" i="6" l="1"/>
  <c r="H2567" i="6"/>
  <c r="G5118" i="6"/>
  <c r="G5119" i="6" l="1"/>
  <c r="J2567" i="6"/>
  <c r="I2567" i="6"/>
  <c r="K2567" i="6" l="1"/>
  <c r="H2568" i="6"/>
  <c r="G5120" i="6"/>
  <c r="G5121" i="6" l="1"/>
  <c r="J2568" i="6"/>
  <c r="I2568" i="6"/>
  <c r="K2568" i="6" l="1"/>
  <c r="H2569" i="6"/>
  <c r="G5122" i="6"/>
  <c r="G5123" i="6" l="1"/>
  <c r="I2569" i="6"/>
  <c r="J2569" i="6"/>
  <c r="K2569" i="6" l="1"/>
  <c r="H2570" i="6"/>
  <c r="G5124" i="6"/>
  <c r="G5125" i="6" l="1"/>
  <c r="J2570" i="6"/>
  <c r="I2570" i="6"/>
  <c r="K2570" i="6" l="1"/>
  <c r="H2571" i="6"/>
  <c r="G5126" i="6"/>
  <c r="G5127" i="6" l="1"/>
  <c r="I2571" i="6"/>
  <c r="J2571" i="6"/>
  <c r="K2571" i="6" l="1"/>
  <c r="H2572" i="6"/>
  <c r="G5128" i="6"/>
  <c r="G5129" i="6" l="1"/>
  <c r="J2572" i="6"/>
  <c r="I2572" i="6"/>
  <c r="K2572" i="6" l="1"/>
  <c r="H2573" i="6"/>
  <c r="G5130" i="6"/>
  <c r="G5131" i="6" l="1"/>
  <c r="J2573" i="6"/>
  <c r="I2573" i="6"/>
  <c r="K2573" i="6" l="1"/>
  <c r="H2574" i="6"/>
  <c r="G5132" i="6"/>
  <c r="G5133" i="6" l="1"/>
  <c r="I2574" i="6"/>
  <c r="J2574" i="6"/>
  <c r="K2574" i="6" l="1"/>
  <c r="H2575" i="6"/>
  <c r="G5134" i="6"/>
  <c r="G5135" i="6" l="1"/>
  <c r="J2575" i="6"/>
  <c r="I2575" i="6"/>
  <c r="K2575" i="6" l="1"/>
  <c r="H2576" i="6"/>
  <c r="G5136" i="6"/>
  <c r="G5137" i="6" l="1"/>
  <c r="J2576" i="6"/>
  <c r="I2576" i="6"/>
  <c r="K2576" i="6" l="1"/>
  <c r="H2577" i="6"/>
  <c r="G5138" i="6"/>
  <c r="G5139" i="6" l="1"/>
  <c r="J2577" i="6"/>
  <c r="I2577" i="6"/>
  <c r="K2577" i="6" l="1"/>
  <c r="H2578" i="6"/>
  <c r="G5140" i="6"/>
  <c r="I2578" i="6" l="1"/>
  <c r="J2578" i="6"/>
  <c r="G5141" i="6"/>
  <c r="G5142" i="6" l="1"/>
  <c r="K2578" i="6"/>
  <c r="H2579" i="6"/>
  <c r="I2579" i="6" l="1"/>
  <c r="J2579" i="6"/>
  <c r="G5143" i="6"/>
  <c r="G5144" i="6" l="1"/>
  <c r="K2579" i="6"/>
  <c r="H2580" i="6"/>
  <c r="J2580" i="6" l="1"/>
  <c r="I2580" i="6"/>
  <c r="G5145" i="6"/>
  <c r="G5146" i="6" l="1"/>
  <c r="K2580" i="6"/>
  <c r="H2581" i="6"/>
  <c r="J2581" i="6" l="1"/>
  <c r="I2581" i="6"/>
  <c r="G5147" i="6"/>
  <c r="G5148" i="6" l="1"/>
  <c r="K2581" i="6"/>
  <c r="H2582" i="6"/>
  <c r="J2582" i="6" l="1"/>
  <c r="I2582" i="6"/>
  <c r="G5149" i="6"/>
  <c r="G5150" i="6" l="1"/>
  <c r="K2582" i="6"/>
  <c r="H2583" i="6"/>
  <c r="I2583" i="6" l="1"/>
  <c r="J2583" i="6"/>
  <c r="G5151" i="6"/>
  <c r="G5152" i="6" l="1"/>
  <c r="K2583" i="6"/>
  <c r="H2584" i="6"/>
  <c r="J2584" i="6" l="1"/>
  <c r="I2584" i="6"/>
  <c r="G5153" i="6"/>
  <c r="G5154" i="6" l="1"/>
  <c r="K2584" i="6"/>
  <c r="H2585" i="6"/>
  <c r="J2585" i="6" l="1"/>
  <c r="I2585" i="6"/>
  <c r="G5155" i="6"/>
  <c r="G5156" i="6" l="1"/>
  <c r="K2585" i="6"/>
  <c r="H2586" i="6"/>
  <c r="J2586" i="6" l="1"/>
  <c r="I2586" i="6"/>
  <c r="G5157" i="6"/>
  <c r="G5158" i="6" l="1"/>
  <c r="K2586" i="6"/>
  <c r="H2587" i="6"/>
  <c r="I2587" i="6" l="1"/>
  <c r="J2587" i="6"/>
  <c r="G5159" i="6"/>
  <c r="G5160" i="6" l="1"/>
  <c r="K2587" i="6"/>
  <c r="H2588" i="6"/>
  <c r="J2588" i="6" l="1"/>
  <c r="I2588" i="6"/>
  <c r="G5161" i="6"/>
  <c r="G5162" i="6" l="1"/>
  <c r="K2588" i="6"/>
  <c r="H2589" i="6"/>
  <c r="J2589" i="6" l="1"/>
  <c r="I2589" i="6"/>
  <c r="G5163" i="6"/>
  <c r="G5164" i="6" l="1"/>
  <c r="K2589" i="6"/>
  <c r="H2590" i="6"/>
  <c r="J2590" i="6" l="1"/>
  <c r="I2590" i="6"/>
  <c r="G5165" i="6"/>
  <c r="G5166" i="6" l="1"/>
  <c r="K2590" i="6"/>
  <c r="H2591" i="6"/>
  <c r="J2591" i="6" l="1"/>
  <c r="I2591" i="6"/>
  <c r="G5167" i="6"/>
  <c r="G5168" i="6" l="1"/>
  <c r="K2591" i="6"/>
  <c r="H2592" i="6"/>
  <c r="I2592" i="6" l="1"/>
  <c r="J2592" i="6"/>
  <c r="G5169" i="6"/>
  <c r="G5170" i="6" l="1"/>
  <c r="K2592" i="6"/>
  <c r="H2593" i="6"/>
  <c r="J2593" i="6" l="1"/>
  <c r="I2593" i="6"/>
  <c r="G5171" i="6"/>
  <c r="G5172" i="6" l="1"/>
  <c r="K2593" i="6"/>
  <c r="H2594" i="6"/>
  <c r="J2594" i="6" l="1"/>
  <c r="I2594" i="6"/>
  <c r="G5173" i="6"/>
  <c r="G5174" i="6" l="1"/>
  <c r="K2594" i="6"/>
  <c r="H2595" i="6"/>
  <c r="I2595" i="6" l="1"/>
  <c r="J2595" i="6"/>
  <c r="G5175" i="6"/>
  <c r="G5176" i="6" l="1"/>
  <c r="K2595" i="6"/>
  <c r="H2596" i="6"/>
  <c r="J2596" i="6" l="1"/>
  <c r="I2596" i="6"/>
  <c r="G5177" i="6"/>
  <c r="G5178" i="6" l="1"/>
  <c r="K2596" i="6"/>
  <c r="H2597" i="6"/>
  <c r="I2597" i="6" l="1"/>
  <c r="J2597" i="6"/>
  <c r="G5179" i="6"/>
  <c r="G5180" i="6" l="1"/>
  <c r="K2597" i="6"/>
  <c r="H2598" i="6"/>
  <c r="J2598" i="6" l="1"/>
  <c r="I2598" i="6"/>
  <c r="G5181" i="6"/>
  <c r="G5182" i="6" l="1"/>
  <c r="K2598" i="6"/>
  <c r="H2599" i="6"/>
  <c r="J2599" i="6" l="1"/>
  <c r="I2599" i="6"/>
  <c r="G5183" i="6"/>
  <c r="G5184" i="6" l="1"/>
  <c r="K2599" i="6"/>
  <c r="H2600" i="6"/>
  <c r="J2600" i="6" l="1"/>
  <c r="I2600" i="6"/>
  <c r="G5185" i="6"/>
  <c r="G5186" i="6" l="1"/>
  <c r="K2600" i="6"/>
  <c r="H2601" i="6"/>
  <c r="I2601" i="6" l="1"/>
  <c r="J2601" i="6"/>
  <c r="G5187" i="6"/>
  <c r="G5188" i="6" l="1"/>
  <c r="K2601" i="6"/>
  <c r="H2602" i="6"/>
  <c r="J2602" i="6" l="1"/>
  <c r="I2602" i="6"/>
  <c r="G5189" i="6"/>
  <c r="G5190" i="6" l="1"/>
  <c r="K2602" i="6"/>
  <c r="H2603" i="6"/>
  <c r="I2603" i="6" l="1"/>
  <c r="J2603" i="6"/>
  <c r="G5191" i="6"/>
  <c r="G5192" i="6" l="1"/>
  <c r="K2603" i="6"/>
  <c r="H2604" i="6"/>
  <c r="J2604" i="6" l="1"/>
  <c r="I2604" i="6"/>
  <c r="G5193" i="6"/>
  <c r="G5194" i="6" l="1"/>
  <c r="K2604" i="6"/>
  <c r="H2605" i="6"/>
  <c r="I2605" i="6" l="1"/>
  <c r="J2605" i="6"/>
  <c r="G5195" i="6"/>
  <c r="G5196" i="6" l="1"/>
  <c r="K2605" i="6"/>
  <c r="H2606" i="6"/>
  <c r="I2606" i="6" l="1"/>
  <c r="J2606" i="6"/>
  <c r="G5197" i="6"/>
  <c r="G5198" i="6" l="1"/>
  <c r="K2606" i="6"/>
  <c r="H2607" i="6"/>
  <c r="J2607" i="6" l="1"/>
  <c r="I2607" i="6"/>
  <c r="G5199" i="6"/>
  <c r="G5200" i="6" l="1"/>
  <c r="K2607" i="6"/>
  <c r="H2608" i="6"/>
  <c r="J2608" i="6" l="1"/>
  <c r="I2608" i="6"/>
  <c r="G5201" i="6"/>
  <c r="G5202" i="6" l="1"/>
  <c r="K2608" i="6"/>
  <c r="H2609" i="6"/>
  <c r="I2609" i="6" l="1"/>
  <c r="J2609" i="6"/>
  <c r="G5203" i="6"/>
  <c r="G5204" i="6" l="1"/>
  <c r="K2609" i="6"/>
  <c r="H2610" i="6"/>
  <c r="J2610" i="6" l="1"/>
  <c r="I2610" i="6"/>
  <c r="G5205" i="6"/>
  <c r="G5206" i="6" l="1"/>
  <c r="K2610" i="6"/>
  <c r="H2611" i="6"/>
  <c r="I2611" i="6" l="1"/>
  <c r="J2611" i="6"/>
  <c r="G5207" i="6"/>
  <c r="G5208" i="6" l="1"/>
  <c r="K2611" i="6"/>
  <c r="H2612" i="6"/>
  <c r="J2612" i="6" l="1"/>
  <c r="I2612" i="6"/>
  <c r="G5209" i="6"/>
  <c r="G5210" i="6" l="1"/>
  <c r="K2612" i="6"/>
  <c r="H2613" i="6"/>
  <c r="J2613" i="6" l="1"/>
  <c r="I2613" i="6"/>
  <c r="G5211" i="6"/>
  <c r="K2613" i="6" l="1"/>
  <c r="H2614" i="6"/>
  <c r="G5212" i="6"/>
  <c r="G5213" i="6" l="1"/>
  <c r="J2614" i="6"/>
  <c r="I2614" i="6"/>
  <c r="K2614" i="6" l="1"/>
  <c r="H2615" i="6"/>
  <c r="G5214" i="6"/>
  <c r="G5215" i="6" l="1"/>
  <c r="I2615" i="6"/>
  <c r="J2615" i="6"/>
  <c r="K2615" i="6" l="1"/>
  <c r="H2616" i="6"/>
  <c r="G5216" i="6"/>
  <c r="G5217" i="6" l="1"/>
  <c r="J2616" i="6"/>
  <c r="I2616" i="6"/>
  <c r="K2616" i="6" l="1"/>
  <c r="H2617" i="6"/>
  <c r="G5218" i="6"/>
  <c r="G5219" i="6" l="1"/>
  <c r="J2617" i="6"/>
  <c r="I2617" i="6"/>
  <c r="K2617" i="6" l="1"/>
  <c r="H2618" i="6"/>
  <c r="G5220" i="6"/>
  <c r="G5221" i="6" l="1"/>
  <c r="J2618" i="6"/>
  <c r="I2618" i="6"/>
  <c r="K2618" i="6" l="1"/>
  <c r="H2619" i="6"/>
  <c r="G5222" i="6"/>
  <c r="G5223" i="6" l="1"/>
  <c r="I2619" i="6"/>
  <c r="J2619" i="6"/>
  <c r="K2619" i="6" l="1"/>
  <c r="H2620" i="6"/>
  <c r="G5224" i="6"/>
  <c r="G5225" i="6" l="1"/>
  <c r="J2620" i="6"/>
  <c r="I2620" i="6"/>
  <c r="K2620" i="6" l="1"/>
  <c r="H2621" i="6"/>
  <c r="G5226" i="6"/>
  <c r="G5227" i="6" l="1"/>
  <c r="J2621" i="6"/>
  <c r="I2621" i="6"/>
  <c r="K2621" i="6" l="1"/>
  <c r="H2622" i="6"/>
  <c r="G5228" i="6"/>
  <c r="G5229" i="6" l="1"/>
  <c r="I2622" i="6"/>
  <c r="J2622" i="6"/>
  <c r="K2622" i="6" l="1"/>
  <c r="H2623" i="6"/>
  <c r="G5230" i="6"/>
  <c r="G5231" i="6" l="1"/>
  <c r="J2623" i="6"/>
  <c r="I2623" i="6"/>
  <c r="K2623" i="6" l="1"/>
  <c r="H2624" i="6"/>
  <c r="G5232" i="6"/>
  <c r="G5233" i="6" l="1"/>
  <c r="J2624" i="6"/>
  <c r="I2624" i="6"/>
  <c r="K2624" i="6" l="1"/>
  <c r="H2625" i="6"/>
  <c r="G5234" i="6"/>
  <c r="G5235" i="6" l="1"/>
  <c r="I2625" i="6"/>
  <c r="J2625" i="6"/>
  <c r="K2625" i="6" l="1"/>
  <c r="H2626" i="6"/>
  <c r="G5236" i="6"/>
  <c r="G5237" i="6" l="1"/>
  <c r="J2626" i="6"/>
  <c r="I2626" i="6"/>
  <c r="K2626" i="6" l="1"/>
  <c r="H2627" i="6"/>
  <c r="G5238" i="6"/>
  <c r="G5239" i="6" l="1"/>
  <c r="I2627" i="6"/>
  <c r="J2627" i="6"/>
  <c r="K2627" i="6" l="1"/>
  <c r="H2628" i="6"/>
  <c r="G5240" i="6"/>
  <c r="G5241" i="6" l="1"/>
  <c r="J2628" i="6"/>
  <c r="I2628" i="6"/>
  <c r="K2628" i="6" l="1"/>
  <c r="H2629" i="6"/>
  <c r="G5242" i="6"/>
  <c r="G5243" i="6" l="1"/>
  <c r="J2629" i="6"/>
  <c r="I2629" i="6"/>
  <c r="K2629" i="6" l="1"/>
  <c r="H2630" i="6"/>
  <c r="G5244" i="6"/>
  <c r="G5245" i="6" l="1"/>
  <c r="J2630" i="6"/>
  <c r="I2630" i="6"/>
  <c r="K2630" i="6" l="1"/>
  <c r="H2631" i="6"/>
  <c r="G5246" i="6"/>
  <c r="G5247" i="6" l="1"/>
  <c r="I2631" i="6"/>
  <c r="J2631" i="6"/>
  <c r="K2631" i="6" l="1"/>
  <c r="H2632" i="6"/>
  <c r="G5248" i="6"/>
  <c r="G5249" i="6" l="1"/>
  <c r="J2632" i="6"/>
  <c r="I2632" i="6"/>
  <c r="K2632" i="6" l="1"/>
  <c r="H2633" i="6"/>
  <c r="G5250" i="6"/>
  <c r="G5251" i="6" l="1"/>
  <c r="J2633" i="6"/>
  <c r="I2633" i="6"/>
  <c r="K2633" i="6" l="1"/>
  <c r="H2634" i="6"/>
  <c r="G5252" i="6"/>
  <c r="G5253" i="6" l="1"/>
  <c r="J2634" i="6"/>
  <c r="I2634" i="6"/>
  <c r="K2634" i="6" l="1"/>
  <c r="H2635" i="6"/>
  <c r="G5254" i="6"/>
  <c r="G5255" i="6" l="1"/>
  <c r="I2635" i="6"/>
  <c r="J2635" i="6"/>
  <c r="K2635" i="6" l="1"/>
  <c r="H2636" i="6"/>
  <c r="G5256" i="6"/>
  <c r="G5257" i="6" l="1"/>
  <c r="J2636" i="6"/>
  <c r="I2636" i="6"/>
  <c r="K2636" i="6" l="1"/>
  <c r="H2637" i="6"/>
  <c r="G5258" i="6"/>
  <c r="G5259" i="6" l="1"/>
  <c r="J2637" i="6"/>
  <c r="I2637" i="6"/>
  <c r="K2637" i="6" l="1"/>
  <c r="H2638" i="6"/>
  <c r="G5260" i="6"/>
  <c r="G5261" i="6" l="1"/>
  <c r="I2638" i="6"/>
  <c r="J2638" i="6"/>
  <c r="K2638" i="6" l="1"/>
  <c r="H2639" i="6"/>
  <c r="G5262" i="6"/>
  <c r="G5263" i="6" l="1"/>
  <c r="J2639" i="6"/>
  <c r="I2639" i="6"/>
  <c r="K2639" i="6" l="1"/>
  <c r="H2640" i="6"/>
  <c r="G5264" i="6"/>
  <c r="G5265" i="6" l="1"/>
  <c r="J2640" i="6"/>
  <c r="I2640" i="6"/>
  <c r="K2640" i="6" l="1"/>
  <c r="H2641" i="6"/>
  <c r="G5266" i="6"/>
  <c r="G5267" i="6" l="1"/>
  <c r="I2641" i="6"/>
  <c r="J2641" i="6"/>
  <c r="K2641" i="6" l="1"/>
  <c r="H2642" i="6"/>
  <c r="G5268" i="6"/>
  <c r="G5269" i="6" l="1"/>
  <c r="J2642" i="6"/>
  <c r="I2642" i="6"/>
  <c r="K2642" i="6" l="1"/>
  <c r="H2643" i="6"/>
  <c r="G5270" i="6"/>
  <c r="G5271" i="6" l="1"/>
  <c r="I2643" i="6"/>
  <c r="J2643" i="6"/>
  <c r="K2643" i="6" l="1"/>
  <c r="H2644" i="6"/>
  <c r="G5272" i="6"/>
  <c r="G5273" i="6" l="1"/>
  <c r="J2644" i="6"/>
  <c r="I2644" i="6"/>
  <c r="K2644" i="6" l="1"/>
  <c r="H2645" i="6"/>
  <c r="G5274" i="6"/>
  <c r="G5275" i="6" l="1"/>
  <c r="J2645" i="6"/>
  <c r="I2645" i="6"/>
  <c r="K2645" i="6" l="1"/>
  <c r="H2646" i="6"/>
  <c r="G5276" i="6"/>
  <c r="G5277" i="6" l="1"/>
  <c r="J2646" i="6"/>
  <c r="I2646" i="6"/>
  <c r="K2646" i="6" l="1"/>
  <c r="H2647" i="6"/>
  <c r="G5278" i="6"/>
  <c r="G5279" i="6" l="1"/>
  <c r="I2647" i="6"/>
  <c r="J2647" i="6"/>
  <c r="K2647" i="6" l="1"/>
  <c r="H2648" i="6"/>
  <c r="G5280" i="6"/>
  <c r="G5281" i="6" l="1"/>
  <c r="J2648" i="6"/>
  <c r="I2648" i="6"/>
  <c r="K2648" i="6" l="1"/>
  <c r="H2649" i="6"/>
  <c r="G5282" i="6"/>
  <c r="G5283" i="6" l="1"/>
  <c r="J2649" i="6"/>
  <c r="I2649" i="6"/>
  <c r="K2649" i="6" l="1"/>
  <c r="H2650" i="6"/>
  <c r="G5284" i="6"/>
  <c r="G5285" i="6" l="1"/>
  <c r="J2650" i="6"/>
  <c r="I2650" i="6"/>
  <c r="K2650" i="6" l="1"/>
  <c r="H2651" i="6"/>
  <c r="G5286" i="6"/>
  <c r="G5287" i="6" l="1"/>
  <c r="I2651" i="6"/>
  <c r="J2651" i="6"/>
  <c r="K2651" i="6" l="1"/>
  <c r="H2652" i="6"/>
  <c r="G5288" i="6"/>
  <c r="G5289" i="6" l="1"/>
  <c r="J2652" i="6"/>
  <c r="I2652" i="6"/>
  <c r="K2652" i="6" l="1"/>
  <c r="H2653" i="6"/>
  <c r="G5290" i="6"/>
  <c r="G5291" i="6" l="1"/>
  <c r="J2653" i="6"/>
  <c r="I2653" i="6"/>
  <c r="K2653" i="6" l="1"/>
  <c r="H2654" i="6"/>
  <c r="G5292" i="6"/>
  <c r="G5293" i="6" l="1"/>
  <c r="I2654" i="6"/>
  <c r="J2654" i="6"/>
  <c r="K2654" i="6" l="1"/>
  <c r="H2655" i="6"/>
  <c r="G5294" i="6"/>
  <c r="G5295" i="6" l="1"/>
  <c r="J2655" i="6"/>
  <c r="I2655" i="6"/>
  <c r="K2655" i="6" l="1"/>
  <c r="H2656" i="6"/>
  <c r="G5296" i="6"/>
  <c r="G5297" i="6" l="1"/>
  <c r="J2656" i="6"/>
  <c r="I2656" i="6"/>
  <c r="K2656" i="6" l="1"/>
  <c r="H2657" i="6"/>
  <c r="G5298" i="6"/>
  <c r="G5299" i="6" l="1"/>
  <c r="I2657" i="6"/>
  <c r="J2657" i="6"/>
  <c r="K2657" i="6" l="1"/>
  <c r="H2658" i="6"/>
  <c r="G5300" i="6"/>
  <c r="G5301" i="6" l="1"/>
  <c r="J2658" i="6"/>
  <c r="I2658" i="6"/>
  <c r="K2658" i="6" l="1"/>
  <c r="H2659" i="6"/>
  <c r="G5302" i="6"/>
  <c r="G5303" i="6" l="1"/>
  <c r="I2659" i="6"/>
  <c r="J2659" i="6"/>
  <c r="K2659" i="6" l="1"/>
  <c r="H2660" i="6"/>
  <c r="G5304" i="6"/>
  <c r="G5305" i="6" l="1"/>
  <c r="J2660" i="6"/>
  <c r="I2660" i="6"/>
  <c r="K2660" i="6" l="1"/>
  <c r="H2661" i="6"/>
  <c r="G5306" i="6"/>
  <c r="G5307" i="6" l="1"/>
  <c r="J2661" i="6"/>
  <c r="I2661" i="6"/>
  <c r="K2661" i="6" l="1"/>
  <c r="H2662" i="6"/>
  <c r="G5308" i="6"/>
  <c r="G5309" i="6" l="1"/>
  <c r="J2662" i="6"/>
  <c r="I2662" i="6"/>
  <c r="K2662" i="6" l="1"/>
  <c r="H2663" i="6"/>
  <c r="G5310" i="6"/>
  <c r="G5311" i="6" l="1"/>
  <c r="I2663" i="6"/>
  <c r="J2663" i="6"/>
  <c r="K2663" i="6" l="1"/>
  <c r="H2664" i="6"/>
  <c r="G5312" i="6"/>
  <c r="G5313" i="6" l="1"/>
  <c r="J2664" i="6"/>
  <c r="I2664" i="6"/>
  <c r="K2664" i="6" l="1"/>
  <c r="H2665" i="6"/>
  <c r="G5314" i="6"/>
  <c r="G5315" i="6" l="1"/>
  <c r="J2665" i="6"/>
  <c r="I2665" i="6"/>
  <c r="K2665" i="6" l="1"/>
  <c r="H2666" i="6"/>
  <c r="G5316" i="6"/>
  <c r="G5317" i="6" l="1"/>
  <c r="J2666" i="6"/>
  <c r="I2666" i="6"/>
  <c r="K2666" i="6" l="1"/>
  <c r="H2667" i="6"/>
  <c r="G5318" i="6"/>
  <c r="G5319" i="6" l="1"/>
  <c r="I2667" i="6"/>
  <c r="J2667" i="6"/>
  <c r="K2667" i="6" l="1"/>
  <c r="H2668" i="6"/>
  <c r="G5320" i="6"/>
  <c r="G5321" i="6" l="1"/>
  <c r="J2668" i="6"/>
  <c r="I2668" i="6"/>
  <c r="K2668" i="6" l="1"/>
  <c r="H2669" i="6"/>
  <c r="G5322" i="6"/>
  <c r="G5323" i="6" l="1"/>
  <c r="J2669" i="6"/>
  <c r="I2669" i="6"/>
  <c r="K2669" i="6" l="1"/>
  <c r="H2670" i="6"/>
  <c r="G5324" i="6"/>
  <c r="G5325" i="6" l="1"/>
  <c r="I2670" i="6"/>
  <c r="J2670" i="6"/>
  <c r="K2670" i="6" l="1"/>
  <c r="H2671" i="6"/>
  <c r="G5326" i="6"/>
  <c r="G5327" i="6" l="1"/>
  <c r="J2671" i="6"/>
  <c r="I2671" i="6"/>
  <c r="K2671" i="6" l="1"/>
  <c r="H2672" i="6"/>
  <c r="G5328" i="6"/>
  <c r="G5329" i="6" l="1"/>
  <c r="J2672" i="6"/>
  <c r="I2672" i="6"/>
  <c r="K2672" i="6" l="1"/>
  <c r="H2673" i="6"/>
  <c r="G5330" i="6"/>
  <c r="G5331" i="6" l="1"/>
  <c r="I2673" i="6"/>
  <c r="J2673" i="6"/>
  <c r="K2673" i="6" l="1"/>
  <c r="H2674" i="6"/>
  <c r="G5332" i="6"/>
  <c r="G5333" i="6" l="1"/>
  <c r="J2674" i="6"/>
  <c r="I2674" i="6"/>
  <c r="K2674" i="6" l="1"/>
  <c r="H2675" i="6"/>
  <c r="G5334" i="6"/>
  <c r="G5335" i="6" l="1"/>
  <c r="I2675" i="6"/>
  <c r="J2675" i="6"/>
  <c r="K2675" i="6" l="1"/>
  <c r="H2676" i="6"/>
  <c r="G5336" i="6"/>
  <c r="G5337" i="6" l="1"/>
  <c r="J2676" i="6"/>
  <c r="I2676" i="6"/>
  <c r="K2676" i="6" l="1"/>
  <c r="H2677" i="6"/>
  <c r="G5338" i="6"/>
  <c r="G5339" i="6" l="1"/>
  <c r="J2677" i="6"/>
  <c r="I2677" i="6"/>
  <c r="K2677" i="6" l="1"/>
  <c r="H2678" i="6"/>
  <c r="G5340" i="6"/>
  <c r="G5341" i="6" l="1"/>
  <c r="J2678" i="6"/>
  <c r="I2678" i="6"/>
  <c r="K2678" i="6" l="1"/>
  <c r="H2679" i="6"/>
  <c r="G5342" i="6"/>
  <c r="G5343" i="6" l="1"/>
  <c r="I2679" i="6"/>
  <c r="J2679" i="6"/>
  <c r="K2679" i="6" l="1"/>
  <c r="H2680" i="6"/>
  <c r="G5344" i="6"/>
  <c r="G5345" i="6" l="1"/>
  <c r="J2680" i="6"/>
  <c r="I2680" i="6"/>
  <c r="K2680" i="6" l="1"/>
  <c r="H2681" i="6"/>
  <c r="G5346" i="6"/>
  <c r="J2681" i="6" l="1"/>
  <c r="I2681" i="6"/>
  <c r="G5347" i="6"/>
  <c r="G5348" i="6" l="1"/>
  <c r="K2681" i="6"/>
  <c r="H2682" i="6"/>
  <c r="J2682" i="6" l="1"/>
  <c r="I2682" i="6"/>
  <c r="G5349" i="6"/>
  <c r="G5350" i="6" l="1"/>
  <c r="K2682" i="6"/>
  <c r="H2683" i="6"/>
  <c r="I2683" i="6" l="1"/>
  <c r="J2683" i="6"/>
  <c r="G5351" i="6"/>
  <c r="G5352" i="6" l="1"/>
  <c r="K2683" i="6"/>
  <c r="H2684" i="6"/>
  <c r="J2684" i="6" l="1"/>
  <c r="I2684" i="6"/>
  <c r="G5353" i="6"/>
  <c r="G5354" i="6" l="1"/>
  <c r="K2684" i="6"/>
  <c r="H2685" i="6"/>
  <c r="J2685" i="6" l="1"/>
  <c r="I2685" i="6"/>
  <c r="G5355" i="6"/>
  <c r="G5356" i="6" l="1"/>
  <c r="K2685" i="6"/>
  <c r="H2686" i="6"/>
  <c r="I2686" i="6" l="1"/>
  <c r="J2686" i="6"/>
  <c r="G5357" i="6"/>
  <c r="G5358" i="6" l="1"/>
  <c r="K2686" i="6"/>
  <c r="H2687" i="6"/>
  <c r="J2687" i="6" l="1"/>
  <c r="I2687" i="6"/>
  <c r="G5359" i="6"/>
  <c r="G5360" i="6" l="1"/>
  <c r="K2687" i="6"/>
  <c r="H2688" i="6"/>
  <c r="J2688" i="6" l="1"/>
  <c r="I2688" i="6"/>
  <c r="G5361" i="6"/>
  <c r="G5362" i="6" l="1"/>
  <c r="K2688" i="6"/>
  <c r="H2689" i="6"/>
  <c r="I2689" i="6" l="1"/>
  <c r="J2689" i="6"/>
  <c r="G5363" i="6"/>
  <c r="G5364" i="6" l="1"/>
  <c r="K2689" i="6"/>
  <c r="H2690" i="6"/>
  <c r="J2690" i="6" l="1"/>
  <c r="I2690" i="6"/>
  <c r="G5365" i="6"/>
  <c r="G5366" i="6" l="1"/>
  <c r="K2690" i="6"/>
  <c r="H2691" i="6"/>
  <c r="G5367" i="6" l="1"/>
  <c r="I2691" i="6"/>
  <c r="J2691" i="6"/>
  <c r="K2691" i="6" l="1"/>
  <c r="H2692" i="6"/>
  <c r="G5368" i="6"/>
  <c r="G5369" i="6" l="1"/>
  <c r="J2692" i="6"/>
  <c r="I2692" i="6"/>
  <c r="K2692" i="6" l="1"/>
  <c r="H2693" i="6"/>
  <c r="G5370" i="6"/>
  <c r="G5371" i="6" l="1"/>
  <c r="J2693" i="6"/>
  <c r="I2693" i="6"/>
  <c r="K2693" i="6" l="1"/>
  <c r="H2694" i="6"/>
  <c r="G5372" i="6"/>
  <c r="G5373" i="6" l="1"/>
  <c r="J2694" i="6"/>
  <c r="I2694" i="6"/>
  <c r="K2694" i="6" l="1"/>
  <c r="H2695" i="6"/>
  <c r="G5374" i="6"/>
  <c r="G5375" i="6" l="1"/>
  <c r="I2695" i="6"/>
  <c r="J2695" i="6"/>
  <c r="K2695" i="6" l="1"/>
  <c r="H2696" i="6"/>
  <c r="G5376" i="6"/>
  <c r="G5377" i="6" l="1"/>
  <c r="J2696" i="6"/>
  <c r="I2696" i="6"/>
  <c r="K2696" i="6" l="1"/>
  <c r="H2697" i="6"/>
  <c r="G5378" i="6"/>
  <c r="J2697" i="6" l="1"/>
  <c r="I2697" i="6"/>
  <c r="G5379" i="6"/>
  <c r="G5380" i="6" l="1"/>
  <c r="K2697" i="6"/>
  <c r="H2698" i="6"/>
  <c r="J2698" i="6" l="1"/>
  <c r="I2698" i="6"/>
  <c r="G5381" i="6"/>
  <c r="G5382" i="6" l="1"/>
  <c r="K2698" i="6"/>
  <c r="H2699" i="6"/>
  <c r="I2699" i="6" l="1"/>
  <c r="J2699" i="6"/>
  <c r="G5383" i="6"/>
  <c r="G5384" i="6" l="1"/>
  <c r="K2699" i="6"/>
  <c r="H2700" i="6"/>
  <c r="G5385" i="6" l="1"/>
  <c r="J2700" i="6"/>
  <c r="I2700" i="6"/>
  <c r="K2700" i="6" l="1"/>
  <c r="H2701" i="6"/>
  <c r="G5386" i="6"/>
  <c r="G5387" i="6" l="1"/>
  <c r="J2701" i="6"/>
  <c r="I2701" i="6"/>
  <c r="K2701" i="6" l="1"/>
  <c r="H2702" i="6"/>
  <c r="G5388" i="6"/>
  <c r="G5389" i="6" l="1"/>
  <c r="I2702" i="6"/>
  <c r="J2702" i="6"/>
  <c r="K2702" i="6" l="1"/>
  <c r="H2703" i="6"/>
  <c r="G5390" i="6"/>
  <c r="G5391" i="6" l="1"/>
  <c r="J2703" i="6"/>
  <c r="I2703" i="6"/>
  <c r="K2703" i="6" l="1"/>
  <c r="H2704" i="6"/>
  <c r="G5392" i="6"/>
  <c r="G5393" i="6" l="1"/>
  <c r="J2704" i="6"/>
  <c r="I2704" i="6"/>
  <c r="K2704" i="6" l="1"/>
  <c r="H2705" i="6"/>
  <c r="G5394" i="6"/>
  <c r="G5395" i="6" l="1"/>
  <c r="I2705" i="6"/>
  <c r="J2705" i="6"/>
  <c r="K2705" i="6" l="1"/>
  <c r="H2706" i="6"/>
  <c r="G5396" i="6"/>
  <c r="G5397" i="6" l="1"/>
  <c r="J2706" i="6"/>
  <c r="I2706" i="6"/>
  <c r="K2706" i="6" l="1"/>
  <c r="H2707" i="6"/>
  <c r="G5398" i="6"/>
  <c r="I2707" i="6" l="1"/>
  <c r="J2707" i="6"/>
  <c r="G5399" i="6"/>
  <c r="G5400" i="6" l="1"/>
  <c r="K2707" i="6"/>
  <c r="H2708" i="6"/>
  <c r="G5401" i="6" l="1"/>
  <c r="J2708" i="6"/>
  <c r="I2708" i="6"/>
  <c r="K2708" i="6" l="1"/>
  <c r="H2709" i="6"/>
  <c r="G5402" i="6"/>
  <c r="G5403" i="6" l="1"/>
  <c r="J2709" i="6"/>
  <c r="I2709" i="6"/>
  <c r="K2709" i="6" l="1"/>
  <c r="H2710" i="6"/>
  <c r="G5404" i="6"/>
  <c r="J2710" i="6" l="1"/>
  <c r="I2710" i="6"/>
  <c r="G5405" i="6"/>
  <c r="G5406" i="6" l="1"/>
  <c r="K2710" i="6"/>
  <c r="H2711" i="6"/>
  <c r="I2711" i="6" l="1"/>
  <c r="J2711" i="6"/>
  <c r="G5407" i="6"/>
  <c r="G5408" i="6" l="1"/>
  <c r="K2711" i="6"/>
  <c r="H2712" i="6"/>
  <c r="J2712" i="6" l="1"/>
  <c r="I2712" i="6"/>
  <c r="G5409" i="6"/>
  <c r="G5410" i="6" l="1"/>
  <c r="K2712" i="6"/>
  <c r="H2713" i="6"/>
  <c r="J2713" i="6" l="1"/>
  <c r="I2713" i="6"/>
  <c r="G5411" i="6"/>
  <c r="G5412" i="6" l="1"/>
  <c r="K2713" i="6"/>
  <c r="H2714" i="6"/>
  <c r="J2714" i="6" l="1"/>
  <c r="I2714" i="6"/>
  <c r="G5413" i="6"/>
  <c r="G5414" i="6" l="1"/>
  <c r="K2714" i="6"/>
  <c r="H2715" i="6"/>
  <c r="I2715" i="6" l="1"/>
  <c r="J2715" i="6"/>
  <c r="G5415" i="6"/>
  <c r="G5416" i="6" l="1"/>
  <c r="K2715" i="6"/>
  <c r="H2716" i="6"/>
  <c r="J2716" i="6" l="1"/>
  <c r="I2716" i="6"/>
  <c r="G5417" i="6"/>
  <c r="G5418" i="6" l="1"/>
  <c r="K2716" i="6"/>
  <c r="H2717" i="6"/>
  <c r="J2717" i="6" l="1"/>
  <c r="I2717" i="6"/>
  <c r="G5419" i="6"/>
  <c r="G5420" i="6" l="1"/>
  <c r="K2717" i="6"/>
  <c r="H2718" i="6"/>
  <c r="I2718" i="6" l="1"/>
  <c r="J2718" i="6"/>
  <c r="G5421" i="6"/>
  <c r="G5422" i="6" l="1"/>
  <c r="K2718" i="6"/>
  <c r="H2719" i="6"/>
  <c r="J2719" i="6" l="1"/>
  <c r="I2719" i="6"/>
  <c r="G5423" i="6"/>
  <c r="G5424" i="6" l="1"/>
  <c r="K2719" i="6"/>
  <c r="H2720" i="6"/>
  <c r="J2720" i="6" l="1"/>
  <c r="I2720" i="6"/>
  <c r="G5425" i="6"/>
  <c r="G5426" i="6" l="1"/>
  <c r="K2720" i="6"/>
  <c r="H2721" i="6"/>
  <c r="I2721" i="6" l="1"/>
  <c r="J2721" i="6"/>
  <c r="G5427" i="6"/>
  <c r="G5428" i="6" l="1"/>
  <c r="K2721" i="6"/>
  <c r="H2722" i="6"/>
  <c r="J2722" i="6" l="1"/>
  <c r="I2722" i="6"/>
  <c r="G5429" i="6"/>
  <c r="G5430" i="6" l="1"/>
  <c r="K2722" i="6"/>
  <c r="H2723" i="6"/>
  <c r="I2723" i="6" l="1"/>
  <c r="J2723" i="6"/>
  <c r="G5431" i="6"/>
  <c r="G5432" i="6" l="1"/>
  <c r="K2723" i="6"/>
  <c r="H2724" i="6"/>
  <c r="J2724" i="6" l="1"/>
  <c r="I2724" i="6"/>
  <c r="G5433" i="6"/>
  <c r="G5434" i="6" l="1"/>
  <c r="K2724" i="6"/>
  <c r="H2725" i="6"/>
  <c r="G5435" i="6" l="1"/>
  <c r="J2725" i="6"/>
  <c r="I2725" i="6"/>
  <c r="K2725" i="6" l="1"/>
  <c r="H2726" i="6"/>
  <c r="G5436" i="6"/>
  <c r="G5437" i="6" l="1"/>
  <c r="J2726" i="6"/>
  <c r="I2726" i="6"/>
  <c r="K2726" i="6" l="1"/>
  <c r="H2727" i="6"/>
  <c r="G5438" i="6"/>
  <c r="G5439" i="6" l="1"/>
  <c r="I2727" i="6"/>
  <c r="J2727" i="6"/>
  <c r="K2727" i="6" l="1"/>
  <c r="H2728" i="6"/>
  <c r="G5440" i="6"/>
  <c r="G5441" i="6" l="1"/>
  <c r="J2728" i="6"/>
  <c r="I2728" i="6"/>
  <c r="K2728" i="6" l="1"/>
  <c r="H2729" i="6"/>
  <c r="G5442" i="6"/>
  <c r="G5443" i="6" l="1"/>
  <c r="J2729" i="6"/>
  <c r="I2729" i="6"/>
  <c r="K2729" i="6" l="1"/>
  <c r="H2730" i="6"/>
  <c r="G5444" i="6"/>
  <c r="G5445" i="6" l="1"/>
  <c r="J2730" i="6"/>
  <c r="I2730" i="6"/>
  <c r="K2730" i="6" l="1"/>
  <c r="H2731" i="6"/>
  <c r="G5446" i="6"/>
  <c r="G5447" i="6" l="1"/>
  <c r="I2731" i="6"/>
  <c r="J2731" i="6"/>
  <c r="K2731" i="6" l="1"/>
  <c r="H2732" i="6"/>
  <c r="G5448" i="6"/>
  <c r="G5449" i="6" l="1"/>
  <c r="J2732" i="6"/>
  <c r="I2732" i="6"/>
  <c r="K2732" i="6" l="1"/>
  <c r="H2733" i="6"/>
  <c r="G5450" i="6"/>
  <c r="G5451" i="6" l="1"/>
  <c r="J2733" i="6"/>
  <c r="I2733" i="6"/>
  <c r="K2733" i="6" l="1"/>
  <c r="H2734" i="6"/>
  <c r="G5452" i="6"/>
  <c r="G5453" i="6" l="1"/>
  <c r="I2734" i="6"/>
  <c r="J2734" i="6"/>
  <c r="K2734" i="6" l="1"/>
  <c r="H2735" i="6"/>
  <c r="G5454" i="6"/>
  <c r="G5455" i="6" l="1"/>
  <c r="J2735" i="6"/>
  <c r="I2735" i="6"/>
  <c r="K2735" i="6" l="1"/>
  <c r="H2736" i="6"/>
  <c r="G5456" i="6"/>
  <c r="G5457" i="6" l="1"/>
  <c r="J2736" i="6"/>
  <c r="I2736" i="6"/>
  <c r="K2736" i="6" l="1"/>
  <c r="H2737" i="6"/>
  <c r="G5458" i="6"/>
  <c r="G5459" i="6" l="1"/>
  <c r="I2737" i="6"/>
  <c r="J2737" i="6"/>
  <c r="K2737" i="6" l="1"/>
  <c r="H2738" i="6"/>
  <c r="G5460" i="6"/>
  <c r="G5461" i="6" l="1"/>
  <c r="J2738" i="6"/>
  <c r="I2738" i="6"/>
  <c r="K2738" i="6" l="1"/>
  <c r="H2739" i="6"/>
  <c r="G5462" i="6"/>
  <c r="G5463" i="6" l="1"/>
  <c r="I2739" i="6"/>
  <c r="J2739" i="6"/>
  <c r="K2739" i="6" l="1"/>
  <c r="H2740" i="6"/>
  <c r="G5464" i="6"/>
  <c r="G5465" i="6" l="1"/>
  <c r="J2740" i="6"/>
  <c r="I2740" i="6"/>
  <c r="K2740" i="6" l="1"/>
  <c r="H2741" i="6"/>
  <c r="G5466" i="6"/>
  <c r="G5467" i="6" l="1"/>
  <c r="J2741" i="6"/>
  <c r="I2741" i="6"/>
  <c r="K2741" i="6" l="1"/>
  <c r="H2742" i="6"/>
  <c r="G5468" i="6"/>
  <c r="G5469" i="6" l="1"/>
  <c r="J2742" i="6"/>
  <c r="I2742" i="6"/>
  <c r="K2742" i="6" l="1"/>
  <c r="H2743" i="6"/>
  <c r="G5470" i="6"/>
  <c r="G5471" i="6" l="1"/>
  <c r="I2743" i="6"/>
  <c r="J2743" i="6"/>
  <c r="G5472" i="6" l="1"/>
  <c r="K2743" i="6"/>
  <c r="H2744" i="6"/>
  <c r="J2744" i="6" l="1"/>
  <c r="I2744" i="6"/>
  <c r="G5473" i="6"/>
  <c r="K2744" i="6" l="1"/>
  <c r="H2745" i="6"/>
  <c r="G5474" i="6"/>
  <c r="G5475" i="6" l="1"/>
  <c r="J2745" i="6"/>
  <c r="I2745" i="6"/>
  <c r="G5476" i="6" l="1"/>
  <c r="K2745" i="6"/>
  <c r="H2746" i="6"/>
  <c r="J2746" i="6" l="1"/>
  <c r="I2746" i="6"/>
  <c r="G5477" i="6"/>
  <c r="G5478" i="6" l="1"/>
  <c r="K2746" i="6"/>
  <c r="H2747" i="6"/>
  <c r="I2747" i="6" l="1"/>
  <c r="J2747" i="6"/>
  <c r="G5479" i="6"/>
  <c r="G5480" i="6" l="1"/>
  <c r="K2747" i="6"/>
  <c r="H2748" i="6"/>
  <c r="J2748" i="6" l="1"/>
  <c r="I2748" i="6"/>
  <c r="G5481" i="6"/>
  <c r="K2748" i="6" l="1"/>
  <c r="H2749" i="6"/>
  <c r="G5482" i="6"/>
  <c r="G5483" i="6" l="1"/>
  <c r="J2749" i="6"/>
  <c r="I2749" i="6"/>
  <c r="K2749" i="6" l="1"/>
  <c r="H2750" i="6"/>
  <c r="G5484" i="6"/>
  <c r="G5485" i="6" l="1"/>
  <c r="I2750" i="6"/>
  <c r="J2750" i="6"/>
  <c r="K2750" i="6" l="1"/>
  <c r="H2751" i="6"/>
  <c r="G5486" i="6"/>
  <c r="G5487" i="6" l="1"/>
  <c r="J2751" i="6"/>
  <c r="I2751" i="6"/>
  <c r="K2751" i="6" l="1"/>
  <c r="H2752" i="6"/>
  <c r="G5488" i="6"/>
  <c r="G5489" i="6" l="1"/>
  <c r="J2752" i="6"/>
  <c r="I2752" i="6"/>
  <c r="K2752" i="6" l="1"/>
  <c r="H2753" i="6"/>
  <c r="G5490" i="6"/>
  <c r="G5491" i="6" l="1"/>
  <c r="I2753" i="6"/>
  <c r="J2753" i="6"/>
  <c r="K2753" i="6" l="1"/>
  <c r="H2754" i="6"/>
  <c r="G5492" i="6"/>
  <c r="G5493" i="6" l="1"/>
  <c r="J2754" i="6"/>
  <c r="I2754" i="6"/>
  <c r="K2754" i="6" l="1"/>
  <c r="H2755" i="6"/>
  <c r="G5494" i="6"/>
  <c r="G5495" i="6" l="1"/>
  <c r="I2755" i="6"/>
  <c r="J2755" i="6"/>
  <c r="K2755" i="6" l="1"/>
  <c r="H2756" i="6"/>
  <c r="G5496" i="6"/>
  <c r="G5497" i="6" l="1"/>
  <c r="J2756" i="6"/>
  <c r="I2756" i="6"/>
  <c r="K2756" i="6" l="1"/>
  <c r="H2757" i="6"/>
  <c r="G5498" i="6"/>
  <c r="G5499" i="6" l="1"/>
  <c r="J2757" i="6"/>
  <c r="I2757" i="6"/>
  <c r="K2757" i="6" l="1"/>
  <c r="H2758" i="6"/>
  <c r="G5500" i="6"/>
  <c r="G5501" i="6" l="1"/>
  <c r="J2758" i="6"/>
  <c r="I2758" i="6"/>
  <c r="K2758" i="6" l="1"/>
  <c r="H2759" i="6"/>
  <c r="G5502" i="6"/>
  <c r="G5503" i="6" l="1"/>
  <c r="I2759" i="6"/>
  <c r="J2759" i="6"/>
  <c r="K2759" i="6" l="1"/>
  <c r="H2760" i="6"/>
  <c r="G5504" i="6"/>
  <c r="G5505" i="6" l="1"/>
  <c r="J2760" i="6"/>
  <c r="I2760" i="6"/>
  <c r="K2760" i="6" l="1"/>
  <c r="H2761" i="6"/>
  <c r="G5506" i="6"/>
  <c r="G5507" i="6" l="1"/>
  <c r="J2761" i="6"/>
  <c r="I2761" i="6"/>
  <c r="K2761" i="6" l="1"/>
  <c r="H2762" i="6"/>
  <c r="G5508" i="6"/>
  <c r="G5509" i="6" l="1"/>
  <c r="J2762" i="6"/>
  <c r="I2762" i="6"/>
  <c r="K2762" i="6" l="1"/>
  <c r="H2763" i="6"/>
  <c r="G5510" i="6"/>
  <c r="G5511" i="6" l="1"/>
  <c r="I2763" i="6"/>
  <c r="J2763" i="6"/>
  <c r="G5512" i="6" l="1"/>
  <c r="K2763" i="6"/>
  <c r="H2764" i="6"/>
  <c r="J2764" i="6" l="1"/>
  <c r="I2764" i="6"/>
  <c r="G5513" i="6"/>
  <c r="G5514" i="6" l="1"/>
  <c r="K2764" i="6"/>
  <c r="H2765" i="6"/>
  <c r="J2765" i="6" l="1"/>
  <c r="I2765" i="6"/>
  <c r="G5515" i="6"/>
  <c r="G5516" i="6" l="1"/>
  <c r="K2765" i="6"/>
  <c r="H2766" i="6"/>
  <c r="I2766" i="6" l="1"/>
  <c r="J2766" i="6"/>
  <c r="G5517" i="6"/>
  <c r="G5518" i="6" l="1"/>
  <c r="K2766" i="6"/>
  <c r="H2767" i="6"/>
  <c r="J2767" i="6" l="1"/>
  <c r="I2767" i="6"/>
  <c r="G5519" i="6"/>
  <c r="G5520" i="6" l="1"/>
  <c r="K2767" i="6"/>
  <c r="H2768" i="6"/>
  <c r="J2768" i="6" l="1"/>
  <c r="I2768" i="6"/>
  <c r="G5521" i="6"/>
  <c r="G5522" i="6" l="1"/>
  <c r="K2768" i="6"/>
  <c r="H2769" i="6"/>
  <c r="I2769" i="6" l="1"/>
  <c r="J2769" i="6"/>
  <c r="G5523" i="6"/>
  <c r="G5524" i="6" l="1"/>
  <c r="K2769" i="6"/>
  <c r="H2770" i="6"/>
  <c r="J2770" i="6" l="1"/>
  <c r="I2770" i="6"/>
  <c r="G5525" i="6"/>
  <c r="G5526" i="6" l="1"/>
  <c r="K2770" i="6"/>
  <c r="H2771" i="6"/>
  <c r="I2771" i="6" l="1"/>
  <c r="J2771" i="6"/>
  <c r="G5527" i="6"/>
  <c r="G5528" i="6" l="1"/>
  <c r="K2771" i="6"/>
  <c r="H2772" i="6"/>
  <c r="J2772" i="6" l="1"/>
  <c r="I2772" i="6"/>
  <c r="G5529" i="6"/>
  <c r="K2772" i="6" l="1"/>
  <c r="H2773" i="6"/>
  <c r="G5530" i="6"/>
  <c r="G5531" i="6" l="1"/>
  <c r="J2773" i="6"/>
  <c r="I2773" i="6"/>
  <c r="G5532" i="6" l="1"/>
  <c r="K2773" i="6"/>
  <c r="H2774" i="6"/>
  <c r="J2774" i="6" l="1"/>
  <c r="I2774" i="6"/>
  <c r="G5533" i="6"/>
  <c r="G5534" i="6" l="1"/>
  <c r="K2774" i="6"/>
  <c r="H2775" i="6"/>
  <c r="I2775" i="6" l="1"/>
  <c r="J2775" i="6"/>
  <c r="G5535" i="6"/>
  <c r="G5536" i="6" l="1"/>
  <c r="K2775" i="6"/>
  <c r="H2776" i="6"/>
  <c r="J2776" i="6" l="1"/>
  <c r="I2776" i="6"/>
  <c r="G5537" i="6"/>
  <c r="G5538" i="6" l="1"/>
  <c r="K2776" i="6"/>
  <c r="H2777" i="6"/>
  <c r="J2777" i="6" l="1"/>
  <c r="I2777" i="6"/>
  <c r="G5539" i="6"/>
  <c r="G5540" i="6" l="1"/>
  <c r="K2777" i="6"/>
  <c r="H2778" i="6"/>
  <c r="J2778" i="6" l="1"/>
  <c r="I2778" i="6"/>
  <c r="G5541" i="6"/>
  <c r="G5542" i="6" l="1"/>
  <c r="K2778" i="6"/>
  <c r="H2779" i="6"/>
  <c r="I2779" i="6" l="1"/>
  <c r="J2779" i="6"/>
  <c r="G5543" i="6"/>
  <c r="G5544" i="6" l="1"/>
  <c r="K2779" i="6"/>
  <c r="H2780" i="6"/>
  <c r="J2780" i="6" l="1"/>
  <c r="I2780" i="6"/>
  <c r="G5545" i="6"/>
  <c r="G5546" i="6" l="1"/>
  <c r="K2780" i="6"/>
  <c r="H2781" i="6"/>
  <c r="J2781" i="6" l="1"/>
  <c r="I2781" i="6"/>
  <c r="G5547" i="6"/>
  <c r="G5548" i="6" l="1"/>
  <c r="K2781" i="6"/>
  <c r="H2782" i="6"/>
  <c r="I2782" i="6" l="1"/>
  <c r="J2782" i="6"/>
  <c r="G5549" i="6"/>
  <c r="G5550" i="6" l="1"/>
  <c r="K2782" i="6"/>
  <c r="H2783" i="6"/>
  <c r="J2783" i="6" l="1"/>
  <c r="I2783" i="6"/>
  <c r="G5551" i="6"/>
  <c r="G5552" i="6" l="1"/>
  <c r="K2783" i="6"/>
  <c r="H2784" i="6"/>
  <c r="J2784" i="6" l="1"/>
  <c r="I2784" i="6"/>
  <c r="G5553" i="6"/>
  <c r="G5554" i="6" l="1"/>
  <c r="K2784" i="6"/>
  <c r="H2785" i="6"/>
  <c r="I2785" i="6" l="1"/>
  <c r="J2785" i="6"/>
  <c r="G5555" i="6"/>
  <c r="G5556" i="6" l="1"/>
  <c r="K2785" i="6"/>
  <c r="H2786" i="6"/>
  <c r="J2786" i="6" l="1"/>
  <c r="I2786" i="6"/>
  <c r="G5557" i="6"/>
  <c r="G5558" i="6" l="1"/>
  <c r="K2786" i="6"/>
  <c r="H2787" i="6"/>
  <c r="I2787" i="6" l="1"/>
  <c r="J2787" i="6"/>
  <c r="G5559" i="6"/>
  <c r="G5560" i="6" l="1"/>
  <c r="K2787" i="6"/>
  <c r="H2788" i="6"/>
  <c r="J2788" i="6" l="1"/>
  <c r="I2788" i="6"/>
  <c r="G5561" i="6"/>
  <c r="G5562" i="6" l="1"/>
  <c r="K2788" i="6"/>
  <c r="H2789" i="6"/>
  <c r="J2789" i="6" l="1"/>
  <c r="I2789" i="6"/>
  <c r="G5563" i="6"/>
  <c r="G5564" i="6" l="1"/>
  <c r="K2789" i="6"/>
  <c r="H2790" i="6"/>
  <c r="J2790" i="6" l="1"/>
  <c r="I2790" i="6"/>
  <c r="G5565" i="6"/>
  <c r="G5566" i="6" l="1"/>
  <c r="K2790" i="6"/>
  <c r="H2791" i="6"/>
  <c r="I2791" i="6" l="1"/>
  <c r="J2791" i="6"/>
  <c r="G5567" i="6"/>
  <c r="G5568" i="6" l="1"/>
  <c r="K2791" i="6"/>
  <c r="H2792" i="6"/>
  <c r="J2792" i="6" l="1"/>
  <c r="I2792" i="6"/>
  <c r="G5569" i="6"/>
  <c r="G5570" i="6" l="1"/>
  <c r="K2792" i="6"/>
  <c r="H2793" i="6"/>
  <c r="J2793" i="6" l="1"/>
  <c r="I2793" i="6"/>
  <c r="G5571" i="6"/>
  <c r="G5572" i="6" l="1"/>
  <c r="K2793" i="6"/>
  <c r="H2794" i="6"/>
  <c r="J2794" i="6" l="1"/>
  <c r="I2794" i="6"/>
  <c r="G5573" i="6"/>
  <c r="G5574" i="6" l="1"/>
  <c r="K2794" i="6"/>
  <c r="H2795" i="6"/>
  <c r="I2795" i="6" l="1"/>
  <c r="J2795" i="6"/>
  <c r="G5575" i="6"/>
  <c r="G5576" i="6" l="1"/>
  <c r="K2795" i="6"/>
  <c r="H2796" i="6"/>
  <c r="J2796" i="6" l="1"/>
  <c r="I2796" i="6"/>
  <c r="G5577" i="6"/>
  <c r="G5578" i="6" l="1"/>
  <c r="K2796" i="6"/>
  <c r="H2797" i="6"/>
  <c r="J2797" i="6" l="1"/>
  <c r="I2797" i="6"/>
  <c r="G5579" i="6"/>
  <c r="G5580" i="6" l="1"/>
  <c r="K2797" i="6"/>
  <c r="H2798" i="6"/>
  <c r="I2798" i="6" l="1"/>
  <c r="J2798" i="6"/>
  <c r="G5581" i="6"/>
  <c r="G5582" i="6" l="1"/>
  <c r="K2798" i="6"/>
  <c r="H2799" i="6"/>
  <c r="J2799" i="6" l="1"/>
  <c r="I2799" i="6"/>
  <c r="G5583" i="6"/>
  <c r="G5584" i="6" l="1"/>
  <c r="K2799" i="6"/>
  <c r="H2800" i="6"/>
  <c r="J2800" i="6" l="1"/>
  <c r="I2800" i="6"/>
  <c r="G5585" i="6"/>
  <c r="G5586" i="6" l="1"/>
  <c r="K2800" i="6"/>
  <c r="H2801" i="6"/>
  <c r="I2801" i="6" l="1"/>
  <c r="J2801" i="6"/>
  <c r="G5587" i="6"/>
  <c r="G5588" i="6" l="1"/>
  <c r="K2801" i="6"/>
  <c r="H2802" i="6"/>
  <c r="G5589" i="6" l="1"/>
  <c r="J2802" i="6"/>
  <c r="I2802" i="6"/>
  <c r="K2802" i="6" l="1"/>
  <c r="H2803" i="6"/>
  <c r="G5590" i="6"/>
  <c r="G5591" i="6" l="1"/>
  <c r="I2803" i="6"/>
  <c r="J2803" i="6"/>
  <c r="K2803" i="6" l="1"/>
  <c r="H2804" i="6"/>
  <c r="G5592" i="6"/>
  <c r="G5593" i="6" l="1"/>
  <c r="J2804" i="6"/>
  <c r="I2804" i="6"/>
  <c r="K2804" i="6" l="1"/>
  <c r="H2805" i="6"/>
  <c r="G5594" i="6"/>
  <c r="J2805" i="6" l="1"/>
  <c r="I2805" i="6"/>
  <c r="G5595" i="6"/>
  <c r="G5596" i="6" l="1"/>
  <c r="K2805" i="6"/>
  <c r="H2806" i="6"/>
  <c r="J2806" i="6" l="1"/>
  <c r="I2806" i="6"/>
  <c r="G5597" i="6"/>
  <c r="G5598" i="6" l="1"/>
  <c r="K2806" i="6"/>
  <c r="H2807" i="6"/>
  <c r="I2807" i="6" l="1"/>
  <c r="J2807" i="6"/>
  <c r="G5599" i="6"/>
  <c r="G5600" i="6" l="1"/>
  <c r="K2807" i="6"/>
  <c r="H2808" i="6"/>
  <c r="J2808" i="6" l="1"/>
  <c r="I2808" i="6"/>
  <c r="G5601" i="6"/>
  <c r="G5602" i="6" l="1"/>
  <c r="K2808" i="6"/>
  <c r="H2809" i="6"/>
  <c r="J2809" i="6" l="1"/>
  <c r="I2809" i="6"/>
  <c r="G5603" i="6"/>
  <c r="G5604" i="6" l="1"/>
  <c r="K2809" i="6"/>
  <c r="H2810" i="6"/>
  <c r="J2810" i="6" l="1"/>
  <c r="I2810" i="6"/>
  <c r="G5605" i="6"/>
  <c r="G5606" i="6" l="1"/>
  <c r="K2810" i="6"/>
  <c r="H2811" i="6"/>
  <c r="I2811" i="6" l="1"/>
  <c r="J2811" i="6"/>
  <c r="G5607" i="6"/>
  <c r="G5608" i="6" l="1"/>
  <c r="K2811" i="6"/>
  <c r="H2812" i="6"/>
  <c r="J2812" i="6" l="1"/>
  <c r="I2812" i="6"/>
  <c r="G5609" i="6"/>
  <c r="G5610" i="6" l="1"/>
  <c r="K2812" i="6"/>
  <c r="H2813" i="6"/>
  <c r="J2813" i="6" l="1"/>
  <c r="I2813" i="6"/>
  <c r="G5611" i="6"/>
  <c r="G5612" i="6" l="1"/>
  <c r="K2813" i="6"/>
  <c r="H2814" i="6"/>
  <c r="I2814" i="6" l="1"/>
  <c r="J2814" i="6"/>
  <c r="G5613" i="6"/>
  <c r="G5614" i="6" l="1"/>
  <c r="K2814" i="6"/>
  <c r="H2815" i="6"/>
  <c r="J2815" i="6" l="1"/>
  <c r="I2815" i="6"/>
  <c r="G5615" i="6"/>
  <c r="G5616" i="6" l="1"/>
  <c r="K2815" i="6"/>
  <c r="H2816" i="6"/>
  <c r="J2816" i="6" l="1"/>
  <c r="I2816" i="6"/>
  <c r="G5617" i="6"/>
  <c r="G5618" i="6" l="1"/>
  <c r="K2816" i="6"/>
  <c r="H2817" i="6"/>
  <c r="I2817" i="6" l="1"/>
  <c r="J2817" i="6"/>
  <c r="G5619" i="6"/>
  <c r="G5620" i="6" l="1"/>
  <c r="K2817" i="6"/>
  <c r="H2818" i="6"/>
  <c r="J2818" i="6" l="1"/>
  <c r="I2818" i="6"/>
  <c r="G5621" i="6"/>
  <c r="G5622" i="6" l="1"/>
  <c r="K2818" i="6"/>
  <c r="H2819" i="6"/>
  <c r="I2819" i="6" l="1"/>
  <c r="J2819" i="6"/>
  <c r="G5623" i="6"/>
  <c r="G5624" i="6" l="1"/>
  <c r="K2819" i="6"/>
  <c r="H2820" i="6"/>
  <c r="J2820" i="6" l="1"/>
  <c r="I2820" i="6"/>
  <c r="G5625" i="6"/>
  <c r="G5626" i="6" l="1"/>
  <c r="K2820" i="6"/>
  <c r="H2821" i="6"/>
  <c r="J2821" i="6" l="1"/>
  <c r="I2821" i="6"/>
  <c r="G5627" i="6"/>
  <c r="G5628" i="6" l="1"/>
  <c r="K2821" i="6"/>
  <c r="H2822" i="6"/>
  <c r="J2822" i="6" l="1"/>
  <c r="I2822" i="6"/>
  <c r="G5629" i="6"/>
  <c r="K2822" i="6" l="1"/>
  <c r="H2823" i="6"/>
  <c r="G5630" i="6"/>
  <c r="G5631" i="6" l="1"/>
  <c r="I2823" i="6"/>
  <c r="J2823" i="6"/>
  <c r="K2823" i="6" l="1"/>
  <c r="H2824" i="6"/>
  <c r="G5632" i="6"/>
  <c r="G5633" i="6" l="1"/>
  <c r="J2824" i="6"/>
  <c r="I2824" i="6"/>
  <c r="K2824" i="6" l="1"/>
  <c r="H2825" i="6"/>
  <c r="G5634" i="6"/>
  <c r="G5635" i="6" l="1"/>
  <c r="J2825" i="6"/>
  <c r="I2825" i="6"/>
  <c r="G5636" i="6" l="1"/>
  <c r="K2825" i="6"/>
  <c r="H2826" i="6"/>
  <c r="J2826" i="6" l="1"/>
  <c r="I2826" i="6"/>
  <c r="G5637" i="6"/>
  <c r="G5638" i="6" l="1"/>
  <c r="K2826" i="6"/>
  <c r="H2827" i="6"/>
  <c r="I2827" i="6" l="1"/>
  <c r="J2827" i="6"/>
  <c r="G5639" i="6"/>
  <c r="G5640" i="6" l="1"/>
  <c r="K2827" i="6"/>
  <c r="H2828" i="6"/>
  <c r="J2828" i="6" l="1"/>
  <c r="I2828" i="6"/>
  <c r="G5641" i="6"/>
  <c r="G5642" i="6" l="1"/>
  <c r="K2828" i="6"/>
  <c r="H2829" i="6"/>
  <c r="J2829" i="6" l="1"/>
  <c r="I2829" i="6"/>
  <c r="G5643" i="6"/>
  <c r="G5644" i="6" l="1"/>
  <c r="K2829" i="6"/>
  <c r="H2830" i="6"/>
  <c r="G5645" i="6" l="1"/>
  <c r="I2830" i="6"/>
  <c r="J2830" i="6"/>
  <c r="K2830" i="6" l="1"/>
  <c r="H2831" i="6"/>
  <c r="G5646" i="6"/>
  <c r="G5647" i="6" l="1"/>
  <c r="J2831" i="6"/>
  <c r="I2831" i="6"/>
  <c r="K2831" i="6" l="1"/>
  <c r="H2832" i="6"/>
  <c r="G5648" i="6"/>
  <c r="G5649" i="6" l="1"/>
  <c r="J2832" i="6"/>
  <c r="I2832" i="6"/>
  <c r="K2832" i="6" l="1"/>
  <c r="H2833" i="6"/>
  <c r="G5650" i="6"/>
  <c r="G5651" i="6" l="1"/>
  <c r="I2833" i="6"/>
  <c r="J2833" i="6"/>
  <c r="K2833" i="6" l="1"/>
  <c r="H2834" i="6"/>
  <c r="G5652" i="6"/>
  <c r="J2834" i="6" l="1"/>
  <c r="I2834" i="6"/>
  <c r="G5653" i="6"/>
  <c r="G5654" i="6" l="1"/>
  <c r="K2834" i="6"/>
  <c r="H2835" i="6"/>
  <c r="G5655" i="6" l="1"/>
  <c r="I2835" i="6"/>
  <c r="J2835" i="6"/>
  <c r="K2835" i="6" l="1"/>
  <c r="H2836" i="6"/>
  <c r="G5656" i="6"/>
  <c r="G5657" i="6" l="1"/>
  <c r="J2836" i="6"/>
  <c r="I2836" i="6"/>
  <c r="K2836" i="6" l="1"/>
  <c r="H2837" i="6"/>
  <c r="G5658" i="6"/>
  <c r="G5659" i="6" l="1"/>
  <c r="J2837" i="6"/>
  <c r="I2837" i="6"/>
  <c r="K2837" i="6" l="1"/>
  <c r="H2838" i="6"/>
  <c r="G5660" i="6"/>
  <c r="G5661" i="6" l="1"/>
  <c r="J2838" i="6"/>
  <c r="I2838" i="6"/>
  <c r="K2838" i="6" l="1"/>
  <c r="H2839" i="6"/>
  <c r="G5662" i="6"/>
  <c r="G5663" i="6" l="1"/>
  <c r="I2839" i="6"/>
  <c r="J2839" i="6"/>
  <c r="K2839" i="6" l="1"/>
  <c r="H2840" i="6"/>
  <c r="G5664" i="6"/>
  <c r="G5665" i="6" l="1"/>
  <c r="J2840" i="6"/>
  <c r="I2840" i="6"/>
  <c r="K2840" i="6" l="1"/>
  <c r="H2841" i="6"/>
  <c r="G5666" i="6"/>
  <c r="G5667" i="6" l="1"/>
  <c r="J2841" i="6"/>
  <c r="I2841" i="6"/>
  <c r="K2841" i="6" l="1"/>
  <c r="H2842" i="6"/>
  <c r="G5668" i="6"/>
  <c r="G5669" i="6" l="1"/>
  <c r="J2842" i="6"/>
  <c r="I2842" i="6"/>
  <c r="K2842" i="6" l="1"/>
  <c r="H2843" i="6"/>
  <c r="G5670" i="6"/>
  <c r="G5671" i="6" l="1"/>
  <c r="I2843" i="6"/>
  <c r="J2843" i="6"/>
  <c r="K2843" i="6" l="1"/>
  <c r="H2844" i="6"/>
  <c r="G5672" i="6"/>
  <c r="G5673" i="6" l="1"/>
  <c r="J2844" i="6"/>
  <c r="I2844" i="6"/>
  <c r="K2844" i="6" l="1"/>
  <c r="H2845" i="6"/>
  <c r="G5674" i="6"/>
  <c r="G5675" i="6" l="1"/>
  <c r="J2845" i="6"/>
  <c r="I2845" i="6"/>
  <c r="K2845" i="6" l="1"/>
  <c r="H2846" i="6"/>
  <c r="G5676" i="6"/>
  <c r="G5677" i="6" l="1"/>
  <c r="I2846" i="6"/>
  <c r="J2846" i="6"/>
  <c r="K2846" i="6" l="1"/>
  <c r="H2847" i="6"/>
  <c r="G5678" i="6"/>
  <c r="G5679" i="6" l="1"/>
  <c r="J2847" i="6"/>
  <c r="I2847" i="6"/>
  <c r="K2847" i="6" l="1"/>
  <c r="H2848" i="6"/>
  <c r="G5680" i="6"/>
  <c r="G5681" i="6" l="1"/>
  <c r="J2848" i="6"/>
  <c r="I2848" i="6"/>
  <c r="K2848" i="6" l="1"/>
  <c r="H2849" i="6"/>
  <c r="G5682" i="6"/>
  <c r="G5683" i="6" l="1"/>
  <c r="I2849" i="6"/>
  <c r="J2849" i="6"/>
  <c r="K2849" i="6" l="1"/>
  <c r="H2850" i="6"/>
  <c r="G5684" i="6"/>
  <c r="G5685" i="6" l="1"/>
  <c r="J2850" i="6"/>
  <c r="I2850" i="6"/>
  <c r="K2850" i="6" l="1"/>
  <c r="H2851" i="6"/>
  <c r="G5686" i="6"/>
  <c r="G5687" i="6" l="1"/>
  <c r="I2851" i="6"/>
  <c r="J2851" i="6"/>
  <c r="K2851" i="6" l="1"/>
  <c r="H2852" i="6"/>
  <c r="G5688" i="6"/>
  <c r="G5689" i="6" l="1"/>
  <c r="J2852" i="6"/>
  <c r="I2852" i="6"/>
  <c r="K2852" i="6" l="1"/>
  <c r="H2853" i="6"/>
  <c r="G5690" i="6"/>
  <c r="G5691" i="6" l="1"/>
  <c r="J2853" i="6"/>
  <c r="I2853" i="6"/>
  <c r="K2853" i="6" l="1"/>
  <c r="H2854" i="6"/>
  <c r="G5692" i="6"/>
  <c r="G5693" i="6" l="1"/>
  <c r="J2854" i="6"/>
  <c r="I2854" i="6"/>
  <c r="K2854" i="6" l="1"/>
  <c r="H2855" i="6"/>
  <c r="G5694" i="6"/>
  <c r="G5695" i="6" l="1"/>
  <c r="I2855" i="6"/>
  <c r="J2855" i="6"/>
  <c r="K2855" i="6" l="1"/>
  <c r="H2856" i="6"/>
  <c r="G5696" i="6"/>
  <c r="G5697" i="6" l="1"/>
  <c r="J2856" i="6"/>
  <c r="I2856" i="6"/>
  <c r="K2856" i="6" l="1"/>
  <c r="H2857" i="6"/>
  <c r="G5698" i="6"/>
  <c r="G5699" i="6" l="1"/>
  <c r="J2857" i="6"/>
  <c r="I2857" i="6"/>
  <c r="K2857" i="6" l="1"/>
  <c r="H2858" i="6"/>
  <c r="G5700" i="6"/>
  <c r="G5701" i="6" l="1"/>
  <c r="J2858" i="6"/>
  <c r="I2858" i="6"/>
  <c r="K2858" i="6" l="1"/>
  <c r="H2859" i="6"/>
  <c r="G5702" i="6"/>
  <c r="G5703" i="6" l="1"/>
  <c r="I2859" i="6"/>
  <c r="J2859" i="6"/>
  <c r="K2859" i="6" l="1"/>
  <c r="H2860" i="6"/>
  <c r="G5704" i="6"/>
  <c r="G5705" i="6" l="1"/>
  <c r="J2860" i="6"/>
  <c r="I2860" i="6"/>
  <c r="K2860" i="6" l="1"/>
  <c r="H2861" i="6"/>
  <c r="G5706" i="6"/>
  <c r="G5707" i="6" l="1"/>
  <c r="J2861" i="6"/>
  <c r="I2861" i="6"/>
  <c r="K2861" i="6" l="1"/>
  <c r="H2862" i="6"/>
  <c r="G5708" i="6"/>
  <c r="G5709" i="6" l="1"/>
  <c r="I2862" i="6"/>
  <c r="J2862" i="6"/>
  <c r="K2862" i="6" l="1"/>
  <c r="H2863" i="6"/>
  <c r="G5710" i="6"/>
  <c r="G5711" i="6" l="1"/>
  <c r="J2863" i="6"/>
  <c r="I2863" i="6"/>
  <c r="K2863" i="6" l="1"/>
  <c r="H2864" i="6"/>
  <c r="G5712" i="6"/>
  <c r="G5713" i="6" l="1"/>
  <c r="J2864" i="6"/>
  <c r="I2864" i="6"/>
  <c r="K2864" i="6" l="1"/>
  <c r="H2865" i="6"/>
  <c r="G5714" i="6"/>
  <c r="G5715" i="6" l="1"/>
  <c r="I2865" i="6"/>
  <c r="J2865" i="6"/>
  <c r="K2865" i="6" l="1"/>
  <c r="H2866" i="6"/>
  <c r="G5716" i="6"/>
  <c r="G5717" i="6" l="1"/>
  <c r="J2866" i="6"/>
  <c r="I2866" i="6"/>
  <c r="K2866" i="6" l="1"/>
  <c r="H2867" i="6"/>
  <c r="G5718" i="6"/>
  <c r="I2867" i="6" l="1"/>
  <c r="J2867" i="6"/>
  <c r="G5719" i="6"/>
  <c r="G5720" i="6" l="1"/>
  <c r="K2867" i="6"/>
  <c r="H2868" i="6"/>
  <c r="J2868" i="6" l="1"/>
  <c r="I2868" i="6"/>
  <c r="G5721" i="6"/>
  <c r="G5722" i="6" l="1"/>
  <c r="K2868" i="6"/>
  <c r="H2869" i="6"/>
  <c r="J2869" i="6" l="1"/>
  <c r="I2869" i="6"/>
  <c r="G5723" i="6"/>
  <c r="G5724" i="6" l="1"/>
  <c r="K2869" i="6"/>
  <c r="H2870" i="6"/>
  <c r="J2870" i="6" l="1"/>
  <c r="I2870" i="6"/>
  <c r="G5725" i="6"/>
  <c r="K2870" i="6" l="1"/>
  <c r="H2871" i="6"/>
  <c r="G5726" i="6"/>
  <c r="G5727" i="6" l="1"/>
  <c r="I2871" i="6"/>
  <c r="J2871" i="6"/>
  <c r="G5728" i="6" l="1"/>
  <c r="K2871" i="6"/>
  <c r="H2872" i="6"/>
  <c r="J2872" i="6" l="1"/>
  <c r="I2872" i="6"/>
  <c r="G5729" i="6"/>
  <c r="G5730" i="6" l="1"/>
  <c r="K2872" i="6"/>
  <c r="H2873" i="6"/>
  <c r="J2873" i="6" l="1"/>
  <c r="I2873" i="6"/>
  <c r="G5731" i="6"/>
  <c r="G5732" i="6" l="1"/>
  <c r="K2873" i="6"/>
  <c r="H2874" i="6"/>
  <c r="J2874" i="6" l="1"/>
  <c r="I2874" i="6"/>
  <c r="G5733" i="6"/>
  <c r="G5734" i="6" l="1"/>
  <c r="K2874" i="6"/>
  <c r="H2875" i="6"/>
  <c r="I2875" i="6" l="1"/>
  <c r="J2875" i="6"/>
  <c r="G5735" i="6"/>
  <c r="G5736" i="6" l="1"/>
  <c r="K2875" i="6"/>
  <c r="H2876" i="6"/>
  <c r="J2876" i="6" l="1"/>
  <c r="I2876" i="6"/>
  <c r="G5737" i="6"/>
  <c r="G5738" i="6" l="1"/>
  <c r="K2876" i="6"/>
  <c r="H2877" i="6"/>
  <c r="J2877" i="6" l="1"/>
  <c r="I2877" i="6"/>
  <c r="G5739" i="6"/>
  <c r="G5740" i="6" l="1"/>
  <c r="K2877" i="6"/>
  <c r="H2878" i="6"/>
  <c r="I2878" i="6" l="1"/>
  <c r="J2878" i="6"/>
  <c r="G5741" i="6"/>
  <c r="G5742" i="6" l="1"/>
  <c r="K2878" i="6"/>
  <c r="H2879" i="6"/>
  <c r="J2879" i="6" l="1"/>
  <c r="I2879" i="6"/>
  <c r="G5743" i="6"/>
  <c r="G5744" i="6" l="1"/>
  <c r="K2879" i="6"/>
  <c r="H2880" i="6"/>
  <c r="J2880" i="6" l="1"/>
  <c r="I2880" i="6"/>
  <c r="G5745" i="6"/>
  <c r="G5746" i="6" l="1"/>
  <c r="K2880" i="6"/>
  <c r="H2881" i="6"/>
  <c r="I2881" i="6" l="1"/>
  <c r="J2881" i="6"/>
  <c r="G5747" i="6"/>
  <c r="G5748" i="6" l="1"/>
  <c r="K2881" i="6"/>
  <c r="H2882" i="6"/>
  <c r="J2882" i="6" l="1"/>
  <c r="I2882" i="6"/>
  <c r="G5749" i="6"/>
  <c r="K2882" i="6" l="1"/>
  <c r="H2883" i="6"/>
  <c r="G5750" i="6"/>
  <c r="G5751" i="6" l="1"/>
  <c r="I2883" i="6"/>
  <c r="J2883" i="6"/>
  <c r="G5752" i="6" l="1"/>
  <c r="K2883" i="6"/>
  <c r="H2884" i="6"/>
  <c r="J2884" i="6" l="1"/>
  <c r="I2884" i="6"/>
  <c r="G5753" i="6"/>
  <c r="G5754" i="6" l="1"/>
  <c r="K2884" i="6"/>
  <c r="H2885" i="6"/>
  <c r="J2885" i="6" l="1"/>
  <c r="I2885" i="6"/>
  <c r="G5755" i="6"/>
  <c r="G5756" i="6" l="1"/>
  <c r="K2885" i="6"/>
  <c r="H2886" i="6"/>
  <c r="J2886" i="6" l="1"/>
  <c r="I2886" i="6"/>
  <c r="G5757" i="6"/>
  <c r="G5758" i="6" l="1"/>
  <c r="K2886" i="6"/>
  <c r="H2887" i="6"/>
  <c r="I2887" i="6" l="1"/>
  <c r="J2887" i="6"/>
  <c r="G5759" i="6"/>
  <c r="G5760" i="6" l="1"/>
  <c r="K2887" i="6"/>
  <c r="H2888" i="6"/>
  <c r="J2888" i="6" l="1"/>
  <c r="I2888" i="6"/>
  <c r="G5761" i="6"/>
  <c r="G5762" i="6" l="1"/>
  <c r="K2888" i="6"/>
  <c r="H2889" i="6"/>
  <c r="J2889" i="6" l="1"/>
  <c r="I2889" i="6"/>
  <c r="G5763" i="6"/>
  <c r="G5764" i="6" l="1"/>
  <c r="K2889" i="6"/>
  <c r="H2890" i="6"/>
  <c r="J2890" i="6" l="1"/>
  <c r="I2890" i="6"/>
  <c r="G5765" i="6"/>
  <c r="G5766" i="6" l="1"/>
  <c r="K2890" i="6"/>
  <c r="H2891" i="6"/>
  <c r="I2891" i="6" l="1"/>
  <c r="J2891" i="6"/>
  <c r="G5767" i="6"/>
  <c r="G5768" i="6" l="1"/>
  <c r="K2891" i="6"/>
  <c r="H2892" i="6"/>
  <c r="J2892" i="6" l="1"/>
  <c r="I2892" i="6"/>
  <c r="G5769" i="6"/>
  <c r="G5770" i="6" l="1"/>
  <c r="K2892" i="6"/>
  <c r="H2893" i="6"/>
  <c r="J2893" i="6" l="1"/>
  <c r="I2893" i="6"/>
  <c r="G5771" i="6"/>
  <c r="G5772" i="6" l="1"/>
  <c r="K2893" i="6"/>
  <c r="H2894" i="6"/>
  <c r="I2894" i="6" l="1"/>
  <c r="J2894" i="6"/>
  <c r="G5773" i="6"/>
  <c r="G5774" i="6" l="1"/>
  <c r="K2894" i="6"/>
  <c r="H2895" i="6"/>
  <c r="J2895" i="6" l="1"/>
  <c r="I2895" i="6"/>
  <c r="G5775" i="6"/>
  <c r="G5776" i="6" l="1"/>
  <c r="K2895" i="6"/>
  <c r="H2896" i="6"/>
  <c r="J2896" i="6" l="1"/>
  <c r="I2896" i="6"/>
  <c r="G5777" i="6"/>
  <c r="G5778" i="6" l="1"/>
  <c r="K2896" i="6"/>
  <c r="H2897" i="6"/>
  <c r="I2897" i="6" l="1"/>
  <c r="J2897" i="6"/>
  <c r="G5779" i="6"/>
  <c r="G5780" i="6" l="1"/>
  <c r="K2897" i="6"/>
  <c r="H2898" i="6"/>
  <c r="J2898" i="6" l="1"/>
  <c r="I2898" i="6"/>
  <c r="G5781" i="6"/>
  <c r="G5782" i="6" l="1"/>
  <c r="K2898" i="6"/>
  <c r="H2899" i="6"/>
  <c r="I2899" i="6" l="1"/>
  <c r="J2899" i="6"/>
  <c r="G5783" i="6"/>
  <c r="G5784" i="6" l="1"/>
  <c r="K2899" i="6"/>
  <c r="H2900" i="6"/>
  <c r="J2900" i="6" l="1"/>
  <c r="I2900" i="6"/>
  <c r="G5785" i="6"/>
  <c r="G5786" i="6" l="1"/>
  <c r="K2900" i="6"/>
  <c r="H2901" i="6"/>
  <c r="J2901" i="6" l="1"/>
  <c r="I2901" i="6"/>
  <c r="G5787" i="6"/>
  <c r="G5788" i="6" l="1"/>
  <c r="K2901" i="6"/>
  <c r="H2902" i="6"/>
  <c r="J2902" i="6" l="1"/>
  <c r="I2902" i="6"/>
  <c r="G5789" i="6"/>
  <c r="G5790" i="6" l="1"/>
  <c r="K2902" i="6"/>
  <c r="H2903" i="6"/>
  <c r="I2903" i="6" l="1"/>
  <c r="J2903" i="6"/>
  <c r="G5791" i="6"/>
  <c r="G5792" i="6" l="1"/>
  <c r="K2903" i="6"/>
  <c r="H2904" i="6"/>
  <c r="J2904" i="6" l="1"/>
  <c r="I2904" i="6"/>
  <c r="G5793" i="6"/>
  <c r="G5794" i="6" l="1"/>
  <c r="K2904" i="6"/>
  <c r="H2905" i="6"/>
  <c r="G5795" i="6" l="1"/>
  <c r="J2905" i="6"/>
  <c r="I2905" i="6"/>
  <c r="K2905" i="6" l="1"/>
  <c r="H2906" i="6"/>
  <c r="G5796" i="6"/>
  <c r="G5797" i="6" l="1"/>
  <c r="J2906" i="6"/>
  <c r="I2906" i="6"/>
  <c r="K2906" i="6" l="1"/>
  <c r="H2907" i="6"/>
  <c r="G5798" i="6"/>
  <c r="G5799" i="6" l="1"/>
  <c r="I2907" i="6"/>
  <c r="J2907" i="6"/>
  <c r="K2907" i="6" l="1"/>
  <c r="H2908" i="6"/>
  <c r="G5800" i="6"/>
  <c r="G5801" i="6" l="1"/>
  <c r="J2908" i="6"/>
  <c r="I2908" i="6"/>
  <c r="K2908" i="6" l="1"/>
  <c r="H2909" i="6"/>
  <c r="G5802" i="6"/>
  <c r="G5803" i="6" l="1"/>
  <c r="J2909" i="6"/>
  <c r="I2909" i="6"/>
  <c r="K2909" i="6" l="1"/>
  <c r="H2910" i="6"/>
  <c r="G5804" i="6"/>
  <c r="G5805" i="6" l="1"/>
  <c r="I2910" i="6"/>
  <c r="J2910" i="6"/>
  <c r="K2910" i="6" l="1"/>
  <c r="H2911" i="6"/>
  <c r="G5806" i="6"/>
  <c r="G5807" i="6" l="1"/>
  <c r="J2911" i="6"/>
  <c r="I2911" i="6"/>
  <c r="K2911" i="6" l="1"/>
  <c r="H2912" i="6"/>
  <c r="G5808" i="6"/>
  <c r="G5809" i="6" l="1"/>
  <c r="J2912" i="6"/>
  <c r="I2912" i="6"/>
  <c r="K2912" i="6" l="1"/>
  <c r="H2913" i="6"/>
  <c r="G5810" i="6"/>
  <c r="G5811" i="6" l="1"/>
  <c r="I2913" i="6"/>
  <c r="J2913" i="6"/>
  <c r="K2913" i="6" l="1"/>
  <c r="H2914" i="6"/>
  <c r="G5812" i="6"/>
  <c r="G5813" i="6" l="1"/>
  <c r="J2914" i="6"/>
  <c r="I2914" i="6"/>
  <c r="K2914" i="6" l="1"/>
  <c r="H2915" i="6"/>
  <c r="G5814" i="6"/>
  <c r="G5815" i="6" l="1"/>
  <c r="I2915" i="6"/>
  <c r="J2915" i="6"/>
  <c r="K2915" i="6" l="1"/>
  <c r="H2916" i="6"/>
  <c r="G5816" i="6"/>
  <c r="G5817" i="6" l="1"/>
  <c r="J2916" i="6"/>
  <c r="I2916" i="6"/>
  <c r="K2916" i="6" l="1"/>
  <c r="H2917" i="6"/>
  <c r="G5818" i="6"/>
  <c r="G5819" i="6" l="1"/>
  <c r="J2917" i="6"/>
  <c r="I2917" i="6"/>
  <c r="K2917" i="6" l="1"/>
  <c r="H2918" i="6"/>
  <c r="G5820" i="6"/>
  <c r="J2918" i="6" l="1"/>
  <c r="I2918" i="6"/>
  <c r="G5821" i="6"/>
  <c r="G5822" i="6" l="1"/>
  <c r="K2918" i="6"/>
  <c r="H2919" i="6"/>
  <c r="I2919" i="6" l="1"/>
  <c r="J2919" i="6"/>
  <c r="G5823" i="6"/>
  <c r="G5824" i="6" l="1"/>
  <c r="K2919" i="6"/>
  <c r="H2920" i="6"/>
  <c r="J2920" i="6" l="1"/>
  <c r="I2920" i="6"/>
  <c r="G5825" i="6"/>
  <c r="G5826" i="6" l="1"/>
  <c r="K2920" i="6"/>
  <c r="H2921" i="6"/>
  <c r="J2921" i="6" l="1"/>
  <c r="I2921" i="6"/>
  <c r="G5827" i="6"/>
  <c r="G5828" i="6" l="1"/>
  <c r="K2921" i="6"/>
  <c r="H2922" i="6"/>
  <c r="J2922" i="6" l="1"/>
  <c r="I2922" i="6"/>
  <c r="G5829" i="6"/>
  <c r="G5830" i="6" l="1"/>
  <c r="K2922" i="6"/>
  <c r="H2923" i="6"/>
  <c r="G5831" i="6" l="1"/>
  <c r="I2923" i="6"/>
  <c r="J2923" i="6"/>
  <c r="K2923" i="6" l="1"/>
  <c r="H2924" i="6"/>
  <c r="G5832" i="6"/>
  <c r="G5833" i="6" l="1"/>
  <c r="J2924" i="6"/>
  <c r="I2924" i="6"/>
  <c r="K2924" i="6" l="1"/>
  <c r="H2925" i="6"/>
  <c r="G5834" i="6"/>
  <c r="G5835" i="6" l="1"/>
  <c r="J2925" i="6"/>
  <c r="I2925" i="6"/>
  <c r="K2925" i="6" l="1"/>
  <c r="H2926" i="6"/>
  <c r="G5836" i="6"/>
  <c r="G5837" i="6" l="1"/>
  <c r="I2926" i="6"/>
  <c r="J2926" i="6"/>
  <c r="K2926" i="6" l="1"/>
  <c r="H2927" i="6"/>
  <c r="G5838" i="6"/>
  <c r="G5839" i="6" l="1"/>
  <c r="J2927" i="6"/>
  <c r="I2927" i="6"/>
  <c r="K2927" i="6" l="1"/>
  <c r="H2928" i="6"/>
  <c r="G5840" i="6"/>
  <c r="G5841" i="6" l="1"/>
  <c r="J2928" i="6"/>
  <c r="I2928" i="6"/>
  <c r="K2928" i="6" l="1"/>
  <c r="H2929" i="6"/>
  <c r="G5842" i="6"/>
  <c r="G5843" i="6" l="1"/>
  <c r="I2929" i="6"/>
  <c r="J2929" i="6"/>
  <c r="K2929" i="6" l="1"/>
  <c r="H2930" i="6"/>
  <c r="G5844" i="6"/>
  <c r="G5845" i="6" l="1"/>
  <c r="J2930" i="6"/>
  <c r="I2930" i="6"/>
  <c r="K2930" i="6" l="1"/>
  <c r="H2931" i="6"/>
  <c r="G5846" i="6"/>
  <c r="G5847" i="6" l="1"/>
  <c r="I2931" i="6"/>
  <c r="J2931" i="6"/>
  <c r="K2931" i="6" l="1"/>
  <c r="H2932" i="6"/>
  <c r="G5848" i="6"/>
  <c r="G5849" i="6" l="1"/>
  <c r="J2932" i="6"/>
  <c r="I2932" i="6"/>
  <c r="K2932" i="6" l="1"/>
  <c r="H2933" i="6"/>
  <c r="G5850" i="6"/>
  <c r="G5851" i="6" l="1"/>
  <c r="J2933" i="6"/>
  <c r="I2933" i="6"/>
  <c r="K2933" i="6" l="1"/>
  <c r="H2934" i="6"/>
  <c r="G5852" i="6"/>
  <c r="J2934" i="6" l="1"/>
  <c r="I2934" i="6"/>
  <c r="G5853" i="6"/>
  <c r="G5854" i="6" l="1"/>
  <c r="K2934" i="6"/>
  <c r="H2935" i="6"/>
  <c r="G5855" i="6" l="1"/>
  <c r="I2935" i="6"/>
  <c r="J2935" i="6"/>
  <c r="K2935" i="6" l="1"/>
  <c r="H2936" i="6"/>
  <c r="G5856" i="6"/>
  <c r="G5857" i="6" l="1"/>
  <c r="J2936" i="6"/>
  <c r="I2936" i="6"/>
  <c r="K2936" i="6" l="1"/>
  <c r="H2937" i="6"/>
  <c r="G5858" i="6"/>
  <c r="G5859" i="6" l="1"/>
  <c r="J2937" i="6"/>
  <c r="I2937" i="6"/>
  <c r="K2937" i="6" l="1"/>
  <c r="H2938" i="6"/>
  <c r="G5860" i="6"/>
  <c r="G5861" i="6" l="1"/>
  <c r="J2938" i="6"/>
  <c r="I2938" i="6"/>
  <c r="K2938" i="6" l="1"/>
  <c r="H2939" i="6"/>
  <c r="G5862" i="6"/>
  <c r="G5863" i="6" l="1"/>
  <c r="I2939" i="6"/>
  <c r="J2939" i="6"/>
  <c r="K2939" i="6" l="1"/>
  <c r="H2940" i="6"/>
  <c r="G5864" i="6"/>
  <c r="G5865" i="6" l="1"/>
  <c r="J2940" i="6"/>
  <c r="I2940" i="6"/>
  <c r="K2940" i="6" l="1"/>
  <c r="H2941" i="6"/>
  <c r="G5866" i="6"/>
  <c r="G5867" i="6" l="1"/>
  <c r="J2941" i="6"/>
  <c r="I2941" i="6"/>
  <c r="K2941" i="6" l="1"/>
  <c r="H2942" i="6"/>
  <c r="G5868" i="6"/>
  <c r="G5869" i="6" l="1"/>
  <c r="I2942" i="6"/>
  <c r="J2942" i="6"/>
  <c r="K2942" i="6" l="1"/>
  <c r="H2943" i="6"/>
  <c r="G5870" i="6"/>
  <c r="G5871" i="6" l="1"/>
  <c r="J2943" i="6"/>
  <c r="I2943" i="6"/>
  <c r="K2943" i="6" l="1"/>
  <c r="H2944" i="6"/>
  <c r="G5872" i="6"/>
  <c r="G5873" i="6" l="1"/>
  <c r="J2944" i="6"/>
  <c r="I2944" i="6"/>
  <c r="K2944" i="6" l="1"/>
  <c r="H2945" i="6"/>
  <c r="G5874" i="6"/>
  <c r="G5875" i="6" l="1"/>
  <c r="I2945" i="6"/>
  <c r="J2945" i="6"/>
  <c r="K2945" i="6" l="1"/>
  <c r="H2946" i="6"/>
  <c r="G5876" i="6"/>
  <c r="G5877" i="6" l="1"/>
  <c r="J2946" i="6"/>
  <c r="I2946" i="6"/>
  <c r="K2946" i="6" l="1"/>
  <c r="H2947" i="6"/>
  <c r="G5878" i="6"/>
  <c r="I2947" i="6" l="1"/>
  <c r="J2947" i="6"/>
  <c r="G5879" i="6"/>
  <c r="G5880" i="6" l="1"/>
  <c r="K2947" i="6"/>
  <c r="H2948" i="6"/>
  <c r="J2948" i="6" l="1"/>
  <c r="I2948" i="6"/>
  <c r="G5881" i="6"/>
  <c r="G5882" i="6" l="1"/>
  <c r="K2948" i="6"/>
  <c r="H2949" i="6"/>
  <c r="J2949" i="6" l="1"/>
  <c r="I2949" i="6"/>
  <c r="G5883" i="6"/>
  <c r="G5884" i="6" l="1"/>
  <c r="K2949" i="6"/>
  <c r="H2950" i="6"/>
  <c r="J2950" i="6" l="1"/>
  <c r="I2950" i="6"/>
  <c r="G5885" i="6"/>
  <c r="G5886" i="6" l="1"/>
  <c r="K2950" i="6"/>
  <c r="H2951" i="6"/>
  <c r="I2951" i="6" l="1"/>
  <c r="J2951" i="6"/>
  <c r="G5887" i="6"/>
  <c r="G5888" i="6" l="1"/>
  <c r="K2951" i="6"/>
  <c r="H2952" i="6"/>
  <c r="J2952" i="6" l="1"/>
  <c r="I2952" i="6"/>
  <c r="G5889" i="6"/>
  <c r="G5890" i="6" l="1"/>
  <c r="K2952" i="6"/>
  <c r="H2953" i="6"/>
  <c r="J2953" i="6" l="1"/>
  <c r="I2953" i="6"/>
  <c r="G5891" i="6"/>
  <c r="G5892" i="6" l="1"/>
  <c r="K2953" i="6"/>
  <c r="H2954" i="6"/>
  <c r="J2954" i="6" l="1"/>
  <c r="I2954" i="6"/>
  <c r="G5893" i="6"/>
  <c r="G5894" i="6" l="1"/>
  <c r="K2954" i="6"/>
  <c r="H2955" i="6"/>
  <c r="I2955" i="6" l="1"/>
  <c r="J2955" i="6"/>
  <c r="G5895" i="6"/>
  <c r="G5896" i="6" l="1"/>
  <c r="K2955" i="6"/>
  <c r="H2956" i="6"/>
  <c r="J2956" i="6" l="1"/>
  <c r="I2956" i="6"/>
  <c r="G5897" i="6"/>
  <c r="G5898" i="6" l="1"/>
  <c r="K2956" i="6"/>
  <c r="H2957" i="6"/>
  <c r="J2957" i="6" l="1"/>
  <c r="I2957" i="6"/>
  <c r="G5899" i="6"/>
  <c r="G5900" i="6" l="1"/>
  <c r="K2957" i="6"/>
  <c r="H2958" i="6"/>
  <c r="I2958" i="6" l="1"/>
  <c r="J2958" i="6"/>
  <c r="G5901" i="6"/>
  <c r="G5902" i="6" l="1"/>
  <c r="K2958" i="6"/>
  <c r="H2959" i="6"/>
  <c r="J2959" i="6" l="1"/>
  <c r="I2959" i="6"/>
  <c r="G5903" i="6"/>
  <c r="G5904" i="6" l="1"/>
  <c r="K2959" i="6"/>
  <c r="H2960" i="6"/>
  <c r="J2960" i="6" l="1"/>
  <c r="I2960" i="6"/>
  <c r="G5905" i="6"/>
  <c r="G5906" i="6" l="1"/>
  <c r="K2960" i="6"/>
  <c r="H2961" i="6"/>
  <c r="I2961" i="6" l="1"/>
  <c r="J2961" i="6"/>
  <c r="G5907" i="6"/>
  <c r="G5908" i="6" l="1"/>
  <c r="K2961" i="6"/>
  <c r="H2962" i="6"/>
  <c r="J2962" i="6" l="1"/>
  <c r="I2962" i="6"/>
  <c r="G5909" i="6"/>
  <c r="G5910" i="6" l="1"/>
  <c r="K2962" i="6"/>
  <c r="H2963" i="6"/>
  <c r="I2963" i="6" l="1"/>
  <c r="J2963" i="6"/>
  <c r="G5911" i="6"/>
  <c r="G5912" i="6" l="1"/>
  <c r="K2963" i="6"/>
  <c r="H2964" i="6"/>
  <c r="J2964" i="6" l="1"/>
  <c r="I2964" i="6"/>
  <c r="G5913" i="6"/>
  <c r="G5914" i="6" l="1"/>
  <c r="K2964" i="6"/>
  <c r="H2965" i="6"/>
  <c r="J2965" i="6" l="1"/>
  <c r="I2965" i="6"/>
  <c r="G5915" i="6"/>
  <c r="G5916" i="6" l="1"/>
  <c r="K2965" i="6"/>
  <c r="H2966" i="6"/>
  <c r="J2966" i="6" l="1"/>
  <c r="I2966" i="6"/>
  <c r="G5917" i="6"/>
  <c r="G5918" i="6" l="1"/>
  <c r="K2966" i="6"/>
  <c r="H2967" i="6"/>
  <c r="I2967" i="6" l="1"/>
  <c r="J2967" i="6"/>
  <c r="G5919" i="6"/>
  <c r="G5920" i="6" l="1"/>
  <c r="K2967" i="6"/>
  <c r="H2968" i="6"/>
  <c r="J2968" i="6" l="1"/>
  <c r="I2968" i="6"/>
  <c r="G5921" i="6"/>
  <c r="G5922" i="6" l="1"/>
  <c r="K2968" i="6"/>
  <c r="H2969" i="6"/>
  <c r="J2969" i="6" l="1"/>
  <c r="I2969" i="6"/>
  <c r="G5923" i="6"/>
  <c r="K2969" i="6" l="1"/>
  <c r="H2970" i="6"/>
  <c r="G5924" i="6"/>
  <c r="G5925" i="6" l="1"/>
  <c r="I2970" i="6"/>
  <c r="J2970" i="6"/>
  <c r="K2970" i="6" l="1"/>
  <c r="H2971" i="6"/>
  <c r="G5926" i="6"/>
  <c r="G5927" i="6" l="1"/>
  <c r="I2971" i="6"/>
  <c r="J2971" i="6"/>
  <c r="K2971" i="6" l="1"/>
  <c r="H2972" i="6"/>
  <c r="G5928" i="6"/>
  <c r="G5929" i="6" l="1"/>
  <c r="J2972" i="6"/>
  <c r="I2972" i="6"/>
  <c r="G5930" i="6" l="1"/>
  <c r="K2972" i="6"/>
  <c r="H2973" i="6"/>
  <c r="J2973" i="6" l="1"/>
  <c r="I2973" i="6"/>
  <c r="G5931" i="6"/>
  <c r="K2973" i="6" l="1"/>
  <c r="H2974" i="6"/>
  <c r="G5932" i="6"/>
  <c r="G5933" i="6" l="1"/>
  <c r="J2974" i="6"/>
  <c r="I2974" i="6"/>
  <c r="K2974" i="6" l="1"/>
  <c r="H2975" i="6"/>
  <c r="G5934" i="6"/>
  <c r="G5935" i="6" l="1"/>
  <c r="J2975" i="6"/>
  <c r="I2975" i="6"/>
  <c r="K2975" i="6" l="1"/>
  <c r="H2976" i="6"/>
  <c r="G5936" i="6"/>
  <c r="G5937" i="6" l="1"/>
  <c r="J2976" i="6"/>
  <c r="I2976" i="6"/>
  <c r="K2976" i="6" l="1"/>
  <c r="H2977" i="6"/>
  <c r="G5938" i="6"/>
  <c r="G5939" i="6" l="1"/>
  <c r="I2977" i="6"/>
  <c r="J2977" i="6"/>
  <c r="K2977" i="6" l="1"/>
  <c r="H2978" i="6"/>
  <c r="G5940" i="6"/>
  <c r="G5941" i="6" l="1"/>
  <c r="I2978" i="6"/>
  <c r="J2978" i="6"/>
  <c r="K2978" i="6" l="1"/>
  <c r="H2979" i="6"/>
  <c r="G5942" i="6"/>
  <c r="G5943" i="6" l="1"/>
  <c r="I2979" i="6"/>
  <c r="J2979" i="6"/>
  <c r="K2979" i="6" l="1"/>
  <c r="H2980" i="6"/>
  <c r="G5944" i="6"/>
  <c r="G5945" i="6" l="1"/>
  <c r="J2980" i="6"/>
  <c r="I2980" i="6"/>
  <c r="K2980" i="6" l="1"/>
  <c r="H2981" i="6"/>
  <c r="G5946" i="6"/>
  <c r="G5947" i="6" l="1"/>
  <c r="J2981" i="6"/>
  <c r="I2981" i="6"/>
  <c r="K2981" i="6" l="1"/>
  <c r="H2982" i="6"/>
  <c r="G5948" i="6"/>
  <c r="G5949" i="6" l="1"/>
  <c r="I2982" i="6"/>
  <c r="J2982" i="6"/>
  <c r="K2982" i="6" l="1"/>
  <c r="H2983" i="6"/>
  <c r="G5950" i="6"/>
  <c r="G5951" i="6" l="1"/>
  <c r="J2983" i="6"/>
  <c r="I2983" i="6"/>
  <c r="K2983" i="6" l="1"/>
  <c r="H2984" i="6"/>
  <c r="G5952" i="6"/>
  <c r="G5953" i="6" l="1"/>
  <c r="J2984" i="6"/>
  <c r="I2984" i="6"/>
  <c r="K2984" i="6" l="1"/>
  <c r="H2985" i="6"/>
  <c r="G5954" i="6"/>
  <c r="G5955" i="6" l="1"/>
  <c r="J2985" i="6"/>
  <c r="I2985" i="6"/>
  <c r="K2985" i="6" l="1"/>
  <c r="H2986" i="6"/>
  <c r="G5956" i="6"/>
  <c r="G5957" i="6" l="1"/>
  <c r="I2986" i="6"/>
  <c r="J2986" i="6"/>
  <c r="K2986" i="6" l="1"/>
  <c r="H2987" i="6"/>
  <c r="G5958" i="6"/>
  <c r="G5959" i="6" l="1"/>
  <c r="I2987" i="6"/>
  <c r="J2987" i="6"/>
  <c r="K2987" i="6" l="1"/>
  <c r="H2988" i="6"/>
  <c r="G5960" i="6"/>
  <c r="J2988" i="6" l="1"/>
  <c r="I2988" i="6"/>
  <c r="G5961" i="6"/>
  <c r="G5962" i="6" l="1"/>
  <c r="K2988" i="6"/>
  <c r="H2989" i="6"/>
  <c r="J2989" i="6" l="1"/>
  <c r="I2989" i="6"/>
  <c r="G5963" i="6"/>
  <c r="G5964" i="6" l="1"/>
  <c r="K2989" i="6"/>
  <c r="H2990" i="6"/>
  <c r="J2990" i="6" l="1"/>
  <c r="I2990" i="6"/>
  <c r="G5965" i="6"/>
  <c r="G5966" i="6" l="1"/>
  <c r="K2990" i="6"/>
  <c r="H2991" i="6"/>
  <c r="J2991" i="6" l="1"/>
  <c r="I2991" i="6"/>
  <c r="G5967" i="6"/>
  <c r="G5968" i="6" l="1"/>
  <c r="K2991" i="6"/>
  <c r="H2992" i="6"/>
  <c r="I2992" i="6" l="1"/>
  <c r="J2992" i="6"/>
  <c r="G5969" i="6"/>
  <c r="G5970" i="6" l="1"/>
  <c r="K2992" i="6"/>
  <c r="H2993" i="6"/>
  <c r="J2993" i="6" l="1"/>
  <c r="I2993" i="6"/>
  <c r="G5971" i="6"/>
  <c r="G5972" i="6" l="1"/>
  <c r="K2993" i="6"/>
  <c r="H2994" i="6"/>
  <c r="G5973" i="6" l="1"/>
  <c r="I2994" i="6"/>
  <c r="J2994" i="6"/>
  <c r="K2994" i="6" l="1"/>
  <c r="H2995" i="6"/>
  <c r="G5974" i="6"/>
  <c r="G5975" i="6" l="1"/>
  <c r="I2995" i="6"/>
  <c r="J2995" i="6"/>
  <c r="K2995" i="6" l="1"/>
  <c r="H2996" i="6"/>
  <c r="G5976" i="6"/>
  <c r="G5977" i="6" l="1"/>
  <c r="J2996" i="6"/>
  <c r="I2996" i="6"/>
  <c r="K2996" i="6" l="1"/>
  <c r="H2997" i="6"/>
  <c r="G5978" i="6"/>
  <c r="G5979" i="6" l="1"/>
  <c r="J2997" i="6"/>
  <c r="I2997" i="6"/>
  <c r="K2997" i="6" l="1"/>
  <c r="H2998" i="6"/>
  <c r="G5980" i="6"/>
  <c r="G5981" i="6" l="1"/>
  <c r="J2998" i="6"/>
  <c r="I2998" i="6"/>
  <c r="K2998" i="6" l="1"/>
  <c r="H2999" i="6"/>
  <c r="G5982" i="6"/>
  <c r="I2999" i="6" l="1"/>
  <c r="J2999" i="6"/>
  <c r="G5983" i="6"/>
  <c r="G5984" i="6" l="1"/>
  <c r="K2999" i="6"/>
  <c r="H3000" i="6"/>
  <c r="G5985" i="6" l="1"/>
  <c r="J3000" i="6"/>
  <c r="I3000" i="6"/>
  <c r="K3000" i="6" l="1"/>
  <c r="H3001" i="6"/>
  <c r="G5986" i="6"/>
  <c r="G5987" i="6" l="1"/>
  <c r="J3001" i="6"/>
  <c r="I3001" i="6"/>
  <c r="K3001" i="6" l="1"/>
  <c r="H3002" i="6"/>
  <c r="G5988" i="6"/>
  <c r="G5989" i="6" l="1"/>
  <c r="I3002" i="6"/>
  <c r="J3002" i="6"/>
  <c r="K3002" i="6" l="1"/>
  <c r="H3003" i="6"/>
  <c r="G5990" i="6"/>
  <c r="G5991" i="6" l="1"/>
  <c r="I3003" i="6"/>
  <c r="J3003" i="6"/>
  <c r="K3003" i="6" l="1"/>
  <c r="H3004" i="6"/>
  <c r="G5992" i="6"/>
  <c r="G5993" i="6" l="1"/>
  <c r="J3004" i="6"/>
  <c r="I3004" i="6"/>
  <c r="K3004" i="6" l="1"/>
  <c r="H3005" i="6"/>
  <c r="G5994" i="6"/>
  <c r="G5995" i="6" l="1"/>
  <c r="J3005" i="6"/>
  <c r="I3005" i="6"/>
  <c r="K3005" i="6" l="1"/>
  <c r="H3006" i="6"/>
  <c r="G5996" i="6"/>
  <c r="G5997" i="6" l="1"/>
  <c r="J3006" i="6"/>
  <c r="I3006" i="6"/>
  <c r="K3006" i="6" l="1"/>
  <c r="H3007" i="6"/>
  <c r="G5998" i="6"/>
  <c r="G5999" i="6" l="1"/>
  <c r="J3007" i="6"/>
  <c r="I3007" i="6"/>
  <c r="K3007" i="6" l="1"/>
  <c r="H3008" i="6"/>
  <c r="G6000" i="6"/>
  <c r="G6001" i="6" l="1"/>
  <c r="J3008" i="6"/>
  <c r="I3008" i="6"/>
  <c r="K3008" i="6" l="1"/>
  <c r="H3009" i="6"/>
  <c r="G6002" i="6"/>
  <c r="G6003" i="6" l="1"/>
  <c r="I3009" i="6"/>
  <c r="J3009" i="6"/>
  <c r="K3009" i="6" l="1"/>
  <c r="H3010" i="6"/>
  <c r="G6004" i="6"/>
  <c r="G6005" i="6" l="1"/>
  <c r="I3010" i="6"/>
  <c r="J3010" i="6"/>
  <c r="K3010" i="6" l="1"/>
  <c r="H3011" i="6"/>
  <c r="G6006" i="6"/>
  <c r="I3011" i="6" l="1"/>
  <c r="J3011" i="6"/>
  <c r="G6007" i="6"/>
  <c r="G6008" i="6" l="1"/>
  <c r="K3011" i="6"/>
  <c r="H3012" i="6"/>
  <c r="J3012" i="6" l="1"/>
  <c r="I3012" i="6"/>
  <c r="G6009" i="6"/>
  <c r="G6010" i="6" l="1"/>
  <c r="K3012" i="6"/>
  <c r="H3013" i="6"/>
  <c r="J3013" i="6" l="1"/>
  <c r="I3013" i="6"/>
  <c r="G6011" i="6"/>
  <c r="G6012" i="6" l="1"/>
  <c r="K3013" i="6"/>
  <c r="H3014" i="6"/>
  <c r="I3014" i="6" l="1"/>
  <c r="J3014" i="6"/>
  <c r="G6013" i="6"/>
  <c r="G6014" i="6" l="1"/>
  <c r="K3014" i="6"/>
  <c r="H3015" i="6"/>
  <c r="J3015" i="6" l="1"/>
  <c r="I3015" i="6"/>
  <c r="G6015" i="6"/>
  <c r="G6016" i="6" l="1"/>
  <c r="K3015" i="6"/>
  <c r="H3016" i="6"/>
  <c r="J3016" i="6" l="1"/>
  <c r="I3016" i="6"/>
  <c r="G6017" i="6"/>
  <c r="G6018" i="6" l="1"/>
  <c r="K3016" i="6"/>
  <c r="H3017" i="6"/>
  <c r="J3017" i="6" l="1"/>
  <c r="I3017" i="6"/>
  <c r="G6019" i="6"/>
  <c r="G6020" i="6" l="1"/>
  <c r="K3017" i="6"/>
  <c r="H3018" i="6"/>
  <c r="I3018" i="6" l="1"/>
  <c r="J3018" i="6"/>
  <c r="G6021" i="6"/>
  <c r="G6022" i="6" l="1"/>
  <c r="K3018" i="6"/>
  <c r="H3019" i="6"/>
  <c r="I3019" i="6" l="1"/>
  <c r="J3019" i="6"/>
  <c r="G6023" i="6"/>
  <c r="G6024" i="6" l="1"/>
  <c r="K3019" i="6"/>
  <c r="H3020" i="6"/>
  <c r="J3020" i="6" l="1"/>
  <c r="I3020" i="6"/>
  <c r="G6025" i="6"/>
  <c r="G6026" i="6" l="1"/>
  <c r="K3020" i="6"/>
  <c r="H3021" i="6"/>
  <c r="J3021" i="6" l="1"/>
  <c r="I3021" i="6"/>
  <c r="G6027" i="6"/>
  <c r="G6028" i="6" l="1"/>
  <c r="K3021" i="6"/>
  <c r="H3022" i="6"/>
  <c r="J3022" i="6" l="1"/>
  <c r="I3022" i="6"/>
  <c r="G6029" i="6"/>
  <c r="G6030" i="6" l="1"/>
  <c r="K3022" i="6"/>
  <c r="H3023" i="6"/>
  <c r="J3023" i="6" l="1"/>
  <c r="I3023" i="6"/>
  <c r="G6031" i="6"/>
  <c r="G6032" i="6" l="1"/>
  <c r="K3023" i="6"/>
  <c r="H3024" i="6"/>
  <c r="I3024" i="6" l="1"/>
  <c r="J3024" i="6"/>
  <c r="G6033" i="6"/>
  <c r="G6034" i="6" l="1"/>
  <c r="K3024" i="6"/>
  <c r="H3025" i="6"/>
  <c r="J3025" i="6" l="1"/>
  <c r="I3025" i="6"/>
  <c r="G6035" i="6"/>
  <c r="G6036" i="6" l="1"/>
  <c r="K3025" i="6"/>
  <c r="H3026" i="6"/>
  <c r="I3026" i="6" l="1"/>
  <c r="J3026" i="6"/>
  <c r="G6037" i="6"/>
  <c r="G6038" i="6" l="1"/>
  <c r="K3026" i="6"/>
  <c r="H3027" i="6"/>
  <c r="I3027" i="6" l="1"/>
  <c r="J3027" i="6"/>
  <c r="G6039" i="6"/>
  <c r="G6040" i="6" l="1"/>
  <c r="K3027" i="6"/>
  <c r="H3028" i="6"/>
  <c r="J3028" i="6" l="1"/>
  <c r="I3028" i="6"/>
  <c r="G6041" i="6"/>
  <c r="G6042" i="6" l="1"/>
  <c r="K3028" i="6"/>
  <c r="H3029" i="6"/>
  <c r="J3029" i="6" l="1"/>
  <c r="I3029" i="6"/>
  <c r="G6043" i="6"/>
  <c r="G6044" i="6" l="1"/>
  <c r="K3029" i="6"/>
  <c r="H3030" i="6"/>
  <c r="J3030" i="6" l="1"/>
  <c r="I3030" i="6"/>
  <c r="G6045" i="6"/>
  <c r="G6046" i="6" l="1"/>
  <c r="K3030" i="6"/>
  <c r="H3031" i="6"/>
  <c r="I3031" i="6" l="1"/>
  <c r="J3031" i="6"/>
  <c r="G6047" i="6"/>
  <c r="G6048" i="6" l="1"/>
  <c r="K3031" i="6"/>
  <c r="H3032" i="6"/>
  <c r="J3032" i="6" l="1"/>
  <c r="I3032" i="6"/>
  <c r="G6049" i="6"/>
  <c r="G6050" i="6" l="1"/>
  <c r="K3032" i="6"/>
  <c r="H3033" i="6"/>
  <c r="J3033" i="6" l="1"/>
  <c r="I3033" i="6"/>
  <c r="G6051" i="6"/>
  <c r="G6052" i="6" l="1"/>
  <c r="K3033" i="6"/>
  <c r="H3034" i="6"/>
  <c r="I3034" i="6" l="1"/>
  <c r="J3034" i="6"/>
  <c r="G6053" i="6"/>
  <c r="G6054" i="6" l="1"/>
  <c r="K3034" i="6"/>
  <c r="H3035" i="6"/>
  <c r="I3035" i="6" l="1"/>
  <c r="J3035" i="6"/>
  <c r="G6055" i="6"/>
  <c r="G6056" i="6" l="1"/>
  <c r="K3035" i="6"/>
  <c r="H3036" i="6"/>
  <c r="J3036" i="6" l="1"/>
  <c r="I3036" i="6"/>
  <c r="G6057" i="6"/>
  <c r="G6058" i="6" l="1"/>
  <c r="K3036" i="6"/>
  <c r="H3037" i="6"/>
  <c r="G6059" i="6" l="1"/>
  <c r="J3037" i="6"/>
  <c r="I3037" i="6"/>
  <c r="K3037" i="6" l="1"/>
  <c r="H3038" i="6"/>
  <c r="G6060" i="6"/>
  <c r="G6061" i="6" l="1"/>
  <c r="J3038" i="6"/>
  <c r="I3038" i="6"/>
  <c r="K3038" i="6" l="1"/>
  <c r="H3039" i="6"/>
  <c r="G6062" i="6"/>
  <c r="J3039" i="6" l="1"/>
  <c r="I3039" i="6"/>
  <c r="G6063" i="6"/>
  <c r="G6064" i="6" l="1"/>
  <c r="K3039" i="6"/>
  <c r="H3040" i="6"/>
  <c r="J3040" i="6" l="1"/>
  <c r="I3040" i="6"/>
  <c r="G6065" i="6"/>
  <c r="G6066" i="6" l="1"/>
  <c r="K3040" i="6"/>
  <c r="H3041" i="6"/>
  <c r="I3041" i="6" l="1"/>
  <c r="J3041" i="6"/>
  <c r="G6067" i="6"/>
  <c r="G6068" i="6" l="1"/>
  <c r="K3041" i="6"/>
  <c r="H3042" i="6"/>
  <c r="I3042" i="6" l="1"/>
  <c r="J3042" i="6"/>
  <c r="G6069" i="6"/>
  <c r="G6070" i="6" l="1"/>
  <c r="K3042" i="6"/>
  <c r="H3043" i="6"/>
  <c r="G6071" i="6" l="1"/>
  <c r="I3043" i="6"/>
  <c r="J3043" i="6"/>
  <c r="K3043" i="6" l="1"/>
  <c r="H3044" i="6"/>
  <c r="G6072" i="6"/>
  <c r="G6073" i="6" l="1"/>
  <c r="J3044" i="6"/>
  <c r="I3044" i="6"/>
  <c r="K3044" i="6" l="1"/>
  <c r="H3045" i="6"/>
  <c r="G6074" i="6"/>
  <c r="G6075" i="6" l="1"/>
  <c r="J3045" i="6"/>
  <c r="I3045" i="6"/>
  <c r="K3045" i="6" l="1"/>
  <c r="H3046" i="6"/>
  <c r="G6076" i="6"/>
  <c r="G6077" i="6" l="1"/>
  <c r="I3046" i="6"/>
  <c r="J3046" i="6"/>
  <c r="K3046" i="6" l="1"/>
  <c r="H3047" i="6"/>
  <c r="G6078" i="6"/>
  <c r="G6079" i="6" l="1"/>
  <c r="J3047" i="6"/>
  <c r="I3047" i="6"/>
  <c r="K3047" i="6" l="1"/>
  <c r="H3048" i="6"/>
  <c r="G6080" i="6"/>
  <c r="G6081" i="6" l="1"/>
  <c r="J3048" i="6"/>
  <c r="I3048" i="6"/>
  <c r="K3048" i="6" l="1"/>
  <c r="H3049" i="6"/>
  <c r="G6082" i="6"/>
  <c r="G6083" i="6" l="1"/>
  <c r="J3049" i="6"/>
  <c r="I3049" i="6"/>
  <c r="K3049" i="6" l="1"/>
  <c r="H3050" i="6"/>
  <c r="G6084" i="6"/>
  <c r="G6085" i="6" l="1"/>
  <c r="I3050" i="6"/>
  <c r="J3050" i="6"/>
  <c r="K3050" i="6" l="1"/>
  <c r="H3051" i="6"/>
  <c r="G6086" i="6"/>
  <c r="G6087" i="6" l="1"/>
  <c r="I3051" i="6"/>
  <c r="J3051" i="6"/>
  <c r="K3051" i="6" l="1"/>
  <c r="H3052" i="6"/>
  <c r="G6088" i="6"/>
  <c r="G6089" i="6" l="1"/>
  <c r="J3052" i="6"/>
  <c r="I3052" i="6"/>
  <c r="K3052" i="6" l="1"/>
  <c r="H3053" i="6"/>
  <c r="G6090" i="6"/>
  <c r="G6091" i="6" l="1"/>
  <c r="J3053" i="6"/>
  <c r="I3053" i="6"/>
  <c r="K3053" i="6" l="1"/>
  <c r="H3054" i="6"/>
  <c r="G6092" i="6"/>
  <c r="G6093" i="6" l="1"/>
  <c r="J3054" i="6"/>
  <c r="I3054" i="6"/>
  <c r="K3054" i="6" l="1"/>
  <c r="H3055" i="6"/>
  <c r="G6094" i="6"/>
  <c r="J3055" i="6" l="1"/>
  <c r="I3055" i="6"/>
  <c r="G6095" i="6"/>
  <c r="G6096" i="6" l="1"/>
  <c r="K3055" i="6"/>
  <c r="H3056" i="6"/>
  <c r="I3056" i="6" l="1"/>
  <c r="J3056" i="6"/>
  <c r="G6097" i="6"/>
  <c r="G6098" i="6" l="1"/>
  <c r="K3056" i="6"/>
  <c r="H3057" i="6"/>
  <c r="J3057" i="6" l="1"/>
  <c r="I3057" i="6"/>
  <c r="G6099" i="6"/>
  <c r="G6100" i="6" l="1"/>
  <c r="K3057" i="6"/>
  <c r="H3058" i="6"/>
  <c r="I3058" i="6" l="1"/>
  <c r="J3058" i="6"/>
  <c r="G6101" i="6"/>
  <c r="G6102" i="6" l="1"/>
  <c r="K3058" i="6"/>
  <c r="H3059" i="6"/>
  <c r="I3059" i="6" l="1"/>
  <c r="J3059" i="6"/>
  <c r="G6103" i="6"/>
  <c r="G6104" i="6" l="1"/>
  <c r="K3059" i="6"/>
  <c r="H3060" i="6"/>
  <c r="J3060" i="6" l="1"/>
  <c r="I3060" i="6"/>
  <c r="G6105" i="6"/>
  <c r="G6106" i="6" l="1"/>
  <c r="K3060" i="6"/>
  <c r="H3061" i="6"/>
  <c r="J3061" i="6" l="1"/>
  <c r="I3061" i="6"/>
  <c r="G6107" i="6"/>
  <c r="G6108" i="6" l="1"/>
  <c r="K3061" i="6"/>
  <c r="H3062" i="6"/>
  <c r="J3062" i="6" l="1"/>
  <c r="I3062" i="6"/>
  <c r="G6109" i="6"/>
  <c r="G6110" i="6" l="1"/>
  <c r="K3062" i="6"/>
  <c r="H3063" i="6"/>
  <c r="I3063" i="6" l="1"/>
  <c r="J3063" i="6"/>
  <c r="G6111" i="6"/>
  <c r="G6112" i="6" l="1"/>
  <c r="K3063" i="6"/>
  <c r="H3064" i="6"/>
  <c r="J3064" i="6" l="1"/>
  <c r="I3064" i="6"/>
  <c r="G6113" i="6"/>
  <c r="G6114" i="6" l="1"/>
  <c r="K3064" i="6"/>
  <c r="H3065" i="6"/>
  <c r="J3065" i="6" l="1"/>
  <c r="I3065" i="6"/>
  <c r="G6115" i="6"/>
  <c r="G6116" i="6" l="1"/>
  <c r="K3065" i="6"/>
  <c r="H3066" i="6"/>
  <c r="G6117" i="6" l="1"/>
  <c r="I3066" i="6"/>
  <c r="J3066" i="6"/>
  <c r="K3066" i="6" l="1"/>
  <c r="H3067" i="6"/>
  <c r="G6118" i="6"/>
  <c r="I3067" i="6" l="1"/>
  <c r="J3067" i="6"/>
  <c r="G6119" i="6"/>
  <c r="G6120" i="6" l="1"/>
  <c r="K3067" i="6"/>
  <c r="H3068" i="6"/>
  <c r="J3068" i="6" l="1"/>
  <c r="I3068" i="6"/>
  <c r="G6121" i="6"/>
  <c r="G6122" i="6" l="1"/>
  <c r="K3068" i="6"/>
  <c r="H3069" i="6"/>
  <c r="J3069" i="6" l="1"/>
  <c r="I3069" i="6"/>
  <c r="G6123" i="6"/>
  <c r="G6124" i="6" l="1"/>
  <c r="K3069" i="6"/>
  <c r="H3070" i="6"/>
  <c r="J3070" i="6" l="1"/>
  <c r="I3070" i="6"/>
  <c r="G6125" i="6"/>
  <c r="G6126" i="6" l="1"/>
  <c r="K3070" i="6"/>
  <c r="H3071" i="6"/>
  <c r="J3071" i="6" l="1"/>
  <c r="I3071" i="6"/>
  <c r="G6127" i="6"/>
  <c r="G6128" i="6" l="1"/>
  <c r="K3071" i="6"/>
  <c r="H3072" i="6"/>
  <c r="J3072" i="6" l="1"/>
  <c r="I3072" i="6"/>
  <c r="G6129" i="6"/>
  <c r="G6130" i="6" l="1"/>
  <c r="K3072" i="6"/>
  <c r="H3073" i="6"/>
  <c r="I3073" i="6" l="1"/>
  <c r="J3073" i="6"/>
  <c r="G6131" i="6"/>
  <c r="G6132" i="6" l="1"/>
  <c r="K3073" i="6"/>
  <c r="H3074" i="6"/>
  <c r="G6133" i="6" l="1"/>
  <c r="I3074" i="6"/>
  <c r="J3074" i="6"/>
  <c r="K3074" i="6" l="1"/>
  <c r="H3075" i="6"/>
  <c r="G6134" i="6"/>
  <c r="G6135" i="6" l="1"/>
  <c r="I3075" i="6"/>
  <c r="J3075" i="6"/>
  <c r="K3075" i="6" l="1"/>
  <c r="H3076" i="6"/>
  <c r="G6136" i="6"/>
  <c r="G6137" i="6" l="1"/>
  <c r="J3076" i="6"/>
  <c r="I3076" i="6"/>
  <c r="K3076" i="6" l="1"/>
  <c r="H3077" i="6"/>
  <c r="G6138" i="6"/>
  <c r="G6139" i="6" l="1"/>
  <c r="J3077" i="6"/>
  <c r="I3077" i="6"/>
  <c r="K3077" i="6" l="1"/>
  <c r="H3078" i="6"/>
  <c r="G6140" i="6"/>
  <c r="G6141" i="6" l="1"/>
  <c r="I3078" i="6"/>
  <c r="J3078" i="6"/>
  <c r="G6142" i="6" l="1"/>
  <c r="K3078" i="6"/>
  <c r="H3079" i="6"/>
  <c r="J3079" i="6" l="1"/>
  <c r="I3079" i="6"/>
  <c r="G6143" i="6"/>
  <c r="G6144" i="6" l="1"/>
  <c r="K3079" i="6"/>
  <c r="H3080" i="6"/>
  <c r="J3080" i="6" l="1"/>
  <c r="I3080" i="6"/>
  <c r="G6145" i="6"/>
  <c r="G6146" i="6" l="1"/>
  <c r="K3080" i="6"/>
  <c r="H3081" i="6"/>
  <c r="J3081" i="6" l="1"/>
  <c r="I3081" i="6"/>
  <c r="G6147" i="6"/>
  <c r="G6148" i="6" l="1"/>
  <c r="K3081" i="6"/>
  <c r="H3082" i="6"/>
  <c r="I3082" i="6" l="1"/>
  <c r="J3082" i="6"/>
  <c r="G6149" i="6"/>
  <c r="G6150" i="6" l="1"/>
  <c r="K3082" i="6"/>
  <c r="H3083" i="6"/>
  <c r="I3083" i="6" l="1"/>
  <c r="J3083" i="6"/>
  <c r="G6151" i="6"/>
  <c r="G6152" i="6" l="1"/>
  <c r="K3083" i="6"/>
  <c r="H3084" i="6"/>
  <c r="J3084" i="6" l="1"/>
  <c r="I3084" i="6"/>
  <c r="G6153" i="6"/>
  <c r="G6154" i="6" l="1"/>
  <c r="K3084" i="6"/>
  <c r="H3085" i="6"/>
  <c r="J3085" i="6" l="1"/>
  <c r="I3085" i="6"/>
  <c r="G6155" i="6"/>
  <c r="G6156" i="6" l="1"/>
  <c r="K3085" i="6"/>
  <c r="H3086" i="6"/>
  <c r="J3086" i="6" l="1"/>
  <c r="I3086" i="6"/>
  <c r="G6157" i="6"/>
  <c r="G6158" i="6" l="1"/>
  <c r="K3086" i="6"/>
  <c r="H3087" i="6"/>
  <c r="J3087" i="6" l="1"/>
  <c r="I3087" i="6"/>
  <c r="G6159" i="6"/>
  <c r="G6160" i="6" l="1"/>
  <c r="K3087" i="6"/>
  <c r="H3088" i="6"/>
  <c r="G6161" i="6" l="1"/>
  <c r="I3088" i="6"/>
  <c r="J3088" i="6"/>
  <c r="K3088" i="6" l="1"/>
  <c r="H3089" i="6"/>
  <c r="G6162" i="6"/>
  <c r="J3089" i="6" l="1"/>
  <c r="I3089" i="6"/>
  <c r="G6163" i="6"/>
  <c r="G6164" i="6" l="1"/>
  <c r="K3089" i="6"/>
  <c r="H3090" i="6"/>
  <c r="I3090" i="6" l="1"/>
  <c r="J3090" i="6"/>
  <c r="G6165" i="6"/>
  <c r="G6166" i="6" l="1"/>
  <c r="K3090" i="6"/>
  <c r="H3091" i="6"/>
  <c r="I3091" i="6" l="1"/>
  <c r="J3091" i="6"/>
  <c r="G6167" i="6"/>
  <c r="G6168" i="6" l="1"/>
  <c r="K3091" i="6"/>
  <c r="H3092" i="6"/>
  <c r="J3092" i="6" l="1"/>
  <c r="I3092" i="6"/>
  <c r="G6169" i="6"/>
  <c r="G6170" i="6" l="1"/>
  <c r="K3092" i="6"/>
  <c r="H3093" i="6"/>
  <c r="J3093" i="6" l="1"/>
  <c r="I3093" i="6"/>
  <c r="G6171" i="6"/>
  <c r="G6172" i="6" l="1"/>
  <c r="K3093" i="6"/>
  <c r="H3094" i="6"/>
  <c r="J3094" i="6" l="1"/>
  <c r="I3094" i="6"/>
  <c r="G6173" i="6"/>
  <c r="G6174" i="6" l="1"/>
  <c r="K3094" i="6"/>
  <c r="H3095" i="6"/>
  <c r="I3095" i="6" l="1"/>
  <c r="J3095" i="6"/>
  <c r="G6175" i="6"/>
  <c r="G6176" i="6" l="1"/>
  <c r="K3095" i="6"/>
  <c r="H3096" i="6"/>
  <c r="J3096" i="6" l="1"/>
  <c r="I3096" i="6"/>
  <c r="G6177" i="6"/>
  <c r="G6178" i="6" l="1"/>
  <c r="K3096" i="6"/>
  <c r="H3097" i="6"/>
  <c r="G6179" i="6" l="1"/>
  <c r="J3097" i="6"/>
  <c r="I3097" i="6"/>
  <c r="K3097" i="6" l="1"/>
  <c r="H3098" i="6"/>
  <c r="G6180" i="6"/>
  <c r="G6181" i="6" l="1"/>
  <c r="I3098" i="6"/>
  <c r="J3098" i="6"/>
  <c r="K3098" i="6" l="1"/>
  <c r="H3099" i="6"/>
  <c r="G6182" i="6"/>
  <c r="G6183" i="6" l="1"/>
  <c r="I3099" i="6"/>
  <c r="J3099" i="6"/>
  <c r="K3099" i="6" l="1"/>
  <c r="H3100" i="6"/>
  <c r="G6184" i="6"/>
  <c r="G6185" i="6" l="1"/>
  <c r="J3100" i="6"/>
  <c r="I3100" i="6"/>
  <c r="K3100" i="6" l="1"/>
  <c r="H3101" i="6"/>
  <c r="G6186" i="6"/>
  <c r="G6187" i="6" l="1"/>
  <c r="J3101" i="6"/>
  <c r="I3101" i="6"/>
  <c r="K3101" i="6" l="1"/>
  <c r="H3102" i="6"/>
  <c r="G6188" i="6"/>
  <c r="G6189" i="6" l="1"/>
  <c r="J3102" i="6"/>
  <c r="I3102" i="6"/>
  <c r="K3102" i="6" l="1"/>
  <c r="H3103" i="6"/>
  <c r="G6190" i="6"/>
  <c r="G6191" i="6" l="1"/>
  <c r="J3103" i="6"/>
  <c r="I3103" i="6"/>
  <c r="K3103" i="6" l="1"/>
  <c r="H3104" i="6"/>
  <c r="G6192" i="6"/>
  <c r="G6193" i="6" l="1"/>
  <c r="J3104" i="6"/>
  <c r="I3104" i="6"/>
  <c r="K3104" i="6" l="1"/>
  <c r="H3105" i="6"/>
  <c r="G6194" i="6"/>
  <c r="G6195" i="6" l="1"/>
  <c r="I3105" i="6"/>
  <c r="J3105" i="6"/>
  <c r="K3105" i="6" l="1"/>
  <c r="H3106" i="6"/>
  <c r="G6196" i="6"/>
  <c r="G6197" i="6" l="1"/>
  <c r="I3106" i="6"/>
  <c r="J3106" i="6"/>
  <c r="K3106" i="6" l="1"/>
  <c r="H3107" i="6"/>
  <c r="G6198" i="6"/>
  <c r="G6199" i="6" l="1"/>
  <c r="I3107" i="6"/>
  <c r="J3107" i="6"/>
  <c r="K3107" i="6" l="1"/>
  <c r="H3108" i="6"/>
  <c r="G6200" i="6"/>
  <c r="G6201" i="6" l="1"/>
  <c r="J3108" i="6"/>
  <c r="I3108" i="6"/>
  <c r="K3108" i="6" l="1"/>
  <c r="H3109" i="6"/>
  <c r="G6202" i="6"/>
  <c r="G6203" i="6" l="1"/>
  <c r="J3109" i="6"/>
  <c r="I3109" i="6"/>
  <c r="K3109" i="6" l="1"/>
  <c r="H3110" i="6"/>
  <c r="G6204" i="6"/>
  <c r="G6205" i="6" l="1"/>
  <c r="I3110" i="6"/>
  <c r="J3110" i="6"/>
  <c r="K3110" i="6" l="1"/>
  <c r="H3111" i="6"/>
  <c r="G6206" i="6"/>
  <c r="G6207" i="6" l="1"/>
  <c r="J3111" i="6"/>
  <c r="I3111" i="6"/>
  <c r="K3111" i="6" l="1"/>
  <c r="H3112" i="6"/>
  <c r="G6208" i="6"/>
  <c r="G6209" i="6" l="1"/>
  <c r="J3112" i="6"/>
  <c r="I3112" i="6"/>
  <c r="K3112" i="6" l="1"/>
  <c r="H3113" i="6"/>
  <c r="G6210" i="6"/>
  <c r="G6211" i="6" l="1"/>
  <c r="J3113" i="6"/>
  <c r="I3113" i="6"/>
  <c r="K3113" i="6" l="1"/>
  <c r="H3114" i="6"/>
  <c r="G6212" i="6"/>
  <c r="G6213" i="6" l="1"/>
  <c r="I3114" i="6"/>
  <c r="J3114" i="6"/>
  <c r="K3114" i="6" l="1"/>
  <c r="H3115" i="6"/>
  <c r="G6214" i="6"/>
  <c r="G6215" i="6" l="1"/>
  <c r="I3115" i="6"/>
  <c r="J3115" i="6"/>
  <c r="K3115" i="6" l="1"/>
  <c r="H3116" i="6"/>
  <c r="G6216" i="6"/>
  <c r="G6217" i="6" l="1"/>
  <c r="J3116" i="6"/>
  <c r="I3116" i="6"/>
  <c r="K3116" i="6" l="1"/>
  <c r="H3117" i="6"/>
  <c r="G6218" i="6"/>
  <c r="G6219" i="6" l="1"/>
  <c r="J3117" i="6"/>
  <c r="I3117" i="6"/>
  <c r="K3117" i="6" l="1"/>
  <c r="H3118" i="6"/>
  <c r="G6220" i="6"/>
  <c r="G6221" i="6" l="1"/>
  <c r="J3118" i="6"/>
  <c r="I3118" i="6"/>
  <c r="K3118" i="6" l="1"/>
  <c r="H3119" i="6"/>
  <c r="G6222" i="6"/>
  <c r="G6223" i="6" l="1"/>
  <c r="J3119" i="6"/>
  <c r="I3119" i="6"/>
  <c r="K3119" i="6" l="1"/>
  <c r="H3120" i="6"/>
  <c r="G6224" i="6"/>
  <c r="I3120" i="6" l="1"/>
  <c r="J3120" i="6"/>
  <c r="G6225" i="6"/>
  <c r="G6226" i="6" l="1"/>
  <c r="K3120" i="6"/>
  <c r="H3121" i="6"/>
  <c r="I3121" i="6" l="1"/>
  <c r="J3121" i="6"/>
  <c r="G6227" i="6"/>
  <c r="G6228" i="6" l="1"/>
  <c r="K3121" i="6"/>
  <c r="H3122" i="6"/>
  <c r="J3122" i="6" l="1"/>
  <c r="I3122" i="6"/>
  <c r="G6229" i="6"/>
  <c r="G6230" i="6" l="1"/>
  <c r="K3122" i="6"/>
  <c r="H3123" i="6"/>
  <c r="J3123" i="6" l="1"/>
  <c r="I3123" i="6"/>
  <c r="G6231" i="6"/>
  <c r="G6232" i="6" l="1"/>
  <c r="K3123" i="6"/>
  <c r="H3124" i="6"/>
  <c r="I3124" i="6" l="1"/>
  <c r="J3124" i="6"/>
  <c r="G6233" i="6"/>
  <c r="G6234" i="6" l="1"/>
  <c r="K3124" i="6"/>
  <c r="H3125" i="6"/>
  <c r="G6235" i="6" l="1"/>
  <c r="I3125" i="6"/>
  <c r="J3125" i="6"/>
  <c r="K3125" i="6" l="1"/>
  <c r="H3126" i="6"/>
  <c r="G6236" i="6"/>
  <c r="G6237" i="6" l="1"/>
  <c r="J3126" i="6"/>
  <c r="I3126" i="6"/>
  <c r="K3126" i="6" l="1"/>
  <c r="H3127" i="6"/>
  <c r="G6238" i="6"/>
  <c r="G6239" i="6" l="1"/>
  <c r="J3127" i="6"/>
  <c r="I3127" i="6"/>
  <c r="K3127" i="6" l="1"/>
  <c r="H3128" i="6"/>
  <c r="G6240" i="6"/>
  <c r="G6241" i="6" l="1"/>
  <c r="I3128" i="6"/>
  <c r="J3128" i="6"/>
  <c r="K3128" i="6" l="1"/>
  <c r="H3129" i="6"/>
  <c r="G6242" i="6"/>
  <c r="G6243" i="6" l="1"/>
  <c r="I3129" i="6"/>
  <c r="J3129" i="6"/>
  <c r="K3129" i="6" l="1"/>
  <c r="H3130" i="6"/>
  <c r="G6244" i="6"/>
  <c r="J3130" i="6" l="1"/>
  <c r="I3130" i="6"/>
  <c r="G6245" i="6"/>
  <c r="G6246" i="6" l="1"/>
  <c r="K3130" i="6"/>
  <c r="H3131" i="6"/>
  <c r="J3131" i="6" l="1"/>
  <c r="I3131" i="6"/>
  <c r="G6247" i="6"/>
  <c r="G6248" i="6" l="1"/>
  <c r="K3131" i="6"/>
  <c r="H3132" i="6"/>
  <c r="J3132" i="6" l="1"/>
  <c r="I3132" i="6"/>
  <c r="G6249" i="6"/>
  <c r="G6250" i="6" l="1"/>
  <c r="K3132" i="6"/>
  <c r="H3133" i="6"/>
  <c r="J3133" i="6" l="1"/>
  <c r="I3133" i="6"/>
  <c r="G6251" i="6"/>
  <c r="G6252" i="6" l="1"/>
  <c r="K3133" i="6"/>
  <c r="H3134" i="6"/>
  <c r="I3134" i="6" l="1"/>
  <c r="J3134" i="6"/>
  <c r="G6253" i="6"/>
  <c r="G6254" i="6" l="1"/>
  <c r="K3134" i="6"/>
  <c r="H3135" i="6"/>
  <c r="J3135" i="6" l="1"/>
  <c r="I3135" i="6"/>
  <c r="G6255" i="6"/>
  <c r="G6256" i="6" l="1"/>
  <c r="K3135" i="6"/>
  <c r="H3136" i="6"/>
  <c r="J3136" i="6" l="1"/>
  <c r="I3136" i="6"/>
  <c r="G6257" i="6"/>
  <c r="G6258" i="6" l="1"/>
  <c r="K3136" i="6"/>
  <c r="H3137" i="6"/>
  <c r="I3137" i="6" l="1"/>
  <c r="J3137" i="6"/>
  <c r="G6259" i="6"/>
  <c r="G6260" i="6" l="1"/>
  <c r="K3137" i="6"/>
  <c r="H3138" i="6"/>
  <c r="J3138" i="6" l="1"/>
  <c r="I3138" i="6"/>
  <c r="G6261" i="6"/>
  <c r="G6262" i="6" l="1"/>
  <c r="K3138" i="6"/>
  <c r="H3139" i="6"/>
  <c r="I3139" i="6" l="1"/>
  <c r="J3139" i="6"/>
  <c r="G6263" i="6"/>
  <c r="G6264" i="6" l="1"/>
  <c r="K3139" i="6"/>
  <c r="H3140" i="6"/>
  <c r="J3140" i="6" l="1"/>
  <c r="I3140" i="6"/>
  <c r="G6265" i="6"/>
  <c r="G6266" i="6" l="1"/>
  <c r="K3140" i="6"/>
  <c r="H3141" i="6"/>
  <c r="I3141" i="6" l="1"/>
  <c r="J3141" i="6"/>
  <c r="G6267" i="6"/>
  <c r="G6268" i="6" l="1"/>
  <c r="K3141" i="6"/>
  <c r="H3142" i="6"/>
  <c r="J3142" i="6" l="1"/>
  <c r="I3142" i="6"/>
  <c r="G6269" i="6"/>
  <c r="G6270" i="6" l="1"/>
  <c r="K3142" i="6"/>
  <c r="H3143" i="6"/>
  <c r="I3143" i="6" l="1"/>
  <c r="J3143" i="6"/>
  <c r="G6271" i="6"/>
  <c r="G6272" i="6" l="1"/>
  <c r="K3143" i="6"/>
  <c r="H3144" i="6"/>
  <c r="J3144" i="6" l="1"/>
  <c r="I3144" i="6"/>
  <c r="G6273" i="6"/>
  <c r="G6274" i="6" l="1"/>
  <c r="K3144" i="6"/>
  <c r="H3145" i="6"/>
  <c r="I3145" i="6" l="1"/>
  <c r="J3145" i="6"/>
  <c r="G6275" i="6"/>
  <c r="G6276" i="6" l="1"/>
  <c r="K3145" i="6"/>
  <c r="H3146" i="6"/>
  <c r="J3146" i="6" l="1"/>
  <c r="I3146" i="6"/>
  <c r="G6277" i="6"/>
  <c r="G6278" i="6" l="1"/>
  <c r="K3146" i="6"/>
  <c r="H3147" i="6"/>
  <c r="J3147" i="6" l="1"/>
  <c r="I3147" i="6"/>
  <c r="G6279" i="6"/>
  <c r="G6280" i="6" l="1"/>
  <c r="K3147" i="6"/>
  <c r="H3148" i="6"/>
  <c r="I3148" i="6" l="1"/>
  <c r="J3148" i="6"/>
  <c r="G6281" i="6"/>
  <c r="G6282" i="6" l="1"/>
  <c r="K3148" i="6"/>
  <c r="H3149" i="6"/>
  <c r="J3149" i="6" l="1"/>
  <c r="I3149" i="6"/>
  <c r="G6283" i="6"/>
  <c r="G6284" i="6" l="1"/>
  <c r="K3149" i="6"/>
  <c r="H3150" i="6"/>
  <c r="J3150" i="6" l="1"/>
  <c r="I3150" i="6"/>
  <c r="G6285" i="6"/>
  <c r="G6286" i="6" l="1"/>
  <c r="K3150" i="6"/>
  <c r="H3151" i="6"/>
  <c r="J3151" i="6" l="1"/>
  <c r="I3151" i="6"/>
  <c r="G6287" i="6"/>
  <c r="G6288" i="6" l="1"/>
  <c r="K3151" i="6"/>
  <c r="H3152" i="6"/>
  <c r="I3152" i="6" l="1"/>
  <c r="J3152" i="6"/>
  <c r="G6289" i="6"/>
  <c r="G6290" i="6" l="1"/>
  <c r="K3152" i="6"/>
  <c r="H3153" i="6"/>
  <c r="I3153" i="6" l="1"/>
  <c r="J3153" i="6"/>
  <c r="G6291" i="6"/>
  <c r="G6292" i="6" l="1"/>
  <c r="K3153" i="6"/>
  <c r="H3154" i="6"/>
  <c r="J3154" i="6" l="1"/>
  <c r="I3154" i="6"/>
  <c r="G6293" i="6"/>
  <c r="G6294" i="6" l="1"/>
  <c r="K3154" i="6"/>
  <c r="H3155" i="6"/>
  <c r="J3155" i="6" l="1"/>
  <c r="I3155" i="6"/>
  <c r="G6295" i="6"/>
  <c r="G6296" i="6" l="1"/>
  <c r="K3155" i="6"/>
  <c r="H3156" i="6"/>
  <c r="J3156" i="6" l="1"/>
  <c r="I3156" i="6"/>
  <c r="G6297" i="6"/>
  <c r="G6298" i="6" l="1"/>
  <c r="K3156" i="6"/>
  <c r="H3157" i="6"/>
  <c r="I3157" i="6" l="1"/>
  <c r="J3157" i="6"/>
  <c r="G6299" i="6"/>
  <c r="G6300" i="6" l="1"/>
  <c r="K3157" i="6"/>
  <c r="H3158" i="6"/>
  <c r="J3158" i="6" l="1"/>
  <c r="I3158" i="6"/>
  <c r="G6301" i="6"/>
  <c r="G6302" i="6" l="1"/>
  <c r="K3158" i="6"/>
  <c r="H3159" i="6"/>
  <c r="J3159" i="6" l="1"/>
  <c r="I3159" i="6"/>
  <c r="G6303" i="6"/>
  <c r="G6304" i="6" l="1"/>
  <c r="K3159" i="6"/>
  <c r="H3160" i="6"/>
  <c r="J3160" i="6" l="1"/>
  <c r="I3160" i="6"/>
  <c r="G6305" i="6"/>
  <c r="G6306" i="6" l="1"/>
  <c r="K3160" i="6"/>
  <c r="H3161" i="6"/>
  <c r="I3161" i="6" l="1"/>
  <c r="J3161" i="6"/>
  <c r="G6307" i="6"/>
  <c r="G6308" i="6" l="1"/>
  <c r="K3161" i="6"/>
  <c r="H3162" i="6"/>
  <c r="J3162" i="6" l="1"/>
  <c r="I3162" i="6"/>
  <c r="G6309" i="6"/>
  <c r="G6310" i="6" l="1"/>
  <c r="K3162" i="6"/>
  <c r="H3163" i="6"/>
  <c r="J3163" i="6" l="1"/>
  <c r="I3163" i="6"/>
  <c r="G6311" i="6"/>
  <c r="G6312" i="6" l="1"/>
  <c r="K3163" i="6"/>
  <c r="H3164" i="6"/>
  <c r="I3164" i="6" l="1"/>
  <c r="J3164" i="6"/>
  <c r="G6313" i="6"/>
  <c r="G6314" i="6" l="1"/>
  <c r="K3164" i="6"/>
  <c r="H3165" i="6"/>
  <c r="J3165" i="6" l="1"/>
  <c r="I3165" i="6"/>
  <c r="G6315" i="6"/>
  <c r="G6316" i="6" l="1"/>
  <c r="K3165" i="6"/>
  <c r="H3166" i="6"/>
  <c r="I3166" i="6" l="1"/>
  <c r="J3166" i="6"/>
  <c r="G6317" i="6"/>
  <c r="G6318" i="6" l="1"/>
  <c r="K3166" i="6"/>
  <c r="H3167" i="6"/>
  <c r="J3167" i="6" l="1"/>
  <c r="I3167" i="6"/>
  <c r="G6319" i="6"/>
  <c r="G6320" i="6" l="1"/>
  <c r="K3167" i="6"/>
  <c r="H3168" i="6"/>
  <c r="J3168" i="6" l="1"/>
  <c r="I3168" i="6"/>
  <c r="G6321" i="6"/>
  <c r="G6322" i="6" l="1"/>
  <c r="K3168" i="6"/>
  <c r="H3169" i="6"/>
  <c r="I3169" i="6" l="1"/>
  <c r="J3169" i="6"/>
  <c r="G6323" i="6"/>
  <c r="G6324" i="6" l="1"/>
  <c r="K3169" i="6"/>
  <c r="H3170" i="6"/>
  <c r="J3170" i="6" l="1"/>
  <c r="I3170" i="6"/>
  <c r="G6325" i="6"/>
  <c r="G6326" i="6" l="1"/>
  <c r="K3170" i="6"/>
  <c r="H3171" i="6"/>
  <c r="I3171" i="6" l="1"/>
  <c r="J3171" i="6"/>
  <c r="G6327" i="6"/>
  <c r="G6328" i="6" l="1"/>
  <c r="K3171" i="6"/>
  <c r="H3172" i="6"/>
  <c r="J3172" i="6" l="1"/>
  <c r="I3172" i="6"/>
  <c r="G6329" i="6"/>
  <c r="G6330" i="6" l="1"/>
  <c r="K3172" i="6"/>
  <c r="H3173" i="6"/>
  <c r="J3173" i="6" l="1"/>
  <c r="I3173" i="6"/>
  <c r="G6331" i="6"/>
  <c r="G6332" i="6" l="1"/>
  <c r="K3173" i="6"/>
  <c r="H3174" i="6"/>
  <c r="I3174" i="6" l="1"/>
  <c r="J3174" i="6"/>
  <c r="G6333" i="6"/>
  <c r="G6334" i="6" l="1"/>
  <c r="K3174" i="6"/>
  <c r="H3175" i="6"/>
  <c r="I3175" i="6" l="1"/>
  <c r="J3175" i="6"/>
  <c r="G6335" i="6"/>
  <c r="G6336" i="6" l="1"/>
  <c r="K3175" i="6"/>
  <c r="H3176" i="6"/>
  <c r="J3176" i="6" l="1"/>
  <c r="I3176" i="6"/>
  <c r="G6337" i="6"/>
  <c r="G6338" i="6" l="1"/>
  <c r="K3176" i="6"/>
  <c r="H3177" i="6"/>
  <c r="I3177" i="6" l="1"/>
  <c r="J3177" i="6"/>
  <c r="G6339" i="6"/>
  <c r="G6340" i="6" l="1"/>
  <c r="K3177" i="6"/>
  <c r="H3178" i="6"/>
  <c r="J3178" i="6" l="1"/>
  <c r="I3178" i="6"/>
  <c r="G6341" i="6"/>
  <c r="G6342" i="6" l="1"/>
  <c r="K3178" i="6"/>
  <c r="H3179" i="6"/>
  <c r="J3179" i="6" l="1"/>
  <c r="I3179" i="6"/>
  <c r="G6343" i="6"/>
  <c r="G6344" i="6" l="1"/>
  <c r="K3179" i="6"/>
  <c r="H3180" i="6"/>
  <c r="G6345" i="6" l="1"/>
  <c r="I3180" i="6"/>
  <c r="J3180" i="6"/>
  <c r="K3180" i="6" l="1"/>
  <c r="H3181" i="6"/>
  <c r="G6346" i="6"/>
  <c r="J3181" i="6" l="1"/>
  <c r="I3181" i="6"/>
  <c r="G6347" i="6"/>
  <c r="G6348" i="6" l="1"/>
  <c r="K3181" i="6"/>
  <c r="H3182" i="6"/>
  <c r="J3182" i="6" l="1"/>
  <c r="I3182" i="6"/>
  <c r="G6349" i="6"/>
  <c r="G6350" i="6" l="1"/>
  <c r="K3182" i="6"/>
  <c r="H3183" i="6"/>
  <c r="I3183" i="6" l="1"/>
  <c r="J3183" i="6"/>
  <c r="G6351" i="6"/>
  <c r="G6352" i="6" l="1"/>
  <c r="K3183" i="6"/>
  <c r="H3184" i="6"/>
  <c r="I3184" i="6" l="1"/>
  <c r="J3184" i="6"/>
  <c r="G6353" i="6"/>
  <c r="G6354" i="6" l="1"/>
  <c r="K3184" i="6"/>
  <c r="H3185" i="6"/>
  <c r="I3185" i="6" l="1"/>
  <c r="J3185" i="6"/>
  <c r="G6355" i="6"/>
  <c r="G6356" i="6" l="1"/>
  <c r="K3185" i="6"/>
  <c r="H3186" i="6"/>
  <c r="J3186" i="6" l="1"/>
  <c r="I3186" i="6"/>
  <c r="G6357" i="6"/>
  <c r="G6358" i="6" l="1"/>
  <c r="K3186" i="6"/>
  <c r="H3187" i="6"/>
  <c r="I3187" i="6" l="1"/>
  <c r="J3187" i="6"/>
  <c r="G6359" i="6"/>
  <c r="G6360" i="6" l="1"/>
  <c r="K3187" i="6"/>
  <c r="H3188" i="6"/>
  <c r="G6361" i="6" l="1"/>
  <c r="J3188" i="6"/>
  <c r="I3188" i="6"/>
  <c r="K3188" i="6" l="1"/>
  <c r="H3189" i="6"/>
  <c r="G6362" i="6"/>
  <c r="G6363" i="6" l="1"/>
  <c r="I3189" i="6"/>
  <c r="J3189" i="6"/>
  <c r="K3189" i="6" l="1"/>
  <c r="H3190" i="6"/>
  <c r="G6364" i="6"/>
  <c r="G6365" i="6" l="1"/>
  <c r="J3190" i="6"/>
  <c r="I3190" i="6"/>
  <c r="K3190" i="6" l="1"/>
  <c r="H3191" i="6"/>
  <c r="G6366" i="6"/>
  <c r="G6367" i="6" l="1"/>
  <c r="J3191" i="6"/>
  <c r="I3191" i="6"/>
  <c r="K3191" i="6" l="1"/>
  <c r="H3192" i="6"/>
  <c r="G6368" i="6"/>
  <c r="G6369" i="6" l="1"/>
  <c r="I3192" i="6"/>
  <c r="J3192" i="6"/>
  <c r="K3192" i="6" l="1"/>
  <c r="H3193" i="6"/>
  <c r="G6370" i="6"/>
  <c r="G6371" i="6" l="1"/>
  <c r="I3193" i="6"/>
  <c r="J3193" i="6"/>
  <c r="K3193" i="6" l="1"/>
  <c r="H3194" i="6"/>
  <c r="G6372" i="6"/>
  <c r="G6373" i="6" l="1"/>
  <c r="J3194" i="6"/>
  <c r="I3194" i="6"/>
  <c r="K3194" i="6" l="1"/>
  <c r="H3195" i="6"/>
  <c r="G6374" i="6"/>
  <c r="G6375" i="6" l="1"/>
  <c r="J3195" i="6"/>
  <c r="I3195" i="6"/>
  <c r="K3195" i="6" l="1"/>
  <c r="H3196" i="6"/>
  <c r="G6376" i="6"/>
  <c r="G6377" i="6" l="1"/>
  <c r="I3196" i="6"/>
  <c r="J3196" i="6"/>
  <c r="K3196" i="6" l="1"/>
  <c r="H3197" i="6"/>
  <c r="G6378" i="6"/>
  <c r="G6379" i="6" l="1"/>
  <c r="J3197" i="6"/>
  <c r="I3197" i="6"/>
  <c r="K3197" i="6" l="1"/>
  <c r="H3198" i="6"/>
  <c r="G6380" i="6"/>
  <c r="G6381" i="6" l="1"/>
  <c r="I3198" i="6"/>
  <c r="J3198" i="6"/>
  <c r="K3198" i="6" l="1"/>
  <c r="H3199" i="6"/>
  <c r="G6382" i="6"/>
  <c r="G6383" i="6" l="1"/>
  <c r="J3199" i="6"/>
  <c r="I3199" i="6"/>
  <c r="K3199" i="6" l="1"/>
  <c r="H3200" i="6"/>
  <c r="G6384" i="6"/>
  <c r="G6385" i="6" l="1"/>
  <c r="J3200" i="6"/>
  <c r="I3200" i="6"/>
  <c r="K3200" i="6" l="1"/>
  <c r="H3201" i="6"/>
  <c r="G6386" i="6"/>
  <c r="G6387" i="6" l="1"/>
  <c r="I3201" i="6"/>
  <c r="J3201" i="6"/>
  <c r="K3201" i="6" l="1"/>
  <c r="H3202" i="6"/>
  <c r="G6388" i="6"/>
  <c r="G6389" i="6" l="1"/>
  <c r="J3202" i="6"/>
  <c r="I3202" i="6"/>
  <c r="K3202" i="6" l="1"/>
  <c r="H3203" i="6"/>
  <c r="G6390" i="6"/>
  <c r="G6391" i="6" l="1"/>
  <c r="I3203" i="6"/>
  <c r="J3203" i="6"/>
  <c r="K3203" i="6" l="1"/>
  <c r="H3204" i="6"/>
  <c r="G6392" i="6"/>
  <c r="G6393" i="6" l="1"/>
  <c r="J3204" i="6"/>
  <c r="I3204" i="6"/>
  <c r="K3204" i="6" l="1"/>
  <c r="H3205" i="6"/>
  <c r="G6394" i="6"/>
  <c r="G6395" i="6" l="1"/>
  <c r="I3205" i="6"/>
  <c r="J3205" i="6"/>
  <c r="K3205" i="6" l="1"/>
  <c r="H3206" i="6"/>
  <c r="G6396" i="6"/>
  <c r="G6397" i="6" l="1"/>
  <c r="J3206" i="6"/>
  <c r="I3206" i="6"/>
  <c r="K3206" i="6" l="1"/>
  <c r="H3207" i="6"/>
  <c r="G6398" i="6"/>
  <c r="G6399" i="6" l="1"/>
  <c r="I3207" i="6"/>
  <c r="J3207" i="6"/>
  <c r="K3207" i="6" l="1"/>
  <c r="H3208" i="6"/>
  <c r="G6400" i="6"/>
  <c r="G6401" i="6" l="1"/>
  <c r="J3208" i="6"/>
  <c r="I3208" i="6"/>
  <c r="K3208" i="6" l="1"/>
  <c r="H3209" i="6"/>
  <c r="G6402" i="6"/>
  <c r="G6403" i="6" l="1"/>
  <c r="I3209" i="6"/>
  <c r="J3209" i="6"/>
  <c r="K3209" i="6" l="1"/>
  <c r="H3210" i="6"/>
  <c r="G6404" i="6"/>
  <c r="G6405" i="6" l="1"/>
  <c r="J3210" i="6"/>
  <c r="I3210" i="6"/>
  <c r="K3210" i="6" l="1"/>
  <c r="H3211" i="6"/>
  <c r="G6406" i="6"/>
  <c r="G6407" i="6" l="1"/>
  <c r="J3211" i="6"/>
  <c r="I3211" i="6"/>
  <c r="K3211" i="6" l="1"/>
  <c r="H3212" i="6"/>
  <c r="G6408" i="6"/>
  <c r="G6409" i="6" l="1"/>
  <c r="I3212" i="6"/>
  <c r="J3212" i="6"/>
  <c r="K3212" i="6" l="1"/>
  <c r="H3213" i="6"/>
  <c r="G6410" i="6"/>
  <c r="G6411" i="6" l="1"/>
  <c r="J3213" i="6"/>
  <c r="I3213" i="6"/>
  <c r="K3213" i="6" l="1"/>
  <c r="H3214" i="6"/>
  <c r="G6412" i="6"/>
  <c r="G6413" i="6" l="1"/>
  <c r="J3214" i="6"/>
  <c r="I3214" i="6"/>
  <c r="K3214" i="6" l="1"/>
  <c r="H3215" i="6"/>
  <c r="G6414" i="6"/>
  <c r="G6415" i="6" l="1"/>
  <c r="J3215" i="6"/>
  <c r="I3215" i="6"/>
  <c r="G6416" i="6" l="1"/>
  <c r="K3215" i="6"/>
  <c r="H3216" i="6"/>
  <c r="I3216" i="6" l="1"/>
  <c r="J3216" i="6"/>
  <c r="G6417" i="6"/>
  <c r="G6418" i="6" l="1"/>
  <c r="K3216" i="6"/>
  <c r="H3217" i="6"/>
  <c r="I3217" i="6" l="1"/>
  <c r="J3217" i="6"/>
  <c r="G6419" i="6"/>
  <c r="G6420" i="6" l="1"/>
  <c r="K3217" i="6"/>
  <c r="H3218" i="6"/>
  <c r="J3218" i="6" l="1"/>
  <c r="I3218" i="6"/>
  <c r="G6421" i="6"/>
  <c r="K3218" i="6" l="1"/>
  <c r="H3219" i="6"/>
  <c r="G6422" i="6"/>
  <c r="G6423" i="6" l="1"/>
  <c r="J3219" i="6"/>
  <c r="I3219" i="6"/>
  <c r="G6424" i="6" l="1"/>
  <c r="K3219" i="6"/>
  <c r="H3220" i="6"/>
  <c r="J3220" i="6" l="1"/>
  <c r="I3220" i="6"/>
  <c r="G6425" i="6"/>
  <c r="K3220" i="6" l="1"/>
  <c r="H3221" i="6"/>
  <c r="G6426" i="6"/>
  <c r="G6427" i="6" l="1"/>
  <c r="I3221" i="6"/>
  <c r="J3221" i="6"/>
  <c r="K3221" i="6" l="1"/>
  <c r="H3222" i="6"/>
  <c r="G6428" i="6"/>
  <c r="G6429" i="6" l="1"/>
  <c r="J3222" i="6"/>
  <c r="I3222" i="6"/>
  <c r="K3222" i="6" l="1"/>
  <c r="H3223" i="6"/>
  <c r="G6430" i="6"/>
  <c r="G6431" i="6" l="1"/>
  <c r="J3223" i="6"/>
  <c r="I3223" i="6"/>
  <c r="K3223" i="6" l="1"/>
  <c r="H3224" i="6"/>
  <c r="G6432" i="6"/>
  <c r="G6433" i="6" l="1"/>
  <c r="J3224" i="6"/>
  <c r="I3224" i="6"/>
  <c r="K3224" i="6" l="1"/>
  <c r="H3225" i="6"/>
  <c r="G6434" i="6"/>
  <c r="G6435" i="6" l="1"/>
  <c r="I3225" i="6"/>
  <c r="J3225" i="6"/>
  <c r="K3225" i="6" l="1"/>
  <c r="H3226" i="6"/>
  <c r="G6436" i="6"/>
  <c r="G6437" i="6" l="1"/>
  <c r="J3226" i="6"/>
  <c r="I3226" i="6"/>
  <c r="K3226" i="6" l="1"/>
  <c r="H3227" i="6"/>
  <c r="G6438" i="6"/>
  <c r="G6439" i="6" l="1"/>
  <c r="J3227" i="6"/>
  <c r="I3227" i="6"/>
  <c r="G6440" i="6" l="1"/>
  <c r="K3227" i="6"/>
  <c r="H3228" i="6"/>
  <c r="J3228" i="6" l="1"/>
  <c r="I3228" i="6"/>
  <c r="G6441" i="6"/>
  <c r="G6442" i="6" l="1"/>
  <c r="K3228" i="6"/>
  <c r="H3229" i="6"/>
  <c r="J3229" i="6" l="1"/>
  <c r="I3229" i="6"/>
  <c r="G6443" i="6"/>
  <c r="G6444" i="6" l="1"/>
  <c r="K3229" i="6"/>
  <c r="H3230" i="6"/>
  <c r="I3230" i="6" l="1"/>
  <c r="J3230" i="6"/>
  <c r="G6445" i="6"/>
  <c r="G6446" i="6" l="1"/>
  <c r="K3230" i="6"/>
  <c r="H3231" i="6"/>
  <c r="J3231" i="6" l="1"/>
  <c r="I3231" i="6"/>
  <c r="G6447" i="6"/>
  <c r="G6448" i="6" l="1"/>
  <c r="K3231" i="6"/>
  <c r="H3232" i="6"/>
  <c r="J3232" i="6" l="1"/>
  <c r="I3232" i="6"/>
  <c r="G6449" i="6"/>
  <c r="G6450" i="6" l="1"/>
  <c r="K3232" i="6"/>
  <c r="H3233" i="6"/>
  <c r="I3233" i="6" l="1"/>
  <c r="J3233" i="6"/>
  <c r="G6451" i="6"/>
  <c r="G6452" i="6" l="1"/>
  <c r="K3233" i="6"/>
  <c r="H3234" i="6"/>
  <c r="J3234" i="6" l="1"/>
  <c r="I3234" i="6"/>
  <c r="G6453" i="6"/>
  <c r="K3234" i="6" l="1"/>
  <c r="H3235" i="6"/>
  <c r="G6454" i="6"/>
  <c r="G6455" i="6" l="1"/>
  <c r="I3235" i="6"/>
  <c r="J3235" i="6"/>
  <c r="K3235" i="6" l="1"/>
  <c r="H3236" i="6"/>
  <c r="G6456" i="6"/>
  <c r="G6457" i="6" l="1"/>
  <c r="J3236" i="6"/>
  <c r="I3236" i="6"/>
  <c r="K3236" i="6" l="1"/>
  <c r="H3237" i="6"/>
  <c r="G6458" i="6"/>
  <c r="G6459" i="6" l="1"/>
  <c r="J3237" i="6"/>
  <c r="I3237" i="6"/>
  <c r="K3237" i="6" l="1"/>
  <c r="H3238" i="6"/>
  <c r="G6460" i="6"/>
  <c r="G6461" i="6" l="1"/>
  <c r="I3238" i="6"/>
  <c r="J3238" i="6"/>
  <c r="K3238" i="6" l="1"/>
  <c r="H3239" i="6"/>
  <c r="G6462" i="6"/>
  <c r="G6463" i="6" l="1"/>
  <c r="I3239" i="6"/>
  <c r="J3239" i="6"/>
  <c r="K3239" i="6" l="1"/>
  <c r="H3240" i="6"/>
  <c r="G6464" i="6"/>
  <c r="G6465" i="6" l="1"/>
  <c r="J3240" i="6"/>
  <c r="I3240" i="6"/>
  <c r="G6466" i="6" l="1"/>
  <c r="K3240" i="6"/>
  <c r="H3241" i="6"/>
  <c r="I3241" i="6" l="1"/>
  <c r="J3241" i="6"/>
  <c r="G6467" i="6"/>
  <c r="G6468" i="6" l="1"/>
  <c r="K3241" i="6"/>
  <c r="H3242" i="6"/>
  <c r="J3242" i="6" l="1"/>
  <c r="I3242" i="6"/>
  <c r="G6469" i="6"/>
  <c r="G6470" i="6" l="1"/>
  <c r="K3242" i="6"/>
  <c r="H3243" i="6"/>
  <c r="J3243" i="6" l="1"/>
  <c r="I3243" i="6"/>
  <c r="G6471" i="6"/>
  <c r="G6472" i="6" l="1"/>
  <c r="K3243" i="6"/>
  <c r="H3244" i="6"/>
  <c r="I3244" i="6" l="1"/>
  <c r="J3244" i="6"/>
  <c r="G6473" i="6"/>
  <c r="G6474" i="6" l="1"/>
  <c r="K3244" i="6"/>
  <c r="H3245" i="6"/>
  <c r="J3245" i="6" l="1"/>
  <c r="I3245" i="6"/>
  <c r="G6475" i="6"/>
  <c r="G6476" i="6" l="1"/>
  <c r="K3245" i="6"/>
  <c r="H3246" i="6"/>
  <c r="J3246" i="6" l="1"/>
  <c r="I3246" i="6"/>
  <c r="G6477" i="6"/>
  <c r="G6478" i="6" l="1"/>
  <c r="K3246" i="6"/>
  <c r="H3247" i="6"/>
  <c r="I3247" i="6" l="1"/>
  <c r="J3247" i="6"/>
  <c r="G6479" i="6"/>
  <c r="G6480" i="6" l="1"/>
  <c r="K3247" i="6"/>
  <c r="H3248" i="6"/>
  <c r="I3248" i="6" l="1"/>
  <c r="J3248" i="6"/>
  <c r="G6481" i="6"/>
  <c r="G6482" i="6" l="1"/>
  <c r="K3248" i="6"/>
  <c r="H3249" i="6"/>
  <c r="I3249" i="6" l="1"/>
  <c r="J3249" i="6"/>
  <c r="G6483" i="6"/>
  <c r="G6484" i="6" l="1"/>
  <c r="K3249" i="6"/>
  <c r="H3250" i="6"/>
  <c r="J3250" i="6" l="1"/>
  <c r="I3250" i="6"/>
  <c r="G6485" i="6"/>
  <c r="G6486" i="6" l="1"/>
  <c r="K3250" i="6"/>
  <c r="H3251" i="6"/>
  <c r="I3251" i="6" l="1"/>
  <c r="J3251" i="6"/>
  <c r="G6487" i="6"/>
  <c r="G6488" i="6" l="1"/>
  <c r="K3251" i="6"/>
  <c r="H3252" i="6"/>
  <c r="J3252" i="6" l="1"/>
  <c r="I3252" i="6"/>
  <c r="G6489" i="6"/>
  <c r="G6490" i="6" l="1"/>
  <c r="K3252" i="6"/>
  <c r="H3253" i="6"/>
  <c r="I3253" i="6" l="1"/>
  <c r="J3253" i="6"/>
  <c r="G6491" i="6"/>
  <c r="G6492" i="6" l="1"/>
  <c r="K3253" i="6"/>
  <c r="H3254" i="6"/>
  <c r="J3254" i="6" l="1"/>
  <c r="I3254" i="6"/>
  <c r="G6493" i="6"/>
  <c r="G6494" i="6" l="1"/>
  <c r="K3254" i="6"/>
  <c r="H3255" i="6"/>
  <c r="J3255" i="6" l="1"/>
  <c r="I3255" i="6"/>
  <c r="G6495" i="6"/>
  <c r="G6496" i="6" l="1"/>
  <c r="K3255" i="6"/>
  <c r="H3256" i="6"/>
  <c r="I3256" i="6" l="1"/>
  <c r="J3256" i="6"/>
  <c r="G6497" i="6"/>
  <c r="G6498" i="6" l="1"/>
  <c r="K3256" i="6"/>
  <c r="H3257" i="6"/>
  <c r="I3257" i="6" l="1"/>
  <c r="J3257" i="6"/>
  <c r="G6499" i="6"/>
  <c r="G6500" i="6" l="1"/>
  <c r="K3257" i="6"/>
  <c r="H3258" i="6"/>
  <c r="J3258" i="6" l="1"/>
  <c r="I3258" i="6"/>
  <c r="G6501" i="6"/>
  <c r="G6502" i="6" l="1"/>
  <c r="K3258" i="6"/>
  <c r="H3259" i="6"/>
  <c r="J3259" i="6" l="1"/>
  <c r="I3259" i="6"/>
  <c r="G6503" i="6"/>
  <c r="G6504" i="6" l="1"/>
  <c r="K3259" i="6"/>
  <c r="H3260" i="6"/>
  <c r="I3260" i="6" l="1"/>
  <c r="J3260" i="6"/>
  <c r="G6505" i="6"/>
  <c r="G6506" i="6" l="1"/>
  <c r="K3260" i="6"/>
  <c r="H3261" i="6"/>
  <c r="J3261" i="6" l="1"/>
  <c r="I3261" i="6"/>
  <c r="G6507" i="6"/>
  <c r="G6508" i="6" l="1"/>
  <c r="K3261" i="6"/>
  <c r="H3262" i="6"/>
  <c r="I3262" i="6" l="1"/>
  <c r="J3262" i="6"/>
  <c r="G6509" i="6"/>
  <c r="G6510" i="6" l="1"/>
  <c r="K3262" i="6"/>
  <c r="H3263" i="6"/>
  <c r="J3263" i="6" l="1"/>
  <c r="I3263" i="6"/>
  <c r="G6511" i="6"/>
  <c r="G6512" i="6" l="1"/>
  <c r="K3263" i="6"/>
  <c r="H3264" i="6"/>
  <c r="J3264" i="6" l="1"/>
  <c r="I3264" i="6"/>
  <c r="G6513" i="6"/>
  <c r="G6514" i="6" l="1"/>
  <c r="K3264" i="6"/>
  <c r="H3265" i="6"/>
  <c r="I3265" i="6" l="1"/>
  <c r="J3265" i="6"/>
  <c r="G6515" i="6"/>
  <c r="G6516" i="6" l="1"/>
  <c r="K3265" i="6"/>
  <c r="H3266" i="6"/>
  <c r="J3266" i="6" l="1"/>
  <c r="I3266" i="6"/>
  <c r="G6517" i="6"/>
  <c r="G6518" i="6" l="1"/>
  <c r="K3266" i="6"/>
  <c r="H3267" i="6"/>
  <c r="I3267" i="6" l="1"/>
  <c r="J3267" i="6"/>
  <c r="G6519" i="6"/>
  <c r="G6520" i="6" l="1"/>
  <c r="K3267" i="6"/>
  <c r="H3268" i="6"/>
  <c r="J3268" i="6" l="1"/>
  <c r="I3268" i="6"/>
  <c r="G6521" i="6"/>
  <c r="G6522" i="6" l="1"/>
  <c r="K3268" i="6"/>
  <c r="H3269" i="6"/>
  <c r="I3269" i="6" l="1"/>
  <c r="J3269" i="6"/>
  <c r="G6523" i="6"/>
  <c r="G6524" i="6" l="1"/>
  <c r="K3269" i="6"/>
  <c r="H3270" i="6"/>
  <c r="J3270" i="6" l="1"/>
  <c r="I3270" i="6"/>
  <c r="G6525" i="6"/>
  <c r="G6526" i="6" l="1"/>
  <c r="K3270" i="6"/>
  <c r="H3271" i="6"/>
  <c r="I3271" i="6" l="1"/>
  <c r="J3271" i="6"/>
  <c r="G6527" i="6"/>
  <c r="G6528" i="6" l="1"/>
  <c r="K3271" i="6"/>
  <c r="H3272" i="6"/>
  <c r="J3272" i="6" l="1"/>
  <c r="I3272" i="6"/>
  <c r="G6529" i="6"/>
  <c r="G6530" i="6" l="1"/>
  <c r="K3272" i="6"/>
  <c r="H3273" i="6"/>
  <c r="I3273" i="6" l="1"/>
  <c r="J3273" i="6"/>
  <c r="G6531" i="6"/>
  <c r="G6532" i="6" l="1"/>
  <c r="K3273" i="6"/>
  <c r="H3274" i="6"/>
  <c r="J3274" i="6" l="1"/>
  <c r="I3274" i="6"/>
  <c r="G6533" i="6"/>
  <c r="G6534" i="6" l="1"/>
  <c r="K3274" i="6"/>
  <c r="H3275" i="6"/>
  <c r="J3275" i="6" l="1"/>
  <c r="I3275" i="6"/>
  <c r="G6535" i="6"/>
  <c r="G6536" i="6" l="1"/>
  <c r="K3275" i="6"/>
  <c r="H3276" i="6"/>
  <c r="I3276" i="6" l="1"/>
  <c r="J3276" i="6"/>
  <c r="G6537" i="6"/>
  <c r="G6538" i="6" l="1"/>
  <c r="K3276" i="6"/>
  <c r="H3277" i="6"/>
  <c r="J3277" i="6" l="1"/>
  <c r="I3277" i="6"/>
  <c r="G6539" i="6"/>
  <c r="G6540" i="6" l="1"/>
  <c r="K3277" i="6"/>
  <c r="H3278" i="6"/>
  <c r="J3278" i="6" l="1"/>
  <c r="I3278" i="6"/>
  <c r="G6541" i="6"/>
  <c r="G6542" i="6" l="1"/>
  <c r="K3278" i="6"/>
  <c r="H3279" i="6"/>
  <c r="J3279" i="6" l="1"/>
  <c r="I3279" i="6"/>
  <c r="G6543" i="6"/>
  <c r="G6544" i="6" l="1"/>
  <c r="K3279" i="6"/>
  <c r="H3280" i="6"/>
  <c r="I3280" i="6" l="1"/>
  <c r="J3280" i="6"/>
  <c r="G6545" i="6"/>
  <c r="G6546" i="6" l="1"/>
  <c r="K3280" i="6"/>
  <c r="H3281" i="6"/>
  <c r="I3281" i="6" l="1"/>
  <c r="J3281" i="6"/>
  <c r="G6547" i="6"/>
  <c r="G6548" i="6" l="1"/>
  <c r="K3281" i="6"/>
  <c r="H3282" i="6"/>
  <c r="J3282" i="6" l="1"/>
  <c r="I3282" i="6"/>
  <c r="G6549" i="6"/>
  <c r="G6550" i="6" l="1"/>
  <c r="K3282" i="6"/>
  <c r="H3283" i="6"/>
  <c r="J3283" i="6" l="1"/>
  <c r="I3283" i="6"/>
  <c r="G6551" i="6"/>
  <c r="G6552" i="6" l="1"/>
  <c r="K3283" i="6"/>
  <c r="H3284" i="6"/>
  <c r="J3284" i="6" l="1"/>
  <c r="I3284" i="6"/>
  <c r="G6553" i="6"/>
  <c r="G6554" i="6" l="1"/>
  <c r="K3284" i="6"/>
  <c r="H3285" i="6"/>
  <c r="I3285" i="6" l="1"/>
  <c r="J3285" i="6"/>
  <c r="G6555" i="6"/>
  <c r="G6556" i="6" l="1"/>
  <c r="K3285" i="6"/>
  <c r="H3286" i="6"/>
  <c r="J3286" i="6" l="1"/>
  <c r="I3286" i="6"/>
  <c r="G6557" i="6"/>
  <c r="G6558" i="6" l="1"/>
  <c r="K3286" i="6"/>
  <c r="H3287" i="6"/>
  <c r="J3287" i="6" l="1"/>
  <c r="I3287" i="6"/>
  <c r="G6559" i="6"/>
  <c r="G6560" i="6" l="1"/>
  <c r="K3287" i="6"/>
  <c r="H3288" i="6"/>
  <c r="J3288" i="6" l="1"/>
  <c r="I3288" i="6"/>
  <c r="G6561" i="6"/>
  <c r="G6562" i="6" l="1"/>
  <c r="K3288" i="6"/>
  <c r="H3289" i="6"/>
  <c r="I3289" i="6" l="1"/>
  <c r="J3289" i="6"/>
  <c r="G6563" i="6"/>
  <c r="G6564" i="6" l="1"/>
  <c r="K3289" i="6"/>
  <c r="H3290" i="6"/>
  <c r="J3290" i="6" l="1"/>
  <c r="I3290" i="6"/>
  <c r="G6565" i="6"/>
  <c r="G6566" i="6" l="1"/>
  <c r="K3290" i="6"/>
  <c r="H3291" i="6"/>
  <c r="J3291" i="6" l="1"/>
  <c r="I3291" i="6"/>
  <c r="G6567" i="6"/>
  <c r="G6568" i="6" l="1"/>
  <c r="K3291" i="6"/>
  <c r="H3292" i="6"/>
  <c r="I3292" i="6" l="1"/>
  <c r="J3292" i="6"/>
  <c r="G6569" i="6"/>
  <c r="G6570" i="6" l="1"/>
  <c r="K3292" i="6"/>
  <c r="H3293" i="6"/>
  <c r="J3293" i="6" l="1"/>
  <c r="I3293" i="6"/>
  <c r="G6571" i="6"/>
  <c r="G6572" i="6" l="1"/>
  <c r="K3293" i="6"/>
  <c r="H3294" i="6"/>
  <c r="I3294" i="6" l="1"/>
  <c r="J3294" i="6"/>
  <c r="G6573" i="6"/>
  <c r="G6574" i="6" l="1"/>
  <c r="K3294" i="6"/>
  <c r="H3295" i="6"/>
  <c r="J3295" i="6" l="1"/>
  <c r="I3295" i="6"/>
  <c r="G6575" i="6"/>
  <c r="G6576" i="6" l="1"/>
  <c r="K3295" i="6"/>
  <c r="H3296" i="6"/>
  <c r="J3296" i="6" l="1"/>
  <c r="I3296" i="6"/>
  <c r="G6577" i="6"/>
  <c r="G6578" i="6" l="1"/>
  <c r="K3296" i="6"/>
  <c r="H3297" i="6"/>
  <c r="I3297" i="6" l="1"/>
  <c r="J3297" i="6"/>
  <c r="G6579" i="6"/>
  <c r="G6580" i="6" l="1"/>
  <c r="K3297" i="6"/>
  <c r="H3298" i="6"/>
  <c r="J3298" i="6" l="1"/>
  <c r="I3298" i="6"/>
  <c r="G6581" i="6"/>
  <c r="G6582" i="6" l="1"/>
  <c r="K3298" i="6"/>
  <c r="H3299" i="6"/>
  <c r="I3299" i="6" l="1"/>
  <c r="J3299" i="6"/>
  <c r="G6583" i="6"/>
  <c r="G6584" i="6" l="1"/>
  <c r="K3299" i="6"/>
  <c r="H3300" i="6"/>
  <c r="J3300" i="6" l="1"/>
  <c r="I3300" i="6"/>
  <c r="G6585" i="6"/>
  <c r="G6586" i="6" l="1"/>
  <c r="K3300" i="6"/>
  <c r="H3301" i="6"/>
  <c r="J3301" i="6" l="1"/>
  <c r="I3301" i="6"/>
  <c r="G6587" i="6"/>
  <c r="G6588" i="6" l="1"/>
  <c r="K3301" i="6"/>
  <c r="H3302" i="6"/>
  <c r="G6589" i="6" l="1"/>
  <c r="I3302" i="6"/>
  <c r="J3302" i="6"/>
  <c r="K3302" i="6" l="1"/>
  <c r="H3303" i="6"/>
  <c r="G6590" i="6"/>
  <c r="G6591" i="6" l="1"/>
  <c r="I3303" i="6"/>
  <c r="J3303" i="6"/>
  <c r="K3303" i="6" l="1"/>
  <c r="H3304" i="6"/>
  <c r="G6592" i="6"/>
  <c r="G6593" i="6" l="1"/>
  <c r="J3304" i="6"/>
  <c r="I3304" i="6"/>
  <c r="K3304" i="6" l="1"/>
  <c r="H3305" i="6"/>
  <c r="G6594" i="6"/>
  <c r="G6595" i="6" l="1"/>
  <c r="I3305" i="6"/>
  <c r="J3305" i="6"/>
  <c r="K3305" i="6" l="1"/>
  <c r="H3306" i="6"/>
  <c r="G6596" i="6"/>
  <c r="G6597" i="6" l="1"/>
  <c r="J3306" i="6"/>
  <c r="I3306" i="6"/>
  <c r="K3306" i="6" l="1"/>
  <c r="H3307" i="6"/>
  <c r="G6598" i="6"/>
  <c r="G6599" i="6" l="1"/>
  <c r="J3307" i="6"/>
  <c r="I3307" i="6"/>
  <c r="K3307" i="6" l="1"/>
  <c r="H3308" i="6"/>
  <c r="G6600" i="6"/>
  <c r="G6601" i="6" l="1"/>
  <c r="I3308" i="6"/>
  <c r="J3308" i="6"/>
  <c r="K3308" i="6" l="1"/>
  <c r="H3309" i="6"/>
  <c r="G6602" i="6"/>
  <c r="G6603" i="6" l="1"/>
  <c r="J3309" i="6"/>
  <c r="I3309" i="6"/>
  <c r="K3309" i="6" l="1"/>
  <c r="H3310" i="6"/>
  <c r="G6604" i="6"/>
  <c r="G6605" i="6" l="1"/>
  <c r="J3310" i="6"/>
  <c r="I3310" i="6"/>
  <c r="K3310" i="6" l="1"/>
  <c r="H3311" i="6"/>
  <c r="G6606" i="6"/>
  <c r="G6607" i="6" l="1"/>
  <c r="I3311" i="6"/>
  <c r="J3311" i="6"/>
  <c r="K3311" i="6" l="1"/>
  <c r="H3312" i="6"/>
  <c r="G6608" i="6"/>
  <c r="G6609" i="6" l="1"/>
  <c r="I3312" i="6"/>
  <c r="J3312" i="6"/>
  <c r="K3312" i="6" l="1"/>
  <c r="H3313" i="6"/>
  <c r="G6610" i="6"/>
  <c r="G6611" i="6" l="1"/>
  <c r="I3313" i="6"/>
  <c r="J3313" i="6"/>
  <c r="K3313" i="6" l="1"/>
  <c r="H3314" i="6"/>
  <c r="G6612" i="6"/>
  <c r="G6613" i="6" l="1"/>
  <c r="J3314" i="6"/>
  <c r="I3314" i="6"/>
  <c r="K3314" i="6" l="1"/>
  <c r="H3315" i="6"/>
  <c r="G6614" i="6"/>
  <c r="G6615" i="6" l="1"/>
  <c r="I3315" i="6"/>
  <c r="J3315" i="6"/>
  <c r="G6616" i="6" l="1"/>
  <c r="K3315" i="6"/>
  <c r="H3316" i="6"/>
  <c r="J3316" i="6" l="1"/>
  <c r="I3316" i="6"/>
  <c r="G6617" i="6"/>
  <c r="G6618" i="6" l="1"/>
  <c r="K3316" i="6"/>
  <c r="H3317" i="6"/>
  <c r="I3317" i="6" l="1"/>
  <c r="J3317" i="6"/>
  <c r="G6619" i="6"/>
  <c r="G6620" i="6" l="1"/>
  <c r="K3317" i="6"/>
  <c r="H3318" i="6"/>
  <c r="J3318" i="6" l="1"/>
  <c r="I3318" i="6"/>
  <c r="G6621" i="6"/>
  <c r="G6622" i="6" l="1"/>
  <c r="K3318" i="6"/>
  <c r="H3319" i="6"/>
  <c r="J3319" i="6" l="1"/>
  <c r="I3319" i="6"/>
  <c r="G6623" i="6"/>
  <c r="K3319" i="6" l="1"/>
  <c r="H3320" i="6"/>
  <c r="G6624" i="6"/>
  <c r="G6625" i="6" l="1"/>
  <c r="I3320" i="6"/>
  <c r="J3320" i="6"/>
  <c r="G6626" i="6" l="1"/>
  <c r="K3320" i="6"/>
  <c r="H3321" i="6"/>
  <c r="I3321" i="6" l="1"/>
  <c r="J3321" i="6"/>
  <c r="G6627" i="6"/>
  <c r="G6628" i="6" l="1"/>
  <c r="K3321" i="6"/>
  <c r="H3322" i="6"/>
  <c r="J3322" i="6" l="1"/>
  <c r="I3322" i="6"/>
  <c r="G6629" i="6"/>
  <c r="G6630" i="6" l="1"/>
  <c r="K3322" i="6"/>
  <c r="H3323" i="6"/>
  <c r="J3323" i="6" l="1"/>
  <c r="I3323" i="6"/>
  <c r="G6631" i="6"/>
  <c r="G6632" i="6" l="1"/>
  <c r="K3323" i="6"/>
  <c r="H3324" i="6"/>
  <c r="I3324" i="6" l="1"/>
  <c r="J3324" i="6"/>
  <c r="G6633" i="6"/>
  <c r="G6634" i="6" l="1"/>
  <c r="K3324" i="6"/>
  <c r="H3325" i="6"/>
  <c r="J3325" i="6" l="1"/>
  <c r="I3325" i="6"/>
  <c r="G6635" i="6"/>
  <c r="G6636" i="6" l="1"/>
  <c r="K3325" i="6"/>
  <c r="H3326" i="6"/>
  <c r="I3326" i="6" l="1"/>
  <c r="J3326" i="6"/>
  <c r="G6637" i="6"/>
  <c r="G6638" i="6" l="1"/>
  <c r="K3326" i="6"/>
  <c r="H3327" i="6"/>
  <c r="J3327" i="6" l="1"/>
  <c r="I3327" i="6"/>
  <c r="G6639" i="6"/>
  <c r="G6640" i="6" l="1"/>
  <c r="K3327" i="6"/>
  <c r="H3328" i="6"/>
  <c r="J3328" i="6" l="1"/>
  <c r="I3328" i="6"/>
  <c r="G6641" i="6"/>
  <c r="G6642" i="6" l="1"/>
  <c r="K3328" i="6"/>
  <c r="H3329" i="6"/>
  <c r="I3329" i="6" l="1"/>
  <c r="J3329" i="6"/>
  <c r="G6643" i="6"/>
  <c r="G6644" i="6" l="1"/>
  <c r="K3329" i="6"/>
  <c r="H3330" i="6"/>
  <c r="J3330" i="6" l="1"/>
  <c r="I3330" i="6"/>
  <c r="G6645" i="6"/>
  <c r="G6646" i="6" l="1"/>
  <c r="K3330" i="6"/>
  <c r="H3331" i="6"/>
  <c r="I3331" i="6" l="1"/>
  <c r="J3331" i="6"/>
  <c r="G6647" i="6"/>
  <c r="G6648" i="6" l="1"/>
  <c r="K3331" i="6"/>
  <c r="H3332" i="6"/>
  <c r="J3332" i="6" l="1"/>
  <c r="I3332" i="6"/>
  <c r="G6649" i="6"/>
  <c r="G6650" i="6" l="1"/>
  <c r="K3332" i="6"/>
  <c r="H3333" i="6"/>
  <c r="I3333" i="6" l="1"/>
  <c r="J3333" i="6"/>
  <c r="G6651" i="6"/>
  <c r="G6652" i="6" l="1"/>
  <c r="K3333" i="6"/>
  <c r="H3334" i="6"/>
  <c r="J3334" i="6" l="1"/>
  <c r="I3334" i="6"/>
  <c r="G6653" i="6"/>
  <c r="G6654" i="6" l="1"/>
  <c r="K3334" i="6"/>
  <c r="H3335" i="6"/>
  <c r="I3335" i="6" l="1"/>
  <c r="J3335" i="6"/>
  <c r="G6655" i="6"/>
  <c r="G6656" i="6" l="1"/>
  <c r="K3335" i="6"/>
  <c r="H3336" i="6"/>
  <c r="G6657" i="6" l="1"/>
  <c r="J3336" i="6"/>
  <c r="I3336" i="6"/>
  <c r="K3336" i="6" l="1"/>
  <c r="H3337" i="6"/>
  <c r="G6658" i="6"/>
  <c r="I3337" i="6" l="1"/>
  <c r="J3337" i="6"/>
  <c r="G6659" i="6"/>
  <c r="G6660" i="6" l="1"/>
  <c r="K3337" i="6"/>
  <c r="H3338" i="6"/>
  <c r="J3338" i="6" l="1"/>
  <c r="I3338" i="6"/>
  <c r="G6661" i="6"/>
  <c r="G6662" i="6" l="1"/>
  <c r="K3338" i="6"/>
  <c r="H3339" i="6"/>
  <c r="J3339" i="6" l="1"/>
  <c r="I3339" i="6"/>
  <c r="G6663" i="6"/>
  <c r="G6664" i="6" l="1"/>
  <c r="K3339" i="6"/>
  <c r="H3340" i="6"/>
  <c r="G6665" i="6" l="1"/>
  <c r="I3340" i="6"/>
  <c r="J3340" i="6"/>
  <c r="K3340" i="6" l="1"/>
  <c r="H3341" i="6"/>
  <c r="G6666" i="6"/>
  <c r="G6667" i="6" l="1"/>
  <c r="J3341" i="6"/>
  <c r="I3341" i="6"/>
  <c r="K3341" i="6" l="1"/>
  <c r="H3342" i="6"/>
  <c r="G6668" i="6"/>
  <c r="G6669" i="6" l="1"/>
  <c r="J3342" i="6"/>
  <c r="I3342" i="6"/>
  <c r="K3342" i="6" l="1"/>
  <c r="H3343" i="6"/>
  <c r="G6670" i="6"/>
  <c r="G6671" i="6" l="1"/>
  <c r="J3343" i="6"/>
  <c r="I3343" i="6"/>
  <c r="K3343" i="6" l="1"/>
  <c r="H3344" i="6"/>
  <c r="G6672" i="6"/>
  <c r="G6673" i="6" l="1"/>
  <c r="I3344" i="6"/>
  <c r="J3344" i="6"/>
  <c r="K3344" i="6" l="1"/>
  <c r="H3345" i="6"/>
  <c r="G6674" i="6"/>
  <c r="I3345" i="6" l="1"/>
  <c r="J3345" i="6"/>
  <c r="G6675" i="6"/>
  <c r="G6676" i="6" l="1"/>
  <c r="K3345" i="6"/>
  <c r="H3346" i="6"/>
  <c r="J3346" i="6" l="1"/>
  <c r="I3346" i="6"/>
  <c r="G6677" i="6"/>
  <c r="G6678" i="6" l="1"/>
  <c r="K3346" i="6"/>
  <c r="H3347" i="6"/>
  <c r="J3347" i="6" l="1"/>
  <c r="I3347" i="6"/>
  <c r="G6679" i="6"/>
  <c r="G6680" i="6" l="1"/>
  <c r="K3347" i="6"/>
  <c r="H3348" i="6"/>
  <c r="J3348" i="6" l="1"/>
  <c r="I3348" i="6"/>
  <c r="G6681" i="6"/>
  <c r="G6682" i="6" l="1"/>
  <c r="K3348" i="6"/>
  <c r="H3349" i="6"/>
  <c r="I3349" i="6" l="1"/>
  <c r="J3349" i="6"/>
  <c r="G6683" i="6"/>
  <c r="G6684" i="6" l="1"/>
  <c r="K3349" i="6"/>
  <c r="H3350" i="6"/>
  <c r="J3350" i="6" l="1"/>
  <c r="I3350" i="6"/>
  <c r="G6685" i="6"/>
  <c r="G6686" i="6" l="1"/>
  <c r="K3350" i="6"/>
  <c r="H3351" i="6"/>
  <c r="J3351" i="6" l="1"/>
  <c r="I3351" i="6"/>
  <c r="G6687" i="6"/>
  <c r="G6688" i="6" l="1"/>
  <c r="K3351" i="6"/>
  <c r="H3352" i="6"/>
  <c r="J3352" i="6" l="1"/>
  <c r="I3352" i="6"/>
  <c r="G6689" i="6"/>
  <c r="G6690" i="6" l="1"/>
  <c r="K3352" i="6"/>
  <c r="H3353" i="6"/>
  <c r="I3353" i="6" l="1"/>
  <c r="J3353" i="6"/>
  <c r="G6691" i="6"/>
  <c r="G6692" i="6" l="1"/>
  <c r="K3353" i="6"/>
  <c r="H3354" i="6"/>
  <c r="J3354" i="6" l="1"/>
  <c r="I3354" i="6"/>
  <c r="G6693" i="6"/>
  <c r="G6694" i="6" l="1"/>
  <c r="K3354" i="6"/>
  <c r="H3355" i="6"/>
  <c r="J3355" i="6" l="1"/>
  <c r="I3355" i="6"/>
  <c r="G6695" i="6"/>
  <c r="G6696" i="6" l="1"/>
  <c r="K3355" i="6"/>
  <c r="H3356" i="6"/>
  <c r="J3356" i="6" l="1"/>
  <c r="I3356" i="6"/>
  <c r="G6697" i="6"/>
  <c r="G6698" i="6" l="1"/>
  <c r="K3356" i="6"/>
  <c r="H3357" i="6"/>
  <c r="J3357" i="6" l="1"/>
  <c r="I3357" i="6"/>
  <c r="G6699" i="6"/>
  <c r="G6700" i="6" l="1"/>
  <c r="K3357" i="6"/>
  <c r="H3358" i="6"/>
  <c r="I3358" i="6" l="1"/>
  <c r="J3358" i="6"/>
  <c r="G6701" i="6"/>
  <c r="G6702" i="6" l="1"/>
  <c r="K3358" i="6"/>
  <c r="H3359" i="6"/>
  <c r="J3359" i="6" l="1"/>
  <c r="I3359" i="6"/>
  <c r="G6703" i="6"/>
  <c r="G6704" i="6" l="1"/>
  <c r="K3359" i="6"/>
  <c r="H3360" i="6"/>
  <c r="J3360" i="6" l="1"/>
  <c r="I3360" i="6"/>
  <c r="G6705" i="6"/>
  <c r="G6706" i="6" l="1"/>
  <c r="K3360" i="6"/>
  <c r="H3361" i="6"/>
  <c r="I3361" i="6" l="1"/>
  <c r="J3361" i="6"/>
  <c r="G6707" i="6"/>
  <c r="G6708" i="6" l="1"/>
  <c r="K3361" i="6"/>
  <c r="H3362" i="6"/>
  <c r="J3362" i="6" l="1"/>
  <c r="I3362" i="6"/>
  <c r="G6709" i="6"/>
  <c r="G6710" i="6" l="1"/>
  <c r="K3362" i="6"/>
  <c r="H3363" i="6"/>
  <c r="I3363" i="6" l="1"/>
  <c r="J3363" i="6"/>
  <c r="G6711" i="6"/>
  <c r="G6712" i="6" l="1"/>
  <c r="K3363" i="6"/>
  <c r="H3364" i="6"/>
  <c r="J3364" i="6" l="1"/>
  <c r="I3364" i="6"/>
  <c r="G6713" i="6"/>
  <c r="G6714" i="6" l="1"/>
  <c r="K3364" i="6"/>
  <c r="H3365" i="6"/>
  <c r="J3365" i="6" l="1"/>
  <c r="I3365" i="6"/>
  <c r="G6715" i="6"/>
  <c r="G6716" i="6" l="1"/>
  <c r="K3365" i="6"/>
  <c r="H3366" i="6"/>
  <c r="I3366" i="6" l="1"/>
  <c r="J3366" i="6"/>
  <c r="G6717" i="6"/>
  <c r="G6718" i="6" l="1"/>
  <c r="K3366" i="6"/>
  <c r="H3367" i="6"/>
  <c r="I3367" i="6" l="1"/>
  <c r="J3367" i="6"/>
  <c r="G6719" i="6"/>
  <c r="G6720" i="6" l="1"/>
  <c r="K3367" i="6"/>
  <c r="H3368" i="6"/>
  <c r="J3368" i="6" l="1"/>
  <c r="I3368" i="6"/>
  <c r="G6721" i="6"/>
  <c r="G6722" i="6" l="1"/>
  <c r="K3368" i="6"/>
  <c r="H3369" i="6"/>
  <c r="I3369" i="6" l="1"/>
  <c r="J3369" i="6"/>
  <c r="G6723" i="6"/>
  <c r="G6724" i="6" l="1"/>
  <c r="K3369" i="6"/>
  <c r="H3370" i="6"/>
  <c r="J3370" i="6" l="1"/>
  <c r="I3370" i="6"/>
  <c r="G6725" i="6"/>
  <c r="G6726" i="6" l="1"/>
  <c r="K3370" i="6"/>
  <c r="H3371" i="6"/>
  <c r="J3371" i="6" l="1"/>
  <c r="I3371" i="6"/>
  <c r="G6727" i="6"/>
  <c r="G6728" i="6" l="1"/>
  <c r="K3371" i="6"/>
  <c r="H3372" i="6"/>
  <c r="I3372" i="6" l="1"/>
  <c r="J3372" i="6"/>
  <c r="G6729" i="6"/>
  <c r="G6730" i="6" l="1"/>
  <c r="K3372" i="6"/>
  <c r="H3373" i="6"/>
  <c r="J3373" i="6" l="1"/>
  <c r="I3373" i="6"/>
  <c r="G6731" i="6"/>
  <c r="G6732" i="6" l="1"/>
  <c r="K3373" i="6"/>
  <c r="H3374" i="6"/>
  <c r="J3374" i="6" l="1"/>
  <c r="I3374" i="6"/>
  <c r="G6733" i="6"/>
  <c r="G6734" i="6" l="1"/>
  <c r="K3374" i="6"/>
  <c r="H3375" i="6"/>
  <c r="J3375" i="6" l="1"/>
  <c r="I3375" i="6"/>
  <c r="G6735" i="6"/>
  <c r="G6736" i="6" l="1"/>
  <c r="K3375" i="6"/>
  <c r="H3376" i="6"/>
  <c r="I3376" i="6" l="1"/>
  <c r="J3376" i="6"/>
  <c r="G6737" i="6"/>
  <c r="G6738" i="6" l="1"/>
  <c r="K3376" i="6"/>
  <c r="H3377" i="6"/>
  <c r="I3377" i="6" l="1"/>
  <c r="J3377" i="6"/>
  <c r="G6739" i="6"/>
  <c r="G6740" i="6" l="1"/>
  <c r="K3377" i="6"/>
  <c r="H3378" i="6"/>
  <c r="J3378" i="6" l="1"/>
  <c r="I3378" i="6"/>
  <c r="G6741" i="6"/>
  <c r="G6742" i="6" l="1"/>
  <c r="K3378" i="6"/>
  <c r="H3379" i="6"/>
  <c r="I3379" i="6" l="1"/>
  <c r="J3379" i="6"/>
  <c r="G6743" i="6"/>
  <c r="G6744" i="6" l="1"/>
  <c r="K3379" i="6"/>
  <c r="H3380" i="6"/>
  <c r="I3380" i="6" l="1"/>
  <c r="J3380" i="6"/>
  <c r="G6745" i="6"/>
  <c r="G6746" i="6" l="1"/>
  <c r="K3380" i="6"/>
  <c r="H3381" i="6"/>
  <c r="I3381" i="6" l="1"/>
  <c r="J3381" i="6"/>
  <c r="G6747" i="6"/>
  <c r="G6748" i="6" l="1"/>
  <c r="K3381" i="6"/>
  <c r="H3382" i="6"/>
  <c r="J3382" i="6" l="1"/>
  <c r="I3382" i="6"/>
  <c r="G6749" i="6"/>
  <c r="G6750" i="6" l="1"/>
  <c r="K3382" i="6"/>
  <c r="H3383" i="6"/>
  <c r="J3383" i="6" l="1"/>
  <c r="I3383" i="6"/>
  <c r="G6751" i="6"/>
  <c r="G6752" i="6" l="1"/>
  <c r="K3383" i="6"/>
  <c r="H3384" i="6"/>
  <c r="J3384" i="6" l="1"/>
  <c r="I3384" i="6"/>
  <c r="G6753" i="6"/>
  <c r="G6754" i="6" l="1"/>
  <c r="K3384" i="6"/>
  <c r="H3385" i="6"/>
  <c r="I3385" i="6" l="1"/>
  <c r="J3385" i="6"/>
  <c r="G6755" i="6"/>
  <c r="G6756" i="6" l="1"/>
  <c r="K3385" i="6"/>
  <c r="H3386" i="6"/>
  <c r="J3386" i="6" l="1"/>
  <c r="I3386" i="6"/>
  <c r="G6757" i="6"/>
  <c r="G6758" i="6" l="1"/>
  <c r="K3386" i="6"/>
  <c r="H3387" i="6"/>
  <c r="J3387" i="6" l="1"/>
  <c r="I3387" i="6"/>
  <c r="G6759" i="6"/>
  <c r="K3387" i="6" l="1"/>
  <c r="H3388" i="6"/>
  <c r="G6760" i="6"/>
  <c r="G6761" i="6" l="1"/>
  <c r="I3388" i="6"/>
  <c r="J3388" i="6"/>
  <c r="G6762" i="6" l="1"/>
  <c r="K3388" i="6"/>
  <c r="H3389" i="6"/>
  <c r="J3389" i="6" l="1"/>
  <c r="I3389" i="6"/>
  <c r="G6763" i="6"/>
  <c r="G6764" i="6" l="1"/>
  <c r="K3389" i="6"/>
  <c r="H3390" i="6"/>
  <c r="I3390" i="6" l="1"/>
  <c r="J3390" i="6"/>
  <c r="G6765" i="6"/>
  <c r="G6766" i="6" l="1"/>
  <c r="K3390" i="6"/>
  <c r="H3391" i="6"/>
  <c r="J3391" i="6" l="1"/>
  <c r="I3391" i="6"/>
  <c r="G6767" i="6"/>
  <c r="G6768" i="6" l="1"/>
  <c r="K3391" i="6"/>
  <c r="H3392" i="6"/>
  <c r="J3392" i="6" l="1"/>
  <c r="I3392" i="6"/>
  <c r="G6769" i="6"/>
  <c r="G6770" i="6" l="1"/>
  <c r="K3392" i="6"/>
  <c r="H3393" i="6"/>
  <c r="I3393" i="6" l="1"/>
  <c r="J3393" i="6"/>
  <c r="G6771" i="6"/>
  <c r="K3393" i="6" l="1"/>
  <c r="H3394" i="6"/>
  <c r="G6772" i="6"/>
  <c r="G6773" i="6" l="1"/>
  <c r="J3394" i="6"/>
  <c r="I3394" i="6"/>
  <c r="K3394" i="6" l="1"/>
  <c r="H3395" i="6"/>
  <c r="G6774" i="6"/>
  <c r="G6775" i="6" l="1"/>
  <c r="I3395" i="6"/>
  <c r="J3395" i="6"/>
  <c r="G6776" i="6" l="1"/>
  <c r="K3395" i="6"/>
  <c r="H3396" i="6"/>
  <c r="J3396" i="6" l="1"/>
  <c r="I3396" i="6"/>
  <c r="G6777" i="6"/>
  <c r="G6778" i="6" l="1"/>
  <c r="K3396" i="6"/>
  <c r="H3397" i="6"/>
  <c r="J3397" i="6" l="1"/>
  <c r="I3397" i="6"/>
  <c r="G6779" i="6"/>
  <c r="G6780" i="6" l="1"/>
  <c r="K3397" i="6"/>
  <c r="H3398" i="6"/>
  <c r="J3398" i="6" l="1"/>
  <c r="I3398" i="6"/>
  <c r="G6781" i="6"/>
  <c r="G6782" i="6" l="1"/>
  <c r="K3398" i="6"/>
  <c r="H3399" i="6"/>
  <c r="I3399" i="6" l="1"/>
  <c r="J3399" i="6"/>
  <c r="G6783" i="6"/>
  <c r="G6784" i="6" l="1"/>
  <c r="K3399" i="6"/>
  <c r="H3400" i="6"/>
  <c r="J3400" i="6" l="1"/>
  <c r="I3400" i="6"/>
  <c r="G6785" i="6"/>
  <c r="G6786" i="6" l="1"/>
  <c r="K3400" i="6"/>
  <c r="H3401" i="6"/>
  <c r="I3401" i="6" l="1"/>
  <c r="J3401" i="6"/>
  <c r="G6787" i="6"/>
  <c r="G6788" i="6" l="1"/>
  <c r="K3401" i="6"/>
  <c r="H3402" i="6"/>
  <c r="J3402" i="6" l="1"/>
  <c r="I3402" i="6"/>
  <c r="G6789" i="6"/>
  <c r="G6790" i="6" l="1"/>
  <c r="K3402" i="6"/>
  <c r="H3403" i="6"/>
  <c r="J3403" i="6" l="1"/>
  <c r="I3403" i="6"/>
  <c r="G6791" i="6"/>
  <c r="G6792" i="6" l="1"/>
  <c r="K3403" i="6"/>
  <c r="H3404" i="6"/>
  <c r="I3404" i="6" l="1"/>
  <c r="J3404" i="6"/>
  <c r="G6793" i="6"/>
  <c r="G6794" i="6" l="1"/>
  <c r="K3404" i="6"/>
  <c r="H3405" i="6"/>
  <c r="J3405" i="6" l="1"/>
  <c r="I3405" i="6"/>
  <c r="G6795" i="6"/>
  <c r="G6796" i="6" l="1"/>
  <c r="K3405" i="6"/>
  <c r="H3406" i="6"/>
  <c r="J3406" i="6" l="1"/>
  <c r="I3406" i="6"/>
  <c r="G6797" i="6"/>
  <c r="G6798" i="6" l="1"/>
  <c r="K3406" i="6"/>
  <c r="H3407" i="6"/>
  <c r="J3407" i="6" l="1"/>
  <c r="I3407" i="6"/>
  <c r="G6799" i="6"/>
  <c r="G6800" i="6" l="1"/>
  <c r="K3407" i="6"/>
  <c r="H3408" i="6"/>
  <c r="I3408" i="6" l="1"/>
  <c r="J3408" i="6"/>
  <c r="G6801" i="6"/>
  <c r="G6802" i="6" l="1"/>
  <c r="K3408" i="6"/>
  <c r="H3409" i="6"/>
  <c r="I3409" i="6" l="1"/>
  <c r="J3409" i="6"/>
  <c r="G6803" i="6"/>
  <c r="G6804" i="6" l="1"/>
  <c r="K3409" i="6"/>
  <c r="H3410" i="6"/>
  <c r="J3410" i="6" l="1"/>
  <c r="I3410" i="6"/>
  <c r="G6805" i="6"/>
  <c r="G6806" i="6" l="1"/>
  <c r="K3410" i="6"/>
  <c r="H3411" i="6"/>
  <c r="I3411" i="6" l="1"/>
  <c r="J3411" i="6"/>
  <c r="G6807" i="6"/>
  <c r="G6808" i="6" l="1"/>
  <c r="K3411" i="6"/>
  <c r="H3412" i="6"/>
  <c r="J3412" i="6" l="1"/>
  <c r="I3412" i="6"/>
  <c r="G6809" i="6"/>
  <c r="G6810" i="6" l="1"/>
  <c r="K3412" i="6"/>
  <c r="H3413" i="6"/>
  <c r="I3413" i="6" l="1"/>
  <c r="J3413" i="6"/>
  <c r="G6811" i="6"/>
  <c r="G6812" i="6" l="1"/>
  <c r="K3413" i="6"/>
  <c r="H3414" i="6"/>
  <c r="J3414" i="6" l="1"/>
  <c r="I3414" i="6"/>
  <c r="G6813" i="6"/>
  <c r="G6814" i="6" l="1"/>
  <c r="K3414" i="6"/>
  <c r="H3415" i="6"/>
  <c r="J3415" i="6" l="1"/>
  <c r="I3415" i="6"/>
  <c r="G6815" i="6"/>
  <c r="G6816" i="6" l="1"/>
  <c r="K3415" i="6"/>
  <c r="H3416" i="6"/>
  <c r="J3416" i="6" l="1"/>
  <c r="I3416" i="6"/>
  <c r="G6817" i="6"/>
  <c r="G6818" i="6" l="1"/>
  <c r="K3416" i="6"/>
  <c r="H3417" i="6"/>
  <c r="I3417" i="6" l="1"/>
  <c r="J3417" i="6"/>
  <c r="G6819" i="6"/>
  <c r="G6820" i="6" l="1"/>
  <c r="K3417" i="6"/>
  <c r="H3418" i="6"/>
  <c r="G6821" i="6" l="1"/>
  <c r="J3418" i="6"/>
  <c r="I3418" i="6"/>
  <c r="K3418" i="6" l="1"/>
  <c r="H3419" i="6"/>
  <c r="G6822" i="6"/>
  <c r="G6823" i="6" l="1"/>
  <c r="J3419" i="6"/>
  <c r="I3419" i="6"/>
  <c r="K3419" i="6" l="1"/>
  <c r="H3420" i="6"/>
  <c r="G6824" i="6"/>
  <c r="G6825" i="6" l="1"/>
  <c r="I3420" i="6"/>
  <c r="J3420" i="6"/>
  <c r="K3420" i="6" l="1"/>
  <c r="H3421" i="6"/>
  <c r="G6826" i="6"/>
  <c r="G6827" i="6" l="1"/>
  <c r="J3421" i="6"/>
  <c r="I3421" i="6"/>
  <c r="K3421" i="6" l="1"/>
  <c r="H3422" i="6"/>
  <c r="G6828" i="6"/>
  <c r="G6829" i="6" l="1"/>
  <c r="I3422" i="6"/>
  <c r="J3422" i="6"/>
  <c r="K3422" i="6" l="1"/>
  <c r="H3423" i="6"/>
  <c r="G6830" i="6"/>
  <c r="G6831" i="6" l="1"/>
  <c r="J3423" i="6"/>
  <c r="I3423" i="6"/>
  <c r="K3423" i="6" l="1"/>
  <c r="H3424" i="6"/>
  <c r="G6832" i="6"/>
  <c r="G6833" i="6" l="1"/>
  <c r="J3424" i="6"/>
  <c r="I3424" i="6"/>
  <c r="K3424" i="6" l="1"/>
  <c r="H3425" i="6"/>
  <c r="G6834" i="6"/>
  <c r="G6835" i="6" l="1"/>
  <c r="I3425" i="6"/>
  <c r="J3425" i="6"/>
  <c r="K3425" i="6" l="1"/>
  <c r="H3426" i="6"/>
  <c r="G6836" i="6"/>
  <c r="G6837" i="6" l="1"/>
  <c r="J3426" i="6"/>
  <c r="I3426" i="6"/>
  <c r="K3426" i="6" l="1"/>
  <c r="H3427" i="6"/>
  <c r="G6838" i="6"/>
  <c r="G6839" i="6" l="1"/>
  <c r="I3427" i="6"/>
  <c r="J3427" i="6"/>
  <c r="K3427" i="6" l="1"/>
  <c r="H3428" i="6"/>
  <c r="G6840" i="6"/>
  <c r="G6841" i="6" l="1"/>
  <c r="J3428" i="6"/>
  <c r="I3428" i="6"/>
  <c r="K3428" i="6" l="1"/>
  <c r="H3429" i="6"/>
  <c r="G6842" i="6"/>
  <c r="G6843" i="6" l="1"/>
  <c r="J3429" i="6"/>
  <c r="I3429" i="6"/>
  <c r="K3429" i="6" l="1"/>
  <c r="H3430" i="6"/>
  <c r="G6844" i="6"/>
  <c r="G6845" i="6" l="1"/>
  <c r="J3430" i="6"/>
  <c r="I3430" i="6"/>
  <c r="K3430" i="6" l="1"/>
  <c r="H3431" i="6"/>
  <c r="G6846" i="6"/>
  <c r="G6847" i="6" l="1"/>
  <c r="I3431" i="6"/>
  <c r="J3431" i="6"/>
  <c r="K3431" i="6" l="1"/>
  <c r="H3432" i="6"/>
  <c r="G6848" i="6"/>
  <c r="G6849" i="6" l="1"/>
  <c r="J3432" i="6"/>
  <c r="I3432" i="6"/>
  <c r="K3432" i="6" l="1"/>
  <c r="H3433" i="6"/>
  <c r="G6850" i="6"/>
  <c r="G6851" i="6" l="1"/>
  <c r="I3433" i="6"/>
  <c r="J3433" i="6"/>
  <c r="K3433" i="6" l="1"/>
  <c r="H3434" i="6"/>
  <c r="G6852" i="6"/>
  <c r="G6853" i="6" l="1"/>
  <c r="J3434" i="6"/>
  <c r="I3434" i="6"/>
  <c r="K3434" i="6" l="1"/>
  <c r="H3435" i="6"/>
  <c r="G6854" i="6"/>
  <c r="G6855" i="6" l="1"/>
  <c r="J3435" i="6"/>
  <c r="I3435" i="6"/>
  <c r="K3435" i="6" l="1"/>
  <c r="H3436" i="6"/>
  <c r="G6856" i="6"/>
  <c r="G6857" i="6" l="1"/>
  <c r="I3436" i="6"/>
  <c r="J3436" i="6"/>
  <c r="K3436" i="6" l="1"/>
  <c r="H3437" i="6"/>
  <c r="G6858" i="6"/>
  <c r="G6859" i="6" l="1"/>
  <c r="J3437" i="6"/>
  <c r="I3437" i="6"/>
  <c r="K3437" i="6" l="1"/>
  <c r="H3438" i="6"/>
  <c r="G6860" i="6"/>
  <c r="G6861" i="6" l="1"/>
  <c r="J3438" i="6"/>
  <c r="I3438" i="6"/>
  <c r="K3438" i="6" l="1"/>
  <c r="H3439" i="6"/>
  <c r="G6862" i="6"/>
  <c r="G6863" i="6" l="1"/>
  <c r="J3439" i="6"/>
  <c r="I3439" i="6"/>
  <c r="K3439" i="6" l="1"/>
  <c r="H3440" i="6"/>
  <c r="G6864" i="6"/>
  <c r="G6865" i="6" l="1"/>
  <c r="I3440" i="6"/>
  <c r="J3440" i="6"/>
  <c r="K3440" i="6" l="1"/>
  <c r="H3441" i="6"/>
  <c r="G6866" i="6"/>
  <c r="G6867" i="6" l="1"/>
  <c r="I3441" i="6"/>
  <c r="J3441" i="6"/>
  <c r="K3441" i="6" l="1"/>
  <c r="H3442" i="6"/>
  <c r="G6868" i="6"/>
  <c r="G6869" i="6" l="1"/>
  <c r="J3442" i="6"/>
  <c r="I3442" i="6"/>
  <c r="K3442" i="6" l="1"/>
  <c r="H3443" i="6"/>
  <c r="G6870" i="6"/>
  <c r="G6871" i="6" l="1"/>
  <c r="I3443" i="6"/>
  <c r="J3443" i="6"/>
  <c r="K3443" i="6" l="1"/>
  <c r="H3444" i="6"/>
  <c r="G6872" i="6"/>
  <c r="G6873" i="6" l="1"/>
  <c r="J3444" i="6"/>
  <c r="I3444" i="6"/>
  <c r="K3444" i="6" l="1"/>
  <c r="H3445" i="6"/>
  <c r="G6874" i="6"/>
  <c r="G6875" i="6" l="1"/>
  <c r="I3445" i="6"/>
  <c r="J3445" i="6"/>
  <c r="K3445" i="6" l="1"/>
  <c r="H3446" i="6"/>
  <c r="G6876" i="6"/>
  <c r="G6877" i="6" l="1"/>
  <c r="J3446" i="6"/>
  <c r="I3446" i="6"/>
  <c r="K3446" i="6" l="1"/>
  <c r="H3447" i="6"/>
  <c r="G6878" i="6"/>
  <c r="G6879" i="6" l="1"/>
  <c r="J3447" i="6"/>
  <c r="I3447" i="6"/>
  <c r="K3447" i="6" l="1"/>
  <c r="H3448" i="6"/>
  <c r="G6880" i="6"/>
  <c r="G6881" i="6" l="1"/>
  <c r="J3448" i="6"/>
  <c r="I3448" i="6"/>
  <c r="K3448" i="6" l="1"/>
  <c r="H3449" i="6"/>
  <c r="G6882" i="6"/>
  <c r="G6883" i="6" l="1"/>
  <c r="I3449" i="6"/>
  <c r="J3449" i="6"/>
  <c r="K3449" i="6" l="1"/>
  <c r="H3450" i="6"/>
  <c r="G6884" i="6"/>
  <c r="G6885" i="6" l="1"/>
  <c r="J3450" i="6"/>
  <c r="I3450" i="6"/>
  <c r="K3450" i="6" l="1"/>
  <c r="H3451" i="6"/>
  <c r="G6886" i="6"/>
  <c r="G6887" i="6" l="1"/>
  <c r="J3451" i="6"/>
  <c r="I3451" i="6"/>
  <c r="K3451" i="6" l="1"/>
  <c r="H3452" i="6"/>
  <c r="G6888" i="6"/>
  <c r="G6889" i="6" l="1"/>
  <c r="I3452" i="6"/>
  <c r="J3452" i="6"/>
  <c r="K3452" i="6" l="1"/>
  <c r="H3453" i="6"/>
  <c r="G6890" i="6"/>
  <c r="G6891" i="6" l="1"/>
  <c r="J3453" i="6"/>
  <c r="I3453" i="6"/>
  <c r="K3453" i="6" l="1"/>
  <c r="H3454" i="6"/>
  <c r="G6892" i="6"/>
  <c r="G6893" i="6" l="1"/>
  <c r="I3454" i="6"/>
  <c r="J3454" i="6"/>
  <c r="K3454" i="6" l="1"/>
  <c r="H3455" i="6"/>
  <c r="G6894" i="6"/>
  <c r="G6895" i="6" l="1"/>
  <c r="J3455" i="6"/>
  <c r="I3455" i="6"/>
  <c r="K3455" i="6" l="1"/>
  <c r="H3456" i="6"/>
  <c r="G6896" i="6"/>
  <c r="G6897" i="6" l="1"/>
  <c r="J3456" i="6"/>
  <c r="I3456" i="6"/>
  <c r="K3456" i="6" l="1"/>
  <c r="H3457" i="6"/>
  <c r="G6898" i="6"/>
  <c r="G6899" i="6" l="1"/>
  <c r="I3457" i="6"/>
  <c r="J3457" i="6"/>
  <c r="K3457" i="6" l="1"/>
  <c r="H3458" i="6"/>
  <c r="G6900" i="6"/>
  <c r="G6901" i="6" l="1"/>
  <c r="J3458" i="6"/>
  <c r="I3458" i="6"/>
  <c r="K3458" i="6" l="1"/>
  <c r="H3459" i="6"/>
  <c r="G6902" i="6"/>
  <c r="G6903" i="6" l="1"/>
  <c r="J3459" i="6"/>
  <c r="I3459" i="6"/>
  <c r="K3459" i="6" l="1"/>
  <c r="H3460" i="6"/>
  <c r="G6904" i="6"/>
  <c r="G6905" i="6" l="1"/>
  <c r="J3460" i="6"/>
  <c r="I3460" i="6"/>
  <c r="K3460" i="6" l="1"/>
  <c r="H3461" i="6"/>
  <c r="G6906" i="6"/>
  <c r="G6907" i="6" l="1"/>
  <c r="J3461" i="6"/>
  <c r="I3461" i="6"/>
  <c r="K3461" i="6" l="1"/>
  <c r="H3462" i="6"/>
  <c r="G6908" i="6"/>
  <c r="G6909" i="6" l="1"/>
  <c r="J3462" i="6"/>
  <c r="I3462" i="6"/>
  <c r="K3462" i="6" l="1"/>
  <c r="H3463" i="6"/>
  <c r="G6910" i="6"/>
  <c r="G6911" i="6" l="1"/>
  <c r="I3463" i="6"/>
  <c r="J3463" i="6"/>
  <c r="K3463" i="6" l="1"/>
  <c r="H3464" i="6"/>
  <c r="G6912" i="6"/>
  <c r="G6913" i="6" l="1"/>
  <c r="I3464" i="6"/>
  <c r="J3464" i="6"/>
  <c r="K3464" i="6" l="1"/>
  <c r="H3465" i="6"/>
  <c r="G6914" i="6"/>
  <c r="G6915" i="6" l="1"/>
  <c r="I3465" i="6"/>
  <c r="J3465" i="6"/>
  <c r="K3465" i="6" l="1"/>
  <c r="H3466" i="6"/>
  <c r="G6916" i="6"/>
  <c r="G6917" i="6" l="1"/>
  <c r="J3466" i="6"/>
  <c r="I3466" i="6"/>
  <c r="K3466" i="6" l="1"/>
  <c r="H3467" i="6"/>
  <c r="G6918" i="6"/>
  <c r="G6919" i="6" l="1"/>
  <c r="J3467" i="6"/>
  <c r="I3467" i="6"/>
  <c r="K3467" i="6" l="1"/>
  <c r="H3468" i="6"/>
  <c r="G6920" i="6"/>
  <c r="G6921" i="6" l="1"/>
  <c r="J3468" i="6"/>
  <c r="I3468" i="6"/>
  <c r="K3468" i="6" l="1"/>
  <c r="H3469" i="6"/>
  <c r="G6922" i="6"/>
  <c r="I3469" i="6" l="1"/>
  <c r="J3469" i="6"/>
  <c r="G6923" i="6"/>
  <c r="G6924" i="6" l="1"/>
  <c r="K3469" i="6"/>
  <c r="H3470" i="6"/>
  <c r="I3470" i="6" l="1"/>
  <c r="J3470" i="6"/>
  <c r="G6925" i="6"/>
  <c r="G6926" i="6" l="1"/>
  <c r="K3470" i="6"/>
  <c r="H3471" i="6"/>
  <c r="G6927" i="6" l="1"/>
  <c r="J3471" i="6"/>
  <c r="I3471" i="6"/>
  <c r="K3471" i="6" l="1"/>
  <c r="H3472" i="6"/>
  <c r="G6928" i="6"/>
  <c r="G6929" i="6" l="1"/>
  <c r="J3472" i="6"/>
  <c r="I3472" i="6"/>
  <c r="K3472" i="6" l="1"/>
  <c r="H3473" i="6"/>
  <c r="G6930" i="6"/>
  <c r="I3473" i="6" l="1"/>
  <c r="J3473" i="6"/>
  <c r="G6931" i="6"/>
  <c r="G6932" i="6" l="1"/>
  <c r="K3473" i="6"/>
  <c r="H3474" i="6"/>
  <c r="J3474" i="6" l="1"/>
  <c r="I3474" i="6"/>
  <c r="G6933" i="6"/>
  <c r="G6934" i="6" l="1"/>
  <c r="K3474" i="6"/>
  <c r="H3475" i="6"/>
  <c r="J3475" i="6" l="1"/>
  <c r="I3475" i="6"/>
  <c r="G6935" i="6"/>
  <c r="G6936" i="6" l="1"/>
  <c r="K3475" i="6"/>
  <c r="H3476" i="6"/>
  <c r="J3476" i="6" l="1"/>
  <c r="I3476" i="6"/>
  <c r="G6937" i="6"/>
  <c r="G6938" i="6" l="1"/>
  <c r="K3476" i="6"/>
  <c r="H3477" i="6"/>
  <c r="J3477" i="6" l="1"/>
  <c r="I3477" i="6"/>
  <c r="G6939" i="6"/>
  <c r="G6940" i="6" l="1"/>
  <c r="K3477" i="6"/>
  <c r="H3478" i="6"/>
  <c r="J3478" i="6" l="1"/>
  <c r="I3478" i="6"/>
  <c r="G6941" i="6"/>
  <c r="G6942" i="6" l="1"/>
  <c r="K3478" i="6"/>
  <c r="H3479" i="6"/>
  <c r="I3479" i="6" l="1"/>
  <c r="J3479" i="6"/>
  <c r="G6943" i="6"/>
  <c r="G6944" i="6" l="1"/>
  <c r="K3479" i="6"/>
  <c r="H3480" i="6"/>
  <c r="I3480" i="6" l="1"/>
  <c r="J3480" i="6"/>
  <c r="G6945" i="6"/>
  <c r="G6946" i="6" l="1"/>
  <c r="K3480" i="6"/>
  <c r="H3481" i="6"/>
  <c r="I3481" i="6" l="1"/>
  <c r="J3481" i="6"/>
  <c r="G6947" i="6"/>
  <c r="G6948" i="6" l="1"/>
  <c r="K3481" i="6"/>
  <c r="H3482" i="6"/>
  <c r="G6949" i="6" l="1"/>
  <c r="J3482" i="6"/>
  <c r="I3482" i="6"/>
  <c r="K3482" i="6" l="1"/>
  <c r="H3483" i="6"/>
  <c r="G6950" i="6"/>
  <c r="G6951" i="6" l="1"/>
  <c r="J3483" i="6"/>
  <c r="I3483" i="6"/>
  <c r="K3483" i="6" l="1"/>
  <c r="H3484" i="6"/>
  <c r="G6952" i="6"/>
  <c r="G6953" i="6" l="1"/>
  <c r="J3484" i="6"/>
  <c r="I3484" i="6"/>
  <c r="K3484" i="6" l="1"/>
  <c r="H3485" i="6"/>
  <c r="G6954" i="6"/>
  <c r="G6955" i="6" l="1"/>
  <c r="J3485" i="6"/>
  <c r="I3485" i="6"/>
  <c r="K3485" i="6" l="1"/>
  <c r="H3486" i="6"/>
  <c r="G6956" i="6"/>
  <c r="G6957" i="6" l="1"/>
  <c r="I3486" i="6"/>
  <c r="J3486" i="6"/>
  <c r="K3486" i="6" l="1"/>
  <c r="H3487" i="6"/>
  <c r="G6958" i="6"/>
  <c r="G6959" i="6" l="1"/>
  <c r="J3487" i="6"/>
  <c r="I3487" i="6"/>
  <c r="K3487" i="6" l="1"/>
  <c r="H3488" i="6"/>
  <c r="G6960" i="6"/>
  <c r="G6961" i="6" l="1"/>
  <c r="J3488" i="6"/>
  <c r="I3488" i="6"/>
  <c r="K3488" i="6" l="1"/>
  <c r="H3489" i="6"/>
  <c r="G6962" i="6"/>
  <c r="G6963" i="6" l="1"/>
  <c r="I3489" i="6"/>
  <c r="J3489" i="6"/>
  <c r="K3489" i="6" l="1"/>
  <c r="H3490" i="6"/>
  <c r="G6964" i="6"/>
  <c r="G6965" i="6" l="1"/>
  <c r="J3490" i="6"/>
  <c r="I3490" i="6"/>
  <c r="K3490" i="6" l="1"/>
  <c r="H3491" i="6"/>
  <c r="G6966" i="6"/>
  <c r="G6967" i="6" l="1"/>
  <c r="J3491" i="6"/>
  <c r="I3491" i="6"/>
  <c r="K3491" i="6" l="1"/>
  <c r="H3492" i="6"/>
  <c r="G6968" i="6"/>
  <c r="J3492" i="6" l="1"/>
  <c r="I3492" i="6"/>
  <c r="G6969" i="6"/>
  <c r="G6970" i="6" l="1"/>
  <c r="K3492" i="6"/>
  <c r="H3493" i="6"/>
  <c r="J3493" i="6" l="1"/>
  <c r="I3493" i="6"/>
  <c r="G6971" i="6"/>
  <c r="G6972" i="6" l="1"/>
  <c r="K3493" i="6"/>
  <c r="H3494" i="6"/>
  <c r="J3494" i="6" l="1"/>
  <c r="I3494" i="6"/>
  <c r="G6973" i="6"/>
  <c r="G6974" i="6" l="1"/>
  <c r="K3494" i="6"/>
  <c r="H3495" i="6"/>
  <c r="J3495" i="6" l="1"/>
  <c r="I3495" i="6"/>
  <c r="G6975" i="6"/>
  <c r="G6976" i="6" l="1"/>
  <c r="K3495" i="6"/>
  <c r="H3496" i="6"/>
  <c r="I3496" i="6" l="1"/>
  <c r="J3496" i="6"/>
  <c r="G6977" i="6"/>
  <c r="G6978" i="6" l="1"/>
  <c r="K3496" i="6"/>
  <c r="H3497" i="6"/>
  <c r="I3497" i="6" l="1"/>
  <c r="J3497" i="6"/>
  <c r="G6979" i="6"/>
  <c r="G6980" i="6" l="1"/>
  <c r="K3497" i="6"/>
  <c r="H3498" i="6"/>
  <c r="J3498" i="6" l="1"/>
  <c r="I3498" i="6"/>
  <c r="G6981" i="6"/>
  <c r="G6982" i="6" l="1"/>
  <c r="K3498" i="6"/>
  <c r="H3499" i="6"/>
  <c r="J3499" i="6" l="1"/>
  <c r="I3499" i="6"/>
  <c r="G6983" i="6"/>
  <c r="G6984" i="6" l="1"/>
  <c r="K3499" i="6"/>
  <c r="H3500" i="6"/>
  <c r="J3500" i="6" l="1"/>
  <c r="I3500" i="6"/>
  <c r="G6985" i="6"/>
  <c r="G6986" i="6" l="1"/>
  <c r="K3500" i="6"/>
  <c r="H3501" i="6"/>
  <c r="I3501" i="6" l="1"/>
  <c r="J3501" i="6"/>
  <c r="G6987" i="6"/>
  <c r="G6988" i="6" l="1"/>
  <c r="K3501" i="6"/>
  <c r="H3502" i="6"/>
  <c r="I3502" i="6" l="1"/>
  <c r="J3502" i="6"/>
  <c r="G6989" i="6"/>
  <c r="G6990" i="6" l="1"/>
  <c r="K3502" i="6"/>
  <c r="H3503" i="6"/>
  <c r="J3503" i="6" l="1"/>
  <c r="I3503" i="6"/>
  <c r="G6991" i="6"/>
  <c r="G6992" i="6" l="1"/>
  <c r="K3503" i="6"/>
  <c r="H3504" i="6"/>
  <c r="J3504" i="6" l="1"/>
  <c r="I3504" i="6"/>
  <c r="G6993" i="6"/>
  <c r="G6994" i="6" l="1"/>
  <c r="K3504" i="6"/>
  <c r="H3505" i="6"/>
  <c r="I3505" i="6" l="1"/>
  <c r="J3505" i="6"/>
  <c r="G6995" i="6"/>
  <c r="G6996" i="6" l="1"/>
  <c r="K3505" i="6"/>
  <c r="H3506" i="6"/>
  <c r="J3506" i="6" l="1"/>
  <c r="I3506" i="6"/>
  <c r="G6997" i="6"/>
  <c r="G6998" i="6" l="1"/>
  <c r="K3506" i="6"/>
  <c r="H3507" i="6"/>
  <c r="J3507" i="6" l="1"/>
  <c r="I3507" i="6"/>
  <c r="G6999" i="6"/>
  <c r="G7000" i="6" l="1"/>
  <c r="K3507" i="6"/>
  <c r="H3508" i="6"/>
  <c r="J3508" i="6" l="1"/>
  <c r="I3508" i="6"/>
  <c r="G7001" i="6"/>
  <c r="G7002" i="6" l="1"/>
  <c r="K3508" i="6"/>
  <c r="H3509" i="6"/>
  <c r="J3509" i="6" l="1"/>
  <c r="I3509" i="6"/>
  <c r="G7003" i="6"/>
  <c r="G7004" i="6" l="1"/>
  <c r="K3509" i="6"/>
  <c r="H3510" i="6"/>
  <c r="J3510" i="6" l="1"/>
  <c r="I3510" i="6"/>
  <c r="G7005" i="6"/>
  <c r="G7006" i="6" l="1"/>
  <c r="K3510" i="6"/>
  <c r="H3511" i="6"/>
  <c r="I3511" i="6" l="1"/>
  <c r="J3511" i="6"/>
  <c r="G7007" i="6"/>
  <c r="G7008" i="6" l="1"/>
  <c r="K3511" i="6"/>
  <c r="H3512" i="6"/>
  <c r="I3512" i="6" l="1"/>
  <c r="J3512" i="6"/>
  <c r="G7009" i="6"/>
  <c r="K3512" i="6" l="1"/>
  <c r="H3513" i="6"/>
  <c r="G7010" i="6"/>
  <c r="G7011" i="6" l="1"/>
  <c r="I3513" i="6"/>
  <c r="J3513" i="6"/>
  <c r="K3513" i="6" l="1"/>
  <c r="H3514" i="6"/>
  <c r="G7012" i="6"/>
  <c r="G7013" i="6" l="1"/>
  <c r="J3514" i="6"/>
  <c r="I3514" i="6"/>
  <c r="K3514" i="6" l="1"/>
  <c r="H3515" i="6"/>
  <c r="G7014" i="6"/>
  <c r="G7015" i="6" l="1"/>
  <c r="J3515" i="6"/>
  <c r="I3515" i="6"/>
  <c r="K3515" i="6" l="1"/>
  <c r="H3516" i="6"/>
  <c r="G7016" i="6"/>
  <c r="G7017" i="6" l="1"/>
  <c r="J3516" i="6"/>
  <c r="I3516" i="6"/>
  <c r="K3516" i="6" l="1"/>
  <c r="H3517" i="6"/>
  <c r="G7018" i="6"/>
  <c r="G7019" i="6" l="1"/>
  <c r="J3517" i="6"/>
  <c r="I3517" i="6"/>
  <c r="K3517" i="6" l="1"/>
  <c r="H3518" i="6"/>
  <c r="G7020" i="6"/>
  <c r="G7021" i="6" l="1"/>
  <c r="I3518" i="6"/>
  <c r="J3518" i="6"/>
  <c r="K3518" i="6" l="1"/>
  <c r="H3519" i="6"/>
  <c r="G7022" i="6"/>
  <c r="G7023" i="6" l="1"/>
  <c r="J3519" i="6"/>
  <c r="I3519" i="6"/>
  <c r="K3519" i="6" l="1"/>
  <c r="H3520" i="6"/>
  <c r="G7024" i="6"/>
  <c r="G7025" i="6" l="1"/>
  <c r="J3520" i="6"/>
  <c r="I3520" i="6"/>
  <c r="K3520" i="6" l="1"/>
  <c r="H3521" i="6"/>
  <c r="G7026" i="6"/>
  <c r="G7027" i="6" l="1"/>
  <c r="I3521" i="6"/>
  <c r="J3521" i="6"/>
  <c r="K3521" i="6" l="1"/>
  <c r="H3522" i="6"/>
  <c r="G7028" i="6"/>
  <c r="G7029" i="6" l="1"/>
  <c r="J3522" i="6"/>
  <c r="I3522" i="6"/>
  <c r="K3522" i="6" l="1"/>
  <c r="H3523" i="6"/>
  <c r="G7030" i="6"/>
  <c r="G7031" i="6" l="1"/>
  <c r="J3523" i="6"/>
  <c r="I3523" i="6"/>
  <c r="K3523" i="6" l="1"/>
  <c r="H3524" i="6"/>
  <c r="G7032" i="6"/>
  <c r="J3524" i="6" l="1"/>
  <c r="I3524" i="6"/>
  <c r="G7033" i="6"/>
  <c r="G7034" i="6" l="1"/>
  <c r="K3524" i="6"/>
  <c r="H3525" i="6"/>
  <c r="J3525" i="6" l="1"/>
  <c r="I3525" i="6"/>
  <c r="G7035" i="6"/>
  <c r="G7036" i="6" l="1"/>
  <c r="K3525" i="6"/>
  <c r="H3526" i="6"/>
  <c r="J3526" i="6" l="1"/>
  <c r="I3526" i="6"/>
  <c r="G7037" i="6"/>
  <c r="G7038" i="6" l="1"/>
  <c r="K3526" i="6"/>
  <c r="H3527" i="6"/>
  <c r="G7039" i="6" l="1"/>
  <c r="J3527" i="6"/>
  <c r="I3527" i="6"/>
  <c r="K3527" i="6" l="1"/>
  <c r="H3528" i="6"/>
  <c r="G7040" i="6"/>
  <c r="I3528" i="6" l="1"/>
  <c r="J3528" i="6"/>
  <c r="G7041" i="6"/>
  <c r="G7042" i="6" l="1"/>
  <c r="K3528" i="6"/>
  <c r="H3529" i="6"/>
  <c r="I3529" i="6" l="1"/>
  <c r="J3529" i="6"/>
  <c r="G7043" i="6"/>
  <c r="G7044" i="6" l="1"/>
  <c r="K3529" i="6"/>
  <c r="H3530" i="6"/>
  <c r="J3530" i="6" l="1"/>
  <c r="I3530" i="6"/>
  <c r="G7045" i="6"/>
  <c r="G7046" i="6" l="1"/>
  <c r="K3530" i="6"/>
  <c r="H3531" i="6"/>
  <c r="J3531" i="6" l="1"/>
  <c r="I3531" i="6"/>
  <c r="G7047" i="6"/>
  <c r="G7048" i="6" l="1"/>
  <c r="K3531" i="6"/>
  <c r="H3532" i="6"/>
  <c r="J3532" i="6" l="1"/>
  <c r="I3532" i="6"/>
  <c r="G7049" i="6"/>
  <c r="G7050" i="6" l="1"/>
  <c r="K3532" i="6"/>
  <c r="H3533" i="6"/>
  <c r="I3533" i="6" l="1"/>
  <c r="J3533" i="6"/>
  <c r="G7051" i="6"/>
  <c r="G7052" i="6" l="1"/>
  <c r="K3533" i="6"/>
  <c r="H3534" i="6"/>
  <c r="I3534" i="6" l="1"/>
  <c r="J3534" i="6"/>
  <c r="G7053" i="6"/>
  <c r="G7054" i="6" l="1"/>
  <c r="K3534" i="6"/>
  <c r="H3535" i="6"/>
  <c r="J3535" i="6" l="1"/>
  <c r="I3535" i="6"/>
  <c r="G7055" i="6"/>
  <c r="G7056" i="6" l="1"/>
  <c r="K3535" i="6"/>
  <c r="H3536" i="6"/>
  <c r="J3536" i="6" l="1"/>
  <c r="I3536" i="6"/>
  <c r="G7057" i="6"/>
  <c r="G7058" i="6" l="1"/>
  <c r="K3536" i="6"/>
  <c r="H3537" i="6"/>
  <c r="I3537" i="6" l="1"/>
  <c r="J3537" i="6"/>
  <c r="G7059" i="6"/>
  <c r="G7060" i="6" l="1"/>
  <c r="K3537" i="6"/>
  <c r="H3538" i="6"/>
  <c r="J3538" i="6" l="1"/>
  <c r="I3538" i="6"/>
  <c r="G7061" i="6"/>
  <c r="G7062" i="6" l="1"/>
  <c r="K3538" i="6"/>
  <c r="H3539" i="6"/>
  <c r="J3539" i="6" l="1"/>
  <c r="I3539" i="6"/>
  <c r="G7063" i="6"/>
  <c r="G7064" i="6" l="1"/>
  <c r="K3539" i="6"/>
  <c r="H3540" i="6"/>
  <c r="J3540" i="6" l="1"/>
  <c r="I3540" i="6"/>
  <c r="G7065" i="6"/>
  <c r="G7066" i="6" l="1"/>
  <c r="K3540" i="6"/>
  <c r="H3541" i="6"/>
  <c r="J3541" i="6" l="1"/>
  <c r="I3541" i="6"/>
  <c r="G7067" i="6"/>
  <c r="G7068" i="6" l="1"/>
  <c r="K3541" i="6"/>
  <c r="H3542" i="6"/>
  <c r="J3542" i="6" l="1"/>
  <c r="I3542" i="6"/>
  <c r="G7069" i="6"/>
  <c r="G7070" i="6" l="1"/>
  <c r="K3542" i="6"/>
  <c r="H3543" i="6"/>
  <c r="I3543" i="6" l="1"/>
  <c r="J3543" i="6"/>
  <c r="G7071" i="6"/>
  <c r="G7072" i="6" l="1"/>
  <c r="K3543" i="6"/>
  <c r="H3544" i="6"/>
  <c r="I3544" i="6" l="1"/>
  <c r="J3544" i="6"/>
  <c r="G7073" i="6"/>
  <c r="G7074" i="6" l="1"/>
  <c r="K3544" i="6"/>
  <c r="H3545" i="6"/>
  <c r="I3545" i="6" l="1"/>
  <c r="J3545" i="6"/>
  <c r="G7075" i="6"/>
  <c r="G7076" i="6" l="1"/>
  <c r="K3545" i="6"/>
  <c r="H3546" i="6"/>
  <c r="J3546" i="6" l="1"/>
  <c r="I3546" i="6"/>
  <c r="G7077" i="6"/>
  <c r="G7078" i="6" l="1"/>
  <c r="K3546" i="6"/>
  <c r="H3547" i="6"/>
  <c r="J3547" i="6" l="1"/>
  <c r="I3547" i="6"/>
  <c r="G7079" i="6"/>
  <c r="G7080" i="6" l="1"/>
  <c r="K3547" i="6"/>
  <c r="H3548" i="6"/>
  <c r="J3548" i="6" l="1"/>
  <c r="I3548" i="6"/>
  <c r="G7081" i="6"/>
  <c r="G7082" i="6" l="1"/>
  <c r="K3548" i="6"/>
  <c r="H3549" i="6"/>
  <c r="J3549" i="6" l="1"/>
  <c r="I3549" i="6"/>
  <c r="G7083" i="6"/>
  <c r="G7084" i="6" l="1"/>
  <c r="K3549" i="6"/>
  <c r="H3550" i="6"/>
  <c r="I3550" i="6" l="1"/>
  <c r="J3550" i="6"/>
  <c r="G7085" i="6"/>
  <c r="G7086" i="6" l="1"/>
  <c r="K3550" i="6"/>
  <c r="H3551" i="6"/>
  <c r="J3551" i="6" l="1"/>
  <c r="I3551" i="6"/>
  <c r="G7087" i="6"/>
  <c r="G7088" i="6" l="1"/>
  <c r="K3551" i="6"/>
  <c r="H3552" i="6"/>
  <c r="J3552" i="6" l="1"/>
  <c r="I3552" i="6"/>
  <c r="G7089" i="6"/>
  <c r="G7090" i="6" l="1"/>
  <c r="K3552" i="6"/>
  <c r="H3553" i="6"/>
  <c r="I3553" i="6" l="1"/>
  <c r="J3553" i="6"/>
  <c r="G7091" i="6"/>
  <c r="G7092" i="6" l="1"/>
  <c r="K3553" i="6"/>
  <c r="H3554" i="6"/>
  <c r="J3554" i="6" l="1"/>
  <c r="I3554" i="6"/>
  <c r="G7093" i="6"/>
  <c r="G7094" i="6" l="1"/>
  <c r="K3554" i="6"/>
  <c r="H3555" i="6"/>
  <c r="J3555" i="6" l="1"/>
  <c r="I3555" i="6"/>
  <c r="G7095" i="6"/>
  <c r="G7096" i="6" l="1"/>
  <c r="K3555" i="6"/>
  <c r="H3556" i="6"/>
  <c r="J3556" i="6" l="1"/>
  <c r="I3556" i="6"/>
  <c r="G7097" i="6"/>
  <c r="G7098" i="6" l="1"/>
  <c r="K3556" i="6"/>
  <c r="H3557" i="6"/>
  <c r="J3557" i="6" l="1"/>
  <c r="I3557" i="6"/>
  <c r="G7099" i="6"/>
  <c r="G7100" i="6" l="1"/>
  <c r="K3557" i="6"/>
  <c r="H3558" i="6"/>
  <c r="J3558" i="6" l="1"/>
  <c r="I3558" i="6"/>
  <c r="G7101" i="6"/>
  <c r="G7102" i="6" l="1"/>
  <c r="K3558" i="6"/>
  <c r="H3559" i="6"/>
  <c r="J3559" i="6" l="1"/>
  <c r="I3559" i="6"/>
  <c r="G7103" i="6"/>
  <c r="G7104" i="6" l="1"/>
  <c r="K3559" i="6"/>
  <c r="H3560" i="6"/>
  <c r="I3560" i="6" l="1"/>
  <c r="J3560" i="6"/>
  <c r="G7105" i="6"/>
  <c r="G7106" i="6" l="1"/>
  <c r="K3560" i="6"/>
  <c r="H3561" i="6"/>
  <c r="I3561" i="6" l="1"/>
  <c r="J3561" i="6"/>
  <c r="G7107" i="6"/>
  <c r="G7108" i="6" l="1"/>
  <c r="K3561" i="6"/>
  <c r="H3562" i="6"/>
  <c r="J3562" i="6" l="1"/>
  <c r="I3562" i="6"/>
  <c r="G7109" i="6"/>
  <c r="G7110" i="6" l="1"/>
  <c r="K3562" i="6"/>
  <c r="H3563" i="6"/>
  <c r="J3563" i="6" l="1"/>
  <c r="I3563" i="6"/>
  <c r="G7111" i="6"/>
  <c r="G7112" i="6" l="1"/>
  <c r="K3563" i="6"/>
  <c r="H3564" i="6"/>
  <c r="J3564" i="6" l="1"/>
  <c r="I3564" i="6"/>
  <c r="G7113" i="6"/>
  <c r="G7114" i="6" l="1"/>
  <c r="K3564" i="6"/>
  <c r="H3565" i="6"/>
  <c r="I3565" i="6" l="1"/>
  <c r="J3565" i="6"/>
  <c r="G7115" i="6"/>
  <c r="G7116" i="6" l="1"/>
  <c r="K3565" i="6"/>
  <c r="H3566" i="6"/>
  <c r="I3566" i="6" l="1"/>
  <c r="J3566" i="6"/>
  <c r="G7117" i="6"/>
  <c r="G7118" i="6" l="1"/>
  <c r="K3566" i="6"/>
  <c r="H3567" i="6"/>
  <c r="J3567" i="6" l="1"/>
  <c r="I3567" i="6"/>
  <c r="G7119" i="6"/>
  <c r="G7120" i="6" l="1"/>
  <c r="K3567" i="6"/>
  <c r="H3568" i="6"/>
  <c r="J3568" i="6" l="1"/>
  <c r="I3568" i="6"/>
  <c r="G7121" i="6"/>
  <c r="G7122" i="6" l="1"/>
  <c r="K3568" i="6"/>
  <c r="H3569" i="6"/>
  <c r="I3569" i="6" l="1"/>
  <c r="J3569" i="6"/>
  <c r="G7123" i="6"/>
  <c r="G7124" i="6" l="1"/>
  <c r="K3569" i="6"/>
  <c r="H3570" i="6"/>
  <c r="J3570" i="6" l="1"/>
  <c r="I3570" i="6"/>
  <c r="G7125" i="6"/>
  <c r="G7126" i="6" l="1"/>
  <c r="K3570" i="6"/>
  <c r="H3571" i="6"/>
  <c r="J3571" i="6" l="1"/>
  <c r="I3571" i="6"/>
  <c r="G7127" i="6"/>
  <c r="G7128" i="6" l="1"/>
  <c r="K3571" i="6"/>
  <c r="H3572" i="6"/>
  <c r="J3572" i="6" l="1"/>
  <c r="I3572" i="6"/>
  <c r="G7129" i="6"/>
  <c r="G7130" i="6" l="1"/>
  <c r="K3572" i="6"/>
  <c r="H3573" i="6"/>
  <c r="J3573" i="6" l="1"/>
  <c r="I3573" i="6"/>
  <c r="G7131" i="6"/>
  <c r="G7132" i="6" l="1"/>
  <c r="K3573" i="6"/>
  <c r="H3574" i="6"/>
  <c r="J3574" i="6" l="1"/>
  <c r="I3574" i="6"/>
  <c r="G7133" i="6"/>
  <c r="G7134" i="6" l="1"/>
  <c r="K3574" i="6"/>
  <c r="H3575" i="6"/>
  <c r="I3575" i="6" l="1"/>
  <c r="J3575" i="6"/>
  <c r="G7135" i="6"/>
  <c r="G7136" i="6" l="1"/>
  <c r="K3575" i="6"/>
  <c r="H3576" i="6"/>
  <c r="I3576" i="6" l="1"/>
  <c r="J3576" i="6"/>
  <c r="G7137" i="6"/>
  <c r="G7138" i="6" l="1"/>
  <c r="K3576" i="6"/>
  <c r="H3577" i="6"/>
  <c r="I3577" i="6" l="1"/>
  <c r="J3577" i="6"/>
  <c r="G7139" i="6"/>
  <c r="G7140" i="6" l="1"/>
  <c r="K3577" i="6"/>
  <c r="H3578" i="6"/>
  <c r="J3578" i="6" l="1"/>
  <c r="I3578" i="6"/>
  <c r="G7141" i="6"/>
  <c r="G7142" i="6" l="1"/>
  <c r="K3578" i="6"/>
  <c r="H3579" i="6"/>
  <c r="J3579" i="6" l="1"/>
  <c r="I3579" i="6"/>
  <c r="G7143" i="6"/>
  <c r="G7144" i="6" l="1"/>
  <c r="K3579" i="6"/>
  <c r="H3580" i="6"/>
  <c r="J3580" i="6" l="1"/>
  <c r="I3580" i="6"/>
  <c r="G7145" i="6"/>
  <c r="G7146" i="6" l="1"/>
  <c r="K3580" i="6"/>
  <c r="H3581" i="6"/>
  <c r="J3581" i="6" l="1"/>
  <c r="I3581" i="6"/>
  <c r="G7147" i="6"/>
  <c r="G7148" i="6" l="1"/>
  <c r="K3581" i="6"/>
  <c r="H3582" i="6"/>
  <c r="I3582" i="6" l="1"/>
  <c r="J3582" i="6"/>
  <c r="G7149" i="6"/>
  <c r="G7150" i="6" l="1"/>
  <c r="K3582" i="6"/>
  <c r="H3583" i="6"/>
  <c r="J3583" i="6" l="1"/>
  <c r="I3583" i="6"/>
  <c r="G7151" i="6"/>
  <c r="G7152" i="6" l="1"/>
  <c r="K3583" i="6"/>
  <c r="H3584" i="6"/>
  <c r="J3584" i="6" l="1"/>
  <c r="I3584" i="6"/>
  <c r="G7153" i="6"/>
  <c r="G7154" i="6" l="1"/>
  <c r="K3584" i="6"/>
  <c r="H3585" i="6"/>
  <c r="I3585" i="6" l="1"/>
  <c r="J3585" i="6"/>
  <c r="G7155" i="6"/>
  <c r="G7156" i="6" l="1"/>
  <c r="K3585" i="6"/>
  <c r="H3586" i="6"/>
  <c r="J3586" i="6" l="1"/>
  <c r="I3586" i="6"/>
  <c r="G7157" i="6"/>
  <c r="G7158" i="6" l="1"/>
  <c r="K3586" i="6"/>
  <c r="H3587" i="6"/>
  <c r="J3587" i="6" l="1"/>
  <c r="I3587" i="6"/>
  <c r="G7159" i="6"/>
  <c r="G7160" i="6" l="1"/>
  <c r="K3587" i="6"/>
  <c r="H3588" i="6"/>
  <c r="J3588" i="6" l="1"/>
  <c r="I3588" i="6"/>
  <c r="G7161" i="6"/>
  <c r="G7162" i="6" l="1"/>
  <c r="K3588" i="6"/>
  <c r="H3589" i="6"/>
  <c r="J3589" i="6" l="1"/>
  <c r="I3589" i="6"/>
  <c r="G7163" i="6"/>
  <c r="G7164" i="6" l="1"/>
  <c r="K3589" i="6"/>
  <c r="H3590" i="6"/>
  <c r="J3590" i="6" l="1"/>
  <c r="I3590" i="6"/>
  <c r="G7165" i="6"/>
  <c r="G7166" i="6" l="1"/>
  <c r="K3590" i="6"/>
  <c r="H3591" i="6"/>
  <c r="J3591" i="6" l="1"/>
  <c r="I3591" i="6"/>
  <c r="G7167" i="6"/>
  <c r="G7168" i="6" l="1"/>
  <c r="K3591" i="6"/>
  <c r="H3592" i="6"/>
  <c r="I3592" i="6" l="1"/>
  <c r="J3592" i="6"/>
  <c r="G7169" i="6"/>
  <c r="G7170" i="6" l="1"/>
  <c r="K3592" i="6"/>
  <c r="H3593" i="6"/>
  <c r="I3593" i="6" l="1"/>
  <c r="J3593" i="6"/>
  <c r="G7171" i="6"/>
  <c r="G7172" i="6" l="1"/>
  <c r="K3593" i="6"/>
  <c r="H3594" i="6"/>
  <c r="J3594" i="6" l="1"/>
  <c r="I3594" i="6"/>
  <c r="G7173" i="6"/>
  <c r="G7174" i="6" l="1"/>
  <c r="K3594" i="6"/>
  <c r="H3595" i="6"/>
  <c r="J3595" i="6" l="1"/>
  <c r="I3595" i="6"/>
  <c r="G7175" i="6"/>
  <c r="G7176" i="6" l="1"/>
  <c r="K3595" i="6"/>
  <c r="H3596" i="6"/>
  <c r="J3596" i="6" l="1"/>
  <c r="I3596" i="6"/>
  <c r="G7177" i="6"/>
  <c r="G7178" i="6" l="1"/>
  <c r="K3596" i="6"/>
  <c r="H3597" i="6"/>
  <c r="I3597" i="6" l="1"/>
  <c r="J3597" i="6"/>
  <c r="G7179" i="6"/>
  <c r="G7180" i="6" l="1"/>
  <c r="K3597" i="6"/>
  <c r="H3598" i="6"/>
  <c r="I3598" i="6" l="1"/>
  <c r="J3598" i="6"/>
  <c r="G7181" i="6"/>
  <c r="G7182" i="6" l="1"/>
  <c r="K3598" i="6"/>
  <c r="H3599" i="6"/>
  <c r="J3599" i="6" l="1"/>
  <c r="I3599" i="6"/>
  <c r="G7183" i="6"/>
  <c r="G7184" i="6" l="1"/>
  <c r="K3599" i="6"/>
  <c r="H3600" i="6"/>
  <c r="J3600" i="6" l="1"/>
  <c r="I3600" i="6"/>
  <c r="G7185" i="6"/>
  <c r="G7186" i="6" l="1"/>
  <c r="K3600" i="6"/>
  <c r="H3601" i="6"/>
  <c r="I3601" i="6" l="1"/>
  <c r="J3601" i="6"/>
  <c r="G7187" i="6"/>
  <c r="G7188" i="6" l="1"/>
  <c r="K3601" i="6"/>
  <c r="H3602" i="6"/>
  <c r="J3602" i="6" l="1"/>
  <c r="I3602" i="6"/>
  <c r="G7189" i="6"/>
  <c r="G7190" i="6" l="1"/>
  <c r="K3602" i="6"/>
  <c r="H3603" i="6"/>
  <c r="J3603" i="6" l="1"/>
  <c r="I3603" i="6"/>
  <c r="G7191" i="6"/>
  <c r="G7192" i="6" l="1"/>
  <c r="K3603" i="6"/>
  <c r="H3604" i="6"/>
  <c r="J3604" i="6" l="1"/>
  <c r="I3604" i="6"/>
  <c r="G7193" i="6"/>
  <c r="G7194" i="6" l="1"/>
  <c r="K3604" i="6"/>
  <c r="H3605" i="6"/>
  <c r="J3605" i="6" l="1"/>
  <c r="I3605" i="6"/>
  <c r="G7195" i="6"/>
  <c r="G7196" i="6" l="1"/>
  <c r="K3605" i="6"/>
  <c r="H3606" i="6"/>
  <c r="J3606" i="6" l="1"/>
  <c r="I3606" i="6"/>
  <c r="G7197" i="6"/>
  <c r="G7198" i="6" l="1"/>
  <c r="K3606" i="6"/>
  <c r="H3607" i="6"/>
  <c r="I3607" i="6" l="1"/>
  <c r="J3607" i="6"/>
  <c r="G7199" i="6"/>
  <c r="G7200" i="6" l="1"/>
  <c r="K3607" i="6"/>
  <c r="H3608" i="6"/>
  <c r="I3608" i="6" l="1"/>
  <c r="J3608" i="6"/>
  <c r="G7201" i="6"/>
  <c r="G7202" i="6" l="1"/>
  <c r="K3608" i="6"/>
  <c r="H3609" i="6"/>
  <c r="I3609" i="6" l="1"/>
  <c r="J3609" i="6"/>
  <c r="G7203" i="6"/>
  <c r="G7204" i="6" l="1"/>
  <c r="K3609" i="6"/>
  <c r="H3610" i="6"/>
  <c r="J3610" i="6" l="1"/>
  <c r="I3610" i="6"/>
  <c r="G7205" i="6"/>
  <c r="G7206" i="6" l="1"/>
  <c r="K3610" i="6"/>
  <c r="H3611" i="6"/>
  <c r="J3611" i="6" l="1"/>
  <c r="I3611" i="6"/>
  <c r="G7207" i="6"/>
  <c r="G7208" i="6" l="1"/>
  <c r="K3611" i="6"/>
  <c r="H3612" i="6"/>
  <c r="J3612" i="6" l="1"/>
  <c r="I3612" i="6"/>
  <c r="G7209" i="6"/>
  <c r="G7210" i="6" l="1"/>
  <c r="K3612" i="6"/>
  <c r="H3613" i="6"/>
  <c r="J3613" i="6" l="1"/>
  <c r="I3613" i="6"/>
  <c r="G7211" i="6"/>
  <c r="G7212" i="6" l="1"/>
  <c r="K3613" i="6"/>
  <c r="H3614" i="6"/>
  <c r="I3614" i="6" l="1"/>
  <c r="J3614" i="6"/>
  <c r="G7213" i="6"/>
  <c r="G7214" i="6" l="1"/>
  <c r="K3614" i="6"/>
  <c r="H3615" i="6"/>
  <c r="J3615" i="6" l="1"/>
  <c r="I3615" i="6"/>
  <c r="G7215" i="6"/>
  <c r="G7216" i="6" l="1"/>
  <c r="K3615" i="6"/>
  <c r="H3616" i="6"/>
  <c r="J3616" i="6" l="1"/>
  <c r="I3616" i="6"/>
  <c r="G7217" i="6"/>
  <c r="G7218" i="6" l="1"/>
  <c r="K3616" i="6"/>
  <c r="H3617" i="6"/>
  <c r="I3617" i="6" l="1"/>
  <c r="J3617" i="6"/>
  <c r="G7219" i="6"/>
  <c r="G7220" i="6" l="1"/>
  <c r="K3617" i="6"/>
  <c r="H3618" i="6"/>
  <c r="J3618" i="6" l="1"/>
  <c r="I3618" i="6"/>
  <c r="G7221" i="6"/>
  <c r="G7222" i="6" l="1"/>
  <c r="K3618" i="6"/>
  <c r="H3619" i="6"/>
  <c r="J3619" i="6" l="1"/>
  <c r="I3619" i="6"/>
  <c r="G7223" i="6"/>
  <c r="G7224" i="6" l="1"/>
  <c r="K3619" i="6"/>
  <c r="H3620" i="6"/>
  <c r="J3620" i="6" l="1"/>
  <c r="I3620" i="6"/>
  <c r="G7225" i="6"/>
  <c r="G7226" i="6" l="1"/>
  <c r="K3620" i="6"/>
  <c r="H3621" i="6"/>
  <c r="J3621" i="6" l="1"/>
  <c r="I3621" i="6"/>
  <c r="G7227" i="6"/>
  <c r="G7228" i="6" l="1"/>
  <c r="K3621" i="6"/>
  <c r="H3622" i="6"/>
  <c r="J3622" i="6" l="1"/>
  <c r="I3622" i="6"/>
  <c r="G7229" i="6"/>
  <c r="G7230" i="6" l="1"/>
  <c r="K3622" i="6"/>
  <c r="H3623" i="6"/>
  <c r="J3623" i="6" l="1"/>
  <c r="I3623" i="6"/>
  <c r="G7231" i="6"/>
  <c r="G7232" i="6" l="1"/>
  <c r="K3623" i="6"/>
  <c r="H3624" i="6"/>
  <c r="I3624" i="6" l="1"/>
  <c r="J3624" i="6"/>
  <c r="G7233" i="6"/>
  <c r="G7234" i="6" l="1"/>
  <c r="K3624" i="6"/>
  <c r="H3625" i="6"/>
  <c r="I3625" i="6" l="1"/>
  <c r="J3625" i="6"/>
  <c r="G7235" i="6"/>
  <c r="G7236" i="6" l="1"/>
  <c r="K3625" i="6"/>
  <c r="H3626" i="6"/>
  <c r="J3626" i="6" l="1"/>
  <c r="I3626" i="6"/>
  <c r="G7237" i="6"/>
  <c r="G7238" i="6" l="1"/>
  <c r="K3626" i="6"/>
  <c r="H3627" i="6"/>
  <c r="J3627" i="6" l="1"/>
  <c r="I3627" i="6"/>
  <c r="G7239" i="6"/>
  <c r="G7240" i="6" l="1"/>
  <c r="K3627" i="6"/>
  <c r="H3628" i="6"/>
  <c r="J3628" i="6" l="1"/>
  <c r="I3628" i="6"/>
  <c r="G7241" i="6"/>
  <c r="G7242" i="6" l="1"/>
  <c r="K3628" i="6"/>
  <c r="H3629" i="6"/>
  <c r="I3629" i="6" l="1"/>
  <c r="J3629" i="6"/>
  <c r="G7243" i="6"/>
  <c r="G7244" i="6" l="1"/>
  <c r="K3629" i="6"/>
  <c r="H3630" i="6"/>
  <c r="I3630" i="6" l="1"/>
  <c r="J3630" i="6"/>
  <c r="G7245" i="6"/>
  <c r="G7246" i="6" l="1"/>
  <c r="K3630" i="6"/>
  <c r="H3631" i="6"/>
  <c r="J3631" i="6" l="1"/>
  <c r="I3631" i="6"/>
  <c r="G7247" i="6"/>
  <c r="G7248" i="6" l="1"/>
  <c r="K3631" i="6"/>
  <c r="H3632" i="6"/>
  <c r="J3632" i="6" l="1"/>
  <c r="I3632" i="6"/>
  <c r="G7249" i="6"/>
  <c r="G7250" i="6" l="1"/>
  <c r="K3632" i="6"/>
  <c r="H3633" i="6"/>
  <c r="I3633" i="6" l="1"/>
  <c r="J3633" i="6"/>
  <c r="G7251" i="6"/>
  <c r="G7252" i="6" l="1"/>
  <c r="K3633" i="6"/>
  <c r="H3634" i="6"/>
  <c r="J3634" i="6" l="1"/>
  <c r="I3634" i="6"/>
  <c r="G7253" i="6"/>
  <c r="G7254" i="6" l="1"/>
  <c r="K3634" i="6"/>
  <c r="H3635" i="6"/>
  <c r="J3635" i="6" l="1"/>
  <c r="I3635" i="6"/>
  <c r="G7255" i="6"/>
  <c r="G7256" i="6" l="1"/>
  <c r="K3635" i="6"/>
  <c r="H3636" i="6"/>
  <c r="J3636" i="6" l="1"/>
  <c r="I3636" i="6"/>
  <c r="G7257" i="6"/>
  <c r="G7258" i="6" l="1"/>
  <c r="K3636" i="6"/>
  <c r="H3637" i="6"/>
  <c r="J3637" i="6" l="1"/>
  <c r="I3637" i="6"/>
  <c r="G7259" i="6"/>
  <c r="G7260" i="6" l="1"/>
  <c r="K3637" i="6"/>
  <c r="H3638" i="6"/>
  <c r="J3638" i="6" l="1"/>
  <c r="I3638" i="6"/>
  <c r="G7261" i="6"/>
  <c r="G7262" i="6" l="1"/>
  <c r="K3638" i="6"/>
  <c r="H3639" i="6"/>
  <c r="I3639" i="6" l="1"/>
  <c r="J3639" i="6"/>
  <c r="G7263" i="6"/>
  <c r="G7264" i="6" l="1"/>
  <c r="K3639" i="6"/>
  <c r="H3640" i="6"/>
  <c r="I3640" i="6" l="1"/>
  <c r="J3640" i="6"/>
  <c r="G7265" i="6"/>
  <c r="G7266" i="6" l="1"/>
  <c r="K3640" i="6"/>
  <c r="H3641" i="6"/>
  <c r="I3641" i="6" l="1"/>
  <c r="J3641" i="6"/>
  <c r="G7267" i="6"/>
  <c r="G7268" i="6" l="1"/>
  <c r="K3641" i="6"/>
  <c r="H3642" i="6"/>
  <c r="J3642" i="6" l="1"/>
  <c r="I3642" i="6"/>
  <c r="G7269" i="6"/>
  <c r="G7270" i="6" l="1"/>
  <c r="K3642" i="6"/>
  <c r="H3643" i="6"/>
  <c r="J3643" i="6" l="1"/>
  <c r="I3643" i="6"/>
  <c r="G7271" i="6"/>
  <c r="G7272" i="6" l="1"/>
  <c r="K3643" i="6"/>
  <c r="H3644" i="6"/>
  <c r="J3644" i="6" l="1"/>
  <c r="I3644" i="6"/>
  <c r="G7273" i="6"/>
  <c r="G7274" i="6" l="1"/>
  <c r="K3644" i="6"/>
  <c r="H3645" i="6"/>
  <c r="J3645" i="6" l="1"/>
  <c r="I3645" i="6"/>
  <c r="G7275" i="6"/>
  <c r="G7276" i="6" l="1"/>
  <c r="K3645" i="6"/>
  <c r="H3646" i="6"/>
  <c r="I3646" i="6" l="1"/>
  <c r="J3646" i="6"/>
  <c r="G7277" i="6"/>
  <c r="G7278" i="6" l="1"/>
  <c r="K3646" i="6"/>
  <c r="H3647" i="6"/>
  <c r="J3647" i="6" l="1"/>
  <c r="I3647" i="6"/>
  <c r="G7279" i="6"/>
  <c r="G7280" i="6" l="1"/>
  <c r="K3647" i="6"/>
  <c r="H3648" i="6"/>
  <c r="J3648" i="6" l="1"/>
  <c r="I3648" i="6"/>
  <c r="G7281" i="6"/>
  <c r="G7282" i="6" l="1"/>
  <c r="K3648" i="6"/>
  <c r="H3649" i="6"/>
  <c r="I3649" i="6" l="1"/>
  <c r="J3649" i="6"/>
  <c r="G7283" i="6"/>
  <c r="G7284" i="6" l="1"/>
  <c r="K3649" i="6"/>
  <c r="H3650" i="6"/>
  <c r="J3650" i="6" l="1"/>
  <c r="I3650" i="6"/>
  <c r="G7285" i="6"/>
  <c r="G7286" i="6" l="1"/>
  <c r="K3650" i="6"/>
  <c r="H3651" i="6"/>
  <c r="J3651" i="6" l="1"/>
  <c r="I3651" i="6"/>
  <c r="G7287" i="6"/>
  <c r="G7288" i="6" l="1"/>
  <c r="K3651" i="6"/>
  <c r="H3652" i="6"/>
  <c r="J3652" i="6" l="1"/>
  <c r="I3652" i="6"/>
  <c r="G7289" i="6"/>
  <c r="G7290" i="6" l="1"/>
  <c r="K3652" i="6"/>
  <c r="H3653" i="6"/>
  <c r="J3653" i="6" l="1"/>
  <c r="I3653" i="6"/>
  <c r="G7291" i="6"/>
  <c r="G7292" i="6" l="1"/>
  <c r="K3653" i="6"/>
  <c r="H3654" i="6"/>
  <c r="J3654" i="6" l="1"/>
  <c r="I3654" i="6"/>
  <c r="G7293" i="6"/>
  <c r="G7294" i="6" l="1"/>
  <c r="K3654" i="6"/>
  <c r="H3655" i="6"/>
  <c r="J3655" i="6" l="1"/>
  <c r="I3655" i="6"/>
  <c r="G7295" i="6"/>
  <c r="G7296" i="6" l="1"/>
  <c r="K3655" i="6"/>
  <c r="H3656" i="6"/>
  <c r="I3656" i="6" l="1"/>
  <c r="J3656" i="6"/>
  <c r="G7297" i="6"/>
  <c r="G7298" i="6" l="1"/>
  <c r="K3656" i="6"/>
  <c r="H3657" i="6"/>
  <c r="I3657" i="6" l="1"/>
  <c r="J3657" i="6"/>
  <c r="G7299" i="6"/>
  <c r="G7300" i="6" l="1"/>
  <c r="K3657" i="6"/>
  <c r="H3658" i="6"/>
  <c r="J3658" i="6" l="1"/>
  <c r="I3658" i="6"/>
  <c r="G7301" i="6"/>
  <c r="G7302" i="6" l="1"/>
  <c r="K3658" i="6"/>
  <c r="H3659" i="6"/>
  <c r="J3659" i="6" l="1"/>
  <c r="I3659" i="6"/>
  <c r="G7303" i="6"/>
  <c r="G7304" i="6" l="1"/>
  <c r="K3659" i="6"/>
  <c r="H3660" i="6"/>
  <c r="J3660" i="6" l="1"/>
  <c r="I3660" i="6"/>
  <c r="G7305" i="6"/>
  <c r="G7306" i="6" l="1"/>
  <c r="K3660" i="6"/>
  <c r="H3661" i="6"/>
  <c r="I3661" i="6" l="1"/>
  <c r="J3661" i="6"/>
  <c r="G7307" i="6"/>
  <c r="G7308" i="6" l="1"/>
  <c r="K3661" i="6"/>
  <c r="H3662" i="6"/>
  <c r="I3662" i="6" l="1"/>
  <c r="J3662" i="6"/>
  <c r="G7309" i="6"/>
  <c r="G7310" i="6" l="1"/>
  <c r="K3662" i="6"/>
  <c r="H3663" i="6"/>
  <c r="J3663" i="6" l="1"/>
  <c r="I3663" i="6"/>
  <c r="G7311" i="6"/>
  <c r="G7312" i="6" l="1"/>
  <c r="K3663" i="6"/>
  <c r="H3664" i="6"/>
  <c r="J3664" i="6" l="1"/>
  <c r="I3664" i="6"/>
  <c r="G7313" i="6"/>
  <c r="G7314" i="6" l="1"/>
  <c r="K3664" i="6"/>
  <c r="H3665" i="6"/>
  <c r="I3665" i="6" l="1"/>
  <c r="J3665" i="6"/>
  <c r="G7315" i="6"/>
  <c r="G7316" i="6" l="1"/>
  <c r="K3665" i="6"/>
  <c r="H3666" i="6"/>
  <c r="J3666" i="6" l="1"/>
  <c r="I3666" i="6"/>
  <c r="G7317" i="6"/>
  <c r="G7318" i="6" l="1"/>
  <c r="K3666" i="6"/>
  <c r="H3667" i="6"/>
  <c r="J3667" i="6" l="1"/>
  <c r="I3667" i="6"/>
  <c r="G7319" i="6"/>
  <c r="G7320" i="6" l="1"/>
  <c r="K3667" i="6"/>
  <c r="H3668" i="6"/>
  <c r="J3668" i="6" l="1"/>
  <c r="I3668" i="6"/>
  <c r="G7321" i="6"/>
  <c r="G7322" i="6" l="1"/>
  <c r="K3668" i="6"/>
  <c r="H3669" i="6"/>
  <c r="J3669" i="6" l="1"/>
  <c r="I3669" i="6"/>
  <c r="G7323" i="6"/>
  <c r="G7324" i="6" l="1"/>
  <c r="K3669" i="6"/>
  <c r="H3670" i="6"/>
  <c r="J3670" i="6" l="1"/>
  <c r="I3670" i="6"/>
  <c r="G7325" i="6"/>
  <c r="G7326" i="6" l="1"/>
  <c r="K3670" i="6"/>
  <c r="H3671" i="6"/>
  <c r="I3671" i="6" l="1"/>
  <c r="J3671" i="6"/>
  <c r="G7327" i="6"/>
  <c r="G7328" i="6" l="1"/>
  <c r="K3671" i="6"/>
  <c r="H3672" i="6"/>
  <c r="G7329" i="6" l="1"/>
  <c r="I3672" i="6"/>
  <c r="J3672" i="6"/>
  <c r="K3672" i="6" l="1"/>
  <c r="H3673" i="6"/>
  <c r="G7330" i="6"/>
  <c r="G7331" i="6" l="1"/>
  <c r="I3673" i="6"/>
  <c r="J3673" i="6"/>
  <c r="K3673" i="6" l="1"/>
  <c r="H3674" i="6"/>
  <c r="G7332" i="6"/>
  <c r="G7333" i="6" l="1"/>
  <c r="J3674" i="6"/>
  <c r="I3674" i="6"/>
  <c r="K3674" i="6" l="1"/>
  <c r="H3675" i="6"/>
  <c r="G7334" i="6"/>
  <c r="G7335" i="6" l="1"/>
  <c r="J3675" i="6"/>
  <c r="I3675" i="6"/>
  <c r="K3675" i="6" l="1"/>
  <c r="H3676" i="6"/>
  <c r="G7336" i="6"/>
  <c r="J3676" i="6" l="1"/>
  <c r="I3676" i="6"/>
  <c r="G7337" i="6"/>
  <c r="G7338" i="6" l="1"/>
  <c r="K3676" i="6"/>
  <c r="H3677" i="6"/>
  <c r="J3677" i="6" l="1"/>
  <c r="I3677" i="6"/>
  <c r="G7339" i="6"/>
  <c r="G7340" i="6" l="1"/>
  <c r="K3677" i="6"/>
  <c r="H3678" i="6"/>
  <c r="I3678" i="6" l="1"/>
  <c r="J3678" i="6"/>
  <c r="G7341" i="6"/>
  <c r="G7342" i="6" l="1"/>
  <c r="K3678" i="6"/>
  <c r="H3679" i="6"/>
  <c r="G7343" i="6" l="1"/>
  <c r="J3679" i="6"/>
  <c r="I3679" i="6"/>
  <c r="K3679" i="6" l="1"/>
  <c r="H3680" i="6"/>
  <c r="G7344" i="6"/>
  <c r="G7345" i="6" l="1"/>
  <c r="J3680" i="6"/>
  <c r="I3680" i="6"/>
  <c r="K3680" i="6" l="1"/>
  <c r="H3681" i="6"/>
  <c r="G7346" i="6"/>
  <c r="G7347" i="6" l="1"/>
  <c r="I3681" i="6"/>
  <c r="J3681" i="6"/>
  <c r="K3681" i="6" l="1"/>
  <c r="H3682" i="6"/>
  <c r="G7348" i="6"/>
  <c r="J3682" i="6" l="1"/>
  <c r="I3682" i="6"/>
  <c r="G7349" i="6"/>
  <c r="G7350" i="6" l="1"/>
  <c r="K3682" i="6"/>
  <c r="H3683" i="6"/>
  <c r="J3683" i="6" l="1"/>
  <c r="I3683" i="6"/>
  <c r="G7351" i="6"/>
  <c r="G7352" i="6" l="1"/>
  <c r="K3683" i="6"/>
  <c r="H3684" i="6"/>
  <c r="J3684" i="6" l="1"/>
  <c r="I3684" i="6"/>
  <c r="G7353" i="6"/>
  <c r="G7354" i="6" l="1"/>
  <c r="K3684" i="6"/>
  <c r="H3685" i="6"/>
  <c r="G7355" i="6" l="1"/>
  <c r="J3685" i="6"/>
  <c r="I3685" i="6"/>
  <c r="K3685" i="6" l="1"/>
  <c r="H3686" i="6"/>
  <c r="G7356" i="6"/>
  <c r="G7357" i="6" l="1"/>
  <c r="J3686" i="6"/>
  <c r="I3686" i="6"/>
  <c r="K3686" i="6" l="1"/>
  <c r="H3687" i="6"/>
  <c r="G7358" i="6"/>
  <c r="G7359" i="6" l="1"/>
  <c r="J3687" i="6"/>
  <c r="I3687" i="6"/>
  <c r="K3687" i="6" l="1"/>
  <c r="H3688" i="6"/>
  <c r="G7360" i="6"/>
  <c r="G7361" i="6" l="1"/>
  <c r="I3688" i="6"/>
  <c r="J3688" i="6"/>
  <c r="K3688" i="6" l="1"/>
  <c r="H3689" i="6"/>
  <c r="G7362" i="6"/>
  <c r="G7363" i="6" l="1"/>
  <c r="I3689" i="6"/>
  <c r="J3689" i="6"/>
  <c r="K3689" i="6" l="1"/>
  <c r="H3690" i="6"/>
  <c r="G7364" i="6"/>
  <c r="G7365" i="6" l="1"/>
  <c r="J3690" i="6"/>
  <c r="I3690" i="6"/>
  <c r="K3690" i="6" l="1"/>
  <c r="H3691" i="6"/>
  <c r="G7366" i="6"/>
  <c r="G7367" i="6" l="1"/>
  <c r="J3691" i="6"/>
  <c r="I3691" i="6"/>
  <c r="K3691" i="6" l="1"/>
  <c r="H3692" i="6"/>
  <c r="G7368" i="6"/>
  <c r="G7369" i="6" l="1"/>
  <c r="J3692" i="6"/>
  <c r="I3692" i="6"/>
  <c r="K3692" i="6" l="1"/>
  <c r="H3693" i="6"/>
  <c r="G7370" i="6"/>
  <c r="G7371" i="6" l="1"/>
  <c r="I3693" i="6"/>
  <c r="J3693" i="6"/>
  <c r="K3693" i="6" l="1"/>
  <c r="H3694" i="6"/>
  <c r="G7372" i="6"/>
  <c r="G7373" i="6" l="1"/>
  <c r="I3694" i="6"/>
  <c r="J3694" i="6"/>
  <c r="K3694" i="6" l="1"/>
  <c r="H3695" i="6"/>
  <c r="G7374" i="6"/>
  <c r="G7375" i="6" l="1"/>
  <c r="J3695" i="6"/>
  <c r="I3695" i="6"/>
  <c r="K3695" i="6" l="1"/>
  <c r="H3696" i="6"/>
  <c r="G7376" i="6"/>
  <c r="G7377" i="6" l="1"/>
  <c r="J3696" i="6"/>
  <c r="I3696" i="6"/>
  <c r="K3696" i="6" l="1"/>
  <c r="H3697" i="6"/>
  <c r="G7378" i="6"/>
  <c r="G7379" i="6" l="1"/>
  <c r="I3697" i="6"/>
  <c r="J3697" i="6"/>
  <c r="K3697" i="6" l="1"/>
  <c r="H3698" i="6"/>
  <c r="G7380" i="6"/>
  <c r="G7381" i="6" l="1"/>
  <c r="J3698" i="6"/>
  <c r="I3698" i="6"/>
  <c r="K3698" i="6" l="1"/>
  <c r="H3699" i="6"/>
  <c r="G7382" i="6"/>
  <c r="G7383" i="6" l="1"/>
  <c r="J3699" i="6"/>
  <c r="I3699" i="6"/>
  <c r="K3699" i="6" l="1"/>
  <c r="H3700" i="6"/>
  <c r="G7384" i="6"/>
  <c r="G7385" i="6" l="1"/>
  <c r="J3700" i="6"/>
  <c r="I3700" i="6"/>
  <c r="K3700" i="6" l="1"/>
  <c r="H3701" i="6"/>
  <c r="G7386" i="6"/>
  <c r="G7387" i="6" l="1"/>
  <c r="J3701" i="6"/>
  <c r="I3701" i="6"/>
  <c r="K3701" i="6" l="1"/>
  <c r="H3702" i="6"/>
  <c r="G7388" i="6"/>
  <c r="G7389" i="6" l="1"/>
  <c r="J3702" i="6"/>
  <c r="I3702" i="6"/>
  <c r="K3702" i="6" l="1"/>
  <c r="H3703" i="6"/>
  <c r="G7390" i="6"/>
  <c r="G7391" i="6" l="1"/>
  <c r="I3703" i="6"/>
  <c r="J3703" i="6"/>
  <c r="K3703" i="6" l="1"/>
  <c r="H3704" i="6"/>
  <c r="G7392" i="6"/>
  <c r="G7393" i="6" l="1"/>
  <c r="I3704" i="6"/>
  <c r="J3704" i="6"/>
  <c r="K3704" i="6" l="1"/>
  <c r="H3705" i="6"/>
  <c r="G7394" i="6"/>
  <c r="G7395" i="6" l="1"/>
  <c r="I3705" i="6"/>
  <c r="J3705" i="6"/>
  <c r="K3705" i="6" l="1"/>
  <c r="H3706" i="6"/>
  <c r="G7396" i="6"/>
  <c r="G7397" i="6" l="1"/>
  <c r="J3706" i="6"/>
  <c r="I3706" i="6"/>
  <c r="K3706" i="6" l="1"/>
  <c r="H3707" i="6"/>
  <c r="G7398" i="6"/>
  <c r="G7399" i="6" l="1"/>
  <c r="J3707" i="6"/>
  <c r="I3707" i="6"/>
  <c r="K3707" i="6" l="1"/>
  <c r="H3708" i="6"/>
  <c r="G7400" i="6"/>
  <c r="G7401" i="6" l="1"/>
  <c r="J3708" i="6"/>
  <c r="I3708" i="6"/>
  <c r="K3708" i="6" l="1"/>
  <c r="H3709" i="6"/>
  <c r="G7402" i="6"/>
  <c r="G7403" i="6" l="1"/>
  <c r="J3709" i="6"/>
  <c r="I3709" i="6"/>
  <c r="K3709" i="6" l="1"/>
  <c r="H3710" i="6"/>
  <c r="G7404" i="6"/>
  <c r="G7405" i="6" l="1"/>
  <c r="I3710" i="6"/>
  <c r="J3710" i="6"/>
  <c r="K3710" i="6" l="1"/>
  <c r="H3711" i="6"/>
  <c r="G7406" i="6"/>
  <c r="G7407" i="6" l="1"/>
  <c r="J3711" i="6"/>
  <c r="I3711" i="6"/>
  <c r="K3711" i="6" l="1"/>
  <c r="H3712" i="6"/>
  <c r="G7408" i="6"/>
  <c r="G7409" i="6" l="1"/>
  <c r="J3712" i="6"/>
  <c r="I3712" i="6"/>
  <c r="K3712" i="6" l="1"/>
  <c r="H3713" i="6"/>
  <c r="G7410" i="6"/>
  <c r="G7411" i="6" l="1"/>
  <c r="I3713" i="6"/>
  <c r="J3713" i="6"/>
  <c r="K3713" i="6" l="1"/>
  <c r="H3714" i="6"/>
  <c r="G7412" i="6"/>
  <c r="G7413" i="6" l="1"/>
  <c r="J3714" i="6"/>
  <c r="I3714" i="6"/>
  <c r="K3714" i="6" l="1"/>
  <c r="H3715" i="6"/>
  <c r="G7414" i="6"/>
  <c r="G7415" i="6" l="1"/>
  <c r="J3715" i="6"/>
  <c r="I3715" i="6"/>
  <c r="K3715" i="6" l="1"/>
  <c r="H3716" i="6"/>
  <c r="G7416" i="6"/>
  <c r="G7417" i="6" l="1"/>
  <c r="J3716" i="6"/>
  <c r="I3716" i="6"/>
  <c r="K3716" i="6" l="1"/>
  <c r="H3717" i="6"/>
  <c r="G7418" i="6"/>
  <c r="G7419" i="6" l="1"/>
  <c r="J3717" i="6"/>
  <c r="I3717" i="6"/>
  <c r="K3717" i="6" l="1"/>
  <c r="H3718" i="6"/>
  <c r="G7420" i="6"/>
  <c r="G7421" i="6" l="1"/>
  <c r="J3718" i="6"/>
  <c r="I3718" i="6"/>
  <c r="K3718" i="6" l="1"/>
  <c r="H3719" i="6"/>
  <c r="G7422" i="6"/>
  <c r="G7423" i="6" l="1"/>
  <c r="J3719" i="6"/>
  <c r="I3719" i="6"/>
  <c r="K3719" i="6" l="1"/>
  <c r="H3720" i="6"/>
  <c r="G7424" i="6"/>
  <c r="G7425" i="6" l="1"/>
  <c r="I3720" i="6"/>
  <c r="J3720" i="6"/>
  <c r="K3720" i="6" l="1"/>
  <c r="H3721" i="6"/>
  <c r="G7426" i="6"/>
  <c r="G7427" i="6" l="1"/>
  <c r="I3721" i="6"/>
  <c r="J3721" i="6"/>
  <c r="K3721" i="6" l="1"/>
  <c r="H3722" i="6"/>
  <c r="G7428" i="6"/>
  <c r="G7429" i="6" l="1"/>
  <c r="J3722" i="6"/>
  <c r="I3722" i="6"/>
  <c r="K3722" i="6" l="1"/>
  <c r="H3723" i="6"/>
  <c r="G7430" i="6"/>
  <c r="G7431" i="6" l="1"/>
  <c r="J3723" i="6"/>
  <c r="I3723" i="6"/>
  <c r="K3723" i="6" l="1"/>
  <c r="H3724" i="6"/>
  <c r="G7432" i="6"/>
  <c r="J3724" i="6" l="1"/>
  <c r="I3724" i="6"/>
  <c r="G7433" i="6"/>
  <c r="G7434" i="6" l="1"/>
  <c r="K3724" i="6"/>
  <c r="H3725" i="6"/>
  <c r="I3725" i="6" l="1"/>
  <c r="J3725" i="6"/>
  <c r="G7435" i="6"/>
  <c r="G7436" i="6" l="1"/>
  <c r="K3725" i="6"/>
  <c r="H3726" i="6"/>
  <c r="I3726" i="6" l="1"/>
  <c r="J3726" i="6"/>
  <c r="G7437" i="6"/>
  <c r="G7438" i="6" l="1"/>
  <c r="K3726" i="6"/>
  <c r="H3727" i="6"/>
  <c r="J3727" i="6" l="1"/>
  <c r="I3727" i="6"/>
  <c r="G7439" i="6"/>
  <c r="G7440" i="6" l="1"/>
  <c r="K3727" i="6"/>
  <c r="H3728" i="6"/>
  <c r="J3728" i="6" l="1"/>
  <c r="I3728" i="6"/>
  <c r="G7441" i="6"/>
  <c r="G7442" i="6" l="1"/>
  <c r="K3728" i="6"/>
  <c r="H3729" i="6"/>
  <c r="I3729" i="6" l="1"/>
  <c r="J3729" i="6"/>
  <c r="G7443" i="6"/>
  <c r="G7444" i="6" l="1"/>
  <c r="K3729" i="6"/>
  <c r="H3730" i="6"/>
  <c r="G7445" i="6" l="1"/>
  <c r="J3730" i="6"/>
  <c r="I3730" i="6"/>
  <c r="K3730" i="6" l="1"/>
  <c r="H3731" i="6"/>
  <c r="G7446" i="6"/>
  <c r="J3731" i="6" l="1"/>
  <c r="I3731" i="6"/>
  <c r="G7447" i="6"/>
  <c r="G7448" i="6" l="1"/>
  <c r="K3731" i="6"/>
  <c r="H3732" i="6"/>
  <c r="J3732" i="6" l="1"/>
  <c r="I3732" i="6"/>
  <c r="G7449" i="6"/>
  <c r="G7450" i="6" l="1"/>
  <c r="K3732" i="6"/>
  <c r="H3733" i="6"/>
  <c r="J3733" i="6" l="1"/>
  <c r="I3733" i="6"/>
  <c r="G7451" i="6"/>
  <c r="G7452" i="6" l="1"/>
  <c r="K3733" i="6"/>
  <c r="H3734" i="6"/>
  <c r="J3734" i="6" l="1"/>
  <c r="I3734" i="6"/>
  <c r="G7453" i="6"/>
  <c r="G7454" i="6" l="1"/>
  <c r="K3734" i="6"/>
  <c r="H3735" i="6"/>
  <c r="G7455" i="6" l="1"/>
  <c r="I3735" i="6"/>
  <c r="J3735" i="6"/>
  <c r="K3735" i="6" l="1"/>
  <c r="H3736" i="6"/>
  <c r="G7456" i="6"/>
  <c r="G7457" i="6" l="1"/>
  <c r="I3736" i="6"/>
  <c r="J3736" i="6"/>
  <c r="K3736" i="6" l="1"/>
  <c r="H3737" i="6"/>
  <c r="G7458" i="6"/>
  <c r="G7459" i="6" l="1"/>
  <c r="I3737" i="6"/>
  <c r="J3737" i="6"/>
  <c r="K3737" i="6" l="1"/>
  <c r="H3738" i="6"/>
  <c r="G7460" i="6"/>
  <c r="G7461" i="6" l="1"/>
  <c r="J3738" i="6"/>
  <c r="I3738" i="6"/>
  <c r="K3738" i="6" l="1"/>
  <c r="H3739" i="6"/>
  <c r="G7462" i="6"/>
  <c r="G7463" i="6" l="1"/>
  <c r="J3739" i="6"/>
  <c r="I3739" i="6"/>
  <c r="K3739" i="6" l="1"/>
  <c r="H3740" i="6"/>
  <c r="G7464" i="6"/>
  <c r="G7465" i="6" l="1"/>
  <c r="J3740" i="6"/>
  <c r="I3740" i="6"/>
  <c r="K3740" i="6" l="1"/>
  <c r="H3741" i="6"/>
  <c r="G7466" i="6"/>
  <c r="G7467" i="6" l="1"/>
  <c r="J3741" i="6"/>
  <c r="I3741" i="6"/>
  <c r="K3741" i="6" l="1"/>
  <c r="H3742" i="6"/>
  <c r="G7468" i="6"/>
  <c r="G7469" i="6" l="1"/>
  <c r="I3742" i="6"/>
  <c r="J3742" i="6"/>
  <c r="K3742" i="6" l="1"/>
  <c r="H3743" i="6"/>
  <c r="G7470" i="6"/>
  <c r="G7471" i="6" l="1"/>
  <c r="J3743" i="6"/>
  <c r="I3743" i="6"/>
  <c r="K3743" i="6" l="1"/>
  <c r="H3744" i="6"/>
  <c r="G7472" i="6"/>
  <c r="G7473" i="6" l="1"/>
  <c r="J3744" i="6"/>
  <c r="I3744" i="6"/>
  <c r="K3744" i="6" l="1"/>
  <c r="H3745" i="6"/>
  <c r="G7474" i="6"/>
  <c r="G7475" i="6" l="1"/>
  <c r="I3745" i="6"/>
  <c r="J3745" i="6"/>
  <c r="K3745" i="6" l="1"/>
  <c r="H3746" i="6"/>
  <c r="G7476" i="6"/>
  <c r="G7477" i="6" l="1"/>
  <c r="J3746" i="6"/>
  <c r="I3746" i="6"/>
  <c r="K3746" i="6" l="1"/>
  <c r="H3747" i="6"/>
  <c r="G7478" i="6"/>
  <c r="G7479" i="6" l="1"/>
  <c r="J3747" i="6"/>
  <c r="I3747" i="6"/>
  <c r="K3747" i="6" l="1"/>
  <c r="H3748" i="6"/>
  <c r="G7480" i="6"/>
  <c r="G7481" i="6" l="1"/>
  <c r="J3748" i="6"/>
  <c r="I3748" i="6"/>
  <c r="K3748" i="6" l="1"/>
  <c r="H3749" i="6"/>
  <c r="G7482" i="6"/>
  <c r="G7483" i="6" l="1"/>
  <c r="J3749" i="6"/>
  <c r="I3749" i="6"/>
  <c r="K3749" i="6" l="1"/>
  <c r="H3750" i="6"/>
  <c r="G7484" i="6"/>
  <c r="G7485" i="6" l="1"/>
  <c r="J3750" i="6"/>
  <c r="I3750" i="6"/>
  <c r="K3750" i="6" l="1"/>
  <c r="H3751" i="6"/>
  <c r="G7486" i="6"/>
  <c r="G7487" i="6" l="1"/>
  <c r="J3751" i="6"/>
  <c r="I3751" i="6"/>
  <c r="K3751" i="6" l="1"/>
  <c r="H3752" i="6"/>
  <c r="G7488" i="6"/>
  <c r="G7489" i="6" l="1"/>
  <c r="I3752" i="6"/>
  <c r="J3752" i="6"/>
  <c r="K3752" i="6" l="1"/>
  <c r="H3753" i="6"/>
  <c r="G7490" i="6"/>
  <c r="G7491" i="6" l="1"/>
  <c r="I3753" i="6"/>
  <c r="J3753" i="6"/>
  <c r="K3753" i="6" l="1"/>
  <c r="H3754" i="6"/>
  <c r="G7492" i="6"/>
  <c r="G7493" i="6" l="1"/>
  <c r="J3754" i="6"/>
  <c r="I3754" i="6"/>
  <c r="K3754" i="6" l="1"/>
  <c r="H3755" i="6"/>
  <c r="G7494" i="6"/>
  <c r="G7495" i="6" l="1"/>
  <c r="J3755" i="6"/>
  <c r="I3755" i="6"/>
  <c r="K3755" i="6" l="1"/>
  <c r="H3756" i="6"/>
  <c r="G7496" i="6"/>
  <c r="G7497" i="6" l="1"/>
  <c r="J3756" i="6"/>
  <c r="I3756" i="6"/>
  <c r="K3756" i="6" l="1"/>
  <c r="H3757" i="6"/>
  <c r="G7498" i="6"/>
  <c r="G7499" i="6" l="1"/>
  <c r="I3757" i="6"/>
  <c r="J3757" i="6"/>
  <c r="K3757" i="6" l="1"/>
  <c r="H3758" i="6"/>
  <c r="G7500" i="6"/>
  <c r="G7501" i="6" l="1"/>
  <c r="I3758" i="6"/>
  <c r="J3758" i="6"/>
  <c r="K3758" i="6" l="1"/>
  <c r="H3759" i="6"/>
  <c r="G7502" i="6"/>
  <c r="G7503" i="6" l="1"/>
  <c r="J3759" i="6"/>
  <c r="I3759" i="6"/>
  <c r="K3759" i="6" l="1"/>
  <c r="H3760" i="6"/>
  <c r="G7504" i="6"/>
  <c r="G7505" i="6" l="1"/>
  <c r="J3760" i="6"/>
  <c r="I3760" i="6"/>
  <c r="K3760" i="6" l="1"/>
  <c r="H3761" i="6"/>
  <c r="G7506" i="6"/>
  <c r="G7507" i="6" l="1"/>
  <c r="I3761" i="6"/>
  <c r="J3761" i="6"/>
  <c r="K3761" i="6" l="1"/>
  <c r="H3762" i="6"/>
  <c r="G7508" i="6"/>
  <c r="G7509" i="6" l="1"/>
  <c r="J3762" i="6"/>
  <c r="I3762" i="6"/>
  <c r="K3762" i="6" l="1"/>
  <c r="H3763" i="6"/>
  <c r="G7510" i="6"/>
  <c r="G7511" i="6" l="1"/>
  <c r="J3763" i="6"/>
  <c r="I3763" i="6"/>
  <c r="K3763" i="6" l="1"/>
  <c r="H3764" i="6"/>
  <c r="G7512" i="6"/>
  <c r="G7513" i="6" l="1"/>
  <c r="J3764" i="6"/>
  <c r="I3764" i="6"/>
  <c r="K3764" i="6" l="1"/>
  <c r="H3765" i="6"/>
  <c r="G7514" i="6"/>
  <c r="G7515" i="6" l="1"/>
  <c r="J3765" i="6"/>
  <c r="I3765" i="6"/>
  <c r="K3765" i="6" l="1"/>
  <c r="H3766" i="6"/>
  <c r="G7516" i="6"/>
  <c r="G7517" i="6" l="1"/>
  <c r="J3766" i="6"/>
  <c r="I3766" i="6"/>
  <c r="K3766" i="6" l="1"/>
  <c r="H3767" i="6"/>
  <c r="G7518" i="6"/>
  <c r="G7519" i="6" l="1"/>
  <c r="I3767" i="6"/>
  <c r="J3767" i="6"/>
  <c r="K3767" i="6" l="1"/>
  <c r="H3768" i="6"/>
  <c r="G7520" i="6"/>
  <c r="G7521" i="6" l="1"/>
  <c r="I3768" i="6"/>
  <c r="J3768" i="6"/>
  <c r="K3768" i="6" l="1"/>
  <c r="H3769" i="6"/>
  <c r="G7522" i="6"/>
  <c r="G7523" i="6" l="1"/>
  <c r="I3769" i="6"/>
  <c r="J3769" i="6"/>
  <c r="K3769" i="6" l="1"/>
  <c r="H3770" i="6"/>
  <c r="G7524" i="6"/>
  <c r="G7525" i="6" l="1"/>
  <c r="J3770" i="6"/>
  <c r="I3770" i="6"/>
  <c r="K3770" i="6" l="1"/>
  <c r="H3771" i="6"/>
  <c r="G7526" i="6"/>
  <c r="G7527" i="6" l="1"/>
  <c r="J3771" i="6"/>
  <c r="I3771" i="6"/>
  <c r="K3771" i="6" l="1"/>
  <c r="H3772" i="6"/>
  <c r="G7528" i="6"/>
  <c r="G7529" i="6" l="1"/>
  <c r="J3772" i="6"/>
  <c r="I3772" i="6"/>
  <c r="K3772" i="6" l="1"/>
  <c r="H3773" i="6"/>
  <c r="G7530" i="6"/>
  <c r="G7531" i="6" l="1"/>
  <c r="J3773" i="6"/>
  <c r="I3773" i="6"/>
  <c r="K3773" i="6" l="1"/>
  <c r="H3774" i="6"/>
  <c r="G7532" i="6"/>
  <c r="G7533" i="6" l="1"/>
  <c r="I3774" i="6"/>
  <c r="J3774" i="6"/>
  <c r="K3774" i="6" l="1"/>
  <c r="H3775" i="6"/>
  <c r="G7534" i="6"/>
  <c r="G7535" i="6" l="1"/>
  <c r="J3775" i="6"/>
  <c r="I3775" i="6"/>
  <c r="K3775" i="6" l="1"/>
  <c r="H3776" i="6"/>
  <c r="G7536" i="6"/>
  <c r="G7537" i="6" l="1"/>
  <c r="J3776" i="6"/>
  <c r="I3776" i="6"/>
  <c r="K3776" i="6" l="1"/>
  <c r="H3777" i="6"/>
  <c r="G7538" i="6"/>
  <c r="G7539" i="6" l="1"/>
  <c r="I3777" i="6"/>
  <c r="J3777" i="6"/>
  <c r="K3777" i="6" l="1"/>
  <c r="H3778" i="6"/>
  <c r="G7540" i="6"/>
  <c r="J3778" i="6" l="1"/>
  <c r="I3778" i="6"/>
  <c r="G7541" i="6"/>
  <c r="G7542" i="6" l="1"/>
  <c r="K3778" i="6"/>
  <c r="H3779" i="6"/>
  <c r="J3779" i="6" l="1"/>
  <c r="I3779" i="6"/>
  <c r="G7543" i="6"/>
  <c r="G7544" i="6" l="1"/>
  <c r="K3779" i="6"/>
  <c r="H3780" i="6"/>
  <c r="J3780" i="6" l="1"/>
  <c r="I3780" i="6"/>
  <c r="G7545" i="6"/>
  <c r="G7546" i="6" l="1"/>
  <c r="K3780" i="6"/>
  <c r="H3781" i="6"/>
  <c r="J3781" i="6" l="1"/>
  <c r="I3781" i="6"/>
  <c r="G7547" i="6"/>
  <c r="G7548" i="6" l="1"/>
  <c r="K3781" i="6"/>
  <c r="H3782" i="6"/>
  <c r="J3782" i="6" l="1"/>
  <c r="I3782" i="6"/>
  <c r="G7549" i="6"/>
  <c r="G7550" i="6" l="1"/>
  <c r="K3782" i="6"/>
  <c r="H3783" i="6"/>
  <c r="J3783" i="6" l="1"/>
  <c r="I3783" i="6"/>
  <c r="G7551" i="6"/>
  <c r="G7552" i="6" l="1"/>
  <c r="K3783" i="6"/>
  <c r="H3784" i="6"/>
  <c r="I3784" i="6" l="1"/>
  <c r="J3784" i="6"/>
  <c r="G7553" i="6"/>
  <c r="G7554" i="6" l="1"/>
  <c r="K3784" i="6"/>
  <c r="H3785" i="6"/>
  <c r="I3785" i="6" l="1"/>
  <c r="J3785" i="6"/>
  <c r="G7555" i="6"/>
  <c r="G7556" i="6" l="1"/>
  <c r="K3785" i="6"/>
  <c r="H3786" i="6"/>
  <c r="J3786" i="6" l="1"/>
  <c r="I3786" i="6"/>
  <c r="G7557" i="6"/>
  <c r="G7558" i="6" l="1"/>
  <c r="K3786" i="6"/>
  <c r="H3787" i="6"/>
  <c r="J3787" i="6" l="1"/>
  <c r="I3787" i="6"/>
  <c r="G7559" i="6"/>
  <c r="G7560" i="6" l="1"/>
  <c r="K3787" i="6"/>
  <c r="H3788" i="6"/>
  <c r="J3788" i="6" l="1"/>
  <c r="I3788" i="6"/>
  <c r="G7561" i="6"/>
  <c r="G7562" i="6" l="1"/>
  <c r="K3788" i="6"/>
  <c r="H3789" i="6"/>
  <c r="I3789" i="6" l="1"/>
  <c r="J3789" i="6"/>
  <c r="G7563" i="6"/>
  <c r="K3789" i="6" l="1"/>
  <c r="H3790" i="6"/>
  <c r="G7564" i="6"/>
  <c r="G7565" i="6" l="1"/>
  <c r="I3790" i="6"/>
  <c r="J3790" i="6"/>
  <c r="K3790" i="6" l="1"/>
  <c r="H3791" i="6"/>
  <c r="G7566" i="6"/>
  <c r="G7567" i="6" l="1"/>
  <c r="J3791" i="6"/>
  <c r="I3791" i="6"/>
  <c r="K3791" i="6" l="1"/>
  <c r="H3792" i="6"/>
  <c r="G7568" i="6"/>
  <c r="G7569" i="6" l="1"/>
  <c r="J3792" i="6"/>
  <c r="I3792" i="6"/>
  <c r="K3792" i="6" l="1"/>
  <c r="H3793" i="6"/>
  <c r="G7570" i="6"/>
  <c r="G7571" i="6" l="1"/>
  <c r="I3793" i="6"/>
  <c r="J3793" i="6"/>
  <c r="K3793" i="6" l="1"/>
  <c r="H3794" i="6"/>
  <c r="G7572" i="6"/>
  <c r="G7573" i="6" l="1"/>
  <c r="J3794" i="6"/>
  <c r="I3794" i="6"/>
  <c r="K3794" i="6" l="1"/>
  <c r="H3795" i="6"/>
  <c r="G7574" i="6"/>
  <c r="G7575" i="6" l="1"/>
  <c r="J3795" i="6"/>
  <c r="I3795" i="6"/>
  <c r="K3795" i="6" l="1"/>
  <c r="H3796" i="6"/>
  <c r="G7576" i="6"/>
  <c r="G7577" i="6" l="1"/>
  <c r="J3796" i="6"/>
  <c r="I3796" i="6"/>
  <c r="K3796" i="6" l="1"/>
  <c r="H3797" i="6"/>
  <c r="G7578" i="6"/>
  <c r="G7579" i="6" l="1"/>
  <c r="J3797" i="6"/>
  <c r="I3797" i="6"/>
  <c r="K3797" i="6" l="1"/>
  <c r="H3798" i="6"/>
  <c r="G7580" i="6"/>
  <c r="G7581" i="6" l="1"/>
  <c r="J3798" i="6"/>
  <c r="I3798" i="6"/>
  <c r="K3798" i="6" l="1"/>
  <c r="H3799" i="6"/>
  <c r="G7582" i="6"/>
  <c r="G7583" i="6" l="1"/>
  <c r="I3799" i="6"/>
  <c r="J3799" i="6"/>
  <c r="K3799" i="6" l="1"/>
  <c r="H3800" i="6"/>
  <c r="G7584" i="6"/>
  <c r="G7585" i="6" l="1"/>
  <c r="I3800" i="6"/>
  <c r="J3800" i="6"/>
  <c r="K3800" i="6" l="1"/>
  <c r="H3801" i="6"/>
  <c r="G7586" i="6"/>
  <c r="G7587" i="6" l="1"/>
  <c r="I3801" i="6"/>
  <c r="J3801" i="6"/>
  <c r="K3801" i="6" l="1"/>
  <c r="H3802" i="6"/>
  <c r="G7588" i="6"/>
  <c r="G7589" i="6" l="1"/>
  <c r="J3802" i="6"/>
  <c r="I3802" i="6"/>
  <c r="K3802" i="6" l="1"/>
  <c r="H3803" i="6"/>
  <c r="G7590" i="6"/>
  <c r="G7591" i="6" l="1"/>
  <c r="J3803" i="6"/>
  <c r="I3803" i="6"/>
  <c r="K3803" i="6" l="1"/>
  <c r="H3804" i="6"/>
  <c r="G7592" i="6"/>
  <c r="J3804" i="6" l="1"/>
  <c r="I3804" i="6"/>
  <c r="G7593" i="6"/>
  <c r="G7594" i="6" l="1"/>
  <c r="K3804" i="6"/>
  <c r="H3805" i="6"/>
  <c r="J3805" i="6" l="1"/>
  <c r="I3805" i="6"/>
  <c r="G7595" i="6"/>
  <c r="G7596" i="6" l="1"/>
  <c r="K3805" i="6"/>
  <c r="H3806" i="6"/>
  <c r="G7597" i="6" l="1"/>
  <c r="I3806" i="6"/>
  <c r="J3806" i="6"/>
  <c r="K3806" i="6" l="1"/>
  <c r="H3807" i="6"/>
  <c r="G7598" i="6"/>
  <c r="G7599" i="6" l="1"/>
  <c r="J3807" i="6"/>
  <c r="I3807" i="6"/>
  <c r="K3807" i="6" l="1"/>
  <c r="H3808" i="6"/>
  <c r="G7600" i="6"/>
  <c r="J3808" i="6" l="1"/>
  <c r="I3808" i="6"/>
  <c r="G7601" i="6"/>
  <c r="G7602" i="6" l="1"/>
  <c r="K3808" i="6"/>
  <c r="H3809" i="6"/>
  <c r="I3809" i="6" l="1"/>
  <c r="J3809" i="6"/>
  <c r="G7603" i="6"/>
  <c r="G7604" i="6" l="1"/>
  <c r="K3809" i="6"/>
  <c r="H3810" i="6"/>
  <c r="J3810" i="6" l="1"/>
  <c r="I3810" i="6"/>
  <c r="G7605" i="6"/>
  <c r="G7606" i="6" l="1"/>
  <c r="K3810" i="6"/>
  <c r="H3811" i="6"/>
  <c r="J3811" i="6" l="1"/>
  <c r="I3811" i="6"/>
  <c r="G7607" i="6"/>
  <c r="G7608" i="6" l="1"/>
  <c r="K3811" i="6"/>
  <c r="H3812" i="6"/>
  <c r="J3812" i="6" l="1"/>
  <c r="I3812" i="6"/>
  <c r="G7609" i="6"/>
  <c r="G7610" i="6" l="1"/>
  <c r="K3812" i="6"/>
  <c r="H3813" i="6"/>
  <c r="J3813" i="6" l="1"/>
  <c r="I3813" i="6"/>
  <c r="G7611" i="6"/>
  <c r="G7612" i="6" l="1"/>
  <c r="K3813" i="6"/>
  <c r="H3814" i="6"/>
  <c r="J3814" i="6" l="1"/>
  <c r="I3814" i="6"/>
  <c r="G7613" i="6"/>
  <c r="G7614" i="6" l="1"/>
  <c r="K3814" i="6"/>
  <c r="H3815" i="6"/>
  <c r="J3815" i="6" l="1"/>
  <c r="I3815" i="6"/>
  <c r="G7615" i="6"/>
  <c r="G7616" i="6" l="1"/>
  <c r="K3815" i="6"/>
  <c r="H3816" i="6"/>
  <c r="I3816" i="6" l="1"/>
  <c r="J3816" i="6"/>
  <c r="G7617" i="6"/>
  <c r="G7618" i="6" l="1"/>
  <c r="K3816" i="6"/>
  <c r="H3817" i="6"/>
  <c r="I3817" i="6" l="1"/>
  <c r="J3817" i="6"/>
  <c r="G7619" i="6"/>
  <c r="G7620" i="6" l="1"/>
  <c r="K3817" i="6"/>
  <c r="H3818" i="6"/>
  <c r="J3818" i="6" l="1"/>
  <c r="I3818" i="6"/>
  <c r="G7621" i="6"/>
  <c r="G7622" i="6" l="1"/>
  <c r="K3818" i="6"/>
  <c r="H3819" i="6"/>
  <c r="J3819" i="6" l="1"/>
  <c r="I3819" i="6"/>
  <c r="G7623" i="6"/>
  <c r="G7624" i="6" l="1"/>
  <c r="K3819" i="6"/>
  <c r="H3820" i="6"/>
  <c r="J3820" i="6" l="1"/>
  <c r="I3820" i="6"/>
  <c r="G7625" i="6"/>
  <c r="G7626" i="6" l="1"/>
  <c r="K3820" i="6"/>
  <c r="H3821" i="6"/>
  <c r="I3821" i="6" l="1"/>
  <c r="J3821" i="6"/>
  <c r="G7627" i="6"/>
  <c r="G7628" i="6" l="1"/>
  <c r="K3821" i="6"/>
  <c r="H3822" i="6"/>
  <c r="I3822" i="6" l="1"/>
  <c r="J3822" i="6"/>
  <c r="G7629" i="6"/>
  <c r="G7630" i="6" l="1"/>
  <c r="K3822" i="6"/>
  <c r="H3823" i="6"/>
  <c r="J3823" i="6" l="1"/>
  <c r="I3823" i="6"/>
  <c r="G7631" i="6"/>
  <c r="G7632" i="6" l="1"/>
  <c r="K3823" i="6"/>
  <c r="H3824" i="6"/>
  <c r="J3824" i="6" l="1"/>
  <c r="I3824" i="6"/>
  <c r="G7633" i="6"/>
  <c r="G7634" i="6" l="1"/>
  <c r="K3824" i="6"/>
  <c r="H3825" i="6"/>
  <c r="I3825" i="6" l="1"/>
  <c r="J3825" i="6"/>
  <c r="G7635" i="6"/>
  <c r="G7636" i="6" l="1"/>
  <c r="K3825" i="6"/>
  <c r="H3826" i="6"/>
  <c r="J3826" i="6" l="1"/>
  <c r="I3826" i="6"/>
  <c r="G7637" i="6"/>
  <c r="G7638" i="6" l="1"/>
  <c r="K3826" i="6"/>
  <c r="H3827" i="6"/>
  <c r="J3827" i="6" l="1"/>
  <c r="I3827" i="6"/>
  <c r="G7639" i="6"/>
  <c r="G7640" i="6" l="1"/>
  <c r="K3827" i="6"/>
  <c r="H3828" i="6"/>
  <c r="J3828" i="6" l="1"/>
  <c r="I3828" i="6"/>
  <c r="G7641" i="6"/>
  <c r="G7642" i="6" l="1"/>
  <c r="K3828" i="6"/>
  <c r="H3829" i="6"/>
  <c r="J3829" i="6" l="1"/>
  <c r="I3829" i="6"/>
  <c r="G7643" i="6"/>
  <c r="G7644" i="6" l="1"/>
  <c r="K3829" i="6"/>
  <c r="H3830" i="6"/>
  <c r="J3830" i="6" l="1"/>
  <c r="I3830" i="6"/>
  <c r="G7645" i="6"/>
  <c r="G7646" i="6" l="1"/>
  <c r="K3830" i="6"/>
  <c r="H3831" i="6"/>
  <c r="I3831" i="6" l="1"/>
  <c r="J3831" i="6"/>
  <c r="G7647" i="6"/>
  <c r="G7648" i="6" l="1"/>
  <c r="K3831" i="6"/>
  <c r="H3832" i="6"/>
  <c r="I3832" i="6" l="1"/>
  <c r="J3832" i="6"/>
  <c r="G7649" i="6"/>
  <c r="G7650" i="6" l="1"/>
  <c r="K3832" i="6"/>
  <c r="H3833" i="6"/>
  <c r="I3833" i="6" l="1"/>
  <c r="J3833" i="6"/>
  <c r="G7651" i="6"/>
  <c r="G7652" i="6" l="1"/>
  <c r="K3833" i="6"/>
  <c r="H3834" i="6"/>
  <c r="J3834" i="6" l="1"/>
  <c r="I3834" i="6"/>
  <c r="G7653" i="6"/>
  <c r="G7654" i="6" l="1"/>
  <c r="K3834" i="6"/>
  <c r="H3835" i="6"/>
  <c r="J3835" i="6" l="1"/>
  <c r="I3835" i="6"/>
  <c r="G7655" i="6"/>
  <c r="G7656" i="6" l="1"/>
  <c r="K3835" i="6"/>
  <c r="H3836" i="6"/>
  <c r="J3836" i="6" l="1"/>
  <c r="I3836" i="6"/>
  <c r="G7657" i="6"/>
  <c r="G7658" i="6" l="1"/>
  <c r="K3836" i="6"/>
  <c r="H3837" i="6"/>
  <c r="G7659" i="6" l="1"/>
  <c r="J3837" i="6"/>
  <c r="I3837" i="6"/>
  <c r="K3837" i="6" l="1"/>
  <c r="H3838" i="6"/>
  <c r="G7660" i="6"/>
  <c r="G7661" i="6" l="1"/>
  <c r="I3838" i="6"/>
  <c r="J3838" i="6"/>
  <c r="K3838" i="6" l="1"/>
  <c r="H3839" i="6"/>
  <c r="G7662" i="6"/>
  <c r="G7663" i="6" l="1"/>
  <c r="J3839" i="6"/>
  <c r="I3839" i="6"/>
  <c r="K3839" i="6" l="1"/>
  <c r="H3840" i="6"/>
  <c r="G7664" i="6"/>
  <c r="G7665" i="6" l="1"/>
  <c r="J3840" i="6"/>
  <c r="I3840" i="6"/>
  <c r="K3840" i="6" l="1"/>
  <c r="H3841" i="6"/>
  <c r="G7666" i="6"/>
  <c r="G7667" i="6" l="1"/>
  <c r="I3841" i="6"/>
  <c r="J3841" i="6"/>
  <c r="K3841" i="6" l="1"/>
  <c r="H3842" i="6"/>
  <c r="G7668" i="6"/>
  <c r="G7669" i="6" l="1"/>
  <c r="J3842" i="6"/>
  <c r="I3842" i="6"/>
  <c r="K3842" i="6" l="1"/>
  <c r="H3843" i="6"/>
  <c r="G7670" i="6"/>
  <c r="G7671" i="6" l="1"/>
  <c r="J3843" i="6"/>
  <c r="I3843" i="6"/>
  <c r="K3843" i="6" l="1"/>
  <c r="H3844" i="6"/>
  <c r="G7672" i="6"/>
  <c r="G7673" i="6" l="1"/>
  <c r="J3844" i="6"/>
  <c r="I3844" i="6"/>
  <c r="K3844" i="6" l="1"/>
  <c r="H3845" i="6"/>
  <c r="G7674" i="6"/>
  <c r="G7675" i="6" l="1"/>
  <c r="J3845" i="6"/>
  <c r="I3845" i="6"/>
  <c r="K3845" i="6" l="1"/>
  <c r="H3846" i="6"/>
  <c r="G7676" i="6"/>
  <c r="G7677" i="6" l="1"/>
  <c r="J3846" i="6"/>
  <c r="I3846" i="6"/>
  <c r="K3846" i="6" l="1"/>
  <c r="H3847" i="6"/>
  <c r="G7678" i="6"/>
  <c r="G7679" i="6" l="1"/>
  <c r="J3847" i="6"/>
  <c r="I3847" i="6"/>
  <c r="K3847" i="6" l="1"/>
  <c r="H3848" i="6"/>
  <c r="G7680" i="6"/>
  <c r="G7681" i="6" l="1"/>
  <c r="I3848" i="6"/>
  <c r="J3848" i="6"/>
  <c r="K3848" i="6" l="1"/>
  <c r="H3849" i="6"/>
  <c r="G7682" i="6"/>
  <c r="G7683" i="6" l="1"/>
  <c r="I3849" i="6"/>
  <c r="J3849" i="6"/>
  <c r="K3849" i="6" l="1"/>
  <c r="H3850" i="6"/>
  <c r="G7684" i="6"/>
  <c r="G7685" i="6" l="1"/>
  <c r="J3850" i="6"/>
  <c r="I3850" i="6"/>
  <c r="G7686" i="6" l="1"/>
  <c r="K3850" i="6"/>
  <c r="H3851" i="6"/>
  <c r="J3851" i="6" l="1"/>
  <c r="I3851" i="6"/>
  <c r="G7687" i="6"/>
  <c r="G7688" i="6" l="1"/>
  <c r="K3851" i="6"/>
  <c r="H3852" i="6"/>
  <c r="J3852" i="6" l="1"/>
  <c r="I3852" i="6"/>
  <c r="G7689" i="6"/>
  <c r="G7690" i="6" l="1"/>
  <c r="K3852" i="6"/>
  <c r="H3853" i="6"/>
  <c r="J3853" i="6" l="1"/>
  <c r="I3853" i="6"/>
  <c r="G7691" i="6"/>
  <c r="G7692" i="6" l="1"/>
  <c r="K3853" i="6"/>
  <c r="H3854" i="6"/>
  <c r="J3854" i="6" l="1"/>
  <c r="I3854" i="6"/>
  <c r="G7693" i="6"/>
  <c r="G7694" i="6" l="1"/>
  <c r="K3854" i="6"/>
  <c r="H3855" i="6"/>
  <c r="J3855" i="6" l="1"/>
  <c r="I3855" i="6"/>
  <c r="G7695" i="6"/>
  <c r="G7696" i="6" l="1"/>
  <c r="K3855" i="6"/>
  <c r="H3856" i="6"/>
  <c r="I3856" i="6" l="1"/>
  <c r="J3856" i="6"/>
  <c r="G7697" i="6"/>
  <c r="G7698" i="6" l="1"/>
  <c r="K3856" i="6"/>
  <c r="H3857" i="6"/>
  <c r="J3857" i="6" l="1"/>
  <c r="I3857" i="6"/>
  <c r="G7699" i="6"/>
  <c r="G7700" i="6" l="1"/>
  <c r="K3857" i="6"/>
  <c r="H3858" i="6"/>
  <c r="J3858" i="6" l="1"/>
  <c r="I3858" i="6"/>
  <c r="G7701" i="6"/>
  <c r="G7702" i="6" l="1"/>
  <c r="K3858" i="6"/>
  <c r="H3859" i="6"/>
  <c r="I3859" i="6" l="1"/>
  <c r="J3859" i="6"/>
  <c r="G7703" i="6"/>
  <c r="G7704" i="6" l="1"/>
  <c r="K3859" i="6"/>
  <c r="H3860" i="6"/>
  <c r="J3860" i="6" l="1"/>
  <c r="I3860" i="6"/>
  <c r="G7705" i="6"/>
  <c r="G7706" i="6" l="1"/>
  <c r="K3860" i="6"/>
  <c r="H3861" i="6"/>
  <c r="I3861" i="6" l="1"/>
  <c r="J3861" i="6"/>
  <c r="G7707" i="6"/>
  <c r="G7708" i="6" l="1"/>
  <c r="K3861" i="6"/>
  <c r="H3862" i="6"/>
  <c r="J3862" i="6" l="1"/>
  <c r="I3862" i="6"/>
  <c r="G7709" i="6"/>
  <c r="G7710" i="6" l="1"/>
  <c r="K3862" i="6"/>
  <c r="H3863" i="6"/>
  <c r="J3863" i="6" l="1"/>
  <c r="I3863" i="6"/>
  <c r="G7711" i="6"/>
  <c r="G7712" i="6" l="1"/>
  <c r="K3863" i="6"/>
  <c r="H3864" i="6"/>
  <c r="I3864" i="6" l="1"/>
  <c r="J3864" i="6"/>
  <c r="G7713" i="6"/>
  <c r="G7714" i="6" l="1"/>
  <c r="K3864" i="6"/>
  <c r="H3865" i="6"/>
  <c r="I3865" i="6" l="1"/>
  <c r="J3865" i="6"/>
  <c r="G7715" i="6"/>
  <c r="G7716" i="6" l="1"/>
  <c r="K3865" i="6"/>
  <c r="H3866" i="6"/>
  <c r="J3866" i="6" l="1"/>
  <c r="I3866" i="6"/>
  <c r="G7717" i="6"/>
  <c r="G7718" i="6" l="1"/>
  <c r="K3866" i="6"/>
  <c r="H3867" i="6"/>
  <c r="I3867" i="6" l="1"/>
  <c r="J3867" i="6"/>
  <c r="G7719" i="6"/>
  <c r="G7720" i="6" l="1"/>
  <c r="K3867" i="6"/>
  <c r="H3868" i="6"/>
  <c r="J3868" i="6" l="1"/>
  <c r="I3868" i="6"/>
  <c r="G7721" i="6"/>
  <c r="G7722" i="6" l="1"/>
  <c r="K3868" i="6"/>
  <c r="H3869" i="6"/>
  <c r="G7723" i="6" l="1"/>
  <c r="J3869" i="6"/>
  <c r="I3869" i="6"/>
  <c r="K3869" i="6" l="1"/>
  <c r="H3870" i="6"/>
  <c r="G7724" i="6"/>
  <c r="G7725" i="6" l="1"/>
  <c r="I3870" i="6"/>
  <c r="J3870" i="6"/>
  <c r="K3870" i="6" l="1"/>
  <c r="H3871" i="6"/>
  <c r="G7726" i="6"/>
  <c r="G7727" i="6" l="1"/>
  <c r="J3871" i="6"/>
  <c r="I3871" i="6"/>
  <c r="K3871" i="6" l="1"/>
  <c r="H3872" i="6"/>
  <c r="G7728" i="6"/>
  <c r="G7729" i="6" l="1"/>
  <c r="J3872" i="6"/>
  <c r="I3872" i="6"/>
  <c r="K3872" i="6" l="1"/>
  <c r="H3873" i="6"/>
  <c r="G7730" i="6"/>
  <c r="G7731" i="6" l="1"/>
  <c r="I3873" i="6"/>
  <c r="J3873" i="6"/>
  <c r="K3873" i="6" l="1"/>
  <c r="H3874" i="6"/>
  <c r="G7732" i="6"/>
  <c r="G7733" i="6" l="1"/>
  <c r="I3874" i="6"/>
  <c r="J3874" i="6"/>
  <c r="K3874" i="6" l="1"/>
  <c r="H3875" i="6"/>
  <c r="G7734" i="6"/>
  <c r="G7735" i="6" l="1"/>
  <c r="I3875" i="6"/>
  <c r="J3875" i="6"/>
  <c r="K3875" i="6" l="1"/>
  <c r="H3876" i="6"/>
  <c r="G7736" i="6"/>
  <c r="G7737" i="6" l="1"/>
  <c r="J3876" i="6"/>
  <c r="I3876" i="6"/>
  <c r="G7738" i="6" l="1"/>
  <c r="K3876" i="6"/>
  <c r="H3877" i="6"/>
  <c r="I3877" i="6" l="1"/>
  <c r="J3877" i="6"/>
  <c r="G7739" i="6"/>
  <c r="G7740" i="6" l="1"/>
  <c r="K3877" i="6"/>
  <c r="H3878" i="6"/>
  <c r="J3878" i="6" l="1"/>
  <c r="I3878" i="6"/>
  <c r="G7741" i="6"/>
  <c r="G7742" i="6" l="1"/>
  <c r="K3878" i="6"/>
  <c r="H3879" i="6"/>
  <c r="I3879" i="6" l="1"/>
  <c r="J3879" i="6"/>
  <c r="G7743" i="6"/>
  <c r="G7744" i="6" l="1"/>
  <c r="K3879" i="6"/>
  <c r="H3880" i="6"/>
  <c r="G7745" i="6" l="1"/>
  <c r="J3880" i="6"/>
  <c r="I3880" i="6"/>
  <c r="K3880" i="6" l="1"/>
  <c r="H3881" i="6"/>
  <c r="G7746" i="6"/>
  <c r="G7747" i="6" l="1"/>
  <c r="J3881" i="6"/>
  <c r="I3881" i="6"/>
  <c r="K3881" i="6" l="1"/>
  <c r="H3882" i="6"/>
  <c r="G7748" i="6"/>
  <c r="G7749" i="6" l="1"/>
  <c r="I3882" i="6"/>
  <c r="J3882" i="6"/>
  <c r="K3882" i="6" l="1"/>
  <c r="H3883" i="6"/>
  <c r="G7750" i="6"/>
  <c r="G7751" i="6" l="1"/>
  <c r="I3883" i="6"/>
  <c r="J3883" i="6"/>
  <c r="K3883" i="6" l="1"/>
  <c r="H3884" i="6"/>
  <c r="G7752" i="6"/>
  <c r="G7753" i="6" l="1"/>
  <c r="J3884" i="6"/>
  <c r="I3884" i="6"/>
  <c r="K3884" i="6" l="1"/>
  <c r="H3885" i="6"/>
  <c r="G7754" i="6"/>
  <c r="G7755" i="6" l="1"/>
  <c r="J3885" i="6"/>
  <c r="I3885" i="6"/>
  <c r="K3885" i="6" l="1"/>
  <c r="H3886" i="6"/>
  <c r="G7756" i="6"/>
  <c r="I3886" i="6" l="1"/>
  <c r="J3886" i="6"/>
  <c r="G7757" i="6"/>
  <c r="G7758" i="6" l="1"/>
  <c r="K3886" i="6"/>
  <c r="H3887" i="6"/>
  <c r="J3887" i="6" l="1"/>
  <c r="I3887" i="6"/>
  <c r="G7759" i="6"/>
  <c r="G7760" i="6" l="1"/>
  <c r="K3887" i="6"/>
  <c r="H3888" i="6"/>
  <c r="I3888" i="6" l="1"/>
  <c r="J3888" i="6"/>
  <c r="G7761" i="6"/>
  <c r="G7762" i="6" l="1"/>
  <c r="K3888" i="6"/>
  <c r="H3889" i="6"/>
  <c r="J3889" i="6" l="1"/>
  <c r="I3889" i="6"/>
  <c r="G7763" i="6"/>
  <c r="G7764" i="6" l="1"/>
  <c r="K3889" i="6"/>
  <c r="H3890" i="6"/>
  <c r="J3890" i="6" l="1"/>
  <c r="I3890" i="6"/>
  <c r="G7765" i="6"/>
  <c r="G7766" i="6" l="1"/>
  <c r="K3890" i="6"/>
  <c r="H3891" i="6"/>
  <c r="I3891" i="6" l="1"/>
  <c r="J3891" i="6"/>
  <c r="G7767" i="6"/>
  <c r="G7768" i="6" l="1"/>
  <c r="K3891" i="6"/>
  <c r="H3892" i="6"/>
  <c r="J3892" i="6" l="1"/>
  <c r="I3892" i="6"/>
  <c r="G7769" i="6"/>
  <c r="G7770" i="6" l="1"/>
  <c r="K3892" i="6"/>
  <c r="H3893" i="6"/>
  <c r="I3893" i="6" l="1"/>
  <c r="J3893" i="6"/>
  <c r="G7771" i="6"/>
  <c r="G7772" i="6" l="1"/>
  <c r="K3893" i="6"/>
  <c r="H3894" i="6"/>
  <c r="J3894" i="6" l="1"/>
  <c r="I3894" i="6"/>
  <c r="G7773" i="6"/>
  <c r="G7774" i="6" l="1"/>
  <c r="K3894" i="6"/>
  <c r="H3895" i="6"/>
  <c r="I3895" i="6" l="1"/>
  <c r="J3895" i="6"/>
  <c r="G7775" i="6"/>
  <c r="G7776" i="6" l="1"/>
  <c r="K3895" i="6"/>
  <c r="H3896" i="6"/>
  <c r="J3896" i="6" l="1"/>
  <c r="I3896" i="6"/>
  <c r="G7777" i="6"/>
  <c r="G7778" i="6" l="1"/>
  <c r="K3896" i="6"/>
  <c r="H3897" i="6"/>
  <c r="I3897" i="6" l="1"/>
  <c r="J3897" i="6"/>
  <c r="G7779" i="6"/>
  <c r="K3897" i="6" l="1"/>
  <c r="H3898" i="6"/>
  <c r="G7780" i="6"/>
  <c r="G7781" i="6" l="1"/>
  <c r="J3898" i="6"/>
  <c r="I3898" i="6"/>
  <c r="G7782" i="6" l="1"/>
  <c r="K3898" i="6"/>
  <c r="H3899" i="6"/>
  <c r="I3899" i="6" l="1"/>
  <c r="J3899" i="6"/>
  <c r="G7783" i="6"/>
  <c r="G7784" i="6" l="1"/>
  <c r="K3899" i="6"/>
  <c r="H3900" i="6"/>
  <c r="J3900" i="6" l="1"/>
  <c r="I3900" i="6"/>
  <c r="G7785" i="6"/>
  <c r="G7786" i="6" l="1"/>
  <c r="K3900" i="6"/>
  <c r="H3901" i="6"/>
  <c r="J3901" i="6" l="1"/>
  <c r="I3901" i="6"/>
  <c r="G7787" i="6"/>
  <c r="K3901" i="6" l="1"/>
  <c r="H3902" i="6"/>
  <c r="G7788" i="6"/>
  <c r="G7789" i="6" l="1"/>
  <c r="I3902" i="6"/>
  <c r="J3902" i="6"/>
  <c r="K3902" i="6" l="1"/>
  <c r="H3903" i="6"/>
  <c r="G7790" i="6"/>
  <c r="G7791" i="6" l="1"/>
  <c r="J3903" i="6"/>
  <c r="I3903" i="6"/>
  <c r="K3903" i="6" l="1"/>
  <c r="H3904" i="6"/>
  <c r="G7792" i="6"/>
  <c r="G7793" i="6" l="1"/>
  <c r="J3904" i="6"/>
  <c r="I3904" i="6"/>
  <c r="G7794" i="6" l="1"/>
  <c r="K3904" i="6"/>
  <c r="H3905" i="6"/>
  <c r="J3905" i="6" l="1"/>
  <c r="I3905" i="6"/>
  <c r="G7795" i="6"/>
  <c r="G7796" i="6" l="1"/>
  <c r="K3905" i="6"/>
  <c r="H3906" i="6"/>
  <c r="I3906" i="6" l="1"/>
  <c r="J3906" i="6"/>
  <c r="G7797" i="6"/>
  <c r="K3906" i="6" l="1"/>
  <c r="H3907" i="6"/>
  <c r="G7798" i="6"/>
  <c r="G7799" i="6" l="1"/>
  <c r="I3907" i="6"/>
  <c r="J3907" i="6"/>
  <c r="K3907" i="6" l="1"/>
  <c r="H3908" i="6"/>
  <c r="G7800" i="6"/>
  <c r="G7801" i="6" l="1"/>
  <c r="J3908" i="6"/>
  <c r="I3908" i="6"/>
  <c r="K3908" i="6" l="1"/>
  <c r="H3909" i="6"/>
  <c r="G7802" i="6"/>
  <c r="G7803" i="6" l="1"/>
  <c r="J3909" i="6"/>
  <c r="I3909" i="6"/>
  <c r="K3909" i="6" l="1"/>
  <c r="H3910" i="6"/>
  <c r="G7804" i="6"/>
  <c r="G7805" i="6" l="1"/>
  <c r="J3910" i="6"/>
  <c r="I3910" i="6"/>
  <c r="K3910" i="6" l="1"/>
  <c r="H3911" i="6"/>
  <c r="G7806" i="6"/>
  <c r="G7807" i="6" l="1"/>
  <c r="I3911" i="6"/>
  <c r="J3911" i="6"/>
  <c r="K3911" i="6" l="1"/>
  <c r="H3912" i="6"/>
  <c r="G7808" i="6"/>
  <c r="G7809" i="6" l="1"/>
  <c r="J3912" i="6"/>
  <c r="I3912" i="6"/>
  <c r="K3912" i="6" l="1"/>
  <c r="H3913" i="6"/>
  <c r="G7810" i="6"/>
  <c r="G7811" i="6" l="1"/>
  <c r="J3913" i="6"/>
  <c r="I3913" i="6"/>
  <c r="K3913" i="6" l="1"/>
  <c r="H3914" i="6"/>
  <c r="G7812" i="6"/>
  <c r="G7813" i="6" l="1"/>
  <c r="J3914" i="6"/>
  <c r="I3914" i="6"/>
  <c r="K3914" i="6" l="1"/>
  <c r="H3915" i="6"/>
  <c r="G7814" i="6"/>
  <c r="G7815" i="6" l="1"/>
  <c r="I3915" i="6"/>
  <c r="J3915" i="6"/>
  <c r="K3915" i="6" l="1"/>
  <c r="H3916" i="6"/>
  <c r="G7816" i="6"/>
  <c r="G7817" i="6" l="1"/>
  <c r="J3916" i="6"/>
  <c r="I3916" i="6"/>
  <c r="K3916" i="6" l="1"/>
  <c r="H3917" i="6"/>
  <c r="G7818" i="6"/>
  <c r="G7819" i="6" l="1"/>
  <c r="J3917" i="6"/>
  <c r="I3917" i="6"/>
  <c r="K3917" i="6" l="1"/>
  <c r="H3918" i="6"/>
  <c r="G7820" i="6"/>
  <c r="G7821" i="6" l="1"/>
  <c r="I3918" i="6"/>
  <c r="J3918" i="6"/>
  <c r="K3918" i="6" l="1"/>
  <c r="H3919" i="6"/>
  <c r="G7822" i="6"/>
  <c r="G7823" i="6" l="1"/>
  <c r="J3919" i="6"/>
  <c r="I3919" i="6"/>
  <c r="K3919" i="6" l="1"/>
  <c r="H3920" i="6"/>
  <c r="G7824" i="6"/>
  <c r="G7825" i="6" l="1"/>
  <c r="I3920" i="6"/>
  <c r="J3920" i="6"/>
  <c r="G7826" i="6" l="1"/>
  <c r="K3920" i="6"/>
  <c r="H3921" i="6"/>
  <c r="J3921" i="6" l="1"/>
  <c r="I3921" i="6"/>
  <c r="G7827" i="6"/>
  <c r="G7828" i="6" l="1"/>
  <c r="K3921" i="6"/>
  <c r="H3922" i="6"/>
  <c r="J3922" i="6" l="1"/>
  <c r="I3922" i="6"/>
  <c r="G7829" i="6"/>
  <c r="G7830" i="6" l="1"/>
  <c r="K3922" i="6"/>
  <c r="H3923" i="6"/>
  <c r="I3923" i="6" l="1"/>
  <c r="J3923" i="6"/>
  <c r="G7831" i="6"/>
  <c r="G7832" i="6" l="1"/>
  <c r="K3923" i="6"/>
  <c r="H3924" i="6"/>
  <c r="J3924" i="6" l="1"/>
  <c r="I3924" i="6"/>
  <c r="G7833" i="6"/>
  <c r="G7834" i="6" l="1"/>
  <c r="K3924" i="6"/>
  <c r="H3925" i="6"/>
  <c r="I3925" i="6" l="1"/>
  <c r="J3925" i="6"/>
  <c r="G7835" i="6"/>
  <c r="G7836" i="6" l="1"/>
  <c r="K3925" i="6"/>
  <c r="H3926" i="6"/>
  <c r="J3926" i="6" l="1"/>
  <c r="I3926" i="6"/>
  <c r="G7837" i="6"/>
  <c r="G7838" i="6" l="1"/>
  <c r="K3926" i="6"/>
  <c r="H3927" i="6"/>
  <c r="J3927" i="6" l="1"/>
  <c r="I3927" i="6"/>
  <c r="G7839" i="6"/>
  <c r="G7840" i="6" l="1"/>
  <c r="K3927" i="6"/>
  <c r="H3928" i="6"/>
  <c r="I3928" i="6" l="1"/>
  <c r="J3928" i="6"/>
  <c r="G7841" i="6"/>
  <c r="G7842" i="6" l="1"/>
  <c r="K3928" i="6"/>
  <c r="H3929" i="6"/>
  <c r="I3929" i="6" l="1"/>
  <c r="J3929" i="6"/>
  <c r="G7843" i="6"/>
  <c r="G7844" i="6" l="1"/>
  <c r="K3929" i="6"/>
  <c r="H3930" i="6"/>
  <c r="J3930" i="6" l="1"/>
  <c r="I3930" i="6"/>
  <c r="G7845" i="6"/>
  <c r="G7846" i="6" l="1"/>
  <c r="K3930" i="6"/>
  <c r="H3931" i="6"/>
  <c r="G7847" i="6" l="1"/>
  <c r="I3931" i="6"/>
  <c r="J3931" i="6"/>
  <c r="K3931" i="6" l="1"/>
  <c r="H3932" i="6"/>
  <c r="G7848" i="6"/>
  <c r="J3932" i="6" l="1"/>
  <c r="I3932" i="6"/>
  <c r="G7849" i="6"/>
  <c r="G7850" i="6" l="1"/>
  <c r="K3932" i="6"/>
  <c r="H3933" i="6"/>
  <c r="J3933" i="6" l="1"/>
  <c r="I3933" i="6"/>
  <c r="G7851" i="6"/>
  <c r="G7852" i="6" l="1"/>
  <c r="K3933" i="6"/>
  <c r="H3934" i="6"/>
  <c r="I3934" i="6" l="1"/>
  <c r="J3934" i="6"/>
  <c r="G7853" i="6"/>
  <c r="G7854" i="6" l="1"/>
  <c r="K3934" i="6"/>
  <c r="H3935" i="6"/>
  <c r="J3935" i="6" l="1"/>
  <c r="I3935" i="6"/>
  <c r="G7855" i="6"/>
  <c r="G7856" i="6" l="1"/>
  <c r="K3935" i="6"/>
  <c r="H3936" i="6"/>
  <c r="J3936" i="6" l="1"/>
  <c r="I3936" i="6"/>
  <c r="G7857" i="6"/>
  <c r="G7858" i="6" l="1"/>
  <c r="K3936" i="6"/>
  <c r="H3937" i="6"/>
  <c r="I3937" i="6" l="1"/>
  <c r="J3937" i="6"/>
  <c r="G7859" i="6"/>
  <c r="G7860" i="6" l="1"/>
  <c r="K3937" i="6"/>
  <c r="H3938" i="6"/>
  <c r="I3938" i="6" l="1"/>
  <c r="J3938" i="6"/>
  <c r="G7861" i="6"/>
  <c r="G7862" i="6" l="1"/>
  <c r="K3938" i="6"/>
  <c r="H3939" i="6"/>
  <c r="I3939" i="6" l="1"/>
  <c r="J3939" i="6"/>
  <c r="G7863" i="6"/>
  <c r="G7864" i="6" l="1"/>
  <c r="K3939" i="6"/>
  <c r="H3940" i="6"/>
  <c r="J3940" i="6" l="1"/>
  <c r="I3940" i="6"/>
  <c r="G7865" i="6"/>
  <c r="G7866" i="6" l="1"/>
  <c r="K3940" i="6"/>
  <c r="H3941" i="6"/>
  <c r="I3941" i="6" l="1"/>
  <c r="J3941" i="6"/>
  <c r="G7867" i="6"/>
  <c r="G7868" i="6" l="1"/>
  <c r="K3941" i="6"/>
  <c r="H3942" i="6"/>
  <c r="J3942" i="6" l="1"/>
  <c r="I3942" i="6"/>
  <c r="G7869" i="6"/>
  <c r="G7870" i="6" l="1"/>
  <c r="K3942" i="6"/>
  <c r="H3943" i="6"/>
  <c r="I3943" i="6" l="1"/>
  <c r="J3943" i="6"/>
  <c r="G7871" i="6"/>
  <c r="G7872" i="6" l="1"/>
  <c r="K3943" i="6"/>
  <c r="H3944" i="6"/>
  <c r="J3944" i="6" l="1"/>
  <c r="I3944" i="6"/>
  <c r="G7873" i="6"/>
  <c r="G7874" i="6" l="1"/>
  <c r="K3944" i="6"/>
  <c r="H3945" i="6"/>
  <c r="J3945" i="6" l="1"/>
  <c r="I3945" i="6"/>
  <c r="G7875" i="6"/>
  <c r="G7876" i="6" l="1"/>
  <c r="K3945" i="6"/>
  <c r="H3946" i="6"/>
  <c r="I3946" i="6" l="1"/>
  <c r="J3946" i="6"/>
  <c r="G7877" i="6"/>
  <c r="G7878" i="6" l="1"/>
  <c r="K3946" i="6"/>
  <c r="H3947" i="6"/>
  <c r="I3947" i="6" l="1"/>
  <c r="J3947" i="6"/>
  <c r="G7879" i="6"/>
  <c r="G7880" i="6" l="1"/>
  <c r="K3947" i="6"/>
  <c r="H3948" i="6"/>
  <c r="J3948" i="6" l="1"/>
  <c r="I3948" i="6"/>
  <c r="G7881" i="6"/>
  <c r="G7882" i="6" l="1"/>
  <c r="K3948" i="6"/>
  <c r="H3949" i="6"/>
  <c r="J3949" i="6" l="1"/>
  <c r="I3949" i="6"/>
  <c r="G7883" i="6"/>
  <c r="G7884" i="6" l="1"/>
  <c r="K3949" i="6"/>
  <c r="H3950" i="6"/>
  <c r="I3950" i="6" l="1"/>
  <c r="J3950" i="6"/>
  <c r="G7885" i="6"/>
  <c r="G7886" i="6" l="1"/>
  <c r="K3950" i="6"/>
  <c r="H3951" i="6"/>
  <c r="J3951" i="6" l="1"/>
  <c r="I3951" i="6"/>
  <c r="G7887" i="6"/>
  <c r="G7888" i="6" l="1"/>
  <c r="K3951" i="6"/>
  <c r="H3952" i="6"/>
  <c r="I3952" i="6" l="1"/>
  <c r="J3952" i="6"/>
  <c r="G7889" i="6"/>
  <c r="G7890" i="6" l="1"/>
  <c r="K3952" i="6"/>
  <c r="H3953" i="6"/>
  <c r="J3953" i="6" l="1"/>
  <c r="I3953" i="6"/>
  <c r="G7891" i="6"/>
  <c r="G7892" i="6" l="1"/>
  <c r="K3953" i="6"/>
  <c r="H3954" i="6"/>
  <c r="J3954" i="6" l="1"/>
  <c r="I3954" i="6"/>
  <c r="G7893" i="6"/>
  <c r="G7894" i="6" l="1"/>
  <c r="K3954" i="6"/>
  <c r="H3955" i="6"/>
  <c r="I3955" i="6" l="1"/>
  <c r="J3955" i="6"/>
  <c r="G7895" i="6"/>
  <c r="G7896" i="6" l="1"/>
  <c r="K3955" i="6"/>
  <c r="H3956" i="6"/>
  <c r="J3956" i="6" l="1"/>
  <c r="I3956" i="6"/>
  <c r="G7897" i="6"/>
  <c r="G7898" i="6" l="1"/>
  <c r="K3956" i="6"/>
  <c r="H3957" i="6"/>
  <c r="I3957" i="6" l="1"/>
  <c r="J3957" i="6"/>
  <c r="G7899" i="6"/>
  <c r="G7900" i="6" l="1"/>
  <c r="K3957" i="6"/>
  <c r="H3958" i="6"/>
  <c r="J3958" i="6" l="1"/>
  <c r="I3958" i="6"/>
  <c r="G7901" i="6"/>
  <c r="G7902" i="6" l="1"/>
  <c r="K3958" i="6"/>
  <c r="H3959" i="6"/>
  <c r="I3959" i="6" l="1"/>
  <c r="J3959" i="6"/>
  <c r="G7903" i="6"/>
  <c r="G7904" i="6" l="1"/>
  <c r="K3959" i="6"/>
  <c r="H3960" i="6"/>
  <c r="J3960" i="6" l="1"/>
  <c r="I3960" i="6"/>
  <c r="G7905" i="6"/>
  <c r="G7906" i="6" l="1"/>
  <c r="K3960" i="6"/>
  <c r="H3961" i="6"/>
  <c r="I3961" i="6" l="1"/>
  <c r="J3961" i="6"/>
  <c r="G7907" i="6"/>
  <c r="G7908" i="6" l="1"/>
  <c r="K3961" i="6"/>
  <c r="H3962" i="6"/>
  <c r="J3962" i="6" l="1"/>
  <c r="I3962" i="6"/>
  <c r="G7909" i="6"/>
  <c r="G7910" i="6" l="1"/>
  <c r="K3962" i="6"/>
  <c r="H3963" i="6"/>
  <c r="I3963" i="6" l="1"/>
  <c r="J3963" i="6"/>
  <c r="G7911" i="6"/>
  <c r="G7912" i="6" l="1"/>
  <c r="K3963" i="6"/>
  <c r="H3964" i="6"/>
  <c r="J3964" i="6" l="1"/>
  <c r="I3964" i="6"/>
  <c r="G7913" i="6"/>
  <c r="G7914" i="6" l="1"/>
  <c r="K3964" i="6"/>
  <c r="H3965" i="6"/>
  <c r="J3965" i="6" l="1"/>
  <c r="I3965" i="6"/>
  <c r="G7915" i="6"/>
  <c r="G7916" i="6" l="1"/>
  <c r="K3965" i="6"/>
  <c r="H3966" i="6"/>
  <c r="I3966" i="6" l="1"/>
  <c r="J3966" i="6"/>
  <c r="G7917" i="6"/>
  <c r="G7918" i="6" l="1"/>
  <c r="K3966" i="6"/>
  <c r="H3967" i="6"/>
  <c r="J3967" i="6" l="1"/>
  <c r="I3967" i="6"/>
  <c r="G7919" i="6"/>
  <c r="G7920" i="6" l="1"/>
  <c r="K3967" i="6"/>
  <c r="H3968" i="6"/>
  <c r="J3968" i="6" l="1"/>
  <c r="I3968" i="6"/>
  <c r="G7921" i="6"/>
  <c r="G7922" i="6" l="1"/>
  <c r="K3968" i="6"/>
  <c r="H3969" i="6"/>
  <c r="J3969" i="6" l="1"/>
  <c r="I3969" i="6"/>
  <c r="G7923" i="6"/>
  <c r="G7924" i="6" l="1"/>
  <c r="K3969" i="6"/>
  <c r="H3970" i="6"/>
  <c r="I3970" i="6" l="1"/>
  <c r="J3970" i="6"/>
  <c r="G7925" i="6"/>
  <c r="G7926" i="6" l="1"/>
  <c r="K3970" i="6"/>
  <c r="H3971" i="6"/>
  <c r="I3971" i="6" l="1"/>
  <c r="J3971" i="6"/>
  <c r="G7927" i="6"/>
  <c r="G7928" i="6" l="1"/>
  <c r="K3971" i="6"/>
  <c r="H3972" i="6"/>
  <c r="J3972" i="6" l="1"/>
  <c r="I3972" i="6"/>
  <c r="G7929" i="6"/>
  <c r="G7930" i="6" l="1"/>
  <c r="K3972" i="6"/>
  <c r="H3973" i="6"/>
  <c r="J3973" i="6" l="1"/>
  <c r="I3973" i="6"/>
  <c r="G7931" i="6"/>
  <c r="G7932" i="6" l="1"/>
  <c r="K3973" i="6"/>
  <c r="H3974" i="6"/>
  <c r="J3974" i="6" l="1"/>
  <c r="I3974" i="6"/>
  <c r="G7933" i="6"/>
  <c r="G7934" i="6" l="1"/>
  <c r="K3974" i="6"/>
  <c r="H3975" i="6"/>
  <c r="I3975" i="6" l="1"/>
  <c r="J3975" i="6"/>
  <c r="G7935" i="6"/>
  <c r="G7936" i="6" l="1"/>
  <c r="K3975" i="6"/>
  <c r="H3976" i="6"/>
  <c r="J3976" i="6" l="1"/>
  <c r="I3976" i="6"/>
  <c r="G7937" i="6"/>
  <c r="G7938" i="6" l="1"/>
  <c r="K3976" i="6"/>
  <c r="H3977" i="6"/>
  <c r="J3977" i="6" l="1"/>
  <c r="I3977" i="6"/>
  <c r="G7939" i="6"/>
  <c r="G7940" i="6" l="1"/>
  <c r="K3977" i="6"/>
  <c r="H3978" i="6"/>
  <c r="J3978" i="6" l="1"/>
  <c r="I3978" i="6"/>
  <c r="G7941" i="6"/>
  <c r="G7942" i="6" l="1"/>
  <c r="K3978" i="6"/>
  <c r="H3979" i="6"/>
  <c r="I3979" i="6" l="1"/>
  <c r="J3979" i="6"/>
  <c r="G7943" i="6"/>
  <c r="G7944" i="6" l="1"/>
  <c r="K3979" i="6"/>
  <c r="H3980" i="6"/>
  <c r="J3980" i="6" l="1"/>
  <c r="I3980" i="6"/>
  <c r="G7945" i="6"/>
  <c r="G7946" i="6" l="1"/>
  <c r="K3980" i="6"/>
  <c r="H3981" i="6"/>
  <c r="J3981" i="6" l="1"/>
  <c r="I3981" i="6"/>
  <c r="G7947" i="6"/>
  <c r="G7948" i="6" l="1"/>
  <c r="K3981" i="6"/>
  <c r="H3982" i="6"/>
  <c r="J3982" i="6" l="1"/>
  <c r="I3982" i="6"/>
  <c r="G7949" i="6"/>
  <c r="G7950" i="6" l="1"/>
  <c r="K3982" i="6"/>
  <c r="H3983" i="6"/>
  <c r="J3983" i="6" l="1"/>
  <c r="I3983" i="6"/>
  <c r="G7951" i="6"/>
  <c r="G7952" i="6" l="1"/>
  <c r="K3983" i="6"/>
  <c r="H3984" i="6"/>
  <c r="G7953" i="6" l="1"/>
  <c r="I3984" i="6"/>
  <c r="J3984" i="6"/>
  <c r="K3984" i="6" l="1"/>
  <c r="H3985" i="6"/>
  <c r="G7954" i="6"/>
  <c r="G7955" i="6" l="1"/>
  <c r="J3985" i="6"/>
  <c r="I3985" i="6"/>
  <c r="K3985" i="6" l="1"/>
  <c r="H3986" i="6"/>
  <c r="G7956" i="6"/>
  <c r="J3986" i="6" l="1"/>
  <c r="I3986" i="6"/>
  <c r="G7957" i="6"/>
  <c r="G7958" i="6" l="1"/>
  <c r="K3986" i="6"/>
  <c r="H3987" i="6"/>
  <c r="I3987" i="6" l="1"/>
  <c r="J3987" i="6"/>
  <c r="G7959" i="6"/>
  <c r="G7960" i="6" l="1"/>
  <c r="K3987" i="6"/>
  <c r="H3988" i="6"/>
  <c r="J3988" i="6" l="1"/>
  <c r="I3988" i="6"/>
  <c r="G7961" i="6"/>
  <c r="G7962" i="6" l="1"/>
  <c r="K3988" i="6"/>
  <c r="H3989" i="6"/>
  <c r="I3989" i="6" l="1"/>
  <c r="J3989" i="6"/>
  <c r="G7963" i="6"/>
  <c r="G7964" i="6" l="1"/>
  <c r="K3989" i="6"/>
  <c r="H3990" i="6"/>
  <c r="J3990" i="6" l="1"/>
  <c r="I3990" i="6"/>
  <c r="G7965" i="6"/>
  <c r="G7966" i="6" l="1"/>
  <c r="K3990" i="6"/>
  <c r="H3991" i="6"/>
  <c r="J3991" i="6" l="1"/>
  <c r="I3991" i="6"/>
  <c r="G7967" i="6"/>
  <c r="G7968" i="6" l="1"/>
  <c r="K3991" i="6"/>
  <c r="H3992" i="6"/>
  <c r="I3992" i="6" l="1"/>
  <c r="J3992" i="6"/>
  <c r="G7969" i="6"/>
  <c r="G7970" i="6" l="1"/>
  <c r="K3992" i="6"/>
  <c r="H3993" i="6"/>
  <c r="I3993" i="6" l="1"/>
  <c r="J3993" i="6"/>
  <c r="G7971" i="6"/>
  <c r="G7972" i="6" l="1"/>
  <c r="K3993" i="6"/>
  <c r="H3994" i="6"/>
  <c r="J3994" i="6" l="1"/>
  <c r="I3994" i="6"/>
  <c r="G7973" i="6"/>
  <c r="G7974" i="6" l="1"/>
  <c r="K3994" i="6"/>
  <c r="H3995" i="6"/>
  <c r="I3995" i="6" l="1"/>
  <c r="J3995" i="6"/>
  <c r="G7975" i="6"/>
  <c r="G7976" i="6" l="1"/>
  <c r="K3995" i="6"/>
  <c r="H3996" i="6"/>
  <c r="J3996" i="6" l="1"/>
  <c r="I3996" i="6"/>
  <c r="G7977" i="6"/>
  <c r="G7978" i="6" l="1"/>
  <c r="K3996" i="6"/>
  <c r="H3997" i="6"/>
  <c r="J3997" i="6" l="1"/>
  <c r="I3997" i="6"/>
  <c r="G7979" i="6"/>
  <c r="G7980" i="6" l="1"/>
  <c r="K3997" i="6"/>
  <c r="H3998" i="6"/>
  <c r="I3998" i="6" l="1"/>
  <c r="J3998" i="6"/>
  <c r="G7981" i="6"/>
  <c r="G7982" i="6" l="1"/>
  <c r="K3998" i="6"/>
  <c r="H3999" i="6"/>
  <c r="J3999" i="6" l="1"/>
  <c r="I3999" i="6"/>
  <c r="G7983" i="6"/>
  <c r="G7984" i="6" l="1"/>
  <c r="K3999" i="6"/>
  <c r="H4000" i="6"/>
  <c r="J4000" i="6" l="1"/>
  <c r="I4000" i="6"/>
  <c r="G7985" i="6"/>
  <c r="G7986" i="6" l="1"/>
  <c r="K4000" i="6"/>
  <c r="H4001" i="6"/>
  <c r="I4001" i="6" l="1"/>
  <c r="J4001" i="6"/>
  <c r="G7987" i="6"/>
  <c r="G7988" i="6" l="1"/>
  <c r="K4001" i="6"/>
  <c r="H4002" i="6"/>
  <c r="I4002" i="6" l="1"/>
  <c r="J4002" i="6"/>
  <c r="G7989" i="6"/>
  <c r="G7990" i="6" l="1"/>
  <c r="K4002" i="6"/>
  <c r="H4003" i="6"/>
  <c r="I4003" i="6" l="1"/>
  <c r="J4003" i="6"/>
  <c r="G7991" i="6"/>
  <c r="G7992" i="6" l="1"/>
  <c r="K4003" i="6"/>
  <c r="H4004" i="6"/>
  <c r="J4004" i="6" l="1"/>
  <c r="I4004" i="6"/>
  <c r="G7993" i="6"/>
  <c r="K4004" i="6" l="1"/>
  <c r="H4005" i="6"/>
  <c r="G7994" i="6"/>
  <c r="G7995" i="6" l="1"/>
  <c r="I4005" i="6"/>
  <c r="J4005" i="6"/>
  <c r="G7996" i="6" l="1"/>
  <c r="K4005" i="6"/>
  <c r="H4006" i="6"/>
  <c r="J4006" i="6" l="1"/>
  <c r="I4006" i="6"/>
  <c r="G7997" i="6"/>
  <c r="G7998" i="6" l="1"/>
  <c r="K4006" i="6"/>
  <c r="H4007" i="6"/>
  <c r="I4007" i="6" l="1"/>
  <c r="J4007" i="6"/>
  <c r="G7999" i="6"/>
  <c r="G8000" i="6" l="1"/>
  <c r="K4007" i="6"/>
  <c r="H4008" i="6"/>
  <c r="J4008" i="6" l="1"/>
  <c r="I4008" i="6"/>
  <c r="G8001" i="6"/>
  <c r="K4008" i="6" l="1"/>
  <c r="H4009" i="6"/>
  <c r="G8002" i="6"/>
  <c r="G8003" i="6" l="1"/>
  <c r="J4009" i="6"/>
  <c r="I4009" i="6"/>
  <c r="K4009" i="6" l="1"/>
  <c r="H4010" i="6"/>
  <c r="G8004" i="6"/>
  <c r="G8005" i="6" l="1"/>
  <c r="I4010" i="6"/>
  <c r="J4010" i="6"/>
  <c r="K4010" i="6" l="1"/>
  <c r="H4011" i="6"/>
  <c r="G8006" i="6"/>
  <c r="G8007" i="6" l="1"/>
  <c r="I4011" i="6"/>
  <c r="J4011" i="6"/>
  <c r="K4011" i="6" l="1"/>
  <c r="H4012" i="6"/>
  <c r="G8008" i="6"/>
  <c r="G8009" i="6" l="1"/>
  <c r="J4012" i="6"/>
  <c r="I4012" i="6"/>
  <c r="G8010" i="6" l="1"/>
  <c r="K4012" i="6"/>
  <c r="H4013" i="6"/>
  <c r="J4013" i="6" l="1"/>
  <c r="I4013" i="6"/>
  <c r="G8011" i="6"/>
  <c r="G8012" i="6" l="1"/>
  <c r="K4013" i="6"/>
  <c r="H4014" i="6"/>
  <c r="I4014" i="6" l="1"/>
  <c r="J4014" i="6"/>
  <c r="G8013" i="6"/>
  <c r="G8014" i="6" l="1"/>
  <c r="K4014" i="6"/>
  <c r="H4015" i="6"/>
  <c r="J4015" i="6" l="1"/>
  <c r="I4015" i="6"/>
  <c r="G8015" i="6"/>
  <c r="K4015" i="6" l="1"/>
  <c r="H4016" i="6"/>
  <c r="G8016" i="6"/>
  <c r="G8017" i="6" l="1"/>
  <c r="I4016" i="6"/>
  <c r="J4016" i="6"/>
  <c r="K4016" i="6" l="1"/>
  <c r="H4017" i="6"/>
  <c r="G8018" i="6"/>
  <c r="G8019" i="6" l="1"/>
  <c r="J4017" i="6"/>
  <c r="I4017" i="6"/>
  <c r="K4017" i="6" l="1"/>
  <c r="H4018" i="6"/>
  <c r="G8020" i="6"/>
  <c r="G8021" i="6" l="1"/>
  <c r="J4018" i="6"/>
  <c r="I4018" i="6"/>
  <c r="K4018" i="6" l="1"/>
  <c r="H4019" i="6"/>
  <c r="G8022" i="6"/>
  <c r="G8023" i="6" l="1"/>
  <c r="I4019" i="6"/>
  <c r="J4019" i="6"/>
  <c r="K4019" i="6" l="1"/>
  <c r="H4020" i="6"/>
  <c r="G8024" i="6"/>
  <c r="G8025" i="6" l="1"/>
  <c r="J4020" i="6"/>
  <c r="I4020" i="6"/>
  <c r="K4020" i="6" l="1"/>
  <c r="H4021" i="6"/>
  <c r="G8026" i="6"/>
  <c r="G8027" i="6" l="1"/>
  <c r="I4021" i="6"/>
  <c r="J4021" i="6"/>
  <c r="G8028" i="6" l="1"/>
  <c r="K4021" i="6"/>
  <c r="H4022" i="6"/>
  <c r="J4022" i="6" l="1"/>
  <c r="I4022" i="6"/>
  <c r="G8029" i="6"/>
  <c r="G8030" i="6" l="1"/>
  <c r="K4022" i="6"/>
  <c r="H4023" i="6"/>
  <c r="I4023" i="6" l="1"/>
  <c r="J4023" i="6"/>
  <c r="G8031" i="6"/>
  <c r="G8032" i="6" l="1"/>
  <c r="K4023" i="6"/>
  <c r="H4024" i="6"/>
  <c r="J4024" i="6" l="1"/>
  <c r="I4024" i="6"/>
  <c r="G8033" i="6"/>
  <c r="G8034" i="6" l="1"/>
  <c r="K4024" i="6"/>
  <c r="H4025" i="6"/>
  <c r="I4025" i="6" l="1"/>
  <c r="J4025" i="6"/>
  <c r="G8035" i="6"/>
  <c r="G8036" i="6" l="1"/>
  <c r="K4025" i="6"/>
  <c r="H4026" i="6"/>
  <c r="J4026" i="6" l="1"/>
  <c r="I4026" i="6"/>
  <c r="G8037" i="6"/>
  <c r="G8038" i="6" l="1"/>
  <c r="K4026" i="6"/>
  <c r="H4027" i="6"/>
  <c r="I4027" i="6" l="1"/>
  <c r="J4027" i="6"/>
  <c r="G8039" i="6"/>
  <c r="K4027" i="6" l="1"/>
  <c r="H4028" i="6"/>
  <c r="G8040" i="6"/>
  <c r="G8041" i="6" l="1"/>
  <c r="J4028" i="6"/>
  <c r="I4028" i="6"/>
  <c r="G8042" i="6" l="1"/>
  <c r="K4028" i="6"/>
  <c r="H4029" i="6"/>
  <c r="J4029" i="6" l="1"/>
  <c r="I4029" i="6"/>
  <c r="G8043" i="6"/>
  <c r="G8044" i="6" l="1"/>
  <c r="K4029" i="6"/>
  <c r="H4030" i="6"/>
  <c r="I4030" i="6" l="1"/>
  <c r="J4030" i="6"/>
  <c r="G8045" i="6"/>
  <c r="G8046" i="6" l="1"/>
  <c r="K4030" i="6"/>
  <c r="H4031" i="6"/>
  <c r="J4031" i="6" l="1"/>
  <c r="I4031" i="6"/>
  <c r="G8047" i="6"/>
  <c r="G8048" i="6" l="1"/>
  <c r="K4031" i="6"/>
  <c r="H4032" i="6"/>
  <c r="J4032" i="6" l="1"/>
  <c r="I4032" i="6"/>
  <c r="G8049" i="6"/>
  <c r="G8050" i="6" l="1"/>
  <c r="K4032" i="6"/>
  <c r="H4033" i="6"/>
  <c r="J4033" i="6" l="1"/>
  <c r="I4033" i="6"/>
  <c r="G8051" i="6"/>
  <c r="G8052" i="6" l="1"/>
  <c r="K4033" i="6"/>
  <c r="H4034" i="6"/>
  <c r="I4034" i="6" l="1"/>
  <c r="J4034" i="6"/>
  <c r="G8053" i="6"/>
  <c r="K4034" i="6" l="1"/>
  <c r="H4035" i="6"/>
  <c r="G8054" i="6"/>
  <c r="G8055" i="6" l="1"/>
  <c r="I4035" i="6"/>
  <c r="J4035" i="6"/>
  <c r="K4035" i="6" l="1"/>
  <c r="H4036" i="6"/>
  <c r="G8056" i="6"/>
  <c r="G8057" i="6" l="1"/>
  <c r="J4036" i="6"/>
  <c r="I4036" i="6"/>
  <c r="K4036" i="6" l="1"/>
  <c r="H4037" i="6"/>
  <c r="G8058" i="6"/>
  <c r="G8059" i="6" l="1"/>
  <c r="J4037" i="6"/>
  <c r="I4037" i="6"/>
  <c r="G8060" i="6" l="1"/>
  <c r="K4037" i="6"/>
  <c r="H4038" i="6"/>
  <c r="J4038" i="6" l="1"/>
  <c r="I4038" i="6"/>
  <c r="G8061" i="6"/>
  <c r="K4038" i="6" l="1"/>
  <c r="H4039" i="6"/>
  <c r="G8062" i="6"/>
  <c r="G8063" i="6" l="1"/>
  <c r="I4039" i="6"/>
  <c r="J4039" i="6"/>
  <c r="K4039" i="6" l="1"/>
  <c r="H4040" i="6"/>
  <c r="G8064" i="6"/>
  <c r="G8065" i="6" l="1"/>
  <c r="J4040" i="6"/>
  <c r="I4040" i="6"/>
  <c r="K4040" i="6" l="1"/>
  <c r="H4041" i="6"/>
  <c r="G8066" i="6"/>
  <c r="G8067" i="6" l="1"/>
  <c r="J4041" i="6"/>
  <c r="I4041" i="6"/>
  <c r="K4041" i="6" l="1"/>
  <c r="H4042" i="6"/>
  <c r="G8068" i="6"/>
  <c r="G8069" i="6" l="1"/>
  <c r="J4042" i="6"/>
  <c r="I4042" i="6"/>
  <c r="K4042" i="6" l="1"/>
  <c r="H4043" i="6"/>
  <c r="G8070" i="6"/>
  <c r="G8071" i="6" l="1"/>
  <c r="I4043" i="6"/>
  <c r="J4043" i="6"/>
  <c r="K4043" i="6" l="1"/>
  <c r="H4044" i="6"/>
  <c r="G8072" i="6"/>
  <c r="G8073" i="6" l="1"/>
  <c r="J4044" i="6"/>
  <c r="I4044" i="6"/>
  <c r="K4044" i="6" l="1"/>
  <c r="H4045" i="6"/>
  <c r="G8074" i="6"/>
  <c r="G8075" i="6" l="1"/>
  <c r="J4045" i="6"/>
  <c r="I4045" i="6"/>
  <c r="K4045" i="6" l="1"/>
  <c r="H4046" i="6"/>
  <c r="G8076" i="6"/>
  <c r="G8077" i="6" l="1"/>
  <c r="I4046" i="6"/>
  <c r="J4046" i="6"/>
  <c r="G8078" i="6" l="1"/>
  <c r="K4046" i="6"/>
  <c r="H4047" i="6"/>
  <c r="J4047" i="6" l="1"/>
  <c r="I4047" i="6"/>
  <c r="G8079" i="6"/>
  <c r="G8080" i="6" l="1"/>
  <c r="K4047" i="6"/>
  <c r="H4048" i="6"/>
  <c r="I4048" i="6" l="1"/>
  <c r="J4048" i="6"/>
  <c r="G8081" i="6"/>
  <c r="K4048" i="6" l="1"/>
  <c r="H4049" i="6"/>
  <c r="G8082" i="6"/>
  <c r="G8083" i="6" l="1"/>
  <c r="J4049" i="6"/>
  <c r="I4049" i="6"/>
  <c r="K4049" i="6" l="1"/>
  <c r="H4050" i="6"/>
  <c r="G8084" i="6"/>
  <c r="G8085" i="6" l="1"/>
  <c r="J4050" i="6"/>
  <c r="I4050" i="6"/>
  <c r="K4050" i="6" l="1"/>
  <c r="H4051" i="6"/>
  <c r="G8086" i="6"/>
  <c r="G8087" i="6" l="1"/>
  <c r="I4051" i="6"/>
  <c r="J4051" i="6"/>
  <c r="K4051" i="6" l="1"/>
  <c r="H4052" i="6"/>
  <c r="G8088" i="6"/>
  <c r="G8089" i="6" l="1"/>
  <c r="J4052" i="6"/>
  <c r="I4052" i="6"/>
  <c r="K4052" i="6" l="1"/>
  <c r="H4053" i="6"/>
  <c r="G8090" i="6"/>
  <c r="G8091" i="6" l="1"/>
  <c r="I4053" i="6"/>
  <c r="J4053" i="6"/>
  <c r="K4053" i="6" l="1"/>
  <c r="H4054" i="6"/>
  <c r="G8092" i="6"/>
  <c r="G8093" i="6" l="1"/>
  <c r="J4054" i="6"/>
  <c r="I4054" i="6"/>
  <c r="K4054" i="6" l="1"/>
  <c r="H4055" i="6"/>
  <c r="G8094" i="6"/>
  <c r="G8095" i="6" l="1"/>
  <c r="J4055" i="6"/>
  <c r="I4055" i="6"/>
  <c r="K4055" i="6" l="1"/>
  <c r="H4056" i="6"/>
  <c r="G8096" i="6"/>
  <c r="G8097" i="6" l="1"/>
  <c r="I4056" i="6"/>
  <c r="J4056" i="6"/>
  <c r="K4056" i="6" l="1"/>
  <c r="H4057" i="6"/>
  <c r="G8098" i="6"/>
  <c r="G8099" i="6" l="1"/>
  <c r="I4057" i="6"/>
  <c r="J4057" i="6"/>
  <c r="G8100" i="6" l="1"/>
  <c r="K4057" i="6"/>
  <c r="H4058" i="6"/>
  <c r="J4058" i="6" l="1"/>
  <c r="I4058" i="6"/>
  <c r="G8101" i="6"/>
  <c r="G8102" i="6" l="1"/>
  <c r="K4058" i="6"/>
  <c r="H4059" i="6"/>
  <c r="I4059" i="6" l="1"/>
  <c r="J4059" i="6"/>
  <c r="G8103" i="6"/>
  <c r="G8104" i="6" l="1"/>
  <c r="K4059" i="6"/>
  <c r="H4060" i="6"/>
  <c r="J4060" i="6" l="1"/>
  <c r="I4060" i="6"/>
  <c r="G8105" i="6"/>
  <c r="K4060" i="6" l="1"/>
  <c r="H4061" i="6"/>
  <c r="G8106" i="6"/>
  <c r="G8107" i="6" l="1"/>
  <c r="J4061" i="6"/>
  <c r="I4061" i="6"/>
  <c r="K4061" i="6" l="1"/>
  <c r="H4062" i="6"/>
  <c r="G8108" i="6"/>
  <c r="G8109" i="6" l="1"/>
  <c r="I4062" i="6"/>
  <c r="J4062" i="6"/>
  <c r="K4062" i="6" l="1"/>
  <c r="H4063" i="6"/>
  <c r="G8110" i="6"/>
  <c r="G8111" i="6" l="1"/>
  <c r="J4063" i="6"/>
  <c r="I4063" i="6"/>
  <c r="G8112" i="6" l="1"/>
  <c r="K4063" i="6"/>
  <c r="H4064" i="6"/>
  <c r="J4064" i="6" l="1"/>
  <c r="I4064" i="6"/>
  <c r="G8113" i="6"/>
  <c r="K4064" i="6" l="1"/>
  <c r="H4065" i="6"/>
  <c r="G8114" i="6"/>
  <c r="G8115" i="6" l="1"/>
  <c r="I4065" i="6"/>
  <c r="J4065" i="6"/>
  <c r="K4065" i="6" l="1"/>
  <c r="H4066" i="6"/>
  <c r="G8116" i="6"/>
  <c r="G8117" i="6" l="1"/>
  <c r="I4066" i="6"/>
  <c r="J4066" i="6"/>
  <c r="G8118" i="6" l="1"/>
  <c r="K4066" i="6"/>
  <c r="H4067" i="6"/>
  <c r="I4067" i="6" l="1"/>
  <c r="J4067" i="6"/>
  <c r="G8119" i="6"/>
  <c r="G8120" i="6" l="1"/>
  <c r="K4067" i="6"/>
  <c r="H4068" i="6"/>
  <c r="J4068" i="6" l="1"/>
  <c r="I4068" i="6"/>
  <c r="G8121" i="6"/>
  <c r="G8122" i="6" l="1"/>
  <c r="K4068" i="6"/>
  <c r="H4069" i="6"/>
  <c r="I4069" i="6" l="1"/>
  <c r="J4069" i="6"/>
  <c r="G8123" i="6"/>
  <c r="G8124" i="6" l="1"/>
  <c r="K4069" i="6"/>
  <c r="H4070" i="6"/>
  <c r="J4070" i="6" l="1"/>
  <c r="I4070" i="6"/>
  <c r="G8125" i="6"/>
  <c r="G8126" i="6" l="1"/>
  <c r="K4070" i="6"/>
  <c r="H4071" i="6"/>
  <c r="I4071" i="6" l="1"/>
  <c r="J4071" i="6"/>
  <c r="G8127" i="6"/>
  <c r="G8128" i="6" l="1"/>
  <c r="K4071" i="6"/>
  <c r="H4072" i="6"/>
  <c r="J4072" i="6" l="1"/>
  <c r="I4072" i="6"/>
  <c r="G8129" i="6"/>
  <c r="G8130" i="6" l="1"/>
  <c r="K4072" i="6"/>
  <c r="H4073" i="6"/>
  <c r="J4073" i="6" l="1"/>
  <c r="I4073" i="6"/>
  <c r="G8131" i="6"/>
  <c r="G8132" i="6" l="1"/>
  <c r="K4073" i="6"/>
  <c r="H4074" i="6"/>
  <c r="I4074" i="6" l="1"/>
  <c r="J4074" i="6"/>
  <c r="G8133" i="6"/>
  <c r="G8134" i="6" l="1"/>
  <c r="K4074" i="6"/>
  <c r="H4075" i="6"/>
  <c r="I4075" i="6" l="1"/>
  <c r="J4075" i="6"/>
  <c r="G8135" i="6"/>
  <c r="G8136" i="6" l="1"/>
  <c r="K4075" i="6"/>
  <c r="H4076" i="6"/>
  <c r="J4076" i="6" l="1"/>
  <c r="I4076" i="6"/>
  <c r="G8137" i="6"/>
  <c r="G8138" i="6" l="1"/>
  <c r="K4076" i="6"/>
  <c r="H4077" i="6"/>
  <c r="J4077" i="6" l="1"/>
  <c r="I4077" i="6"/>
  <c r="G8139" i="6"/>
  <c r="G8140" i="6" l="1"/>
  <c r="K4077" i="6"/>
  <c r="H4078" i="6"/>
  <c r="I4078" i="6" l="1"/>
  <c r="J4078" i="6"/>
  <c r="G8141" i="6"/>
  <c r="G8142" i="6" l="1"/>
  <c r="K4078" i="6"/>
  <c r="H4079" i="6"/>
  <c r="J4079" i="6" l="1"/>
  <c r="I4079" i="6"/>
  <c r="G8143" i="6"/>
  <c r="G8144" i="6" l="1"/>
  <c r="K4079" i="6"/>
  <c r="H4080" i="6"/>
  <c r="I4080" i="6" l="1"/>
  <c r="J4080" i="6"/>
  <c r="G8145" i="6"/>
  <c r="K4080" i="6" l="1"/>
  <c r="H4081" i="6"/>
  <c r="G8146" i="6"/>
  <c r="G8147" i="6" l="1"/>
  <c r="J4081" i="6"/>
  <c r="I4081" i="6"/>
  <c r="K4081" i="6" l="1"/>
  <c r="H4082" i="6"/>
  <c r="G8148" i="6"/>
  <c r="G8149" i="6" l="1"/>
  <c r="J4082" i="6"/>
  <c r="I4082" i="6"/>
  <c r="K4082" i="6" l="1"/>
  <c r="H4083" i="6"/>
  <c r="G8150" i="6"/>
  <c r="G8151" i="6" l="1"/>
  <c r="I4083" i="6"/>
  <c r="J4083" i="6"/>
  <c r="K4083" i="6" l="1"/>
  <c r="H4084" i="6"/>
  <c r="G8152" i="6"/>
  <c r="G8153" i="6" l="1"/>
  <c r="J4084" i="6"/>
  <c r="I4084" i="6"/>
  <c r="K4084" i="6" l="1"/>
  <c r="H4085" i="6"/>
  <c r="G8154" i="6"/>
  <c r="G8155" i="6" l="1"/>
  <c r="I4085" i="6"/>
  <c r="J4085" i="6"/>
  <c r="K4085" i="6" l="1"/>
  <c r="H4086" i="6"/>
  <c r="G8156" i="6"/>
  <c r="G8157" i="6" l="1"/>
  <c r="J4086" i="6"/>
  <c r="I4086" i="6"/>
  <c r="K4086" i="6" l="1"/>
  <c r="H4087" i="6"/>
  <c r="G8158" i="6"/>
  <c r="G8159" i="6" l="1"/>
  <c r="J4087" i="6"/>
  <c r="I4087" i="6"/>
  <c r="K4087" i="6" l="1"/>
  <c r="H4088" i="6"/>
  <c r="G8160" i="6"/>
  <c r="G8161" i="6" l="1"/>
  <c r="J4088" i="6"/>
  <c r="I4088" i="6"/>
  <c r="K4088" i="6" l="1"/>
  <c r="H4089" i="6"/>
  <c r="G8162" i="6"/>
  <c r="G8163" i="6" l="1"/>
  <c r="I4089" i="6"/>
  <c r="J4089" i="6"/>
  <c r="K4089" i="6" l="1"/>
  <c r="H4090" i="6"/>
  <c r="G8164" i="6"/>
  <c r="G8165" i="6" l="1"/>
  <c r="J4090" i="6"/>
  <c r="I4090" i="6"/>
  <c r="K4090" i="6" l="1"/>
  <c r="H4091" i="6"/>
  <c r="G8166" i="6"/>
  <c r="G8167" i="6" l="1"/>
  <c r="I4091" i="6"/>
  <c r="J4091" i="6"/>
  <c r="K4091" i="6" l="1"/>
  <c r="H4092" i="6"/>
  <c r="G8168" i="6"/>
  <c r="G8169" i="6" l="1"/>
  <c r="J4092" i="6"/>
  <c r="I4092" i="6"/>
  <c r="K4092" i="6" l="1"/>
  <c r="H4093" i="6"/>
  <c r="G8170" i="6"/>
  <c r="G8171" i="6" l="1"/>
  <c r="J4093" i="6"/>
  <c r="I4093" i="6"/>
  <c r="K4093" i="6" l="1"/>
  <c r="H4094" i="6"/>
  <c r="G8172" i="6"/>
  <c r="G8173" i="6" l="1"/>
  <c r="I4094" i="6"/>
  <c r="J4094" i="6"/>
  <c r="K4094" i="6" l="1"/>
  <c r="H4095" i="6"/>
  <c r="G8174" i="6"/>
  <c r="G8175" i="6" l="1"/>
  <c r="J4095" i="6"/>
  <c r="I4095" i="6"/>
  <c r="K4095" i="6" l="1"/>
  <c r="H4096" i="6"/>
  <c r="G8176" i="6"/>
  <c r="G8177" i="6" l="1"/>
  <c r="I4096" i="6"/>
  <c r="J4096" i="6"/>
  <c r="K4096" i="6" l="1"/>
  <c r="H4097" i="6"/>
  <c r="G8178" i="6"/>
  <c r="G8179" i="6" l="1"/>
  <c r="J4097" i="6"/>
  <c r="I4097" i="6"/>
  <c r="K4097" i="6" l="1"/>
  <c r="H4098" i="6"/>
  <c r="G8180" i="6"/>
  <c r="G8181" i="6" l="1"/>
  <c r="J4098" i="6"/>
  <c r="I4098" i="6"/>
  <c r="K4098" i="6" l="1"/>
  <c r="H4099" i="6"/>
  <c r="G8182" i="6"/>
  <c r="G8183" i="6" l="1"/>
  <c r="I4099" i="6"/>
  <c r="J4099" i="6"/>
  <c r="K4099" i="6" l="1"/>
  <c r="H4100" i="6"/>
  <c r="G8184" i="6"/>
  <c r="G8185" i="6" l="1"/>
  <c r="J4100" i="6"/>
  <c r="I4100" i="6"/>
  <c r="K4100" i="6" l="1"/>
  <c r="H4101" i="6"/>
  <c r="G8186" i="6"/>
  <c r="G8187" i="6" l="1"/>
  <c r="J4101" i="6"/>
  <c r="I4101" i="6"/>
  <c r="K4101" i="6" l="1"/>
  <c r="H4102" i="6"/>
  <c r="G8188" i="6"/>
  <c r="G8189" i="6" l="1"/>
  <c r="J4102" i="6"/>
  <c r="I4102" i="6"/>
  <c r="K4102" i="6" l="1"/>
  <c r="H4103" i="6"/>
  <c r="G8190" i="6"/>
  <c r="G8191" i="6" l="1"/>
  <c r="I4103" i="6"/>
  <c r="J4103" i="6"/>
  <c r="K4103" i="6" l="1"/>
  <c r="H4104" i="6"/>
  <c r="G8192" i="6"/>
  <c r="G8193" i="6" l="1"/>
  <c r="I4104" i="6"/>
  <c r="J4104" i="6"/>
  <c r="K4104" i="6" l="1"/>
  <c r="H4105" i="6"/>
  <c r="G8194" i="6"/>
  <c r="G8195" i="6" l="1"/>
  <c r="J4105" i="6"/>
  <c r="I4105" i="6"/>
  <c r="K4105" i="6" l="1"/>
  <c r="H4106" i="6"/>
  <c r="G8196" i="6"/>
  <c r="G8197" i="6" l="1"/>
  <c r="J4106" i="6"/>
  <c r="I4106" i="6"/>
  <c r="K4106" i="6" l="1"/>
  <c r="H4107" i="6"/>
  <c r="G8198" i="6"/>
  <c r="G8199" i="6" l="1"/>
  <c r="I4107" i="6"/>
  <c r="J4107" i="6"/>
  <c r="K4107" i="6" l="1"/>
  <c r="H4108" i="6"/>
  <c r="G8200" i="6"/>
  <c r="G8201" i="6" l="1"/>
  <c r="J4108" i="6"/>
  <c r="I4108" i="6"/>
  <c r="K4108" i="6" l="1"/>
  <c r="H4109" i="6"/>
  <c r="G8202" i="6"/>
  <c r="G8203" i="6" l="1"/>
  <c r="J4109" i="6"/>
  <c r="I4109" i="6"/>
  <c r="K4109" i="6" l="1"/>
  <c r="H4110" i="6"/>
  <c r="G8204" i="6"/>
  <c r="G8205" i="6" l="1"/>
  <c r="I4110" i="6"/>
  <c r="J4110" i="6"/>
  <c r="K4110" i="6" l="1"/>
  <c r="H4111" i="6"/>
  <c r="G8206" i="6"/>
  <c r="G8207" i="6" l="1"/>
  <c r="J4111" i="6"/>
  <c r="I4111" i="6"/>
  <c r="K4111" i="6" l="1"/>
  <c r="H4112" i="6"/>
  <c r="G8208" i="6"/>
  <c r="G8209" i="6" l="1"/>
  <c r="J4112" i="6"/>
  <c r="I4112" i="6"/>
  <c r="G8210" i="6" l="1"/>
  <c r="K4112" i="6"/>
  <c r="H4113" i="6"/>
  <c r="J4113" i="6" l="1"/>
  <c r="I4113" i="6"/>
  <c r="G8211" i="6"/>
  <c r="G8212" i="6" l="1"/>
  <c r="K4113" i="6"/>
  <c r="H4114" i="6"/>
  <c r="J4114" i="6" l="1"/>
  <c r="I4114" i="6"/>
  <c r="G8213" i="6"/>
  <c r="G8214" i="6" l="1"/>
  <c r="K4114" i="6"/>
  <c r="H4115" i="6"/>
  <c r="I4115" i="6" l="1"/>
  <c r="J4115" i="6"/>
  <c r="G8215" i="6"/>
  <c r="K4115" i="6" l="1"/>
  <c r="H4116" i="6"/>
  <c r="G8216" i="6"/>
  <c r="G8217" i="6" l="1"/>
  <c r="J4116" i="6"/>
  <c r="I4116" i="6"/>
  <c r="G8218" i="6" l="1"/>
  <c r="K4116" i="6"/>
  <c r="H4117" i="6"/>
  <c r="J4117" i="6" l="1"/>
  <c r="I4117" i="6"/>
  <c r="G8219" i="6"/>
  <c r="G8220" i="6" l="1"/>
  <c r="K4117" i="6"/>
  <c r="H4118" i="6"/>
  <c r="J4118" i="6" l="1"/>
  <c r="I4118" i="6"/>
  <c r="G8221" i="6"/>
  <c r="K4118" i="6" l="1"/>
  <c r="H4119" i="6"/>
  <c r="G8222" i="6"/>
  <c r="G8223" i="6" l="1"/>
  <c r="I4119" i="6"/>
  <c r="J4119" i="6"/>
  <c r="K4119" i="6" l="1"/>
  <c r="H4120" i="6"/>
  <c r="G8224" i="6"/>
  <c r="G8225" i="6" l="1"/>
  <c r="I4120" i="6"/>
  <c r="J4120" i="6"/>
  <c r="K4120" i="6" l="1"/>
  <c r="H4121" i="6"/>
  <c r="G8226" i="6"/>
  <c r="G8227" i="6" l="1"/>
  <c r="J4121" i="6"/>
  <c r="I4121" i="6"/>
  <c r="K4121" i="6" l="1"/>
  <c r="H4122" i="6"/>
  <c r="G8228" i="6"/>
  <c r="G8229" i="6" l="1"/>
  <c r="J4122" i="6"/>
  <c r="I4122" i="6"/>
  <c r="K4122" i="6" l="1"/>
  <c r="H4123" i="6"/>
  <c r="G8230" i="6"/>
  <c r="G8231" i="6" l="1"/>
  <c r="I4123" i="6"/>
  <c r="J4123" i="6"/>
  <c r="K4123" i="6" l="1"/>
  <c r="H4124" i="6"/>
  <c r="G8232" i="6"/>
  <c r="G8233" i="6" l="1"/>
  <c r="J4124" i="6"/>
  <c r="I4124" i="6"/>
  <c r="K4124" i="6" l="1"/>
  <c r="H4125" i="6"/>
  <c r="G8234" i="6"/>
  <c r="G8235" i="6" l="1"/>
  <c r="J4125" i="6"/>
  <c r="I4125" i="6"/>
  <c r="K4125" i="6" l="1"/>
  <c r="H4126" i="6"/>
  <c r="G8236" i="6"/>
  <c r="G8237" i="6" l="1"/>
  <c r="I4126" i="6"/>
  <c r="J4126" i="6"/>
  <c r="K4126" i="6" l="1"/>
  <c r="H4127" i="6"/>
  <c r="G8238" i="6"/>
  <c r="G8239" i="6" l="1"/>
  <c r="J4127" i="6"/>
  <c r="I4127" i="6"/>
  <c r="K4127" i="6" l="1"/>
  <c r="H4128" i="6"/>
  <c r="G8240" i="6"/>
  <c r="G8241" i="6" l="1"/>
  <c r="J4128" i="6"/>
  <c r="I4128" i="6"/>
  <c r="K4128" i="6" l="1"/>
  <c r="H4129" i="6"/>
  <c r="G8242" i="6"/>
  <c r="G8243" i="6" l="1"/>
  <c r="J4129" i="6"/>
  <c r="I4129" i="6"/>
  <c r="K4129" i="6" l="1"/>
  <c r="H4130" i="6"/>
  <c r="G8244" i="6"/>
  <c r="G8245" i="6" l="1"/>
  <c r="J4130" i="6"/>
  <c r="I4130" i="6"/>
  <c r="K4130" i="6" l="1"/>
  <c r="H4131" i="6"/>
  <c r="G8246" i="6"/>
  <c r="G8247" i="6" l="1"/>
  <c r="I4131" i="6"/>
  <c r="J4131" i="6"/>
  <c r="K4131" i="6" l="1"/>
  <c r="H4132" i="6"/>
  <c r="G8248" i="6"/>
  <c r="G8249" i="6" l="1"/>
  <c r="J4132" i="6"/>
  <c r="I4132" i="6"/>
  <c r="K4132" i="6" l="1"/>
  <c r="H4133" i="6"/>
  <c r="G8250" i="6"/>
  <c r="G8251" i="6" l="1"/>
  <c r="J4133" i="6"/>
  <c r="I4133" i="6"/>
  <c r="K4133" i="6" l="1"/>
  <c r="H4134" i="6"/>
  <c r="G8252" i="6"/>
  <c r="G8253" i="6" l="1"/>
  <c r="J4134" i="6"/>
  <c r="I4134" i="6"/>
  <c r="K4134" i="6" l="1"/>
  <c r="H4135" i="6"/>
  <c r="G8254" i="6"/>
  <c r="G8255" i="6" l="1"/>
  <c r="I4135" i="6"/>
  <c r="J4135" i="6"/>
  <c r="K4135" i="6" l="1"/>
  <c r="H4136" i="6"/>
  <c r="G8256" i="6"/>
  <c r="G8257" i="6" l="1"/>
  <c r="I4136" i="6"/>
  <c r="J4136" i="6"/>
  <c r="K4136" i="6" l="1"/>
  <c r="H4137" i="6"/>
  <c r="G8258" i="6"/>
  <c r="G8259" i="6" l="1"/>
  <c r="J4137" i="6"/>
  <c r="I4137" i="6"/>
  <c r="K4137" i="6" l="1"/>
  <c r="H4138" i="6"/>
  <c r="G8260" i="6"/>
  <c r="G8261" i="6" l="1"/>
  <c r="J4138" i="6"/>
  <c r="I4138" i="6"/>
  <c r="K4138" i="6" l="1"/>
  <c r="H4139" i="6"/>
  <c r="G8262" i="6"/>
  <c r="G8263" i="6" l="1"/>
  <c r="I4139" i="6"/>
  <c r="J4139" i="6"/>
  <c r="K4139" i="6" l="1"/>
  <c r="H4140" i="6"/>
  <c r="G8264" i="6"/>
  <c r="G8265" i="6" l="1"/>
  <c r="J4140" i="6"/>
  <c r="I4140" i="6"/>
  <c r="K4140" i="6" l="1"/>
  <c r="H4141" i="6"/>
  <c r="G8266" i="6"/>
  <c r="G8267" i="6" l="1"/>
  <c r="J4141" i="6"/>
  <c r="I4141" i="6"/>
  <c r="K4141" i="6" l="1"/>
  <c r="H4142" i="6"/>
  <c r="G8268" i="6"/>
  <c r="G8269" i="6" l="1"/>
  <c r="I4142" i="6"/>
  <c r="J4142" i="6"/>
  <c r="K4142" i="6" l="1"/>
  <c r="H4143" i="6"/>
  <c r="G8270" i="6"/>
  <c r="G8271" i="6" l="1"/>
  <c r="J4143" i="6"/>
  <c r="I4143" i="6"/>
  <c r="K4143" i="6" l="1"/>
  <c r="H4144" i="6"/>
  <c r="G8272" i="6"/>
  <c r="G8273" i="6" l="1"/>
  <c r="J4144" i="6"/>
  <c r="I4144" i="6"/>
  <c r="K4144" i="6" l="1"/>
  <c r="H4145" i="6"/>
  <c r="G8274" i="6"/>
  <c r="G8275" i="6" l="1"/>
  <c r="J4145" i="6"/>
  <c r="I4145" i="6"/>
  <c r="K4145" i="6" l="1"/>
  <c r="H4146" i="6"/>
  <c r="G8276" i="6"/>
  <c r="G8277" i="6" l="1"/>
  <c r="J4146" i="6"/>
  <c r="I4146" i="6"/>
  <c r="K4146" i="6" l="1"/>
  <c r="H4147" i="6"/>
  <c r="G8278" i="6"/>
  <c r="G8279" i="6" l="1"/>
  <c r="I4147" i="6"/>
  <c r="J4147" i="6"/>
  <c r="K4147" i="6" l="1"/>
  <c r="H4148" i="6"/>
  <c r="G8280" i="6"/>
  <c r="G8281" i="6" l="1"/>
  <c r="J4148" i="6"/>
  <c r="I4148" i="6"/>
  <c r="K4148" i="6" l="1"/>
  <c r="H4149" i="6"/>
  <c r="G8282" i="6"/>
  <c r="G8283" i="6" l="1"/>
  <c r="J4149" i="6"/>
  <c r="I4149" i="6"/>
  <c r="K4149" i="6" l="1"/>
  <c r="H4150" i="6"/>
  <c r="G8284" i="6"/>
  <c r="J4150" i="6" l="1"/>
  <c r="I4150" i="6"/>
  <c r="G8285" i="6"/>
  <c r="G8286" i="6" l="1"/>
  <c r="K4150" i="6"/>
  <c r="H4151" i="6"/>
  <c r="I4151" i="6" l="1"/>
  <c r="J4151" i="6"/>
  <c r="G8287" i="6"/>
  <c r="G8288" i="6" l="1"/>
  <c r="K4151" i="6"/>
  <c r="H4152" i="6"/>
  <c r="I4152" i="6" l="1"/>
  <c r="J4152" i="6"/>
  <c r="G8289" i="6"/>
  <c r="G8290" i="6" l="1"/>
  <c r="K4152" i="6"/>
  <c r="H4153" i="6"/>
  <c r="J4153" i="6" l="1"/>
  <c r="I4153" i="6"/>
  <c r="G8291" i="6"/>
  <c r="G8292" i="6" l="1"/>
  <c r="K4153" i="6"/>
  <c r="H4154" i="6"/>
  <c r="J4154" i="6" l="1"/>
  <c r="I4154" i="6"/>
  <c r="G8293" i="6"/>
  <c r="G8294" i="6" l="1"/>
  <c r="K4154" i="6"/>
  <c r="H4155" i="6"/>
  <c r="I4155" i="6" l="1"/>
  <c r="J4155" i="6"/>
  <c r="G8295" i="6"/>
  <c r="G8296" i="6" l="1"/>
  <c r="K4155" i="6"/>
  <c r="H4156" i="6"/>
  <c r="J4156" i="6" l="1"/>
  <c r="I4156" i="6"/>
  <c r="G8297" i="6"/>
  <c r="G8298" i="6" l="1"/>
  <c r="K4156" i="6"/>
  <c r="H4157" i="6"/>
  <c r="J4157" i="6" l="1"/>
  <c r="I4157" i="6"/>
  <c r="G8299" i="6"/>
  <c r="G8300" i="6" l="1"/>
  <c r="K4157" i="6"/>
  <c r="H4158" i="6"/>
  <c r="I4158" i="6" l="1"/>
  <c r="J4158" i="6"/>
  <c r="G8301" i="6"/>
  <c r="G8302" i="6" l="1"/>
  <c r="K4158" i="6"/>
  <c r="H4159" i="6"/>
  <c r="J4159" i="6" l="1"/>
  <c r="I4159" i="6"/>
  <c r="G8303" i="6"/>
  <c r="G8304" i="6" l="1"/>
  <c r="K4159" i="6"/>
  <c r="H4160" i="6"/>
  <c r="J4160" i="6" l="1"/>
  <c r="I4160" i="6"/>
  <c r="G8305" i="6"/>
  <c r="G8306" i="6" l="1"/>
  <c r="K4160" i="6"/>
  <c r="H4161" i="6"/>
  <c r="J4161" i="6" l="1"/>
  <c r="I4161" i="6"/>
  <c r="G8307" i="6"/>
  <c r="G8308" i="6" l="1"/>
  <c r="K4161" i="6"/>
  <c r="H4162" i="6"/>
  <c r="J4162" i="6" l="1"/>
  <c r="I4162" i="6"/>
  <c r="G8309" i="6"/>
  <c r="G8310" i="6" l="1"/>
  <c r="K4162" i="6"/>
  <c r="H4163" i="6"/>
  <c r="I4163" i="6" l="1"/>
  <c r="J4163" i="6"/>
  <c r="G8311" i="6"/>
  <c r="G8312" i="6" l="1"/>
  <c r="K4163" i="6"/>
  <c r="H4164" i="6"/>
  <c r="J4164" i="6" l="1"/>
  <c r="I4164" i="6"/>
  <c r="G8313" i="6"/>
  <c r="G8314" i="6" l="1"/>
  <c r="K4164" i="6"/>
  <c r="H4165" i="6"/>
  <c r="J4165" i="6" l="1"/>
  <c r="I4165" i="6"/>
  <c r="G8315" i="6"/>
  <c r="G8316" i="6" l="1"/>
  <c r="K4165" i="6"/>
  <c r="H4166" i="6"/>
  <c r="J4166" i="6" l="1"/>
  <c r="I4166" i="6"/>
  <c r="G8317" i="6"/>
  <c r="G8318" i="6" l="1"/>
  <c r="K4166" i="6"/>
  <c r="H4167" i="6"/>
  <c r="I4167" i="6" l="1"/>
  <c r="J4167" i="6"/>
  <c r="G8319" i="6"/>
  <c r="G8320" i="6" l="1"/>
  <c r="K4167" i="6"/>
  <c r="H4168" i="6"/>
  <c r="I4168" i="6" l="1"/>
  <c r="J4168" i="6"/>
  <c r="G8321" i="6"/>
  <c r="G8322" i="6" l="1"/>
  <c r="K4168" i="6"/>
  <c r="H4169" i="6"/>
  <c r="J4169" i="6" l="1"/>
  <c r="I4169" i="6"/>
  <c r="G8323" i="6"/>
  <c r="G8324" i="6" l="1"/>
  <c r="K4169" i="6"/>
  <c r="H4170" i="6"/>
  <c r="J4170" i="6" l="1"/>
  <c r="I4170" i="6"/>
  <c r="G8325" i="6"/>
  <c r="G8326" i="6" l="1"/>
  <c r="K4170" i="6"/>
  <c r="H4171" i="6"/>
  <c r="I4171" i="6" l="1"/>
  <c r="J4171" i="6"/>
  <c r="G8327" i="6"/>
  <c r="G8328" i="6" l="1"/>
  <c r="K4171" i="6"/>
  <c r="H4172" i="6"/>
  <c r="J4172" i="6" l="1"/>
  <c r="I4172" i="6"/>
  <c r="G8329" i="6"/>
  <c r="G8330" i="6" l="1"/>
  <c r="K4172" i="6"/>
  <c r="H4173" i="6"/>
  <c r="J4173" i="6" l="1"/>
  <c r="I4173" i="6"/>
  <c r="G8331" i="6"/>
  <c r="G8332" i="6" l="1"/>
  <c r="K4173" i="6"/>
  <c r="H4174" i="6"/>
  <c r="I4174" i="6" l="1"/>
  <c r="J4174" i="6"/>
  <c r="G8333" i="6"/>
  <c r="G8334" i="6" l="1"/>
  <c r="K4174" i="6"/>
  <c r="H4175" i="6"/>
  <c r="J4175" i="6" l="1"/>
  <c r="I4175" i="6"/>
  <c r="G8335" i="6"/>
  <c r="G8336" i="6" l="1"/>
  <c r="K4175" i="6"/>
  <c r="H4176" i="6"/>
  <c r="J4176" i="6" l="1"/>
  <c r="I4176" i="6"/>
  <c r="G8337" i="6"/>
  <c r="G8338" i="6" l="1"/>
  <c r="K4176" i="6"/>
  <c r="H4177" i="6"/>
  <c r="J4177" i="6" l="1"/>
  <c r="I4177" i="6"/>
  <c r="G8339" i="6"/>
  <c r="G8340" i="6" l="1"/>
  <c r="K4177" i="6"/>
  <c r="H4178" i="6"/>
  <c r="J4178" i="6" l="1"/>
  <c r="I4178" i="6"/>
  <c r="G8341" i="6"/>
  <c r="G8342" i="6" l="1"/>
  <c r="K4178" i="6"/>
  <c r="H4179" i="6"/>
  <c r="I4179" i="6" l="1"/>
  <c r="J4179" i="6"/>
  <c r="G8343" i="6"/>
  <c r="G8344" i="6" l="1"/>
  <c r="K4179" i="6"/>
  <c r="H4180" i="6"/>
  <c r="J4180" i="6" l="1"/>
  <c r="I4180" i="6"/>
  <c r="G8345" i="6"/>
  <c r="G8346" i="6" l="1"/>
  <c r="K4180" i="6"/>
  <c r="H4181" i="6"/>
  <c r="J4181" i="6" l="1"/>
  <c r="I4181" i="6"/>
  <c r="G8347" i="6"/>
  <c r="G8348" i="6" l="1"/>
  <c r="K4181" i="6"/>
  <c r="H4182" i="6"/>
  <c r="J4182" i="6" l="1"/>
  <c r="I4182" i="6"/>
  <c r="G8349" i="6"/>
  <c r="G8350" i="6" l="1"/>
  <c r="K4182" i="6"/>
  <c r="H4183" i="6"/>
  <c r="J4183" i="6" l="1"/>
  <c r="I4183" i="6"/>
  <c r="G8351" i="6"/>
  <c r="G8352" i="6" l="1"/>
  <c r="K4183" i="6"/>
  <c r="H4184" i="6"/>
  <c r="I4184" i="6" l="1"/>
  <c r="J4184" i="6"/>
  <c r="G8353" i="6"/>
  <c r="G8354" i="6" l="1"/>
  <c r="K4184" i="6"/>
  <c r="H4185" i="6"/>
  <c r="J4185" i="6" l="1"/>
  <c r="I4185" i="6"/>
  <c r="G8355" i="6"/>
  <c r="G8356" i="6" l="1"/>
  <c r="K4185" i="6"/>
  <c r="H4186" i="6"/>
  <c r="J4186" i="6" l="1"/>
  <c r="I4186" i="6"/>
  <c r="G8357" i="6"/>
  <c r="G8358" i="6" l="1"/>
  <c r="K4186" i="6"/>
  <c r="H4187" i="6"/>
  <c r="I4187" i="6" l="1"/>
  <c r="J4187" i="6"/>
  <c r="G8359" i="6"/>
  <c r="G8360" i="6" l="1"/>
  <c r="K4187" i="6"/>
  <c r="H4188" i="6"/>
  <c r="J4188" i="6" l="1"/>
  <c r="I4188" i="6"/>
  <c r="G8361" i="6"/>
  <c r="G8362" i="6" l="1"/>
  <c r="K4188" i="6"/>
  <c r="H4189" i="6"/>
  <c r="J4189" i="6" l="1"/>
  <c r="I4189" i="6"/>
  <c r="G8363" i="6"/>
  <c r="G8364" i="6" l="1"/>
  <c r="K4189" i="6"/>
  <c r="H4190" i="6"/>
  <c r="I4190" i="6" l="1"/>
  <c r="J4190" i="6"/>
  <c r="G8365" i="6"/>
  <c r="G8366" i="6" l="1"/>
  <c r="K4190" i="6"/>
  <c r="H4191" i="6"/>
  <c r="J4191" i="6" l="1"/>
  <c r="I4191" i="6"/>
  <c r="G8367" i="6"/>
  <c r="G8368" i="6" l="1"/>
  <c r="K4191" i="6"/>
  <c r="H4192" i="6"/>
  <c r="J4192" i="6" l="1"/>
  <c r="I4192" i="6"/>
  <c r="G8369" i="6"/>
  <c r="G8370" i="6" l="1"/>
  <c r="K4192" i="6"/>
  <c r="H4193" i="6"/>
  <c r="J4193" i="6" l="1"/>
  <c r="I4193" i="6"/>
  <c r="G8371" i="6"/>
  <c r="G8372" i="6" l="1"/>
  <c r="K4193" i="6"/>
  <c r="H4194" i="6"/>
  <c r="J4194" i="6" l="1"/>
  <c r="I4194" i="6"/>
  <c r="G8373" i="6"/>
  <c r="G8374" i="6" l="1"/>
  <c r="K4194" i="6"/>
  <c r="H4195" i="6"/>
  <c r="I4195" i="6" l="1"/>
  <c r="J4195" i="6"/>
  <c r="G8375" i="6"/>
  <c r="G8376" i="6" l="1"/>
  <c r="K4195" i="6"/>
  <c r="H4196" i="6"/>
  <c r="J4196" i="6" l="1"/>
  <c r="I4196" i="6"/>
  <c r="G8377" i="6"/>
  <c r="G8378" i="6" l="1"/>
  <c r="K4196" i="6"/>
  <c r="H4197" i="6"/>
  <c r="J4197" i="6" l="1"/>
  <c r="I4197" i="6"/>
  <c r="G8379" i="6"/>
  <c r="G8380" i="6" l="1"/>
  <c r="K4197" i="6"/>
  <c r="H4198" i="6"/>
  <c r="J4198" i="6" l="1"/>
  <c r="I4198" i="6"/>
  <c r="G8381" i="6"/>
  <c r="G8382" i="6" l="1"/>
  <c r="K4198" i="6"/>
  <c r="H4199" i="6"/>
  <c r="I4199" i="6" l="1"/>
  <c r="J4199" i="6"/>
  <c r="G8383" i="6"/>
  <c r="G8384" i="6" l="1"/>
  <c r="K4199" i="6"/>
  <c r="H4200" i="6"/>
  <c r="I4200" i="6" l="1"/>
  <c r="J4200" i="6"/>
  <c r="G8385" i="6"/>
  <c r="G8386" i="6" l="1"/>
  <c r="K4200" i="6"/>
  <c r="H4201" i="6"/>
  <c r="J4201" i="6" l="1"/>
  <c r="I4201" i="6"/>
  <c r="G8387" i="6"/>
  <c r="G8388" i="6" l="1"/>
  <c r="K4201" i="6"/>
  <c r="H4202" i="6"/>
  <c r="J4202" i="6" l="1"/>
  <c r="I4202" i="6"/>
  <c r="G8389" i="6"/>
  <c r="G8390" i="6" l="1"/>
  <c r="K4202" i="6"/>
  <c r="H4203" i="6"/>
  <c r="I4203" i="6" l="1"/>
  <c r="J4203" i="6"/>
  <c r="G8391" i="6"/>
  <c r="G8392" i="6" l="1"/>
  <c r="K4203" i="6"/>
  <c r="H4204" i="6"/>
  <c r="J4204" i="6" l="1"/>
  <c r="I4204" i="6"/>
  <c r="G8393" i="6"/>
  <c r="G8394" i="6" l="1"/>
  <c r="K4204" i="6"/>
  <c r="H4205" i="6"/>
  <c r="J4205" i="6" l="1"/>
  <c r="I4205" i="6"/>
  <c r="G8395" i="6"/>
  <c r="G8396" i="6" l="1"/>
  <c r="K4205" i="6"/>
  <c r="H4206" i="6"/>
  <c r="I4206" i="6" l="1"/>
  <c r="J4206" i="6"/>
  <c r="G8397" i="6"/>
  <c r="G8398" i="6" l="1"/>
  <c r="K4206" i="6"/>
  <c r="H4207" i="6"/>
  <c r="J4207" i="6" l="1"/>
  <c r="I4207" i="6"/>
  <c r="G8399" i="6"/>
  <c r="G8400" i="6" l="1"/>
  <c r="K4207" i="6"/>
  <c r="H4208" i="6"/>
  <c r="J4208" i="6" l="1"/>
  <c r="I4208" i="6"/>
  <c r="G8401" i="6"/>
  <c r="G8402" i="6" l="1"/>
  <c r="K4208" i="6"/>
  <c r="H4209" i="6"/>
  <c r="J4209" i="6" l="1"/>
  <c r="I4209" i="6"/>
  <c r="G8403" i="6"/>
  <c r="G8404" i="6" l="1"/>
  <c r="K4209" i="6"/>
  <c r="H4210" i="6"/>
  <c r="J4210" i="6" l="1"/>
  <c r="I4210" i="6"/>
  <c r="G8405" i="6"/>
  <c r="G8406" i="6" l="1"/>
  <c r="K4210" i="6"/>
  <c r="H4211" i="6"/>
  <c r="I4211" i="6" l="1"/>
  <c r="J4211" i="6"/>
  <c r="G8407" i="6"/>
  <c r="G8408" i="6" l="1"/>
  <c r="K4211" i="6"/>
  <c r="H4212" i="6"/>
  <c r="J4212" i="6" l="1"/>
  <c r="I4212" i="6"/>
  <c r="G8409" i="6"/>
  <c r="G8410" i="6" l="1"/>
  <c r="K4212" i="6"/>
  <c r="H4213" i="6"/>
  <c r="J4213" i="6" l="1"/>
  <c r="I4213" i="6"/>
  <c r="G8411" i="6"/>
  <c r="K4213" i="6" l="1"/>
  <c r="H4214" i="6"/>
  <c r="G8412" i="6"/>
  <c r="G8413" i="6" l="1"/>
  <c r="J4214" i="6"/>
  <c r="I4214" i="6"/>
  <c r="K4214" i="6" l="1"/>
  <c r="H4215" i="6"/>
  <c r="G8414" i="6"/>
  <c r="G8415" i="6" l="1"/>
  <c r="J4215" i="6"/>
  <c r="I4215" i="6"/>
  <c r="K4215" i="6" l="1"/>
  <c r="H4216" i="6"/>
  <c r="G8416" i="6"/>
  <c r="G8417" i="6" l="1"/>
  <c r="I4216" i="6"/>
  <c r="J4216" i="6"/>
  <c r="K4216" i="6" l="1"/>
  <c r="H4217" i="6"/>
  <c r="G8418" i="6"/>
  <c r="G8419" i="6" l="1"/>
  <c r="J4217" i="6"/>
  <c r="I4217" i="6"/>
  <c r="G8420" i="6" l="1"/>
  <c r="K4217" i="6"/>
  <c r="H4218" i="6"/>
  <c r="J4218" i="6" l="1"/>
  <c r="I4218" i="6"/>
  <c r="G8421" i="6"/>
  <c r="G8422" i="6" l="1"/>
  <c r="K4218" i="6"/>
  <c r="H4219" i="6"/>
  <c r="I4219" i="6" l="1"/>
  <c r="J4219" i="6"/>
  <c r="G8423" i="6"/>
  <c r="G8424" i="6" l="1"/>
  <c r="K4219" i="6"/>
  <c r="H4220" i="6"/>
  <c r="J4220" i="6" l="1"/>
  <c r="I4220" i="6"/>
  <c r="G8425" i="6"/>
  <c r="G8426" i="6" l="1"/>
  <c r="K4220" i="6"/>
  <c r="H4221" i="6"/>
  <c r="J4221" i="6" l="1"/>
  <c r="I4221" i="6"/>
  <c r="G8427" i="6"/>
  <c r="G8428" i="6" l="1"/>
  <c r="K4221" i="6"/>
  <c r="H4222" i="6"/>
  <c r="I4222" i="6" l="1"/>
  <c r="J4222" i="6"/>
  <c r="G8429" i="6"/>
  <c r="G8430" i="6" l="1"/>
  <c r="K4222" i="6"/>
  <c r="H4223" i="6"/>
  <c r="J4223" i="6" l="1"/>
  <c r="I4223" i="6"/>
  <c r="G8431" i="6"/>
  <c r="G8432" i="6" l="1"/>
  <c r="K4223" i="6"/>
  <c r="H4224" i="6"/>
  <c r="J4224" i="6" l="1"/>
  <c r="I4224" i="6"/>
  <c r="G8433" i="6"/>
  <c r="G8434" i="6" l="1"/>
  <c r="K4224" i="6"/>
  <c r="H4225" i="6"/>
  <c r="J4225" i="6" l="1"/>
  <c r="I4225" i="6"/>
  <c r="G8435" i="6"/>
  <c r="G8436" i="6" l="1"/>
  <c r="K4225" i="6"/>
  <c r="H4226" i="6"/>
  <c r="J4226" i="6" l="1"/>
  <c r="I4226" i="6"/>
  <c r="G8437" i="6"/>
  <c r="G8438" i="6" l="1"/>
  <c r="K4226" i="6"/>
  <c r="H4227" i="6"/>
  <c r="I4227" i="6" l="1"/>
  <c r="J4227" i="6"/>
  <c r="G8439" i="6"/>
  <c r="G8440" i="6" l="1"/>
  <c r="K4227" i="6"/>
  <c r="H4228" i="6"/>
  <c r="J4228" i="6" l="1"/>
  <c r="I4228" i="6"/>
  <c r="G8441" i="6"/>
  <c r="G8442" i="6" l="1"/>
  <c r="K4228" i="6"/>
  <c r="H4229" i="6"/>
  <c r="J4229" i="6" l="1"/>
  <c r="I4229" i="6"/>
  <c r="G8443" i="6"/>
  <c r="G8444" i="6" l="1"/>
  <c r="K4229" i="6"/>
  <c r="H4230" i="6"/>
  <c r="J4230" i="6" l="1"/>
  <c r="I4230" i="6"/>
  <c r="G8445" i="6"/>
  <c r="G8446" i="6" l="1"/>
  <c r="K4230" i="6"/>
  <c r="H4231" i="6"/>
  <c r="I4231" i="6" l="1"/>
  <c r="J4231" i="6"/>
  <c r="G8447" i="6"/>
  <c r="G8448" i="6" l="1"/>
  <c r="K4231" i="6"/>
  <c r="H4232" i="6"/>
  <c r="I4232" i="6" l="1"/>
  <c r="J4232" i="6"/>
  <c r="G8449" i="6"/>
  <c r="G8450" i="6" l="1"/>
  <c r="K4232" i="6"/>
  <c r="H4233" i="6"/>
  <c r="J4233" i="6" l="1"/>
  <c r="I4233" i="6"/>
  <c r="G8451" i="6"/>
  <c r="G8452" i="6" l="1"/>
  <c r="K4233" i="6"/>
  <c r="H4234" i="6"/>
  <c r="J4234" i="6" l="1"/>
  <c r="I4234" i="6"/>
  <c r="G8453" i="6"/>
  <c r="G8454" i="6" l="1"/>
  <c r="K4234" i="6"/>
  <c r="H4235" i="6"/>
  <c r="I4235" i="6" l="1"/>
  <c r="J4235" i="6"/>
  <c r="G8455" i="6"/>
  <c r="G8456" i="6" l="1"/>
  <c r="K4235" i="6"/>
  <c r="H4236" i="6"/>
  <c r="J4236" i="6" l="1"/>
  <c r="I4236" i="6"/>
  <c r="G8457" i="6"/>
  <c r="G8458" i="6" l="1"/>
  <c r="K4236" i="6"/>
  <c r="H4237" i="6"/>
  <c r="J4237" i="6" l="1"/>
  <c r="I4237" i="6"/>
  <c r="G8459" i="6"/>
  <c r="G8460" i="6" l="1"/>
  <c r="K4237" i="6"/>
  <c r="H4238" i="6"/>
  <c r="I4238" i="6" l="1"/>
  <c r="J4238" i="6"/>
  <c r="G8461" i="6"/>
  <c r="G8462" i="6" l="1"/>
  <c r="K4238" i="6"/>
  <c r="H4239" i="6"/>
  <c r="J4239" i="6" l="1"/>
  <c r="I4239" i="6"/>
  <c r="G8463" i="6"/>
  <c r="G8464" i="6" l="1"/>
  <c r="K4239" i="6"/>
  <c r="H4240" i="6"/>
  <c r="J4240" i="6" l="1"/>
  <c r="I4240" i="6"/>
  <c r="G8465" i="6"/>
  <c r="G8466" i="6" l="1"/>
  <c r="K4240" i="6"/>
  <c r="H4241" i="6"/>
  <c r="J4241" i="6" l="1"/>
  <c r="I4241" i="6"/>
  <c r="G8467" i="6"/>
  <c r="G8468" i="6" l="1"/>
  <c r="K4241" i="6"/>
  <c r="H4242" i="6"/>
  <c r="J4242" i="6" l="1"/>
  <c r="I4242" i="6"/>
  <c r="G8469" i="6"/>
  <c r="G8470" i="6" l="1"/>
  <c r="K4242" i="6"/>
  <c r="H4243" i="6"/>
  <c r="I4243" i="6" l="1"/>
  <c r="J4243" i="6"/>
  <c r="G8471" i="6"/>
  <c r="G8472" i="6" l="1"/>
  <c r="K4243" i="6"/>
  <c r="H4244" i="6"/>
  <c r="J4244" i="6" l="1"/>
  <c r="I4244" i="6"/>
  <c r="G8473" i="6"/>
  <c r="G8474" i="6" l="1"/>
  <c r="K4244" i="6"/>
  <c r="H4245" i="6"/>
  <c r="J4245" i="6" l="1"/>
  <c r="I4245" i="6"/>
  <c r="G8475" i="6"/>
  <c r="G8476" i="6" l="1"/>
  <c r="K4245" i="6"/>
  <c r="H4246" i="6"/>
  <c r="J4246" i="6" l="1"/>
  <c r="I4246" i="6"/>
  <c r="G8477" i="6"/>
  <c r="G8478" i="6" l="1"/>
  <c r="K4246" i="6"/>
  <c r="H4247" i="6"/>
  <c r="J4247" i="6" l="1"/>
  <c r="I4247" i="6"/>
  <c r="G8479" i="6"/>
  <c r="G8480" i="6" l="1"/>
  <c r="K4247" i="6"/>
  <c r="H4248" i="6"/>
  <c r="I4248" i="6" l="1"/>
  <c r="J4248" i="6"/>
  <c r="G8481" i="6"/>
  <c r="G8482" i="6" l="1"/>
  <c r="K4248" i="6"/>
  <c r="H4249" i="6"/>
  <c r="J4249" i="6" l="1"/>
  <c r="I4249" i="6"/>
  <c r="G8483" i="6"/>
  <c r="K4249" i="6" l="1"/>
  <c r="H4250" i="6"/>
  <c r="G8484" i="6"/>
  <c r="G8485" i="6" l="1"/>
  <c r="J4250" i="6"/>
  <c r="I4250" i="6"/>
  <c r="K4250" i="6" l="1"/>
  <c r="H4251" i="6"/>
  <c r="G8486" i="6"/>
  <c r="G8487" i="6" l="1"/>
  <c r="I4251" i="6"/>
  <c r="J4251" i="6"/>
  <c r="K4251" i="6" l="1"/>
  <c r="H4252" i="6"/>
  <c r="G8488" i="6"/>
  <c r="G8489" i="6" l="1"/>
  <c r="J4252" i="6"/>
  <c r="I4252" i="6"/>
  <c r="K4252" i="6" l="1"/>
  <c r="H4253" i="6"/>
  <c r="G8490" i="6"/>
  <c r="G8491" i="6" l="1"/>
  <c r="J4253" i="6"/>
  <c r="I4253" i="6"/>
  <c r="G8492" i="6" l="1"/>
  <c r="K4253" i="6"/>
  <c r="H4254" i="6"/>
  <c r="I4254" i="6" l="1"/>
  <c r="J4254" i="6"/>
  <c r="G8493" i="6"/>
  <c r="G8494" i="6" l="1"/>
  <c r="K4254" i="6"/>
  <c r="H4255" i="6"/>
  <c r="J4255" i="6" l="1"/>
  <c r="I4255" i="6"/>
  <c r="G8495" i="6"/>
  <c r="G8496" i="6" l="1"/>
  <c r="K4255" i="6"/>
  <c r="H4256" i="6"/>
  <c r="J4256" i="6" l="1"/>
  <c r="I4256" i="6"/>
  <c r="G8497" i="6"/>
  <c r="G8498" i="6" l="1"/>
  <c r="K4256" i="6"/>
  <c r="H4257" i="6"/>
  <c r="J4257" i="6" l="1"/>
  <c r="I4257" i="6"/>
  <c r="G8499" i="6"/>
  <c r="G8500" i="6" l="1"/>
  <c r="K4257" i="6"/>
  <c r="H4258" i="6"/>
  <c r="J4258" i="6" l="1"/>
  <c r="I4258" i="6"/>
  <c r="G8501" i="6"/>
  <c r="G8502" i="6" l="1"/>
  <c r="K4258" i="6"/>
  <c r="H4259" i="6"/>
  <c r="I4259" i="6" l="1"/>
  <c r="J4259" i="6"/>
  <c r="G8503" i="6"/>
  <c r="G8504" i="6" l="1"/>
  <c r="K4259" i="6"/>
  <c r="H4260" i="6"/>
  <c r="J4260" i="6" l="1"/>
  <c r="I4260" i="6"/>
  <c r="G8505" i="6"/>
  <c r="G8506" i="6" l="1"/>
  <c r="K4260" i="6"/>
  <c r="H4261" i="6"/>
  <c r="J4261" i="6" l="1"/>
  <c r="I4261" i="6"/>
  <c r="G8507" i="6"/>
  <c r="G8508" i="6" l="1"/>
  <c r="K4261" i="6"/>
  <c r="H4262" i="6"/>
  <c r="J4262" i="6" l="1"/>
  <c r="I4262" i="6"/>
  <c r="G8509" i="6"/>
  <c r="G8510" i="6" l="1"/>
  <c r="K4262" i="6"/>
  <c r="H4263" i="6"/>
  <c r="I4263" i="6" l="1"/>
  <c r="J4263" i="6"/>
  <c r="G8511" i="6"/>
  <c r="G8512" i="6" l="1"/>
  <c r="K4263" i="6"/>
  <c r="H4264" i="6"/>
  <c r="I4264" i="6" l="1"/>
  <c r="J4264" i="6"/>
  <c r="G8513" i="6"/>
  <c r="G8514" i="6" l="1"/>
  <c r="K4264" i="6"/>
  <c r="H4265" i="6"/>
  <c r="J4265" i="6" l="1"/>
  <c r="I4265" i="6"/>
  <c r="G8515" i="6"/>
  <c r="G8516" i="6" l="1"/>
  <c r="K4265" i="6"/>
  <c r="H4266" i="6"/>
  <c r="J4266" i="6" l="1"/>
  <c r="I4266" i="6"/>
  <c r="G8517" i="6"/>
  <c r="G8518" i="6" l="1"/>
  <c r="K4266" i="6"/>
  <c r="H4267" i="6"/>
  <c r="I4267" i="6" l="1"/>
  <c r="J4267" i="6"/>
  <c r="G8519" i="6"/>
  <c r="G8520" i="6" l="1"/>
  <c r="K4267" i="6"/>
  <c r="H4268" i="6"/>
  <c r="J4268" i="6" l="1"/>
  <c r="I4268" i="6"/>
  <c r="G8521" i="6"/>
  <c r="G8522" i="6" l="1"/>
  <c r="K4268" i="6"/>
  <c r="H4269" i="6"/>
  <c r="J4269" i="6" l="1"/>
  <c r="I4269" i="6"/>
  <c r="G8523" i="6"/>
  <c r="G8524" i="6" l="1"/>
  <c r="K4269" i="6"/>
  <c r="H4270" i="6"/>
  <c r="G8525" i="6" l="1"/>
  <c r="I4270" i="6"/>
  <c r="J4270" i="6"/>
  <c r="K4270" i="6" l="1"/>
  <c r="H4271" i="6"/>
  <c r="G8526" i="6"/>
  <c r="J4271" i="6" l="1"/>
  <c r="I4271" i="6"/>
  <c r="G8527" i="6"/>
  <c r="G8528" i="6" l="1"/>
  <c r="K4271" i="6"/>
  <c r="H4272" i="6"/>
  <c r="G8529" i="6" l="1"/>
  <c r="J4272" i="6"/>
  <c r="I4272" i="6"/>
  <c r="K4272" i="6" l="1"/>
  <c r="H4273" i="6"/>
  <c r="G8530" i="6"/>
  <c r="G8531" i="6" l="1"/>
  <c r="J4273" i="6"/>
  <c r="I4273" i="6"/>
  <c r="K4273" i="6" l="1"/>
  <c r="H4274" i="6"/>
  <c r="G8532" i="6"/>
  <c r="G8533" i="6" l="1"/>
  <c r="J4274" i="6"/>
  <c r="I4274" i="6"/>
  <c r="K4274" i="6" l="1"/>
  <c r="H4275" i="6"/>
  <c r="G8534" i="6"/>
  <c r="G8535" i="6" l="1"/>
  <c r="I4275" i="6"/>
  <c r="J4275" i="6"/>
  <c r="K4275" i="6" l="1"/>
  <c r="H4276" i="6"/>
  <c r="G8536" i="6"/>
  <c r="G8537" i="6" l="1"/>
  <c r="J4276" i="6"/>
  <c r="I4276" i="6"/>
  <c r="K4276" i="6" l="1"/>
  <c r="H4277" i="6"/>
  <c r="G8538" i="6"/>
  <c r="G8539" i="6" l="1"/>
  <c r="J4277" i="6"/>
  <c r="I4277" i="6"/>
  <c r="K4277" i="6" l="1"/>
  <c r="H4278" i="6"/>
  <c r="G8540" i="6"/>
  <c r="G8541" i="6" l="1"/>
  <c r="J4278" i="6"/>
  <c r="I4278" i="6"/>
  <c r="K4278" i="6" l="1"/>
  <c r="H4279" i="6"/>
  <c r="G8542" i="6"/>
  <c r="G8543" i="6" l="1"/>
  <c r="J4279" i="6"/>
  <c r="I4279" i="6"/>
  <c r="K4279" i="6" l="1"/>
  <c r="H4280" i="6"/>
  <c r="G8544" i="6"/>
  <c r="G8545" i="6" l="1"/>
  <c r="I4280" i="6"/>
  <c r="J4280" i="6"/>
  <c r="K4280" i="6" l="1"/>
  <c r="H4281" i="6"/>
  <c r="G8546" i="6"/>
  <c r="G8547" i="6" l="1"/>
  <c r="J4281" i="6"/>
  <c r="I4281" i="6"/>
  <c r="K4281" i="6" l="1"/>
  <c r="H4282" i="6"/>
  <c r="G8548" i="6"/>
  <c r="G8549" i="6" l="1"/>
  <c r="J4282" i="6"/>
  <c r="I4282" i="6"/>
  <c r="K4282" i="6" l="1"/>
  <c r="H4283" i="6"/>
  <c r="G8550" i="6"/>
  <c r="G8551" i="6" l="1"/>
  <c r="I4283" i="6"/>
  <c r="J4283" i="6"/>
  <c r="K4283" i="6" l="1"/>
  <c r="H4284" i="6"/>
  <c r="G8552" i="6"/>
  <c r="G8553" i="6" l="1"/>
  <c r="J4284" i="6"/>
  <c r="I4284" i="6"/>
  <c r="K4284" i="6" l="1"/>
  <c r="H4285" i="6"/>
  <c r="G8554" i="6"/>
  <c r="G8555" i="6" l="1"/>
  <c r="J4285" i="6"/>
  <c r="I4285" i="6"/>
  <c r="K4285" i="6" l="1"/>
  <c r="H4286" i="6"/>
  <c r="G8556" i="6"/>
  <c r="G8557" i="6" l="1"/>
  <c r="I4286" i="6"/>
  <c r="J4286" i="6"/>
  <c r="K4286" i="6" l="1"/>
  <c r="H4287" i="6"/>
  <c r="G8558" i="6"/>
  <c r="G8559" i="6" l="1"/>
  <c r="J4287" i="6"/>
  <c r="I4287" i="6"/>
  <c r="K4287" i="6" l="1"/>
  <c r="H4288" i="6"/>
  <c r="G8560" i="6"/>
  <c r="G8561" i="6" l="1"/>
  <c r="J4288" i="6"/>
  <c r="I4288" i="6"/>
  <c r="K4288" i="6" l="1"/>
  <c r="H4289" i="6"/>
  <c r="G8562" i="6"/>
  <c r="G8563" i="6" l="1"/>
  <c r="J4289" i="6"/>
  <c r="I4289" i="6"/>
  <c r="K4289" i="6" l="1"/>
  <c r="H4290" i="6"/>
  <c r="G8564" i="6"/>
  <c r="G8565" i="6" l="1"/>
  <c r="J4290" i="6"/>
  <c r="I4290" i="6"/>
  <c r="K4290" i="6" l="1"/>
  <c r="H4291" i="6"/>
  <c r="G8566" i="6"/>
  <c r="G8567" i="6" l="1"/>
  <c r="I4291" i="6"/>
  <c r="J4291" i="6"/>
  <c r="K4291" i="6" l="1"/>
  <c r="H4292" i="6"/>
  <c r="G8568" i="6"/>
  <c r="G8569" i="6" l="1"/>
  <c r="J4292" i="6"/>
  <c r="I4292" i="6"/>
  <c r="K4292" i="6" l="1"/>
  <c r="H4293" i="6"/>
  <c r="G8570" i="6"/>
  <c r="G8571" i="6" l="1"/>
  <c r="J4293" i="6"/>
  <c r="I4293" i="6"/>
  <c r="K4293" i="6" l="1"/>
  <c r="H4294" i="6"/>
  <c r="G8572" i="6"/>
  <c r="G8573" i="6" l="1"/>
  <c r="J4294" i="6"/>
  <c r="I4294" i="6"/>
  <c r="K4294" i="6" l="1"/>
  <c r="H4295" i="6"/>
  <c r="G8574" i="6"/>
  <c r="G8575" i="6" l="1"/>
  <c r="I4295" i="6"/>
  <c r="J4295" i="6"/>
  <c r="K4295" i="6" l="1"/>
  <c r="H4296" i="6"/>
  <c r="G8576" i="6"/>
  <c r="G8577" i="6" l="1"/>
  <c r="I4296" i="6"/>
  <c r="J4296" i="6"/>
  <c r="K4296" i="6" l="1"/>
  <c r="H4297" i="6"/>
  <c r="G8578" i="6"/>
  <c r="G8579" i="6" l="1"/>
  <c r="J4297" i="6"/>
  <c r="I4297" i="6"/>
  <c r="K4297" i="6" l="1"/>
  <c r="H4298" i="6"/>
  <c r="G8580" i="6"/>
  <c r="G8581" i="6" l="1"/>
  <c r="J4298" i="6"/>
  <c r="I4298" i="6"/>
  <c r="K4298" i="6" l="1"/>
  <c r="H4299" i="6"/>
  <c r="G8582" i="6"/>
  <c r="I4299" i="6" l="1"/>
  <c r="J4299" i="6"/>
  <c r="G8583" i="6"/>
  <c r="G8584" i="6" l="1"/>
  <c r="K4299" i="6"/>
  <c r="H4300" i="6"/>
  <c r="J4300" i="6" l="1"/>
  <c r="I4300" i="6"/>
  <c r="G8585" i="6"/>
  <c r="G8586" i="6" l="1"/>
  <c r="K4300" i="6"/>
  <c r="H4301" i="6"/>
  <c r="J4301" i="6" l="1"/>
  <c r="I4301" i="6"/>
  <c r="G8587" i="6"/>
  <c r="G8588" i="6" l="1"/>
  <c r="K4301" i="6"/>
  <c r="H4302" i="6"/>
  <c r="I4302" i="6" l="1"/>
  <c r="J4302" i="6"/>
  <c r="G8589" i="6"/>
  <c r="G8590" i="6" l="1"/>
  <c r="K4302" i="6"/>
  <c r="H4303" i="6"/>
  <c r="J4303" i="6" l="1"/>
  <c r="I4303" i="6"/>
  <c r="G8591" i="6"/>
  <c r="G8592" i="6" l="1"/>
  <c r="K4303" i="6"/>
  <c r="H4304" i="6"/>
  <c r="J4304" i="6" l="1"/>
  <c r="I4304" i="6"/>
  <c r="G8593" i="6"/>
  <c r="G8594" i="6" l="1"/>
  <c r="K4304" i="6"/>
  <c r="H4305" i="6"/>
  <c r="J4305" i="6" l="1"/>
  <c r="I4305" i="6"/>
  <c r="G8595" i="6"/>
  <c r="G8596" i="6" l="1"/>
  <c r="K4305" i="6"/>
  <c r="H4306" i="6"/>
  <c r="J4306" i="6" l="1"/>
  <c r="I4306" i="6"/>
  <c r="G8597" i="6"/>
  <c r="G8598" i="6" l="1"/>
  <c r="K4306" i="6"/>
  <c r="H4307" i="6"/>
  <c r="I4307" i="6" l="1"/>
  <c r="J4307" i="6"/>
  <c r="G8599" i="6"/>
  <c r="G8600" i="6" l="1"/>
  <c r="K4307" i="6"/>
  <c r="H4308" i="6"/>
  <c r="J4308" i="6" l="1"/>
  <c r="I4308" i="6"/>
  <c r="G8601" i="6"/>
  <c r="G8602" i="6" l="1"/>
  <c r="K4308" i="6"/>
  <c r="H4309" i="6"/>
  <c r="J4309" i="6" l="1"/>
  <c r="I4309" i="6"/>
  <c r="G8603" i="6"/>
  <c r="G8604" i="6" l="1"/>
  <c r="K4309" i="6"/>
  <c r="H4310" i="6"/>
  <c r="J4310" i="6" l="1"/>
  <c r="I4310" i="6"/>
  <c r="G8605" i="6"/>
  <c r="G8606" i="6" l="1"/>
  <c r="K4310" i="6"/>
  <c r="H4311" i="6"/>
  <c r="J4311" i="6" l="1"/>
  <c r="I4311" i="6"/>
  <c r="G8607" i="6"/>
  <c r="G8608" i="6" l="1"/>
  <c r="K4311" i="6"/>
  <c r="H4312" i="6"/>
  <c r="I4312" i="6" l="1"/>
  <c r="J4312" i="6"/>
  <c r="G8609" i="6"/>
  <c r="G8610" i="6" l="1"/>
  <c r="K4312" i="6"/>
  <c r="H4313" i="6"/>
  <c r="J4313" i="6" l="1"/>
  <c r="I4313" i="6"/>
  <c r="G8611" i="6"/>
  <c r="G8612" i="6" l="1"/>
  <c r="K4313" i="6"/>
  <c r="H4314" i="6"/>
  <c r="J4314" i="6" l="1"/>
  <c r="I4314" i="6"/>
  <c r="G8613" i="6"/>
  <c r="G8614" i="6" l="1"/>
  <c r="K4314" i="6"/>
  <c r="H4315" i="6"/>
  <c r="I4315" i="6" l="1"/>
  <c r="J4315" i="6"/>
  <c r="G8615" i="6"/>
  <c r="K4315" i="6" l="1"/>
  <c r="H4316" i="6"/>
  <c r="G8616" i="6"/>
  <c r="G8617" i="6" l="1"/>
  <c r="J4316" i="6"/>
  <c r="I4316" i="6"/>
  <c r="G8618" i="6" l="1"/>
  <c r="K4316" i="6"/>
  <c r="H4317" i="6"/>
  <c r="J4317" i="6" l="1"/>
  <c r="I4317" i="6"/>
  <c r="G8619" i="6"/>
  <c r="G8620" i="6" l="1"/>
  <c r="K4317" i="6"/>
  <c r="H4318" i="6"/>
  <c r="I4318" i="6" l="1"/>
  <c r="J4318" i="6"/>
  <c r="G8621" i="6"/>
  <c r="G8622" i="6" l="1"/>
  <c r="K4318" i="6"/>
  <c r="H4319" i="6"/>
  <c r="J4319" i="6" l="1"/>
  <c r="I4319" i="6"/>
  <c r="G8623" i="6"/>
  <c r="G8624" i="6" l="1"/>
  <c r="K4319" i="6"/>
  <c r="H4320" i="6"/>
  <c r="J4320" i="6" l="1"/>
  <c r="I4320" i="6"/>
  <c r="G8625" i="6"/>
  <c r="G8626" i="6" l="1"/>
  <c r="K4320" i="6"/>
  <c r="H4321" i="6"/>
  <c r="J4321" i="6" l="1"/>
  <c r="I4321" i="6"/>
  <c r="G8627" i="6"/>
  <c r="G8628" i="6" l="1"/>
  <c r="K4321" i="6"/>
  <c r="H4322" i="6"/>
  <c r="J4322" i="6" l="1"/>
  <c r="I4322" i="6"/>
  <c r="G8629" i="6"/>
  <c r="G8630" i="6" l="1"/>
  <c r="K4322" i="6"/>
  <c r="H4323" i="6"/>
  <c r="I4323" i="6" l="1"/>
  <c r="J4323" i="6"/>
  <c r="G8631" i="6"/>
  <c r="G8632" i="6" l="1"/>
  <c r="K4323" i="6"/>
  <c r="H4324" i="6"/>
  <c r="J4324" i="6" l="1"/>
  <c r="I4324" i="6"/>
  <c r="G8633" i="6"/>
  <c r="G8634" i="6" l="1"/>
  <c r="K4324" i="6"/>
  <c r="H4325" i="6"/>
  <c r="J4325" i="6" l="1"/>
  <c r="I4325" i="6"/>
  <c r="G8635" i="6"/>
  <c r="G8636" i="6" l="1"/>
  <c r="K4325" i="6"/>
  <c r="H4326" i="6"/>
  <c r="G8637" i="6" l="1"/>
  <c r="J4326" i="6"/>
  <c r="I4326" i="6"/>
  <c r="K4326" i="6" l="1"/>
  <c r="H4327" i="6"/>
  <c r="G8638" i="6"/>
  <c r="G8639" i="6" l="1"/>
  <c r="I4327" i="6"/>
  <c r="J4327" i="6"/>
  <c r="K4327" i="6" l="1"/>
  <c r="H4328" i="6"/>
  <c r="G8640" i="6"/>
  <c r="G8641" i="6" l="1"/>
  <c r="I4328" i="6"/>
  <c r="J4328" i="6"/>
  <c r="K4328" i="6" l="1"/>
  <c r="H4329" i="6"/>
  <c r="G8642" i="6"/>
  <c r="G8643" i="6" l="1"/>
  <c r="J4329" i="6"/>
  <c r="I4329" i="6"/>
  <c r="K4329" i="6" l="1"/>
  <c r="H4330" i="6"/>
  <c r="G8644" i="6"/>
  <c r="G8645" i="6" l="1"/>
  <c r="J4330" i="6"/>
  <c r="I4330" i="6"/>
  <c r="K4330" i="6" l="1"/>
  <c r="H4331" i="6"/>
  <c r="G8646" i="6"/>
  <c r="G8647" i="6" l="1"/>
  <c r="I4331" i="6"/>
  <c r="J4331" i="6"/>
  <c r="K4331" i="6" l="1"/>
  <c r="H4332" i="6"/>
  <c r="G8648" i="6"/>
  <c r="G8649" i="6" l="1"/>
  <c r="J4332" i="6"/>
  <c r="I4332" i="6"/>
  <c r="K4332" i="6" l="1"/>
  <c r="H4333" i="6"/>
  <c r="G8650" i="6"/>
  <c r="J4333" i="6" l="1"/>
  <c r="I4333" i="6"/>
  <c r="G8651" i="6"/>
  <c r="G8652" i="6" l="1"/>
  <c r="K4333" i="6"/>
  <c r="H4334" i="6"/>
  <c r="I4334" i="6" l="1"/>
  <c r="J4334" i="6"/>
  <c r="G8653" i="6"/>
  <c r="G8654" i="6" l="1"/>
  <c r="K4334" i="6"/>
  <c r="H4335" i="6"/>
  <c r="J4335" i="6" l="1"/>
  <c r="I4335" i="6"/>
  <c r="G8655" i="6"/>
  <c r="G8656" i="6" l="1"/>
  <c r="K4335" i="6"/>
  <c r="H4336" i="6"/>
  <c r="J4336" i="6" l="1"/>
  <c r="I4336" i="6"/>
  <c r="G8657" i="6"/>
  <c r="G8658" i="6" l="1"/>
  <c r="K4336" i="6"/>
  <c r="H4337" i="6"/>
  <c r="J4337" i="6" l="1"/>
  <c r="I4337" i="6"/>
  <c r="G8659" i="6"/>
  <c r="G8660" i="6" l="1"/>
  <c r="K4337" i="6"/>
  <c r="H4338" i="6"/>
  <c r="J4338" i="6" l="1"/>
  <c r="I4338" i="6"/>
  <c r="G8661" i="6"/>
  <c r="G8662" i="6" l="1"/>
  <c r="K4338" i="6"/>
  <c r="H4339" i="6"/>
  <c r="I4339" i="6" l="1"/>
  <c r="J4339" i="6"/>
  <c r="G8663" i="6"/>
  <c r="G8664" i="6" l="1"/>
  <c r="K4339" i="6"/>
  <c r="H4340" i="6"/>
  <c r="J4340" i="6" l="1"/>
  <c r="I4340" i="6"/>
  <c r="G8665" i="6"/>
  <c r="G8666" i="6" l="1"/>
  <c r="K4340" i="6"/>
  <c r="H4341" i="6"/>
  <c r="J4341" i="6" l="1"/>
  <c r="I4341" i="6"/>
  <c r="G8667" i="6"/>
  <c r="G8668" i="6" l="1"/>
  <c r="K4341" i="6"/>
  <c r="H4342" i="6"/>
  <c r="J4342" i="6" l="1"/>
  <c r="I4342" i="6"/>
  <c r="G8669" i="6"/>
  <c r="G8670" i="6" l="1"/>
  <c r="K4342" i="6"/>
  <c r="H4343" i="6"/>
  <c r="J4343" i="6" l="1"/>
  <c r="I4343" i="6"/>
  <c r="G8671" i="6"/>
  <c r="G8672" i="6" l="1"/>
  <c r="K4343" i="6"/>
  <c r="H4344" i="6"/>
  <c r="I4344" i="6" l="1"/>
  <c r="J4344" i="6"/>
  <c r="G8673" i="6"/>
  <c r="G8674" i="6" l="1"/>
  <c r="K4344" i="6"/>
  <c r="H4345" i="6"/>
  <c r="J4345" i="6" l="1"/>
  <c r="I4345" i="6"/>
  <c r="G8675" i="6"/>
  <c r="G8676" i="6" l="1"/>
  <c r="K4345" i="6"/>
  <c r="H4346" i="6"/>
  <c r="J4346" i="6" l="1"/>
  <c r="I4346" i="6"/>
  <c r="G8677" i="6"/>
  <c r="G8678" i="6" l="1"/>
  <c r="K4346" i="6"/>
  <c r="H4347" i="6"/>
  <c r="G8679" i="6" l="1"/>
  <c r="I4347" i="6"/>
  <c r="J4347" i="6"/>
  <c r="K4347" i="6" l="1"/>
  <c r="H4348" i="6"/>
  <c r="G8680" i="6"/>
  <c r="G8681" i="6" l="1"/>
  <c r="J4348" i="6"/>
  <c r="I4348" i="6"/>
  <c r="K4348" i="6" l="1"/>
  <c r="H4349" i="6"/>
  <c r="G8682" i="6"/>
  <c r="J4349" i="6" l="1"/>
  <c r="I4349" i="6"/>
  <c r="G8683" i="6"/>
  <c r="G8684" i="6" l="1"/>
  <c r="K4349" i="6"/>
  <c r="H4350" i="6"/>
  <c r="I4350" i="6" l="1"/>
  <c r="J4350" i="6"/>
  <c r="G8685" i="6"/>
  <c r="G8686" i="6" l="1"/>
  <c r="K4350" i="6"/>
  <c r="H4351" i="6"/>
  <c r="J4351" i="6" l="1"/>
  <c r="I4351" i="6"/>
  <c r="G8687" i="6"/>
  <c r="G8688" i="6" l="1"/>
  <c r="K4351" i="6"/>
  <c r="H4352" i="6"/>
  <c r="J4352" i="6" l="1"/>
  <c r="I4352" i="6"/>
  <c r="G8689" i="6"/>
  <c r="G8690" i="6" l="1"/>
  <c r="K4352" i="6"/>
  <c r="H4353" i="6"/>
  <c r="J4353" i="6" l="1"/>
  <c r="I4353" i="6"/>
  <c r="G8691" i="6"/>
  <c r="G8692" i="6" l="1"/>
  <c r="K4353" i="6"/>
  <c r="H4354" i="6"/>
  <c r="J4354" i="6" l="1"/>
  <c r="I4354" i="6"/>
  <c r="G8693" i="6"/>
  <c r="G8694" i="6" l="1"/>
  <c r="K4354" i="6"/>
  <c r="H4355" i="6"/>
  <c r="I4355" i="6" l="1"/>
  <c r="J4355" i="6"/>
  <c r="G8695" i="6"/>
  <c r="G8696" i="6" l="1"/>
  <c r="K4355" i="6"/>
  <c r="H4356" i="6"/>
  <c r="G8697" i="6" l="1"/>
  <c r="J4356" i="6"/>
  <c r="I4356" i="6"/>
  <c r="K4356" i="6" l="1"/>
  <c r="H4357" i="6"/>
  <c r="G8698" i="6"/>
  <c r="G8699" i="6" l="1"/>
  <c r="J4357" i="6"/>
  <c r="I4357" i="6"/>
  <c r="K4357" i="6" l="1"/>
  <c r="H4358" i="6"/>
  <c r="G8700" i="6"/>
  <c r="J4358" i="6" l="1"/>
  <c r="I4358" i="6"/>
  <c r="G8701" i="6"/>
  <c r="G8702" i="6" l="1"/>
  <c r="K4358" i="6"/>
  <c r="H4359" i="6"/>
  <c r="G8703" i="6" l="1"/>
  <c r="I4359" i="6"/>
  <c r="J4359" i="6"/>
  <c r="K4359" i="6" l="1"/>
  <c r="H4360" i="6"/>
  <c r="G8704" i="6"/>
  <c r="G8705" i="6" l="1"/>
  <c r="I4360" i="6"/>
  <c r="J4360" i="6"/>
  <c r="K4360" i="6" l="1"/>
  <c r="H4361" i="6"/>
  <c r="G8706" i="6"/>
  <c r="G8707" i="6" l="1"/>
  <c r="J4361" i="6"/>
  <c r="I4361" i="6"/>
  <c r="K4361" i="6" l="1"/>
  <c r="H4362" i="6"/>
  <c r="G8708" i="6"/>
  <c r="G8709" i="6" l="1"/>
  <c r="J4362" i="6"/>
  <c r="I4362" i="6"/>
  <c r="K4362" i="6" l="1"/>
  <c r="H4363" i="6"/>
  <c r="G8710" i="6"/>
  <c r="G8711" i="6" l="1"/>
  <c r="I4363" i="6"/>
  <c r="J4363" i="6"/>
  <c r="K4363" i="6" l="1"/>
  <c r="H4364" i="6"/>
  <c r="G8712" i="6"/>
  <c r="G8713" i="6" l="1"/>
  <c r="J4364" i="6"/>
  <c r="I4364" i="6"/>
  <c r="K4364" i="6" l="1"/>
  <c r="H4365" i="6"/>
  <c r="G8714" i="6"/>
  <c r="G8715" i="6" l="1"/>
  <c r="J4365" i="6"/>
  <c r="I4365" i="6"/>
  <c r="K4365" i="6" l="1"/>
  <c r="H4366" i="6"/>
  <c r="G8716" i="6"/>
  <c r="G8717" i="6" l="1"/>
  <c r="I4366" i="6"/>
  <c r="J4366" i="6"/>
  <c r="K4366" i="6" l="1"/>
  <c r="H4367" i="6"/>
  <c r="G8718" i="6"/>
  <c r="G8719" i="6" l="1"/>
  <c r="J4367" i="6"/>
  <c r="I4367" i="6"/>
  <c r="K4367" i="6" l="1"/>
  <c r="H4368" i="6"/>
  <c r="G8720" i="6"/>
  <c r="G8721" i="6" l="1"/>
  <c r="J4368" i="6"/>
  <c r="I4368" i="6"/>
  <c r="K4368" i="6" l="1"/>
  <c r="H4369" i="6"/>
  <c r="G8722" i="6"/>
  <c r="G8723" i="6" l="1"/>
  <c r="J4369" i="6"/>
  <c r="I4369" i="6"/>
  <c r="K4369" i="6" l="1"/>
  <c r="H4370" i="6"/>
  <c r="G8724" i="6"/>
  <c r="G8725" i="6" l="1"/>
  <c r="J4370" i="6"/>
  <c r="I4370" i="6"/>
  <c r="K4370" i="6" l="1"/>
  <c r="H4371" i="6"/>
  <c r="G8726" i="6"/>
  <c r="I4371" i="6" l="1"/>
  <c r="J4371" i="6"/>
  <c r="G8727" i="6"/>
  <c r="G8728" i="6" l="1"/>
  <c r="K4371" i="6"/>
  <c r="H4372" i="6"/>
  <c r="J4372" i="6" l="1"/>
  <c r="I4372" i="6"/>
  <c r="G8729" i="6"/>
  <c r="G8730" i="6" l="1"/>
  <c r="K4372" i="6"/>
  <c r="H4373" i="6"/>
  <c r="J4373" i="6" l="1"/>
  <c r="I4373" i="6"/>
  <c r="G8731" i="6"/>
  <c r="G8732" i="6" l="1"/>
  <c r="K4373" i="6"/>
  <c r="H4374" i="6"/>
  <c r="J4374" i="6" l="1"/>
  <c r="I4374" i="6"/>
  <c r="G8733" i="6"/>
  <c r="G8734" i="6" l="1"/>
  <c r="K4374" i="6"/>
  <c r="H4375" i="6"/>
  <c r="G8735" i="6" l="1"/>
  <c r="J4375" i="6"/>
  <c r="I4375" i="6"/>
  <c r="K4375" i="6" l="1"/>
  <c r="H4376" i="6"/>
  <c r="G8736" i="6"/>
  <c r="G8737" i="6" l="1"/>
  <c r="I4376" i="6"/>
  <c r="J4376" i="6"/>
  <c r="K4376" i="6" l="1"/>
  <c r="H4377" i="6"/>
  <c r="G8738" i="6"/>
  <c r="G8739" i="6" l="1"/>
  <c r="J4377" i="6"/>
  <c r="I4377" i="6"/>
  <c r="K4377" i="6" l="1"/>
  <c r="H4378" i="6"/>
  <c r="G8740" i="6"/>
  <c r="G8741" i="6" l="1"/>
  <c r="J4378" i="6"/>
  <c r="I4378" i="6"/>
  <c r="K4378" i="6" l="1"/>
  <c r="H4379" i="6"/>
  <c r="G8742" i="6"/>
  <c r="G8743" i="6" l="1"/>
  <c r="I4379" i="6"/>
  <c r="J4379" i="6"/>
  <c r="K4379" i="6" l="1"/>
  <c r="H4380" i="6"/>
  <c r="G8744" i="6"/>
  <c r="G8745" i="6" l="1"/>
  <c r="J4380" i="6"/>
  <c r="I4380" i="6"/>
  <c r="K4380" i="6" l="1"/>
  <c r="H4381" i="6"/>
  <c r="G8746" i="6"/>
  <c r="G8747" i="6" l="1"/>
  <c r="J4381" i="6"/>
  <c r="I4381" i="6"/>
  <c r="K4381" i="6" l="1"/>
  <c r="H4382" i="6"/>
  <c r="G8748" i="6"/>
  <c r="G8749" i="6" l="1"/>
  <c r="I4382" i="6"/>
  <c r="J4382" i="6"/>
  <c r="K4382" i="6" l="1"/>
  <c r="H4383" i="6"/>
  <c r="G8750" i="6"/>
  <c r="G8751" i="6" l="1"/>
  <c r="J4383" i="6"/>
  <c r="I4383" i="6"/>
  <c r="K4383" i="6" l="1"/>
  <c r="H4384" i="6"/>
  <c r="G8752" i="6"/>
  <c r="G8753" i="6" l="1"/>
  <c r="J4384" i="6"/>
  <c r="I4384" i="6"/>
  <c r="K4384" i="6" l="1"/>
  <c r="H4385" i="6"/>
  <c r="G8754" i="6"/>
  <c r="G8755" i="6" l="1"/>
  <c r="J4385" i="6"/>
  <c r="I4385" i="6"/>
  <c r="K4385" i="6" l="1"/>
  <c r="H4386" i="6"/>
  <c r="G8756" i="6"/>
  <c r="G8757" i="6" l="1"/>
  <c r="J4386" i="6"/>
  <c r="I4386" i="6"/>
  <c r="K4386" i="6" l="1"/>
  <c r="H4387" i="6"/>
  <c r="G8758" i="6"/>
  <c r="G8759" i="6" l="1"/>
  <c r="I4387" i="6"/>
  <c r="J4387" i="6"/>
  <c r="K4387" i="6" l="1"/>
  <c r="H4388" i="6"/>
  <c r="G8760" i="6"/>
  <c r="G8761" i="6" l="1"/>
  <c r="J4388" i="6"/>
  <c r="I4388" i="6"/>
  <c r="K4388" i="6" l="1"/>
  <c r="H4389" i="6"/>
  <c r="G8762" i="6"/>
  <c r="G8763" i="6" l="1"/>
  <c r="J4389" i="6"/>
  <c r="I4389" i="6"/>
  <c r="K4389" i="6" l="1"/>
  <c r="H4390" i="6"/>
  <c r="G8764" i="6"/>
  <c r="G8765" i="6" l="1"/>
  <c r="J4390" i="6"/>
  <c r="I4390" i="6"/>
  <c r="K4390" i="6" l="1"/>
  <c r="H4391" i="6"/>
  <c r="G8766" i="6"/>
  <c r="G8767" i="6" l="1"/>
  <c r="I4391" i="6"/>
  <c r="J4391" i="6"/>
  <c r="K4391" i="6" l="1"/>
  <c r="H4392" i="6"/>
  <c r="G8768" i="6"/>
  <c r="G8769" i="6" l="1"/>
  <c r="I4392" i="6"/>
  <c r="J4392" i="6"/>
  <c r="K4392" i="6" l="1"/>
  <c r="H4393" i="6"/>
  <c r="G8770" i="6"/>
  <c r="G8771" i="6" l="1"/>
  <c r="J4393" i="6"/>
  <c r="I4393" i="6"/>
  <c r="K4393" i="6" l="1"/>
  <c r="H4394" i="6"/>
  <c r="G8772" i="6"/>
  <c r="G8773" i="6" l="1"/>
  <c r="J4394" i="6"/>
  <c r="I4394" i="6"/>
  <c r="K4394" i="6" l="1"/>
  <c r="H4395" i="6"/>
  <c r="G8774" i="6"/>
  <c r="G8775" i="6" l="1"/>
  <c r="I4395" i="6"/>
  <c r="J4395" i="6"/>
  <c r="K4395" i="6" l="1"/>
  <c r="H4396" i="6"/>
  <c r="G8776" i="6"/>
  <c r="G8777" i="6" l="1"/>
  <c r="J4396" i="6"/>
  <c r="I4396" i="6"/>
  <c r="K4396" i="6" l="1"/>
  <c r="H4397" i="6"/>
  <c r="G8778" i="6"/>
  <c r="G8779" i="6" l="1"/>
  <c r="J4397" i="6"/>
  <c r="I4397" i="6"/>
  <c r="K4397" i="6" l="1"/>
  <c r="H4398" i="6"/>
  <c r="G8780" i="6"/>
  <c r="G8781" i="6" l="1"/>
  <c r="I4398" i="6"/>
  <c r="J4398" i="6"/>
  <c r="K4398" i="6" l="1"/>
  <c r="H4399" i="6"/>
  <c r="G8782" i="6"/>
  <c r="G8783" i="6" l="1"/>
  <c r="J4399" i="6"/>
  <c r="I4399" i="6"/>
  <c r="K4399" i="6" l="1"/>
  <c r="H4400" i="6"/>
  <c r="G8784" i="6"/>
  <c r="G8785" i="6" l="1"/>
  <c r="J4400" i="6"/>
  <c r="I4400" i="6"/>
  <c r="K4400" i="6" l="1"/>
  <c r="H4401" i="6"/>
  <c r="G8786" i="6"/>
  <c r="G8787" i="6" l="1"/>
  <c r="J4401" i="6"/>
  <c r="I4401" i="6"/>
  <c r="K4401" i="6" l="1"/>
  <c r="H4402" i="6"/>
  <c r="G8788" i="6"/>
  <c r="G8789" i="6" l="1"/>
  <c r="J4402" i="6"/>
  <c r="I4402" i="6"/>
  <c r="K4402" i="6" l="1"/>
  <c r="H4403" i="6"/>
  <c r="G8790" i="6"/>
  <c r="G8791" i="6" l="1"/>
  <c r="I4403" i="6"/>
  <c r="J4403" i="6"/>
  <c r="K4403" i="6" l="1"/>
  <c r="H4404" i="6"/>
  <c r="G8792" i="6"/>
  <c r="G8793" i="6" l="1"/>
  <c r="J4404" i="6"/>
  <c r="I4404" i="6"/>
  <c r="K4404" i="6" l="1"/>
  <c r="H4405" i="6"/>
  <c r="G8794" i="6"/>
  <c r="G8795" i="6" l="1"/>
  <c r="J4405" i="6"/>
  <c r="I4405" i="6"/>
  <c r="K4405" i="6" l="1"/>
  <c r="H4406" i="6"/>
  <c r="G8796" i="6"/>
  <c r="G8797" i="6" l="1"/>
  <c r="J4406" i="6"/>
  <c r="I4406" i="6"/>
  <c r="K4406" i="6" l="1"/>
  <c r="H4407" i="6"/>
  <c r="G8798" i="6"/>
  <c r="G8799" i="6" l="1"/>
  <c r="J4407" i="6"/>
  <c r="I4407" i="6"/>
  <c r="K4407" i="6" l="1"/>
  <c r="H4408" i="6"/>
  <c r="G8800" i="6"/>
  <c r="G8801" i="6" l="1"/>
  <c r="I4408" i="6"/>
  <c r="J4408" i="6"/>
  <c r="K4408" i="6" l="1"/>
  <c r="H4409" i="6"/>
  <c r="G8802" i="6"/>
  <c r="G8803" i="6" l="1"/>
  <c r="J4409" i="6"/>
  <c r="I4409" i="6"/>
  <c r="K4409" i="6" l="1"/>
  <c r="H4410" i="6"/>
  <c r="G8804" i="6"/>
  <c r="G8805" i="6" l="1"/>
  <c r="J4410" i="6"/>
  <c r="I4410" i="6"/>
  <c r="K4410" i="6" l="1"/>
  <c r="H4411" i="6"/>
  <c r="G8806" i="6"/>
  <c r="G8807" i="6" l="1"/>
  <c r="I4411" i="6"/>
  <c r="J4411" i="6"/>
  <c r="K4411" i="6" l="1"/>
  <c r="H4412" i="6"/>
  <c r="G8808" i="6"/>
  <c r="G8809" i="6" l="1"/>
  <c r="J4412" i="6"/>
  <c r="I4412" i="6"/>
  <c r="K4412" i="6" l="1"/>
  <c r="H4413" i="6"/>
  <c r="G8810" i="6"/>
  <c r="G8811" i="6" l="1"/>
  <c r="J4413" i="6"/>
  <c r="I4413" i="6"/>
  <c r="K4413" i="6" l="1"/>
  <c r="H4414" i="6"/>
  <c r="G8812" i="6"/>
  <c r="G8813" i="6" l="1"/>
  <c r="I4414" i="6"/>
  <c r="J4414" i="6"/>
  <c r="K4414" i="6" l="1"/>
  <c r="H4415" i="6"/>
  <c r="G8814" i="6"/>
  <c r="G8815" i="6" l="1"/>
  <c r="J4415" i="6"/>
  <c r="I4415" i="6"/>
  <c r="K4415" i="6" l="1"/>
  <c r="H4416" i="6"/>
  <c r="G8816" i="6"/>
  <c r="G8817" i="6" l="1"/>
  <c r="J4416" i="6"/>
  <c r="I4416" i="6"/>
  <c r="K4416" i="6" l="1"/>
  <c r="H4417" i="6"/>
  <c r="G8818" i="6"/>
  <c r="G8819" i="6" l="1"/>
  <c r="J4417" i="6"/>
  <c r="I4417" i="6"/>
  <c r="K4417" i="6" l="1"/>
  <c r="H4418" i="6"/>
  <c r="G8820" i="6"/>
  <c r="G8821" i="6" l="1"/>
  <c r="J4418" i="6"/>
  <c r="I4418" i="6"/>
  <c r="K4418" i="6" l="1"/>
  <c r="H4419" i="6"/>
  <c r="G8822" i="6"/>
  <c r="G8823" i="6" l="1"/>
  <c r="I4419" i="6"/>
  <c r="J4419" i="6"/>
  <c r="K4419" i="6" l="1"/>
  <c r="H4420" i="6"/>
  <c r="G8824" i="6"/>
  <c r="G8825" i="6" l="1"/>
  <c r="J4420" i="6"/>
  <c r="I4420" i="6"/>
  <c r="K4420" i="6" l="1"/>
  <c r="H4421" i="6"/>
  <c r="G8826" i="6"/>
  <c r="G8827" i="6" l="1"/>
  <c r="J4421" i="6"/>
  <c r="I4421" i="6"/>
  <c r="K4421" i="6" l="1"/>
  <c r="H4422" i="6"/>
  <c r="G8828" i="6"/>
  <c r="G8829" i="6" l="1"/>
  <c r="J4422" i="6"/>
  <c r="I4422" i="6"/>
  <c r="K4422" i="6" l="1"/>
  <c r="H4423" i="6"/>
  <c r="G8830" i="6"/>
  <c r="G8831" i="6" l="1"/>
  <c r="I4423" i="6"/>
  <c r="J4423" i="6"/>
  <c r="K4423" i="6" l="1"/>
  <c r="H4424" i="6"/>
  <c r="G8832" i="6"/>
  <c r="G8833" i="6" l="1"/>
  <c r="I4424" i="6"/>
  <c r="J4424" i="6"/>
  <c r="K4424" i="6" l="1"/>
  <c r="H4425" i="6"/>
  <c r="G8834" i="6"/>
  <c r="G8835" i="6" l="1"/>
  <c r="J4425" i="6"/>
  <c r="I4425" i="6"/>
  <c r="K4425" i="6" l="1"/>
  <c r="H4426" i="6"/>
  <c r="G8836" i="6"/>
  <c r="G8837" i="6" l="1"/>
  <c r="J4426" i="6"/>
  <c r="I4426" i="6"/>
  <c r="K4426" i="6" l="1"/>
  <c r="H4427" i="6"/>
  <c r="G8838" i="6"/>
  <c r="G8839" i="6" l="1"/>
  <c r="I4427" i="6"/>
  <c r="J4427" i="6"/>
  <c r="K4427" i="6" l="1"/>
  <c r="H4428" i="6"/>
  <c r="G8840" i="6"/>
  <c r="G8841" i="6" l="1"/>
  <c r="J4428" i="6"/>
  <c r="I4428" i="6"/>
  <c r="K4428" i="6" l="1"/>
  <c r="H4429" i="6"/>
  <c r="G8842" i="6"/>
  <c r="G8843" i="6" l="1"/>
  <c r="J4429" i="6"/>
  <c r="I4429" i="6"/>
  <c r="K4429" i="6" l="1"/>
  <c r="H4430" i="6"/>
  <c r="G8844" i="6"/>
  <c r="G8845" i="6" l="1"/>
  <c r="I4430" i="6"/>
  <c r="J4430" i="6"/>
  <c r="K4430" i="6" l="1"/>
  <c r="H4431" i="6"/>
  <c r="G8846" i="6"/>
  <c r="G8847" i="6" l="1"/>
  <c r="J4431" i="6"/>
  <c r="I4431" i="6"/>
  <c r="K4431" i="6" l="1"/>
  <c r="H4432" i="6"/>
  <c r="G8848" i="6"/>
  <c r="G8849" i="6" l="1"/>
  <c r="J4432" i="6"/>
  <c r="I4432" i="6"/>
  <c r="K4432" i="6" l="1"/>
  <c r="H4433" i="6"/>
  <c r="G8850" i="6"/>
  <c r="G8851" i="6" l="1"/>
  <c r="J4433" i="6"/>
  <c r="I4433" i="6"/>
  <c r="K4433" i="6" l="1"/>
  <c r="H4434" i="6"/>
  <c r="G8852" i="6"/>
  <c r="G8853" i="6" l="1"/>
  <c r="J4434" i="6"/>
  <c r="I4434" i="6"/>
  <c r="K4434" i="6" l="1"/>
  <c r="H4435" i="6"/>
  <c r="G8854" i="6"/>
  <c r="G8855" i="6" l="1"/>
  <c r="I4435" i="6"/>
  <c r="J4435" i="6"/>
  <c r="K4435" i="6" l="1"/>
  <c r="H4436" i="6"/>
  <c r="G8856" i="6"/>
  <c r="G8857" i="6" l="1"/>
  <c r="J4436" i="6"/>
  <c r="I4436" i="6"/>
  <c r="K4436" i="6" l="1"/>
  <c r="H4437" i="6"/>
  <c r="G8858" i="6"/>
  <c r="G8859" i="6" l="1"/>
  <c r="J4437" i="6"/>
  <c r="I4437" i="6"/>
  <c r="K4437" i="6" l="1"/>
  <c r="H4438" i="6"/>
  <c r="G8860" i="6"/>
  <c r="G8861" i="6" l="1"/>
  <c r="J4438" i="6"/>
  <c r="I4438" i="6"/>
  <c r="K4438" i="6" l="1"/>
  <c r="H4439" i="6"/>
  <c r="G8862" i="6"/>
  <c r="G8863" i="6" l="1"/>
  <c r="J4439" i="6"/>
  <c r="I4439" i="6"/>
  <c r="K4439" i="6" l="1"/>
  <c r="H4440" i="6"/>
  <c r="G8864" i="6"/>
  <c r="G8865" i="6" l="1"/>
  <c r="I4440" i="6"/>
  <c r="J4440" i="6"/>
  <c r="K4440" i="6" l="1"/>
  <c r="H4441" i="6"/>
  <c r="G8866" i="6"/>
  <c r="G8867" i="6" l="1"/>
  <c r="J4441" i="6"/>
  <c r="I4441" i="6"/>
  <c r="K4441" i="6" l="1"/>
  <c r="H4442" i="6"/>
  <c r="G8868" i="6"/>
  <c r="G8869" i="6" l="1"/>
  <c r="J4442" i="6"/>
  <c r="I4442" i="6"/>
  <c r="K4442" i="6" l="1"/>
  <c r="H4443" i="6"/>
  <c r="G8870" i="6"/>
  <c r="G8871" i="6" l="1"/>
  <c r="I4443" i="6"/>
  <c r="J4443" i="6"/>
  <c r="K4443" i="6" l="1"/>
  <c r="H4444" i="6"/>
  <c r="G8872" i="6"/>
  <c r="G8873" i="6" l="1"/>
  <c r="J4444" i="6"/>
  <c r="I4444" i="6"/>
  <c r="K4444" i="6" l="1"/>
  <c r="H4445" i="6"/>
  <c r="G8874" i="6"/>
  <c r="G8875" i="6" l="1"/>
  <c r="J4445" i="6"/>
  <c r="I4445" i="6"/>
  <c r="K4445" i="6" l="1"/>
  <c r="H4446" i="6"/>
  <c r="G8876" i="6"/>
  <c r="G8877" i="6" l="1"/>
  <c r="I4446" i="6"/>
  <c r="J4446" i="6"/>
  <c r="K4446" i="6" l="1"/>
  <c r="H4447" i="6"/>
  <c r="G8878" i="6"/>
  <c r="G8879" i="6" l="1"/>
  <c r="J4447" i="6"/>
  <c r="I4447" i="6"/>
  <c r="K4447" i="6" l="1"/>
  <c r="H4448" i="6"/>
  <c r="G8880" i="6"/>
  <c r="G8881" i="6" l="1"/>
  <c r="J4448" i="6"/>
  <c r="I4448" i="6"/>
  <c r="K4448" i="6" l="1"/>
  <c r="H4449" i="6"/>
  <c r="G8882" i="6"/>
  <c r="G8883" i="6" l="1"/>
  <c r="J4449" i="6"/>
  <c r="I4449" i="6"/>
  <c r="K4449" i="6" l="1"/>
  <c r="H4450" i="6"/>
  <c r="G8884" i="6"/>
  <c r="G8885" i="6" l="1"/>
  <c r="J4450" i="6"/>
  <c r="I4450" i="6"/>
  <c r="K4450" i="6" l="1"/>
  <c r="H4451" i="6"/>
  <c r="G8886" i="6"/>
  <c r="G8887" i="6" l="1"/>
  <c r="I4451" i="6"/>
  <c r="J4451" i="6"/>
  <c r="K4451" i="6" l="1"/>
  <c r="H4452" i="6"/>
  <c r="G8888" i="6"/>
  <c r="G8889" i="6" l="1"/>
  <c r="J4452" i="6"/>
  <c r="I4452" i="6"/>
  <c r="K4452" i="6" l="1"/>
  <c r="H4453" i="6"/>
  <c r="G8890" i="6"/>
  <c r="G8891" i="6" l="1"/>
  <c r="J4453" i="6"/>
  <c r="I4453" i="6"/>
  <c r="K4453" i="6" l="1"/>
  <c r="H4454" i="6"/>
  <c r="G8892" i="6"/>
  <c r="G8893" i="6" l="1"/>
  <c r="J4454" i="6"/>
  <c r="I4454" i="6"/>
  <c r="K4454" i="6" l="1"/>
  <c r="H4455" i="6"/>
  <c r="G8894" i="6"/>
  <c r="G8895" i="6" l="1"/>
  <c r="I4455" i="6"/>
  <c r="J4455" i="6"/>
  <c r="K4455" i="6" l="1"/>
  <c r="H4456" i="6"/>
  <c r="G8896" i="6"/>
  <c r="G8897" i="6" l="1"/>
  <c r="J4456" i="6"/>
  <c r="I4456" i="6"/>
  <c r="K4456" i="6" l="1"/>
  <c r="H4457" i="6"/>
  <c r="G8898" i="6"/>
  <c r="G8899" i="6" l="1"/>
  <c r="J4457" i="6"/>
  <c r="I4457" i="6"/>
  <c r="K4457" i="6" l="1"/>
  <c r="H4458" i="6"/>
  <c r="G8900" i="6"/>
  <c r="G8901" i="6" l="1"/>
  <c r="I4458" i="6"/>
  <c r="J4458" i="6"/>
  <c r="K4458" i="6" l="1"/>
  <c r="H4459" i="6"/>
  <c r="G8902" i="6"/>
  <c r="G8903" i="6" l="1"/>
  <c r="I4459" i="6"/>
  <c r="J4459" i="6"/>
  <c r="K4459" i="6" l="1"/>
  <c r="H4460" i="6"/>
  <c r="G8904" i="6"/>
  <c r="G8905" i="6" l="1"/>
  <c r="J4460" i="6"/>
  <c r="I4460" i="6"/>
  <c r="K4460" i="6" l="1"/>
  <c r="H4461" i="6"/>
  <c r="G8906" i="6"/>
  <c r="G8907" i="6" l="1"/>
  <c r="J4461" i="6"/>
  <c r="I4461" i="6"/>
  <c r="K4461" i="6" l="1"/>
  <c r="H4462" i="6"/>
  <c r="G8908" i="6"/>
  <c r="G8909" i="6" l="1"/>
  <c r="I4462" i="6"/>
  <c r="J4462" i="6"/>
  <c r="K4462" i="6" l="1"/>
  <c r="H4463" i="6"/>
  <c r="G8910" i="6"/>
  <c r="G8911" i="6" l="1"/>
  <c r="J4463" i="6"/>
  <c r="I4463" i="6"/>
  <c r="K4463" i="6" l="1"/>
  <c r="H4464" i="6"/>
  <c r="G8912" i="6"/>
  <c r="G8913" i="6" l="1"/>
  <c r="J4464" i="6"/>
  <c r="I4464" i="6"/>
  <c r="K4464" i="6" l="1"/>
  <c r="H4465" i="6"/>
  <c r="G8914" i="6"/>
  <c r="G8915" i="6" l="1"/>
  <c r="I4465" i="6"/>
  <c r="J4465" i="6"/>
  <c r="K4465" i="6" l="1"/>
  <c r="H4466" i="6"/>
  <c r="G8916" i="6"/>
  <c r="G8917" i="6" l="1"/>
  <c r="I4466" i="6"/>
  <c r="J4466" i="6"/>
  <c r="K4466" i="6" l="1"/>
  <c r="H4467" i="6"/>
  <c r="G8918" i="6"/>
  <c r="G8919" i="6" l="1"/>
  <c r="I4467" i="6"/>
  <c r="J4467" i="6"/>
  <c r="K4467" i="6" l="1"/>
  <c r="H4468" i="6"/>
  <c r="G8920" i="6"/>
  <c r="G8921" i="6" l="1"/>
  <c r="J4468" i="6"/>
  <c r="I4468" i="6"/>
  <c r="K4468" i="6" l="1"/>
  <c r="H4469" i="6"/>
  <c r="G8922" i="6"/>
  <c r="G8923" i="6" l="1"/>
  <c r="J4469" i="6"/>
  <c r="I4469" i="6"/>
  <c r="K4469" i="6" l="1"/>
  <c r="H4470" i="6"/>
  <c r="G8924" i="6"/>
  <c r="G8925" i="6" l="1"/>
  <c r="J4470" i="6"/>
  <c r="I4470" i="6"/>
  <c r="K4470" i="6" l="1"/>
  <c r="H4471" i="6"/>
  <c r="G8926" i="6"/>
  <c r="G8927" i="6" l="1"/>
  <c r="J4471" i="6"/>
  <c r="I4471" i="6"/>
  <c r="K4471" i="6" l="1"/>
  <c r="H4472" i="6"/>
  <c r="G8928" i="6"/>
  <c r="G8929" i="6" l="1"/>
  <c r="I4472" i="6"/>
  <c r="J4472" i="6"/>
  <c r="K4472" i="6" l="1"/>
  <c r="H4473" i="6"/>
  <c r="G8930" i="6"/>
  <c r="G8931" i="6" l="1"/>
  <c r="J4473" i="6"/>
  <c r="I4473" i="6"/>
  <c r="K4473" i="6" l="1"/>
  <c r="H4474" i="6"/>
  <c r="G8932" i="6"/>
  <c r="G8933" i="6" l="1"/>
  <c r="I4474" i="6"/>
  <c r="J4474" i="6"/>
  <c r="G8934" i="6" l="1"/>
  <c r="K4474" i="6"/>
  <c r="H4475" i="6"/>
  <c r="I4475" i="6" l="1"/>
  <c r="J4475" i="6"/>
  <c r="G8935" i="6"/>
  <c r="G8936" i="6" l="1"/>
  <c r="K4475" i="6"/>
  <c r="H4476" i="6"/>
  <c r="J4476" i="6" l="1"/>
  <c r="I4476" i="6"/>
  <c r="G8937" i="6"/>
  <c r="G8938" i="6" l="1"/>
  <c r="K4476" i="6"/>
  <c r="H4477" i="6"/>
  <c r="J4477" i="6" l="1"/>
  <c r="I4477" i="6"/>
  <c r="G8939" i="6"/>
  <c r="G8940" i="6" l="1"/>
  <c r="K4477" i="6"/>
  <c r="H4478" i="6"/>
  <c r="J4478" i="6" l="1"/>
  <c r="I4478" i="6"/>
  <c r="G8941" i="6"/>
  <c r="G8942" i="6" l="1"/>
  <c r="K4478" i="6"/>
  <c r="H4479" i="6"/>
  <c r="J4479" i="6" l="1"/>
  <c r="I4479" i="6"/>
  <c r="G8943" i="6"/>
  <c r="G8944" i="6" l="1"/>
  <c r="K4479" i="6"/>
  <c r="H4480" i="6"/>
  <c r="J4480" i="6" l="1"/>
  <c r="I4480" i="6"/>
  <c r="G8945" i="6"/>
  <c r="G8946" i="6" l="1"/>
  <c r="K4480" i="6"/>
  <c r="H4481" i="6"/>
  <c r="J4481" i="6" l="1"/>
  <c r="I4481" i="6"/>
  <c r="G8947" i="6"/>
  <c r="G8948" i="6" l="1"/>
  <c r="K4481" i="6"/>
  <c r="H4482" i="6"/>
  <c r="I4482" i="6" l="1"/>
  <c r="J4482" i="6"/>
  <c r="G8949" i="6"/>
  <c r="G8950" i="6" l="1"/>
  <c r="K4482" i="6"/>
  <c r="H4483" i="6"/>
  <c r="G8951" i="6" l="1"/>
  <c r="I4483" i="6"/>
  <c r="J4483" i="6"/>
  <c r="K4483" i="6" l="1"/>
  <c r="H4484" i="6"/>
  <c r="G8952" i="6"/>
  <c r="G8953" i="6" l="1"/>
  <c r="J4484" i="6"/>
  <c r="I4484" i="6"/>
  <c r="K4484" i="6" l="1"/>
  <c r="H4485" i="6"/>
  <c r="G8954" i="6"/>
  <c r="G8955" i="6" l="1"/>
  <c r="J4485" i="6"/>
  <c r="I4485" i="6"/>
  <c r="K4485" i="6" l="1"/>
  <c r="H4486" i="6"/>
  <c r="G8956" i="6"/>
  <c r="G8957" i="6" l="1"/>
  <c r="J4486" i="6"/>
  <c r="I4486" i="6"/>
  <c r="K4486" i="6" l="1"/>
  <c r="H4487" i="6"/>
  <c r="G8958" i="6"/>
  <c r="G8959" i="6" l="1"/>
  <c r="I4487" i="6"/>
  <c r="J4487" i="6"/>
  <c r="G8960" i="6" l="1"/>
  <c r="K4487" i="6"/>
  <c r="H4488" i="6"/>
  <c r="J4488" i="6" l="1"/>
  <c r="I4488" i="6"/>
  <c r="G8961" i="6"/>
  <c r="G8962" i="6" l="1"/>
  <c r="K4488" i="6"/>
  <c r="H4489" i="6"/>
  <c r="J4489" i="6" l="1"/>
  <c r="I4489" i="6"/>
  <c r="G8963" i="6"/>
  <c r="G8964" i="6" l="1"/>
  <c r="K4489" i="6"/>
  <c r="H4490" i="6"/>
  <c r="I4490" i="6" l="1"/>
  <c r="J4490" i="6"/>
  <c r="G8965" i="6"/>
  <c r="K4490" i="6" l="1"/>
  <c r="H4491" i="6"/>
  <c r="G8966" i="6"/>
  <c r="G8967" i="6" l="1"/>
  <c r="I4491" i="6"/>
  <c r="J4491" i="6"/>
  <c r="K4491" i="6" l="1"/>
  <c r="H4492" i="6"/>
  <c r="G8968" i="6"/>
  <c r="G8969" i="6" l="1"/>
  <c r="J4492" i="6"/>
  <c r="I4492" i="6"/>
  <c r="K4492" i="6" l="1"/>
  <c r="H4493" i="6"/>
  <c r="G8970" i="6"/>
  <c r="G8971" i="6" l="1"/>
  <c r="J4493" i="6"/>
  <c r="I4493" i="6"/>
  <c r="K4493" i="6" l="1"/>
  <c r="H4494" i="6"/>
  <c r="G8972" i="6"/>
  <c r="G8973" i="6" l="1"/>
  <c r="I4494" i="6"/>
  <c r="J4494" i="6"/>
  <c r="K4494" i="6" l="1"/>
  <c r="H4495" i="6"/>
  <c r="G8974" i="6"/>
  <c r="G8975" i="6" l="1"/>
  <c r="J4495" i="6"/>
  <c r="I4495" i="6"/>
  <c r="K4495" i="6" l="1"/>
  <c r="H4496" i="6"/>
  <c r="G8976" i="6"/>
  <c r="G8977" i="6" l="1"/>
  <c r="J4496" i="6"/>
  <c r="I4496" i="6"/>
  <c r="K4496" i="6" l="1"/>
  <c r="H4497" i="6"/>
  <c r="G8978" i="6"/>
  <c r="G8979" i="6" l="1"/>
  <c r="I4497" i="6"/>
  <c r="J4497" i="6"/>
  <c r="K4497" i="6" l="1"/>
  <c r="H4498" i="6"/>
  <c r="G8980" i="6"/>
  <c r="G8981" i="6" l="1"/>
  <c r="I4498" i="6"/>
  <c r="J4498" i="6"/>
  <c r="K4498" i="6" l="1"/>
  <c r="H4499" i="6"/>
  <c r="G8982" i="6"/>
  <c r="G8983" i="6" l="1"/>
  <c r="J4499" i="6"/>
  <c r="I4499" i="6"/>
  <c r="K4499" i="6" l="1"/>
  <c r="H4500" i="6"/>
  <c r="G8984" i="6"/>
  <c r="G8985" i="6" l="1"/>
  <c r="J4500" i="6"/>
  <c r="I4500" i="6"/>
  <c r="K4500" i="6" l="1"/>
  <c r="H4501" i="6"/>
  <c r="G8986" i="6"/>
  <c r="G8987" i="6" l="1"/>
  <c r="I4501" i="6"/>
  <c r="J4501" i="6"/>
  <c r="K4501" i="6" l="1"/>
  <c r="H4502" i="6"/>
  <c r="G8988" i="6"/>
  <c r="G8989" i="6" l="1"/>
  <c r="J4502" i="6"/>
  <c r="I4502" i="6"/>
  <c r="K4502" i="6" l="1"/>
  <c r="H4503" i="6"/>
  <c r="G8990" i="6"/>
  <c r="G8991" i="6" l="1"/>
  <c r="I4503" i="6"/>
  <c r="J4503" i="6"/>
  <c r="K4503" i="6" l="1"/>
  <c r="H4504" i="6"/>
  <c r="G8992" i="6"/>
  <c r="G8993" i="6" l="1"/>
  <c r="J4504" i="6"/>
  <c r="I4504" i="6"/>
  <c r="G8994" i="6" l="1"/>
  <c r="K4504" i="6"/>
  <c r="H4505" i="6"/>
  <c r="J4505" i="6" l="1"/>
  <c r="I4505" i="6"/>
  <c r="G8995" i="6"/>
  <c r="G8996" i="6" l="1"/>
  <c r="K4505" i="6"/>
  <c r="H4506" i="6"/>
  <c r="I4506" i="6" l="1"/>
  <c r="J4506" i="6"/>
  <c r="G8997" i="6"/>
  <c r="G8998" i="6" l="1"/>
  <c r="K4506" i="6"/>
  <c r="H4507" i="6"/>
  <c r="I4507" i="6" l="1"/>
  <c r="J4507" i="6"/>
  <c r="G8999" i="6"/>
  <c r="G9000" i="6" l="1"/>
  <c r="K4507" i="6"/>
  <c r="H4508" i="6"/>
  <c r="J4508" i="6" l="1"/>
  <c r="I4508" i="6"/>
  <c r="G9001" i="6"/>
  <c r="G9002" i="6" l="1"/>
  <c r="K4508" i="6"/>
  <c r="H4509" i="6"/>
  <c r="I4509" i="6" l="1"/>
  <c r="J4509" i="6"/>
  <c r="G9003" i="6"/>
  <c r="G9004" i="6" l="1"/>
  <c r="K4509" i="6"/>
  <c r="H4510" i="6"/>
  <c r="J4510" i="6" l="1"/>
  <c r="I4510" i="6"/>
  <c r="G9005" i="6"/>
  <c r="G9006" i="6" l="1"/>
  <c r="K4510" i="6"/>
  <c r="H4511" i="6"/>
  <c r="J4511" i="6" l="1"/>
  <c r="I4511" i="6"/>
  <c r="G9007" i="6"/>
  <c r="G9008" i="6" l="1"/>
  <c r="K4511" i="6"/>
  <c r="H4512" i="6"/>
  <c r="I4512" i="6" l="1"/>
  <c r="J4512" i="6"/>
  <c r="G9009" i="6"/>
  <c r="G9010" i="6" l="1"/>
  <c r="K4512" i="6"/>
  <c r="H4513" i="6"/>
  <c r="J4513" i="6" l="1"/>
  <c r="I4513" i="6"/>
  <c r="G9011" i="6"/>
  <c r="G9012" i="6" l="1"/>
  <c r="K4513" i="6"/>
  <c r="H4514" i="6"/>
  <c r="I4514" i="6" l="1"/>
  <c r="J4514" i="6"/>
  <c r="G9013" i="6"/>
  <c r="G9014" i="6" l="1"/>
  <c r="K4514" i="6"/>
  <c r="H4515" i="6"/>
  <c r="J4515" i="6" l="1"/>
  <c r="I4515" i="6"/>
  <c r="G9015" i="6"/>
  <c r="G9016" i="6" l="1"/>
  <c r="K4515" i="6"/>
  <c r="H4516" i="6"/>
  <c r="I4516" i="6" l="1"/>
  <c r="J4516" i="6"/>
  <c r="G9017" i="6"/>
  <c r="G9018" i="6" l="1"/>
  <c r="K4516" i="6"/>
  <c r="H4517" i="6"/>
  <c r="I4517" i="6" l="1"/>
  <c r="J4517" i="6"/>
  <c r="G9019" i="6"/>
  <c r="G9020" i="6" l="1"/>
  <c r="K4517" i="6"/>
  <c r="H4518" i="6"/>
  <c r="G9021" i="6" l="1"/>
  <c r="J4518" i="6"/>
  <c r="I4518" i="6"/>
  <c r="K4518" i="6" l="1"/>
  <c r="H4519" i="6"/>
  <c r="G9022" i="6"/>
  <c r="G9023" i="6" l="1"/>
  <c r="I4519" i="6"/>
  <c r="J4519" i="6"/>
  <c r="K4519" i="6" l="1"/>
  <c r="H4520" i="6"/>
  <c r="G9024" i="6"/>
  <c r="G9025" i="6" l="1"/>
  <c r="J4520" i="6"/>
  <c r="I4520" i="6"/>
  <c r="K4520" i="6" l="1"/>
  <c r="H4521" i="6"/>
  <c r="G9026" i="6"/>
  <c r="I4521" i="6" l="1"/>
  <c r="J4521" i="6"/>
  <c r="G9027" i="6"/>
  <c r="G9028" i="6" l="1"/>
  <c r="K4521" i="6"/>
  <c r="H4522" i="6"/>
  <c r="J4522" i="6" l="1"/>
  <c r="I4522" i="6"/>
  <c r="G9029" i="6"/>
  <c r="G9030" i="6" l="1"/>
  <c r="K4522" i="6"/>
  <c r="H4523" i="6"/>
  <c r="J4523" i="6" l="1"/>
  <c r="I4523" i="6"/>
  <c r="G9031" i="6"/>
  <c r="G9032" i="6" l="1"/>
  <c r="K4523" i="6"/>
  <c r="H4524" i="6"/>
  <c r="J4524" i="6" l="1"/>
  <c r="I4524" i="6"/>
  <c r="G9033" i="6"/>
  <c r="G9034" i="6" l="1"/>
  <c r="K4524" i="6"/>
  <c r="H4525" i="6"/>
  <c r="I4525" i="6" l="1"/>
  <c r="J4525" i="6"/>
  <c r="G9035" i="6"/>
  <c r="G9036" i="6" l="1"/>
  <c r="K4525" i="6"/>
  <c r="H4526" i="6"/>
  <c r="J4526" i="6" l="1"/>
  <c r="I4526" i="6"/>
  <c r="G9037" i="6"/>
  <c r="G9038" i="6" l="1"/>
  <c r="K4526" i="6"/>
  <c r="H4527" i="6"/>
  <c r="J4527" i="6" l="1"/>
  <c r="I4527" i="6"/>
  <c r="G9039" i="6"/>
  <c r="G9040" i="6" l="1"/>
  <c r="K4527" i="6"/>
  <c r="H4528" i="6"/>
  <c r="I4528" i="6" l="1"/>
  <c r="J4528" i="6"/>
  <c r="G9041" i="6"/>
  <c r="G9042" i="6" l="1"/>
  <c r="K4528" i="6"/>
  <c r="H4529" i="6"/>
  <c r="J4529" i="6" l="1"/>
  <c r="I4529" i="6"/>
  <c r="G9043" i="6"/>
  <c r="G9044" i="6" l="1"/>
  <c r="K4529" i="6"/>
  <c r="H4530" i="6"/>
  <c r="I4530" i="6" l="1"/>
  <c r="J4530" i="6"/>
  <c r="G9045" i="6"/>
  <c r="G9046" i="6" l="1"/>
  <c r="K4530" i="6"/>
  <c r="H4531" i="6"/>
  <c r="G9047" i="6" l="1"/>
  <c r="J4531" i="6"/>
  <c r="I4531" i="6"/>
  <c r="K4531" i="6" l="1"/>
  <c r="H4532" i="6"/>
  <c r="G9048" i="6"/>
  <c r="G9049" i="6" l="1"/>
  <c r="I4532" i="6"/>
  <c r="J4532" i="6"/>
  <c r="K4532" i="6" l="1"/>
  <c r="H4533" i="6"/>
  <c r="G9050" i="6"/>
  <c r="G9051" i="6" l="1"/>
  <c r="I4533" i="6"/>
  <c r="J4533" i="6"/>
  <c r="K4533" i="6" l="1"/>
  <c r="H4534" i="6"/>
  <c r="G9052" i="6"/>
  <c r="G9053" i="6" l="1"/>
  <c r="J4534" i="6"/>
  <c r="I4534" i="6"/>
  <c r="K4534" i="6" l="1"/>
  <c r="H4535" i="6"/>
  <c r="G9054" i="6"/>
  <c r="G9055" i="6" l="1"/>
  <c r="I4535" i="6"/>
  <c r="J4535" i="6"/>
  <c r="K4535" i="6" l="1"/>
  <c r="H4536" i="6"/>
  <c r="G9056" i="6"/>
  <c r="G9057" i="6" l="1"/>
  <c r="J4536" i="6"/>
  <c r="I4536" i="6"/>
  <c r="K4536" i="6" l="1"/>
  <c r="H4537" i="6"/>
  <c r="G9058" i="6"/>
  <c r="G9059" i="6" l="1"/>
  <c r="J4537" i="6"/>
  <c r="I4537" i="6"/>
  <c r="K4537" i="6" l="1"/>
  <c r="H4538" i="6"/>
  <c r="G9060" i="6"/>
  <c r="G9061" i="6" l="1"/>
  <c r="J4538" i="6"/>
  <c r="I4538" i="6"/>
  <c r="K4538" i="6" l="1"/>
  <c r="H4539" i="6"/>
  <c r="G9062" i="6"/>
  <c r="G9063" i="6" l="1"/>
  <c r="I4539" i="6"/>
  <c r="J4539" i="6"/>
  <c r="K4539" i="6" l="1"/>
  <c r="H4540" i="6"/>
  <c r="G9064" i="6"/>
  <c r="G9065" i="6" l="1"/>
  <c r="J4540" i="6"/>
  <c r="I4540" i="6"/>
  <c r="K4540" i="6" l="1"/>
  <c r="H4541" i="6"/>
  <c r="G9066" i="6"/>
  <c r="G9067" i="6" l="1"/>
  <c r="I4541" i="6"/>
  <c r="J4541" i="6"/>
  <c r="K4541" i="6" l="1"/>
  <c r="H4542" i="6"/>
  <c r="G9068" i="6"/>
  <c r="G9069" i="6" l="1"/>
  <c r="J4542" i="6"/>
  <c r="I4542" i="6"/>
  <c r="K4542" i="6" l="1"/>
  <c r="H4543" i="6"/>
  <c r="G9070" i="6"/>
  <c r="G9071" i="6" l="1"/>
  <c r="J4543" i="6"/>
  <c r="I4543" i="6"/>
  <c r="K4543" i="6" l="1"/>
  <c r="H4544" i="6"/>
  <c r="G9072" i="6"/>
  <c r="G9073" i="6" l="1"/>
  <c r="I4544" i="6"/>
  <c r="J4544" i="6"/>
  <c r="G9074" i="6" l="1"/>
  <c r="K4544" i="6"/>
  <c r="H4545" i="6"/>
  <c r="J4545" i="6" l="1"/>
  <c r="I4545" i="6"/>
  <c r="G9075" i="6"/>
  <c r="G9076" i="6" l="1"/>
  <c r="K4545" i="6"/>
  <c r="H4546" i="6"/>
  <c r="J4546" i="6" l="1"/>
  <c r="I4546" i="6"/>
  <c r="G9077" i="6"/>
  <c r="G9078" i="6" l="1"/>
  <c r="K4546" i="6"/>
  <c r="H4547" i="6"/>
  <c r="J4547" i="6" l="1"/>
  <c r="I4547" i="6"/>
  <c r="G9079" i="6"/>
  <c r="G9080" i="6" l="1"/>
  <c r="K4547" i="6"/>
  <c r="H4548" i="6"/>
  <c r="I4548" i="6" l="1"/>
  <c r="J4548" i="6"/>
  <c r="G9081" i="6"/>
  <c r="G9082" i="6" l="1"/>
  <c r="K4548" i="6"/>
  <c r="H4549" i="6"/>
  <c r="I4549" i="6" l="1"/>
  <c r="J4549" i="6"/>
  <c r="G9083" i="6"/>
  <c r="G9084" i="6" l="1"/>
  <c r="K4549" i="6"/>
  <c r="H4550" i="6"/>
  <c r="J4550" i="6" l="1"/>
  <c r="I4550" i="6"/>
  <c r="G9085" i="6"/>
  <c r="G9086" i="6" l="1"/>
  <c r="K4550" i="6"/>
  <c r="H4551" i="6"/>
  <c r="J4551" i="6" l="1"/>
  <c r="I4551" i="6"/>
  <c r="G9087" i="6"/>
  <c r="G9088" i="6" l="1"/>
  <c r="K4551" i="6"/>
  <c r="H4552" i="6"/>
  <c r="I4552" i="6" l="1"/>
  <c r="J4552" i="6"/>
  <c r="G9089" i="6"/>
  <c r="G9090" i="6" l="1"/>
  <c r="K4552" i="6"/>
  <c r="H4553" i="6"/>
  <c r="I4553" i="6" l="1"/>
  <c r="J4553" i="6"/>
  <c r="G9091" i="6"/>
  <c r="G9092" i="6" l="1"/>
  <c r="K4553" i="6"/>
  <c r="H4554" i="6"/>
  <c r="J4554" i="6" l="1"/>
  <c r="I4554" i="6"/>
  <c r="G9093" i="6"/>
  <c r="G9094" i="6" l="1"/>
  <c r="K4554" i="6"/>
  <c r="H4555" i="6"/>
  <c r="J4555" i="6" l="1"/>
  <c r="I4555" i="6"/>
  <c r="G9095" i="6"/>
  <c r="G9096" i="6" l="1"/>
  <c r="K4555" i="6"/>
  <c r="H4556" i="6"/>
  <c r="J4556" i="6" l="1"/>
  <c r="I4556" i="6"/>
  <c r="G9097" i="6"/>
  <c r="G9098" i="6" l="1"/>
  <c r="K4556" i="6"/>
  <c r="H4557" i="6"/>
  <c r="I4557" i="6" l="1"/>
  <c r="J4557" i="6"/>
  <c r="G9099" i="6"/>
  <c r="G9100" i="6" l="1"/>
  <c r="K4557" i="6"/>
  <c r="H4558" i="6"/>
  <c r="G9101" i="6" l="1"/>
  <c r="J4558" i="6"/>
  <c r="I4558" i="6"/>
  <c r="K4558" i="6" l="1"/>
  <c r="H4559" i="6"/>
  <c r="G9102" i="6"/>
  <c r="J4559" i="6" l="1"/>
  <c r="I4559" i="6"/>
  <c r="G9103" i="6"/>
  <c r="G9104" i="6" l="1"/>
  <c r="K4559" i="6"/>
  <c r="H4560" i="6"/>
  <c r="J4560" i="6" l="1"/>
  <c r="I4560" i="6"/>
  <c r="G9105" i="6"/>
  <c r="G9106" i="6" l="1"/>
  <c r="K4560" i="6"/>
  <c r="H4561" i="6"/>
  <c r="I4561" i="6" l="1"/>
  <c r="J4561" i="6"/>
  <c r="G9107" i="6"/>
  <c r="G9108" i="6" l="1"/>
  <c r="K4561" i="6"/>
  <c r="H4562" i="6"/>
  <c r="I4562" i="6" l="1"/>
  <c r="J4562" i="6"/>
  <c r="G9109" i="6"/>
  <c r="G9110" i="6" l="1"/>
  <c r="K4562" i="6"/>
  <c r="H4563" i="6"/>
  <c r="J4563" i="6" l="1"/>
  <c r="I4563" i="6"/>
  <c r="G9111" i="6"/>
  <c r="G9112" i="6" l="1"/>
  <c r="K4563" i="6"/>
  <c r="H4564" i="6"/>
  <c r="J4564" i="6" l="1"/>
  <c r="I4564" i="6"/>
  <c r="G9113" i="6"/>
  <c r="G9114" i="6" l="1"/>
  <c r="K4564" i="6"/>
  <c r="H4565" i="6"/>
  <c r="I4565" i="6" l="1"/>
  <c r="J4565" i="6"/>
  <c r="G9115" i="6"/>
  <c r="G9116" i="6" l="1"/>
  <c r="K4565" i="6"/>
  <c r="H4566" i="6"/>
  <c r="J4566" i="6" l="1"/>
  <c r="I4566" i="6"/>
  <c r="G9117" i="6"/>
  <c r="G9118" i="6" l="1"/>
  <c r="K4566" i="6"/>
  <c r="H4567" i="6"/>
  <c r="I4567" i="6" l="1"/>
  <c r="J4567" i="6"/>
  <c r="G9119" i="6"/>
  <c r="G9120" i="6" l="1"/>
  <c r="K4567" i="6"/>
  <c r="H4568" i="6"/>
  <c r="J4568" i="6" l="1"/>
  <c r="I4568" i="6"/>
  <c r="G9121" i="6"/>
  <c r="G9122" i="6" l="1"/>
  <c r="K4568" i="6"/>
  <c r="H4569" i="6"/>
  <c r="J4569" i="6" l="1"/>
  <c r="I4569" i="6"/>
  <c r="G9123" i="6"/>
  <c r="G9124" i="6" l="1"/>
  <c r="K4569" i="6"/>
  <c r="H4570" i="6"/>
  <c r="I4570" i="6" l="1"/>
  <c r="J4570" i="6"/>
  <c r="G9125" i="6"/>
  <c r="G9126" i="6" l="1"/>
  <c r="K4570" i="6"/>
  <c r="H4571" i="6"/>
  <c r="I4571" i="6" l="1"/>
  <c r="J4571" i="6"/>
  <c r="G9127" i="6"/>
  <c r="G9128" i="6" l="1"/>
  <c r="K4571" i="6"/>
  <c r="H4572" i="6"/>
  <c r="G9129" i="6" l="1"/>
  <c r="J4572" i="6"/>
  <c r="I4572" i="6"/>
  <c r="K4572" i="6" l="1"/>
  <c r="H4573" i="6"/>
  <c r="G9130" i="6"/>
  <c r="G9131" i="6" l="1"/>
  <c r="I4573" i="6"/>
  <c r="J4573" i="6"/>
  <c r="K4573" i="6" l="1"/>
  <c r="H4574" i="6"/>
  <c r="G9132" i="6"/>
  <c r="G9133" i="6" l="1"/>
  <c r="J4574" i="6"/>
  <c r="I4574" i="6"/>
  <c r="K4574" i="6" l="1"/>
  <c r="H4575" i="6"/>
  <c r="G9134" i="6"/>
  <c r="G9135" i="6" l="1"/>
  <c r="J4575" i="6"/>
  <c r="I4575" i="6"/>
  <c r="K4575" i="6" l="1"/>
  <c r="H4576" i="6"/>
  <c r="G9136" i="6"/>
  <c r="G9137" i="6" l="1"/>
  <c r="I4576" i="6"/>
  <c r="J4576" i="6"/>
  <c r="K4576" i="6" l="1"/>
  <c r="H4577" i="6"/>
  <c r="G9138" i="6"/>
  <c r="G9139" i="6" l="1"/>
  <c r="J4577" i="6"/>
  <c r="I4577" i="6"/>
  <c r="K4577" i="6" l="1"/>
  <c r="H4578" i="6"/>
  <c r="G9140" i="6"/>
  <c r="G9141" i="6" l="1"/>
  <c r="J4578" i="6"/>
  <c r="I4578" i="6"/>
  <c r="K4578" i="6" l="1"/>
  <c r="H4579" i="6"/>
  <c r="G9142" i="6"/>
  <c r="G9143" i="6" l="1"/>
  <c r="J4579" i="6"/>
  <c r="I4579" i="6"/>
  <c r="G9144" i="6" l="1"/>
  <c r="K4579" i="6"/>
  <c r="H4580" i="6"/>
  <c r="I4580" i="6" l="1"/>
  <c r="J4580" i="6"/>
  <c r="G9145" i="6"/>
  <c r="K4580" i="6" l="1"/>
  <c r="H4581" i="6"/>
  <c r="G9146" i="6"/>
  <c r="G9147" i="6" l="1"/>
  <c r="I4581" i="6"/>
  <c r="J4581" i="6"/>
  <c r="K4581" i="6" l="1"/>
  <c r="H4582" i="6"/>
  <c r="G9148" i="6"/>
  <c r="G9149" i="6" l="1"/>
  <c r="J4582" i="6"/>
  <c r="I4582" i="6"/>
  <c r="G9150" i="6" l="1"/>
  <c r="K4582" i="6"/>
  <c r="H4583" i="6"/>
  <c r="I4583" i="6" l="1"/>
  <c r="J4583" i="6"/>
  <c r="G9151" i="6"/>
  <c r="G9152" i="6" l="1"/>
  <c r="K4583" i="6"/>
  <c r="H4584" i="6"/>
  <c r="J4584" i="6" l="1"/>
  <c r="I4584" i="6"/>
  <c r="G9153" i="6"/>
  <c r="G9154" i="6" l="1"/>
  <c r="K4584" i="6"/>
  <c r="H4585" i="6"/>
  <c r="I4585" i="6" l="1"/>
  <c r="J4585" i="6"/>
  <c r="G9155" i="6"/>
  <c r="G9156" i="6" l="1"/>
  <c r="K4585" i="6"/>
  <c r="H4586" i="6"/>
  <c r="J4586" i="6" l="1"/>
  <c r="I4586" i="6"/>
  <c r="G9157" i="6"/>
  <c r="K4586" i="6" l="1"/>
  <c r="H4587" i="6"/>
  <c r="G9158" i="6"/>
  <c r="G9159" i="6" l="1"/>
  <c r="J4587" i="6"/>
  <c r="I4587" i="6"/>
  <c r="K4587" i="6" l="1"/>
  <c r="H4588" i="6"/>
  <c r="G9160" i="6"/>
  <c r="G9161" i="6" l="1"/>
  <c r="J4588" i="6"/>
  <c r="I4588" i="6"/>
  <c r="K4588" i="6" l="1"/>
  <c r="H4589" i="6"/>
  <c r="G9162" i="6"/>
  <c r="G9163" i="6" l="1"/>
  <c r="I4589" i="6"/>
  <c r="J4589" i="6"/>
  <c r="K4589" i="6" l="1"/>
  <c r="H4590" i="6"/>
  <c r="G9164" i="6"/>
  <c r="G9165" i="6" l="1"/>
  <c r="J4590" i="6"/>
  <c r="I4590" i="6"/>
  <c r="K4590" i="6" l="1"/>
  <c r="H4591" i="6"/>
  <c r="G9166" i="6"/>
  <c r="G9167" i="6" l="1"/>
  <c r="J4591" i="6"/>
  <c r="I4591" i="6"/>
  <c r="K4591" i="6" l="1"/>
  <c r="H4592" i="6"/>
  <c r="G9168" i="6"/>
  <c r="G9169" i="6" l="1"/>
  <c r="I4592" i="6"/>
  <c r="J4592" i="6"/>
  <c r="K4592" i="6" l="1"/>
  <c r="H4593" i="6"/>
  <c r="G9170" i="6"/>
  <c r="G9171" i="6" l="1"/>
  <c r="J4593" i="6"/>
  <c r="I4593" i="6"/>
  <c r="K4593" i="6" l="1"/>
  <c r="H4594" i="6"/>
  <c r="G9172" i="6"/>
  <c r="I4594" i="6" l="1"/>
  <c r="J4594" i="6"/>
  <c r="G9173" i="6"/>
  <c r="G9174" i="6" l="1"/>
  <c r="K4594" i="6"/>
  <c r="H4595" i="6"/>
  <c r="J4595" i="6" l="1"/>
  <c r="I4595" i="6"/>
  <c r="G9175" i="6"/>
  <c r="G9176" i="6" l="1"/>
  <c r="K4595" i="6"/>
  <c r="H4596" i="6"/>
  <c r="I4596" i="6" l="1"/>
  <c r="J4596" i="6"/>
  <c r="G9177" i="6"/>
  <c r="G9178" i="6" l="1"/>
  <c r="K4596" i="6"/>
  <c r="H4597" i="6"/>
  <c r="I4597" i="6" l="1"/>
  <c r="J4597" i="6"/>
  <c r="G9179" i="6"/>
  <c r="G9180" i="6" l="1"/>
  <c r="K4597" i="6"/>
  <c r="H4598" i="6"/>
  <c r="G9181" i="6" l="1"/>
  <c r="J4598" i="6"/>
  <c r="I4598" i="6"/>
  <c r="K4598" i="6" l="1"/>
  <c r="H4599" i="6"/>
  <c r="G9182" i="6"/>
  <c r="G9183" i="6" l="1"/>
  <c r="I4599" i="6"/>
  <c r="J4599" i="6"/>
  <c r="K4599" i="6" l="1"/>
  <c r="H4600" i="6"/>
  <c r="G9184" i="6"/>
  <c r="J4600" i="6" l="1"/>
  <c r="I4600" i="6"/>
  <c r="G9185" i="6"/>
  <c r="G9186" i="6" l="1"/>
  <c r="K4600" i="6"/>
  <c r="H4601" i="6"/>
  <c r="G9187" i="6" l="1"/>
  <c r="J4601" i="6"/>
  <c r="I4601" i="6"/>
  <c r="K4601" i="6" l="1"/>
  <c r="H4602" i="6"/>
  <c r="G9188" i="6"/>
  <c r="G9189" i="6" l="1"/>
  <c r="J4602" i="6"/>
  <c r="I4602" i="6"/>
  <c r="K4602" i="6" l="1"/>
  <c r="H4603" i="6"/>
  <c r="G9190" i="6"/>
  <c r="I4603" i="6" l="1"/>
  <c r="J4603" i="6"/>
  <c r="G9191" i="6"/>
  <c r="G9192" i="6" l="1"/>
  <c r="K4603" i="6"/>
  <c r="H4604" i="6"/>
  <c r="J4604" i="6" l="1"/>
  <c r="I4604" i="6"/>
  <c r="G9193" i="6"/>
  <c r="G9194" i="6" l="1"/>
  <c r="K4604" i="6"/>
  <c r="H4605" i="6"/>
  <c r="I4605" i="6" l="1"/>
  <c r="J4605" i="6"/>
  <c r="G9195" i="6"/>
  <c r="G9196" i="6" l="1"/>
  <c r="K4605" i="6"/>
  <c r="H4606" i="6"/>
  <c r="J4606" i="6" l="1"/>
  <c r="I4606" i="6"/>
  <c r="G9197" i="6"/>
  <c r="G9198" i="6" l="1"/>
  <c r="K4606" i="6"/>
  <c r="H4607" i="6"/>
  <c r="I4607" i="6" l="1"/>
  <c r="J4607" i="6"/>
  <c r="G9199" i="6"/>
  <c r="G9200" i="6" l="1"/>
  <c r="K4607" i="6"/>
  <c r="H4608" i="6"/>
  <c r="I4608" i="6" l="1"/>
  <c r="J4608" i="6"/>
  <c r="G9201" i="6"/>
  <c r="G9202" i="6" l="1"/>
  <c r="K4608" i="6"/>
  <c r="H4609" i="6"/>
  <c r="J4609" i="6" l="1"/>
  <c r="I4609" i="6"/>
  <c r="G9203" i="6"/>
  <c r="G9204" i="6" l="1"/>
  <c r="K4609" i="6"/>
  <c r="H4610" i="6"/>
  <c r="J4610" i="6" l="1"/>
  <c r="I4610" i="6"/>
  <c r="G9205" i="6"/>
  <c r="G9206" i="6" l="1"/>
  <c r="K4610" i="6"/>
  <c r="H4611" i="6"/>
  <c r="G9207" i="6" l="1"/>
  <c r="J4611" i="6"/>
  <c r="I4611" i="6"/>
  <c r="K4611" i="6" l="1"/>
  <c r="H4612" i="6"/>
  <c r="G9208" i="6"/>
  <c r="G9209" i="6" l="1"/>
  <c r="I4612" i="6"/>
  <c r="J4612" i="6"/>
  <c r="K4612" i="6" l="1"/>
  <c r="H4613" i="6"/>
  <c r="G9210" i="6"/>
  <c r="G9211" i="6" l="1"/>
  <c r="I4613" i="6"/>
  <c r="J4613" i="6"/>
  <c r="K4613" i="6" l="1"/>
  <c r="H4614" i="6"/>
  <c r="G9212" i="6"/>
  <c r="J4614" i="6" l="1"/>
  <c r="I4614" i="6"/>
  <c r="G9213" i="6"/>
  <c r="G9214" i="6" l="1"/>
  <c r="K4614" i="6"/>
  <c r="H4615" i="6"/>
  <c r="J4615" i="6" l="1"/>
  <c r="I4615" i="6"/>
  <c r="G9215" i="6"/>
  <c r="G9216" i="6" l="1"/>
  <c r="K4615" i="6"/>
  <c r="H4616" i="6"/>
  <c r="I4616" i="6" l="1"/>
  <c r="J4616" i="6"/>
  <c r="G9217" i="6"/>
  <c r="G9218" i="6" l="1"/>
  <c r="K4616" i="6"/>
  <c r="H4617" i="6"/>
  <c r="I4617" i="6" l="1"/>
  <c r="J4617" i="6"/>
  <c r="G9219" i="6"/>
  <c r="G9220" i="6" l="1"/>
  <c r="K4617" i="6"/>
  <c r="H4618" i="6"/>
  <c r="J4618" i="6" l="1"/>
  <c r="I4618" i="6"/>
  <c r="G9221" i="6"/>
  <c r="G9222" i="6" l="1"/>
  <c r="K4618" i="6"/>
  <c r="H4619" i="6"/>
  <c r="J4619" i="6" l="1"/>
  <c r="I4619" i="6"/>
  <c r="G9223" i="6"/>
  <c r="G9224" i="6" l="1"/>
  <c r="K4619" i="6"/>
  <c r="H4620" i="6"/>
  <c r="J4620" i="6" l="1"/>
  <c r="I4620" i="6"/>
  <c r="G9225" i="6"/>
  <c r="G9226" i="6" l="1"/>
  <c r="K4620" i="6"/>
  <c r="H4621" i="6"/>
  <c r="I4621" i="6" l="1"/>
  <c r="J4621" i="6"/>
  <c r="G9227" i="6"/>
  <c r="G9228" i="6" l="1"/>
  <c r="K4621" i="6"/>
  <c r="H4622" i="6"/>
  <c r="G9229" i="6" l="1"/>
  <c r="J4622" i="6"/>
  <c r="I4622" i="6"/>
  <c r="K4622" i="6" l="1"/>
  <c r="H4623" i="6"/>
  <c r="G9230" i="6"/>
  <c r="G9231" i="6" l="1"/>
  <c r="J4623" i="6"/>
  <c r="I4623" i="6"/>
  <c r="K4623" i="6" l="1"/>
  <c r="H4624" i="6"/>
  <c r="G9232" i="6"/>
  <c r="G9233" i="6" l="1"/>
  <c r="J4624" i="6"/>
  <c r="I4624" i="6"/>
  <c r="K4624" i="6" l="1"/>
  <c r="H4625" i="6"/>
  <c r="G9234" i="6"/>
  <c r="I4625" i="6" l="1"/>
  <c r="J4625" i="6"/>
  <c r="G9235" i="6"/>
  <c r="G9236" i="6" l="1"/>
  <c r="K4625" i="6"/>
  <c r="H4626" i="6"/>
  <c r="I4626" i="6" l="1"/>
  <c r="J4626" i="6"/>
  <c r="G9237" i="6"/>
  <c r="G9238" i="6" l="1"/>
  <c r="K4626" i="6"/>
  <c r="H4627" i="6"/>
  <c r="J4627" i="6" l="1"/>
  <c r="I4627" i="6"/>
  <c r="G9239" i="6"/>
  <c r="G9240" i="6" l="1"/>
  <c r="K4627" i="6"/>
  <c r="H4628" i="6"/>
  <c r="J4628" i="6" l="1"/>
  <c r="I4628" i="6"/>
  <c r="G9241" i="6"/>
  <c r="G9242" i="6" l="1"/>
  <c r="K4628" i="6"/>
  <c r="H4629" i="6"/>
  <c r="G9243" i="6" l="1"/>
  <c r="I4629" i="6"/>
  <c r="J4629" i="6"/>
  <c r="K4629" i="6" l="1"/>
  <c r="H4630" i="6"/>
  <c r="G9244" i="6"/>
  <c r="J4630" i="6" l="1"/>
  <c r="I4630" i="6"/>
  <c r="G9245" i="6"/>
  <c r="G9246" i="6" l="1"/>
  <c r="K4630" i="6"/>
  <c r="H4631" i="6"/>
  <c r="I4631" i="6" l="1"/>
  <c r="J4631" i="6"/>
  <c r="G9247" i="6"/>
  <c r="G9248" i="6" l="1"/>
  <c r="K4631" i="6"/>
  <c r="H4632" i="6"/>
  <c r="J4632" i="6" l="1"/>
  <c r="I4632" i="6"/>
  <c r="G9249" i="6"/>
  <c r="G9250" i="6" l="1"/>
  <c r="K4632" i="6"/>
  <c r="H4633" i="6"/>
  <c r="J4633" i="6" l="1"/>
  <c r="I4633" i="6"/>
  <c r="G9251" i="6"/>
  <c r="G9252" i="6" l="1"/>
  <c r="K4633" i="6"/>
  <c r="H4634" i="6"/>
  <c r="I4634" i="6" l="1"/>
  <c r="J4634" i="6"/>
  <c r="G9253" i="6"/>
  <c r="G9254" i="6" l="1"/>
  <c r="K4634" i="6"/>
  <c r="H4635" i="6"/>
  <c r="I4635" i="6" l="1"/>
  <c r="J4635" i="6"/>
  <c r="G9255" i="6"/>
  <c r="G9256" i="6" l="1"/>
  <c r="K4635" i="6"/>
  <c r="H4636" i="6"/>
  <c r="J4636" i="6" l="1"/>
  <c r="I4636" i="6"/>
  <c r="G9257" i="6"/>
  <c r="G9258" i="6" l="1"/>
  <c r="K4636" i="6"/>
  <c r="H4637" i="6"/>
  <c r="I4637" i="6" l="1"/>
  <c r="J4637" i="6"/>
  <c r="G9259" i="6"/>
  <c r="G9260" i="6" l="1"/>
  <c r="K4637" i="6"/>
  <c r="H4638" i="6"/>
  <c r="J4638" i="6" l="1"/>
  <c r="I4638" i="6"/>
  <c r="G9261" i="6"/>
  <c r="G9262" i="6" l="1"/>
  <c r="K4638" i="6"/>
  <c r="H4639" i="6"/>
  <c r="J4639" i="6" l="1"/>
  <c r="I4639" i="6"/>
  <c r="G9263" i="6"/>
  <c r="G9264" i="6" l="1"/>
  <c r="K4639" i="6"/>
  <c r="H4640" i="6"/>
  <c r="I4640" i="6" l="1"/>
  <c r="J4640" i="6"/>
  <c r="G9265" i="6"/>
  <c r="G9266" i="6" l="1"/>
  <c r="K4640" i="6"/>
  <c r="H4641" i="6"/>
  <c r="J4641" i="6" l="1"/>
  <c r="I4641" i="6"/>
  <c r="G9267" i="6"/>
  <c r="G9268" i="6" l="1"/>
  <c r="K4641" i="6"/>
  <c r="H4642" i="6"/>
  <c r="J4642" i="6" l="1"/>
  <c r="I4642" i="6"/>
  <c r="G9269" i="6"/>
  <c r="G9270" i="6" l="1"/>
  <c r="K4642" i="6"/>
  <c r="H4643" i="6"/>
  <c r="J4643" i="6" l="1"/>
  <c r="I4643" i="6"/>
  <c r="G9271" i="6"/>
  <c r="G9272" i="6" l="1"/>
  <c r="K4643" i="6"/>
  <c r="H4644" i="6"/>
  <c r="I4644" i="6" l="1"/>
  <c r="J4644" i="6"/>
  <c r="G9273" i="6"/>
  <c r="G9274" i="6" l="1"/>
  <c r="K4644" i="6"/>
  <c r="H4645" i="6"/>
  <c r="I4645" i="6" l="1"/>
  <c r="J4645" i="6"/>
  <c r="G9275" i="6"/>
  <c r="K4645" i="6" l="1"/>
  <c r="H4646" i="6"/>
  <c r="G9276" i="6"/>
  <c r="G9277" i="6" l="1"/>
  <c r="J4646" i="6"/>
  <c r="I4646" i="6"/>
  <c r="K4646" i="6" l="1"/>
  <c r="H4647" i="6"/>
  <c r="G9278" i="6"/>
  <c r="G9279" i="6" l="1"/>
  <c r="J4647" i="6"/>
  <c r="I4647" i="6"/>
  <c r="K4647" i="6" l="1"/>
  <c r="H4648" i="6"/>
  <c r="G9280" i="6"/>
  <c r="G9281" i="6" l="1"/>
  <c r="J4648" i="6"/>
  <c r="I4648" i="6"/>
  <c r="K4648" i="6" l="1"/>
  <c r="H4649" i="6"/>
  <c r="G9282" i="6"/>
  <c r="G9283" i="6" l="1"/>
  <c r="I4649" i="6"/>
  <c r="J4649" i="6"/>
  <c r="K4649" i="6" l="1"/>
  <c r="H4650" i="6"/>
  <c r="G9284" i="6"/>
  <c r="G9285" i="6" l="1"/>
  <c r="J4650" i="6"/>
  <c r="I4650" i="6"/>
  <c r="K4650" i="6" l="1"/>
  <c r="H4651" i="6"/>
  <c r="G9286" i="6"/>
  <c r="G9287" i="6" l="1"/>
  <c r="J4651" i="6"/>
  <c r="I4651" i="6"/>
  <c r="K4651" i="6" l="1"/>
  <c r="H4652" i="6"/>
  <c r="G9288" i="6"/>
  <c r="G9289" i="6" l="1"/>
  <c r="J4652" i="6"/>
  <c r="I4652" i="6"/>
  <c r="K4652" i="6" l="1"/>
  <c r="H4653" i="6"/>
  <c r="G9290" i="6"/>
  <c r="G9291" i="6" l="1"/>
  <c r="I4653" i="6"/>
  <c r="J4653" i="6"/>
  <c r="G9292" i="6" l="1"/>
  <c r="K4653" i="6"/>
  <c r="H4654" i="6"/>
  <c r="J4654" i="6" l="1"/>
  <c r="I4654" i="6"/>
  <c r="G9293" i="6"/>
  <c r="K4654" i="6" l="1"/>
  <c r="H4655" i="6"/>
  <c r="G9294" i="6"/>
  <c r="G9295" i="6" l="1"/>
  <c r="J4655" i="6"/>
  <c r="I4655" i="6"/>
  <c r="K4655" i="6" l="1"/>
  <c r="H4656" i="6"/>
  <c r="G9296" i="6"/>
  <c r="G9297" i="6" l="1"/>
  <c r="J4656" i="6"/>
  <c r="I4656" i="6"/>
  <c r="K4656" i="6" l="1"/>
  <c r="H4657" i="6"/>
  <c r="G9298" i="6"/>
  <c r="G9299" i="6" l="1"/>
  <c r="J4657" i="6"/>
  <c r="I4657" i="6"/>
  <c r="K4657" i="6" l="1"/>
  <c r="H4658" i="6"/>
  <c r="G9300" i="6"/>
  <c r="G9301" i="6" l="1"/>
  <c r="I4658" i="6"/>
  <c r="J4658" i="6"/>
  <c r="K4658" i="6" l="1"/>
  <c r="H4659" i="6"/>
  <c r="G9302" i="6"/>
  <c r="G9303" i="6" l="1"/>
  <c r="J4659" i="6"/>
  <c r="I4659" i="6"/>
  <c r="K4659" i="6" l="1"/>
  <c r="H4660" i="6"/>
  <c r="G9304" i="6"/>
  <c r="G9305" i="6" l="1"/>
  <c r="J4660" i="6"/>
  <c r="I4660" i="6"/>
  <c r="K4660" i="6" l="1"/>
  <c r="H4661" i="6"/>
  <c r="G9306" i="6"/>
  <c r="G9307" i="6" l="1"/>
  <c r="I4661" i="6"/>
  <c r="J4661" i="6"/>
  <c r="K4661" i="6" l="1"/>
  <c r="H4662" i="6"/>
  <c r="G9308" i="6"/>
  <c r="G9309" i="6" l="1"/>
  <c r="J4662" i="6"/>
  <c r="I4662" i="6"/>
  <c r="K4662" i="6" l="1"/>
  <c r="H4663" i="6"/>
  <c r="G9310" i="6"/>
  <c r="G9311" i="6" l="1"/>
  <c r="I4663" i="6"/>
  <c r="J4663" i="6"/>
  <c r="K4663" i="6" l="1"/>
  <c r="H4664" i="6"/>
  <c r="G9312" i="6"/>
  <c r="G9313" i="6" l="1"/>
  <c r="J4664" i="6"/>
  <c r="I4664" i="6"/>
  <c r="K4664" i="6" l="1"/>
  <c r="H4665" i="6"/>
  <c r="G9314" i="6"/>
  <c r="G9315" i="6" l="1"/>
  <c r="J4665" i="6"/>
  <c r="I4665" i="6"/>
  <c r="K4665" i="6" l="1"/>
  <c r="H4666" i="6"/>
  <c r="G9316" i="6"/>
  <c r="G9317" i="6" l="1"/>
  <c r="I4666" i="6"/>
  <c r="J4666" i="6"/>
  <c r="K4666" i="6" l="1"/>
  <c r="H4667" i="6"/>
  <c r="G9318" i="6"/>
  <c r="G9319" i="6" l="1"/>
  <c r="I4667" i="6"/>
  <c r="J4667" i="6"/>
  <c r="K4667" i="6" l="1"/>
  <c r="H4668" i="6"/>
  <c r="G9320" i="6"/>
  <c r="G9321" i="6" l="1"/>
  <c r="J4668" i="6"/>
  <c r="I4668" i="6"/>
  <c r="K4668" i="6" l="1"/>
  <c r="H4669" i="6"/>
  <c r="G9322" i="6"/>
  <c r="G9323" i="6" l="1"/>
  <c r="I4669" i="6"/>
  <c r="J4669" i="6"/>
  <c r="K4669" i="6" l="1"/>
  <c r="H4670" i="6"/>
  <c r="G9324" i="6"/>
  <c r="G9325" i="6" l="1"/>
  <c r="J4670" i="6"/>
  <c r="I4670" i="6"/>
  <c r="K4670" i="6" l="1"/>
  <c r="H4671" i="6"/>
  <c r="G9326" i="6"/>
  <c r="G9327" i="6" l="1"/>
  <c r="J4671" i="6"/>
  <c r="I4671" i="6"/>
  <c r="K4671" i="6" l="1"/>
  <c r="H4672" i="6"/>
  <c r="G9328" i="6"/>
  <c r="I4672" i="6" l="1"/>
  <c r="J4672" i="6"/>
  <c r="G9329" i="6"/>
  <c r="G9330" i="6" l="1"/>
  <c r="K4672" i="6"/>
  <c r="H4673" i="6"/>
  <c r="J4673" i="6" l="1"/>
  <c r="I4673" i="6"/>
  <c r="G9331" i="6"/>
  <c r="G9332" i="6" l="1"/>
  <c r="K4673" i="6"/>
  <c r="H4674" i="6"/>
  <c r="J4674" i="6" l="1"/>
  <c r="I4674" i="6"/>
  <c r="G9333" i="6"/>
  <c r="G9334" i="6" l="1"/>
  <c r="K4674" i="6"/>
  <c r="H4675" i="6"/>
  <c r="I4675" i="6" l="1"/>
  <c r="J4675" i="6"/>
  <c r="G9335" i="6"/>
  <c r="G9336" i="6" l="1"/>
  <c r="K4675" i="6"/>
  <c r="H4676" i="6"/>
  <c r="I4676" i="6" l="1"/>
  <c r="J4676" i="6"/>
  <c r="G9337" i="6"/>
  <c r="G9338" i="6" l="1"/>
  <c r="K4676" i="6"/>
  <c r="H4677" i="6"/>
  <c r="I4677" i="6" l="1"/>
  <c r="J4677" i="6"/>
  <c r="G9339" i="6"/>
  <c r="G9340" i="6" l="1"/>
  <c r="K4677" i="6"/>
  <c r="H4678" i="6"/>
  <c r="J4678" i="6" l="1"/>
  <c r="I4678" i="6"/>
  <c r="G9341" i="6"/>
  <c r="G9342" i="6" l="1"/>
  <c r="K4678" i="6"/>
  <c r="H4679" i="6"/>
  <c r="J4679" i="6" l="1"/>
  <c r="I4679" i="6"/>
  <c r="G9343" i="6"/>
  <c r="G9344" i="6" l="1"/>
  <c r="K4679" i="6"/>
  <c r="H4680" i="6"/>
  <c r="J4680" i="6" l="1"/>
  <c r="I4680" i="6"/>
  <c r="G9345" i="6"/>
  <c r="G9346" i="6" l="1"/>
  <c r="K4680" i="6"/>
  <c r="H4681" i="6"/>
  <c r="I4681" i="6" l="1"/>
  <c r="J4681" i="6"/>
  <c r="G9347" i="6"/>
  <c r="G9348" i="6" l="1"/>
  <c r="K4681" i="6"/>
  <c r="H4682" i="6"/>
  <c r="J4682" i="6" l="1"/>
  <c r="I4682" i="6"/>
  <c r="G9349" i="6"/>
  <c r="G9350" i="6" l="1"/>
  <c r="K4682" i="6"/>
  <c r="H4683" i="6"/>
  <c r="J4683" i="6" l="1"/>
  <c r="I4683" i="6"/>
  <c r="G9351" i="6"/>
  <c r="G9352" i="6" l="1"/>
  <c r="K4683" i="6"/>
  <c r="H4684" i="6"/>
  <c r="I4684" i="6" l="1"/>
  <c r="J4684" i="6"/>
  <c r="G9353" i="6"/>
  <c r="G9354" i="6" l="1"/>
  <c r="K4684" i="6"/>
  <c r="H4685" i="6"/>
  <c r="I4685" i="6" l="1"/>
  <c r="J4685" i="6"/>
  <c r="G9355" i="6"/>
  <c r="G9356" i="6" l="1"/>
  <c r="K4685" i="6"/>
  <c r="H4686" i="6"/>
  <c r="J4686" i="6" l="1"/>
  <c r="I4686" i="6"/>
  <c r="G9357" i="6"/>
  <c r="G9358" i="6" l="1"/>
  <c r="K4686" i="6"/>
  <c r="H4687" i="6"/>
  <c r="J4687" i="6" l="1"/>
  <c r="I4687" i="6"/>
  <c r="G9359" i="6"/>
  <c r="G9360" i="6" l="1"/>
  <c r="K4687" i="6"/>
  <c r="H4688" i="6"/>
  <c r="J4688" i="6" l="1"/>
  <c r="I4688" i="6"/>
  <c r="G9361" i="6"/>
  <c r="G9362" i="6" l="1"/>
  <c r="K4688" i="6"/>
  <c r="H4689" i="6"/>
  <c r="J4689" i="6" l="1"/>
  <c r="I4689" i="6"/>
  <c r="G9363" i="6"/>
  <c r="G9364" i="6" l="1"/>
  <c r="K4689" i="6"/>
  <c r="H4690" i="6"/>
  <c r="I4690" i="6" l="1"/>
  <c r="J4690" i="6"/>
  <c r="G9365" i="6"/>
  <c r="G9366" i="6" l="1"/>
  <c r="K4690" i="6"/>
  <c r="H4691" i="6"/>
  <c r="J4691" i="6" l="1"/>
  <c r="I4691" i="6"/>
  <c r="G9367" i="6"/>
  <c r="G9368" i="6" l="1"/>
  <c r="K4691" i="6"/>
  <c r="H4692" i="6"/>
  <c r="J4692" i="6" l="1"/>
  <c r="I4692" i="6"/>
  <c r="G9369" i="6"/>
  <c r="G9370" i="6" l="1"/>
  <c r="K4692" i="6"/>
  <c r="H4693" i="6"/>
  <c r="I4693" i="6" l="1"/>
  <c r="J4693" i="6"/>
  <c r="G9371" i="6"/>
  <c r="G9372" i="6" l="1"/>
  <c r="K4693" i="6"/>
  <c r="H4694" i="6"/>
  <c r="J4694" i="6" l="1"/>
  <c r="I4694" i="6"/>
  <c r="G9373" i="6"/>
  <c r="G9374" i="6" l="1"/>
  <c r="K4694" i="6"/>
  <c r="H4695" i="6"/>
  <c r="I4695" i="6" l="1"/>
  <c r="J4695" i="6"/>
  <c r="G9375" i="6"/>
  <c r="G9376" i="6" l="1"/>
  <c r="K4695" i="6"/>
  <c r="H4696" i="6"/>
  <c r="J4696" i="6" l="1"/>
  <c r="I4696" i="6"/>
  <c r="G9377" i="6"/>
  <c r="G9378" i="6" l="1"/>
  <c r="K4696" i="6"/>
  <c r="H4697" i="6"/>
  <c r="I4697" i="6" l="1"/>
  <c r="J4697" i="6"/>
  <c r="G9379" i="6"/>
  <c r="G9380" i="6" l="1"/>
  <c r="K4697" i="6"/>
  <c r="H4698" i="6"/>
  <c r="J4698" i="6" l="1"/>
  <c r="I4698" i="6"/>
  <c r="G9381" i="6"/>
  <c r="G9382" i="6" l="1"/>
  <c r="K4698" i="6"/>
  <c r="H4699" i="6"/>
  <c r="I4699" i="6" l="1"/>
  <c r="J4699" i="6"/>
  <c r="G9383" i="6"/>
  <c r="G9384" i="6" l="1"/>
  <c r="K4699" i="6"/>
  <c r="H4700" i="6"/>
  <c r="J4700" i="6" l="1"/>
  <c r="I4700" i="6"/>
  <c r="G9385" i="6"/>
  <c r="G9386" i="6" l="1"/>
  <c r="K4700" i="6"/>
  <c r="H4701" i="6"/>
  <c r="I4701" i="6" l="1"/>
  <c r="J4701" i="6"/>
  <c r="G9387" i="6"/>
  <c r="G9388" i="6" l="1"/>
  <c r="K4701" i="6"/>
  <c r="H4702" i="6"/>
  <c r="J4702" i="6" l="1"/>
  <c r="I4702" i="6"/>
  <c r="G9389" i="6"/>
  <c r="G9390" i="6" l="1"/>
  <c r="K4702" i="6"/>
  <c r="H4703" i="6"/>
  <c r="J4703" i="6" l="1"/>
  <c r="I4703" i="6"/>
  <c r="G9391" i="6"/>
  <c r="G9392" i="6" l="1"/>
  <c r="K4703" i="6"/>
  <c r="H4704" i="6"/>
  <c r="I4704" i="6" l="1"/>
  <c r="J4704" i="6"/>
  <c r="G9393" i="6"/>
  <c r="G9394" i="6" l="1"/>
  <c r="K4704" i="6"/>
  <c r="H4705" i="6"/>
  <c r="J4705" i="6" l="1"/>
  <c r="I4705" i="6"/>
  <c r="G9395" i="6"/>
  <c r="G9396" i="6" l="1"/>
  <c r="K4705" i="6"/>
  <c r="H4706" i="6"/>
  <c r="J4706" i="6" l="1"/>
  <c r="I4706" i="6"/>
  <c r="G9397" i="6"/>
  <c r="G9398" i="6" l="1"/>
  <c r="K4706" i="6"/>
  <c r="H4707" i="6"/>
  <c r="J4707" i="6" l="1"/>
  <c r="I4707" i="6"/>
  <c r="G9399" i="6"/>
  <c r="G9400" i="6" l="1"/>
  <c r="K4707" i="6"/>
  <c r="H4708" i="6"/>
  <c r="I4708" i="6" l="1"/>
  <c r="J4708" i="6"/>
  <c r="G9401" i="6"/>
  <c r="G9402" i="6" l="1"/>
  <c r="K4708" i="6"/>
  <c r="H4709" i="6"/>
  <c r="I4709" i="6" l="1"/>
  <c r="J4709" i="6"/>
  <c r="G9403" i="6"/>
  <c r="G9404" i="6" l="1"/>
  <c r="K4709" i="6"/>
  <c r="H4710" i="6"/>
  <c r="J4710" i="6" l="1"/>
  <c r="I4710" i="6"/>
  <c r="G9405" i="6"/>
  <c r="G9406" i="6" l="1"/>
  <c r="K4710" i="6"/>
  <c r="H4711" i="6"/>
  <c r="J4711" i="6" l="1"/>
  <c r="I4711" i="6"/>
  <c r="G9407" i="6"/>
  <c r="G9408" i="6" l="1"/>
  <c r="K4711" i="6"/>
  <c r="H4712" i="6"/>
  <c r="J4712" i="6" l="1"/>
  <c r="I4712" i="6"/>
  <c r="G9409" i="6"/>
  <c r="G9410" i="6" l="1"/>
  <c r="K4712" i="6"/>
  <c r="H4713" i="6"/>
  <c r="I4713" i="6" l="1"/>
  <c r="J4713" i="6"/>
  <c r="G9411" i="6"/>
  <c r="G9412" i="6" l="1"/>
  <c r="K4713" i="6"/>
  <c r="H4714" i="6"/>
  <c r="J4714" i="6" l="1"/>
  <c r="I4714" i="6"/>
  <c r="G9413" i="6"/>
  <c r="G9414" i="6" l="1"/>
  <c r="K4714" i="6"/>
  <c r="H4715" i="6"/>
  <c r="J4715" i="6" l="1"/>
  <c r="I4715" i="6"/>
  <c r="G9415" i="6"/>
  <c r="G9416" i="6" l="1"/>
  <c r="K4715" i="6"/>
  <c r="H4716" i="6"/>
  <c r="J4716" i="6" l="1"/>
  <c r="I4716" i="6"/>
  <c r="G9417" i="6"/>
  <c r="G9418" i="6" l="1"/>
  <c r="K4716" i="6"/>
  <c r="H4717" i="6"/>
  <c r="I4717" i="6" l="1"/>
  <c r="J4717" i="6"/>
  <c r="G9419" i="6"/>
  <c r="G9420" i="6" l="1"/>
  <c r="K4717" i="6"/>
  <c r="H4718" i="6"/>
  <c r="J4718" i="6" l="1"/>
  <c r="I4718" i="6"/>
  <c r="G9421" i="6"/>
  <c r="G9422" i="6" l="1"/>
  <c r="K4718" i="6"/>
  <c r="H4719" i="6"/>
  <c r="J4719" i="6" l="1"/>
  <c r="I4719" i="6"/>
  <c r="G9423" i="6"/>
  <c r="G9424" i="6" l="1"/>
  <c r="K4719" i="6"/>
  <c r="H4720" i="6"/>
  <c r="J4720" i="6" l="1"/>
  <c r="I4720" i="6"/>
  <c r="G9425" i="6"/>
  <c r="G9426" i="6" l="1"/>
  <c r="K4720" i="6"/>
  <c r="H4721" i="6"/>
  <c r="J4721" i="6" l="1"/>
  <c r="I4721" i="6"/>
  <c r="G9427" i="6"/>
  <c r="G9428" i="6" l="1"/>
  <c r="K4721" i="6"/>
  <c r="H4722" i="6"/>
  <c r="I4722" i="6" l="1"/>
  <c r="J4722" i="6"/>
  <c r="G9429" i="6"/>
  <c r="G9430" i="6" l="1"/>
  <c r="K4722" i="6"/>
  <c r="H4723" i="6"/>
  <c r="J4723" i="6" l="1"/>
  <c r="I4723" i="6"/>
  <c r="G9431" i="6"/>
  <c r="G9432" i="6" l="1"/>
  <c r="K4723" i="6"/>
  <c r="H4724" i="6"/>
  <c r="J4724" i="6" l="1"/>
  <c r="I4724" i="6"/>
  <c r="G9433" i="6"/>
  <c r="G9434" i="6" l="1"/>
  <c r="K4724" i="6"/>
  <c r="H4725" i="6"/>
  <c r="I4725" i="6" l="1"/>
  <c r="J4725" i="6"/>
  <c r="G9435" i="6"/>
  <c r="G9436" i="6" l="1"/>
  <c r="K4725" i="6"/>
  <c r="H4726" i="6"/>
  <c r="J4726" i="6" l="1"/>
  <c r="I4726" i="6"/>
  <c r="G9437" i="6"/>
  <c r="G9438" i="6" l="1"/>
  <c r="K4726" i="6"/>
  <c r="H4727" i="6"/>
  <c r="I4727" i="6" l="1"/>
  <c r="J4727" i="6"/>
  <c r="G9439" i="6"/>
  <c r="G9440" i="6" l="1"/>
  <c r="K4727" i="6"/>
  <c r="H4728" i="6"/>
  <c r="J4728" i="6" l="1"/>
  <c r="I4728" i="6"/>
  <c r="G9441" i="6"/>
  <c r="G9442" i="6" l="1"/>
  <c r="K4728" i="6"/>
  <c r="H4729" i="6"/>
  <c r="I4729" i="6" l="1"/>
  <c r="J4729" i="6"/>
  <c r="G9443" i="6"/>
  <c r="G9444" i="6" l="1"/>
  <c r="K4729" i="6"/>
  <c r="H4730" i="6"/>
  <c r="I4730" i="6" l="1"/>
  <c r="J4730" i="6"/>
  <c r="G9445" i="6"/>
  <c r="G9446" i="6" l="1"/>
  <c r="K4730" i="6"/>
  <c r="H4731" i="6"/>
  <c r="I4731" i="6" l="1"/>
  <c r="J4731" i="6"/>
  <c r="G9447" i="6"/>
  <c r="G9448" i="6" l="1"/>
  <c r="K4731" i="6"/>
  <c r="H4732" i="6"/>
  <c r="J4732" i="6" l="1"/>
  <c r="I4732" i="6"/>
  <c r="G9449" i="6"/>
  <c r="G9450" i="6" l="1"/>
  <c r="K4732" i="6"/>
  <c r="H4733" i="6"/>
  <c r="I4733" i="6" l="1"/>
  <c r="J4733" i="6"/>
  <c r="G9451" i="6"/>
  <c r="G9452" i="6" l="1"/>
  <c r="K4733" i="6"/>
  <c r="H4734" i="6"/>
  <c r="J4734" i="6" l="1"/>
  <c r="I4734" i="6"/>
  <c r="G9453" i="6"/>
  <c r="G9454" i="6" l="1"/>
  <c r="K4734" i="6"/>
  <c r="H4735" i="6"/>
  <c r="J4735" i="6" l="1"/>
  <c r="I4735" i="6"/>
  <c r="G9455" i="6"/>
  <c r="G9456" i="6" l="1"/>
  <c r="K4735" i="6"/>
  <c r="H4736" i="6"/>
  <c r="I4736" i="6" l="1"/>
  <c r="J4736" i="6"/>
  <c r="G9457" i="6"/>
  <c r="G9458" i="6" l="1"/>
  <c r="K4736" i="6"/>
  <c r="H4737" i="6"/>
  <c r="J4737" i="6" l="1"/>
  <c r="I4737" i="6"/>
  <c r="G9459" i="6"/>
  <c r="G9460" i="6" l="1"/>
  <c r="K4737" i="6"/>
  <c r="H4738" i="6"/>
  <c r="J4738" i="6" l="1"/>
  <c r="I4738" i="6"/>
  <c r="G9461" i="6"/>
  <c r="G9462" i="6" l="1"/>
  <c r="K4738" i="6"/>
  <c r="H4739" i="6"/>
  <c r="I4739" i="6" l="1"/>
  <c r="J4739" i="6"/>
  <c r="G9463" i="6"/>
  <c r="G9464" i="6" l="1"/>
  <c r="K4739" i="6"/>
  <c r="H4740" i="6"/>
  <c r="I4740" i="6" l="1"/>
  <c r="J4740" i="6"/>
  <c r="G9465" i="6"/>
  <c r="G9466" i="6" l="1"/>
  <c r="K4740" i="6"/>
  <c r="H4741" i="6"/>
  <c r="I4741" i="6" l="1"/>
  <c r="J4741" i="6"/>
  <c r="G9467" i="6"/>
  <c r="G9468" i="6" l="1"/>
  <c r="K4741" i="6"/>
  <c r="H4742" i="6"/>
  <c r="J4742" i="6" l="1"/>
  <c r="I4742" i="6"/>
  <c r="G9469" i="6"/>
  <c r="G9470" i="6" l="1"/>
  <c r="K4742" i="6"/>
  <c r="H4743" i="6"/>
  <c r="J4743" i="6" l="1"/>
  <c r="I4743" i="6"/>
  <c r="G9471" i="6"/>
  <c r="G9472" i="6" l="1"/>
  <c r="K4743" i="6"/>
  <c r="H4744" i="6"/>
  <c r="J4744" i="6" l="1"/>
  <c r="I4744" i="6"/>
  <c r="G9473" i="6"/>
  <c r="G9474" i="6" l="1"/>
  <c r="K4744" i="6"/>
  <c r="H4745" i="6"/>
  <c r="I4745" i="6" l="1"/>
  <c r="J4745" i="6"/>
  <c r="G9475" i="6"/>
  <c r="G9476" i="6" l="1"/>
  <c r="K4745" i="6"/>
  <c r="H4746" i="6"/>
  <c r="J4746" i="6" l="1"/>
  <c r="I4746" i="6"/>
  <c r="G9477" i="6"/>
  <c r="G9478" i="6" l="1"/>
  <c r="K4746" i="6"/>
  <c r="H4747" i="6"/>
  <c r="J4747" i="6" l="1"/>
  <c r="I4747" i="6"/>
  <c r="G9479" i="6"/>
  <c r="G9480" i="6" l="1"/>
  <c r="K4747" i="6"/>
  <c r="H4748" i="6"/>
  <c r="I4748" i="6" l="1"/>
  <c r="J4748" i="6"/>
  <c r="G9481" i="6"/>
  <c r="G9482" i="6" l="1"/>
  <c r="K4748" i="6"/>
  <c r="H4749" i="6"/>
  <c r="I4749" i="6" l="1"/>
  <c r="J4749" i="6"/>
  <c r="G9483" i="6"/>
  <c r="G9484" i="6" l="1"/>
  <c r="K4749" i="6"/>
  <c r="H4750" i="6"/>
  <c r="J4750" i="6" l="1"/>
  <c r="I4750" i="6"/>
  <c r="G9485" i="6"/>
  <c r="G9486" i="6" l="1"/>
  <c r="K4750" i="6"/>
  <c r="H4751" i="6"/>
  <c r="J4751" i="6" l="1"/>
  <c r="I4751" i="6"/>
  <c r="G9487" i="6"/>
  <c r="G9488" i="6" l="1"/>
  <c r="K4751" i="6"/>
  <c r="H4752" i="6"/>
  <c r="J4752" i="6" l="1"/>
  <c r="I4752" i="6"/>
  <c r="G9489" i="6"/>
  <c r="G9490" i="6" l="1"/>
  <c r="K4752" i="6"/>
  <c r="H4753" i="6"/>
  <c r="I4753" i="6" l="1"/>
  <c r="J4753" i="6"/>
  <c r="G9491" i="6"/>
  <c r="G9492" i="6" l="1"/>
  <c r="K4753" i="6"/>
  <c r="H4754" i="6"/>
  <c r="I4754" i="6" l="1"/>
  <c r="J4754" i="6"/>
  <c r="G9493" i="6"/>
  <c r="G9494" i="6" l="1"/>
  <c r="K4754" i="6"/>
  <c r="H4755" i="6"/>
  <c r="J4755" i="6" l="1"/>
  <c r="I4755" i="6"/>
  <c r="G9495" i="6"/>
  <c r="G9496" i="6" l="1"/>
  <c r="K4755" i="6"/>
  <c r="H4756" i="6"/>
  <c r="J4756" i="6" l="1"/>
  <c r="I4756" i="6"/>
  <c r="G9497" i="6"/>
  <c r="G9498" i="6" l="1"/>
  <c r="K4756" i="6"/>
  <c r="H4757" i="6"/>
  <c r="I4757" i="6" l="1"/>
  <c r="J4757" i="6"/>
  <c r="G9499" i="6"/>
  <c r="G9500" i="6" l="1"/>
  <c r="K4757" i="6"/>
  <c r="H4758" i="6"/>
  <c r="J4758" i="6" l="1"/>
  <c r="I4758" i="6"/>
  <c r="G9501" i="6"/>
  <c r="G9502" i="6" l="1"/>
  <c r="K4758" i="6"/>
  <c r="H4759" i="6"/>
  <c r="G9503" i="6" l="1"/>
  <c r="I4759" i="6"/>
  <c r="J4759" i="6"/>
  <c r="K4759" i="6" l="1"/>
  <c r="H4760" i="6"/>
  <c r="G9504" i="6"/>
  <c r="G9505" i="6" l="1"/>
  <c r="J4760" i="6"/>
  <c r="I4760" i="6"/>
  <c r="K4760" i="6" l="1"/>
  <c r="H4761" i="6"/>
  <c r="G9506" i="6"/>
  <c r="G9507" i="6" l="1"/>
  <c r="I4761" i="6"/>
  <c r="J4761" i="6"/>
  <c r="K4761" i="6" l="1"/>
  <c r="H4762" i="6"/>
  <c r="G9508" i="6"/>
  <c r="G9509" i="6" l="1"/>
  <c r="J4762" i="6"/>
  <c r="I4762" i="6"/>
  <c r="G9510" i="6" l="1"/>
  <c r="K4762" i="6"/>
  <c r="H4763" i="6"/>
  <c r="I4763" i="6" l="1"/>
  <c r="J4763" i="6"/>
  <c r="G9511" i="6"/>
  <c r="K4763" i="6" l="1"/>
  <c r="H4764" i="6"/>
  <c r="G9512" i="6"/>
  <c r="G9513" i="6" l="1"/>
  <c r="J4764" i="6"/>
  <c r="I4764" i="6"/>
  <c r="K4764" i="6" l="1"/>
  <c r="H4765" i="6"/>
  <c r="G9514" i="6"/>
  <c r="G9515" i="6" l="1"/>
  <c r="I4765" i="6"/>
  <c r="J4765" i="6"/>
  <c r="K4765" i="6" l="1"/>
  <c r="H4766" i="6"/>
  <c r="G9516" i="6"/>
  <c r="G9517" i="6" l="1"/>
  <c r="J4766" i="6"/>
  <c r="I4766" i="6"/>
  <c r="K4766" i="6" l="1"/>
  <c r="H4767" i="6"/>
  <c r="G9518" i="6"/>
  <c r="G9519" i="6" l="1"/>
  <c r="J4767" i="6"/>
  <c r="I4767" i="6"/>
  <c r="K4767" i="6" l="1"/>
  <c r="H4768" i="6"/>
  <c r="G9520" i="6"/>
  <c r="G9521" i="6" l="1"/>
  <c r="I4768" i="6"/>
  <c r="J4768" i="6"/>
  <c r="K4768" i="6" l="1"/>
  <c r="H4769" i="6"/>
  <c r="G9522" i="6"/>
  <c r="G9523" i="6" l="1"/>
  <c r="J4769" i="6"/>
  <c r="I4769" i="6"/>
  <c r="K4769" i="6" l="1"/>
  <c r="H4770" i="6"/>
  <c r="G9524" i="6"/>
  <c r="G9525" i="6" l="1"/>
  <c r="J4770" i="6"/>
  <c r="I4770" i="6"/>
  <c r="K4770" i="6" l="1"/>
  <c r="H4771" i="6"/>
  <c r="G9526" i="6"/>
  <c r="J4771" i="6" l="1"/>
  <c r="I4771" i="6"/>
  <c r="G9527" i="6"/>
  <c r="G9528" i="6" l="1"/>
  <c r="K4771" i="6"/>
  <c r="H4772" i="6"/>
  <c r="I4772" i="6" l="1"/>
  <c r="J4772" i="6"/>
  <c r="G9529" i="6"/>
  <c r="G9530" i="6" l="1"/>
  <c r="K4772" i="6"/>
  <c r="H4773" i="6"/>
  <c r="I4773" i="6" l="1"/>
  <c r="J4773" i="6"/>
  <c r="G9531" i="6"/>
  <c r="G9532" i="6" l="1"/>
  <c r="K4773" i="6"/>
  <c r="H4774" i="6"/>
  <c r="J4774" i="6" l="1"/>
  <c r="I4774" i="6"/>
  <c r="G9533" i="6"/>
  <c r="G9534" i="6" l="1"/>
  <c r="K4774" i="6"/>
  <c r="H4775" i="6"/>
  <c r="J4775" i="6" l="1"/>
  <c r="I4775" i="6"/>
  <c r="G9535" i="6"/>
  <c r="G9536" i="6" l="1"/>
  <c r="K4775" i="6"/>
  <c r="H4776" i="6"/>
  <c r="J4776" i="6" l="1"/>
  <c r="I4776" i="6"/>
  <c r="G9537" i="6"/>
  <c r="G9538" i="6" l="1"/>
  <c r="K4776" i="6"/>
  <c r="H4777" i="6"/>
  <c r="I4777" i="6" l="1"/>
  <c r="J4777" i="6"/>
  <c r="G9539" i="6"/>
  <c r="G9540" i="6" l="1"/>
  <c r="K4777" i="6"/>
  <c r="H4778" i="6"/>
  <c r="J4778" i="6" l="1"/>
  <c r="I4778" i="6"/>
  <c r="G9541" i="6"/>
  <c r="G9542" i="6" l="1"/>
  <c r="K4778" i="6"/>
  <c r="H4779" i="6"/>
  <c r="G9543" i="6" l="1"/>
  <c r="J4779" i="6"/>
  <c r="I4779" i="6"/>
  <c r="K4779" i="6" l="1"/>
  <c r="H4780" i="6"/>
  <c r="G9544" i="6"/>
  <c r="J4780" i="6" l="1"/>
  <c r="I4780" i="6"/>
  <c r="G9545" i="6"/>
  <c r="G9546" i="6" l="1"/>
  <c r="K4780" i="6"/>
  <c r="H4781" i="6"/>
  <c r="I4781" i="6" l="1"/>
  <c r="J4781" i="6"/>
  <c r="G9547" i="6"/>
  <c r="G9548" i="6" l="1"/>
  <c r="K4781" i="6"/>
  <c r="H4782" i="6"/>
  <c r="J4782" i="6" l="1"/>
  <c r="I4782" i="6"/>
  <c r="G9549" i="6"/>
  <c r="G9550" i="6" l="1"/>
  <c r="K4782" i="6"/>
  <c r="H4783" i="6"/>
  <c r="J4783" i="6" l="1"/>
  <c r="I4783" i="6"/>
  <c r="G9551" i="6"/>
  <c r="G9552" i="6" l="1"/>
  <c r="K4783" i="6"/>
  <c r="H4784" i="6"/>
  <c r="J4784" i="6" l="1"/>
  <c r="I4784" i="6"/>
  <c r="G9553" i="6"/>
  <c r="G9554" i="6" l="1"/>
  <c r="K4784" i="6"/>
  <c r="H4785" i="6"/>
  <c r="J4785" i="6" l="1"/>
  <c r="I4785" i="6"/>
  <c r="G9555" i="6"/>
  <c r="G9556" i="6" l="1"/>
  <c r="K4785" i="6"/>
  <c r="H4786" i="6"/>
  <c r="I4786" i="6" l="1"/>
  <c r="J4786" i="6"/>
  <c r="G9557" i="6"/>
  <c r="G9558" i="6" l="1"/>
  <c r="K4786" i="6"/>
  <c r="H4787" i="6"/>
  <c r="J4787" i="6" l="1"/>
  <c r="I4787" i="6"/>
  <c r="G9559" i="6"/>
  <c r="G9560" i="6" l="1"/>
  <c r="K4787" i="6"/>
  <c r="H4788" i="6"/>
  <c r="J4788" i="6" l="1"/>
  <c r="I4788" i="6"/>
  <c r="G9561" i="6"/>
  <c r="G9562" i="6" l="1"/>
  <c r="K4788" i="6"/>
  <c r="H4789" i="6"/>
  <c r="I4789" i="6" l="1"/>
  <c r="J4789" i="6"/>
  <c r="G9563" i="6"/>
  <c r="G9564" i="6" l="1"/>
  <c r="K4789" i="6"/>
  <c r="H4790" i="6"/>
  <c r="J4790" i="6" l="1"/>
  <c r="I4790" i="6"/>
  <c r="G9565" i="6"/>
  <c r="G9566" i="6" l="1"/>
  <c r="K4790" i="6"/>
  <c r="H4791" i="6"/>
  <c r="G9567" i="6" l="1"/>
  <c r="I4791" i="6"/>
  <c r="J4791" i="6"/>
  <c r="K4791" i="6" l="1"/>
  <c r="H4792" i="6"/>
  <c r="G9568" i="6"/>
  <c r="G9569" i="6" l="1"/>
  <c r="J4792" i="6"/>
  <c r="I4792" i="6"/>
  <c r="K4792" i="6" l="1"/>
  <c r="H4793" i="6"/>
  <c r="G9570" i="6"/>
  <c r="J4793" i="6" l="1"/>
  <c r="I4793" i="6"/>
  <c r="G9571" i="6"/>
  <c r="G9572" i="6" l="1"/>
  <c r="K4793" i="6"/>
  <c r="H4794" i="6"/>
  <c r="I4794" i="6" l="1"/>
  <c r="J4794" i="6"/>
  <c r="G9573" i="6"/>
  <c r="G9574" i="6" l="1"/>
  <c r="K4794" i="6"/>
  <c r="H4795" i="6"/>
  <c r="I4795" i="6" l="1"/>
  <c r="J4795" i="6"/>
  <c r="G9575" i="6"/>
  <c r="G9576" i="6" l="1"/>
  <c r="K4795" i="6"/>
  <c r="H4796" i="6"/>
  <c r="J4796" i="6" l="1"/>
  <c r="I4796" i="6"/>
  <c r="G9577" i="6"/>
  <c r="G9578" i="6" l="1"/>
  <c r="K4796" i="6"/>
  <c r="H4797" i="6"/>
  <c r="I4797" i="6" l="1"/>
  <c r="J4797" i="6"/>
  <c r="G9579" i="6"/>
  <c r="G9580" i="6" l="1"/>
  <c r="K4797" i="6"/>
  <c r="H4798" i="6"/>
  <c r="J4798" i="6" l="1"/>
  <c r="I4798" i="6"/>
  <c r="G9581" i="6"/>
  <c r="G9582" i="6" l="1"/>
  <c r="K4798" i="6"/>
  <c r="H4799" i="6"/>
  <c r="J4799" i="6" l="1"/>
  <c r="I4799" i="6"/>
  <c r="G9583" i="6"/>
  <c r="G9584" i="6" l="1"/>
  <c r="K4799" i="6"/>
  <c r="H4800" i="6"/>
  <c r="I4800" i="6" l="1"/>
  <c r="J4800" i="6"/>
  <c r="G9585" i="6"/>
  <c r="G9586" i="6" l="1"/>
  <c r="K4800" i="6"/>
  <c r="H4801" i="6"/>
  <c r="J4801" i="6" l="1"/>
  <c r="I4801" i="6"/>
  <c r="G9587" i="6"/>
  <c r="G9588" i="6" l="1"/>
  <c r="K4801" i="6"/>
  <c r="H4802" i="6"/>
  <c r="J4802" i="6" l="1"/>
  <c r="I4802" i="6"/>
  <c r="G9589" i="6"/>
  <c r="G9590" i="6" l="1"/>
  <c r="K4802" i="6"/>
  <c r="H4803" i="6"/>
  <c r="I4803" i="6" l="1"/>
  <c r="J4803" i="6"/>
  <c r="G9591" i="6"/>
  <c r="K4803" i="6" l="1"/>
  <c r="H4804" i="6"/>
  <c r="G9592" i="6"/>
  <c r="G9593" i="6" l="1"/>
  <c r="I4804" i="6"/>
  <c r="J4804" i="6"/>
  <c r="K4804" i="6" l="1"/>
  <c r="H4805" i="6"/>
  <c r="G9594" i="6"/>
  <c r="G9595" i="6" l="1"/>
  <c r="I4805" i="6"/>
  <c r="J4805" i="6"/>
  <c r="G9596" i="6" l="1"/>
  <c r="K4805" i="6"/>
  <c r="H4806" i="6"/>
  <c r="J4806" i="6" l="1"/>
  <c r="I4806" i="6"/>
  <c r="G9597" i="6"/>
  <c r="G9598" i="6" l="1"/>
  <c r="K4806" i="6"/>
  <c r="H4807" i="6"/>
  <c r="J4807" i="6" l="1"/>
  <c r="I4807" i="6"/>
  <c r="G9599" i="6"/>
  <c r="G9600" i="6" l="1"/>
  <c r="K4807" i="6"/>
  <c r="H4808" i="6"/>
  <c r="J4808" i="6" l="1"/>
  <c r="I4808" i="6"/>
  <c r="G9601" i="6"/>
  <c r="G9602" i="6" l="1"/>
  <c r="K4808" i="6"/>
  <c r="H4809" i="6"/>
  <c r="I4809" i="6" l="1"/>
  <c r="J4809" i="6"/>
  <c r="G9603" i="6"/>
  <c r="G9604" i="6" l="1"/>
  <c r="K4809" i="6"/>
  <c r="H4810" i="6"/>
  <c r="J4810" i="6" l="1"/>
  <c r="I4810" i="6"/>
  <c r="G9605" i="6"/>
  <c r="G9606" i="6" l="1"/>
  <c r="K4810" i="6"/>
  <c r="H4811" i="6"/>
  <c r="J4811" i="6" l="1"/>
  <c r="I4811" i="6"/>
  <c r="G9607" i="6"/>
  <c r="G9608" i="6" l="1"/>
  <c r="K4811" i="6"/>
  <c r="H4812" i="6"/>
  <c r="I4812" i="6" l="1"/>
  <c r="J4812" i="6"/>
  <c r="G9609" i="6"/>
  <c r="G9610" i="6" l="1"/>
  <c r="K4812" i="6"/>
  <c r="H4813" i="6"/>
  <c r="I4813" i="6" l="1"/>
  <c r="J4813" i="6"/>
  <c r="G9611" i="6"/>
  <c r="G9612" i="6" l="1"/>
  <c r="K4813" i="6"/>
  <c r="H4814" i="6"/>
  <c r="J4814" i="6" l="1"/>
  <c r="I4814" i="6"/>
  <c r="G9613" i="6"/>
  <c r="G9614" i="6" l="1"/>
  <c r="K4814" i="6"/>
  <c r="H4815" i="6"/>
  <c r="J4815" i="6" l="1"/>
  <c r="I4815" i="6"/>
  <c r="G9615" i="6"/>
  <c r="G9616" i="6" l="1"/>
  <c r="K4815" i="6"/>
  <c r="H4816" i="6"/>
  <c r="J4816" i="6" l="1"/>
  <c r="I4816" i="6"/>
  <c r="G9617" i="6"/>
  <c r="G9618" i="6" l="1"/>
  <c r="K4816" i="6"/>
  <c r="H4817" i="6"/>
  <c r="I4817" i="6" l="1"/>
  <c r="J4817" i="6"/>
  <c r="G9619" i="6"/>
  <c r="G9620" i="6" l="1"/>
  <c r="K4817" i="6"/>
  <c r="H4818" i="6"/>
  <c r="J4818" i="6" l="1"/>
  <c r="I4818" i="6"/>
  <c r="G9621" i="6"/>
  <c r="G9622" i="6" l="1"/>
  <c r="K4818" i="6"/>
  <c r="H4819" i="6"/>
  <c r="J4819" i="6" l="1"/>
  <c r="I4819" i="6"/>
  <c r="G9623" i="6"/>
  <c r="G9624" i="6" l="1"/>
  <c r="K4819" i="6"/>
  <c r="H4820" i="6"/>
  <c r="J4820" i="6" l="1"/>
  <c r="I4820" i="6"/>
  <c r="G9625" i="6"/>
  <c r="G9626" i="6" l="1"/>
  <c r="K4820" i="6"/>
  <c r="H4821" i="6"/>
  <c r="I4821" i="6" l="1"/>
  <c r="J4821" i="6"/>
  <c r="G9627" i="6"/>
  <c r="K4821" i="6" l="1"/>
  <c r="H4822" i="6"/>
  <c r="G9628" i="6"/>
  <c r="G9629" i="6" l="1"/>
  <c r="J4822" i="6"/>
  <c r="I4822" i="6"/>
  <c r="K4822" i="6" l="1"/>
  <c r="H4823" i="6"/>
  <c r="G9630" i="6"/>
  <c r="G9631" i="6" l="1"/>
  <c r="J4823" i="6"/>
  <c r="I4823" i="6"/>
  <c r="K4823" i="6" l="1"/>
  <c r="H4824" i="6"/>
  <c r="G9632" i="6"/>
  <c r="G9633" i="6" l="1"/>
  <c r="I4824" i="6"/>
  <c r="J4824" i="6"/>
  <c r="K4824" i="6" l="1"/>
  <c r="H4825" i="6"/>
  <c r="G9634" i="6"/>
  <c r="G9635" i="6" l="1"/>
  <c r="J4825" i="6"/>
  <c r="I4825" i="6"/>
  <c r="K4825" i="6" l="1"/>
  <c r="H4826" i="6"/>
  <c r="G9636" i="6"/>
  <c r="G9637" i="6" l="1"/>
  <c r="J4826" i="6"/>
  <c r="I4826" i="6"/>
  <c r="K4826" i="6" l="1"/>
  <c r="H4827" i="6"/>
  <c r="G9638" i="6"/>
  <c r="G9639" i="6" l="1"/>
  <c r="I4827" i="6"/>
  <c r="J4827" i="6"/>
  <c r="K4827" i="6" l="1"/>
  <c r="H4828" i="6"/>
  <c r="G9640" i="6"/>
  <c r="G9641" i="6" l="1"/>
  <c r="J4828" i="6"/>
  <c r="I4828" i="6"/>
  <c r="K4828" i="6" l="1"/>
  <c r="H4829" i="6"/>
  <c r="G9642" i="6"/>
  <c r="G9643" i="6" l="1"/>
  <c r="I4829" i="6"/>
  <c r="J4829" i="6"/>
  <c r="K4829" i="6" l="1"/>
  <c r="H4830" i="6"/>
  <c r="G9644" i="6"/>
  <c r="G9645" i="6" l="1"/>
  <c r="J4830" i="6"/>
  <c r="I4830" i="6"/>
  <c r="K4830" i="6" l="1"/>
  <c r="H4831" i="6"/>
  <c r="G9646" i="6"/>
  <c r="G9647" i="6" l="1"/>
  <c r="J4831" i="6"/>
  <c r="I4831" i="6"/>
  <c r="K4831" i="6" l="1"/>
  <c r="H4832" i="6"/>
  <c r="G9648" i="6"/>
  <c r="G9649" i="6" l="1"/>
  <c r="J4832" i="6"/>
  <c r="I4832" i="6"/>
  <c r="K4832" i="6" l="1"/>
  <c r="H4833" i="6"/>
  <c r="G9650" i="6"/>
  <c r="G9651" i="6" l="1"/>
  <c r="I4833" i="6"/>
  <c r="J4833" i="6"/>
  <c r="K4833" i="6" l="1"/>
  <c r="H4834" i="6"/>
  <c r="G9652" i="6"/>
  <c r="G9653" i="6" l="1"/>
  <c r="J4834" i="6"/>
  <c r="I4834" i="6"/>
  <c r="K4834" i="6" l="1"/>
  <c r="H4835" i="6"/>
  <c r="G9654" i="6"/>
  <c r="G9655" i="6" l="1"/>
  <c r="J4835" i="6"/>
  <c r="I4835" i="6"/>
  <c r="K4835" i="6" l="1"/>
  <c r="H4836" i="6"/>
  <c r="G9656" i="6"/>
  <c r="G9657" i="6" l="1"/>
  <c r="J4836" i="6"/>
  <c r="I4836" i="6"/>
  <c r="K4836" i="6" l="1"/>
  <c r="H4837" i="6"/>
  <c r="G9658" i="6"/>
  <c r="G9659" i="6" l="1"/>
  <c r="I4837" i="6"/>
  <c r="J4837" i="6"/>
  <c r="K4837" i="6" l="1"/>
  <c r="H4838" i="6"/>
  <c r="G9660" i="6"/>
  <c r="G9661" i="6" l="1"/>
  <c r="J4838" i="6"/>
  <c r="I4838" i="6"/>
  <c r="K4838" i="6" l="1"/>
  <c r="H4839" i="6"/>
  <c r="G9662" i="6"/>
  <c r="G9663" i="6" l="1"/>
  <c r="J4839" i="6"/>
  <c r="I4839" i="6"/>
  <c r="K4839" i="6" l="1"/>
  <c r="H4840" i="6"/>
  <c r="G9664" i="6"/>
  <c r="G9665" i="6" l="1"/>
  <c r="I4840" i="6"/>
  <c r="J4840" i="6"/>
  <c r="K4840" i="6" l="1"/>
  <c r="H4841" i="6"/>
  <c r="G9666" i="6"/>
  <c r="G9667" i="6" l="1"/>
  <c r="J4841" i="6"/>
  <c r="I4841" i="6"/>
  <c r="K4841" i="6" l="1"/>
  <c r="H4842" i="6"/>
  <c r="G9668" i="6"/>
  <c r="G9669" i="6" l="1"/>
  <c r="J4842" i="6"/>
  <c r="I4842" i="6"/>
  <c r="K4842" i="6" l="1"/>
  <c r="H4843" i="6"/>
  <c r="G9670" i="6"/>
  <c r="G9671" i="6" l="1"/>
  <c r="I4843" i="6"/>
  <c r="J4843" i="6"/>
  <c r="K4843" i="6" l="1"/>
  <c r="H4844" i="6"/>
  <c r="G9672" i="6"/>
  <c r="G9673" i="6" l="1"/>
  <c r="J4844" i="6"/>
  <c r="I4844" i="6"/>
  <c r="K4844" i="6" l="1"/>
  <c r="H4845" i="6"/>
  <c r="G9674" i="6"/>
  <c r="G9675" i="6" l="1"/>
  <c r="I4845" i="6"/>
  <c r="J4845" i="6"/>
  <c r="K4845" i="6" l="1"/>
  <c r="H4846" i="6"/>
  <c r="G9676" i="6"/>
  <c r="G9677" i="6" l="1"/>
  <c r="J4846" i="6"/>
  <c r="I4846" i="6"/>
  <c r="K4846" i="6" l="1"/>
  <c r="H4847" i="6"/>
  <c r="G9678" i="6"/>
  <c r="G9679" i="6" l="1"/>
  <c r="J4847" i="6"/>
  <c r="I4847" i="6"/>
  <c r="K4847" i="6" l="1"/>
  <c r="H4848" i="6"/>
  <c r="G9680" i="6"/>
  <c r="G9681" i="6" l="1"/>
  <c r="J4848" i="6"/>
  <c r="I4848" i="6"/>
  <c r="K4848" i="6" l="1"/>
  <c r="H4849" i="6"/>
  <c r="G9682" i="6"/>
  <c r="G9683" i="6" l="1"/>
  <c r="I4849" i="6"/>
  <c r="J4849" i="6"/>
  <c r="K4849" i="6" l="1"/>
  <c r="H4850" i="6"/>
  <c r="G9684" i="6"/>
  <c r="G9685" i="6" l="1"/>
  <c r="J4850" i="6"/>
  <c r="I4850" i="6"/>
  <c r="K4850" i="6" l="1"/>
  <c r="H4851" i="6"/>
  <c r="G9686" i="6"/>
  <c r="G9687" i="6" l="1"/>
  <c r="J4851" i="6"/>
  <c r="I4851" i="6"/>
  <c r="K4851" i="6" l="1"/>
  <c r="H4852" i="6"/>
  <c r="G9688" i="6"/>
  <c r="G9689" i="6" l="1"/>
  <c r="J4852" i="6"/>
  <c r="I4852" i="6"/>
  <c r="K4852" i="6" l="1"/>
  <c r="H4853" i="6"/>
  <c r="G9690" i="6"/>
  <c r="G9691" i="6" l="1"/>
  <c r="I4853" i="6"/>
  <c r="J4853" i="6"/>
  <c r="K4853" i="6" l="1"/>
  <c r="H4854" i="6"/>
  <c r="G9692" i="6"/>
  <c r="G9693" i="6" l="1"/>
  <c r="J4854" i="6"/>
  <c r="I4854" i="6"/>
  <c r="K4854" i="6" l="1"/>
  <c r="H4855" i="6"/>
  <c r="G9694" i="6"/>
  <c r="G9695" i="6" l="1"/>
  <c r="J4855" i="6"/>
  <c r="I4855" i="6"/>
  <c r="K4855" i="6" l="1"/>
  <c r="H4856" i="6"/>
  <c r="G9696" i="6"/>
  <c r="G9697" i="6" l="1"/>
  <c r="I4856" i="6"/>
  <c r="J4856" i="6"/>
  <c r="K4856" i="6" l="1"/>
  <c r="H4857" i="6"/>
  <c r="G9698" i="6"/>
  <c r="G9699" i="6" l="1"/>
  <c r="J4857" i="6"/>
  <c r="I4857" i="6"/>
  <c r="K4857" i="6" l="1"/>
  <c r="H4858" i="6"/>
  <c r="G9700" i="6"/>
  <c r="G9701" i="6" l="1"/>
  <c r="J4858" i="6"/>
  <c r="I4858" i="6"/>
  <c r="K4858" i="6" l="1"/>
  <c r="H4859" i="6"/>
  <c r="G9702" i="6"/>
  <c r="G9703" i="6" l="1"/>
  <c r="I4859" i="6"/>
  <c r="J4859" i="6"/>
  <c r="K4859" i="6" l="1"/>
  <c r="H4860" i="6"/>
  <c r="G9704" i="6"/>
  <c r="G9705" i="6" l="1"/>
  <c r="J4860" i="6"/>
  <c r="I4860" i="6"/>
  <c r="K4860" i="6" l="1"/>
  <c r="H4861" i="6"/>
  <c r="G9706" i="6"/>
  <c r="G9707" i="6" l="1"/>
  <c r="I4861" i="6"/>
  <c r="J4861" i="6"/>
  <c r="K4861" i="6" l="1"/>
  <c r="H4862" i="6"/>
  <c r="G9708" i="6"/>
  <c r="G9709" i="6" l="1"/>
  <c r="J4862" i="6"/>
  <c r="I4862" i="6"/>
  <c r="G9710" i="6" l="1"/>
  <c r="K4862" i="6"/>
  <c r="H4863" i="6"/>
  <c r="J4863" i="6" l="1"/>
  <c r="I4863" i="6"/>
  <c r="G9711" i="6"/>
  <c r="G9712" i="6" l="1"/>
  <c r="K4863" i="6"/>
  <c r="H4864" i="6"/>
  <c r="J4864" i="6" l="1"/>
  <c r="I4864" i="6"/>
  <c r="G9713" i="6"/>
  <c r="G9714" i="6" l="1"/>
  <c r="K4864" i="6"/>
  <c r="H4865" i="6"/>
  <c r="I4865" i="6" l="1"/>
  <c r="J4865" i="6"/>
  <c r="G9715" i="6"/>
  <c r="G9716" i="6" l="1"/>
  <c r="K4865" i="6"/>
  <c r="H4866" i="6"/>
  <c r="J4866" i="6" l="1"/>
  <c r="I4866" i="6"/>
  <c r="G9717" i="6"/>
  <c r="G9718" i="6" l="1"/>
  <c r="K4866" i="6"/>
  <c r="H4867" i="6"/>
  <c r="J4867" i="6" l="1"/>
  <c r="I4867" i="6"/>
  <c r="G9719" i="6"/>
  <c r="G9720" i="6" l="1"/>
  <c r="K4867" i="6"/>
  <c r="H4868" i="6"/>
  <c r="J4868" i="6" l="1"/>
  <c r="I4868" i="6"/>
  <c r="G9721" i="6"/>
  <c r="G9722" i="6" l="1"/>
  <c r="K4868" i="6"/>
  <c r="H4869" i="6"/>
  <c r="I4869" i="6" l="1"/>
  <c r="J4869" i="6"/>
  <c r="G9723" i="6"/>
  <c r="G9724" i="6" l="1"/>
  <c r="K4869" i="6"/>
  <c r="H4870" i="6"/>
  <c r="J4870" i="6" l="1"/>
  <c r="I4870" i="6"/>
  <c r="G9725" i="6"/>
  <c r="G9726" i="6" l="1"/>
  <c r="K4870" i="6"/>
  <c r="H4871" i="6"/>
  <c r="G9727" i="6" l="1"/>
  <c r="J4871" i="6"/>
  <c r="I4871" i="6"/>
  <c r="K4871" i="6" l="1"/>
  <c r="H4872" i="6"/>
  <c r="G9728" i="6"/>
  <c r="G9729" i="6" l="1"/>
  <c r="I4872" i="6"/>
  <c r="J4872" i="6"/>
  <c r="K4872" i="6" l="1"/>
  <c r="H4873" i="6"/>
  <c r="G9730" i="6"/>
  <c r="G9731" i="6" l="1"/>
  <c r="J4873" i="6"/>
  <c r="I4873" i="6"/>
  <c r="K4873" i="6" l="1"/>
  <c r="H4874" i="6"/>
  <c r="G9732" i="6"/>
  <c r="G9733" i="6" l="1"/>
  <c r="J4874" i="6"/>
  <c r="I4874" i="6"/>
  <c r="K4874" i="6" l="1"/>
  <c r="H4875" i="6"/>
  <c r="G9734" i="6"/>
  <c r="G9735" i="6" l="1"/>
  <c r="I4875" i="6"/>
  <c r="J4875" i="6"/>
  <c r="K4875" i="6" l="1"/>
  <c r="H4876" i="6"/>
  <c r="G9736" i="6"/>
  <c r="G9737" i="6" l="1"/>
  <c r="J4876" i="6"/>
  <c r="I4876" i="6"/>
  <c r="K4876" i="6" l="1"/>
  <c r="H4877" i="6"/>
  <c r="G9738" i="6"/>
  <c r="G9739" i="6" l="1"/>
  <c r="I4877" i="6"/>
  <c r="J4877" i="6"/>
  <c r="K4877" i="6" l="1"/>
  <c r="H4878" i="6"/>
  <c r="G9740" i="6"/>
  <c r="G9741" i="6" l="1"/>
  <c r="J4878" i="6"/>
  <c r="I4878" i="6"/>
  <c r="K4878" i="6" l="1"/>
  <c r="H4879" i="6"/>
  <c r="G9742" i="6"/>
  <c r="G9743" i="6" l="1"/>
  <c r="J4879" i="6"/>
  <c r="I4879" i="6"/>
  <c r="K4879" i="6" l="1"/>
  <c r="H4880" i="6"/>
  <c r="G9744" i="6"/>
  <c r="G9745" i="6" l="1"/>
  <c r="J4880" i="6"/>
  <c r="I4880" i="6"/>
  <c r="K4880" i="6" l="1"/>
  <c r="H4881" i="6"/>
  <c r="G9746" i="6"/>
  <c r="G9747" i="6" l="1"/>
  <c r="I4881" i="6"/>
  <c r="J4881" i="6"/>
  <c r="K4881" i="6" l="1"/>
  <c r="H4882" i="6"/>
  <c r="G9748" i="6"/>
  <c r="G9749" i="6" l="1"/>
  <c r="J4882" i="6"/>
  <c r="I4882" i="6"/>
  <c r="K4882" i="6" l="1"/>
  <c r="H4883" i="6"/>
  <c r="G9750" i="6"/>
  <c r="G9751" i="6" l="1"/>
  <c r="J4883" i="6"/>
  <c r="I4883" i="6"/>
  <c r="K4883" i="6" l="1"/>
  <c r="H4884" i="6"/>
  <c r="G9752" i="6"/>
  <c r="G9753" i="6" l="1"/>
  <c r="J4884" i="6"/>
  <c r="I4884" i="6"/>
  <c r="K4884" i="6" l="1"/>
  <c r="H4885" i="6"/>
  <c r="G9754" i="6"/>
  <c r="G9755" i="6" l="1"/>
  <c r="I4885" i="6"/>
  <c r="J4885" i="6"/>
  <c r="K4885" i="6" l="1"/>
  <c r="H4886" i="6"/>
  <c r="G9756" i="6"/>
  <c r="J4886" i="6" l="1"/>
  <c r="I4886" i="6"/>
  <c r="G9757" i="6"/>
  <c r="G9758" i="6" l="1"/>
  <c r="K4886" i="6"/>
  <c r="H4887" i="6"/>
  <c r="J4887" i="6" l="1"/>
  <c r="I4887" i="6"/>
  <c r="G9759" i="6"/>
  <c r="G9760" i="6" l="1"/>
  <c r="K4887" i="6"/>
  <c r="H4888" i="6"/>
  <c r="I4888" i="6" l="1"/>
  <c r="J4888" i="6"/>
  <c r="G9761" i="6"/>
  <c r="G9762" i="6" l="1"/>
  <c r="K4888" i="6"/>
  <c r="H4889" i="6"/>
  <c r="J4889" i="6" l="1"/>
  <c r="I4889" i="6"/>
  <c r="G9763" i="6"/>
  <c r="G9764" i="6" l="1"/>
  <c r="K4889" i="6"/>
  <c r="H4890" i="6"/>
  <c r="J4890" i="6" l="1"/>
  <c r="I4890" i="6"/>
  <c r="G9765" i="6"/>
  <c r="G9766" i="6" l="1"/>
  <c r="K4890" i="6"/>
  <c r="H4891" i="6"/>
  <c r="I4891" i="6" l="1"/>
  <c r="J4891" i="6"/>
  <c r="G9767" i="6"/>
  <c r="G9768" i="6" l="1"/>
  <c r="K4891" i="6"/>
  <c r="H4892" i="6"/>
  <c r="J4892" i="6" l="1"/>
  <c r="I4892" i="6"/>
  <c r="G9769" i="6"/>
  <c r="G9770" i="6" l="1"/>
  <c r="K4892" i="6"/>
  <c r="H4893" i="6"/>
  <c r="I4893" i="6" l="1"/>
  <c r="J4893" i="6"/>
  <c r="G9771" i="6"/>
  <c r="G9772" i="6" l="1"/>
  <c r="K4893" i="6"/>
  <c r="H4894" i="6"/>
  <c r="J4894" i="6" l="1"/>
  <c r="I4894" i="6"/>
  <c r="G9773" i="6"/>
  <c r="G9774" i="6" l="1"/>
  <c r="K4894" i="6"/>
  <c r="H4895" i="6"/>
  <c r="J4895" i="6" l="1"/>
  <c r="I4895" i="6"/>
  <c r="G9775" i="6"/>
  <c r="G9776" i="6" l="1"/>
  <c r="K4895" i="6"/>
  <c r="H4896" i="6"/>
  <c r="J4896" i="6" l="1"/>
  <c r="I4896" i="6"/>
  <c r="G9777" i="6"/>
  <c r="G9778" i="6" l="1"/>
  <c r="K4896" i="6"/>
  <c r="H4897" i="6"/>
  <c r="I4897" i="6" l="1"/>
  <c r="J4897" i="6"/>
  <c r="G9779" i="6"/>
  <c r="G9780" i="6" l="1"/>
  <c r="K4897" i="6"/>
  <c r="H4898" i="6"/>
  <c r="J4898" i="6" l="1"/>
  <c r="I4898" i="6"/>
  <c r="G9781" i="6"/>
  <c r="G9782" i="6" l="1"/>
  <c r="K4898" i="6"/>
  <c r="H4899" i="6"/>
  <c r="J4899" i="6" l="1"/>
  <c r="I4899" i="6"/>
  <c r="G9783" i="6"/>
  <c r="G9784" i="6" l="1"/>
  <c r="K4899" i="6"/>
  <c r="H4900" i="6"/>
  <c r="J4900" i="6" l="1"/>
  <c r="I4900" i="6"/>
  <c r="G9785" i="6"/>
  <c r="G9786" i="6" l="1"/>
  <c r="K4900" i="6"/>
  <c r="H4901" i="6"/>
  <c r="I4901" i="6" l="1"/>
  <c r="J4901" i="6"/>
  <c r="G9787" i="6"/>
  <c r="G9788" i="6" l="1"/>
  <c r="K4901" i="6"/>
  <c r="H4902" i="6"/>
  <c r="J4902" i="6" l="1"/>
  <c r="I4902" i="6"/>
  <c r="G9789" i="6"/>
  <c r="G9790" i="6" l="1"/>
  <c r="K4902" i="6"/>
  <c r="H4903" i="6"/>
  <c r="J4903" i="6" l="1"/>
  <c r="I4903" i="6"/>
  <c r="G9791" i="6"/>
  <c r="G9792" i="6" l="1"/>
  <c r="K4903" i="6"/>
  <c r="H4904" i="6"/>
  <c r="I4904" i="6" l="1"/>
  <c r="J4904" i="6"/>
  <c r="G9793" i="6"/>
  <c r="G9794" i="6" l="1"/>
  <c r="K4904" i="6"/>
  <c r="H4905" i="6"/>
  <c r="J4905" i="6" l="1"/>
  <c r="I4905" i="6"/>
  <c r="G9795" i="6"/>
  <c r="G9796" i="6" l="1"/>
  <c r="K4905" i="6"/>
  <c r="H4906" i="6"/>
  <c r="J4906" i="6" l="1"/>
  <c r="I4906" i="6"/>
  <c r="G9797" i="6"/>
  <c r="G9798" i="6" l="1"/>
  <c r="K4906" i="6"/>
  <c r="H4907" i="6"/>
  <c r="I4907" i="6" l="1"/>
  <c r="J4907" i="6"/>
  <c r="G9799" i="6"/>
  <c r="K4907" i="6" l="1"/>
  <c r="H4908" i="6"/>
  <c r="G9800" i="6"/>
  <c r="G9801" i="6" l="1"/>
  <c r="J4908" i="6"/>
  <c r="I4908" i="6"/>
  <c r="K4908" i="6" l="1"/>
  <c r="H4909" i="6"/>
  <c r="G9802" i="6"/>
  <c r="G9803" i="6" l="1"/>
  <c r="I4909" i="6"/>
  <c r="J4909" i="6"/>
  <c r="K4909" i="6" l="1"/>
  <c r="H4910" i="6"/>
  <c r="G9804" i="6"/>
  <c r="G9805" i="6" l="1"/>
  <c r="J4910" i="6"/>
  <c r="I4910" i="6"/>
  <c r="K4910" i="6" l="1"/>
  <c r="H4911" i="6"/>
  <c r="G9806" i="6"/>
  <c r="G9807" i="6" l="1"/>
  <c r="J4911" i="6"/>
  <c r="I4911" i="6"/>
  <c r="K4911" i="6" l="1"/>
  <c r="H4912" i="6"/>
  <c r="G9808" i="6"/>
  <c r="G9809" i="6" l="1"/>
  <c r="J4912" i="6"/>
  <c r="I4912" i="6"/>
  <c r="K4912" i="6" l="1"/>
  <c r="H4913" i="6"/>
  <c r="G9810" i="6"/>
  <c r="G9811" i="6" l="1"/>
  <c r="I4913" i="6"/>
  <c r="J4913" i="6"/>
  <c r="K4913" i="6" l="1"/>
  <c r="H4914" i="6"/>
  <c r="G9812" i="6"/>
  <c r="G9813" i="6" l="1"/>
  <c r="J4914" i="6"/>
  <c r="I4914" i="6"/>
  <c r="K4914" i="6" l="1"/>
  <c r="H4915" i="6"/>
  <c r="G9814" i="6"/>
  <c r="G9815" i="6" l="1"/>
  <c r="J4915" i="6"/>
  <c r="I4915" i="6"/>
  <c r="K4915" i="6" l="1"/>
  <c r="H4916" i="6"/>
  <c r="G9816" i="6"/>
  <c r="G9817" i="6" l="1"/>
  <c r="J4916" i="6"/>
  <c r="I4916" i="6"/>
  <c r="K4916" i="6" l="1"/>
  <c r="H4917" i="6"/>
  <c r="G9818" i="6"/>
  <c r="G9819" i="6" l="1"/>
  <c r="I4917" i="6"/>
  <c r="J4917" i="6"/>
  <c r="K4917" i="6" l="1"/>
  <c r="H4918" i="6"/>
  <c r="G9820" i="6"/>
  <c r="G9821" i="6" l="1"/>
  <c r="J4918" i="6"/>
  <c r="I4918" i="6"/>
  <c r="K4918" i="6" l="1"/>
  <c r="H4919" i="6"/>
  <c r="G9822" i="6"/>
  <c r="G9823" i="6" l="1"/>
  <c r="J4919" i="6"/>
  <c r="I4919" i="6"/>
  <c r="K4919" i="6" l="1"/>
  <c r="H4920" i="6"/>
  <c r="G9824" i="6"/>
  <c r="G9825" i="6" l="1"/>
  <c r="I4920" i="6"/>
  <c r="J4920" i="6"/>
  <c r="K4920" i="6" l="1"/>
  <c r="H4921" i="6"/>
  <c r="G9826" i="6"/>
  <c r="G9827" i="6" l="1"/>
  <c r="J4921" i="6"/>
  <c r="I4921" i="6"/>
  <c r="K4921" i="6" l="1"/>
  <c r="H4922" i="6"/>
  <c r="G9828" i="6"/>
  <c r="G9829" i="6" l="1"/>
  <c r="J4922" i="6"/>
  <c r="I4922" i="6"/>
  <c r="K4922" i="6" l="1"/>
  <c r="H4923" i="6"/>
  <c r="G9830" i="6"/>
  <c r="G9831" i="6" l="1"/>
  <c r="I4923" i="6"/>
  <c r="J4923" i="6"/>
  <c r="K4923" i="6" l="1"/>
  <c r="H4924" i="6"/>
  <c r="G9832" i="6"/>
  <c r="G9833" i="6" l="1"/>
  <c r="J4924" i="6"/>
  <c r="I4924" i="6"/>
  <c r="K4924" i="6" l="1"/>
  <c r="H4925" i="6"/>
  <c r="G9834" i="6"/>
  <c r="G9835" i="6" l="1"/>
  <c r="I4925" i="6"/>
  <c r="J4925" i="6"/>
  <c r="K4925" i="6" l="1"/>
  <c r="H4926" i="6"/>
  <c r="G9836" i="6"/>
  <c r="G9837" i="6" l="1"/>
  <c r="J4926" i="6"/>
  <c r="I4926" i="6"/>
  <c r="K4926" i="6" l="1"/>
  <c r="H4927" i="6"/>
  <c r="G9838" i="6"/>
  <c r="G9839" i="6" l="1"/>
  <c r="J4927" i="6"/>
  <c r="I4927" i="6"/>
  <c r="K4927" i="6" l="1"/>
  <c r="H4928" i="6"/>
  <c r="G9840" i="6"/>
  <c r="G9841" i="6" l="1"/>
  <c r="J4928" i="6"/>
  <c r="I4928" i="6"/>
  <c r="K4928" i="6" l="1"/>
  <c r="H4929" i="6"/>
  <c r="G9842" i="6"/>
  <c r="G9843" i="6" l="1"/>
  <c r="I4929" i="6"/>
  <c r="J4929" i="6"/>
  <c r="K4929" i="6" l="1"/>
  <c r="H4930" i="6"/>
  <c r="G9844" i="6"/>
  <c r="G9845" i="6" l="1"/>
  <c r="J4930" i="6"/>
  <c r="I4930" i="6"/>
  <c r="K4930" i="6" l="1"/>
  <c r="H4931" i="6"/>
  <c r="G9846" i="6"/>
  <c r="G9847" i="6" l="1"/>
  <c r="J4931" i="6"/>
  <c r="I4931" i="6"/>
  <c r="K4931" i="6" l="1"/>
  <c r="H4932" i="6"/>
  <c r="G9848" i="6"/>
  <c r="G9849" i="6" l="1"/>
  <c r="J4932" i="6"/>
  <c r="I4932" i="6"/>
  <c r="K4932" i="6" l="1"/>
  <c r="H4933" i="6"/>
  <c r="G9850" i="6"/>
  <c r="G9851" i="6" l="1"/>
  <c r="I4933" i="6"/>
  <c r="J4933" i="6"/>
  <c r="K4933" i="6" l="1"/>
  <c r="H4934" i="6"/>
  <c r="G9852" i="6"/>
  <c r="G9853" i="6" l="1"/>
  <c r="J4934" i="6"/>
  <c r="I4934" i="6"/>
  <c r="K4934" i="6" l="1"/>
  <c r="H4935" i="6"/>
  <c r="G9854" i="6"/>
  <c r="G9855" i="6" l="1"/>
  <c r="J4935" i="6"/>
  <c r="I4935" i="6"/>
  <c r="K4935" i="6" l="1"/>
  <c r="H4936" i="6"/>
  <c r="G9856" i="6"/>
  <c r="G9857" i="6" l="1"/>
  <c r="I4936" i="6"/>
  <c r="J4936" i="6"/>
  <c r="K4936" i="6" l="1"/>
  <c r="H4937" i="6"/>
  <c r="G9858" i="6"/>
  <c r="G9859" i="6" l="1"/>
  <c r="J4937" i="6"/>
  <c r="I4937" i="6"/>
  <c r="K4937" i="6" l="1"/>
  <c r="H4938" i="6"/>
  <c r="G9860" i="6"/>
  <c r="G9861" i="6" l="1"/>
  <c r="J4938" i="6"/>
  <c r="I4938" i="6"/>
  <c r="G9862" i="6" l="1"/>
  <c r="K4938" i="6"/>
  <c r="H4939" i="6"/>
  <c r="I4939" i="6" l="1"/>
  <c r="J4939" i="6"/>
  <c r="G9863" i="6"/>
  <c r="G9864" i="6" l="1"/>
  <c r="K4939" i="6"/>
  <c r="H4940" i="6"/>
  <c r="J4940" i="6" l="1"/>
  <c r="I4940" i="6"/>
  <c r="G9865" i="6"/>
  <c r="G9866" i="6" l="1"/>
  <c r="K4940" i="6"/>
  <c r="H4941" i="6"/>
  <c r="I4941" i="6" l="1"/>
  <c r="J4941" i="6"/>
  <c r="G9867" i="6"/>
  <c r="G9868" i="6" l="1"/>
  <c r="K4941" i="6"/>
  <c r="H4942" i="6"/>
  <c r="J4942" i="6" l="1"/>
  <c r="I4942" i="6"/>
  <c r="G9869" i="6"/>
  <c r="G9870" i="6" l="1"/>
  <c r="K4942" i="6"/>
  <c r="H4943" i="6"/>
  <c r="J4943" i="6" l="1"/>
  <c r="I4943" i="6"/>
  <c r="G9871" i="6"/>
  <c r="G9872" i="6" l="1"/>
  <c r="K4943" i="6"/>
  <c r="H4944" i="6"/>
  <c r="J4944" i="6" l="1"/>
  <c r="I4944" i="6"/>
  <c r="G9873" i="6"/>
  <c r="G9874" i="6" l="1"/>
  <c r="K4944" i="6"/>
  <c r="H4945" i="6"/>
  <c r="G9875" i="6" l="1"/>
  <c r="I4945" i="6"/>
  <c r="J4945" i="6"/>
  <c r="K4945" i="6" l="1"/>
  <c r="H4946" i="6"/>
  <c r="G9876" i="6"/>
  <c r="G9877" i="6" l="1"/>
  <c r="J4946" i="6"/>
  <c r="I4946" i="6"/>
  <c r="K4946" i="6" l="1"/>
  <c r="H4947" i="6"/>
  <c r="G9878" i="6"/>
  <c r="G9879" i="6" l="1"/>
  <c r="J4947" i="6"/>
  <c r="I4947" i="6"/>
  <c r="K4947" i="6" l="1"/>
  <c r="H4948" i="6"/>
  <c r="G9880" i="6"/>
  <c r="G9881" i="6" l="1"/>
  <c r="J4948" i="6"/>
  <c r="I4948" i="6"/>
  <c r="K4948" i="6" l="1"/>
  <c r="H4949" i="6"/>
  <c r="G9882" i="6"/>
  <c r="G9883" i="6" l="1"/>
  <c r="I4949" i="6"/>
  <c r="J4949" i="6"/>
  <c r="K4949" i="6" l="1"/>
  <c r="H4950" i="6"/>
  <c r="G9884" i="6"/>
  <c r="G9885" i="6" l="1"/>
  <c r="J4950" i="6"/>
  <c r="I4950" i="6"/>
  <c r="K4950" i="6" l="1"/>
  <c r="H4951" i="6"/>
  <c r="G9886" i="6"/>
  <c r="G9887" i="6" l="1"/>
  <c r="J4951" i="6"/>
  <c r="I4951" i="6"/>
  <c r="K4951" i="6" l="1"/>
  <c r="H4952" i="6"/>
  <c r="G9888" i="6"/>
  <c r="G9889" i="6" l="1"/>
  <c r="I4952" i="6"/>
  <c r="J4952" i="6"/>
  <c r="K4952" i="6" l="1"/>
  <c r="H4953" i="6"/>
  <c r="G9890" i="6"/>
  <c r="G9891" i="6" l="1"/>
  <c r="J4953" i="6"/>
  <c r="I4953" i="6"/>
  <c r="K4953" i="6" l="1"/>
  <c r="H4954" i="6"/>
  <c r="G9892" i="6"/>
  <c r="G9893" i="6" l="1"/>
  <c r="J4954" i="6"/>
  <c r="I4954" i="6"/>
  <c r="K4954" i="6" l="1"/>
  <c r="H4955" i="6"/>
  <c r="G9894" i="6"/>
  <c r="G9895" i="6" l="1"/>
  <c r="I4955" i="6"/>
  <c r="J4955" i="6"/>
  <c r="K4955" i="6" l="1"/>
  <c r="H4956" i="6"/>
  <c r="G9896" i="6"/>
  <c r="G9897" i="6" l="1"/>
  <c r="J4956" i="6"/>
  <c r="I4956" i="6"/>
  <c r="K4956" i="6" l="1"/>
  <c r="H4957" i="6"/>
  <c r="G9898" i="6"/>
  <c r="G9899" i="6" l="1"/>
  <c r="I4957" i="6"/>
  <c r="J4957" i="6"/>
  <c r="K4957" i="6" l="1"/>
  <c r="H4958" i="6"/>
  <c r="G9900" i="6"/>
  <c r="G9901" i="6" l="1"/>
  <c r="J4958" i="6"/>
  <c r="I4958" i="6"/>
  <c r="K4958" i="6" l="1"/>
  <c r="H4959" i="6"/>
  <c r="G9902" i="6"/>
  <c r="G9903" i="6" l="1"/>
  <c r="J4959" i="6"/>
  <c r="I4959" i="6"/>
  <c r="K4959" i="6" l="1"/>
  <c r="H4960" i="6"/>
  <c r="G9904" i="6"/>
  <c r="G9905" i="6" l="1"/>
  <c r="J4960" i="6"/>
  <c r="I4960" i="6"/>
  <c r="K4960" i="6" l="1"/>
  <c r="H4961" i="6"/>
  <c r="G9906" i="6"/>
  <c r="G9907" i="6" l="1"/>
  <c r="I4961" i="6"/>
  <c r="J4961" i="6"/>
  <c r="K4961" i="6" l="1"/>
  <c r="H4962" i="6"/>
  <c r="G9908" i="6"/>
  <c r="G9909" i="6" l="1"/>
  <c r="J4962" i="6"/>
  <c r="I4962" i="6"/>
  <c r="K4962" i="6" l="1"/>
  <c r="H4963" i="6"/>
  <c r="G9910" i="6"/>
  <c r="G9911" i="6" l="1"/>
  <c r="J4963" i="6"/>
  <c r="I4963" i="6"/>
  <c r="K4963" i="6" l="1"/>
  <c r="H4964" i="6"/>
  <c r="G9912" i="6"/>
  <c r="G9913" i="6" l="1"/>
  <c r="J4964" i="6"/>
  <c r="I4964" i="6"/>
  <c r="K4964" i="6" l="1"/>
  <c r="H4965" i="6"/>
  <c r="G9914" i="6"/>
  <c r="G9915" i="6" l="1"/>
  <c r="I4965" i="6"/>
  <c r="J4965" i="6"/>
  <c r="K4965" i="6" l="1"/>
  <c r="H4966" i="6"/>
  <c r="G9916" i="6"/>
  <c r="G9917" i="6" l="1"/>
  <c r="J4966" i="6"/>
  <c r="I4966" i="6"/>
  <c r="K4966" i="6" l="1"/>
  <c r="H4967" i="6"/>
  <c r="G9918" i="6"/>
  <c r="G9919" i="6" l="1"/>
  <c r="J4967" i="6"/>
  <c r="I4967" i="6"/>
  <c r="K4967" i="6" l="1"/>
  <c r="H4968" i="6"/>
  <c r="G9920" i="6"/>
  <c r="G9921" i="6" l="1"/>
  <c r="I4968" i="6"/>
  <c r="J4968" i="6"/>
  <c r="K4968" i="6" l="1"/>
  <c r="H4969" i="6"/>
  <c r="G9922" i="6"/>
  <c r="G9923" i="6" l="1"/>
  <c r="J4969" i="6"/>
  <c r="I4969" i="6"/>
  <c r="K4969" i="6" l="1"/>
  <c r="H4970" i="6"/>
  <c r="G9924" i="6"/>
  <c r="J4970" i="6" l="1"/>
  <c r="I4970" i="6"/>
  <c r="G9925" i="6"/>
  <c r="G9926" i="6" l="1"/>
  <c r="K4970" i="6"/>
  <c r="H4971" i="6"/>
  <c r="I4971" i="6" l="1"/>
  <c r="J4971" i="6"/>
  <c r="G9927" i="6"/>
  <c r="G9928" i="6" l="1"/>
  <c r="K4971" i="6"/>
  <c r="H4972" i="6"/>
  <c r="J4972" i="6" l="1"/>
  <c r="I4972" i="6"/>
  <c r="G9929" i="6"/>
  <c r="G9930" i="6" l="1"/>
  <c r="K4972" i="6"/>
  <c r="H4973" i="6"/>
  <c r="I4973" i="6" l="1"/>
  <c r="J4973" i="6"/>
  <c r="G9931" i="6"/>
  <c r="G9932" i="6" l="1"/>
  <c r="K4973" i="6"/>
  <c r="H4974" i="6"/>
  <c r="J4974" i="6" l="1"/>
  <c r="I4974" i="6"/>
  <c r="G9933" i="6"/>
  <c r="G9934" i="6" l="1"/>
  <c r="K4974" i="6"/>
  <c r="H4975" i="6"/>
  <c r="J4975" i="6" l="1"/>
  <c r="I4975" i="6"/>
  <c r="G9935" i="6"/>
  <c r="G9936" i="6" l="1"/>
  <c r="K4975" i="6"/>
  <c r="H4976" i="6"/>
  <c r="J4976" i="6" l="1"/>
  <c r="I4976" i="6"/>
  <c r="G9937" i="6"/>
  <c r="G9938" i="6" l="1"/>
  <c r="K4976" i="6"/>
  <c r="H4977" i="6"/>
  <c r="I4977" i="6" l="1"/>
  <c r="J4977" i="6"/>
  <c r="G9939" i="6"/>
  <c r="G9940" i="6" l="1"/>
  <c r="K4977" i="6"/>
  <c r="H4978" i="6"/>
  <c r="J4978" i="6" l="1"/>
  <c r="I4978" i="6"/>
  <c r="G9941" i="6"/>
  <c r="G9942" i="6" l="1"/>
  <c r="K4978" i="6"/>
  <c r="H4979" i="6"/>
  <c r="J4979" i="6" l="1"/>
  <c r="I4979" i="6"/>
  <c r="G9943" i="6"/>
  <c r="K4979" i="6" l="1"/>
  <c r="H4980" i="6"/>
  <c r="G9944" i="6"/>
  <c r="G9945" i="6" l="1"/>
  <c r="J4980" i="6"/>
  <c r="I4980" i="6"/>
  <c r="K4980" i="6" l="1"/>
  <c r="H4981" i="6"/>
  <c r="G9946" i="6"/>
  <c r="G9947" i="6" l="1"/>
  <c r="I4981" i="6"/>
  <c r="J4981" i="6"/>
  <c r="K4981" i="6" l="1"/>
  <c r="H4982" i="6"/>
  <c r="G9948" i="6"/>
  <c r="G9949" i="6" l="1"/>
  <c r="J4982" i="6"/>
  <c r="I4982" i="6"/>
  <c r="K4982" i="6" l="1"/>
  <c r="H4983" i="6"/>
  <c r="G9950" i="6"/>
  <c r="G9951" i="6" l="1"/>
  <c r="J4983" i="6"/>
  <c r="I4983" i="6"/>
  <c r="K4983" i="6" l="1"/>
  <c r="H4984" i="6"/>
  <c r="G9952" i="6"/>
  <c r="G9953" i="6" l="1"/>
  <c r="I4984" i="6"/>
  <c r="J4984" i="6"/>
  <c r="K4984" i="6" l="1"/>
  <c r="H4985" i="6"/>
  <c r="G9954" i="6"/>
  <c r="G9955" i="6" l="1"/>
  <c r="J4985" i="6"/>
  <c r="I4985" i="6"/>
  <c r="K4985" i="6" l="1"/>
  <c r="H4986" i="6"/>
  <c r="G9956" i="6"/>
  <c r="G9957" i="6" l="1"/>
  <c r="J4986" i="6"/>
  <c r="I4986" i="6"/>
  <c r="K4986" i="6" l="1"/>
  <c r="H4987" i="6"/>
  <c r="G9958" i="6"/>
  <c r="G9959" i="6" l="1"/>
  <c r="I4987" i="6"/>
  <c r="J4987" i="6"/>
  <c r="K4987" i="6" l="1"/>
  <c r="H4988" i="6"/>
  <c r="G9960" i="6"/>
  <c r="G9961" i="6" l="1"/>
  <c r="J4988" i="6"/>
  <c r="I4988" i="6"/>
  <c r="K4988" i="6" l="1"/>
  <c r="H4989" i="6"/>
  <c r="G9962" i="6"/>
  <c r="G9963" i="6" l="1"/>
  <c r="I4989" i="6"/>
  <c r="J4989" i="6"/>
  <c r="K4989" i="6" l="1"/>
  <c r="H4990" i="6"/>
  <c r="G9964" i="6"/>
  <c r="G9965" i="6" l="1"/>
  <c r="J4990" i="6"/>
  <c r="I4990" i="6"/>
  <c r="K4990" i="6" l="1"/>
  <c r="H4991" i="6"/>
  <c r="G9966" i="6"/>
  <c r="G9967" i="6" l="1"/>
  <c r="J4991" i="6"/>
  <c r="I4991" i="6"/>
  <c r="K4991" i="6" l="1"/>
  <c r="H4992" i="6"/>
  <c r="G9968" i="6"/>
  <c r="G9969" i="6" l="1"/>
  <c r="J4992" i="6"/>
  <c r="I4992" i="6"/>
  <c r="K4992" i="6" l="1"/>
  <c r="H4993" i="6"/>
  <c r="G9970" i="6"/>
  <c r="G9971" i="6" l="1"/>
  <c r="I4993" i="6"/>
  <c r="J4993" i="6"/>
  <c r="K4993" i="6" l="1"/>
  <c r="H4994" i="6"/>
  <c r="G9972" i="6"/>
  <c r="G9973" i="6" l="1"/>
  <c r="J4994" i="6"/>
  <c r="I4994" i="6"/>
  <c r="K4994" i="6" l="1"/>
  <c r="H4995" i="6"/>
  <c r="G9974" i="6"/>
  <c r="G9975" i="6" l="1"/>
  <c r="J4995" i="6"/>
  <c r="I4995" i="6"/>
  <c r="K4995" i="6" l="1"/>
  <c r="H4996" i="6"/>
  <c r="G9976" i="6"/>
  <c r="G9977" i="6" l="1"/>
  <c r="J4996" i="6"/>
  <c r="I4996" i="6"/>
  <c r="K4996" i="6" l="1"/>
  <c r="H4997" i="6"/>
  <c r="G9978" i="6"/>
  <c r="G9979" i="6" l="1"/>
  <c r="I4997" i="6"/>
  <c r="J4997" i="6"/>
  <c r="K4997" i="6" l="1"/>
  <c r="H4998" i="6"/>
  <c r="G9980" i="6"/>
  <c r="J4998" i="6" l="1"/>
  <c r="I4998" i="6"/>
  <c r="G9981" i="6"/>
  <c r="G9982" i="6" l="1"/>
  <c r="K4998" i="6"/>
  <c r="H4999" i="6"/>
  <c r="G9983" i="6" l="1"/>
  <c r="J4999" i="6"/>
  <c r="I4999" i="6"/>
  <c r="K4999" i="6" l="1"/>
  <c r="H5000" i="6"/>
  <c r="G9984" i="6"/>
  <c r="G9985" i="6" l="1"/>
  <c r="I5000" i="6"/>
  <c r="J5000" i="6"/>
  <c r="K5000" i="6" l="1"/>
  <c r="H5001" i="6"/>
  <c r="G9986" i="6"/>
  <c r="G9987" i="6" l="1"/>
  <c r="J5001" i="6"/>
  <c r="I5001" i="6"/>
  <c r="K5001" i="6" l="1"/>
  <c r="H5002" i="6"/>
  <c r="G9988" i="6"/>
  <c r="J5002" i="6" l="1"/>
  <c r="I5002" i="6"/>
  <c r="G9989" i="6"/>
  <c r="G9990" i="6" l="1"/>
  <c r="K5002" i="6"/>
  <c r="H5003" i="6"/>
  <c r="I5003" i="6" l="1"/>
  <c r="J5003" i="6"/>
  <c r="G9991" i="6"/>
  <c r="G9992" i="6" l="1"/>
  <c r="K5003" i="6"/>
  <c r="H5004" i="6"/>
  <c r="G9993" i="6" l="1"/>
  <c r="J5004" i="6"/>
  <c r="I5004" i="6"/>
  <c r="K5004" i="6" l="1"/>
  <c r="H5005" i="6"/>
  <c r="G9994" i="6"/>
  <c r="I5005" i="6" l="1"/>
  <c r="J5005" i="6"/>
  <c r="G9995" i="6"/>
  <c r="G9996" i="6" l="1"/>
  <c r="K5005" i="6"/>
  <c r="H5006" i="6"/>
  <c r="J5006" i="6" l="1"/>
  <c r="I5006" i="6"/>
  <c r="G9997" i="6"/>
  <c r="G9998" i="6" l="1"/>
  <c r="K5006" i="6"/>
  <c r="H5007" i="6"/>
  <c r="J5007" i="6" l="1"/>
  <c r="I5007" i="6"/>
  <c r="G9999" i="6"/>
  <c r="G10000" i="6" l="1"/>
  <c r="K5007" i="6"/>
  <c r="H5008" i="6"/>
  <c r="J5008" i="6" l="1"/>
  <c r="I5008" i="6"/>
  <c r="G10001" i="6"/>
  <c r="G10002" i="6" l="1"/>
  <c r="K5008" i="6"/>
  <c r="H5009" i="6"/>
  <c r="G10003" i="6" l="1"/>
  <c r="I5009" i="6"/>
  <c r="J5009" i="6"/>
  <c r="K5009" i="6" l="1"/>
  <c r="H5010" i="6"/>
  <c r="G10004" i="6"/>
  <c r="G10005" i="6" l="1"/>
  <c r="J5010" i="6"/>
  <c r="I5010" i="6"/>
  <c r="K5010" i="6" l="1"/>
  <c r="H5011" i="6"/>
  <c r="G10006" i="6"/>
  <c r="G10007" i="6" l="1"/>
  <c r="J5011" i="6"/>
  <c r="I5011" i="6"/>
  <c r="K5011" i="6" l="1"/>
  <c r="H5012" i="6"/>
  <c r="G10008" i="6"/>
  <c r="J5012" i="6" l="1"/>
  <c r="I5012" i="6"/>
  <c r="G10009" i="6"/>
  <c r="G10010" i="6" l="1"/>
  <c r="K5012" i="6"/>
  <c r="H5013" i="6"/>
  <c r="I5013" i="6" l="1"/>
  <c r="J5013" i="6"/>
  <c r="G10011" i="6"/>
  <c r="G10012" i="6" l="1"/>
  <c r="K5013" i="6"/>
  <c r="H5014" i="6"/>
  <c r="J5014" i="6" l="1"/>
  <c r="I5014" i="6"/>
  <c r="G10013" i="6"/>
  <c r="G10014" i="6" l="1"/>
  <c r="K5014" i="6"/>
  <c r="H5015" i="6"/>
  <c r="J5015" i="6" l="1"/>
  <c r="I5015" i="6"/>
  <c r="G10015" i="6"/>
  <c r="K5015" i="6" l="1"/>
  <c r="H5016" i="6"/>
  <c r="I5016" i="6" l="1"/>
  <c r="J5016" i="6"/>
  <c r="K5016" i="6" l="1"/>
  <c r="H5017" i="6"/>
  <c r="J5017" i="6" l="1"/>
  <c r="I5017" i="6"/>
  <c r="K5017" i="6" l="1"/>
  <c r="H5018" i="6"/>
  <c r="J5018" i="6" l="1"/>
  <c r="I5018" i="6"/>
  <c r="K5018" i="6" l="1"/>
  <c r="H5019" i="6"/>
  <c r="I5019" i="6" l="1"/>
  <c r="J5019" i="6"/>
  <c r="K5019" i="6" l="1"/>
  <c r="H5020" i="6"/>
  <c r="J5020" i="6" l="1"/>
  <c r="I5020" i="6"/>
  <c r="K5020" i="6" l="1"/>
  <c r="H5021" i="6"/>
  <c r="I5021" i="6" l="1"/>
  <c r="J5021" i="6"/>
  <c r="K5021" i="6" l="1"/>
  <c r="H5022" i="6"/>
  <c r="J5022" i="6" l="1"/>
  <c r="I5022" i="6"/>
  <c r="K5022" i="6" l="1"/>
  <c r="H5023" i="6"/>
  <c r="J5023" i="6" l="1"/>
  <c r="I5023" i="6"/>
  <c r="K5023" i="6" l="1"/>
  <c r="H5024" i="6"/>
  <c r="J5024" i="6" l="1"/>
  <c r="I5024" i="6"/>
  <c r="K5024" i="6" l="1"/>
  <c r="H5025" i="6"/>
  <c r="I5025" i="6" l="1"/>
  <c r="J5025" i="6"/>
  <c r="K5025" i="6" l="1"/>
  <c r="H5026" i="6"/>
  <c r="J5026" i="6" l="1"/>
  <c r="I5026" i="6"/>
  <c r="K5026" i="6" l="1"/>
  <c r="H5027" i="6"/>
  <c r="J5027" i="6" l="1"/>
  <c r="I5027" i="6"/>
  <c r="K5027" i="6" l="1"/>
  <c r="H5028" i="6"/>
  <c r="J5028" i="6" l="1"/>
  <c r="I5028" i="6"/>
  <c r="K5028" i="6" l="1"/>
  <c r="H5029" i="6"/>
  <c r="I5029" i="6" l="1"/>
  <c r="J5029" i="6"/>
  <c r="K5029" i="6" l="1"/>
  <c r="H5030" i="6"/>
  <c r="J5030" i="6" l="1"/>
  <c r="I5030" i="6"/>
  <c r="K5030" i="6" l="1"/>
  <c r="H5031" i="6"/>
  <c r="J5031" i="6" l="1"/>
  <c r="I5031" i="6"/>
  <c r="K5031" i="6" l="1"/>
  <c r="H5032" i="6"/>
  <c r="I5032" i="6" l="1"/>
  <c r="J5032" i="6"/>
  <c r="K5032" i="6" l="1"/>
  <c r="H5033" i="6"/>
  <c r="J5033" i="6" l="1"/>
  <c r="I5033" i="6"/>
  <c r="K5033" i="6" l="1"/>
  <c r="H5034" i="6"/>
  <c r="J5034" i="6" l="1"/>
  <c r="I5034" i="6"/>
  <c r="K5034" i="6" l="1"/>
  <c r="H5035" i="6"/>
  <c r="I5035" i="6" l="1"/>
  <c r="J5035" i="6"/>
  <c r="K5035" i="6" l="1"/>
  <c r="H5036" i="6"/>
  <c r="J5036" i="6" l="1"/>
  <c r="I5036" i="6"/>
  <c r="K5036" i="6" l="1"/>
  <c r="H5037" i="6"/>
  <c r="I5037" i="6" l="1"/>
  <c r="J5037" i="6"/>
  <c r="K5037" i="6" l="1"/>
  <c r="H5038" i="6"/>
  <c r="J5038" i="6" l="1"/>
  <c r="I5038" i="6"/>
  <c r="K5038" i="6" l="1"/>
  <c r="H5039" i="6"/>
  <c r="J5039" i="6" l="1"/>
  <c r="I5039" i="6"/>
  <c r="K5039" i="6" l="1"/>
  <c r="H5040" i="6"/>
  <c r="J5040" i="6" l="1"/>
  <c r="I5040" i="6"/>
  <c r="K5040" i="6" l="1"/>
  <c r="H5041" i="6"/>
  <c r="I5041" i="6" l="1"/>
  <c r="J5041" i="6"/>
  <c r="K5041" i="6" l="1"/>
  <c r="H5042" i="6"/>
  <c r="J5042" i="6" l="1"/>
  <c r="I5042" i="6"/>
  <c r="K5042" i="6" l="1"/>
  <c r="H5043" i="6"/>
  <c r="J5043" i="6" l="1"/>
  <c r="I5043" i="6"/>
  <c r="K5043" i="6" l="1"/>
  <c r="H5044" i="6"/>
  <c r="J5044" i="6" l="1"/>
  <c r="I5044" i="6"/>
  <c r="K5044" i="6" l="1"/>
  <c r="H5045" i="6"/>
  <c r="I5045" i="6" l="1"/>
  <c r="J5045" i="6"/>
  <c r="K5045" i="6" l="1"/>
  <c r="H5046" i="6"/>
  <c r="J5046" i="6" l="1"/>
  <c r="I5046" i="6"/>
  <c r="K5046" i="6" l="1"/>
  <c r="H5047" i="6"/>
  <c r="J5047" i="6" l="1"/>
  <c r="I5047" i="6"/>
  <c r="K5047" i="6" l="1"/>
  <c r="H5048" i="6"/>
  <c r="I5048" i="6" l="1"/>
  <c r="J5048" i="6"/>
  <c r="K5048" i="6" l="1"/>
  <c r="H5049" i="6"/>
  <c r="J5049" i="6" l="1"/>
  <c r="I5049" i="6"/>
  <c r="K5049" i="6" l="1"/>
  <c r="H5050" i="6"/>
  <c r="J5050" i="6" l="1"/>
  <c r="I5050" i="6"/>
  <c r="K5050" i="6" l="1"/>
  <c r="H5051" i="6"/>
  <c r="I5051" i="6" l="1"/>
  <c r="J5051" i="6"/>
  <c r="K5051" i="6" l="1"/>
  <c r="H5052" i="6"/>
  <c r="J5052" i="6" l="1"/>
  <c r="I5052" i="6"/>
  <c r="K5052" i="6" l="1"/>
  <c r="H5053" i="6"/>
  <c r="I5053" i="6" l="1"/>
  <c r="J5053" i="6"/>
  <c r="K5053" i="6" l="1"/>
  <c r="H5054" i="6"/>
  <c r="J5054" i="6" l="1"/>
  <c r="I5054" i="6"/>
  <c r="K5054" i="6" l="1"/>
  <c r="H5055" i="6"/>
  <c r="J5055" i="6" l="1"/>
  <c r="I5055" i="6"/>
  <c r="K5055" i="6" l="1"/>
  <c r="H5056" i="6"/>
  <c r="J5056" i="6" l="1"/>
  <c r="I5056" i="6"/>
  <c r="K5056" i="6" l="1"/>
  <c r="H5057" i="6"/>
  <c r="I5057" i="6" l="1"/>
  <c r="J5057" i="6"/>
  <c r="K5057" i="6" l="1"/>
  <c r="H5058" i="6"/>
  <c r="J5058" i="6" l="1"/>
  <c r="I5058" i="6"/>
  <c r="K5058" i="6" l="1"/>
  <c r="H5059" i="6"/>
  <c r="J5059" i="6" l="1"/>
  <c r="I5059" i="6"/>
  <c r="K5059" i="6" l="1"/>
  <c r="H5060" i="6"/>
  <c r="J5060" i="6" l="1"/>
  <c r="I5060" i="6"/>
  <c r="K5060" i="6" l="1"/>
  <c r="H5061" i="6"/>
  <c r="I5061" i="6" l="1"/>
  <c r="J5061" i="6"/>
  <c r="K5061" i="6" l="1"/>
  <c r="H5062" i="6"/>
  <c r="J5062" i="6" l="1"/>
  <c r="I5062" i="6"/>
  <c r="K5062" i="6" l="1"/>
  <c r="H5063" i="6"/>
  <c r="J5063" i="6" l="1"/>
  <c r="I5063" i="6"/>
  <c r="K5063" i="6" l="1"/>
  <c r="H5064" i="6"/>
  <c r="I5064" i="6" l="1"/>
  <c r="J5064" i="6"/>
  <c r="K5064" i="6" l="1"/>
  <c r="H5065" i="6"/>
  <c r="J5065" i="6" l="1"/>
  <c r="I5065" i="6"/>
  <c r="K5065" i="6" l="1"/>
  <c r="H5066" i="6"/>
  <c r="J5066" i="6" l="1"/>
  <c r="I5066" i="6"/>
  <c r="K5066" i="6" l="1"/>
  <c r="H5067" i="6"/>
  <c r="I5067" i="6" l="1"/>
  <c r="J5067" i="6"/>
  <c r="K5067" i="6" l="1"/>
  <c r="H5068" i="6"/>
  <c r="J5068" i="6" l="1"/>
  <c r="I5068" i="6"/>
  <c r="K5068" i="6" l="1"/>
  <c r="H5069" i="6"/>
  <c r="I5069" i="6" l="1"/>
  <c r="J5069" i="6"/>
  <c r="K5069" i="6" l="1"/>
  <c r="H5070" i="6"/>
  <c r="J5070" i="6" l="1"/>
  <c r="I5070" i="6"/>
  <c r="K5070" i="6" l="1"/>
  <c r="H5071" i="6"/>
  <c r="J5071" i="6" l="1"/>
  <c r="I5071" i="6"/>
  <c r="K5071" i="6" l="1"/>
  <c r="H5072" i="6"/>
  <c r="J5072" i="6" l="1"/>
  <c r="I5072" i="6"/>
  <c r="K5072" i="6" l="1"/>
  <c r="H5073" i="6"/>
  <c r="I5073" i="6" l="1"/>
  <c r="J5073" i="6"/>
  <c r="K5073" i="6" l="1"/>
  <c r="H5074" i="6"/>
  <c r="J5074" i="6" l="1"/>
  <c r="I5074" i="6"/>
  <c r="K5074" i="6" l="1"/>
  <c r="H5075" i="6"/>
  <c r="J5075" i="6" l="1"/>
  <c r="I5075" i="6"/>
  <c r="K5075" i="6" l="1"/>
  <c r="H5076" i="6"/>
  <c r="J5076" i="6" l="1"/>
  <c r="I5076" i="6"/>
  <c r="K5076" i="6" l="1"/>
  <c r="H5077" i="6"/>
  <c r="I5077" i="6" l="1"/>
  <c r="J5077" i="6"/>
  <c r="K5077" i="6" l="1"/>
  <c r="H5078" i="6"/>
  <c r="J5078" i="6" l="1"/>
  <c r="I5078" i="6"/>
  <c r="K5078" i="6" l="1"/>
  <c r="H5079" i="6"/>
  <c r="J5079" i="6" l="1"/>
  <c r="I5079" i="6"/>
  <c r="K5079" i="6" l="1"/>
  <c r="H5080" i="6"/>
  <c r="I5080" i="6" l="1"/>
  <c r="J5080" i="6"/>
  <c r="K5080" i="6" l="1"/>
  <c r="H5081" i="6"/>
  <c r="J5081" i="6" l="1"/>
  <c r="I5081" i="6"/>
  <c r="K5081" i="6" l="1"/>
  <c r="H5082" i="6"/>
  <c r="J5082" i="6" l="1"/>
  <c r="I5082" i="6"/>
  <c r="K5082" i="6" l="1"/>
  <c r="H5083" i="6"/>
  <c r="I5083" i="6" l="1"/>
  <c r="J5083" i="6"/>
  <c r="K5083" i="6" l="1"/>
  <c r="H5084" i="6"/>
  <c r="J5084" i="6" l="1"/>
  <c r="I5084" i="6"/>
  <c r="K5084" i="6" l="1"/>
  <c r="H5085" i="6"/>
  <c r="I5085" i="6" l="1"/>
  <c r="J5085" i="6"/>
  <c r="K5085" i="6" l="1"/>
  <c r="H5086" i="6"/>
  <c r="J5086" i="6" l="1"/>
  <c r="I5086" i="6"/>
  <c r="K5086" i="6" l="1"/>
  <c r="H5087" i="6"/>
  <c r="J5087" i="6" l="1"/>
  <c r="I5087" i="6"/>
  <c r="K5087" i="6" l="1"/>
  <c r="H5088" i="6"/>
  <c r="J5088" i="6" l="1"/>
  <c r="I5088" i="6"/>
  <c r="K5088" i="6" l="1"/>
  <c r="H5089" i="6"/>
  <c r="I5089" i="6" l="1"/>
  <c r="J5089" i="6"/>
  <c r="K5089" i="6" l="1"/>
  <c r="H5090" i="6"/>
  <c r="J5090" i="6" l="1"/>
  <c r="I5090" i="6"/>
  <c r="K5090" i="6" l="1"/>
  <c r="H5091" i="6"/>
  <c r="J5091" i="6" l="1"/>
  <c r="I5091" i="6"/>
  <c r="K5091" i="6" l="1"/>
  <c r="H5092" i="6"/>
  <c r="J5092" i="6" l="1"/>
  <c r="I5092" i="6"/>
  <c r="K5092" i="6" l="1"/>
  <c r="H5093" i="6"/>
  <c r="I5093" i="6" l="1"/>
  <c r="J5093" i="6"/>
  <c r="K5093" i="6" l="1"/>
  <c r="H5094" i="6"/>
  <c r="J5094" i="6" l="1"/>
  <c r="I5094" i="6"/>
  <c r="K5094" i="6" l="1"/>
  <c r="H5095" i="6"/>
  <c r="J5095" i="6" l="1"/>
  <c r="I5095" i="6"/>
  <c r="K5095" i="6" l="1"/>
  <c r="H5096" i="6"/>
  <c r="I5096" i="6" l="1"/>
  <c r="J5096" i="6"/>
  <c r="K5096" i="6" l="1"/>
  <c r="H5097" i="6"/>
  <c r="J5097" i="6" l="1"/>
  <c r="I5097" i="6"/>
  <c r="K5097" i="6" l="1"/>
  <c r="H5098" i="6"/>
  <c r="J5098" i="6" l="1"/>
  <c r="I5098" i="6"/>
  <c r="K5098" i="6" l="1"/>
  <c r="H5099" i="6"/>
  <c r="I5099" i="6" l="1"/>
  <c r="J5099" i="6"/>
  <c r="K5099" i="6" l="1"/>
  <c r="H5100" i="6"/>
  <c r="J5100" i="6" l="1"/>
  <c r="I5100" i="6"/>
  <c r="K5100" i="6" l="1"/>
  <c r="H5101" i="6"/>
  <c r="I5101" i="6" l="1"/>
  <c r="J5101" i="6"/>
  <c r="K5101" i="6" l="1"/>
  <c r="H5102" i="6"/>
  <c r="J5102" i="6" l="1"/>
  <c r="I5102" i="6"/>
  <c r="K5102" i="6" l="1"/>
  <c r="H5103" i="6"/>
  <c r="J5103" i="6" l="1"/>
  <c r="I5103" i="6"/>
  <c r="K5103" i="6" l="1"/>
  <c r="H5104" i="6"/>
  <c r="J5104" i="6" l="1"/>
  <c r="I5104" i="6"/>
  <c r="K5104" i="6" l="1"/>
  <c r="H5105" i="6"/>
  <c r="I5105" i="6" l="1"/>
  <c r="J5105" i="6"/>
  <c r="K5105" i="6" l="1"/>
  <c r="H5106" i="6"/>
  <c r="J5106" i="6" l="1"/>
  <c r="I5106" i="6"/>
  <c r="K5106" i="6" l="1"/>
  <c r="H5107" i="6"/>
  <c r="J5107" i="6" l="1"/>
  <c r="I5107" i="6"/>
  <c r="K5107" i="6" l="1"/>
  <c r="H5108" i="6"/>
  <c r="J5108" i="6" l="1"/>
  <c r="I5108" i="6"/>
  <c r="K5108" i="6" l="1"/>
  <c r="H5109" i="6"/>
  <c r="I5109" i="6" l="1"/>
  <c r="J5109" i="6"/>
  <c r="K5109" i="6" l="1"/>
  <c r="H5110" i="6"/>
  <c r="J5110" i="6" l="1"/>
  <c r="I5110" i="6"/>
  <c r="K5110" i="6" l="1"/>
  <c r="H5111" i="6"/>
  <c r="J5111" i="6" l="1"/>
  <c r="I5111" i="6"/>
  <c r="K5111" i="6" l="1"/>
  <c r="H5112" i="6"/>
  <c r="I5112" i="6" l="1"/>
  <c r="J5112" i="6"/>
  <c r="K5112" i="6" l="1"/>
  <c r="H5113" i="6"/>
  <c r="J5113" i="6" l="1"/>
  <c r="I5113" i="6"/>
  <c r="K5113" i="6" l="1"/>
  <c r="H5114" i="6"/>
  <c r="J5114" i="6" l="1"/>
  <c r="I5114" i="6"/>
  <c r="K5114" i="6" l="1"/>
  <c r="H5115" i="6"/>
  <c r="I5115" i="6" l="1"/>
  <c r="J5115" i="6"/>
  <c r="K5115" i="6" l="1"/>
  <c r="H5116" i="6"/>
  <c r="J5116" i="6" l="1"/>
  <c r="I5116" i="6"/>
  <c r="K5116" i="6" l="1"/>
  <c r="H5117" i="6"/>
  <c r="I5117" i="6" l="1"/>
  <c r="J5117" i="6"/>
  <c r="K5117" i="6" l="1"/>
  <c r="H5118" i="6"/>
  <c r="J5118" i="6" l="1"/>
  <c r="I5118" i="6"/>
  <c r="K5118" i="6" l="1"/>
  <c r="H5119" i="6"/>
  <c r="J5119" i="6" l="1"/>
  <c r="I5119" i="6"/>
  <c r="K5119" i="6" l="1"/>
  <c r="H5120" i="6"/>
  <c r="J5120" i="6" l="1"/>
  <c r="I5120" i="6"/>
  <c r="K5120" i="6" l="1"/>
  <c r="H5121" i="6"/>
  <c r="I5121" i="6" l="1"/>
  <c r="J5121" i="6"/>
  <c r="K5121" i="6" l="1"/>
  <c r="H5122" i="6"/>
  <c r="J5122" i="6" l="1"/>
  <c r="I5122" i="6"/>
  <c r="K5122" i="6" l="1"/>
  <c r="H5123" i="6"/>
  <c r="J5123" i="6" l="1"/>
  <c r="I5123" i="6"/>
  <c r="K5123" i="6" l="1"/>
  <c r="H5124" i="6"/>
  <c r="J5124" i="6" l="1"/>
  <c r="I5124" i="6"/>
  <c r="K5124" i="6" l="1"/>
  <c r="H5125" i="6"/>
  <c r="I5125" i="6" l="1"/>
  <c r="J5125" i="6"/>
  <c r="K5125" i="6" l="1"/>
  <c r="H5126" i="6"/>
  <c r="J5126" i="6" l="1"/>
  <c r="I5126" i="6"/>
  <c r="K5126" i="6" l="1"/>
  <c r="H5127" i="6"/>
  <c r="J5127" i="6" l="1"/>
  <c r="I5127" i="6"/>
  <c r="K5127" i="6" l="1"/>
  <c r="H5128" i="6"/>
  <c r="I5128" i="6" l="1"/>
  <c r="J5128" i="6"/>
  <c r="K5128" i="6" l="1"/>
  <c r="H5129" i="6"/>
  <c r="J5129" i="6" l="1"/>
  <c r="I5129" i="6"/>
  <c r="K5129" i="6" l="1"/>
  <c r="H5130" i="6"/>
  <c r="J5130" i="6" l="1"/>
  <c r="I5130" i="6"/>
  <c r="K5130" i="6" l="1"/>
  <c r="H5131" i="6"/>
  <c r="I5131" i="6" l="1"/>
  <c r="J5131" i="6"/>
  <c r="K5131" i="6" l="1"/>
  <c r="H5132" i="6"/>
  <c r="J5132" i="6" l="1"/>
  <c r="I5132" i="6"/>
  <c r="K5132" i="6" l="1"/>
  <c r="H5133" i="6"/>
  <c r="I5133" i="6" l="1"/>
  <c r="J5133" i="6"/>
  <c r="K5133" i="6" l="1"/>
  <c r="H5134" i="6"/>
  <c r="J5134" i="6" l="1"/>
  <c r="I5134" i="6"/>
  <c r="K5134" i="6" l="1"/>
  <c r="H5135" i="6"/>
  <c r="J5135" i="6" l="1"/>
  <c r="I5135" i="6"/>
  <c r="K5135" i="6" l="1"/>
  <c r="H5136" i="6"/>
  <c r="J5136" i="6" l="1"/>
  <c r="I5136" i="6"/>
  <c r="K5136" i="6" l="1"/>
  <c r="H5137" i="6"/>
  <c r="I5137" i="6" l="1"/>
  <c r="J5137" i="6"/>
  <c r="K5137" i="6" l="1"/>
  <c r="H5138" i="6"/>
  <c r="J5138" i="6" l="1"/>
  <c r="I5138" i="6"/>
  <c r="K5138" i="6" l="1"/>
  <c r="H5139" i="6"/>
  <c r="J5139" i="6" l="1"/>
  <c r="I5139" i="6"/>
  <c r="K5139" i="6" l="1"/>
  <c r="H5140" i="6"/>
  <c r="J5140" i="6" l="1"/>
  <c r="I5140" i="6"/>
  <c r="K5140" i="6" l="1"/>
  <c r="H5141" i="6"/>
  <c r="I5141" i="6" l="1"/>
  <c r="J5141" i="6"/>
  <c r="K5141" i="6" l="1"/>
  <c r="H5142" i="6"/>
  <c r="J5142" i="6" l="1"/>
  <c r="I5142" i="6"/>
  <c r="K5142" i="6" l="1"/>
  <c r="H5143" i="6"/>
  <c r="J5143" i="6" l="1"/>
  <c r="I5143" i="6"/>
  <c r="K5143" i="6" l="1"/>
  <c r="H5144" i="6"/>
  <c r="I5144" i="6" l="1"/>
  <c r="J5144" i="6"/>
  <c r="K5144" i="6" l="1"/>
  <c r="H5145" i="6"/>
  <c r="J5145" i="6" l="1"/>
  <c r="I5145" i="6"/>
  <c r="K5145" i="6" l="1"/>
  <c r="H5146" i="6"/>
  <c r="J5146" i="6" l="1"/>
  <c r="I5146" i="6"/>
  <c r="K5146" i="6" l="1"/>
  <c r="H5147" i="6"/>
  <c r="I5147" i="6" l="1"/>
  <c r="J5147" i="6"/>
  <c r="K5147" i="6" l="1"/>
  <c r="H5148" i="6"/>
  <c r="J5148" i="6" l="1"/>
  <c r="I5148" i="6"/>
  <c r="K5148" i="6" l="1"/>
  <c r="H5149" i="6"/>
  <c r="I5149" i="6" l="1"/>
  <c r="J5149" i="6"/>
  <c r="K5149" i="6" l="1"/>
  <c r="H5150" i="6"/>
  <c r="J5150" i="6" l="1"/>
  <c r="I5150" i="6"/>
  <c r="K5150" i="6" l="1"/>
  <c r="H5151" i="6"/>
  <c r="J5151" i="6" l="1"/>
  <c r="I5151" i="6"/>
  <c r="K5151" i="6" l="1"/>
  <c r="H5152" i="6"/>
  <c r="J5152" i="6" l="1"/>
  <c r="I5152" i="6"/>
  <c r="K5152" i="6" l="1"/>
  <c r="H5153" i="6"/>
  <c r="I5153" i="6" l="1"/>
  <c r="J5153" i="6"/>
  <c r="K5153" i="6" l="1"/>
  <c r="H5154" i="6"/>
  <c r="J5154" i="6" l="1"/>
  <c r="I5154" i="6"/>
  <c r="K5154" i="6" l="1"/>
  <c r="H5155" i="6"/>
  <c r="J5155" i="6" l="1"/>
  <c r="I5155" i="6"/>
  <c r="K5155" i="6" l="1"/>
  <c r="H5156" i="6"/>
  <c r="J5156" i="6" l="1"/>
  <c r="I5156" i="6"/>
  <c r="K5156" i="6" l="1"/>
  <c r="H5157" i="6"/>
  <c r="I5157" i="6" l="1"/>
  <c r="J5157" i="6"/>
  <c r="K5157" i="6" l="1"/>
  <c r="H5158" i="6"/>
  <c r="J5158" i="6" l="1"/>
  <c r="I5158" i="6"/>
  <c r="K5158" i="6" l="1"/>
  <c r="H5159" i="6"/>
  <c r="J5159" i="6" l="1"/>
  <c r="I5159" i="6"/>
  <c r="K5159" i="6" l="1"/>
  <c r="H5160" i="6"/>
  <c r="I5160" i="6" l="1"/>
  <c r="J5160" i="6"/>
  <c r="K5160" i="6" l="1"/>
  <c r="H5161" i="6"/>
  <c r="J5161" i="6" l="1"/>
  <c r="I5161" i="6"/>
  <c r="K5161" i="6" l="1"/>
  <c r="H5162" i="6"/>
  <c r="J5162" i="6" l="1"/>
  <c r="I5162" i="6"/>
  <c r="K5162" i="6" l="1"/>
  <c r="H5163" i="6"/>
  <c r="I5163" i="6" l="1"/>
  <c r="J5163" i="6"/>
  <c r="K5163" i="6" l="1"/>
  <c r="H5164" i="6"/>
  <c r="J5164" i="6" l="1"/>
  <c r="I5164" i="6"/>
  <c r="K5164" i="6" l="1"/>
  <c r="H5165" i="6"/>
  <c r="I5165" i="6" l="1"/>
  <c r="J5165" i="6"/>
  <c r="K5165" i="6" l="1"/>
  <c r="H5166" i="6"/>
  <c r="J5166" i="6" l="1"/>
  <c r="I5166" i="6"/>
  <c r="K5166" i="6" l="1"/>
  <c r="H5167" i="6"/>
  <c r="J5167" i="6" l="1"/>
  <c r="I5167" i="6"/>
  <c r="K5167" i="6" l="1"/>
  <c r="H5168" i="6"/>
  <c r="J5168" i="6" l="1"/>
  <c r="I5168" i="6"/>
  <c r="K5168" i="6" l="1"/>
  <c r="H5169" i="6"/>
  <c r="I5169" i="6" l="1"/>
  <c r="J5169" i="6"/>
  <c r="K5169" i="6" l="1"/>
  <c r="H5170" i="6"/>
  <c r="J5170" i="6" l="1"/>
  <c r="I5170" i="6"/>
  <c r="K5170" i="6" l="1"/>
  <c r="H5171" i="6"/>
  <c r="J5171" i="6" l="1"/>
  <c r="I5171" i="6"/>
  <c r="K5171" i="6" l="1"/>
  <c r="H5172" i="6"/>
  <c r="J5172" i="6" l="1"/>
  <c r="I5172" i="6"/>
  <c r="K5172" i="6" l="1"/>
  <c r="H5173" i="6"/>
  <c r="I5173" i="6" l="1"/>
  <c r="J5173" i="6"/>
  <c r="K5173" i="6" l="1"/>
  <c r="H5174" i="6"/>
  <c r="J5174" i="6" l="1"/>
  <c r="I5174" i="6"/>
  <c r="K5174" i="6" l="1"/>
  <c r="H5175" i="6"/>
  <c r="J5175" i="6" l="1"/>
  <c r="I5175" i="6"/>
  <c r="K5175" i="6" l="1"/>
  <c r="H5176" i="6"/>
  <c r="I5176" i="6" l="1"/>
  <c r="J5176" i="6"/>
  <c r="K5176" i="6" l="1"/>
  <c r="H5177" i="6"/>
  <c r="J5177" i="6" l="1"/>
  <c r="I5177" i="6"/>
  <c r="K5177" i="6" l="1"/>
  <c r="H5178" i="6"/>
  <c r="J5178" i="6" l="1"/>
  <c r="I5178" i="6"/>
  <c r="K5178" i="6" l="1"/>
  <c r="H5179" i="6"/>
  <c r="I5179" i="6" l="1"/>
  <c r="J5179" i="6"/>
  <c r="K5179" i="6" l="1"/>
  <c r="H5180" i="6"/>
  <c r="J5180" i="6" l="1"/>
  <c r="I5180" i="6"/>
  <c r="K5180" i="6" l="1"/>
  <c r="H5181" i="6"/>
  <c r="I5181" i="6" l="1"/>
  <c r="J5181" i="6"/>
  <c r="K5181" i="6" l="1"/>
  <c r="H5182" i="6"/>
  <c r="J5182" i="6" l="1"/>
  <c r="I5182" i="6"/>
  <c r="K5182" i="6" l="1"/>
  <c r="H5183" i="6"/>
  <c r="J5183" i="6" l="1"/>
  <c r="I5183" i="6"/>
  <c r="K5183" i="6" l="1"/>
  <c r="H5184" i="6"/>
  <c r="J5184" i="6" l="1"/>
  <c r="I5184" i="6"/>
  <c r="K5184" i="6" l="1"/>
  <c r="H5185" i="6"/>
  <c r="I5185" i="6" l="1"/>
  <c r="J5185" i="6"/>
  <c r="K5185" i="6" l="1"/>
  <c r="H5186" i="6"/>
  <c r="J5186" i="6" l="1"/>
  <c r="I5186" i="6"/>
  <c r="K5186" i="6" l="1"/>
  <c r="H5187" i="6"/>
  <c r="J5187" i="6" l="1"/>
  <c r="I5187" i="6"/>
  <c r="K5187" i="6" l="1"/>
  <c r="H5188" i="6"/>
  <c r="I5188" i="6" l="1"/>
  <c r="J5188" i="6"/>
  <c r="K5188" i="6" l="1"/>
  <c r="H5189" i="6"/>
  <c r="I5189" i="6" l="1"/>
  <c r="J5189" i="6"/>
  <c r="K5189" i="6" l="1"/>
  <c r="H5190" i="6"/>
  <c r="J5190" i="6" l="1"/>
  <c r="I5190" i="6"/>
  <c r="K5190" i="6" l="1"/>
  <c r="H5191" i="6"/>
  <c r="J5191" i="6" l="1"/>
  <c r="I5191" i="6"/>
  <c r="K5191" i="6" l="1"/>
  <c r="H5192" i="6"/>
  <c r="I5192" i="6" l="1"/>
  <c r="J5192" i="6"/>
  <c r="K5192" i="6" l="1"/>
  <c r="H5193" i="6"/>
  <c r="J5193" i="6" l="1"/>
  <c r="I5193" i="6"/>
  <c r="K5193" i="6" l="1"/>
  <c r="H5194" i="6"/>
  <c r="J5194" i="6" l="1"/>
  <c r="I5194" i="6"/>
  <c r="K5194" i="6" l="1"/>
  <c r="H5195" i="6"/>
  <c r="I5195" i="6" l="1"/>
  <c r="J5195" i="6"/>
  <c r="K5195" i="6" l="1"/>
  <c r="H5196" i="6"/>
  <c r="I5196" i="6" l="1"/>
  <c r="J5196" i="6"/>
  <c r="K5196" i="6" l="1"/>
  <c r="H5197" i="6"/>
  <c r="I5197" i="6" l="1"/>
  <c r="J5197" i="6"/>
  <c r="K5197" i="6" l="1"/>
  <c r="H5198" i="6"/>
  <c r="J5198" i="6" l="1"/>
  <c r="I5198" i="6"/>
  <c r="K5198" i="6" l="1"/>
  <c r="H5199" i="6"/>
  <c r="J5199" i="6" l="1"/>
  <c r="I5199" i="6"/>
  <c r="K5199" i="6" l="1"/>
  <c r="H5200" i="6"/>
  <c r="J5200" i="6" l="1"/>
  <c r="I5200" i="6"/>
  <c r="K5200" i="6" l="1"/>
  <c r="H5201" i="6"/>
  <c r="J5201" i="6" l="1"/>
  <c r="I5201" i="6"/>
  <c r="K5201" i="6" l="1"/>
  <c r="H5202" i="6"/>
  <c r="I5202" i="6" l="1"/>
  <c r="J5202" i="6"/>
  <c r="K5202" i="6" l="1"/>
  <c r="H5203" i="6"/>
  <c r="J5203" i="6" l="1"/>
  <c r="I5203" i="6"/>
  <c r="K5203" i="6" l="1"/>
  <c r="H5204" i="6"/>
  <c r="I5204" i="6" l="1"/>
  <c r="J5204" i="6"/>
  <c r="K5204" i="6" l="1"/>
  <c r="H5205" i="6"/>
  <c r="I5205" i="6" l="1"/>
  <c r="J5205" i="6"/>
  <c r="K5205" i="6" l="1"/>
  <c r="H5206" i="6"/>
  <c r="J5206" i="6" l="1"/>
  <c r="I5206" i="6"/>
  <c r="K5206" i="6" l="1"/>
  <c r="H5207" i="6"/>
  <c r="J5207" i="6" l="1"/>
  <c r="I5207" i="6"/>
  <c r="K5207" i="6" l="1"/>
  <c r="H5208" i="6"/>
  <c r="J5208" i="6" l="1"/>
  <c r="I5208" i="6"/>
  <c r="K5208" i="6" l="1"/>
  <c r="H5209" i="6"/>
  <c r="J5209" i="6" l="1"/>
  <c r="I5209" i="6"/>
  <c r="K5209" i="6" l="1"/>
  <c r="H5210" i="6"/>
  <c r="J5210" i="6" l="1"/>
  <c r="I5210" i="6"/>
  <c r="K5210" i="6" l="1"/>
  <c r="H5211" i="6"/>
  <c r="I5211" i="6" l="1"/>
  <c r="J5211" i="6"/>
  <c r="K5211" i="6" l="1"/>
  <c r="H5212" i="6"/>
  <c r="I5212" i="6" l="1"/>
  <c r="J5212" i="6"/>
  <c r="K5212" i="6" l="1"/>
  <c r="H5213" i="6"/>
  <c r="I5213" i="6" l="1"/>
  <c r="J5213" i="6"/>
  <c r="K5213" i="6" l="1"/>
  <c r="H5214" i="6"/>
  <c r="J5214" i="6" l="1"/>
  <c r="I5214" i="6"/>
  <c r="K5214" i="6" l="1"/>
  <c r="H5215" i="6"/>
  <c r="J5215" i="6" l="1"/>
  <c r="I5215" i="6"/>
  <c r="K5215" i="6" l="1"/>
  <c r="H5216" i="6"/>
  <c r="J5216" i="6" l="1"/>
  <c r="I5216" i="6"/>
  <c r="K5216" i="6" l="1"/>
  <c r="H5217" i="6"/>
  <c r="I5217" i="6" l="1"/>
  <c r="J5217" i="6"/>
  <c r="K5217" i="6" l="1"/>
  <c r="H5218" i="6"/>
  <c r="J5218" i="6" l="1"/>
  <c r="I5218" i="6"/>
  <c r="K5218" i="6" l="1"/>
  <c r="H5219" i="6"/>
  <c r="J5219" i="6" l="1"/>
  <c r="I5219" i="6"/>
  <c r="K5219" i="6" l="1"/>
  <c r="H5220" i="6"/>
  <c r="I5220" i="6" l="1"/>
  <c r="J5220" i="6"/>
  <c r="K5220" i="6" l="1"/>
  <c r="H5221" i="6"/>
  <c r="I5221" i="6" l="1"/>
  <c r="J5221" i="6"/>
  <c r="K5221" i="6" l="1"/>
  <c r="H5222" i="6"/>
  <c r="J5222" i="6" l="1"/>
  <c r="I5222" i="6"/>
  <c r="K5222" i="6" l="1"/>
  <c r="H5223" i="6"/>
  <c r="J5223" i="6" l="1"/>
  <c r="I5223" i="6"/>
  <c r="K5223" i="6" l="1"/>
  <c r="H5224" i="6"/>
  <c r="I5224" i="6" l="1"/>
  <c r="J5224" i="6"/>
  <c r="K5224" i="6" l="1"/>
  <c r="H5225" i="6"/>
  <c r="J5225" i="6" l="1"/>
  <c r="I5225" i="6"/>
  <c r="K5225" i="6" l="1"/>
  <c r="H5226" i="6"/>
  <c r="J5226" i="6" l="1"/>
  <c r="I5226" i="6"/>
  <c r="K5226" i="6" l="1"/>
  <c r="H5227" i="6"/>
  <c r="I5227" i="6" l="1"/>
  <c r="J5227" i="6"/>
  <c r="K5227" i="6" l="1"/>
  <c r="H5228" i="6"/>
  <c r="I5228" i="6" l="1"/>
  <c r="J5228" i="6"/>
  <c r="K5228" i="6" l="1"/>
  <c r="H5229" i="6"/>
  <c r="I5229" i="6" l="1"/>
  <c r="J5229" i="6"/>
  <c r="K5229" i="6" l="1"/>
  <c r="H5230" i="6"/>
  <c r="J5230" i="6" l="1"/>
  <c r="I5230" i="6"/>
  <c r="K5230" i="6" l="1"/>
  <c r="H5231" i="6"/>
  <c r="J5231" i="6" l="1"/>
  <c r="I5231" i="6"/>
  <c r="K5231" i="6" l="1"/>
  <c r="H5232" i="6"/>
  <c r="J5232" i="6" l="1"/>
  <c r="I5232" i="6"/>
  <c r="K5232" i="6" l="1"/>
  <c r="H5233" i="6"/>
  <c r="I5233" i="6" l="1"/>
  <c r="J5233" i="6"/>
  <c r="K5233" i="6" l="1"/>
  <c r="H5234" i="6"/>
  <c r="I5234" i="6" l="1"/>
  <c r="J5234" i="6"/>
  <c r="K5234" i="6" l="1"/>
  <c r="H5235" i="6"/>
  <c r="J5235" i="6" l="1"/>
  <c r="I5235" i="6"/>
  <c r="K5235" i="6" l="1"/>
  <c r="H5236" i="6"/>
  <c r="I5236" i="6" l="1"/>
  <c r="J5236" i="6"/>
  <c r="K5236" i="6" l="1"/>
  <c r="H5237" i="6"/>
  <c r="I5237" i="6" l="1"/>
  <c r="J5237" i="6"/>
  <c r="K5237" i="6" l="1"/>
  <c r="H5238" i="6"/>
  <c r="J5238" i="6" l="1"/>
  <c r="I5238" i="6"/>
  <c r="K5238" i="6" l="1"/>
  <c r="H5239" i="6"/>
  <c r="J5239" i="6" l="1"/>
  <c r="I5239" i="6"/>
  <c r="K5239" i="6" l="1"/>
  <c r="H5240" i="6"/>
  <c r="J5240" i="6" l="1"/>
  <c r="I5240" i="6"/>
  <c r="K5240" i="6" l="1"/>
  <c r="H5241" i="6"/>
  <c r="J5241" i="6" l="1"/>
  <c r="I5241" i="6"/>
  <c r="K5241" i="6" l="1"/>
  <c r="H5242" i="6"/>
  <c r="J5242" i="6" l="1"/>
  <c r="I5242" i="6"/>
  <c r="K5242" i="6" l="1"/>
  <c r="H5243" i="6"/>
  <c r="J5243" i="6" l="1"/>
  <c r="I5243" i="6"/>
  <c r="K5243" i="6" l="1"/>
  <c r="H5244" i="6"/>
  <c r="I5244" i="6" l="1"/>
  <c r="J5244" i="6"/>
  <c r="K5244" i="6" l="1"/>
  <c r="H5245" i="6"/>
  <c r="I5245" i="6" l="1"/>
  <c r="J5245" i="6"/>
  <c r="K5245" i="6" l="1"/>
  <c r="H5246" i="6"/>
  <c r="J5246" i="6" l="1"/>
  <c r="I5246" i="6"/>
  <c r="K5246" i="6" l="1"/>
  <c r="H5247" i="6"/>
  <c r="J5247" i="6" l="1"/>
  <c r="I5247" i="6"/>
  <c r="K5247" i="6" l="1"/>
  <c r="H5248" i="6"/>
  <c r="J5248" i="6" l="1"/>
  <c r="I5248" i="6"/>
  <c r="K5248" i="6" l="1"/>
  <c r="H5249" i="6"/>
  <c r="I5249" i="6" l="1"/>
  <c r="J5249" i="6"/>
  <c r="K5249" i="6" l="1"/>
  <c r="H5250" i="6"/>
  <c r="J5250" i="6" l="1"/>
  <c r="I5250" i="6"/>
  <c r="K5250" i="6" l="1"/>
  <c r="H5251" i="6"/>
  <c r="J5251" i="6" l="1"/>
  <c r="I5251" i="6"/>
  <c r="K5251" i="6" l="1"/>
  <c r="H5252" i="6"/>
  <c r="I5252" i="6" l="1"/>
  <c r="J5252" i="6"/>
  <c r="K5252" i="6" l="1"/>
  <c r="H5253" i="6"/>
  <c r="I5253" i="6" l="1"/>
  <c r="J5253" i="6"/>
  <c r="K5253" i="6" l="1"/>
  <c r="H5254" i="6"/>
  <c r="J5254" i="6" l="1"/>
  <c r="I5254" i="6"/>
  <c r="K5254" i="6" l="1"/>
  <c r="H5255" i="6"/>
  <c r="J5255" i="6" l="1"/>
  <c r="I5255" i="6"/>
  <c r="K5255" i="6" l="1"/>
  <c r="H5256" i="6"/>
  <c r="I5256" i="6" l="1"/>
  <c r="J5256" i="6"/>
  <c r="K5256" i="6" l="1"/>
  <c r="H5257" i="6"/>
  <c r="J5257" i="6" l="1"/>
  <c r="I5257" i="6"/>
  <c r="K5257" i="6" l="1"/>
  <c r="H5258" i="6"/>
  <c r="J5258" i="6" l="1"/>
  <c r="I5258" i="6"/>
  <c r="K5258" i="6" l="1"/>
  <c r="H5259" i="6"/>
  <c r="I5259" i="6" l="1"/>
  <c r="J5259" i="6"/>
  <c r="K5259" i="6" l="1"/>
  <c r="H5260" i="6"/>
  <c r="I5260" i="6" l="1"/>
  <c r="J5260" i="6"/>
  <c r="K5260" i="6" l="1"/>
  <c r="H5261" i="6"/>
  <c r="I5261" i="6" l="1"/>
  <c r="J5261" i="6"/>
  <c r="K5261" i="6" l="1"/>
  <c r="H5262" i="6"/>
  <c r="J5262" i="6" l="1"/>
  <c r="I5262" i="6"/>
  <c r="K5262" i="6" l="1"/>
  <c r="H5263" i="6"/>
  <c r="J5263" i="6" l="1"/>
  <c r="I5263" i="6"/>
  <c r="K5263" i="6" l="1"/>
  <c r="H5264" i="6"/>
  <c r="J5264" i="6" l="1"/>
  <c r="I5264" i="6"/>
  <c r="K5264" i="6" l="1"/>
  <c r="H5265" i="6"/>
  <c r="J5265" i="6" l="1"/>
  <c r="I5265" i="6"/>
  <c r="K5265" i="6" l="1"/>
  <c r="H5266" i="6"/>
  <c r="I5266" i="6" l="1"/>
  <c r="J5266" i="6"/>
  <c r="K5266" i="6" l="1"/>
  <c r="H5267" i="6"/>
  <c r="J5267" i="6" l="1"/>
  <c r="I5267" i="6"/>
  <c r="K5267" i="6" l="1"/>
  <c r="H5268" i="6"/>
  <c r="I5268" i="6" l="1"/>
  <c r="J5268" i="6"/>
  <c r="K5268" i="6" l="1"/>
  <c r="H5269" i="6"/>
  <c r="I5269" i="6" l="1"/>
  <c r="J5269" i="6"/>
  <c r="K5269" i="6" l="1"/>
  <c r="H5270" i="6"/>
  <c r="J5270" i="6" l="1"/>
  <c r="I5270" i="6"/>
  <c r="K5270" i="6" l="1"/>
  <c r="H5271" i="6"/>
  <c r="J5271" i="6" l="1"/>
  <c r="I5271" i="6"/>
  <c r="K5271" i="6" l="1"/>
  <c r="H5272" i="6"/>
  <c r="J5272" i="6" l="1"/>
  <c r="I5272" i="6"/>
  <c r="K5272" i="6" l="1"/>
  <c r="H5273" i="6"/>
  <c r="J5273" i="6" l="1"/>
  <c r="I5273" i="6"/>
  <c r="K5273" i="6" l="1"/>
  <c r="H5274" i="6"/>
  <c r="J5274" i="6" l="1"/>
  <c r="I5274" i="6"/>
  <c r="K5274" i="6" l="1"/>
  <c r="H5275" i="6"/>
  <c r="I5275" i="6" l="1"/>
  <c r="J5275" i="6"/>
  <c r="K5275" i="6" l="1"/>
  <c r="H5276" i="6"/>
  <c r="I5276" i="6" l="1"/>
  <c r="J5276" i="6"/>
  <c r="K5276" i="6" l="1"/>
  <c r="H5277" i="6"/>
  <c r="I5277" i="6" l="1"/>
  <c r="J5277" i="6"/>
  <c r="K5277" i="6" l="1"/>
  <c r="H5278" i="6"/>
  <c r="J5278" i="6" l="1"/>
  <c r="I5278" i="6"/>
  <c r="K5278" i="6" l="1"/>
  <c r="H5279" i="6"/>
  <c r="J5279" i="6" l="1"/>
  <c r="I5279" i="6"/>
  <c r="K5279" i="6" l="1"/>
  <c r="H5280" i="6"/>
  <c r="J5280" i="6" l="1"/>
  <c r="I5280" i="6"/>
  <c r="K5280" i="6" l="1"/>
  <c r="H5281" i="6"/>
  <c r="J5281" i="6" l="1"/>
  <c r="I5281" i="6"/>
  <c r="K5281" i="6" l="1"/>
  <c r="H5282" i="6"/>
  <c r="I5282" i="6" l="1"/>
  <c r="J5282" i="6"/>
  <c r="K5282" i="6" l="1"/>
  <c r="H5283" i="6"/>
  <c r="J5283" i="6" l="1"/>
  <c r="I5283" i="6"/>
  <c r="K5283" i="6" l="1"/>
  <c r="H5284" i="6"/>
  <c r="I5284" i="6" l="1"/>
  <c r="J5284" i="6"/>
  <c r="K5284" i="6" l="1"/>
  <c r="H5285" i="6"/>
  <c r="I5285" i="6" l="1"/>
  <c r="J5285" i="6"/>
  <c r="K5285" i="6" l="1"/>
  <c r="H5286" i="6"/>
  <c r="J5286" i="6" l="1"/>
  <c r="I5286" i="6"/>
  <c r="K5286" i="6" l="1"/>
  <c r="H5287" i="6"/>
  <c r="J5287" i="6" l="1"/>
  <c r="I5287" i="6"/>
  <c r="K5287" i="6" l="1"/>
  <c r="H5288" i="6"/>
  <c r="J5288" i="6" l="1"/>
  <c r="I5288" i="6"/>
  <c r="K5288" i="6" l="1"/>
  <c r="H5289" i="6"/>
  <c r="J5289" i="6" l="1"/>
  <c r="I5289" i="6"/>
  <c r="K5289" i="6" l="1"/>
  <c r="H5290" i="6"/>
  <c r="I5290" i="6" l="1"/>
  <c r="J5290" i="6"/>
  <c r="K5290" i="6" l="1"/>
  <c r="H5291" i="6"/>
  <c r="I5291" i="6" l="1"/>
  <c r="J5291" i="6"/>
  <c r="K5291" i="6" l="1"/>
  <c r="H5292" i="6"/>
  <c r="I5292" i="6" l="1"/>
  <c r="J5292" i="6"/>
  <c r="K5292" i="6" l="1"/>
  <c r="H5293" i="6"/>
  <c r="I5293" i="6" l="1"/>
  <c r="J5293" i="6"/>
  <c r="K5293" i="6" l="1"/>
  <c r="H5294" i="6"/>
  <c r="J5294" i="6" l="1"/>
  <c r="I5294" i="6"/>
  <c r="K5294" i="6" l="1"/>
  <c r="H5295" i="6"/>
  <c r="J5295" i="6" l="1"/>
  <c r="I5295" i="6"/>
  <c r="K5295" i="6" l="1"/>
  <c r="H5296" i="6"/>
  <c r="J5296" i="6" l="1"/>
  <c r="I5296" i="6"/>
  <c r="K5296" i="6" l="1"/>
  <c r="H5297" i="6"/>
  <c r="J5297" i="6" l="1"/>
  <c r="I5297" i="6"/>
  <c r="K5297" i="6" l="1"/>
  <c r="H5298" i="6"/>
  <c r="I5298" i="6" l="1"/>
  <c r="J5298" i="6"/>
  <c r="K5298" i="6" l="1"/>
  <c r="H5299" i="6"/>
  <c r="J5299" i="6" l="1"/>
  <c r="I5299" i="6"/>
  <c r="K5299" i="6" l="1"/>
  <c r="H5300" i="6"/>
  <c r="I5300" i="6" l="1"/>
  <c r="J5300" i="6"/>
  <c r="K5300" i="6" l="1"/>
  <c r="H5301" i="6"/>
  <c r="I5301" i="6" l="1"/>
  <c r="J5301" i="6"/>
  <c r="K5301" i="6" l="1"/>
  <c r="H5302" i="6"/>
  <c r="J5302" i="6" l="1"/>
  <c r="I5302" i="6"/>
  <c r="K5302" i="6" l="1"/>
  <c r="H5303" i="6"/>
  <c r="J5303" i="6" l="1"/>
  <c r="I5303" i="6"/>
  <c r="K5303" i="6" l="1"/>
  <c r="H5304" i="6"/>
  <c r="J5304" i="6" l="1"/>
  <c r="I5304" i="6"/>
  <c r="K5304" i="6" l="1"/>
  <c r="H5305" i="6"/>
  <c r="J5305" i="6" l="1"/>
  <c r="I5305" i="6"/>
  <c r="K5305" i="6" l="1"/>
  <c r="H5306" i="6"/>
  <c r="I5306" i="6" l="1"/>
  <c r="J5306" i="6"/>
  <c r="K5306" i="6" l="1"/>
  <c r="H5307" i="6"/>
  <c r="I5307" i="6" l="1"/>
  <c r="J5307" i="6"/>
  <c r="K5307" i="6" l="1"/>
  <c r="H5308" i="6"/>
  <c r="I5308" i="6" l="1"/>
  <c r="J5308" i="6"/>
  <c r="K5308" i="6" l="1"/>
  <c r="H5309" i="6"/>
  <c r="I5309" i="6" l="1"/>
  <c r="J5309" i="6"/>
  <c r="K5309" i="6" l="1"/>
  <c r="H5310" i="6"/>
  <c r="J5310" i="6" l="1"/>
  <c r="I5310" i="6"/>
  <c r="K5310" i="6" l="1"/>
  <c r="H5311" i="6"/>
  <c r="J5311" i="6" l="1"/>
  <c r="I5311" i="6"/>
  <c r="K5311" i="6" l="1"/>
  <c r="H5312" i="6"/>
  <c r="J5312" i="6" l="1"/>
  <c r="I5312" i="6"/>
  <c r="K5312" i="6" l="1"/>
  <c r="H5313" i="6"/>
  <c r="J5313" i="6" l="1"/>
  <c r="I5313" i="6"/>
  <c r="K5313" i="6" l="1"/>
  <c r="H5314" i="6"/>
  <c r="I5314" i="6" l="1"/>
  <c r="J5314" i="6"/>
  <c r="K5314" i="6" l="1"/>
  <c r="H5315" i="6"/>
  <c r="J5315" i="6" l="1"/>
  <c r="I5315" i="6"/>
  <c r="K5315" i="6" l="1"/>
  <c r="H5316" i="6"/>
  <c r="I5316" i="6" l="1"/>
  <c r="J5316" i="6"/>
  <c r="K5316" i="6" l="1"/>
  <c r="H5317" i="6"/>
  <c r="I5317" i="6" l="1"/>
  <c r="J5317" i="6"/>
  <c r="K5317" i="6" l="1"/>
  <c r="H5318" i="6"/>
  <c r="J5318" i="6" l="1"/>
  <c r="I5318" i="6"/>
  <c r="K5318" i="6" l="1"/>
  <c r="H5319" i="6"/>
  <c r="J5319" i="6" l="1"/>
  <c r="I5319" i="6"/>
  <c r="K5319" i="6" l="1"/>
  <c r="H5320" i="6"/>
  <c r="J5320" i="6" l="1"/>
  <c r="I5320" i="6"/>
  <c r="K5320" i="6" l="1"/>
  <c r="H5321" i="6"/>
  <c r="I5321" i="6" l="1"/>
  <c r="J5321" i="6"/>
  <c r="K5321" i="6" l="1"/>
  <c r="H5322" i="6"/>
  <c r="J5322" i="6" l="1"/>
  <c r="I5322" i="6"/>
  <c r="K5322" i="6" l="1"/>
  <c r="H5323" i="6"/>
  <c r="J5323" i="6" l="1"/>
  <c r="I5323" i="6"/>
  <c r="K5323" i="6" l="1"/>
  <c r="H5324" i="6"/>
  <c r="J5324" i="6" l="1"/>
  <c r="I5324" i="6"/>
  <c r="K5324" i="6" l="1"/>
  <c r="H5325" i="6"/>
  <c r="I5325" i="6" l="1"/>
  <c r="J5325" i="6"/>
  <c r="K5325" i="6" l="1"/>
  <c r="H5326" i="6"/>
  <c r="I5326" i="6" l="1"/>
  <c r="J5326" i="6"/>
  <c r="K5326" i="6" l="1"/>
  <c r="H5327" i="6"/>
  <c r="J5327" i="6" l="1"/>
  <c r="I5327" i="6"/>
  <c r="K5327" i="6" l="1"/>
  <c r="H5328" i="6"/>
  <c r="J5328" i="6" l="1"/>
  <c r="I5328" i="6"/>
  <c r="K5328" i="6" l="1"/>
  <c r="H5329" i="6"/>
  <c r="I5329" i="6" l="1"/>
  <c r="J5329" i="6"/>
  <c r="K5329" i="6" l="1"/>
  <c r="H5330" i="6"/>
  <c r="J5330" i="6" l="1"/>
  <c r="I5330" i="6"/>
  <c r="K5330" i="6" l="1"/>
  <c r="H5331" i="6"/>
  <c r="I5331" i="6" l="1"/>
  <c r="J5331" i="6"/>
  <c r="K5331" i="6" l="1"/>
  <c r="H5332" i="6"/>
  <c r="J5332" i="6" l="1"/>
  <c r="I5332" i="6"/>
  <c r="K5332" i="6" l="1"/>
  <c r="H5333" i="6"/>
  <c r="J5333" i="6" l="1"/>
  <c r="I5333" i="6"/>
  <c r="K5333" i="6" l="1"/>
  <c r="H5334" i="6"/>
  <c r="J5334" i="6" l="1"/>
  <c r="I5334" i="6"/>
  <c r="K5334" i="6" l="1"/>
  <c r="H5335" i="6"/>
  <c r="I5335" i="6" l="1"/>
  <c r="J5335" i="6"/>
  <c r="K5335" i="6" l="1"/>
  <c r="H5336" i="6"/>
  <c r="J5336" i="6" l="1"/>
  <c r="I5336" i="6"/>
  <c r="K5336" i="6" l="1"/>
  <c r="H5337" i="6"/>
  <c r="I5337" i="6" l="1"/>
  <c r="J5337" i="6"/>
  <c r="K5337" i="6" l="1"/>
  <c r="H5338" i="6"/>
  <c r="J5338" i="6" l="1"/>
  <c r="I5338" i="6"/>
  <c r="K5338" i="6" l="1"/>
  <c r="H5339" i="6"/>
  <c r="J5339" i="6" l="1"/>
  <c r="I5339" i="6"/>
  <c r="K5339" i="6" l="1"/>
  <c r="H5340" i="6"/>
  <c r="I5340" i="6" l="1"/>
  <c r="J5340" i="6"/>
  <c r="K5340" i="6" l="1"/>
  <c r="H5341" i="6"/>
  <c r="J5341" i="6" l="1"/>
  <c r="I5341" i="6"/>
  <c r="K5341" i="6" l="1"/>
  <c r="H5342" i="6"/>
  <c r="J5342" i="6" l="1"/>
  <c r="I5342" i="6"/>
  <c r="K5342" i="6" l="1"/>
  <c r="H5343" i="6"/>
  <c r="J5343" i="6" l="1"/>
  <c r="I5343" i="6"/>
  <c r="K5343" i="6" l="1"/>
  <c r="H5344" i="6"/>
  <c r="I5344" i="6" l="1"/>
  <c r="J5344" i="6"/>
  <c r="K5344" i="6" l="1"/>
  <c r="H5345" i="6"/>
  <c r="I5345" i="6" l="1"/>
  <c r="J5345" i="6"/>
  <c r="K5345" i="6" l="1"/>
  <c r="H5346" i="6"/>
  <c r="J5346" i="6" l="1"/>
  <c r="I5346" i="6"/>
  <c r="K5346" i="6" l="1"/>
  <c r="H5347" i="6"/>
  <c r="J5347" i="6" l="1"/>
  <c r="I5347" i="6"/>
  <c r="K5347" i="6" l="1"/>
  <c r="H5348" i="6"/>
  <c r="J5348" i="6" l="1"/>
  <c r="I5348" i="6"/>
  <c r="K5348" i="6" l="1"/>
  <c r="H5349" i="6"/>
  <c r="I5349" i="6" l="1"/>
  <c r="J5349" i="6"/>
  <c r="K5349" i="6" l="1"/>
  <c r="H5350" i="6"/>
  <c r="J5350" i="6" l="1"/>
  <c r="I5350" i="6"/>
  <c r="K5350" i="6" l="1"/>
  <c r="H5351" i="6"/>
  <c r="J5351" i="6" l="1"/>
  <c r="I5351" i="6"/>
  <c r="K5351" i="6" l="1"/>
  <c r="H5352" i="6"/>
  <c r="J5352" i="6" l="1"/>
  <c r="I5352" i="6"/>
  <c r="K5352" i="6" l="1"/>
  <c r="H5353" i="6"/>
  <c r="I5353" i="6" l="1"/>
  <c r="J5353" i="6"/>
  <c r="K5353" i="6" l="1"/>
  <c r="H5354" i="6"/>
  <c r="J5354" i="6" l="1"/>
  <c r="I5354" i="6"/>
  <c r="K5354" i="6" l="1"/>
  <c r="H5355" i="6"/>
  <c r="J5355" i="6" l="1"/>
  <c r="I5355" i="6"/>
  <c r="K5355" i="6" l="1"/>
  <c r="H5356" i="6"/>
  <c r="J5356" i="6" l="1"/>
  <c r="I5356" i="6"/>
  <c r="K5356" i="6" l="1"/>
  <c r="H5357" i="6"/>
  <c r="J5357" i="6" l="1"/>
  <c r="I5357" i="6"/>
  <c r="K5357" i="6" l="1"/>
  <c r="H5358" i="6"/>
  <c r="I5358" i="6" l="1"/>
  <c r="J5358" i="6"/>
  <c r="K5358" i="6" l="1"/>
  <c r="H5359" i="6"/>
  <c r="J5359" i="6" l="1"/>
  <c r="I5359" i="6"/>
  <c r="K5359" i="6" l="1"/>
  <c r="H5360" i="6"/>
  <c r="J5360" i="6" l="1"/>
  <c r="I5360" i="6"/>
  <c r="K5360" i="6" l="1"/>
  <c r="H5361" i="6"/>
  <c r="I5361" i="6" l="1"/>
  <c r="J5361" i="6"/>
  <c r="K5361" i="6" l="1"/>
  <c r="H5362" i="6"/>
  <c r="J5362" i="6" l="1"/>
  <c r="I5362" i="6"/>
  <c r="K5362" i="6" l="1"/>
  <c r="H5363" i="6"/>
  <c r="I5363" i="6" l="1"/>
  <c r="J5363" i="6"/>
  <c r="K5363" i="6" l="1"/>
  <c r="H5364" i="6"/>
  <c r="J5364" i="6" l="1"/>
  <c r="I5364" i="6"/>
  <c r="K5364" i="6" l="1"/>
  <c r="H5365" i="6"/>
  <c r="J5365" i="6" l="1"/>
  <c r="I5365" i="6"/>
  <c r="K5365" i="6" l="1"/>
  <c r="H5366" i="6"/>
  <c r="J5366" i="6" l="1"/>
  <c r="I5366" i="6"/>
  <c r="K5366" i="6" l="1"/>
  <c r="H5367" i="6"/>
  <c r="I5367" i="6" l="1"/>
  <c r="J5367" i="6"/>
  <c r="K5367" i="6" l="1"/>
  <c r="H5368" i="6"/>
  <c r="J5368" i="6" l="1"/>
  <c r="I5368" i="6"/>
  <c r="K5368" i="6" l="1"/>
  <c r="H5369" i="6"/>
  <c r="I5369" i="6" l="1"/>
  <c r="J5369" i="6"/>
  <c r="K5369" i="6" l="1"/>
  <c r="H5370" i="6"/>
  <c r="J5370" i="6" l="1"/>
  <c r="I5370" i="6"/>
  <c r="K5370" i="6" l="1"/>
  <c r="H5371" i="6"/>
  <c r="I5371" i="6" l="1"/>
  <c r="J5371" i="6"/>
  <c r="K5371" i="6" l="1"/>
  <c r="H5372" i="6"/>
  <c r="I5372" i="6" l="1"/>
  <c r="J5372" i="6"/>
  <c r="K5372" i="6" l="1"/>
  <c r="H5373" i="6"/>
  <c r="J5373" i="6" l="1"/>
  <c r="I5373" i="6"/>
  <c r="K5373" i="6" l="1"/>
  <c r="H5374" i="6"/>
  <c r="J5374" i="6" l="1"/>
  <c r="I5374" i="6"/>
  <c r="K5374" i="6" l="1"/>
  <c r="H5375" i="6"/>
  <c r="J5375" i="6" l="1"/>
  <c r="I5375" i="6"/>
  <c r="K5375" i="6" l="1"/>
  <c r="H5376" i="6"/>
  <c r="I5376" i="6" l="1"/>
  <c r="J5376" i="6"/>
  <c r="K5376" i="6" l="1"/>
  <c r="H5377" i="6"/>
  <c r="I5377" i="6" l="1"/>
  <c r="J5377" i="6"/>
  <c r="K5377" i="6" l="1"/>
  <c r="H5378" i="6"/>
  <c r="J5378" i="6" l="1"/>
  <c r="I5378" i="6"/>
  <c r="K5378" i="6" l="1"/>
  <c r="H5379" i="6"/>
  <c r="J5379" i="6" l="1"/>
  <c r="I5379" i="6"/>
  <c r="K5379" i="6" l="1"/>
  <c r="H5380" i="6"/>
  <c r="I5380" i="6" l="1"/>
  <c r="J5380" i="6"/>
  <c r="K5380" i="6" l="1"/>
  <c r="H5381" i="6"/>
  <c r="I5381" i="6" l="1"/>
  <c r="J5381" i="6"/>
  <c r="K5381" i="6" l="1"/>
  <c r="H5382" i="6"/>
  <c r="J5382" i="6" l="1"/>
  <c r="I5382" i="6"/>
  <c r="K5382" i="6" l="1"/>
  <c r="H5383" i="6"/>
  <c r="J5383" i="6" l="1"/>
  <c r="I5383" i="6"/>
  <c r="K5383" i="6" l="1"/>
  <c r="H5384" i="6"/>
  <c r="J5384" i="6" l="1"/>
  <c r="I5384" i="6"/>
  <c r="K5384" i="6" l="1"/>
  <c r="H5385" i="6"/>
  <c r="I5385" i="6" l="1"/>
  <c r="J5385" i="6"/>
  <c r="K5385" i="6" l="1"/>
  <c r="H5386" i="6"/>
  <c r="J5386" i="6" l="1"/>
  <c r="I5386" i="6"/>
  <c r="K5386" i="6" l="1"/>
  <c r="H5387" i="6"/>
  <c r="J5387" i="6" l="1"/>
  <c r="I5387" i="6"/>
  <c r="K5387" i="6" l="1"/>
  <c r="H5388" i="6"/>
  <c r="J5388" i="6" l="1"/>
  <c r="I5388" i="6"/>
  <c r="K5388" i="6" l="1"/>
  <c r="H5389" i="6"/>
  <c r="I5389" i="6" l="1"/>
  <c r="J5389" i="6"/>
  <c r="K5389" i="6" l="1"/>
  <c r="H5390" i="6"/>
  <c r="I5390" i="6" l="1"/>
  <c r="J5390" i="6"/>
  <c r="K5390" i="6" l="1"/>
  <c r="H5391" i="6"/>
  <c r="J5391" i="6" l="1"/>
  <c r="I5391" i="6"/>
  <c r="K5391" i="6" l="1"/>
  <c r="H5392" i="6"/>
  <c r="J5392" i="6" l="1"/>
  <c r="I5392" i="6"/>
  <c r="K5392" i="6" l="1"/>
  <c r="H5393" i="6"/>
  <c r="I5393" i="6" l="1"/>
  <c r="J5393" i="6"/>
  <c r="K5393" i="6" l="1"/>
  <c r="H5394" i="6"/>
  <c r="J5394" i="6" l="1"/>
  <c r="I5394" i="6"/>
  <c r="K5394" i="6" l="1"/>
  <c r="H5395" i="6"/>
  <c r="I5395" i="6" l="1"/>
  <c r="J5395" i="6"/>
  <c r="K5395" i="6" l="1"/>
  <c r="H5396" i="6"/>
  <c r="J5396" i="6" l="1"/>
  <c r="I5396" i="6"/>
  <c r="K5396" i="6" l="1"/>
  <c r="H5397" i="6"/>
  <c r="J5397" i="6" l="1"/>
  <c r="I5397" i="6"/>
  <c r="K5397" i="6" l="1"/>
  <c r="H5398" i="6"/>
  <c r="J5398" i="6" l="1"/>
  <c r="I5398" i="6"/>
  <c r="K5398" i="6" l="1"/>
  <c r="H5399" i="6"/>
  <c r="I5399" i="6" l="1"/>
  <c r="J5399" i="6"/>
  <c r="K5399" i="6" l="1"/>
  <c r="H5400" i="6"/>
  <c r="J5400" i="6" l="1"/>
  <c r="I5400" i="6"/>
  <c r="K5400" i="6" l="1"/>
  <c r="H5401" i="6"/>
  <c r="I5401" i="6" l="1"/>
  <c r="J5401" i="6"/>
  <c r="K5401" i="6" l="1"/>
  <c r="H5402" i="6"/>
  <c r="J5402" i="6" l="1"/>
  <c r="I5402" i="6"/>
  <c r="K5402" i="6" l="1"/>
  <c r="H5403" i="6"/>
  <c r="J5403" i="6" l="1"/>
  <c r="I5403" i="6"/>
  <c r="K5403" i="6" l="1"/>
  <c r="H5404" i="6"/>
  <c r="I5404" i="6" l="1"/>
  <c r="J5404" i="6"/>
  <c r="K5404" i="6" l="1"/>
  <c r="H5405" i="6"/>
  <c r="J5405" i="6" l="1"/>
  <c r="I5405" i="6"/>
  <c r="K5405" i="6" l="1"/>
  <c r="H5406" i="6"/>
  <c r="J5406" i="6" l="1"/>
  <c r="I5406" i="6"/>
  <c r="K5406" i="6" l="1"/>
  <c r="H5407" i="6"/>
  <c r="J5407" i="6" l="1"/>
  <c r="I5407" i="6"/>
  <c r="K5407" i="6" l="1"/>
  <c r="H5408" i="6"/>
  <c r="I5408" i="6" l="1"/>
  <c r="J5408" i="6"/>
  <c r="K5408" i="6" l="1"/>
  <c r="H5409" i="6"/>
  <c r="I5409" i="6" l="1"/>
  <c r="J5409" i="6"/>
  <c r="K5409" i="6" l="1"/>
  <c r="H5410" i="6"/>
  <c r="J5410" i="6" l="1"/>
  <c r="I5410" i="6"/>
  <c r="K5410" i="6" l="1"/>
  <c r="H5411" i="6"/>
  <c r="J5411" i="6" l="1"/>
  <c r="I5411" i="6"/>
  <c r="K5411" i="6" l="1"/>
  <c r="H5412" i="6"/>
  <c r="J5412" i="6" l="1"/>
  <c r="I5412" i="6"/>
  <c r="K5412" i="6" l="1"/>
  <c r="H5413" i="6"/>
  <c r="I5413" i="6" l="1"/>
  <c r="J5413" i="6"/>
  <c r="K5413" i="6" l="1"/>
  <c r="H5414" i="6"/>
  <c r="J5414" i="6" l="1"/>
  <c r="I5414" i="6"/>
  <c r="K5414" i="6" l="1"/>
  <c r="H5415" i="6"/>
  <c r="J5415" i="6" l="1"/>
  <c r="I5415" i="6"/>
  <c r="K5415" i="6" l="1"/>
  <c r="H5416" i="6"/>
  <c r="J5416" i="6" l="1"/>
  <c r="I5416" i="6"/>
  <c r="K5416" i="6" l="1"/>
  <c r="H5417" i="6"/>
  <c r="I5417" i="6" l="1"/>
  <c r="J5417" i="6"/>
  <c r="K5417" i="6" l="1"/>
  <c r="H5418" i="6"/>
  <c r="J5418" i="6" l="1"/>
  <c r="I5418" i="6"/>
  <c r="K5418" i="6" l="1"/>
  <c r="H5419" i="6"/>
  <c r="J5419" i="6" l="1"/>
  <c r="I5419" i="6"/>
  <c r="K5419" i="6" l="1"/>
  <c r="H5420" i="6"/>
  <c r="J5420" i="6" l="1"/>
  <c r="I5420" i="6"/>
  <c r="K5420" i="6" l="1"/>
  <c r="H5421" i="6"/>
  <c r="J5421" i="6" l="1"/>
  <c r="I5421" i="6"/>
  <c r="K5421" i="6" l="1"/>
  <c r="H5422" i="6"/>
  <c r="I5422" i="6" l="1"/>
  <c r="J5422" i="6"/>
  <c r="K5422" i="6" l="1"/>
  <c r="H5423" i="6"/>
  <c r="J5423" i="6" l="1"/>
  <c r="I5423" i="6"/>
  <c r="K5423" i="6" l="1"/>
  <c r="H5424" i="6"/>
  <c r="J5424" i="6" l="1"/>
  <c r="I5424" i="6"/>
  <c r="K5424" i="6" l="1"/>
  <c r="H5425" i="6"/>
  <c r="I5425" i="6" l="1"/>
  <c r="J5425" i="6"/>
  <c r="K5425" i="6" l="1"/>
  <c r="H5426" i="6"/>
  <c r="J5426" i="6" l="1"/>
  <c r="I5426" i="6"/>
  <c r="K5426" i="6" l="1"/>
  <c r="H5427" i="6"/>
  <c r="I5427" i="6" l="1"/>
  <c r="J5427" i="6"/>
  <c r="K5427" i="6" l="1"/>
  <c r="H5428" i="6"/>
  <c r="J5428" i="6" l="1"/>
  <c r="I5428" i="6"/>
  <c r="K5428" i="6" l="1"/>
  <c r="H5429" i="6"/>
  <c r="J5429" i="6" l="1"/>
  <c r="I5429" i="6"/>
  <c r="K5429" i="6" l="1"/>
  <c r="H5430" i="6"/>
  <c r="J5430" i="6" l="1"/>
  <c r="I5430" i="6"/>
  <c r="K5430" i="6" l="1"/>
  <c r="H5431" i="6"/>
  <c r="I5431" i="6" l="1"/>
  <c r="J5431" i="6"/>
  <c r="K5431" i="6" l="1"/>
  <c r="H5432" i="6"/>
  <c r="J5432" i="6" l="1"/>
  <c r="I5432" i="6"/>
  <c r="K5432" i="6" l="1"/>
  <c r="H5433" i="6"/>
  <c r="I5433" i="6" l="1"/>
  <c r="J5433" i="6"/>
  <c r="K5433" i="6" l="1"/>
  <c r="H5434" i="6"/>
  <c r="J5434" i="6" l="1"/>
  <c r="I5434" i="6"/>
  <c r="K5434" i="6" l="1"/>
  <c r="H5435" i="6"/>
  <c r="I5435" i="6" l="1"/>
  <c r="J5435" i="6"/>
  <c r="K5435" i="6" l="1"/>
  <c r="H5436" i="6"/>
  <c r="I5436" i="6" l="1"/>
  <c r="J5436" i="6"/>
  <c r="K5436" i="6" l="1"/>
  <c r="H5437" i="6"/>
  <c r="J5437" i="6" l="1"/>
  <c r="I5437" i="6"/>
  <c r="K5437" i="6" l="1"/>
  <c r="H5438" i="6"/>
  <c r="J5438" i="6" l="1"/>
  <c r="I5438" i="6"/>
  <c r="K5438" i="6" l="1"/>
  <c r="H5439" i="6"/>
  <c r="J5439" i="6" l="1"/>
  <c r="I5439" i="6"/>
  <c r="K5439" i="6" l="1"/>
  <c r="H5440" i="6"/>
  <c r="I5440" i="6" l="1"/>
  <c r="J5440" i="6"/>
  <c r="K5440" i="6" l="1"/>
  <c r="H5441" i="6"/>
  <c r="I5441" i="6" l="1"/>
  <c r="J5441" i="6"/>
  <c r="K5441" i="6" l="1"/>
  <c r="H5442" i="6"/>
  <c r="J5442" i="6" l="1"/>
  <c r="I5442" i="6"/>
  <c r="K5442" i="6" l="1"/>
  <c r="H5443" i="6"/>
  <c r="J5443" i="6" l="1"/>
  <c r="I5443" i="6"/>
  <c r="K5443" i="6" l="1"/>
  <c r="H5444" i="6"/>
  <c r="I5444" i="6" l="1"/>
  <c r="J5444" i="6"/>
  <c r="K5444" i="6" l="1"/>
  <c r="H5445" i="6"/>
  <c r="I5445" i="6" l="1"/>
  <c r="J5445" i="6"/>
  <c r="K5445" i="6" l="1"/>
  <c r="H5446" i="6"/>
  <c r="J5446" i="6" l="1"/>
  <c r="I5446" i="6"/>
  <c r="K5446" i="6" l="1"/>
  <c r="H5447" i="6"/>
  <c r="J5447" i="6" l="1"/>
  <c r="I5447" i="6"/>
  <c r="K5447" i="6" l="1"/>
  <c r="H5448" i="6"/>
  <c r="J5448" i="6" l="1"/>
  <c r="I5448" i="6"/>
  <c r="K5448" i="6" l="1"/>
  <c r="H5449" i="6"/>
  <c r="I5449" i="6" l="1"/>
  <c r="J5449" i="6"/>
  <c r="K5449" i="6" l="1"/>
  <c r="H5450" i="6"/>
  <c r="J5450" i="6" l="1"/>
  <c r="I5450" i="6"/>
  <c r="K5450" i="6" l="1"/>
  <c r="H5451" i="6"/>
  <c r="J5451" i="6" l="1"/>
  <c r="I5451" i="6"/>
  <c r="K5451" i="6" l="1"/>
  <c r="H5452" i="6"/>
  <c r="J5452" i="6" l="1"/>
  <c r="I5452" i="6"/>
  <c r="K5452" i="6" l="1"/>
  <c r="H5453" i="6"/>
  <c r="J5453" i="6" l="1"/>
  <c r="I5453" i="6"/>
  <c r="K5453" i="6" l="1"/>
  <c r="H5454" i="6"/>
  <c r="I5454" i="6" l="1"/>
  <c r="J5454" i="6"/>
  <c r="K5454" i="6" l="1"/>
  <c r="H5455" i="6"/>
  <c r="J5455" i="6" l="1"/>
  <c r="I5455" i="6"/>
  <c r="K5455" i="6" l="1"/>
  <c r="H5456" i="6"/>
  <c r="J5456" i="6" l="1"/>
  <c r="I5456" i="6"/>
  <c r="K5456" i="6" l="1"/>
  <c r="H5457" i="6"/>
  <c r="I5457" i="6" l="1"/>
  <c r="J5457" i="6"/>
  <c r="K5457" i="6" l="1"/>
  <c r="H5458" i="6"/>
  <c r="J5458" i="6" l="1"/>
  <c r="I5458" i="6"/>
  <c r="K5458" i="6" l="1"/>
  <c r="H5459" i="6"/>
  <c r="I5459" i="6" l="1"/>
  <c r="J5459" i="6"/>
  <c r="K5459" i="6" l="1"/>
  <c r="H5460" i="6"/>
  <c r="J5460" i="6" l="1"/>
  <c r="I5460" i="6"/>
  <c r="K5460" i="6" l="1"/>
  <c r="H5461" i="6"/>
  <c r="J5461" i="6" l="1"/>
  <c r="I5461" i="6"/>
  <c r="K5461" i="6" l="1"/>
  <c r="H5462" i="6"/>
  <c r="J5462" i="6" l="1"/>
  <c r="I5462" i="6"/>
  <c r="K5462" i="6" l="1"/>
  <c r="H5463" i="6"/>
  <c r="I5463" i="6" l="1"/>
  <c r="J5463" i="6"/>
  <c r="K5463" i="6" l="1"/>
  <c r="H5464" i="6"/>
  <c r="J5464" i="6" l="1"/>
  <c r="I5464" i="6"/>
  <c r="K5464" i="6" l="1"/>
  <c r="H5465" i="6"/>
  <c r="I5465" i="6" l="1"/>
  <c r="J5465" i="6"/>
  <c r="K5465" i="6" l="1"/>
  <c r="H5466" i="6"/>
  <c r="J5466" i="6" l="1"/>
  <c r="I5466" i="6"/>
  <c r="K5466" i="6" l="1"/>
  <c r="H5467" i="6"/>
  <c r="J5467" i="6" l="1"/>
  <c r="I5467" i="6"/>
  <c r="K5467" i="6" l="1"/>
  <c r="H5468" i="6"/>
  <c r="I5468" i="6" l="1"/>
  <c r="J5468" i="6"/>
  <c r="K5468" i="6" l="1"/>
  <c r="H5469" i="6"/>
  <c r="J5469" i="6" l="1"/>
  <c r="I5469" i="6"/>
  <c r="K5469" i="6" l="1"/>
  <c r="H5470" i="6"/>
  <c r="J5470" i="6" l="1"/>
  <c r="I5470" i="6"/>
  <c r="K5470" i="6" l="1"/>
  <c r="H5471" i="6"/>
  <c r="J5471" i="6" l="1"/>
  <c r="I5471" i="6"/>
  <c r="K5471" i="6" l="1"/>
  <c r="H5472" i="6"/>
  <c r="I5472" i="6" l="1"/>
  <c r="J5472" i="6"/>
  <c r="K5472" i="6" l="1"/>
  <c r="H5473" i="6"/>
  <c r="I5473" i="6" l="1"/>
  <c r="J5473" i="6"/>
  <c r="K5473" i="6" l="1"/>
  <c r="H5474" i="6"/>
  <c r="J5474" i="6" l="1"/>
  <c r="I5474" i="6"/>
  <c r="K5474" i="6" l="1"/>
  <c r="H5475" i="6"/>
  <c r="J5475" i="6" l="1"/>
  <c r="I5475" i="6"/>
  <c r="K5475" i="6" l="1"/>
  <c r="H5476" i="6"/>
  <c r="J5476" i="6" l="1"/>
  <c r="I5476" i="6"/>
  <c r="K5476" i="6" l="1"/>
  <c r="H5477" i="6"/>
  <c r="I5477" i="6" l="1"/>
  <c r="J5477" i="6"/>
  <c r="K5477" i="6" l="1"/>
  <c r="H5478" i="6"/>
  <c r="J5478" i="6" l="1"/>
  <c r="I5478" i="6"/>
  <c r="K5478" i="6" l="1"/>
  <c r="H5479" i="6"/>
  <c r="J5479" i="6" l="1"/>
  <c r="I5479" i="6"/>
  <c r="K5479" i="6" l="1"/>
  <c r="H5480" i="6"/>
  <c r="J5480" i="6" l="1"/>
  <c r="I5480" i="6"/>
  <c r="K5480" i="6" l="1"/>
  <c r="H5481" i="6"/>
  <c r="I5481" i="6" l="1"/>
  <c r="J5481" i="6"/>
  <c r="K5481" i="6" l="1"/>
  <c r="H5482" i="6"/>
  <c r="J5482" i="6" l="1"/>
  <c r="I5482" i="6"/>
  <c r="K5482" i="6" l="1"/>
  <c r="H5483" i="6"/>
  <c r="J5483" i="6" l="1"/>
  <c r="I5483" i="6"/>
  <c r="K5483" i="6" l="1"/>
  <c r="H5484" i="6"/>
  <c r="J5484" i="6" l="1"/>
  <c r="I5484" i="6"/>
  <c r="K5484" i="6" l="1"/>
  <c r="H5485" i="6"/>
  <c r="J5485" i="6" l="1"/>
  <c r="I5485" i="6"/>
  <c r="K5485" i="6" l="1"/>
  <c r="H5486" i="6"/>
  <c r="I5486" i="6" l="1"/>
  <c r="J5486" i="6"/>
  <c r="K5486" i="6" l="1"/>
  <c r="H5487" i="6"/>
  <c r="J5487" i="6" l="1"/>
  <c r="I5487" i="6"/>
  <c r="K5487" i="6" l="1"/>
  <c r="H5488" i="6"/>
  <c r="J5488" i="6" l="1"/>
  <c r="I5488" i="6"/>
  <c r="K5488" i="6" l="1"/>
  <c r="H5489" i="6"/>
  <c r="I5489" i="6" l="1"/>
  <c r="J5489" i="6"/>
  <c r="K5489" i="6" l="1"/>
  <c r="H5490" i="6"/>
  <c r="J5490" i="6" l="1"/>
  <c r="I5490" i="6"/>
  <c r="K5490" i="6" l="1"/>
  <c r="H5491" i="6"/>
  <c r="I5491" i="6" l="1"/>
  <c r="J5491" i="6"/>
  <c r="K5491" i="6" l="1"/>
  <c r="H5492" i="6"/>
  <c r="J5492" i="6" l="1"/>
  <c r="I5492" i="6"/>
  <c r="K5492" i="6" l="1"/>
  <c r="H5493" i="6"/>
  <c r="J5493" i="6" l="1"/>
  <c r="I5493" i="6"/>
  <c r="K5493" i="6" l="1"/>
  <c r="H5494" i="6"/>
  <c r="J5494" i="6" l="1"/>
  <c r="I5494" i="6"/>
  <c r="K5494" i="6" l="1"/>
  <c r="H5495" i="6"/>
  <c r="I5495" i="6" l="1"/>
  <c r="J5495" i="6"/>
  <c r="K5495" i="6" l="1"/>
  <c r="H5496" i="6"/>
  <c r="J5496" i="6" l="1"/>
  <c r="I5496" i="6"/>
  <c r="K5496" i="6" l="1"/>
  <c r="H5497" i="6"/>
  <c r="I5497" i="6" l="1"/>
  <c r="J5497" i="6"/>
  <c r="K5497" i="6" l="1"/>
  <c r="H5498" i="6"/>
  <c r="J5498" i="6" l="1"/>
  <c r="I5498" i="6"/>
  <c r="K5498" i="6" l="1"/>
  <c r="H5499" i="6"/>
  <c r="J5499" i="6" l="1"/>
  <c r="I5499" i="6"/>
  <c r="K5499" i="6" l="1"/>
  <c r="H5500" i="6"/>
  <c r="I5500" i="6" l="1"/>
  <c r="J5500" i="6"/>
  <c r="K5500" i="6" l="1"/>
  <c r="H5501" i="6"/>
  <c r="J5501" i="6" l="1"/>
  <c r="I5501" i="6"/>
  <c r="K5501" i="6" l="1"/>
  <c r="H5502" i="6"/>
  <c r="J5502" i="6" l="1"/>
  <c r="I5502" i="6"/>
  <c r="K5502" i="6" l="1"/>
  <c r="H5503" i="6"/>
  <c r="J5503" i="6" l="1"/>
  <c r="I5503" i="6"/>
  <c r="K5503" i="6" l="1"/>
  <c r="H5504" i="6"/>
  <c r="I5504" i="6" l="1"/>
  <c r="J5504" i="6"/>
  <c r="K5504" i="6" l="1"/>
  <c r="H5505" i="6"/>
  <c r="I5505" i="6" l="1"/>
  <c r="J5505" i="6"/>
  <c r="K5505" i="6" l="1"/>
  <c r="H5506" i="6"/>
  <c r="J5506" i="6" l="1"/>
  <c r="I5506" i="6"/>
  <c r="K5506" i="6" l="1"/>
  <c r="H5507" i="6"/>
  <c r="J5507" i="6" l="1"/>
  <c r="I5507" i="6"/>
  <c r="K5507" i="6" l="1"/>
  <c r="H5508" i="6"/>
  <c r="J5508" i="6" l="1"/>
  <c r="I5508" i="6"/>
  <c r="K5508" i="6" l="1"/>
  <c r="H5509" i="6"/>
  <c r="I5509" i="6" l="1"/>
  <c r="J5509" i="6"/>
  <c r="K5509" i="6" l="1"/>
  <c r="H5510" i="6"/>
  <c r="J5510" i="6" l="1"/>
  <c r="I5510" i="6"/>
  <c r="K5510" i="6" l="1"/>
  <c r="H5511" i="6"/>
  <c r="J5511" i="6" l="1"/>
  <c r="I5511" i="6"/>
  <c r="K5511" i="6" l="1"/>
  <c r="H5512" i="6"/>
  <c r="J5512" i="6" l="1"/>
  <c r="I5512" i="6"/>
  <c r="K5512" i="6" l="1"/>
  <c r="H5513" i="6"/>
  <c r="I5513" i="6" l="1"/>
  <c r="J5513" i="6"/>
  <c r="K5513" i="6" l="1"/>
  <c r="H5514" i="6"/>
  <c r="J5514" i="6" l="1"/>
  <c r="I5514" i="6"/>
  <c r="K5514" i="6" l="1"/>
  <c r="H5515" i="6"/>
  <c r="J5515" i="6" l="1"/>
  <c r="I5515" i="6"/>
  <c r="K5515" i="6" l="1"/>
  <c r="H5516" i="6"/>
  <c r="J5516" i="6" l="1"/>
  <c r="I5516" i="6"/>
  <c r="K5516" i="6" l="1"/>
  <c r="H5517" i="6"/>
  <c r="J5517" i="6" l="1"/>
  <c r="I5517" i="6"/>
  <c r="K5517" i="6" l="1"/>
  <c r="H5518" i="6"/>
  <c r="I5518" i="6" l="1"/>
  <c r="J5518" i="6"/>
  <c r="K5518" i="6" l="1"/>
  <c r="H5519" i="6"/>
  <c r="J5519" i="6" l="1"/>
  <c r="I5519" i="6"/>
  <c r="K5519" i="6" l="1"/>
  <c r="H5520" i="6"/>
  <c r="J5520" i="6" l="1"/>
  <c r="I5520" i="6"/>
  <c r="K5520" i="6" l="1"/>
  <c r="H5521" i="6"/>
  <c r="I5521" i="6" l="1"/>
  <c r="J5521" i="6"/>
  <c r="K5521" i="6" l="1"/>
  <c r="H5522" i="6"/>
  <c r="J5522" i="6" l="1"/>
  <c r="I5522" i="6"/>
  <c r="K5522" i="6" l="1"/>
  <c r="H5523" i="6"/>
  <c r="I5523" i="6" l="1"/>
  <c r="J5523" i="6"/>
  <c r="K5523" i="6" l="1"/>
  <c r="H5524" i="6"/>
  <c r="J5524" i="6" l="1"/>
  <c r="I5524" i="6"/>
  <c r="K5524" i="6" l="1"/>
  <c r="H5525" i="6"/>
  <c r="J5525" i="6" l="1"/>
  <c r="I5525" i="6"/>
  <c r="K5525" i="6" l="1"/>
  <c r="H5526" i="6"/>
  <c r="J5526" i="6" l="1"/>
  <c r="I5526" i="6"/>
  <c r="K5526" i="6" l="1"/>
  <c r="H5527" i="6"/>
  <c r="I5527" i="6" l="1"/>
  <c r="J5527" i="6"/>
  <c r="K5527" i="6" l="1"/>
  <c r="H5528" i="6"/>
  <c r="J5528" i="6" l="1"/>
  <c r="I5528" i="6"/>
  <c r="K5528" i="6" l="1"/>
  <c r="H5529" i="6"/>
  <c r="I5529" i="6" l="1"/>
  <c r="J5529" i="6"/>
  <c r="K5529" i="6" l="1"/>
  <c r="H5530" i="6"/>
  <c r="J5530" i="6" l="1"/>
  <c r="I5530" i="6"/>
  <c r="K5530" i="6" l="1"/>
  <c r="H5531" i="6"/>
  <c r="J5531" i="6" l="1"/>
  <c r="I5531" i="6"/>
  <c r="K5531" i="6" l="1"/>
  <c r="H5532" i="6"/>
  <c r="I5532" i="6" l="1"/>
  <c r="J5532" i="6"/>
  <c r="K5532" i="6" l="1"/>
  <c r="H5533" i="6"/>
  <c r="J5533" i="6" l="1"/>
  <c r="I5533" i="6"/>
  <c r="K5533" i="6" l="1"/>
  <c r="H5534" i="6"/>
  <c r="J5534" i="6" l="1"/>
  <c r="I5534" i="6"/>
  <c r="K5534" i="6" l="1"/>
  <c r="H5535" i="6"/>
  <c r="J5535" i="6" l="1"/>
  <c r="I5535" i="6"/>
  <c r="K5535" i="6" l="1"/>
  <c r="H5536" i="6"/>
  <c r="I5536" i="6" l="1"/>
  <c r="J5536" i="6"/>
  <c r="K5536" i="6" l="1"/>
  <c r="H5537" i="6"/>
  <c r="I5537" i="6" l="1"/>
  <c r="J5537" i="6"/>
  <c r="K5537" i="6" l="1"/>
  <c r="H5538" i="6"/>
  <c r="J5538" i="6" l="1"/>
  <c r="I5538" i="6"/>
  <c r="K5538" i="6" l="1"/>
  <c r="H5539" i="6"/>
  <c r="J5539" i="6" l="1"/>
  <c r="I5539" i="6"/>
  <c r="K5539" i="6" l="1"/>
  <c r="H5540" i="6"/>
  <c r="J5540" i="6" l="1"/>
  <c r="I5540" i="6"/>
  <c r="K5540" i="6" l="1"/>
  <c r="H5541" i="6"/>
  <c r="I5541" i="6" l="1"/>
  <c r="J5541" i="6"/>
  <c r="K5541" i="6" l="1"/>
  <c r="H5542" i="6"/>
  <c r="J5542" i="6" l="1"/>
  <c r="I5542" i="6"/>
  <c r="K5542" i="6" l="1"/>
  <c r="H5543" i="6"/>
  <c r="J5543" i="6" l="1"/>
  <c r="I5543" i="6"/>
  <c r="K5543" i="6" l="1"/>
  <c r="H5544" i="6"/>
  <c r="J5544" i="6" l="1"/>
  <c r="I5544" i="6"/>
  <c r="K5544" i="6" l="1"/>
  <c r="H5545" i="6"/>
  <c r="I5545" i="6" l="1"/>
  <c r="J5545" i="6"/>
  <c r="K5545" i="6" l="1"/>
  <c r="H5546" i="6"/>
  <c r="J5546" i="6" l="1"/>
  <c r="I5546" i="6"/>
  <c r="K5546" i="6" l="1"/>
  <c r="H5547" i="6"/>
  <c r="J5547" i="6" l="1"/>
  <c r="I5547" i="6"/>
  <c r="K5547" i="6" l="1"/>
  <c r="H5548" i="6"/>
  <c r="J5548" i="6" l="1"/>
  <c r="I5548" i="6"/>
  <c r="K5548" i="6" l="1"/>
  <c r="H5549" i="6"/>
  <c r="J5549" i="6" l="1"/>
  <c r="I5549" i="6"/>
  <c r="K5549" i="6" l="1"/>
  <c r="H5550" i="6"/>
  <c r="I5550" i="6" l="1"/>
  <c r="J5550" i="6"/>
  <c r="K5550" i="6" l="1"/>
  <c r="H5551" i="6"/>
  <c r="J5551" i="6" l="1"/>
  <c r="I5551" i="6"/>
  <c r="K5551" i="6" l="1"/>
  <c r="H5552" i="6"/>
  <c r="J5552" i="6" l="1"/>
  <c r="I5552" i="6"/>
  <c r="K5552" i="6" l="1"/>
  <c r="H5553" i="6"/>
  <c r="I5553" i="6" l="1"/>
  <c r="J5553" i="6"/>
  <c r="K5553" i="6" l="1"/>
  <c r="H5554" i="6"/>
  <c r="J5554" i="6" l="1"/>
  <c r="I5554" i="6"/>
  <c r="K5554" i="6" l="1"/>
  <c r="H5555" i="6"/>
  <c r="I5555" i="6" l="1"/>
  <c r="J5555" i="6"/>
  <c r="K5555" i="6" l="1"/>
  <c r="H5556" i="6"/>
  <c r="J5556" i="6" l="1"/>
  <c r="I5556" i="6"/>
  <c r="K5556" i="6" l="1"/>
  <c r="H5557" i="6"/>
  <c r="J5557" i="6" l="1"/>
  <c r="I5557" i="6"/>
  <c r="K5557" i="6" l="1"/>
  <c r="H5558" i="6"/>
  <c r="J5558" i="6" l="1"/>
  <c r="I5558" i="6"/>
  <c r="K5558" i="6" l="1"/>
  <c r="H5559" i="6"/>
  <c r="I5559" i="6" l="1"/>
  <c r="J5559" i="6"/>
  <c r="K5559" i="6" l="1"/>
  <c r="H5560" i="6"/>
  <c r="J5560" i="6" l="1"/>
  <c r="I5560" i="6"/>
  <c r="K5560" i="6" l="1"/>
  <c r="H5561" i="6"/>
  <c r="I5561" i="6" l="1"/>
  <c r="J5561" i="6"/>
  <c r="K5561" i="6" l="1"/>
  <c r="H5562" i="6"/>
  <c r="J5562" i="6" l="1"/>
  <c r="I5562" i="6"/>
  <c r="K5562" i="6" l="1"/>
  <c r="H5563" i="6"/>
  <c r="J5563" i="6" l="1"/>
  <c r="I5563" i="6"/>
  <c r="K5563" i="6" l="1"/>
  <c r="H5564" i="6"/>
  <c r="I5564" i="6" l="1"/>
  <c r="J5564" i="6"/>
  <c r="K5564" i="6" l="1"/>
  <c r="H5565" i="6"/>
  <c r="J5565" i="6" l="1"/>
  <c r="I5565" i="6"/>
  <c r="K5565" i="6" l="1"/>
  <c r="H5566" i="6"/>
  <c r="J5566" i="6" l="1"/>
  <c r="I5566" i="6"/>
  <c r="K5566" i="6" l="1"/>
  <c r="H5567" i="6"/>
  <c r="J5567" i="6" l="1"/>
  <c r="I5567" i="6"/>
  <c r="K5567" i="6" l="1"/>
  <c r="H5568" i="6"/>
  <c r="I5568" i="6" l="1"/>
  <c r="J5568" i="6"/>
  <c r="K5568" i="6" l="1"/>
  <c r="H5569" i="6"/>
  <c r="I5569" i="6" l="1"/>
  <c r="J5569" i="6"/>
  <c r="K5569" i="6" l="1"/>
  <c r="H5570" i="6"/>
  <c r="J5570" i="6" l="1"/>
  <c r="I5570" i="6"/>
  <c r="K5570" i="6" l="1"/>
  <c r="H5571" i="6"/>
  <c r="J5571" i="6" l="1"/>
  <c r="I5571" i="6"/>
  <c r="K5571" i="6" l="1"/>
  <c r="H5572" i="6"/>
  <c r="J5572" i="6" l="1"/>
  <c r="I5572" i="6"/>
  <c r="K5572" i="6" l="1"/>
  <c r="H5573" i="6"/>
  <c r="I5573" i="6" l="1"/>
  <c r="J5573" i="6"/>
  <c r="K5573" i="6" l="1"/>
  <c r="H5574" i="6"/>
  <c r="J5574" i="6" l="1"/>
  <c r="I5574" i="6"/>
  <c r="K5574" i="6" l="1"/>
  <c r="H5575" i="6"/>
  <c r="J5575" i="6" l="1"/>
  <c r="I5575" i="6"/>
  <c r="K5575" i="6" l="1"/>
  <c r="H5576" i="6"/>
  <c r="J5576" i="6" l="1"/>
  <c r="I5576" i="6"/>
  <c r="K5576" i="6" l="1"/>
  <c r="H5577" i="6"/>
  <c r="I5577" i="6" l="1"/>
  <c r="J5577" i="6"/>
  <c r="K5577" i="6" l="1"/>
  <c r="H5578" i="6"/>
  <c r="J5578" i="6" l="1"/>
  <c r="I5578" i="6"/>
  <c r="K5578" i="6" l="1"/>
  <c r="H5579" i="6"/>
  <c r="J5579" i="6" l="1"/>
  <c r="I5579" i="6"/>
  <c r="K5579" i="6" l="1"/>
  <c r="H5580" i="6"/>
  <c r="J5580" i="6" l="1"/>
  <c r="I5580" i="6"/>
  <c r="K5580" i="6" l="1"/>
  <c r="H5581" i="6"/>
  <c r="J5581" i="6" l="1"/>
  <c r="I5581" i="6"/>
  <c r="K5581" i="6" l="1"/>
  <c r="H5582" i="6"/>
  <c r="I5582" i="6" l="1"/>
  <c r="J5582" i="6"/>
  <c r="K5582" i="6" l="1"/>
  <c r="H5583" i="6"/>
  <c r="J5583" i="6" l="1"/>
  <c r="I5583" i="6"/>
  <c r="K5583" i="6" l="1"/>
  <c r="H5584" i="6"/>
  <c r="J5584" i="6" l="1"/>
  <c r="I5584" i="6"/>
  <c r="K5584" i="6" l="1"/>
  <c r="H5585" i="6"/>
  <c r="I5585" i="6" l="1"/>
  <c r="J5585" i="6"/>
  <c r="K5585" i="6" l="1"/>
  <c r="H5586" i="6"/>
  <c r="J5586" i="6" l="1"/>
  <c r="I5586" i="6"/>
  <c r="K5586" i="6" l="1"/>
  <c r="H5587" i="6"/>
  <c r="I5587" i="6" l="1"/>
  <c r="J5587" i="6"/>
  <c r="K5587" i="6" l="1"/>
  <c r="H5588" i="6"/>
  <c r="J5588" i="6" l="1"/>
  <c r="I5588" i="6"/>
  <c r="K5588" i="6" l="1"/>
  <c r="H5589" i="6"/>
  <c r="J5589" i="6" l="1"/>
  <c r="I5589" i="6"/>
  <c r="K5589" i="6" l="1"/>
  <c r="H5590" i="6"/>
  <c r="J5590" i="6" l="1"/>
  <c r="I5590" i="6"/>
  <c r="K5590" i="6" l="1"/>
  <c r="H5591" i="6"/>
  <c r="I5591" i="6" l="1"/>
  <c r="J5591" i="6"/>
  <c r="K5591" i="6" l="1"/>
  <c r="H5592" i="6"/>
  <c r="J5592" i="6" l="1"/>
  <c r="I5592" i="6"/>
  <c r="K5592" i="6" l="1"/>
  <c r="H5593" i="6"/>
  <c r="I5593" i="6" l="1"/>
  <c r="J5593" i="6"/>
  <c r="K5593" i="6" l="1"/>
  <c r="H5594" i="6"/>
  <c r="J5594" i="6" l="1"/>
  <c r="I5594" i="6"/>
  <c r="K5594" i="6" l="1"/>
  <c r="H5595" i="6"/>
  <c r="J5595" i="6" l="1"/>
  <c r="I5595" i="6"/>
  <c r="K5595" i="6" l="1"/>
  <c r="H5596" i="6"/>
  <c r="I5596" i="6" l="1"/>
  <c r="J5596" i="6"/>
  <c r="K5596" i="6" l="1"/>
  <c r="H5597" i="6"/>
  <c r="J5597" i="6" l="1"/>
  <c r="I5597" i="6"/>
  <c r="K5597" i="6" l="1"/>
  <c r="H5598" i="6"/>
  <c r="J5598" i="6" l="1"/>
  <c r="I5598" i="6"/>
  <c r="K5598" i="6" l="1"/>
  <c r="H5599" i="6"/>
  <c r="J5599" i="6" l="1"/>
  <c r="I5599" i="6"/>
  <c r="K5599" i="6" l="1"/>
  <c r="H5600" i="6"/>
  <c r="I5600" i="6" l="1"/>
  <c r="J5600" i="6"/>
  <c r="K5600" i="6" l="1"/>
  <c r="H5601" i="6"/>
  <c r="I5601" i="6" l="1"/>
  <c r="J5601" i="6"/>
  <c r="K5601" i="6" l="1"/>
  <c r="H5602" i="6"/>
  <c r="J5602" i="6" l="1"/>
  <c r="I5602" i="6"/>
  <c r="K5602" i="6" l="1"/>
  <c r="H5603" i="6"/>
  <c r="J5603" i="6" l="1"/>
  <c r="I5603" i="6"/>
  <c r="K5603" i="6" l="1"/>
  <c r="H5604" i="6"/>
  <c r="J5604" i="6" l="1"/>
  <c r="I5604" i="6"/>
  <c r="K5604" i="6" l="1"/>
  <c r="H5605" i="6"/>
  <c r="I5605" i="6" l="1"/>
  <c r="J5605" i="6"/>
  <c r="K5605" i="6" l="1"/>
  <c r="H5606" i="6"/>
  <c r="J5606" i="6" l="1"/>
  <c r="I5606" i="6"/>
  <c r="K5606" i="6" l="1"/>
  <c r="H5607" i="6"/>
  <c r="J5607" i="6" l="1"/>
  <c r="I5607" i="6"/>
  <c r="K5607" i="6" l="1"/>
  <c r="H5608" i="6"/>
  <c r="J5608" i="6" l="1"/>
  <c r="I5608" i="6"/>
  <c r="K5608" i="6" l="1"/>
  <c r="H5609" i="6"/>
  <c r="I5609" i="6" l="1"/>
  <c r="J5609" i="6"/>
  <c r="K5609" i="6" l="1"/>
  <c r="H5610" i="6"/>
  <c r="J5610" i="6" l="1"/>
  <c r="I5610" i="6"/>
  <c r="K5610" i="6" l="1"/>
  <c r="H5611" i="6"/>
  <c r="J5611" i="6" l="1"/>
  <c r="I5611" i="6"/>
  <c r="K5611" i="6" l="1"/>
  <c r="H5612" i="6"/>
  <c r="J5612" i="6" l="1"/>
  <c r="I5612" i="6"/>
  <c r="K5612" i="6" l="1"/>
  <c r="H5613" i="6"/>
  <c r="J5613" i="6" l="1"/>
  <c r="I5613" i="6"/>
  <c r="K5613" i="6" l="1"/>
  <c r="H5614" i="6"/>
  <c r="I5614" i="6" l="1"/>
  <c r="J5614" i="6"/>
  <c r="K5614" i="6" l="1"/>
  <c r="H5615" i="6"/>
  <c r="J5615" i="6" l="1"/>
  <c r="I5615" i="6"/>
  <c r="K5615" i="6" l="1"/>
  <c r="H5616" i="6"/>
  <c r="I5616" i="6" l="1"/>
  <c r="J5616" i="6"/>
  <c r="K5616" i="6" l="1"/>
  <c r="H5617" i="6"/>
  <c r="I5617" i="6" l="1"/>
  <c r="J5617" i="6"/>
  <c r="K5617" i="6" l="1"/>
  <c r="H5618" i="6"/>
  <c r="J5618" i="6" l="1"/>
  <c r="I5618" i="6"/>
  <c r="K5618" i="6" l="1"/>
  <c r="H5619" i="6"/>
  <c r="J5619" i="6" l="1"/>
  <c r="I5619" i="6"/>
  <c r="K5619" i="6" l="1"/>
  <c r="H5620" i="6"/>
  <c r="J5620" i="6" l="1"/>
  <c r="I5620" i="6"/>
  <c r="K5620" i="6" l="1"/>
  <c r="H5621" i="6"/>
  <c r="J5621" i="6" l="1"/>
  <c r="I5621" i="6"/>
  <c r="K5621" i="6" l="1"/>
  <c r="H5622" i="6"/>
  <c r="J5622" i="6" l="1"/>
  <c r="I5622" i="6"/>
  <c r="K5622" i="6" l="1"/>
  <c r="H5623" i="6"/>
  <c r="J5623" i="6" l="1"/>
  <c r="I5623" i="6"/>
  <c r="K5623" i="6" l="1"/>
  <c r="H5624" i="6"/>
  <c r="I5624" i="6" l="1"/>
  <c r="J5624" i="6"/>
  <c r="K5624" i="6" l="1"/>
  <c r="H5625" i="6"/>
  <c r="I5625" i="6" l="1"/>
  <c r="J5625" i="6"/>
  <c r="K5625" i="6" l="1"/>
  <c r="H5626" i="6"/>
  <c r="J5626" i="6" l="1"/>
  <c r="I5626" i="6"/>
  <c r="K5626" i="6" l="1"/>
  <c r="H5627" i="6"/>
  <c r="J5627" i="6" l="1"/>
  <c r="I5627" i="6"/>
  <c r="K5627" i="6" l="1"/>
  <c r="H5628" i="6"/>
  <c r="J5628" i="6" l="1"/>
  <c r="I5628" i="6"/>
  <c r="K5628" i="6" l="1"/>
  <c r="H5629" i="6"/>
  <c r="J5629" i="6" l="1"/>
  <c r="I5629" i="6"/>
  <c r="K5629" i="6" l="1"/>
  <c r="H5630" i="6"/>
  <c r="I5630" i="6" l="1"/>
  <c r="J5630" i="6"/>
  <c r="K5630" i="6" l="1"/>
  <c r="H5631" i="6"/>
  <c r="J5631" i="6" l="1"/>
  <c r="I5631" i="6"/>
  <c r="K5631" i="6" l="1"/>
  <c r="H5632" i="6"/>
  <c r="J5632" i="6" l="1"/>
  <c r="I5632" i="6"/>
  <c r="K5632" i="6" l="1"/>
  <c r="H5633" i="6"/>
  <c r="I5633" i="6" l="1"/>
  <c r="J5633" i="6"/>
  <c r="K5633" i="6" l="1"/>
  <c r="H5634" i="6"/>
  <c r="J5634" i="6" l="1"/>
  <c r="I5634" i="6"/>
  <c r="K5634" i="6" l="1"/>
  <c r="H5635" i="6"/>
  <c r="J5635" i="6" l="1"/>
  <c r="I5635" i="6"/>
  <c r="K5635" i="6" l="1"/>
  <c r="H5636" i="6"/>
  <c r="I5636" i="6" l="1"/>
  <c r="J5636" i="6"/>
  <c r="K5636" i="6" l="1"/>
  <c r="H5637" i="6"/>
  <c r="J5637" i="6" l="1"/>
  <c r="I5637" i="6"/>
  <c r="K5637" i="6" l="1"/>
  <c r="H5638" i="6"/>
  <c r="J5638" i="6" l="1"/>
  <c r="I5638" i="6"/>
  <c r="K5638" i="6" l="1"/>
  <c r="H5639" i="6"/>
  <c r="J5639" i="6" l="1"/>
  <c r="I5639" i="6"/>
  <c r="K5639" i="6" l="1"/>
  <c r="H5640" i="6"/>
  <c r="I5640" i="6" l="1"/>
  <c r="J5640" i="6"/>
  <c r="K5640" i="6" l="1"/>
  <c r="H5641" i="6"/>
  <c r="I5641" i="6" l="1"/>
  <c r="J5641" i="6"/>
  <c r="K5641" i="6" l="1"/>
  <c r="H5642" i="6"/>
  <c r="J5642" i="6" l="1"/>
  <c r="I5642" i="6"/>
  <c r="K5642" i="6" l="1"/>
  <c r="H5643" i="6"/>
  <c r="J5643" i="6" l="1"/>
  <c r="I5643" i="6"/>
  <c r="K5643" i="6" l="1"/>
  <c r="H5644" i="6"/>
  <c r="J5644" i="6" l="1"/>
  <c r="I5644" i="6"/>
  <c r="K5644" i="6" l="1"/>
  <c r="H5645" i="6"/>
  <c r="J5645" i="6" l="1"/>
  <c r="I5645" i="6"/>
  <c r="K5645" i="6" l="1"/>
  <c r="H5646" i="6"/>
  <c r="I5646" i="6" l="1"/>
  <c r="J5646" i="6"/>
  <c r="K5646" i="6" l="1"/>
  <c r="H5647" i="6"/>
  <c r="J5647" i="6" l="1"/>
  <c r="I5647" i="6"/>
  <c r="K5647" i="6" l="1"/>
  <c r="H5648" i="6"/>
  <c r="I5648" i="6" l="1"/>
  <c r="J5648" i="6"/>
  <c r="K5648" i="6" l="1"/>
  <c r="H5649" i="6"/>
  <c r="I5649" i="6" l="1"/>
  <c r="J5649" i="6"/>
  <c r="K5649" i="6" l="1"/>
  <c r="H5650" i="6"/>
  <c r="J5650" i="6" l="1"/>
  <c r="I5650" i="6"/>
  <c r="K5650" i="6" l="1"/>
  <c r="H5651" i="6"/>
  <c r="J5651" i="6" l="1"/>
  <c r="I5651" i="6"/>
  <c r="K5651" i="6" l="1"/>
  <c r="H5652" i="6"/>
  <c r="J5652" i="6" l="1"/>
  <c r="I5652" i="6"/>
  <c r="K5652" i="6" l="1"/>
  <c r="H5653" i="6"/>
  <c r="J5653" i="6" l="1"/>
  <c r="I5653" i="6"/>
  <c r="K5653" i="6" l="1"/>
  <c r="H5654" i="6"/>
  <c r="J5654" i="6" l="1"/>
  <c r="I5654" i="6"/>
  <c r="K5654" i="6" l="1"/>
  <c r="H5655" i="6"/>
  <c r="J5655" i="6" l="1"/>
  <c r="I5655" i="6"/>
  <c r="K5655" i="6" l="1"/>
  <c r="H5656" i="6"/>
  <c r="I5656" i="6" l="1"/>
  <c r="J5656" i="6"/>
  <c r="K5656" i="6" l="1"/>
  <c r="H5657" i="6"/>
  <c r="I5657" i="6" l="1"/>
  <c r="J5657" i="6"/>
  <c r="K5657" i="6" l="1"/>
  <c r="H5658" i="6"/>
  <c r="J5658" i="6" l="1"/>
  <c r="I5658" i="6"/>
  <c r="K5658" i="6" l="1"/>
  <c r="H5659" i="6"/>
  <c r="J5659" i="6" l="1"/>
  <c r="I5659" i="6"/>
  <c r="K5659" i="6" l="1"/>
  <c r="H5660" i="6"/>
  <c r="J5660" i="6" l="1"/>
  <c r="I5660" i="6"/>
  <c r="K5660" i="6" l="1"/>
  <c r="H5661" i="6"/>
  <c r="J5661" i="6" l="1"/>
  <c r="I5661" i="6"/>
  <c r="K5661" i="6" l="1"/>
  <c r="H5662" i="6"/>
  <c r="I5662" i="6" l="1"/>
  <c r="J5662" i="6"/>
  <c r="K5662" i="6" l="1"/>
  <c r="H5663" i="6"/>
  <c r="J5663" i="6" l="1"/>
  <c r="I5663" i="6"/>
  <c r="K5663" i="6" l="1"/>
  <c r="H5664" i="6"/>
  <c r="J5664" i="6" l="1"/>
  <c r="I5664" i="6"/>
  <c r="K5664" i="6" l="1"/>
  <c r="H5665" i="6"/>
  <c r="I5665" i="6" l="1"/>
  <c r="J5665" i="6"/>
  <c r="K5665" i="6" l="1"/>
  <c r="H5666" i="6"/>
  <c r="J5666" i="6" l="1"/>
  <c r="I5666" i="6"/>
  <c r="K5666" i="6" l="1"/>
  <c r="H5667" i="6"/>
  <c r="J5667" i="6" l="1"/>
  <c r="I5667" i="6"/>
  <c r="K5667" i="6" l="1"/>
  <c r="H5668" i="6"/>
  <c r="I5668" i="6" l="1"/>
  <c r="J5668" i="6"/>
  <c r="K5668" i="6" l="1"/>
  <c r="H5669" i="6"/>
  <c r="J5669" i="6" l="1"/>
  <c r="I5669" i="6"/>
  <c r="K5669" i="6" l="1"/>
  <c r="H5670" i="6"/>
  <c r="J5670" i="6" l="1"/>
  <c r="I5670" i="6"/>
  <c r="K5670" i="6" l="1"/>
  <c r="H5671" i="6"/>
  <c r="J5671" i="6" l="1"/>
  <c r="I5671" i="6"/>
  <c r="K5671" i="6" l="1"/>
  <c r="H5672" i="6"/>
  <c r="I5672" i="6" l="1"/>
  <c r="J5672" i="6"/>
  <c r="K5672" i="6" l="1"/>
  <c r="H5673" i="6"/>
  <c r="I5673" i="6" l="1"/>
  <c r="J5673" i="6"/>
  <c r="K5673" i="6" l="1"/>
  <c r="H5674" i="6"/>
  <c r="J5674" i="6" l="1"/>
  <c r="I5674" i="6"/>
  <c r="K5674" i="6" l="1"/>
  <c r="H5675" i="6"/>
  <c r="J5675" i="6" l="1"/>
  <c r="I5675" i="6"/>
  <c r="K5675" i="6" l="1"/>
  <c r="H5676" i="6"/>
  <c r="J5676" i="6" l="1"/>
  <c r="I5676" i="6"/>
  <c r="K5676" i="6" l="1"/>
  <c r="H5677" i="6"/>
  <c r="J5677" i="6" l="1"/>
  <c r="I5677" i="6"/>
  <c r="K5677" i="6" l="1"/>
  <c r="H5678" i="6"/>
  <c r="I5678" i="6" l="1"/>
  <c r="J5678" i="6"/>
  <c r="K5678" i="6" l="1"/>
  <c r="H5679" i="6"/>
  <c r="J5679" i="6" l="1"/>
  <c r="I5679" i="6"/>
  <c r="K5679" i="6" l="1"/>
  <c r="H5680" i="6"/>
  <c r="I5680" i="6" l="1"/>
  <c r="J5680" i="6"/>
  <c r="K5680" i="6" l="1"/>
  <c r="H5681" i="6"/>
  <c r="I5681" i="6" l="1"/>
  <c r="J5681" i="6"/>
  <c r="K5681" i="6" l="1"/>
  <c r="H5682" i="6"/>
  <c r="J5682" i="6" l="1"/>
  <c r="I5682" i="6"/>
  <c r="K5682" i="6" l="1"/>
  <c r="H5683" i="6"/>
  <c r="J5683" i="6" l="1"/>
  <c r="I5683" i="6"/>
  <c r="K5683" i="6" l="1"/>
  <c r="H5684" i="6"/>
  <c r="J5684" i="6" l="1"/>
  <c r="I5684" i="6"/>
  <c r="K5684" i="6" l="1"/>
  <c r="H5685" i="6"/>
  <c r="J5685" i="6" l="1"/>
  <c r="I5685" i="6"/>
  <c r="K5685" i="6" l="1"/>
  <c r="H5686" i="6"/>
  <c r="J5686" i="6" l="1"/>
  <c r="I5686" i="6"/>
  <c r="K5686" i="6" l="1"/>
  <c r="H5687" i="6"/>
  <c r="J5687" i="6" l="1"/>
  <c r="I5687" i="6"/>
  <c r="K5687" i="6" l="1"/>
  <c r="H5688" i="6"/>
  <c r="I5688" i="6" l="1"/>
  <c r="J5688" i="6"/>
  <c r="K5688" i="6" l="1"/>
  <c r="H5689" i="6"/>
  <c r="I5689" i="6" l="1"/>
  <c r="J5689" i="6"/>
  <c r="K5689" i="6" l="1"/>
  <c r="H5690" i="6"/>
  <c r="J5690" i="6" l="1"/>
  <c r="I5690" i="6"/>
  <c r="K5690" i="6" l="1"/>
  <c r="H5691" i="6"/>
  <c r="J5691" i="6" l="1"/>
  <c r="I5691" i="6"/>
  <c r="K5691" i="6" l="1"/>
  <c r="H5692" i="6"/>
  <c r="J5692" i="6" l="1"/>
  <c r="I5692" i="6"/>
  <c r="K5692" i="6" l="1"/>
  <c r="H5693" i="6"/>
  <c r="J5693" i="6" l="1"/>
  <c r="I5693" i="6"/>
  <c r="K5693" i="6" l="1"/>
  <c r="H5694" i="6"/>
  <c r="I5694" i="6" l="1"/>
  <c r="J5694" i="6"/>
  <c r="K5694" i="6" l="1"/>
  <c r="H5695" i="6"/>
  <c r="J5695" i="6" l="1"/>
  <c r="I5695" i="6"/>
  <c r="K5695" i="6" l="1"/>
  <c r="H5696" i="6"/>
  <c r="J5696" i="6" l="1"/>
  <c r="I5696" i="6"/>
  <c r="K5696" i="6" l="1"/>
  <c r="H5697" i="6"/>
  <c r="I5697" i="6" l="1"/>
  <c r="J5697" i="6"/>
  <c r="K5697" i="6" l="1"/>
  <c r="H5698" i="6"/>
  <c r="J5698" i="6" l="1"/>
  <c r="I5698" i="6"/>
  <c r="K5698" i="6" l="1"/>
  <c r="H5699" i="6"/>
  <c r="J5699" i="6" l="1"/>
  <c r="I5699" i="6"/>
  <c r="K5699" i="6" l="1"/>
  <c r="H5700" i="6"/>
  <c r="I5700" i="6" l="1"/>
  <c r="J5700" i="6"/>
  <c r="K5700" i="6" l="1"/>
  <c r="H5701" i="6"/>
  <c r="J5701" i="6" l="1"/>
  <c r="I5701" i="6"/>
  <c r="K5701" i="6" l="1"/>
  <c r="H5702" i="6"/>
  <c r="J5702" i="6" l="1"/>
  <c r="I5702" i="6"/>
  <c r="K5702" i="6" l="1"/>
  <c r="H5703" i="6"/>
  <c r="J5703" i="6" l="1"/>
  <c r="I5703" i="6"/>
  <c r="K5703" i="6" l="1"/>
  <c r="H5704" i="6"/>
  <c r="I5704" i="6" l="1"/>
  <c r="J5704" i="6"/>
  <c r="K5704" i="6" l="1"/>
  <c r="H5705" i="6"/>
  <c r="I5705" i="6" l="1"/>
  <c r="J5705" i="6"/>
  <c r="K5705" i="6" l="1"/>
  <c r="H5706" i="6"/>
  <c r="J5706" i="6" l="1"/>
  <c r="I5706" i="6"/>
  <c r="K5706" i="6" l="1"/>
  <c r="H5707" i="6"/>
  <c r="J5707" i="6" l="1"/>
  <c r="I5707" i="6"/>
  <c r="K5707" i="6" l="1"/>
  <c r="H5708" i="6"/>
  <c r="J5708" i="6" l="1"/>
  <c r="I5708" i="6"/>
  <c r="K5708" i="6" l="1"/>
  <c r="H5709" i="6"/>
  <c r="J5709" i="6" l="1"/>
  <c r="I5709" i="6"/>
  <c r="K5709" i="6" l="1"/>
  <c r="H5710" i="6"/>
  <c r="I5710" i="6" l="1"/>
  <c r="J5710" i="6"/>
  <c r="K5710" i="6" l="1"/>
  <c r="H5711" i="6"/>
  <c r="J5711" i="6" l="1"/>
  <c r="I5711" i="6"/>
  <c r="K5711" i="6" l="1"/>
  <c r="H5712" i="6"/>
  <c r="I5712" i="6" l="1"/>
  <c r="J5712" i="6"/>
  <c r="K5712" i="6" l="1"/>
  <c r="H5713" i="6"/>
  <c r="I5713" i="6" l="1"/>
  <c r="J5713" i="6"/>
  <c r="K5713" i="6" l="1"/>
  <c r="H5714" i="6"/>
  <c r="J5714" i="6" l="1"/>
  <c r="I5714" i="6"/>
  <c r="K5714" i="6" l="1"/>
  <c r="H5715" i="6"/>
  <c r="J5715" i="6" l="1"/>
  <c r="I5715" i="6"/>
  <c r="K5715" i="6" l="1"/>
  <c r="H5716" i="6"/>
  <c r="J5716" i="6" l="1"/>
  <c r="I5716" i="6"/>
  <c r="K5716" i="6" l="1"/>
  <c r="H5717" i="6"/>
  <c r="J5717" i="6" l="1"/>
  <c r="I5717" i="6"/>
  <c r="K5717" i="6" l="1"/>
  <c r="H5718" i="6"/>
  <c r="J5718" i="6" l="1"/>
  <c r="I5718" i="6"/>
  <c r="K5718" i="6" l="1"/>
  <c r="H5719" i="6"/>
  <c r="J5719" i="6" l="1"/>
  <c r="I5719" i="6"/>
  <c r="K5719" i="6" l="1"/>
  <c r="H5720" i="6"/>
  <c r="I5720" i="6" l="1"/>
  <c r="J5720" i="6"/>
  <c r="K5720" i="6" l="1"/>
  <c r="H5721" i="6"/>
  <c r="I5721" i="6" l="1"/>
  <c r="J5721" i="6"/>
  <c r="K5721" i="6" l="1"/>
  <c r="H5722" i="6"/>
  <c r="J5722" i="6" l="1"/>
  <c r="I5722" i="6"/>
  <c r="K5722" i="6" l="1"/>
  <c r="H5723" i="6"/>
  <c r="J5723" i="6" l="1"/>
  <c r="I5723" i="6"/>
  <c r="K5723" i="6" l="1"/>
  <c r="H5724" i="6"/>
  <c r="J5724" i="6" l="1"/>
  <c r="I5724" i="6"/>
  <c r="K5724" i="6" l="1"/>
  <c r="H5725" i="6"/>
  <c r="J5725" i="6" l="1"/>
  <c r="I5725" i="6"/>
  <c r="K5725" i="6" l="1"/>
  <c r="H5726" i="6"/>
  <c r="I5726" i="6" l="1"/>
  <c r="J5726" i="6"/>
  <c r="K5726" i="6" l="1"/>
  <c r="H5727" i="6"/>
  <c r="J5727" i="6" l="1"/>
  <c r="I5727" i="6"/>
  <c r="K5727" i="6" l="1"/>
  <c r="H5728" i="6"/>
  <c r="J5728" i="6" l="1"/>
  <c r="I5728" i="6"/>
  <c r="K5728" i="6" l="1"/>
  <c r="H5729" i="6"/>
  <c r="I5729" i="6" l="1"/>
  <c r="J5729" i="6"/>
  <c r="K5729" i="6" l="1"/>
  <c r="H5730" i="6"/>
  <c r="J5730" i="6" l="1"/>
  <c r="I5730" i="6"/>
  <c r="K5730" i="6" l="1"/>
  <c r="H5731" i="6"/>
  <c r="J5731" i="6" l="1"/>
  <c r="I5731" i="6"/>
  <c r="K5731" i="6" l="1"/>
  <c r="H5732" i="6"/>
  <c r="I5732" i="6" l="1"/>
  <c r="J5732" i="6"/>
  <c r="K5732" i="6" l="1"/>
  <c r="H5733" i="6"/>
  <c r="J5733" i="6" l="1"/>
  <c r="I5733" i="6"/>
  <c r="K5733" i="6" l="1"/>
  <c r="H5734" i="6"/>
  <c r="J5734" i="6" l="1"/>
  <c r="I5734" i="6"/>
  <c r="K5734" i="6" l="1"/>
  <c r="H5735" i="6"/>
  <c r="J5735" i="6" l="1"/>
  <c r="I5735" i="6"/>
  <c r="K5735" i="6" l="1"/>
  <c r="H5736" i="6"/>
  <c r="I5736" i="6" l="1"/>
  <c r="J5736" i="6"/>
  <c r="K5736" i="6" l="1"/>
  <c r="H5737" i="6"/>
  <c r="I5737" i="6" l="1"/>
  <c r="J5737" i="6"/>
  <c r="K5737" i="6" l="1"/>
  <c r="H5738" i="6"/>
  <c r="J5738" i="6" l="1"/>
  <c r="I5738" i="6"/>
  <c r="K5738" i="6" l="1"/>
  <c r="H5739" i="6"/>
  <c r="J5739" i="6" l="1"/>
  <c r="I5739" i="6"/>
  <c r="K5739" i="6" l="1"/>
  <c r="H5740" i="6"/>
  <c r="J5740" i="6" l="1"/>
  <c r="I5740" i="6"/>
  <c r="K5740" i="6" l="1"/>
  <c r="H5741" i="6"/>
  <c r="J5741" i="6" l="1"/>
  <c r="I5741" i="6"/>
  <c r="K5741" i="6" l="1"/>
  <c r="H5742" i="6"/>
  <c r="I5742" i="6" l="1"/>
  <c r="J5742" i="6"/>
  <c r="K5742" i="6" l="1"/>
  <c r="H5743" i="6"/>
  <c r="J5743" i="6" l="1"/>
  <c r="I5743" i="6"/>
  <c r="K5743" i="6" l="1"/>
  <c r="H5744" i="6"/>
  <c r="I5744" i="6" l="1"/>
  <c r="J5744" i="6"/>
  <c r="K5744" i="6" l="1"/>
  <c r="H5745" i="6"/>
  <c r="I5745" i="6" l="1"/>
  <c r="J5745" i="6"/>
  <c r="K5745" i="6" l="1"/>
  <c r="H5746" i="6"/>
  <c r="J5746" i="6" l="1"/>
  <c r="I5746" i="6"/>
  <c r="K5746" i="6" l="1"/>
  <c r="H5747" i="6"/>
  <c r="J5747" i="6" l="1"/>
  <c r="I5747" i="6"/>
  <c r="K5747" i="6" l="1"/>
  <c r="H5748" i="6"/>
  <c r="J5748" i="6" l="1"/>
  <c r="I5748" i="6"/>
  <c r="K5748" i="6" l="1"/>
  <c r="H5749" i="6"/>
  <c r="J5749" i="6" l="1"/>
  <c r="I5749" i="6"/>
  <c r="K5749" i="6" l="1"/>
  <c r="H5750" i="6"/>
  <c r="J5750" i="6" l="1"/>
  <c r="I5750" i="6"/>
  <c r="K5750" i="6" l="1"/>
  <c r="H5751" i="6"/>
  <c r="J5751" i="6" l="1"/>
  <c r="I5751" i="6"/>
  <c r="K5751" i="6" l="1"/>
  <c r="H5752" i="6"/>
  <c r="I5752" i="6" l="1"/>
  <c r="J5752" i="6"/>
  <c r="K5752" i="6" l="1"/>
  <c r="H5753" i="6"/>
  <c r="I5753" i="6" l="1"/>
  <c r="J5753" i="6"/>
  <c r="K5753" i="6" l="1"/>
  <c r="H5754" i="6"/>
  <c r="J5754" i="6" l="1"/>
  <c r="I5754" i="6"/>
  <c r="K5754" i="6" l="1"/>
  <c r="H5755" i="6"/>
  <c r="J5755" i="6" l="1"/>
  <c r="I5755" i="6"/>
  <c r="K5755" i="6" l="1"/>
  <c r="H5756" i="6"/>
  <c r="J5756" i="6" l="1"/>
  <c r="I5756" i="6"/>
  <c r="K5756" i="6" l="1"/>
  <c r="H5757" i="6"/>
  <c r="J5757" i="6" l="1"/>
  <c r="I5757" i="6"/>
  <c r="K5757" i="6" l="1"/>
  <c r="H5758" i="6"/>
  <c r="I5758" i="6" l="1"/>
  <c r="J5758" i="6"/>
  <c r="K5758" i="6" l="1"/>
  <c r="H5759" i="6"/>
  <c r="J5759" i="6" l="1"/>
  <c r="I5759" i="6"/>
  <c r="K5759" i="6" l="1"/>
  <c r="H5760" i="6"/>
  <c r="J5760" i="6" l="1"/>
  <c r="I5760" i="6"/>
  <c r="K5760" i="6" l="1"/>
  <c r="H5761" i="6"/>
  <c r="I5761" i="6" l="1"/>
  <c r="J5761" i="6"/>
  <c r="K5761" i="6" l="1"/>
  <c r="H5762" i="6"/>
  <c r="J5762" i="6" l="1"/>
  <c r="I5762" i="6"/>
  <c r="K5762" i="6" l="1"/>
  <c r="H5763" i="6"/>
  <c r="J5763" i="6" l="1"/>
  <c r="I5763" i="6"/>
  <c r="K5763" i="6" l="1"/>
  <c r="H5764" i="6"/>
  <c r="I5764" i="6" l="1"/>
  <c r="J5764" i="6"/>
  <c r="K5764" i="6" l="1"/>
  <c r="H5765" i="6"/>
  <c r="J5765" i="6" l="1"/>
  <c r="I5765" i="6"/>
  <c r="K5765" i="6" l="1"/>
  <c r="H5766" i="6"/>
  <c r="J5766" i="6" l="1"/>
  <c r="I5766" i="6"/>
  <c r="K5766" i="6" l="1"/>
  <c r="H5767" i="6"/>
  <c r="J5767" i="6" l="1"/>
  <c r="I5767" i="6"/>
  <c r="K5767" i="6" l="1"/>
  <c r="H5768" i="6"/>
  <c r="I5768" i="6" l="1"/>
  <c r="J5768" i="6"/>
  <c r="K5768" i="6" l="1"/>
  <c r="H5769" i="6"/>
  <c r="I5769" i="6" l="1"/>
  <c r="J5769" i="6"/>
  <c r="K5769" i="6" l="1"/>
  <c r="H5770" i="6"/>
  <c r="J5770" i="6" l="1"/>
  <c r="I5770" i="6"/>
  <c r="K5770" i="6" l="1"/>
  <c r="H5771" i="6"/>
  <c r="J5771" i="6" l="1"/>
  <c r="I5771" i="6"/>
  <c r="K5771" i="6" l="1"/>
  <c r="H5772" i="6"/>
  <c r="J5772" i="6" l="1"/>
  <c r="I5772" i="6"/>
  <c r="K5772" i="6" l="1"/>
  <c r="H5773" i="6"/>
  <c r="J5773" i="6" l="1"/>
  <c r="I5773" i="6"/>
  <c r="K5773" i="6" l="1"/>
  <c r="H5774" i="6"/>
  <c r="I5774" i="6" l="1"/>
  <c r="J5774" i="6"/>
  <c r="K5774" i="6" l="1"/>
  <c r="H5775" i="6"/>
  <c r="J5775" i="6" l="1"/>
  <c r="I5775" i="6"/>
  <c r="K5775" i="6" l="1"/>
  <c r="H5776" i="6"/>
  <c r="I5776" i="6" l="1"/>
  <c r="J5776" i="6"/>
  <c r="K5776" i="6" l="1"/>
  <c r="H5777" i="6"/>
  <c r="I5777" i="6" l="1"/>
  <c r="J5777" i="6"/>
  <c r="K5777" i="6" l="1"/>
  <c r="H5778" i="6"/>
  <c r="J5778" i="6" l="1"/>
  <c r="I5778" i="6"/>
  <c r="K5778" i="6" l="1"/>
  <c r="H5779" i="6"/>
  <c r="J5779" i="6" l="1"/>
  <c r="I5779" i="6"/>
  <c r="K5779" i="6" l="1"/>
  <c r="H5780" i="6"/>
  <c r="J5780" i="6" l="1"/>
  <c r="I5780" i="6"/>
  <c r="K5780" i="6" l="1"/>
  <c r="H5781" i="6"/>
  <c r="J5781" i="6" l="1"/>
  <c r="I5781" i="6"/>
  <c r="K5781" i="6" l="1"/>
  <c r="H5782" i="6"/>
  <c r="J5782" i="6" l="1"/>
  <c r="I5782" i="6"/>
  <c r="K5782" i="6" l="1"/>
  <c r="H5783" i="6"/>
  <c r="J5783" i="6" l="1"/>
  <c r="I5783" i="6"/>
  <c r="K5783" i="6" l="1"/>
  <c r="H5784" i="6"/>
  <c r="I5784" i="6" l="1"/>
  <c r="J5784" i="6"/>
  <c r="K5784" i="6" l="1"/>
  <c r="H5785" i="6"/>
  <c r="I5785" i="6" l="1"/>
  <c r="J5785" i="6"/>
  <c r="K5785" i="6" l="1"/>
  <c r="H5786" i="6"/>
  <c r="J5786" i="6" l="1"/>
  <c r="I5786" i="6"/>
  <c r="K5786" i="6" l="1"/>
  <c r="H5787" i="6"/>
  <c r="J5787" i="6" l="1"/>
  <c r="I5787" i="6"/>
  <c r="K5787" i="6" l="1"/>
  <c r="H5788" i="6"/>
  <c r="J5788" i="6" l="1"/>
  <c r="I5788" i="6"/>
  <c r="K5788" i="6" l="1"/>
  <c r="H5789" i="6"/>
  <c r="J5789" i="6" l="1"/>
  <c r="I5789" i="6"/>
  <c r="K5789" i="6" l="1"/>
  <c r="H5790" i="6"/>
  <c r="I5790" i="6" l="1"/>
  <c r="J5790" i="6"/>
  <c r="K5790" i="6" l="1"/>
  <c r="H5791" i="6"/>
  <c r="J5791" i="6" l="1"/>
  <c r="I5791" i="6"/>
  <c r="K5791" i="6" l="1"/>
  <c r="H5792" i="6"/>
  <c r="J5792" i="6" l="1"/>
  <c r="I5792" i="6"/>
  <c r="K5792" i="6" l="1"/>
  <c r="H5793" i="6"/>
  <c r="I5793" i="6" l="1"/>
  <c r="J5793" i="6"/>
  <c r="K5793" i="6" l="1"/>
  <c r="H5794" i="6"/>
  <c r="J5794" i="6" l="1"/>
  <c r="I5794" i="6"/>
  <c r="K5794" i="6" l="1"/>
  <c r="H5795" i="6"/>
  <c r="J5795" i="6" l="1"/>
  <c r="I5795" i="6"/>
  <c r="K5795" i="6" l="1"/>
  <c r="H5796" i="6"/>
  <c r="I5796" i="6" l="1"/>
  <c r="J5796" i="6"/>
  <c r="K5796" i="6" l="1"/>
  <c r="H5797" i="6"/>
  <c r="J5797" i="6" l="1"/>
  <c r="I5797" i="6"/>
  <c r="K5797" i="6" l="1"/>
  <c r="H5798" i="6"/>
  <c r="J5798" i="6" l="1"/>
  <c r="I5798" i="6"/>
  <c r="K5798" i="6" l="1"/>
  <c r="H5799" i="6"/>
  <c r="J5799" i="6" l="1"/>
  <c r="I5799" i="6"/>
  <c r="K5799" i="6" l="1"/>
  <c r="H5800" i="6"/>
  <c r="I5800" i="6" l="1"/>
  <c r="J5800" i="6"/>
  <c r="K5800" i="6" l="1"/>
  <c r="H5801" i="6"/>
  <c r="I5801" i="6" l="1"/>
  <c r="J5801" i="6"/>
  <c r="K5801" i="6" l="1"/>
  <c r="H5802" i="6"/>
  <c r="J5802" i="6" l="1"/>
  <c r="I5802" i="6"/>
  <c r="K5802" i="6" l="1"/>
  <c r="H5803" i="6"/>
  <c r="J5803" i="6" l="1"/>
  <c r="I5803" i="6"/>
  <c r="K5803" i="6" l="1"/>
  <c r="H5804" i="6"/>
  <c r="J5804" i="6" l="1"/>
  <c r="I5804" i="6"/>
  <c r="K5804" i="6" l="1"/>
  <c r="H5805" i="6"/>
  <c r="J5805" i="6" l="1"/>
  <c r="I5805" i="6"/>
  <c r="K5805" i="6" l="1"/>
  <c r="H5806" i="6"/>
  <c r="I5806" i="6" l="1"/>
  <c r="J5806" i="6"/>
  <c r="K5806" i="6" l="1"/>
  <c r="H5807" i="6"/>
  <c r="J5807" i="6" l="1"/>
  <c r="I5807" i="6"/>
  <c r="K5807" i="6" l="1"/>
  <c r="H5808" i="6"/>
  <c r="I5808" i="6" l="1"/>
  <c r="J5808" i="6"/>
  <c r="K5808" i="6" l="1"/>
  <c r="H5809" i="6"/>
  <c r="I5809" i="6" l="1"/>
  <c r="J5809" i="6"/>
  <c r="K5809" i="6" l="1"/>
  <c r="H5810" i="6"/>
  <c r="J5810" i="6" l="1"/>
  <c r="I5810" i="6"/>
  <c r="K5810" i="6" l="1"/>
  <c r="H5811" i="6"/>
  <c r="J5811" i="6" l="1"/>
  <c r="I5811" i="6"/>
  <c r="K5811" i="6" l="1"/>
  <c r="H5812" i="6"/>
  <c r="J5812" i="6" l="1"/>
  <c r="I5812" i="6"/>
  <c r="K5812" i="6" l="1"/>
  <c r="H5813" i="6"/>
  <c r="J5813" i="6" l="1"/>
  <c r="I5813" i="6"/>
  <c r="K5813" i="6" l="1"/>
  <c r="H5814" i="6"/>
  <c r="J5814" i="6" l="1"/>
  <c r="I5814" i="6"/>
  <c r="K5814" i="6" l="1"/>
  <c r="H5815" i="6"/>
  <c r="J5815" i="6" l="1"/>
  <c r="I5815" i="6"/>
  <c r="K5815" i="6" l="1"/>
  <c r="H5816" i="6"/>
  <c r="I5816" i="6" l="1"/>
  <c r="J5816" i="6"/>
  <c r="K5816" i="6" l="1"/>
  <c r="H5817" i="6"/>
  <c r="I5817" i="6" l="1"/>
  <c r="J5817" i="6"/>
  <c r="K5817" i="6" l="1"/>
  <c r="H5818" i="6"/>
  <c r="J5818" i="6" l="1"/>
  <c r="I5818" i="6"/>
  <c r="K5818" i="6" l="1"/>
  <c r="H5819" i="6"/>
  <c r="J5819" i="6" l="1"/>
  <c r="I5819" i="6"/>
  <c r="K5819" i="6" l="1"/>
  <c r="H5820" i="6"/>
  <c r="J5820" i="6" l="1"/>
  <c r="I5820" i="6"/>
  <c r="K5820" i="6" l="1"/>
  <c r="H5821" i="6"/>
  <c r="I5821" i="6" l="1"/>
  <c r="J5821" i="6"/>
  <c r="K5821" i="6" l="1"/>
  <c r="H5822" i="6"/>
  <c r="J5822" i="6" l="1"/>
  <c r="I5822" i="6"/>
  <c r="K5822" i="6" l="1"/>
  <c r="H5823" i="6"/>
  <c r="J5823" i="6" l="1"/>
  <c r="I5823" i="6"/>
  <c r="K5823" i="6" l="1"/>
  <c r="H5824" i="6"/>
  <c r="I5824" i="6" l="1"/>
  <c r="J5824" i="6"/>
  <c r="K5824" i="6" l="1"/>
  <c r="H5825" i="6"/>
  <c r="I5825" i="6" l="1"/>
  <c r="J5825" i="6"/>
  <c r="K5825" i="6" l="1"/>
  <c r="H5826" i="6"/>
  <c r="J5826" i="6" l="1"/>
  <c r="I5826" i="6"/>
  <c r="K5826" i="6" l="1"/>
  <c r="H5827" i="6"/>
  <c r="J5827" i="6" l="1"/>
  <c r="I5827" i="6"/>
  <c r="K5827" i="6" l="1"/>
  <c r="H5828" i="6"/>
  <c r="I5828" i="6" l="1"/>
  <c r="J5828" i="6"/>
  <c r="K5828" i="6" l="1"/>
  <c r="H5829" i="6"/>
  <c r="J5829" i="6" l="1"/>
  <c r="I5829" i="6"/>
  <c r="K5829" i="6" l="1"/>
  <c r="H5830" i="6"/>
  <c r="J5830" i="6" l="1"/>
  <c r="I5830" i="6"/>
  <c r="K5830" i="6" l="1"/>
  <c r="H5831" i="6"/>
  <c r="I5831" i="6" l="1"/>
  <c r="J5831" i="6"/>
  <c r="K5831" i="6" l="1"/>
  <c r="H5832" i="6"/>
  <c r="I5832" i="6" l="1"/>
  <c r="J5832" i="6"/>
  <c r="K5832" i="6" l="1"/>
  <c r="H5833" i="6"/>
  <c r="I5833" i="6" l="1"/>
  <c r="J5833" i="6"/>
  <c r="K5833" i="6" l="1"/>
  <c r="H5834" i="6"/>
  <c r="J5834" i="6" l="1"/>
  <c r="I5834" i="6"/>
  <c r="K5834" i="6" l="1"/>
  <c r="H5835" i="6"/>
  <c r="J5835" i="6" l="1"/>
  <c r="I5835" i="6"/>
  <c r="K5835" i="6" l="1"/>
  <c r="H5836" i="6"/>
  <c r="J5836" i="6" l="1"/>
  <c r="I5836" i="6"/>
  <c r="K5836" i="6" l="1"/>
  <c r="H5837" i="6"/>
  <c r="J5837" i="6" l="1"/>
  <c r="I5837" i="6"/>
  <c r="K5837" i="6" l="1"/>
  <c r="H5838" i="6"/>
  <c r="I5838" i="6" l="1"/>
  <c r="J5838" i="6"/>
  <c r="K5838" i="6" l="1"/>
  <c r="H5839" i="6"/>
  <c r="J5839" i="6" l="1"/>
  <c r="I5839" i="6"/>
  <c r="K5839" i="6" l="1"/>
  <c r="H5840" i="6"/>
  <c r="I5840" i="6" l="1"/>
  <c r="J5840" i="6"/>
  <c r="K5840" i="6" l="1"/>
  <c r="H5841" i="6"/>
  <c r="I5841" i="6" l="1"/>
  <c r="J5841" i="6"/>
  <c r="K5841" i="6" l="1"/>
  <c r="H5842" i="6"/>
  <c r="J5842" i="6" l="1"/>
  <c r="I5842" i="6"/>
  <c r="K5842" i="6" l="1"/>
  <c r="H5843" i="6"/>
  <c r="J5843" i="6" l="1"/>
  <c r="I5843" i="6"/>
  <c r="K5843" i="6" l="1"/>
  <c r="H5844" i="6"/>
  <c r="J5844" i="6" l="1"/>
  <c r="I5844" i="6"/>
  <c r="K5844" i="6" l="1"/>
  <c r="H5845" i="6"/>
  <c r="J5845" i="6" l="1"/>
  <c r="I5845" i="6"/>
  <c r="K5845" i="6" l="1"/>
  <c r="H5846" i="6"/>
  <c r="J5846" i="6" l="1"/>
  <c r="I5846" i="6"/>
  <c r="K5846" i="6" l="1"/>
  <c r="H5847" i="6"/>
  <c r="J5847" i="6" l="1"/>
  <c r="I5847" i="6"/>
  <c r="K5847" i="6" l="1"/>
  <c r="H5848" i="6"/>
  <c r="I5848" i="6" l="1"/>
  <c r="J5848" i="6"/>
  <c r="K5848" i="6" l="1"/>
  <c r="H5849" i="6"/>
  <c r="I5849" i="6" l="1"/>
  <c r="J5849" i="6"/>
  <c r="K5849" i="6" l="1"/>
  <c r="H5850" i="6"/>
  <c r="J5850" i="6" l="1"/>
  <c r="I5850" i="6"/>
  <c r="K5850" i="6" l="1"/>
  <c r="H5851" i="6"/>
  <c r="J5851" i="6" l="1"/>
  <c r="I5851" i="6"/>
  <c r="K5851" i="6" l="1"/>
  <c r="H5852" i="6"/>
  <c r="J5852" i="6" l="1"/>
  <c r="I5852" i="6"/>
  <c r="K5852" i="6" l="1"/>
  <c r="H5853" i="6"/>
  <c r="I5853" i="6" l="1"/>
  <c r="J5853" i="6"/>
  <c r="K5853" i="6" l="1"/>
  <c r="H5854" i="6"/>
  <c r="J5854" i="6" l="1"/>
  <c r="I5854" i="6"/>
  <c r="K5854" i="6" l="1"/>
  <c r="H5855" i="6"/>
  <c r="J5855" i="6" l="1"/>
  <c r="I5855" i="6"/>
  <c r="K5855" i="6" l="1"/>
  <c r="H5856" i="6"/>
  <c r="I5856" i="6" l="1"/>
  <c r="J5856" i="6"/>
  <c r="K5856" i="6" l="1"/>
  <c r="H5857" i="6"/>
  <c r="I5857" i="6" l="1"/>
  <c r="J5857" i="6"/>
  <c r="K5857" i="6" l="1"/>
  <c r="H5858" i="6"/>
  <c r="J5858" i="6" l="1"/>
  <c r="I5858" i="6"/>
  <c r="K5858" i="6" l="1"/>
  <c r="H5859" i="6"/>
  <c r="J5859" i="6" l="1"/>
  <c r="I5859" i="6"/>
  <c r="K5859" i="6" l="1"/>
  <c r="H5860" i="6"/>
  <c r="I5860" i="6" l="1"/>
  <c r="J5860" i="6"/>
  <c r="K5860" i="6" l="1"/>
  <c r="H5861" i="6"/>
  <c r="J5861" i="6" l="1"/>
  <c r="I5861" i="6"/>
  <c r="K5861" i="6" l="1"/>
  <c r="H5862" i="6"/>
  <c r="J5862" i="6" l="1"/>
  <c r="I5862" i="6"/>
  <c r="K5862" i="6" l="1"/>
  <c r="H5863" i="6"/>
  <c r="I5863" i="6" l="1"/>
  <c r="J5863" i="6"/>
  <c r="K5863" i="6" l="1"/>
  <c r="H5864" i="6"/>
  <c r="I5864" i="6" l="1"/>
  <c r="J5864" i="6"/>
  <c r="K5864" i="6" l="1"/>
  <c r="H5865" i="6"/>
  <c r="I5865" i="6" l="1"/>
  <c r="J5865" i="6"/>
  <c r="K5865" i="6" l="1"/>
  <c r="H5866" i="6"/>
  <c r="J5866" i="6" l="1"/>
  <c r="I5866" i="6"/>
  <c r="K5866" i="6" l="1"/>
  <c r="H5867" i="6"/>
  <c r="J5867" i="6" l="1"/>
  <c r="I5867" i="6"/>
  <c r="K5867" i="6" l="1"/>
  <c r="H5868" i="6"/>
  <c r="J5868" i="6" l="1"/>
  <c r="I5868" i="6"/>
  <c r="K5868" i="6" l="1"/>
  <c r="H5869" i="6"/>
  <c r="J5869" i="6" l="1"/>
  <c r="I5869" i="6"/>
  <c r="K5869" i="6" l="1"/>
  <c r="H5870" i="6"/>
  <c r="I5870" i="6" l="1"/>
  <c r="J5870" i="6"/>
  <c r="K5870" i="6" l="1"/>
  <c r="H5871" i="6"/>
  <c r="J5871" i="6" l="1"/>
  <c r="I5871" i="6"/>
  <c r="K5871" i="6" l="1"/>
  <c r="H5872" i="6"/>
  <c r="I5872" i="6" l="1"/>
  <c r="J5872" i="6"/>
  <c r="K5872" i="6" l="1"/>
  <c r="H5873" i="6"/>
  <c r="I5873" i="6" l="1"/>
  <c r="J5873" i="6"/>
  <c r="K5873" i="6" l="1"/>
  <c r="H5874" i="6"/>
  <c r="J5874" i="6" l="1"/>
  <c r="I5874" i="6"/>
  <c r="K5874" i="6" l="1"/>
  <c r="H5875" i="6"/>
  <c r="J5875" i="6" l="1"/>
  <c r="I5875" i="6"/>
  <c r="K5875" i="6" l="1"/>
  <c r="H5876" i="6"/>
  <c r="J5876" i="6" l="1"/>
  <c r="I5876" i="6"/>
  <c r="K5876" i="6" l="1"/>
  <c r="H5877" i="6"/>
  <c r="J5877" i="6" l="1"/>
  <c r="I5877" i="6"/>
  <c r="K5877" i="6" l="1"/>
  <c r="H5878" i="6"/>
  <c r="J5878" i="6" l="1"/>
  <c r="I5878" i="6"/>
  <c r="K5878" i="6" l="1"/>
  <c r="H5879" i="6"/>
  <c r="J5879" i="6" l="1"/>
  <c r="I5879" i="6"/>
  <c r="K5879" i="6" l="1"/>
  <c r="H5880" i="6"/>
  <c r="I5880" i="6" l="1"/>
  <c r="J5880" i="6"/>
  <c r="K5880" i="6" l="1"/>
  <c r="H5881" i="6"/>
  <c r="I5881" i="6" l="1"/>
  <c r="J5881" i="6"/>
  <c r="K5881" i="6" l="1"/>
  <c r="H5882" i="6"/>
  <c r="J5882" i="6" l="1"/>
  <c r="I5882" i="6"/>
  <c r="K5882" i="6" l="1"/>
  <c r="H5883" i="6"/>
  <c r="J5883" i="6" l="1"/>
  <c r="I5883" i="6"/>
  <c r="K5883" i="6" l="1"/>
  <c r="H5884" i="6"/>
  <c r="J5884" i="6" l="1"/>
  <c r="I5884" i="6"/>
  <c r="K5884" i="6" l="1"/>
  <c r="H5885" i="6"/>
  <c r="I5885" i="6" l="1"/>
  <c r="J5885" i="6"/>
  <c r="K5885" i="6" l="1"/>
  <c r="H5886" i="6"/>
  <c r="J5886" i="6" l="1"/>
  <c r="I5886" i="6"/>
  <c r="K5886" i="6" l="1"/>
  <c r="H5887" i="6"/>
  <c r="J5887" i="6" l="1"/>
  <c r="I5887" i="6"/>
  <c r="K5887" i="6" l="1"/>
  <c r="H5888" i="6"/>
  <c r="I5888" i="6" l="1"/>
  <c r="J5888" i="6"/>
  <c r="K5888" i="6" l="1"/>
  <c r="H5889" i="6"/>
  <c r="I5889" i="6" l="1"/>
  <c r="J5889" i="6"/>
  <c r="K5889" i="6" l="1"/>
  <c r="H5890" i="6"/>
  <c r="J5890" i="6" l="1"/>
  <c r="I5890" i="6"/>
  <c r="K5890" i="6" l="1"/>
  <c r="H5891" i="6"/>
  <c r="J5891" i="6" l="1"/>
  <c r="I5891" i="6"/>
  <c r="K5891" i="6" l="1"/>
  <c r="H5892" i="6"/>
  <c r="I5892" i="6" l="1"/>
  <c r="J5892" i="6"/>
  <c r="K5892" i="6" l="1"/>
  <c r="H5893" i="6"/>
  <c r="J5893" i="6" l="1"/>
  <c r="I5893" i="6"/>
  <c r="K5893" i="6" l="1"/>
  <c r="H5894" i="6"/>
  <c r="J5894" i="6" l="1"/>
  <c r="I5894" i="6"/>
  <c r="K5894" i="6" l="1"/>
  <c r="H5895" i="6"/>
  <c r="I5895" i="6" l="1"/>
  <c r="J5895" i="6"/>
  <c r="K5895" i="6" l="1"/>
  <c r="H5896" i="6"/>
  <c r="I5896" i="6" l="1"/>
  <c r="J5896" i="6"/>
  <c r="K5896" i="6" l="1"/>
  <c r="H5897" i="6"/>
  <c r="I5897" i="6" l="1"/>
  <c r="J5897" i="6"/>
  <c r="K5897" i="6" l="1"/>
  <c r="H5898" i="6"/>
  <c r="J5898" i="6" l="1"/>
  <c r="I5898" i="6"/>
  <c r="K5898" i="6" l="1"/>
  <c r="H5899" i="6"/>
  <c r="J5899" i="6" l="1"/>
  <c r="I5899" i="6"/>
  <c r="K5899" i="6" l="1"/>
  <c r="H5900" i="6"/>
  <c r="J5900" i="6" l="1"/>
  <c r="I5900" i="6"/>
  <c r="K5900" i="6" l="1"/>
  <c r="H5901" i="6"/>
  <c r="J5901" i="6" l="1"/>
  <c r="I5901" i="6"/>
  <c r="K5901" i="6" l="1"/>
  <c r="H5902" i="6"/>
  <c r="I5902" i="6" l="1"/>
  <c r="J5902" i="6"/>
  <c r="K5902" i="6" l="1"/>
  <c r="H5903" i="6"/>
  <c r="J5903" i="6" l="1"/>
  <c r="I5903" i="6"/>
  <c r="K5903" i="6" l="1"/>
  <c r="H5904" i="6"/>
  <c r="I5904" i="6" l="1"/>
  <c r="J5904" i="6"/>
  <c r="K5904" i="6" l="1"/>
  <c r="H5905" i="6"/>
  <c r="I5905" i="6" l="1"/>
  <c r="J5905" i="6"/>
  <c r="K5905" i="6" l="1"/>
  <c r="H5906" i="6"/>
  <c r="J5906" i="6" l="1"/>
  <c r="I5906" i="6"/>
  <c r="K5906" i="6" l="1"/>
  <c r="H5907" i="6"/>
  <c r="J5907" i="6" l="1"/>
  <c r="I5907" i="6"/>
  <c r="K5907" i="6" l="1"/>
  <c r="H5908" i="6"/>
  <c r="J5908" i="6" l="1"/>
  <c r="I5908" i="6"/>
  <c r="K5908" i="6" l="1"/>
  <c r="H5909" i="6"/>
  <c r="J5909" i="6" l="1"/>
  <c r="I5909" i="6"/>
  <c r="K5909" i="6" l="1"/>
  <c r="H5910" i="6"/>
  <c r="J5910" i="6" l="1"/>
  <c r="I5910" i="6"/>
  <c r="K5910" i="6" l="1"/>
  <c r="H5911" i="6"/>
  <c r="J5911" i="6" l="1"/>
  <c r="I5911" i="6"/>
  <c r="K5911" i="6" l="1"/>
  <c r="H5912" i="6"/>
  <c r="I5912" i="6" l="1"/>
  <c r="J5912" i="6"/>
  <c r="K5912" i="6" l="1"/>
  <c r="H5913" i="6"/>
  <c r="I5913" i="6" l="1"/>
  <c r="J5913" i="6"/>
  <c r="K5913" i="6" l="1"/>
  <c r="H5914" i="6"/>
  <c r="J5914" i="6" l="1"/>
  <c r="I5914" i="6"/>
  <c r="K5914" i="6" l="1"/>
  <c r="H5915" i="6"/>
  <c r="J5915" i="6" l="1"/>
  <c r="I5915" i="6"/>
  <c r="K5915" i="6" l="1"/>
  <c r="H5916" i="6"/>
  <c r="J5916" i="6" l="1"/>
  <c r="I5916" i="6"/>
  <c r="K5916" i="6" l="1"/>
  <c r="H5917" i="6"/>
  <c r="I5917" i="6" l="1"/>
  <c r="J5917" i="6"/>
  <c r="K5917" i="6" l="1"/>
  <c r="H5918" i="6"/>
  <c r="J5918" i="6" l="1"/>
  <c r="I5918" i="6"/>
  <c r="K5918" i="6" l="1"/>
  <c r="H5919" i="6"/>
  <c r="J5919" i="6" l="1"/>
  <c r="I5919" i="6"/>
  <c r="K5919" i="6" l="1"/>
  <c r="H5920" i="6"/>
  <c r="I5920" i="6" l="1"/>
  <c r="J5920" i="6"/>
  <c r="K5920" i="6" l="1"/>
  <c r="H5921" i="6"/>
  <c r="I5921" i="6" l="1"/>
  <c r="J5921" i="6"/>
  <c r="K5921" i="6" l="1"/>
  <c r="H5922" i="6"/>
  <c r="J5922" i="6" l="1"/>
  <c r="I5922" i="6"/>
  <c r="K5922" i="6" l="1"/>
  <c r="H5923" i="6"/>
  <c r="J5923" i="6" l="1"/>
  <c r="I5923" i="6"/>
  <c r="K5923" i="6" l="1"/>
  <c r="H5924" i="6"/>
  <c r="I5924" i="6" l="1"/>
  <c r="J5924" i="6"/>
  <c r="K5924" i="6" l="1"/>
  <c r="H5925" i="6"/>
  <c r="J5925" i="6" l="1"/>
  <c r="I5925" i="6"/>
  <c r="K5925" i="6" l="1"/>
  <c r="H5926" i="6"/>
  <c r="I5926" i="6" l="1"/>
  <c r="J5926" i="6"/>
  <c r="K5926" i="6" l="1"/>
  <c r="H5927" i="6"/>
  <c r="J5927" i="6" l="1"/>
  <c r="I5927" i="6"/>
  <c r="K5927" i="6" l="1"/>
  <c r="H5928" i="6"/>
  <c r="J5928" i="6" l="1"/>
  <c r="I5928" i="6"/>
  <c r="K5928" i="6" l="1"/>
  <c r="H5929" i="6"/>
  <c r="J5929" i="6" l="1"/>
  <c r="I5929" i="6"/>
  <c r="K5929" i="6" l="1"/>
  <c r="H5930" i="6"/>
  <c r="J5930" i="6" l="1"/>
  <c r="I5930" i="6"/>
  <c r="K5930" i="6" l="1"/>
  <c r="H5931" i="6"/>
  <c r="I5931" i="6" l="1"/>
  <c r="J5931" i="6"/>
  <c r="K5931" i="6" l="1"/>
  <c r="H5932" i="6"/>
  <c r="J5932" i="6" l="1"/>
  <c r="I5932" i="6"/>
  <c r="K5932" i="6" l="1"/>
  <c r="H5933" i="6"/>
  <c r="I5933" i="6" l="1"/>
  <c r="J5933" i="6"/>
  <c r="K5933" i="6" l="1"/>
  <c r="H5934" i="6"/>
  <c r="I5934" i="6" l="1"/>
  <c r="J5934" i="6"/>
  <c r="K5934" i="6" l="1"/>
  <c r="H5935" i="6"/>
  <c r="J5935" i="6" l="1"/>
  <c r="I5935" i="6"/>
  <c r="K5935" i="6" l="1"/>
  <c r="H5936" i="6"/>
  <c r="I5936" i="6" l="1"/>
  <c r="J5936" i="6"/>
  <c r="K5936" i="6" l="1"/>
  <c r="H5937" i="6"/>
  <c r="J5937" i="6" l="1"/>
  <c r="I5937" i="6"/>
  <c r="K5937" i="6" l="1"/>
  <c r="H5938" i="6"/>
  <c r="J5938" i="6" l="1"/>
  <c r="I5938" i="6"/>
  <c r="K5938" i="6" l="1"/>
  <c r="H5939" i="6"/>
  <c r="J5939" i="6" l="1"/>
  <c r="I5939" i="6"/>
  <c r="K5939" i="6" l="1"/>
  <c r="H5940" i="6"/>
  <c r="I5940" i="6" l="1"/>
  <c r="J5940" i="6"/>
  <c r="K5940" i="6" l="1"/>
  <c r="H5941" i="6"/>
  <c r="J5941" i="6" l="1"/>
  <c r="I5941" i="6"/>
  <c r="K5941" i="6" l="1"/>
  <c r="H5942" i="6"/>
  <c r="I5942" i="6" l="1"/>
  <c r="J5942" i="6"/>
  <c r="K5942" i="6" l="1"/>
  <c r="H5943" i="6"/>
  <c r="J5943" i="6" l="1"/>
  <c r="I5943" i="6"/>
  <c r="K5943" i="6" l="1"/>
  <c r="H5944" i="6"/>
  <c r="I5944" i="6" l="1"/>
  <c r="J5944" i="6"/>
  <c r="K5944" i="6" l="1"/>
  <c r="H5945" i="6"/>
  <c r="I5945" i="6" l="1"/>
  <c r="J5945" i="6"/>
  <c r="K5945" i="6" l="1"/>
  <c r="H5946" i="6"/>
  <c r="J5946" i="6" l="1"/>
  <c r="I5946" i="6"/>
  <c r="K5946" i="6" l="1"/>
  <c r="H5947" i="6"/>
  <c r="J5947" i="6" l="1"/>
  <c r="I5947" i="6"/>
  <c r="K5947" i="6" l="1"/>
  <c r="H5948" i="6"/>
  <c r="J5948" i="6" l="1"/>
  <c r="I5948" i="6"/>
  <c r="K5948" i="6" l="1"/>
  <c r="H5949" i="6"/>
  <c r="I5949" i="6" l="1"/>
  <c r="J5949" i="6"/>
  <c r="K5949" i="6" l="1"/>
  <c r="H5950" i="6"/>
  <c r="I5950" i="6" l="1"/>
  <c r="J5950" i="6"/>
  <c r="K5950" i="6" l="1"/>
  <c r="H5951" i="6"/>
  <c r="J5951" i="6" l="1"/>
  <c r="I5951" i="6"/>
  <c r="K5951" i="6" l="1"/>
  <c r="H5952" i="6"/>
  <c r="I5952" i="6" l="1"/>
  <c r="J5952" i="6"/>
  <c r="K5952" i="6" l="1"/>
  <c r="H5953" i="6"/>
  <c r="I5953" i="6" l="1"/>
  <c r="J5953" i="6"/>
  <c r="K5953" i="6" l="1"/>
  <c r="H5954" i="6"/>
  <c r="I5954" i="6" l="1"/>
  <c r="J5954" i="6"/>
  <c r="K5954" i="6" l="1"/>
  <c r="H5955" i="6"/>
  <c r="J5955" i="6" l="1"/>
  <c r="I5955" i="6"/>
  <c r="K5955" i="6" l="1"/>
  <c r="H5956" i="6"/>
  <c r="J5956" i="6" l="1"/>
  <c r="I5956" i="6"/>
  <c r="K5956" i="6" l="1"/>
  <c r="H5957" i="6"/>
  <c r="I5957" i="6" l="1"/>
  <c r="J5957" i="6"/>
  <c r="K5957" i="6" l="1"/>
  <c r="H5958" i="6"/>
  <c r="I5958" i="6" l="1"/>
  <c r="J5958" i="6"/>
  <c r="K5958" i="6" l="1"/>
  <c r="H5959" i="6"/>
  <c r="J5959" i="6" l="1"/>
  <c r="I5959" i="6"/>
  <c r="K5959" i="6" l="1"/>
  <c r="H5960" i="6"/>
  <c r="J5960" i="6" l="1"/>
  <c r="I5960" i="6"/>
  <c r="K5960" i="6" l="1"/>
  <c r="H5961" i="6"/>
  <c r="I5961" i="6" l="1"/>
  <c r="J5961" i="6"/>
  <c r="K5961" i="6" l="1"/>
  <c r="H5962" i="6"/>
  <c r="J5962" i="6" l="1"/>
  <c r="I5962" i="6"/>
  <c r="K5962" i="6" l="1"/>
  <c r="H5963" i="6"/>
  <c r="I5963" i="6" l="1"/>
  <c r="J5963" i="6"/>
  <c r="K5963" i="6" l="1"/>
  <c r="H5964" i="6"/>
  <c r="J5964" i="6" l="1"/>
  <c r="I5964" i="6"/>
  <c r="K5964" i="6" l="1"/>
  <c r="H5965" i="6"/>
  <c r="J5965" i="6" l="1"/>
  <c r="I5965" i="6"/>
  <c r="K5965" i="6" l="1"/>
  <c r="H5966" i="6"/>
  <c r="I5966" i="6" l="1"/>
  <c r="J5966" i="6"/>
  <c r="K5966" i="6" l="1"/>
  <c r="H5967" i="6"/>
  <c r="J5967" i="6" l="1"/>
  <c r="I5967" i="6"/>
  <c r="K5967" i="6" l="1"/>
  <c r="H5968" i="6"/>
  <c r="I5968" i="6" l="1"/>
  <c r="J5968" i="6"/>
  <c r="K5968" i="6" l="1"/>
  <c r="H5969" i="6"/>
  <c r="J5969" i="6" l="1"/>
  <c r="I5969" i="6"/>
  <c r="K5969" i="6" l="1"/>
  <c r="H5970" i="6"/>
  <c r="I5970" i="6" l="1"/>
  <c r="J5970" i="6"/>
  <c r="K5970" i="6" l="1"/>
  <c r="H5971" i="6"/>
  <c r="J5971" i="6" l="1"/>
  <c r="I5971" i="6"/>
  <c r="K5971" i="6" l="1"/>
  <c r="H5972" i="6"/>
  <c r="I5972" i="6" l="1"/>
  <c r="J5972" i="6"/>
  <c r="K5972" i="6" l="1"/>
  <c r="H5973" i="6"/>
  <c r="J5973" i="6" l="1"/>
  <c r="I5973" i="6"/>
  <c r="K5973" i="6" l="1"/>
  <c r="H5974" i="6"/>
  <c r="I5974" i="6" l="1"/>
  <c r="J5974" i="6"/>
  <c r="K5974" i="6" l="1"/>
  <c r="H5975" i="6"/>
  <c r="J5975" i="6" l="1"/>
  <c r="I5975" i="6"/>
  <c r="K5975" i="6" l="1"/>
  <c r="H5976" i="6"/>
  <c r="J5976" i="6" l="1"/>
  <c r="I5976" i="6"/>
  <c r="K5976" i="6" l="1"/>
  <c r="H5977" i="6"/>
  <c r="I5977" i="6" l="1"/>
  <c r="J5977" i="6"/>
  <c r="K5977" i="6" l="1"/>
  <c r="H5978" i="6"/>
  <c r="J5978" i="6" l="1"/>
  <c r="I5978" i="6"/>
  <c r="K5978" i="6" l="1"/>
  <c r="H5979" i="6"/>
  <c r="I5979" i="6" l="1"/>
  <c r="J5979" i="6"/>
  <c r="K5979" i="6" l="1"/>
  <c r="H5980" i="6"/>
  <c r="J5980" i="6" l="1"/>
  <c r="I5980" i="6"/>
  <c r="K5980" i="6" l="1"/>
  <c r="H5981" i="6"/>
  <c r="I5981" i="6" l="1"/>
  <c r="J5981" i="6"/>
  <c r="K5981" i="6" l="1"/>
  <c r="H5982" i="6"/>
  <c r="I5982" i="6" l="1"/>
  <c r="J5982" i="6"/>
  <c r="K5982" i="6" l="1"/>
  <c r="H5983" i="6"/>
  <c r="J5983" i="6" l="1"/>
  <c r="I5983" i="6"/>
  <c r="K5983" i="6" l="1"/>
  <c r="H5984" i="6"/>
  <c r="I5984" i="6" l="1"/>
  <c r="J5984" i="6"/>
  <c r="K5984" i="6" l="1"/>
  <c r="H5985" i="6"/>
  <c r="I5985" i="6" l="1"/>
  <c r="J5985" i="6"/>
  <c r="K5985" i="6" l="1"/>
  <c r="H5986" i="6"/>
  <c r="I5986" i="6" l="1"/>
  <c r="J5986" i="6"/>
  <c r="K5986" i="6" l="1"/>
  <c r="H5987" i="6"/>
  <c r="J5987" i="6" l="1"/>
  <c r="I5987" i="6"/>
  <c r="K5987" i="6" l="1"/>
  <c r="H5988" i="6"/>
  <c r="I5988" i="6" l="1"/>
  <c r="J5988" i="6"/>
  <c r="K5988" i="6" l="1"/>
  <c r="H5989" i="6"/>
  <c r="J5989" i="6" l="1"/>
  <c r="I5989" i="6"/>
  <c r="K5989" i="6" l="1"/>
  <c r="H5990" i="6"/>
  <c r="I5990" i="6" l="1"/>
  <c r="J5990" i="6"/>
  <c r="K5990" i="6" l="1"/>
  <c r="H5991" i="6"/>
  <c r="J5991" i="6" l="1"/>
  <c r="I5991" i="6"/>
  <c r="K5991" i="6" l="1"/>
  <c r="H5992" i="6"/>
  <c r="J5992" i="6" l="1"/>
  <c r="I5992" i="6"/>
  <c r="K5992" i="6" l="1"/>
  <c r="H5993" i="6"/>
  <c r="J5993" i="6" l="1"/>
  <c r="I5993" i="6"/>
  <c r="K5993" i="6" l="1"/>
  <c r="H5994" i="6"/>
  <c r="J5994" i="6" l="1"/>
  <c r="I5994" i="6"/>
  <c r="K5994" i="6" l="1"/>
  <c r="H5995" i="6"/>
  <c r="I5995" i="6" l="1"/>
  <c r="J5995" i="6"/>
  <c r="K5995" i="6" l="1"/>
  <c r="H5996" i="6"/>
  <c r="J5996" i="6" l="1"/>
  <c r="I5996" i="6"/>
  <c r="K5996" i="6" l="1"/>
  <c r="H5997" i="6"/>
  <c r="I5997" i="6" l="1"/>
  <c r="J5997" i="6"/>
  <c r="K5997" i="6" l="1"/>
  <c r="H5998" i="6"/>
  <c r="I5998" i="6" l="1"/>
  <c r="J5998" i="6"/>
  <c r="K5998" i="6" l="1"/>
  <c r="H5999" i="6"/>
  <c r="J5999" i="6" l="1"/>
  <c r="I5999" i="6"/>
  <c r="K5999" i="6" l="1"/>
  <c r="H6000" i="6"/>
  <c r="I6000" i="6" l="1"/>
  <c r="J6000" i="6"/>
  <c r="K6000" i="6" l="1"/>
  <c r="H6001" i="6"/>
  <c r="J6001" i="6" l="1"/>
  <c r="I6001" i="6"/>
  <c r="K6001" i="6" l="1"/>
  <c r="H6002" i="6"/>
  <c r="J6002" i="6" l="1"/>
  <c r="I6002" i="6"/>
  <c r="K6002" i="6" l="1"/>
  <c r="H6003" i="6"/>
  <c r="I6003" i="6" l="1"/>
  <c r="J6003" i="6"/>
  <c r="K6003" i="6" l="1"/>
  <c r="H6004" i="6"/>
  <c r="I6004" i="6" l="1"/>
  <c r="J6004" i="6"/>
  <c r="K6004" i="6" l="1"/>
  <c r="H6005" i="6"/>
  <c r="J6005" i="6" l="1"/>
  <c r="I6005" i="6"/>
  <c r="K6005" i="6" l="1"/>
  <c r="H6006" i="6"/>
  <c r="I6006" i="6" l="1"/>
  <c r="J6006" i="6"/>
  <c r="K6006" i="6" l="1"/>
  <c r="H6007" i="6"/>
  <c r="J6007" i="6" l="1"/>
  <c r="I6007" i="6"/>
  <c r="K6007" i="6" l="1"/>
  <c r="H6008" i="6"/>
  <c r="I6008" i="6" l="1"/>
  <c r="J6008" i="6"/>
  <c r="K6008" i="6" l="1"/>
  <c r="H6009" i="6"/>
  <c r="I6009" i="6" l="1"/>
  <c r="J6009" i="6"/>
  <c r="K6009" i="6" l="1"/>
  <c r="H6010" i="6"/>
  <c r="J6010" i="6" l="1"/>
  <c r="I6010" i="6"/>
  <c r="K6010" i="6" l="1"/>
  <c r="H6011" i="6"/>
  <c r="J6011" i="6" l="1"/>
  <c r="I6011" i="6"/>
  <c r="K6011" i="6" l="1"/>
  <c r="H6012" i="6"/>
  <c r="I6012" i="6" l="1"/>
  <c r="J6012" i="6"/>
  <c r="K6012" i="6" l="1"/>
  <c r="H6013" i="6"/>
  <c r="I6013" i="6" l="1"/>
  <c r="J6013" i="6"/>
  <c r="K6013" i="6" l="1"/>
  <c r="H6014" i="6"/>
  <c r="I6014" i="6" l="1"/>
  <c r="J6014" i="6"/>
  <c r="K6014" i="6" l="1"/>
  <c r="H6015" i="6"/>
  <c r="J6015" i="6" l="1"/>
  <c r="I6015" i="6"/>
  <c r="N23" i="6" s="1"/>
  <c r="K6015" i="6" l="1"/>
  <c r="N24" i="6" s="1"/>
  <c r="N27" i="6"/>
  <c r="N22" i="6"/>
  <c r="N25" i="6" s="1"/>
  <c r="N26" i="6"/>
  <c r="H6016" i="6"/>
  <c r="J6016" i="6" l="1"/>
  <c r="I6016" i="6"/>
  <c r="N29" i="6"/>
  <c r="K6016" i="6" l="1"/>
  <c r="H6017" i="6"/>
  <c r="J6017" i="6" l="1"/>
  <c r="I6017" i="6"/>
  <c r="K6017" i="6" l="1"/>
  <c r="H6018" i="6"/>
  <c r="I6018" i="6" l="1"/>
  <c r="J6018" i="6"/>
  <c r="K6018" i="6" l="1"/>
  <c r="H6019" i="6"/>
  <c r="J6019" i="6" l="1"/>
  <c r="I6019" i="6"/>
  <c r="K6019" i="6" l="1"/>
  <c r="H6020" i="6"/>
  <c r="J6020" i="6" l="1"/>
  <c r="I6020" i="6"/>
  <c r="K6020" i="6" l="1"/>
  <c r="H6021" i="6"/>
  <c r="J6021" i="6" l="1"/>
  <c r="I6021" i="6"/>
  <c r="K6021" i="6" l="1"/>
  <c r="H6022" i="6"/>
  <c r="I6022" i="6" l="1"/>
  <c r="J6022" i="6"/>
  <c r="K6022" i="6" l="1"/>
  <c r="H6023" i="6"/>
  <c r="J6023" i="6" l="1"/>
  <c r="I6023" i="6"/>
  <c r="K6023" i="6" l="1"/>
  <c r="H6024" i="6"/>
  <c r="J6024" i="6" l="1"/>
  <c r="I6024" i="6"/>
  <c r="K6024" i="6" l="1"/>
  <c r="H6025" i="6"/>
  <c r="J6025" i="6" l="1"/>
  <c r="I6025" i="6"/>
  <c r="K6025" i="6" l="1"/>
  <c r="H6026" i="6"/>
  <c r="J6026" i="6" l="1"/>
  <c r="I6026" i="6"/>
  <c r="K6026" i="6" l="1"/>
  <c r="H6027" i="6"/>
  <c r="I6027" i="6" l="1"/>
  <c r="J6027" i="6"/>
  <c r="K6027" i="6" l="1"/>
  <c r="H6028" i="6"/>
  <c r="J6028" i="6" l="1"/>
  <c r="I6028" i="6"/>
  <c r="K6028" i="6" l="1"/>
  <c r="H6029" i="6"/>
  <c r="J6029" i="6" l="1"/>
  <c r="I6029" i="6"/>
  <c r="K6029" i="6" l="1"/>
  <c r="H6030" i="6"/>
  <c r="I6030" i="6" l="1"/>
  <c r="J6030" i="6"/>
  <c r="K6030" i="6" l="1"/>
  <c r="H6031" i="6"/>
  <c r="J6031" i="6" l="1"/>
  <c r="I6031" i="6"/>
  <c r="K6031" i="6" l="1"/>
  <c r="H6032" i="6"/>
  <c r="I6032" i="6" l="1"/>
  <c r="J6032" i="6"/>
  <c r="K6032" i="6" l="1"/>
  <c r="H6033" i="6"/>
  <c r="J6033" i="6" l="1"/>
  <c r="I6033" i="6"/>
  <c r="K6033" i="6" l="1"/>
  <c r="H6034" i="6"/>
  <c r="J6034" i="6" l="1"/>
  <c r="I6034" i="6"/>
  <c r="K6034" i="6" l="1"/>
  <c r="H6035" i="6"/>
  <c r="I6035" i="6" l="1"/>
  <c r="J6035" i="6"/>
  <c r="K6035" i="6" l="1"/>
  <c r="H6036" i="6"/>
  <c r="I6036" i="6" l="1"/>
  <c r="J6036" i="6"/>
  <c r="K6036" i="6" l="1"/>
  <c r="H6037" i="6"/>
  <c r="J6037" i="6" l="1"/>
  <c r="I6037" i="6"/>
  <c r="K6037" i="6" l="1"/>
  <c r="H6038" i="6"/>
  <c r="I6038" i="6" l="1"/>
  <c r="J6038" i="6"/>
  <c r="K6038" i="6" l="1"/>
  <c r="H6039" i="6"/>
  <c r="J6039" i="6" l="1"/>
  <c r="I6039" i="6"/>
  <c r="K6039" i="6" l="1"/>
  <c r="H6040" i="6"/>
  <c r="I6040" i="6" l="1"/>
  <c r="J6040" i="6"/>
  <c r="K6040" i="6" l="1"/>
  <c r="H6041" i="6"/>
  <c r="I6041" i="6" l="1"/>
  <c r="J6041" i="6"/>
  <c r="K6041" i="6" l="1"/>
  <c r="H6042" i="6"/>
  <c r="J6042" i="6" l="1"/>
  <c r="I6042" i="6"/>
  <c r="K6042" i="6" l="1"/>
  <c r="H6043" i="6"/>
  <c r="J6043" i="6" l="1"/>
  <c r="I6043" i="6"/>
  <c r="K6043" i="6" l="1"/>
  <c r="H6044" i="6"/>
  <c r="I6044" i="6" l="1"/>
  <c r="J6044" i="6"/>
  <c r="K6044" i="6" l="1"/>
  <c r="H6045" i="6"/>
  <c r="I6045" i="6" l="1"/>
  <c r="J6045" i="6"/>
  <c r="K6045" i="6" l="1"/>
  <c r="H6046" i="6"/>
  <c r="I6046" i="6" l="1"/>
  <c r="J6046" i="6"/>
  <c r="K6046" i="6" l="1"/>
  <c r="H6047" i="6"/>
  <c r="J6047" i="6" l="1"/>
  <c r="I6047" i="6"/>
  <c r="K6047" i="6" l="1"/>
  <c r="H6048" i="6"/>
  <c r="J6048" i="6" l="1"/>
  <c r="I6048" i="6"/>
  <c r="K6048" i="6" l="1"/>
  <c r="H6049" i="6"/>
  <c r="I6049" i="6" l="1"/>
  <c r="J6049" i="6"/>
  <c r="K6049" i="6" l="1"/>
  <c r="H6050" i="6"/>
  <c r="I6050" i="6" l="1"/>
  <c r="J6050" i="6"/>
  <c r="K6050" i="6" l="1"/>
  <c r="H6051" i="6"/>
  <c r="J6051" i="6" l="1"/>
  <c r="I6051" i="6"/>
  <c r="K6051" i="6" l="1"/>
  <c r="H6052" i="6"/>
  <c r="J6052" i="6" l="1"/>
  <c r="I6052" i="6"/>
  <c r="K6052" i="6" l="1"/>
  <c r="H6053" i="6"/>
  <c r="I6053" i="6" l="1"/>
  <c r="J6053" i="6"/>
  <c r="K6053" i="6" l="1"/>
  <c r="H6054" i="6"/>
  <c r="I6054" i="6" l="1"/>
  <c r="J6054" i="6"/>
  <c r="K6054" i="6" l="1"/>
  <c r="H6055" i="6"/>
  <c r="J6055" i="6" l="1"/>
  <c r="I6055" i="6"/>
  <c r="K6055" i="6" l="1"/>
  <c r="H6056" i="6"/>
  <c r="J6056" i="6" l="1"/>
  <c r="I6056" i="6"/>
  <c r="K6056" i="6" l="1"/>
  <c r="H6057" i="6"/>
  <c r="J6057" i="6" l="1"/>
  <c r="I6057" i="6"/>
  <c r="K6057" i="6" l="1"/>
  <c r="H6058" i="6"/>
  <c r="J6058" i="6" l="1"/>
  <c r="I6058" i="6"/>
  <c r="K6058" i="6" l="1"/>
  <c r="H6059" i="6"/>
  <c r="I6059" i="6" l="1"/>
  <c r="J6059" i="6"/>
  <c r="K6059" i="6" l="1"/>
  <c r="H6060" i="6"/>
  <c r="J6060" i="6" l="1"/>
  <c r="I6060" i="6"/>
  <c r="K6060" i="6" l="1"/>
  <c r="H6061" i="6"/>
  <c r="J6061" i="6" l="1"/>
  <c r="I6061" i="6"/>
  <c r="K6061" i="6" l="1"/>
  <c r="H6062" i="6"/>
  <c r="I6062" i="6" l="1"/>
  <c r="J6062" i="6"/>
  <c r="K6062" i="6" l="1"/>
  <c r="H6063" i="6"/>
  <c r="J6063" i="6" l="1"/>
  <c r="I6063" i="6"/>
  <c r="K6063" i="6" l="1"/>
  <c r="H6064" i="6"/>
  <c r="I6064" i="6" l="1"/>
  <c r="J6064" i="6"/>
  <c r="K6064" i="6" l="1"/>
  <c r="H6065" i="6"/>
  <c r="J6065" i="6" l="1"/>
  <c r="I6065" i="6"/>
  <c r="K6065" i="6" l="1"/>
  <c r="H6066" i="6"/>
  <c r="I6066" i="6" l="1"/>
  <c r="J6066" i="6"/>
  <c r="K6066" i="6" l="1"/>
  <c r="H6067" i="6"/>
  <c r="I6067" i="6" l="1"/>
  <c r="J6067" i="6"/>
  <c r="K6067" i="6" l="1"/>
  <c r="H6068" i="6"/>
  <c r="I6068" i="6" l="1"/>
  <c r="J6068" i="6"/>
  <c r="K6068" i="6" l="1"/>
  <c r="H6069" i="6"/>
  <c r="J6069" i="6" l="1"/>
  <c r="I6069" i="6"/>
  <c r="K6069" i="6" l="1"/>
  <c r="H6070" i="6"/>
  <c r="I6070" i="6" l="1"/>
  <c r="J6070" i="6"/>
  <c r="K6070" i="6" l="1"/>
  <c r="H6071" i="6"/>
  <c r="J6071" i="6" l="1"/>
  <c r="I6071" i="6"/>
  <c r="K6071" i="6" l="1"/>
  <c r="H6072" i="6"/>
  <c r="J6072" i="6" l="1"/>
  <c r="I6072" i="6"/>
  <c r="K6072" i="6" l="1"/>
  <c r="H6073" i="6"/>
  <c r="I6073" i="6" l="1"/>
  <c r="J6073" i="6"/>
  <c r="K6073" i="6" l="1"/>
  <c r="H6074" i="6"/>
  <c r="J6074" i="6" l="1"/>
  <c r="I6074" i="6"/>
  <c r="K6074" i="6" l="1"/>
  <c r="H6075" i="6"/>
  <c r="J6075" i="6" l="1"/>
  <c r="I6075" i="6"/>
  <c r="K6075" i="6" l="1"/>
  <c r="H6076" i="6"/>
  <c r="I6076" i="6" l="1"/>
  <c r="J6076" i="6"/>
  <c r="K6076" i="6" l="1"/>
  <c r="H6077" i="6"/>
  <c r="I6077" i="6" l="1"/>
  <c r="J6077" i="6"/>
  <c r="K6077" i="6" l="1"/>
  <c r="H6078" i="6"/>
  <c r="I6078" i="6" l="1"/>
  <c r="J6078" i="6"/>
  <c r="K6078" i="6" l="1"/>
  <c r="H6079" i="6"/>
  <c r="J6079" i="6" l="1"/>
  <c r="I6079" i="6"/>
  <c r="K6079" i="6" l="1"/>
  <c r="H6080" i="6"/>
  <c r="J6080" i="6" l="1"/>
  <c r="I6080" i="6"/>
  <c r="K6080" i="6" l="1"/>
  <c r="H6081" i="6"/>
  <c r="J6081" i="6" l="1"/>
  <c r="I6081" i="6"/>
  <c r="K6081" i="6" l="1"/>
  <c r="H6082" i="6"/>
  <c r="I6082" i="6" l="1"/>
  <c r="J6082" i="6"/>
  <c r="K6082" i="6" l="1"/>
  <c r="H6083" i="6"/>
  <c r="J6083" i="6" l="1"/>
  <c r="I6083" i="6"/>
  <c r="K6083" i="6" l="1"/>
  <c r="H6084" i="6"/>
  <c r="J6084" i="6" l="1"/>
  <c r="I6084" i="6"/>
  <c r="K6084" i="6" l="1"/>
  <c r="H6085" i="6"/>
  <c r="I6085" i="6" l="1"/>
  <c r="J6085" i="6"/>
  <c r="K6085" i="6" l="1"/>
  <c r="H6086" i="6"/>
  <c r="I6086" i="6" l="1"/>
  <c r="J6086" i="6"/>
  <c r="K6086" i="6" l="1"/>
  <c r="H6087" i="6"/>
  <c r="J6087" i="6" l="1"/>
  <c r="I6087" i="6"/>
  <c r="K6087" i="6" l="1"/>
  <c r="H6088" i="6"/>
  <c r="J6088" i="6" l="1"/>
  <c r="I6088" i="6"/>
  <c r="K6088" i="6" l="1"/>
  <c r="H6089" i="6"/>
  <c r="J6089" i="6" l="1"/>
  <c r="I6089" i="6"/>
  <c r="K6089" i="6" l="1"/>
  <c r="H6090" i="6"/>
  <c r="J6090" i="6" l="1"/>
  <c r="I6090" i="6"/>
  <c r="K6090" i="6" l="1"/>
  <c r="H6091" i="6"/>
  <c r="I6091" i="6" l="1"/>
  <c r="J6091" i="6"/>
  <c r="K6091" i="6" l="1"/>
  <c r="H6092" i="6"/>
  <c r="J6092" i="6" l="1"/>
  <c r="I6092" i="6"/>
  <c r="K6092" i="6" l="1"/>
  <c r="H6093" i="6"/>
  <c r="J6093" i="6" l="1"/>
  <c r="I6093" i="6"/>
  <c r="K6093" i="6" l="1"/>
  <c r="H6094" i="6"/>
  <c r="I6094" i="6" l="1"/>
  <c r="J6094" i="6"/>
  <c r="K6094" i="6" l="1"/>
  <c r="H6095" i="6"/>
  <c r="J6095" i="6" l="1"/>
  <c r="I6095" i="6"/>
  <c r="K6095" i="6" l="1"/>
  <c r="H6096" i="6"/>
  <c r="I6096" i="6" l="1"/>
  <c r="J6096" i="6"/>
  <c r="K6096" i="6" l="1"/>
  <c r="H6097" i="6"/>
  <c r="J6097" i="6" l="1"/>
  <c r="I6097" i="6"/>
  <c r="K6097" i="6" l="1"/>
  <c r="H6098" i="6"/>
  <c r="I6098" i="6" l="1"/>
  <c r="J6098" i="6"/>
  <c r="K6098" i="6" l="1"/>
  <c r="H6099" i="6"/>
  <c r="I6099" i="6" l="1"/>
  <c r="J6099" i="6"/>
  <c r="K6099" i="6" l="1"/>
  <c r="H6100" i="6"/>
  <c r="I6100" i="6" l="1"/>
  <c r="J6100" i="6"/>
  <c r="K6100" i="6" l="1"/>
  <c r="H6101" i="6"/>
  <c r="J6101" i="6" l="1"/>
  <c r="I6101" i="6"/>
  <c r="K6101" i="6" l="1"/>
  <c r="H6102" i="6"/>
  <c r="I6102" i="6" l="1"/>
  <c r="J6102" i="6"/>
  <c r="K6102" i="6" l="1"/>
  <c r="H6103" i="6"/>
  <c r="J6103" i="6" l="1"/>
  <c r="I6103" i="6"/>
  <c r="K6103" i="6" l="1"/>
  <c r="H6104" i="6"/>
  <c r="J6104" i="6" l="1"/>
  <c r="I6104" i="6"/>
  <c r="K6104" i="6" l="1"/>
  <c r="H6105" i="6"/>
  <c r="I6105" i="6" l="1"/>
  <c r="J6105" i="6"/>
  <c r="K6105" i="6" l="1"/>
  <c r="H6106" i="6"/>
  <c r="J6106" i="6" l="1"/>
  <c r="I6106" i="6"/>
  <c r="K6106" i="6" l="1"/>
  <c r="H6107" i="6"/>
  <c r="J6107" i="6" l="1"/>
  <c r="I6107" i="6"/>
  <c r="K6107" i="6" l="1"/>
  <c r="H6108" i="6"/>
  <c r="I6108" i="6" l="1"/>
  <c r="J6108" i="6"/>
  <c r="K6108" i="6" l="1"/>
  <c r="H6109" i="6"/>
  <c r="I6109" i="6" l="1"/>
  <c r="J6109" i="6"/>
  <c r="K6109" i="6" l="1"/>
  <c r="H6110" i="6"/>
  <c r="I6110" i="6" l="1"/>
  <c r="J6110" i="6"/>
  <c r="K6110" i="6" l="1"/>
  <c r="H6111" i="6"/>
  <c r="J6111" i="6" l="1"/>
  <c r="I6111" i="6"/>
  <c r="K6111" i="6" l="1"/>
  <c r="H6112" i="6"/>
  <c r="J6112" i="6" l="1"/>
  <c r="I6112" i="6"/>
  <c r="K6112" i="6" l="1"/>
  <c r="H6113" i="6"/>
  <c r="J6113" i="6" l="1"/>
  <c r="I6113" i="6"/>
  <c r="K6113" i="6" l="1"/>
  <c r="H6114" i="6"/>
  <c r="I6114" i="6" l="1"/>
  <c r="J6114" i="6"/>
  <c r="K6114" i="6" l="1"/>
  <c r="H6115" i="6"/>
  <c r="J6115" i="6" l="1"/>
  <c r="I6115" i="6"/>
  <c r="K6115" i="6" l="1"/>
  <c r="H6116" i="6"/>
  <c r="J6116" i="6" l="1"/>
  <c r="I6116" i="6"/>
  <c r="K6116" i="6" l="1"/>
  <c r="H6117" i="6"/>
  <c r="I6117" i="6" l="1"/>
  <c r="J6117" i="6"/>
  <c r="K6117" i="6" l="1"/>
  <c r="H6118" i="6"/>
  <c r="I6118" i="6" l="1"/>
  <c r="J6118" i="6"/>
  <c r="K6118" i="6" l="1"/>
  <c r="H6119" i="6"/>
  <c r="J6119" i="6" l="1"/>
  <c r="I6119" i="6"/>
  <c r="K6119" i="6" l="1"/>
  <c r="H6120" i="6"/>
  <c r="J6120" i="6" l="1"/>
  <c r="I6120" i="6"/>
  <c r="K6120" i="6" l="1"/>
  <c r="H6121" i="6"/>
  <c r="J6121" i="6" l="1"/>
  <c r="I6121" i="6"/>
  <c r="K6121" i="6" l="1"/>
  <c r="H6122" i="6"/>
  <c r="J6122" i="6" l="1"/>
  <c r="I6122" i="6"/>
  <c r="K6122" i="6" l="1"/>
  <c r="H6123" i="6"/>
  <c r="I6123" i="6" l="1"/>
  <c r="J6123" i="6"/>
  <c r="K6123" i="6" l="1"/>
  <c r="H6124" i="6"/>
  <c r="J6124" i="6" l="1"/>
  <c r="I6124" i="6"/>
  <c r="K6124" i="6" l="1"/>
  <c r="H6125" i="6"/>
  <c r="J6125" i="6" l="1"/>
  <c r="I6125" i="6"/>
  <c r="K6125" i="6" l="1"/>
  <c r="H6126" i="6"/>
  <c r="I6126" i="6" l="1"/>
  <c r="J6126" i="6"/>
  <c r="K6126" i="6" l="1"/>
  <c r="H6127" i="6"/>
  <c r="J6127" i="6" l="1"/>
  <c r="I6127" i="6"/>
  <c r="K6127" i="6" l="1"/>
  <c r="H6128" i="6"/>
  <c r="I6128" i="6" l="1"/>
  <c r="J6128" i="6"/>
  <c r="K6128" i="6" l="1"/>
  <c r="H6129" i="6"/>
  <c r="J6129" i="6" l="1"/>
  <c r="I6129" i="6"/>
  <c r="K6129" i="6" l="1"/>
  <c r="H6130" i="6"/>
  <c r="I6130" i="6" l="1"/>
  <c r="J6130" i="6"/>
  <c r="K6130" i="6" l="1"/>
  <c r="H6131" i="6"/>
  <c r="J6131" i="6" l="1"/>
  <c r="I6131" i="6"/>
  <c r="K6131" i="6" l="1"/>
  <c r="H6132" i="6"/>
  <c r="I6132" i="6" l="1"/>
  <c r="J6132" i="6"/>
  <c r="K6132" i="6" l="1"/>
  <c r="H6133" i="6"/>
  <c r="J6133" i="6" l="1"/>
  <c r="I6133" i="6"/>
  <c r="K6133" i="6" l="1"/>
  <c r="H6134" i="6"/>
  <c r="J6134" i="6" l="1"/>
  <c r="I6134" i="6"/>
  <c r="K6134" i="6" l="1"/>
  <c r="H6135" i="6"/>
  <c r="J6135" i="6" l="1"/>
  <c r="I6135" i="6"/>
  <c r="K6135" i="6" l="1"/>
  <c r="H6136" i="6"/>
  <c r="I6136" i="6" l="1"/>
  <c r="J6136" i="6"/>
  <c r="K6136" i="6" l="1"/>
  <c r="H6137" i="6"/>
  <c r="J6137" i="6" l="1"/>
  <c r="I6137" i="6"/>
  <c r="K6137" i="6" l="1"/>
  <c r="H6138" i="6"/>
  <c r="I6138" i="6" l="1"/>
  <c r="J6138" i="6"/>
  <c r="K6138" i="6" l="1"/>
  <c r="H6139" i="6"/>
  <c r="I6139" i="6" l="1"/>
  <c r="J6139" i="6"/>
  <c r="K6139" i="6" l="1"/>
  <c r="H6140" i="6"/>
  <c r="J6140" i="6" l="1"/>
  <c r="I6140" i="6"/>
  <c r="K6140" i="6" l="1"/>
  <c r="H6141" i="6"/>
  <c r="J6141" i="6" l="1"/>
  <c r="I6141" i="6"/>
  <c r="K6141" i="6" l="1"/>
  <c r="H6142" i="6"/>
  <c r="I6142" i="6" l="1"/>
  <c r="J6142" i="6"/>
  <c r="K6142" i="6" l="1"/>
  <c r="H6143" i="6"/>
  <c r="J6143" i="6" l="1"/>
  <c r="I6143" i="6"/>
  <c r="K6143" i="6" l="1"/>
  <c r="H6144" i="6"/>
  <c r="I6144" i="6" l="1"/>
  <c r="J6144" i="6"/>
  <c r="K6144" i="6" l="1"/>
  <c r="H6145" i="6"/>
  <c r="J6145" i="6" l="1"/>
  <c r="I6145" i="6"/>
  <c r="K6145" i="6" l="1"/>
  <c r="H6146" i="6"/>
  <c r="J6146" i="6" l="1"/>
  <c r="I6146" i="6"/>
  <c r="K6146" i="6" l="1"/>
  <c r="H6147" i="6"/>
  <c r="I6147" i="6" l="1"/>
  <c r="J6147" i="6"/>
  <c r="K6147" i="6" l="1"/>
  <c r="H6148" i="6"/>
  <c r="J6148" i="6" l="1"/>
  <c r="I6148" i="6"/>
  <c r="K6148" i="6" l="1"/>
  <c r="H6149" i="6"/>
  <c r="I6149" i="6" l="1"/>
  <c r="J6149" i="6"/>
  <c r="K6149" i="6" l="1"/>
  <c r="H6150" i="6"/>
  <c r="J6150" i="6" l="1"/>
  <c r="I6150" i="6"/>
  <c r="K6150" i="6" l="1"/>
  <c r="H6151" i="6"/>
  <c r="J6151" i="6" l="1"/>
  <c r="I6151" i="6"/>
  <c r="K6151" i="6" l="1"/>
  <c r="H6152" i="6"/>
  <c r="I6152" i="6" l="1"/>
  <c r="J6152" i="6"/>
  <c r="K6152" i="6" l="1"/>
  <c r="H6153" i="6"/>
  <c r="J6153" i="6" l="1"/>
  <c r="I6153" i="6"/>
  <c r="K6153" i="6" l="1"/>
  <c r="H6154" i="6"/>
  <c r="J6154" i="6" l="1"/>
  <c r="I6154" i="6"/>
  <c r="K6154" i="6" l="1"/>
  <c r="H6155" i="6"/>
  <c r="I6155" i="6" l="1"/>
  <c r="J6155" i="6"/>
  <c r="K6155" i="6" l="1"/>
  <c r="H6156" i="6"/>
  <c r="I6156" i="6" l="1"/>
  <c r="J6156" i="6"/>
  <c r="K6156" i="6" l="1"/>
  <c r="H6157" i="6"/>
  <c r="J6157" i="6" l="1"/>
  <c r="I6157" i="6"/>
  <c r="K6157" i="6" l="1"/>
  <c r="H6158" i="6"/>
  <c r="I6158" i="6" l="1"/>
  <c r="J6158" i="6"/>
  <c r="K6158" i="6" l="1"/>
  <c r="H6159" i="6"/>
  <c r="J6159" i="6" l="1"/>
  <c r="I6159" i="6"/>
  <c r="K6159" i="6" l="1"/>
  <c r="H6160" i="6"/>
  <c r="I6160" i="6" l="1"/>
  <c r="J6160" i="6"/>
  <c r="K6160" i="6" l="1"/>
  <c r="H6161" i="6"/>
  <c r="J6161" i="6" l="1"/>
  <c r="I6161" i="6"/>
  <c r="K6161" i="6" l="1"/>
  <c r="H6162" i="6"/>
  <c r="J6162" i="6" l="1"/>
  <c r="I6162" i="6"/>
  <c r="K6162" i="6" l="1"/>
  <c r="H6163" i="6"/>
  <c r="J6163" i="6" l="1"/>
  <c r="I6163" i="6"/>
  <c r="K6163" i="6" l="1"/>
  <c r="H6164" i="6"/>
  <c r="I6164" i="6" l="1"/>
  <c r="J6164" i="6"/>
  <c r="K6164" i="6" l="1"/>
  <c r="H6165" i="6"/>
  <c r="J6165" i="6" l="1"/>
  <c r="I6165" i="6"/>
  <c r="K6165" i="6" l="1"/>
  <c r="H6166" i="6"/>
  <c r="J6166" i="6" l="1"/>
  <c r="I6166" i="6"/>
  <c r="K6166" i="6" l="1"/>
  <c r="H6167" i="6"/>
  <c r="I6167" i="6" l="1"/>
  <c r="J6167" i="6"/>
  <c r="K6167" i="6" l="1"/>
  <c r="H6168" i="6"/>
  <c r="I6168" i="6" l="1"/>
  <c r="J6168" i="6"/>
  <c r="K6168" i="6" l="1"/>
  <c r="H6169" i="6"/>
  <c r="J6169" i="6" l="1"/>
  <c r="I6169" i="6"/>
  <c r="K6169" i="6" l="1"/>
  <c r="H6170" i="6"/>
  <c r="I6170" i="6" l="1"/>
  <c r="J6170" i="6"/>
  <c r="K6170" i="6" l="1"/>
  <c r="H6171" i="6"/>
  <c r="I6171" i="6" l="1"/>
  <c r="J6171" i="6"/>
  <c r="K6171" i="6" l="1"/>
  <c r="H6172" i="6"/>
  <c r="J6172" i="6" l="1"/>
  <c r="I6172" i="6"/>
  <c r="K6172" i="6" l="1"/>
  <c r="H6173" i="6"/>
  <c r="J6173" i="6" l="1"/>
  <c r="I6173" i="6"/>
  <c r="K6173" i="6" l="1"/>
  <c r="H6174" i="6"/>
  <c r="I6174" i="6" l="1"/>
  <c r="J6174" i="6"/>
  <c r="K6174" i="6" l="1"/>
  <c r="H6175" i="6"/>
  <c r="J6175" i="6" l="1"/>
  <c r="I6175" i="6"/>
  <c r="K6175" i="6" l="1"/>
  <c r="H6176" i="6"/>
  <c r="I6176" i="6" l="1"/>
  <c r="J6176" i="6"/>
  <c r="K6176" i="6" l="1"/>
  <c r="H6177" i="6"/>
  <c r="J6177" i="6" l="1"/>
  <c r="I6177" i="6"/>
  <c r="K6177" i="6" l="1"/>
  <c r="H6178" i="6"/>
  <c r="J6178" i="6" l="1"/>
  <c r="I6178" i="6"/>
  <c r="K6178" i="6" l="1"/>
  <c r="H6179" i="6"/>
  <c r="I6179" i="6" l="1"/>
  <c r="J6179" i="6"/>
  <c r="K6179" i="6" l="1"/>
  <c r="H6180" i="6"/>
  <c r="J6180" i="6" l="1"/>
  <c r="I6180" i="6"/>
  <c r="K6180" i="6" l="1"/>
  <c r="H6181" i="6"/>
  <c r="I6181" i="6" l="1"/>
  <c r="J6181" i="6"/>
  <c r="K6181" i="6" l="1"/>
  <c r="H6182" i="6"/>
  <c r="J6182" i="6" l="1"/>
  <c r="I6182" i="6"/>
  <c r="K6182" i="6" l="1"/>
  <c r="H6183" i="6"/>
  <c r="J6183" i="6" l="1"/>
  <c r="I6183" i="6"/>
  <c r="K6183" i="6" l="1"/>
  <c r="H6184" i="6"/>
  <c r="I6184" i="6" l="1"/>
  <c r="J6184" i="6"/>
  <c r="K6184" i="6" l="1"/>
  <c r="H6185" i="6"/>
  <c r="J6185" i="6" l="1"/>
  <c r="I6185" i="6"/>
  <c r="K6185" i="6" l="1"/>
  <c r="H6186" i="6"/>
  <c r="J6186" i="6" l="1"/>
  <c r="I6186" i="6"/>
  <c r="K6186" i="6" l="1"/>
  <c r="H6187" i="6"/>
  <c r="I6187" i="6" l="1"/>
  <c r="J6187" i="6"/>
  <c r="K6187" i="6" l="1"/>
  <c r="H6188" i="6"/>
  <c r="I6188" i="6" l="1"/>
  <c r="J6188" i="6"/>
  <c r="K6188" i="6" l="1"/>
  <c r="H6189" i="6"/>
  <c r="J6189" i="6" l="1"/>
  <c r="I6189" i="6"/>
  <c r="K6189" i="6" l="1"/>
  <c r="H6190" i="6"/>
  <c r="I6190" i="6" l="1"/>
  <c r="J6190" i="6"/>
  <c r="K6190" i="6" l="1"/>
  <c r="H6191" i="6"/>
  <c r="J6191" i="6" l="1"/>
  <c r="I6191" i="6"/>
  <c r="K6191" i="6" l="1"/>
  <c r="H6192" i="6"/>
  <c r="I6192" i="6" l="1"/>
  <c r="J6192" i="6"/>
  <c r="K6192" i="6" l="1"/>
  <c r="H6193" i="6"/>
  <c r="J6193" i="6" l="1"/>
  <c r="I6193" i="6"/>
  <c r="K6193" i="6" l="1"/>
  <c r="H6194" i="6"/>
  <c r="J6194" i="6" l="1"/>
  <c r="I6194" i="6"/>
  <c r="K6194" i="6" l="1"/>
  <c r="H6195" i="6"/>
  <c r="J6195" i="6" l="1"/>
  <c r="I6195" i="6"/>
  <c r="K6195" i="6" l="1"/>
  <c r="H6196" i="6"/>
  <c r="I6196" i="6" l="1"/>
  <c r="J6196" i="6"/>
  <c r="K6196" i="6" l="1"/>
  <c r="H6197" i="6"/>
  <c r="J6197" i="6" l="1"/>
  <c r="I6197" i="6"/>
  <c r="K6197" i="6" l="1"/>
  <c r="H6198" i="6"/>
  <c r="J6198" i="6" l="1"/>
  <c r="I6198" i="6"/>
  <c r="K6198" i="6" l="1"/>
  <c r="H6199" i="6"/>
  <c r="J6199" i="6" l="1"/>
  <c r="I6199" i="6"/>
  <c r="K6199" i="6" l="1"/>
  <c r="H6200" i="6"/>
  <c r="I6200" i="6" l="1"/>
  <c r="J6200" i="6"/>
  <c r="K6200" i="6" l="1"/>
  <c r="H6201" i="6"/>
  <c r="J6201" i="6" l="1"/>
  <c r="I6201" i="6"/>
  <c r="K6201" i="6" l="1"/>
  <c r="H6202" i="6"/>
  <c r="I6202" i="6" l="1"/>
  <c r="J6202" i="6"/>
  <c r="K6202" i="6" l="1"/>
  <c r="H6203" i="6"/>
  <c r="I6203" i="6" l="1"/>
  <c r="J6203" i="6"/>
  <c r="K6203" i="6" l="1"/>
  <c r="H6204" i="6"/>
  <c r="J6204" i="6" l="1"/>
  <c r="I6204" i="6"/>
  <c r="K6204" i="6" l="1"/>
  <c r="H6205" i="6"/>
  <c r="J6205" i="6" l="1"/>
  <c r="I6205" i="6"/>
  <c r="K6205" i="6" l="1"/>
  <c r="H6206" i="6"/>
  <c r="I6206" i="6" l="1"/>
  <c r="J6206" i="6"/>
  <c r="K6206" i="6" l="1"/>
  <c r="H6207" i="6"/>
  <c r="J6207" i="6" l="1"/>
  <c r="I6207" i="6"/>
  <c r="K6207" i="6" l="1"/>
  <c r="H6208" i="6"/>
  <c r="I6208" i="6" l="1"/>
  <c r="J6208" i="6"/>
  <c r="K6208" i="6" l="1"/>
  <c r="H6209" i="6"/>
  <c r="J6209" i="6" l="1"/>
  <c r="I6209" i="6"/>
  <c r="K6209" i="6" l="1"/>
  <c r="H6210" i="6"/>
  <c r="J6210" i="6" l="1"/>
  <c r="I6210" i="6"/>
  <c r="K6210" i="6" l="1"/>
  <c r="H6211" i="6"/>
  <c r="I6211" i="6" l="1"/>
  <c r="J6211" i="6"/>
  <c r="K6211" i="6" l="1"/>
  <c r="H6212" i="6"/>
  <c r="I6212" i="6" l="1"/>
  <c r="J6212" i="6"/>
  <c r="K6212" i="6" l="1"/>
  <c r="H6213" i="6"/>
  <c r="I6213" i="6" l="1"/>
  <c r="J6213" i="6"/>
  <c r="K6213" i="6" l="1"/>
  <c r="H6214" i="6"/>
  <c r="J6214" i="6" l="1"/>
  <c r="I6214" i="6"/>
  <c r="K6214" i="6" l="1"/>
  <c r="H6215" i="6"/>
  <c r="J6215" i="6" l="1"/>
  <c r="I6215" i="6"/>
  <c r="K6215" i="6" l="1"/>
  <c r="H6216" i="6"/>
  <c r="I6216" i="6" l="1"/>
  <c r="J6216" i="6"/>
  <c r="K6216" i="6" l="1"/>
  <c r="H6217" i="6"/>
  <c r="J6217" i="6" l="1"/>
  <c r="I6217" i="6"/>
  <c r="K6217" i="6" l="1"/>
  <c r="H6218" i="6"/>
  <c r="J6218" i="6" l="1"/>
  <c r="I6218" i="6"/>
  <c r="K6218" i="6" l="1"/>
  <c r="H6219" i="6"/>
  <c r="I6219" i="6" l="1"/>
  <c r="J6219" i="6"/>
  <c r="K6219" i="6" l="1"/>
  <c r="H6220" i="6"/>
  <c r="I6220" i="6" l="1"/>
  <c r="J6220" i="6"/>
  <c r="K6220" i="6" l="1"/>
  <c r="H6221" i="6"/>
  <c r="J6221" i="6" l="1"/>
  <c r="I6221" i="6"/>
  <c r="K6221" i="6" l="1"/>
  <c r="H6222" i="6"/>
  <c r="I6222" i="6" l="1"/>
  <c r="J6222" i="6"/>
  <c r="K6222" i="6" l="1"/>
  <c r="H6223" i="6"/>
  <c r="J6223" i="6" l="1"/>
  <c r="I6223" i="6"/>
  <c r="K6223" i="6" l="1"/>
  <c r="H6224" i="6"/>
  <c r="I6224" i="6" l="1"/>
  <c r="J6224" i="6"/>
  <c r="K6224" i="6" l="1"/>
  <c r="H6225" i="6"/>
  <c r="J6225" i="6" l="1"/>
  <c r="I6225" i="6"/>
  <c r="K6225" i="6" l="1"/>
  <c r="H6226" i="6"/>
  <c r="J6226" i="6" l="1"/>
  <c r="I6226" i="6"/>
  <c r="K6226" i="6" l="1"/>
  <c r="H6227" i="6"/>
  <c r="J6227" i="6" l="1"/>
  <c r="I6227" i="6"/>
  <c r="K6227" i="6" l="1"/>
  <c r="H6228" i="6"/>
  <c r="I6228" i="6" l="1"/>
  <c r="J6228" i="6"/>
  <c r="K6228" i="6" l="1"/>
  <c r="H6229" i="6"/>
  <c r="J6229" i="6" l="1"/>
  <c r="I6229" i="6"/>
  <c r="K6229" i="6" l="1"/>
  <c r="H6230" i="6"/>
  <c r="J6230" i="6" l="1"/>
  <c r="I6230" i="6"/>
  <c r="K6230" i="6" l="1"/>
  <c r="H6231" i="6"/>
  <c r="J6231" i="6" l="1"/>
  <c r="I6231" i="6"/>
  <c r="K6231" i="6" l="1"/>
  <c r="H6232" i="6"/>
  <c r="I6232" i="6" l="1"/>
  <c r="J6232" i="6"/>
  <c r="K6232" i="6" l="1"/>
  <c r="H6233" i="6"/>
  <c r="J6233" i="6" l="1"/>
  <c r="I6233" i="6"/>
  <c r="K6233" i="6" l="1"/>
  <c r="H6234" i="6"/>
  <c r="I6234" i="6" l="1"/>
  <c r="J6234" i="6"/>
  <c r="K6234" i="6" l="1"/>
  <c r="H6235" i="6"/>
  <c r="I6235" i="6" l="1"/>
  <c r="J6235" i="6"/>
  <c r="K6235" i="6" l="1"/>
  <c r="H6236" i="6"/>
  <c r="J6236" i="6" l="1"/>
  <c r="I6236" i="6"/>
  <c r="K6236" i="6" l="1"/>
  <c r="H6237" i="6"/>
  <c r="J6237" i="6" l="1"/>
  <c r="I6237" i="6"/>
  <c r="K6237" i="6" l="1"/>
  <c r="H6238" i="6"/>
  <c r="I6238" i="6" l="1"/>
  <c r="J6238" i="6"/>
  <c r="K6238" i="6" l="1"/>
  <c r="H6239" i="6"/>
  <c r="J6239" i="6" l="1"/>
  <c r="I6239" i="6"/>
  <c r="K6239" i="6" l="1"/>
  <c r="H6240" i="6"/>
  <c r="I6240" i="6" l="1"/>
  <c r="J6240" i="6"/>
  <c r="K6240" i="6" l="1"/>
  <c r="H6241" i="6"/>
  <c r="J6241" i="6" l="1"/>
  <c r="I6241" i="6"/>
  <c r="K6241" i="6" l="1"/>
  <c r="H6242" i="6"/>
  <c r="J6242" i="6" l="1"/>
  <c r="I6242" i="6"/>
  <c r="K6242" i="6" l="1"/>
  <c r="H6243" i="6"/>
  <c r="I6243" i="6" l="1"/>
  <c r="J6243" i="6"/>
  <c r="K6243" i="6" l="1"/>
  <c r="H6244" i="6"/>
  <c r="J6244" i="6" l="1"/>
  <c r="I6244" i="6"/>
  <c r="K6244" i="6" l="1"/>
  <c r="H6245" i="6"/>
  <c r="I6245" i="6" l="1"/>
  <c r="J6245" i="6"/>
  <c r="K6245" i="6" l="1"/>
  <c r="H6246" i="6"/>
  <c r="J6246" i="6" l="1"/>
  <c r="I6246" i="6"/>
  <c r="K6246" i="6" l="1"/>
  <c r="H6247" i="6"/>
  <c r="I6247" i="6" l="1"/>
  <c r="J6247" i="6"/>
  <c r="K6247" i="6" l="1"/>
  <c r="H6248" i="6"/>
  <c r="I6248" i="6" l="1"/>
  <c r="J6248" i="6"/>
  <c r="K6248" i="6" l="1"/>
  <c r="H6249" i="6"/>
  <c r="J6249" i="6" l="1"/>
  <c r="I6249" i="6"/>
  <c r="K6249" i="6" l="1"/>
  <c r="H6250" i="6"/>
  <c r="J6250" i="6" l="1"/>
  <c r="I6250" i="6"/>
  <c r="K6250" i="6" l="1"/>
  <c r="H6251" i="6"/>
  <c r="I6251" i="6" l="1"/>
  <c r="J6251" i="6"/>
  <c r="K6251" i="6" l="1"/>
  <c r="H6252" i="6"/>
  <c r="I6252" i="6" l="1"/>
  <c r="J6252" i="6"/>
  <c r="K6252" i="6" l="1"/>
  <c r="H6253" i="6"/>
  <c r="J6253" i="6" l="1"/>
  <c r="I6253" i="6"/>
  <c r="K6253" i="6" l="1"/>
  <c r="H6254" i="6"/>
  <c r="I6254" i="6" l="1"/>
  <c r="J6254" i="6"/>
  <c r="K6254" i="6" l="1"/>
  <c r="H6255" i="6"/>
  <c r="J6255" i="6" l="1"/>
  <c r="I6255" i="6"/>
  <c r="K6255" i="6" l="1"/>
  <c r="H6256" i="6"/>
  <c r="I6256" i="6" l="1"/>
  <c r="J6256" i="6"/>
  <c r="K6256" i="6" l="1"/>
  <c r="H6257" i="6"/>
  <c r="J6257" i="6" l="1"/>
  <c r="I6257" i="6"/>
  <c r="K6257" i="6" l="1"/>
  <c r="H6258" i="6"/>
  <c r="J6258" i="6" l="1"/>
  <c r="I6258" i="6"/>
  <c r="K6258" i="6" l="1"/>
  <c r="H6259" i="6"/>
  <c r="J6259" i="6" l="1"/>
  <c r="I6259" i="6"/>
  <c r="K6259" i="6" l="1"/>
  <c r="H6260" i="6"/>
  <c r="I6260" i="6" l="1"/>
  <c r="J6260" i="6"/>
  <c r="K6260" i="6" l="1"/>
  <c r="H6261" i="6"/>
  <c r="J6261" i="6" l="1"/>
  <c r="I6261" i="6"/>
  <c r="K6261" i="6" l="1"/>
  <c r="H6262" i="6"/>
  <c r="J6262" i="6" l="1"/>
  <c r="I6262" i="6"/>
  <c r="K6262" i="6" l="1"/>
  <c r="H6263" i="6"/>
  <c r="J6263" i="6" l="1"/>
  <c r="I6263" i="6"/>
  <c r="K6263" i="6" l="1"/>
  <c r="H6264" i="6"/>
  <c r="I6264" i="6" l="1"/>
  <c r="J6264" i="6"/>
  <c r="K6264" i="6" l="1"/>
  <c r="H6265" i="6"/>
  <c r="J6265" i="6" l="1"/>
  <c r="I6265" i="6"/>
  <c r="K6265" i="6" l="1"/>
  <c r="H6266" i="6"/>
  <c r="I6266" i="6" l="1"/>
  <c r="J6266" i="6"/>
  <c r="K6266" i="6" l="1"/>
  <c r="H6267" i="6"/>
  <c r="I6267" i="6" l="1"/>
  <c r="J6267" i="6"/>
  <c r="K6267" i="6" l="1"/>
  <c r="H6268" i="6"/>
  <c r="J6268" i="6" l="1"/>
  <c r="I6268" i="6"/>
  <c r="K6268" i="6" l="1"/>
  <c r="H6269" i="6"/>
  <c r="J6269" i="6" l="1"/>
  <c r="I6269" i="6"/>
  <c r="K6269" i="6" l="1"/>
  <c r="H6270" i="6"/>
  <c r="I6270" i="6" l="1"/>
  <c r="J6270" i="6"/>
  <c r="K6270" i="6" l="1"/>
  <c r="H6271" i="6"/>
  <c r="J6271" i="6" l="1"/>
  <c r="I6271" i="6"/>
  <c r="K6271" i="6" l="1"/>
  <c r="H6272" i="6"/>
  <c r="I6272" i="6" l="1"/>
  <c r="J6272" i="6"/>
  <c r="K6272" i="6" l="1"/>
  <c r="H6273" i="6"/>
  <c r="J6273" i="6" l="1"/>
  <c r="I6273" i="6"/>
  <c r="K6273" i="6" l="1"/>
  <c r="H6274" i="6"/>
  <c r="J6274" i="6" l="1"/>
  <c r="I6274" i="6"/>
  <c r="K6274" i="6" l="1"/>
  <c r="H6275" i="6"/>
  <c r="I6275" i="6" l="1"/>
  <c r="J6275" i="6"/>
  <c r="K6275" i="6" l="1"/>
  <c r="H6276" i="6"/>
  <c r="J6276" i="6" l="1"/>
  <c r="I6276" i="6"/>
  <c r="K6276" i="6" l="1"/>
  <c r="H6277" i="6"/>
  <c r="I6277" i="6" l="1"/>
  <c r="J6277" i="6"/>
  <c r="K6277" i="6" l="1"/>
  <c r="H6278" i="6"/>
  <c r="J6278" i="6" l="1"/>
  <c r="I6278" i="6"/>
  <c r="K6278" i="6" l="1"/>
  <c r="H6279" i="6"/>
  <c r="J6279" i="6" l="1"/>
  <c r="I6279" i="6"/>
  <c r="K6279" i="6" l="1"/>
  <c r="H6280" i="6"/>
  <c r="I6280" i="6" l="1"/>
  <c r="J6280" i="6"/>
  <c r="K6280" i="6" l="1"/>
  <c r="H6281" i="6"/>
  <c r="J6281" i="6" l="1"/>
  <c r="I6281" i="6"/>
  <c r="K6281" i="6" l="1"/>
  <c r="H6282" i="6"/>
  <c r="J6282" i="6" l="1"/>
  <c r="I6282" i="6"/>
  <c r="K6282" i="6" l="1"/>
  <c r="H6283" i="6"/>
  <c r="I6283" i="6" l="1"/>
  <c r="J6283" i="6"/>
  <c r="K6283" i="6" l="1"/>
  <c r="H6284" i="6"/>
  <c r="I6284" i="6" l="1"/>
  <c r="J6284" i="6"/>
  <c r="K6284" i="6" l="1"/>
  <c r="H6285" i="6"/>
  <c r="J6285" i="6" l="1"/>
  <c r="I6285" i="6"/>
  <c r="K6285" i="6" l="1"/>
  <c r="H6286" i="6"/>
  <c r="I6286" i="6" l="1"/>
  <c r="J6286" i="6"/>
  <c r="K6286" i="6" l="1"/>
  <c r="H6287" i="6"/>
  <c r="J6287" i="6" l="1"/>
  <c r="I6287" i="6"/>
  <c r="K6287" i="6" l="1"/>
  <c r="H6288" i="6"/>
  <c r="I6288" i="6" l="1"/>
  <c r="J6288" i="6"/>
  <c r="K6288" i="6" l="1"/>
  <c r="H6289" i="6"/>
  <c r="J6289" i="6" l="1"/>
  <c r="I6289" i="6"/>
  <c r="K6289" i="6" l="1"/>
  <c r="H6290" i="6"/>
  <c r="J6290" i="6" l="1"/>
  <c r="I6290" i="6"/>
  <c r="K6290" i="6" l="1"/>
  <c r="H6291" i="6"/>
  <c r="I6291" i="6" l="1"/>
  <c r="J6291" i="6"/>
  <c r="K6291" i="6" l="1"/>
  <c r="H6292" i="6"/>
  <c r="I6292" i="6" l="1"/>
  <c r="J6292" i="6"/>
  <c r="K6292" i="6" l="1"/>
  <c r="H6293" i="6"/>
  <c r="J6293" i="6" l="1"/>
  <c r="I6293" i="6"/>
  <c r="K6293" i="6" l="1"/>
  <c r="H6294" i="6"/>
  <c r="J6294" i="6" l="1"/>
  <c r="I6294" i="6"/>
  <c r="K6294" i="6" l="1"/>
  <c r="H6295" i="6"/>
  <c r="J6295" i="6" l="1"/>
  <c r="I6295" i="6"/>
  <c r="K6295" i="6" l="1"/>
  <c r="H6296" i="6"/>
  <c r="I6296" i="6" l="1"/>
  <c r="J6296" i="6"/>
  <c r="K6296" i="6" l="1"/>
  <c r="H6297" i="6"/>
  <c r="J6297" i="6" l="1"/>
  <c r="I6297" i="6"/>
  <c r="K6297" i="6" l="1"/>
  <c r="H6298" i="6"/>
  <c r="I6298" i="6" l="1"/>
  <c r="J6298" i="6"/>
  <c r="K6298" i="6" l="1"/>
  <c r="H6299" i="6"/>
  <c r="I6299" i="6" l="1"/>
  <c r="J6299" i="6"/>
  <c r="K6299" i="6" l="1"/>
  <c r="H6300" i="6"/>
  <c r="J6300" i="6" l="1"/>
  <c r="I6300" i="6"/>
  <c r="K6300" i="6" l="1"/>
  <c r="H6301" i="6"/>
  <c r="I6301" i="6" l="1"/>
  <c r="J6301" i="6"/>
  <c r="K6301" i="6" l="1"/>
  <c r="H6302" i="6"/>
  <c r="I6302" i="6" l="1"/>
  <c r="J6302" i="6"/>
  <c r="K6302" i="6" l="1"/>
  <c r="H6303" i="6"/>
  <c r="J6303" i="6" l="1"/>
  <c r="I6303" i="6"/>
  <c r="K6303" i="6" l="1"/>
  <c r="H6304" i="6"/>
  <c r="I6304" i="6" l="1"/>
  <c r="J6304" i="6"/>
  <c r="K6304" i="6" l="1"/>
  <c r="H6305" i="6"/>
  <c r="J6305" i="6" l="1"/>
  <c r="I6305" i="6"/>
  <c r="K6305" i="6" l="1"/>
  <c r="H6306" i="6"/>
  <c r="J6306" i="6" l="1"/>
  <c r="I6306" i="6"/>
  <c r="K6306" i="6" l="1"/>
  <c r="H6307" i="6"/>
  <c r="I6307" i="6" l="1"/>
  <c r="J6307" i="6"/>
  <c r="K6307" i="6" l="1"/>
  <c r="H6308" i="6"/>
  <c r="J6308" i="6" l="1"/>
  <c r="I6308" i="6"/>
  <c r="K6308" i="6" l="1"/>
  <c r="H6309" i="6"/>
  <c r="I6309" i="6" l="1"/>
  <c r="J6309" i="6"/>
  <c r="K6309" i="6" l="1"/>
  <c r="H6310" i="6"/>
  <c r="J6310" i="6" l="1"/>
  <c r="I6310" i="6"/>
  <c r="K6310" i="6" l="1"/>
  <c r="H6311" i="6"/>
  <c r="J6311" i="6" l="1"/>
  <c r="I6311" i="6"/>
  <c r="K6311" i="6" l="1"/>
  <c r="H6312" i="6"/>
  <c r="I6312" i="6" l="1"/>
  <c r="J6312" i="6"/>
  <c r="K6312" i="6" l="1"/>
  <c r="H6313" i="6"/>
  <c r="J6313" i="6" l="1"/>
  <c r="I6313" i="6"/>
  <c r="K6313" i="6" l="1"/>
  <c r="H6314" i="6"/>
  <c r="J6314" i="6" l="1"/>
  <c r="I6314" i="6"/>
  <c r="K6314" i="6" l="1"/>
  <c r="H6315" i="6"/>
  <c r="I6315" i="6" l="1"/>
  <c r="J6315" i="6"/>
  <c r="K6315" i="6" l="1"/>
  <c r="H6316" i="6"/>
  <c r="I6316" i="6" l="1"/>
  <c r="J6316" i="6"/>
  <c r="K6316" i="6" l="1"/>
  <c r="H6317" i="6"/>
  <c r="J6317" i="6" l="1"/>
  <c r="I6317" i="6"/>
  <c r="K6317" i="6" l="1"/>
  <c r="H6318" i="6"/>
  <c r="I6318" i="6" l="1"/>
  <c r="J6318" i="6"/>
  <c r="K6318" i="6" l="1"/>
  <c r="H6319" i="6"/>
  <c r="J6319" i="6" l="1"/>
  <c r="I6319" i="6"/>
  <c r="K6319" i="6" l="1"/>
  <c r="H6320" i="6"/>
  <c r="I6320" i="6" l="1"/>
  <c r="J6320" i="6"/>
  <c r="K6320" i="6" l="1"/>
  <c r="H6321" i="6"/>
  <c r="J6321" i="6" l="1"/>
  <c r="I6321" i="6"/>
  <c r="K6321" i="6" l="1"/>
  <c r="H6322" i="6"/>
  <c r="J6322" i="6" l="1"/>
  <c r="I6322" i="6"/>
  <c r="K6322" i="6" l="1"/>
  <c r="H6323" i="6"/>
  <c r="J6323" i="6" l="1"/>
  <c r="I6323" i="6"/>
  <c r="K6323" i="6" l="1"/>
  <c r="H6324" i="6"/>
  <c r="I6324" i="6" l="1"/>
  <c r="J6324" i="6"/>
  <c r="K6324" i="6" l="1"/>
  <c r="H6325" i="6"/>
  <c r="J6325" i="6" l="1"/>
  <c r="I6325" i="6"/>
  <c r="K6325" i="6" l="1"/>
  <c r="H6326" i="6"/>
  <c r="J6326" i="6" l="1"/>
  <c r="I6326" i="6"/>
  <c r="K6326" i="6" l="1"/>
  <c r="H6327" i="6"/>
  <c r="J6327" i="6" l="1"/>
  <c r="I6327" i="6"/>
  <c r="K6327" i="6" l="1"/>
  <c r="H6328" i="6"/>
  <c r="I6328" i="6" l="1"/>
  <c r="J6328" i="6"/>
  <c r="K6328" i="6" l="1"/>
  <c r="H6329" i="6"/>
  <c r="J6329" i="6" l="1"/>
  <c r="I6329" i="6"/>
  <c r="K6329" i="6" l="1"/>
  <c r="H6330" i="6"/>
  <c r="I6330" i="6" l="1"/>
  <c r="J6330" i="6"/>
  <c r="K6330" i="6" l="1"/>
  <c r="H6331" i="6"/>
  <c r="I6331" i="6" l="1"/>
  <c r="J6331" i="6"/>
  <c r="K6331" i="6" l="1"/>
  <c r="H6332" i="6"/>
  <c r="J6332" i="6" l="1"/>
  <c r="I6332" i="6"/>
  <c r="K6332" i="6" l="1"/>
  <c r="H6333" i="6"/>
  <c r="J6333" i="6" l="1"/>
  <c r="I6333" i="6"/>
  <c r="K6333" i="6" l="1"/>
  <c r="H6334" i="6"/>
  <c r="I6334" i="6" l="1"/>
  <c r="J6334" i="6"/>
  <c r="K6334" i="6" l="1"/>
  <c r="H6335" i="6"/>
  <c r="J6335" i="6" l="1"/>
  <c r="I6335" i="6"/>
  <c r="K6335" i="6" l="1"/>
  <c r="H6336" i="6"/>
  <c r="I6336" i="6" l="1"/>
  <c r="J6336" i="6"/>
  <c r="K6336" i="6" l="1"/>
  <c r="H6337" i="6"/>
  <c r="J6337" i="6" l="1"/>
  <c r="I6337" i="6"/>
  <c r="K6337" i="6" l="1"/>
  <c r="H6338" i="6"/>
  <c r="J6338" i="6" l="1"/>
  <c r="I6338" i="6"/>
  <c r="K6338" i="6" l="1"/>
  <c r="H6339" i="6"/>
  <c r="I6339" i="6" l="1"/>
  <c r="J6339" i="6"/>
  <c r="K6339" i="6" l="1"/>
  <c r="H6340" i="6"/>
  <c r="J6340" i="6" l="1"/>
  <c r="I6340" i="6"/>
  <c r="K6340" i="6" l="1"/>
  <c r="H6341" i="6"/>
  <c r="I6341" i="6" l="1"/>
  <c r="J6341" i="6"/>
  <c r="K6341" i="6" l="1"/>
  <c r="H6342" i="6"/>
  <c r="J6342" i="6" l="1"/>
  <c r="I6342" i="6"/>
  <c r="K6342" i="6" l="1"/>
  <c r="H6343" i="6"/>
  <c r="J6343" i="6" l="1"/>
  <c r="I6343" i="6"/>
  <c r="K6343" i="6" l="1"/>
  <c r="H6344" i="6"/>
  <c r="I6344" i="6" l="1"/>
  <c r="J6344" i="6"/>
  <c r="K6344" i="6" l="1"/>
  <c r="H6345" i="6"/>
  <c r="J6345" i="6" l="1"/>
  <c r="I6345" i="6"/>
  <c r="K6345" i="6" l="1"/>
  <c r="H6346" i="6"/>
  <c r="I6346" i="6" l="1"/>
  <c r="J6346" i="6"/>
  <c r="K6346" i="6" l="1"/>
  <c r="H6347" i="6"/>
  <c r="I6347" i="6" l="1"/>
  <c r="J6347" i="6"/>
  <c r="K6347" i="6" l="1"/>
  <c r="H6348" i="6"/>
  <c r="I6348" i="6" l="1"/>
  <c r="J6348" i="6"/>
  <c r="K6348" i="6" l="1"/>
  <c r="H6349" i="6"/>
  <c r="J6349" i="6" l="1"/>
  <c r="I6349" i="6"/>
  <c r="K6349" i="6" l="1"/>
  <c r="H6350" i="6"/>
  <c r="I6350" i="6" l="1"/>
  <c r="J6350" i="6"/>
  <c r="K6350" i="6" l="1"/>
  <c r="H6351" i="6"/>
  <c r="J6351" i="6" l="1"/>
  <c r="I6351" i="6"/>
  <c r="K6351" i="6" l="1"/>
  <c r="H6352" i="6"/>
  <c r="I6352" i="6" l="1"/>
  <c r="J6352" i="6"/>
  <c r="K6352" i="6" l="1"/>
  <c r="H6353" i="6"/>
  <c r="J6353" i="6" l="1"/>
  <c r="I6353" i="6"/>
  <c r="K6353" i="6" l="1"/>
  <c r="H6354" i="6"/>
  <c r="J6354" i="6" l="1"/>
  <c r="I6354" i="6"/>
  <c r="K6354" i="6" l="1"/>
  <c r="H6355" i="6"/>
  <c r="J6355" i="6" l="1"/>
  <c r="I6355" i="6"/>
  <c r="K6355" i="6" l="1"/>
  <c r="H6356" i="6"/>
  <c r="I6356" i="6" l="1"/>
  <c r="J6356" i="6"/>
  <c r="K6356" i="6" l="1"/>
  <c r="H6357" i="6"/>
  <c r="J6357" i="6" l="1"/>
  <c r="I6357" i="6"/>
  <c r="K6357" i="6" l="1"/>
  <c r="H6358" i="6"/>
  <c r="J6358" i="6" l="1"/>
  <c r="I6358" i="6"/>
  <c r="K6358" i="6" l="1"/>
  <c r="H6359" i="6"/>
  <c r="J6359" i="6" l="1"/>
  <c r="I6359" i="6"/>
  <c r="K6359" i="6" l="1"/>
  <c r="H6360" i="6"/>
  <c r="I6360" i="6" l="1"/>
  <c r="J6360" i="6"/>
  <c r="K6360" i="6" l="1"/>
  <c r="H6361" i="6"/>
  <c r="J6361" i="6" l="1"/>
  <c r="I6361" i="6"/>
  <c r="K6361" i="6" l="1"/>
  <c r="H6362" i="6"/>
  <c r="I6362" i="6" l="1"/>
  <c r="J6362" i="6"/>
  <c r="K6362" i="6" l="1"/>
  <c r="H6363" i="6"/>
  <c r="I6363" i="6" l="1"/>
  <c r="J6363" i="6"/>
  <c r="K6363" i="6" l="1"/>
  <c r="H6364" i="6"/>
  <c r="J6364" i="6" l="1"/>
  <c r="I6364" i="6"/>
  <c r="K6364" i="6" l="1"/>
  <c r="H6365" i="6"/>
  <c r="J6365" i="6" l="1"/>
  <c r="I6365" i="6"/>
  <c r="K6365" i="6" l="1"/>
  <c r="H6366" i="6"/>
  <c r="I6366" i="6" l="1"/>
  <c r="J6366" i="6"/>
  <c r="K6366" i="6" l="1"/>
  <c r="H6367" i="6"/>
  <c r="J6367" i="6" l="1"/>
  <c r="I6367" i="6"/>
  <c r="K6367" i="6" l="1"/>
  <c r="H6368" i="6"/>
  <c r="I6368" i="6" l="1"/>
  <c r="J6368" i="6"/>
  <c r="K6368" i="6" l="1"/>
  <c r="H6369" i="6"/>
  <c r="J6369" i="6" l="1"/>
  <c r="I6369" i="6"/>
  <c r="K6369" i="6" l="1"/>
  <c r="H6370" i="6"/>
  <c r="J6370" i="6" l="1"/>
  <c r="I6370" i="6"/>
  <c r="K6370" i="6" l="1"/>
  <c r="H6371" i="6"/>
  <c r="I6371" i="6" l="1"/>
  <c r="J6371" i="6"/>
  <c r="K6371" i="6" l="1"/>
  <c r="H6372" i="6"/>
  <c r="J6372" i="6" l="1"/>
  <c r="I6372" i="6"/>
  <c r="K6372" i="6" l="1"/>
  <c r="H6373" i="6"/>
  <c r="I6373" i="6" l="1"/>
  <c r="J6373" i="6"/>
  <c r="K6373" i="6" l="1"/>
  <c r="H6374" i="6"/>
  <c r="J6374" i="6" l="1"/>
  <c r="I6374" i="6"/>
  <c r="K6374" i="6" l="1"/>
  <c r="H6375" i="6"/>
  <c r="J6375" i="6" l="1"/>
  <c r="I6375" i="6"/>
  <c r="K6375" i="6" l="1"/>
  <c r="H6376" i="6"/>
  <c r="I6376" i="6" l="1"/>
  <c r="J6376" i="6"/>
  <c r="K6376" i="6" l="1"/>
  <c r="H6377" i="6"/>
  <c r="J6377" i="6" l="1"/>
  <c r="I6377" i="6"/>
  <c r="K6377" i="6" l="1"/>
  <c r="H6378" i="6"/>
  <c r="J6378" i="6" l="1"/>
  <c r="I6378" i="6"/>
  <c r="K6378" i="6" l="1"/>
  <c r="H6379" i="6"/>
  <c r="I6379" i="6" l="1"/>
  <c r="J6379" i="6"/>
  <c r="K6379" i="6" l="1"/>
  <c r="H6380" i="6"/>
  <c r="I6380" i="6" l="1"/>
  <c r="J6380" i="6"/>
  <c r="K6380" i="6" l="1"/>
  <c r="H6381" i="6"/>
  <c r="J6381" i="6" l="1"/>
  <c r="I6381" i="6"/>
  <c r="K6381" i="6" l="1"/>
  <c r="H6382" i="6"/>
  <c r="I6382" i="6" l="1"/>
  <c r="J6382" i="6"/>
  <c r="K6382" i="6" l="1"/>
  <c r="H6383" i="6"/>
  <c r="J6383" i="6" l="1"/>
  <c r="I6383" i="6"/>
  <c r="K6383" i="6" l="1"/>
  <c r="H6384" i="6"/>
  <c r="I6384" i="6" l="1"/>
  <c r="J6384" i="6"/>
  <c r="K6384" i="6" l="1"/>
  <c r="H6385" i="6"/>
  <c r="J6385" i="6" l="1"/>
  <c r="I6385" i="6"/>
  <c r="K6385" i="6" l="1"/>
  <c r="H6386" i="6"/>
  <c r="J6386" i="6" l="1"/>
  <c r="I6386" i="6"/>
  <c r="K6386" i="6" l="1"/>
  <c r="H6387" i="6"/>
  <c r="J6387" i="6" l="1"/>
  <c r="I6387" i="6"/>
  <c r="K6387" i="6" l="1"/>
  <c r="H6388" i="6"/>
  <c r="I6388" i="6" l="1"/>
  <c r="J6388" i="6"/>
  <c r="K6388" i="6" l="1"/>
  <c r="H6389" i="6"/>
  <c r="J6389" i="6" l="1"/>
  <c r="I6389" i="6"/>
  <c r="K6389" i="6" l="1"/>
  <c r="H6390" i="6"/>
  <c r="J6390" i="6" l="1"/>
  <c r="I6390" i="6"/>
  <c r="K6390" i="6" l="1"/>
  <c r="H6391" i="6"/>
  <c r="J6391" i="6" l="1"/>
  <c r="I6391" i="6"/>
  <c r="K6391" i="6" l="1"/>
  <c r="H6392" i="6"/>
  <c r="I6392" i="6" l="1"/>
  <c r="J6392" i="6"/>
  <c r="K6392" i="6" l="1"/>
  <c r="H6393" i="6"/>
  <c r="J6393" i="6" l="1"/>
  <c r="I6393" i="6"/>
  <c r="K6393" i="6" l="1"/>
  <c r="H6394" i="6"/>
  <c r="I6394" i="6" l="1"/>
  <c r="J6394" i="6"/>
  <c r="K6394" i="6" l="1"/>
  <c r="H6395" i="6"/>
  <c r="I6395" i="6" l="1"/>
  <c r="J6395" i="6"/>
  <c r="K6395" i="6" l="1"/>
  <c r="H6396" i="6"/>
  <c r="J6396" i="6" l="1"/>
  <c r="I6396" i="6"/>
  <c r="K6396" i="6" l="1"/>
  <c r="H6397" i="6"/>
  <c r="J6397" i="6" l="1"/>
  <c r="I6397" i="6"/>
  <c r="K6397" i="6" l="1"/>
  <c r="H6398" i="6"/>
  <c r="I6398" i="6" l="1"/>
  <c r="J6398" i="6"/>
  <c r="K6398" i="6" l="1"/>
  <c r="H6399" i="6"/>
  <c r="I6399" i="6" l="1"/>
  <c r="J6399" i="6"/>
  <c r="K6399" i="6" l="1"/>
  <c r="H6400" i="6"/>
  <c r="J6400" i="6" l="1"/>
  <c r="I6400" i="6"/>
  <c r="K6400" i="6" l="1"/>
  <c r="H6401" i="6"/>
  <c r="I6401" i="6" l="1"/>
  <c r="J6401" i="6"/>
  <c r="K6401" i="6" l="1"/>
  <c r="H6402" i="6"/>
  <c r="J6402" i="6" l="1"/>
  <c r="I6402" i="6"/>
  <c r="K6402" i="6" l="1"/>
  <c r="H6403" i="6"/>
  <c r="I6403" i="6" l="1"/>
  <c r="J6403" i="6"/>
  <c r="K6403" i="6" l="1"/>
  <c r="H6404" i="6"/>
  <c r="I6404" i="6" l="1"/>
  <c r="J6404" i="6"/>
  <c r="K6404" i="6" l="1"/>
  <c r="H6405" i="6"/>
  <c r="J6405" i="6" l="1"/>
  <c r="I6405" i="6"/>
  <c r="K6405" i="6" l="1"/>
  <c r="H6406" i="6"/>
  <c r="I6406" i="6" l="1"/>
  <c r="J6406" i="6"/>
  <c r="K6406" i="6" l="1"/>
  <c r="H6407" i="6"/>
  <c r="J6407" i="6" l="1"/>
  <c r="I6407" i="6"/>
  <c r="K6407" i="6" l="1"/>
  <c r="H6408" i="6"/>
  <c r="I6408" i="6" l="1"/>
  <c r="J6408" i="6"/>
  <c r="K6408" i="6" l="1"/>
  <c r="H6409" i="6"/>
  <c r="J6409" i="6" l="1"/>
  <c r="I6409" i="6"/>
  <c r="K6409" i="6" l="1"/>
  <c r="H6410" i="6"/>
  <c r="J6410" i="6" l="1"/>
  <c r="I6410" i="6"/>
  <c r="K6410" i="6" l="1"/>
  <c r="H6411" i="6"/>
  <c r="I6411" i="6" l="1"/>
  <c r="J6411" i="6"/>
  <c r="K6411" i="6" l="1"/>
  <c r="H6412" i="6"/>
  <c r="I6412" i="6" l="1"/>
  <c r="J6412" i="6"/>
  <c r="K6412" i="6" l="1"/>
  <c r="H6413" i="6"/>
  <c r="J6413" i="6" l="1"/>
  <c r="I6413" i="6"/>
  <c r="K6413" i="6" l="1"/>
  <c r="H6414" i="6"/>
  <c r="I6414" i="6" l="1"/>
  <c r="J6414" i="6"/>
  <c r="K6414" i="6" l="1"/>
  <c r="H6415" i="6"/>
  <c r="J6415" i="6" l="1"/>
  <c r="I6415" i="6"/>
  <c r="K6415" i="6" l="1"/>
  <c r="H6416" i="6"/>
  <c r="I6416" i="6" l="1"/>
  <c r="J6416" i="6"/>
  <c r="K6416" i="6" l="1"/>
  <c r="H6417" i="6"/>
  <c r="J6417" i="6" l="1"/>
  <c r="I6417" i="6"/>
  <c r="K6417" i="6" l="1"/>
  <c r="H6418" i="6"/>
  <c r="J6418" i="6" l="1"/>
  <c r="I6418" i="6"/>
  <c r="K6418" i="6" l="1"/>
  <c r="H6419" i="6"/>
  <c r="I6419" i="6" l="1"/>
  <c r="J6419" i="6"/>
  <c r="K6419" i="6" l="1"/>
  <c r="H6420" i="6"/>
  <c r="I6420" i="6" l="1"/>
  <c r="J6420" i="6"/>
  <c r="K6420" i="6" l="1"/>
  <c r="H6421" i="6"/>
  <c r="J6421" i="6" l="1"/>
  <c r="I6421" i="6"/>
  <c r="K6421" i="6" l="1"/>
  <c r="H6422" i="6"/>
  <c r="I6422" i="6" l="1"/>
  <c r="J6422" i="6"/>
  <c r="K6422" i="6" l="1"/>
  <c r="H6423" i="6"/>
  <c r="J6423" i="6" l="1"/>
  <c r="I6423" i="6"/>
  <c r="K6423" i="6" l="1"/>
  <c r="H6424" i="6"/>
  <c r="J6424" i="6" l="1"/>
  <c r="I6424" i="6"/>
  <c r="K6424" i="6" l="1"/>
  <c r="H6425" i="6"/>
  <c r="J6425" i="6" l="1"/>
  <c r="I6425" i="6"/>
  <c r="K6425" i="6" l="1"/>
  <c r="H6426" i="6"/>
  <c r="J6426" i="6" l="1"/>
  <c r="I6426" i="6"/>
  <c r="K6426" i="6" l="1"/>
  <c r="H6427" i="6"/>
  <c r="J6427" i="6" l="1"/>
  <c r="I6427" i="6"/>
  <c r="K6427" i="6" l="1"/>
  <c r="H6428" i="6"/>
  <c r="I6428" i="6" l="1"/>
  <c r="J6428" i="6"/>
  <c r="K6428" i="6" l="1"/>
  <c r="H6429" i="6"/>
  <c r="J6429" i="6" l="1"/>
  <c r="I6429" i="6"/>
  <c r="K6429" i="6" l="1"/>
  <c r="H6430" i="6"/>
  <c r="J6430" i="6" l="1"/>
  <c r="I6430" i="6"/>
  <c r="K6430" i="6" l="1"/>
  <c r="H6431" i="6"/>
  <c r="I6431" i="6" l="1"/>
  <c r="J6431" i="6"/>
  <c r="K6431" i="6" l="1"/>
  <c r="H6432" i="6"/>
  <c r="J6432" i="6" l="1"/>
  <c r="I6432" i="6"/>
  <c r="K6432" i="6" l="1"/>
  <c r="H6433" i="6"/>
  <c r="J6433" i="6" l="1"/>
  <c r="I6433" i="6"/>
  <c r="K6433" i="6" l="1"/>
  <c r="H6434" i="6"/>
  <c r="J6434" i="6" l="1"/>
  <c r="I6434" i="6"/>
  <c r="K6434" i="6" l="1"/>
  <c r="H6435" i="6"/>
  <c r="J6435" i="6" l="1"/>
  <c r="I6435" i="6"/>
  <c r="K6435" i="6" l="1"/>
  <c r="H6436" i="6"/>
  <c r="I6436" i="6" l="1"/>
  <c r="J6436" i="6"/>
  <c r="K6436" i="6" l="1"/>
  <c r="H6437" i="6"/>
  <c r="J6437" i="6" l="1"/>
  <c r="I6437" i="6"/>
  <c r="K6437" i="6" l="1"/>
  <c r="H6438" i="6"/>
  <c r="J6438" i="6" l="1"/>
  <c r="I6438" i="6"/>
  <c r="K6438" i="6" l="1"/>
  <c r="H6439" i="6"/>
  <c r="J6439" i="6" l="1"/>
  <c r="I6439" i="6"/>
  <c r="K6439" i="6" l="1"/>
  <c r="H6440" i="6"/>
  <c r="I6440" i="6" l="1"/>
  <c r="J6440" i="6"/>
  <c r="K6440" i="6" l="1"/>
  <c r="H6441" i="6"/>
  <c r="J6441" i="6" l="1"/>
  <c r="I6441" i="6"/>
  <c r="K6441" i="6" l="1"/>
  <c r="H6442" i="6"/>
  <c r="I6442" i="6" l="1"/>
  <c r="J6442" i="6"/>
  <c r="K6442" i="6" l="1"/>
  <c r="H6443" i="6"/>
  <c r="I6443" i="6" l="1"/>
  <c r="J6443" i="6"/>
  <c r="K6443" i="6" l="1"/>
  <c r="H6444" i="6"/>
  <c r="I6444" i="6" l="1"/>
  <c r="J6444" i="6"/>
  <c r="K6444" i="6" l="1"/>
  <c r="H6445" i="6"/>
  <c r="J6445" i="6" l="1"/>
  <c r="I6445" i="6"/>
  <c r="K6445" i="6" l="1"/>
  <c r="H6446" i="6"/>
  <c r="J6446" i="6" l="1"/>
  <c r="I6446" i="6"/>
  <c r="K6446" i="6" l="1"/>
  <c r="H6447" i="6"/>
  <c r="I6447" i="6" l="1"/>
  <c r="J6447" i="6"/>
  <c r="K6447" i="6" l="1"/>
  <c r="H6448" i="6"/>
  <c r="J6448" i="6" l="1"/>
  <c r="I6448" i="6"/>
  <c r="K6448" i="6" l="1"/>
  <c r="H6449" i="6"/>
  <c r="J6449" i="6" l="1"/>
  <c r="I6449" i="6"/>
  <c r="K6449" i="6" l="1"/>
  <c r="H6450" i="6"/>
  <c r="J6450" i="6" l="1"/>
  <c r="I6450" i="6"/>
  <c r="K6450" i="6" l="1"/>
  <c r="H6451" i="6"/>
  <c r="J6451" i="6" l="1"/>
  <c r="I6451" i="6"/>
  <c r="K6451" i="6" l="1"/>
  <c r="H6452" i="6"/>
  <c r="I6452" i="6" l="1"/>
  <c r="J6452" i="6"/>
  <c r="K6452" i="6" l="1"/>
  <c r="H6453" i="6"/>
  <c r="J6453" i="6" l="1"/>
  <c r="I6453" i="6"/>
  <c r="K6453" i="6" l="1"/>
  <c r="H6454" i="6"/>
  <c r="I6454" i="6" l="1"/>
  <c r="J6454" i="6"/>
  <c r="K6454" i="6" l="1"/>
  <c r="H6455" i="6"/>
  <c r="J6455" i="6" l="1"/>
  <c r="I6455" i="6"/>
  <c r="K6455" i="6" l="1"/>
  <c r="H6456" i="6"/>
  <c r="J6456" i="6" l="1"/>
  <c r="I6456" i="6"/>
  <c r="K6456" i="6" l="1"/>
  <c r="H6457" i="6"/>
  <c r="J6457" i="6" l="1"/>
  <c r="I6457" i="6"/>
  <c r="K6457" i="6" l="1"/>
  <c r="H6458" i="6"/>
  <c r="J6458" i="6" l="1"/>
  <c r="I6458" i="6"/>
  <c r="K6458" i="6" l="1"/>
  <c r="H6459" i="6"/>
  <c r="J6459" i="6" l="1"/>
  <c r="I6459" i="6"/>
  <c r="K6459" i="6" l="1"/>
  <c r="H6460" i="6"/>
  <c r="I6460" i="6" l="1"/>
  <c r="J6460" i="6"/>
  <c r="K6460" i="6" l="1"/>
  <c r="H6461" i="6"/>
  <c r="J6461" i="6" l="1"/>
  <c r="I6461" i="6"/>
  <c r="K6461" i="6" l="1"/>
  <c r="H6462" i="6"/>
  <c r="I6462" i="6" l="1"/>
  <c r="J6462" i="6"/>
  <c r="K6462" i="6" l="1"/>
  <c r="H6463" i="6"/>
  <c r="I6463" i="6" l="1"/>
  <c r="J6463" i="6"/>
  <c r="K6463" i="6" l="1"/>
  <c r="H6464" i="6"/>
  <c r="J6464" i="6" l="1"/>
  <c r="I6464" i="6"/>
  <c r="K6464" i="6" l="1"/>
  <c r="H6465" i="6"/>
  <c r="I6465" i="6" l="1"/>
  <c r="J6465" i="6"/>
  <c r="K6465" i="6" l="1"/>
  <c r="H6466" i="6"/>
  <c r="J6466" i="6" l="1"/>
  <c r="I6466" i="6"/>
  <c r="K6466" i="6" l="1"/>
  <c r="H6467" i="6"/>
  <c r="I6467" i="6" l="1"/>
  <c r="J6467" i="6"/>
  <c r="K6467" i="6" l="1"/>
  <c r="H6468" i="6"/>
  <c r="I6468" i="6" l="1"/>
  <c r="J6468" i="6"/>
  <c r="K6468" i="6" l="1"/>
  <c r="H6469" i="6"/>
  <c r="J6469" i="6" l="1"/>
  <c r="I6469" i="6"/>
  <c r="K6469" i="6" l="1"/>
  <c r="H6470" i="6"/>
  <c r="I6470" i="6" l="1"/>
  <c r="J6470" i="6"/>
  <c r="K6470" i="6" l="1"/>
  <c r="H6471" i="6"/>
  <c r="J6471" i="6" l="1"/>
  <c r="I6471" i="6"/>
  <c r="K6471" i="6" l="1"/>
  <c r="H6472" i="6"/>
  <c r="I6472" i="6" l="1"/>
  <c r="J6472" i="6"/>
  <c r="K6472" i="6" l="1"/>
  <c r="H6473" i="6"/>
  <c r="J6473" i="6" l="1"/>
  <c r="I6473" i="6"/>
  <c r="K6473" i="6" l="1"/>
  <c r="H6474" i="6"/>
  <c r="J6474" i="6" l="1"/>
  <c r="I6474" i="6"/>
  <c r="K6474" i="6" l="1"/>
  <c r="H6475" i="6"/>
  <c r="I6475" i="6" l="1"/>
  <c r="J6475" i="6"/>
  <c r="K6475" i="6" l="1"/>
  <c r="H6476" i="6"/>
  <c r="I6476" i="6" l="1"/>
  <c r="J6476" i="6"/>
  <c r="K6476" i="6" l="1"/>
  <c r="H6477" i="6"/>
  <c r="J6477" i="6" l="1"/>
  <c r="I6477" i="6"/>
  <c r="K6477" i="6" l="1"/>
  <c r="H6478" i="6"/>
  <c r="I6478" i="6" l="1"/>
  <c r="J6478" i="6"/>
  <c r="K6478" i="6" l="1"/>
  <c r="H6479" i="6"/>
  <c r="J6479" i="6" l="1"/>
  <c r="I6479" i="6"/>
  <c r="K6479" i="6" l="1"/>
  <c r="H6480" i="6"/>
  <c r="I6480" i="6" l="1"/>
  <c r="J6480" i="6"/>
  <c r="K6480" i="6" l="1"/>
  <c r="H6481" i="6"/>
  <c r="J6481" i="6" l="1"/>
  <c r="I6481" i="6"/>
  <c r="K6481" i="6" l="1"/>
  <c r="H6482" i="6"/>
  <c r="J6482" i="6" l="1"/>
  <c r="I6482" i="6"/>
  <c r="K6482" i="6" l="1"/>
  <c r="H6483" i="6"/>
  <c r="I6483" i="6" l="1"/>
  <c r="J6483" i="6"/>
  <c r="K6483" i="6" l="1"/>
  <c r="H6484" i="6"/>
  <c r="I6484" i="6" l="1"/>
  <c r="J6484" i="6"/>
  <c r="K6484" i="6" l="1"/>
  <c r="H6485" i="6"/>
  <c r="J6485" i="6" l="1"/>
  <c r="I6485" i="6"/>
  <c r="K6485" i="6" l="1"/>
  <c r="H6486" i="6"/>
  <c r="I6486" i="6" l="1"/>
  <c r="J6486" i="6"/>
  <c r="K6486" i="6" l="1"/>
  <c r="H6487" i="6"/>
  <c r="I6487" i="6" l="1"/>
  <c r="J6487" i="6"/>
  <c r="K6487" i="6" l="1"/>
  <c r="H6488" i="6"/>
  <c r="J6488" i="6" l="1"/>
  <c r="I6488" i="6"/>
  <c r="K6488" i="6" l="1"/>
  <c r="H6489" i="6"/>
  <c r="J6489" i="6" l="1"/>
  <c r="I6489" i="6"/>
  <c r="K6489" i="6" l="1"/>
  <c r="H6490" i="6"/>
  <c r="I6490" i="6" l="1"/>
  <c r="J6490" i="6"/>
  <c r="K6490" i="6" l="1"/>
  <c r="H6491" i="6"/>
  <c r="J6491" i="6" l="1"/>
  <c r="I6491" i="6"/>
  <c r="K6491" i="6" l="1"/>
  <c r="H6492" i="6"/>
  <c r="I6492" i="6" l="1"/>
  <c r="J6492" i="6"/>
  <c r="K6492" i="6" l="1"/>
  <c r="H6493" i="6"/>
  <c r="J6493" i="6" l="1"/>
  <c r="I6493" i="6"/>
  <c r="K6493" i="6" l="1"/>
  <c r="H6494" i="6"/>
  <c r="J6494" i="6" l="1"/>
  <c r="I6494" i="6"/>
  <c r="K6494" i="6" l="1"/>
  <c r="H6495" i="6"/>
  <c r="I6495" i="6" l="1"/>
  <c r="J6495" i="6"/>
  <c r="K6495" i="6" l="1"/>
  <c r="H6496" i="6"/>
  <c r="I6496" i="6" l="1"/>
  <c r="J6496" i="6"/>
  <c r="K6496" i="6" l="1"/>
  <c r="H6497" i="6"/>
  <c r="I6497" i="6" l="1"/>
  <c r="J6497" i="6"/>
  <c r="K6497" i="6" l="1"/>
  <c r="H6498" i="6"/>
  <c r="J6498" i="6" l="1"/>
  <c r="I6498" i="6"/>
  <c r="K6498" i="6" l="1"/>
  <c r="H6499" i="6"/>
  <c r="J6499" i="6" l="1"/>
  <c r="I6499" i="6"/>
  <c r="K6499" i="6" l="1"/>
  <c r="H6500" i="6"/>
  <c r="I6500" i="6" l="1"/>
  <c r="J6500" i="6"/>
  <c r="K6500" i="6" l="1"/>
  <c r="H6501" i="6"/>
  <c r="J6501" i="6" l="1"/>
  <c r="I6501" i="6"/>
  <c r="K6501" i="6" l="1"/>
  <c r="H6502" i="6"/>
  <c r="J6502" i="6" l="1"/>
  <c r="I6502" i="6"/>
  <c r="K6502" i="6" l="1"/>
  <c r="H6503" i="6"/>
  <c r="I6503" i="6" l="1"/>
  <c r="J6503" i="6"/>
  <c r="K6503" i="6" l="1"/>
  <c r="H6504" i="6"/>
  <c r="I6504" i="6" l="1"/>
  <c r="J6504" i="6"/>
  <c r="K6504" i="6" l="1"/>
  <c r="H6505" i="6"/>
  <c r="J6505" i="6" l="1"/>
  <c r="I6505" i="6"/>
  <c r="K6505" i="6" l="1"/>
  <c r="H6506" i="6"/>
  <c r="J6506" i="6" l="1"/>
  <c r="I6506" i="6"/>
  <c r="K6506" i="6" l="1"/>
  <c r="H6507" i="6"/>
  <c r="I6507" i="6" l="1"/>
  <c r="J6507" i="6"/>
  <c r="K6507" i="6" l="1"/>
  <c r="H6508" i="6"/>
  <c r="I6508" i="6" l="1"/>
  <c r="J6508" i="6"/>
  <c r="K6508" i="6" l="1"/>
  <c r="H6509" i="6"/>
  <c r="J6509" i="6" l="1"/>
  <c r="I6509" i="6"/>
  <c r="K6509" i="6" l="1"/>
  <c r="H6510" i="6"/>
  <c r="J6510" i="6" l="1"/>
  <c r="I6510" i="6"/>
  <c r="K6510" i="6" l="1"/>
  <c r="H6511" i="6"/>
  <c r="J6511" i="6" l="1"/>
  <c r="I6511" i="6"/>
  <c r="K6511" i="6" l="1"/>
  <c r="H6512" i="6"/>
  <c r="J6512" i="6" l="1"/>
  <c r="I6512" i="6"/>
  <c r="K6512" i="6" l="1"/>
  <c r="H6513" i="6"/>
  <c r="J6513" i="6" l="1"/>
  <c r="I6513" i="6"/>
  <c r="K6513" i="6" l="1"/>
  <c r="H6514" i="6"/>
  <c r="J6514" i="6" l="1"/>
  <c r="I6514" i="6"/>
  <c r="K6514" i="6" l="1"/>
  <c r="H6515" i="6"/>
  <c r="J6515" i="6" l="1"/>
  <c r="I6515" i="6"/>
  <c r="K6515" i="6" l="1"/>
  <c r="H6516" i="6"/>
  <c r="I6516" i="6" l="1"/>
  <c r="J6516" i="6"/>
  <c r="K6516" i="6" l="1"/>
  <c r="H6517" i="6"/>
  <c r="J6517" i="6" l="1"/>
  <c r="I6517" i="6"/>
  <c r="K6517" i="6" l="1"/>
  <c r="H6518" i="6"/>
  <c r="I6518" i="6" l="1"/>
  <c r="J6518" i="6"/>
  <c r="K6518" i="6" l="1"/>
  <c r="H6519" i="6"/>
  <c r="I6519" i="6" l="1"/>
  <c r="J6519" i="6"/>
  <c r="K6519" i="6" l="1"/>
  <c r="H6520" i="6"/>
  <c r="J6520" i="6" l="1"/>
  <c r="I6520" i="6"/>
  <c r="K6520" i="6" l="1"/>
  <c r="H6521" i="6"/>
  <c r="J6521" i="6" l="1"/>
  <c r="I6521" i="6"/>
  <c r="K6521" i="6" l="1"/>
  <c r="H6522" i="6"/>
  <c r="J6522" i="6" l="1"/>
  <c r="I6522" i="6"/>
  <c r="K6522" i="6" l="1"/>
  <c r="H6523" i="6"/>
  <c r="J6523" i="6" l="1"/>
  <c r="I6523" i="6"/>
  <c r="K6523" i="6" l="1"/>
  <c r="H6524" i="6"/>
  <c r="I6524" i="6" l="1"/>
  <c r="J6524" i="6"/>
  <c r="K6524" i="6" l="1"/>
  <c r="H6525" i="6"/>
  <c r="J6525" i="6" l="1"/>
  <c r="I6525" i="6"/>
  <c r="K6525" i="6" l="1"/>
  <c r="H6526" i="6"/>
  <c r="J6526" i="6" l="1"/>
  <c r="I6526" i="6"/>
  <c r="K6526" i="6" l="1"/>
  <c r="H6527" i="6"/>
  <c r="I6527" i="6" l="1"/>
  <c r="J6527" i="6"/>
  <c r="K6527" i="6" l="1"/>
  <c r="H6528" i="6"/>
  <c r="J6528" i="6" l="1"/>
  <c r="I6528" i="6"/>
  <c r="K6528" i="6" l="1"/>
  <c r="H6529" i="6"/>
  <c r="I6529" i="6" l="1"/>
  <c r="J6529" i="6"/>
  <c r="K6529" i="6" l="1"/>
  <c r="H6530" i="6"/>
  <c r="J6530" i="6" l="1"/>
  <c r="I6530" i="6"/>
  <c r="K6530" i="6" l="1"/>
  <c r="H6531" i="6"/>
  <c r="J6531" i="6" l="1"/>
  <c r="I6531" i="6"/>
  <c r="K6531" i="6" l="1"/>
  <c r="H6532" i="6"/>
  <c r="I6532" i="6" l="1"/>
  <c r="J6532" i="6"/>
  <c r="K6532" i="6" l="1"/>
  <c r="H6533" i="6"/>
  <c r="J6533" i="6" l="1"/>
  <c r="I6533" i="6"/>
  <c r="K6533" i="6" l="1"/>
  <c r="H6534" i="6"/>
  <c r="J6534" i="6" l="1"/>
  <c r="I6534" i="6"/>
  <c r="K6534" i="6" l="1"/>
  <c r="H6535" i="6"/>
  <c r="I6535" i="6" l="1"/>
  <c r="J6535" i="6"/>
  <c r="K6535" i="6" l="1"/>
  <c r="H6536" i="6"/>
  <c r="I6536" i="6" l="1"/>
  <c r="J6536" i="6"/>
  <c r="K6536" i="6" l="1"/>
  <c r="H6537" i="6"/>
  <c r="J6537" i="6" l="1"/>
  <c r="I6537" i="6"/>
  <c r="K6537" i="6" l="1"/>
  <c r="H6538" i="6"/>
  <c r="J6538" i="6" l="1"/>
  <c r="I6538" i="6"/>
  <c r="K6538" i="6" l="1"/>
  <c r="H6539" i="6"/>
  <c r="I6539" i="6" l="1"/>
  <c r="J6539" i="6"/>
  <c r="K6539" i="6" l="1"/>
  <c r="H6540" i="6"/>
  <c r="I6540" i="6" l="1"/>
  <c r="J6540" i="6"/>
  <c r="K6540" i="6" l="1"/>
  <c r="H6541" i="6"/>
  <c r="J6541" i="6" l="1"/>
  <c r="I6541" i="6"/>
  <c r="K6541" i="6" l="1"/>
  <c r="H6542" i="6"/>
  <c r="J6542" i="6" l="1"/>
  <c r="I6542" i="6"/>
  <c r="K6542" i="6" l="1"/>
  <c r="H6543" i="6"/>
  <c r="J6543" i="6" l="1"/>
  <c r="I6543" i="6"/>
  <c r="K6543" i="6" l="1"/>
  <c r="H6544" i="6"/>
  <c r="J6544" i="6" l="1"/>
  <c r="I6544" i="6"/>
  <c r="K6544" i="6" l="1"/>
  <c r="H6545" i="6"/>
  <c r="J6545" i="6" l="1"/>
  <c r="I6545" i="6"/>
  <c r="K6545" i="6" l="1"/>
  <c r="H6546" i="6"/>
  <c r="J6546" i="6" l="1"/>
  <c r="I6546" i="6"/>
  <c r="K6546" i="6" l="1"/>
  <c r="H6547" i="6"/>
  <c r="J6547" i="6" l="1"/>
  <c r="I6547" i="6"/>
  <c r="K6547" i="6" l="1"/>
  <c r="H6548" i="6"/>
  <c r="I6548" i="6" l="1"/>
  <c r="J6548" i="6"/>
  <c r="K6548" i="6" l="1"/>
  <c r="H6549" i="6"/>
  <c r="J6549" i="6" l="1"/>
  <c r="I6549" i="6"/>
  <c r="K6549" i="6" l="1"/>
  <c r="H6550" i="6"/>
  <c r="I6550" i="6" l="1"/>
  <c r="J6550" i="6"/>
  <c r="K6550" i="6" l="1"/>
  <c r="H6551" i="6"/>
  <c r="I6551" i="6" l="1"/>
  <c r="J6551" i="6"/>
  <c r="K6551" i="6" l="1"/>
  <c r="H6552" i="6"/>
  <c r="J6552" i="6" l="1"/>
  <c r="I6552" i="6"/>
  <c r="K6552" i="6" l="1"/>
  <c r="H6553" i="6"/>
  <c r="I6553" i="6" l="1"/>
  <c r="J6553" i="6"/>
  <c r="K6553" i="6" l="1"/>
  <c r="H6554" i="6"/>
  <c r="J6554" i="6" l="1"/>
  <c r="I6554" i="6"/>
  <c r="K6554" i="6" l="1"/>
  <c r="H6555" i="6"/>
  <c r="J6555" i="6" l="1"/>
  <c r="I6555" i="6"/>
  <c r="K6555" i="6" l="1"/>
  <c r="H6556" i="6"/>
  <c r="I6556" i="6" l="1"/>
  <c r="J6556" i="6"/>
  <c r="K6556" i="6" l="1"/>
  <c r="H6557" i="6"/>
  <c r="J6557" i="6" l="1"/>
  <c r="I6557" i="6"/>
  <c r="K6557" i="6" l="1"/>
  <c r="H6558" i="6"/>
  <c r="J6558" i="6" l="1"/>
  <c r="I6558" i="6"/>
  <c r="K6558" i="6" l="1"/>
  <c r="H6559" i="6"/>
  <c r="I6559" i="6" l="1"/>
  <c r="J6559" i="6"/>
  <c r="K6559" i="6" l="1"/>
  <c r="H6560" i="6"/>
  <c r="J6560" i="6" l="1"/>
  <c r="I6560" i="6"/>
  <c r="K6560" i="6" l="1"/>
  <c r="H6561" i="6"/>
  <c r="I6561" i="6" l="1"/>
  <c r="J6561" i="6"/>
  <c r="K6561" i="6" l="1"/>
  <c r="H6562" i="6"/>
  <c r="J6562" i="6" l="1"/>
  <c r="I6562" i="6"/>
  <c r="K6562" i="6" l="1"/>
  <c r="H6563" i="6"/>
  <c r="I6563" i="6" l="1"/>
  <c r="J6563" i="6"/>
  <c r="K6563" i="6" l="1"/>
  <c r="H6564" i="6"/>
  <c r="I6564" i="6" l="1"/>
  <c r="J6564" i="6"/>
  <c r="K6564" i="6" l="1"/>
  <c r="H6565" i="6"/>
  <c r="J6565" i="6" l="1"/>
  <c r="I6565" i="6"/>
  <c r="K6565" i="6" l="1"/>
  <c r="H6566" i="6"/>
  <c r="I6566" i="6" l="1"/>
  <c r="J6566" i="6"/>
  <c r="K6566" i="6" l="1"/>
  <c r="H6567" i="6"/>
  <c r="I6567" i="6" l="1"/>
  <c r="J6567" i="6"/>
  <c r="K6567" i="6" l="1"/>
  <c r="H6568" i="6"/>
  <c r="I6568" i="6" l="1"/>
  <c r="J6568" i="6"/>
  <c r="K6568" i="6" l="1"/>
  <c r="H6569" i="6"/>
  <c r="J6569" i="6" l="1"/>
  <c r="I6569" i="6"/>
  <c r="K6569" i="6" l="1"/>
  <c r="H6570" i="6"/>
  <c r="I6570" i="6" l="1"/>
  <c r="J6570" i="6"/>
  <c r="K6570" i="6" l="1"/>
  <c r="H6571" i="6"/>
  <c r="J6571" i="6" l="1"/>
  <c r="I6571" i="6"/>
  <c r="K6571" i="6" l="1"/>
  <c r="H6572" i="6"/>
  <c r="I6572" i="6" l="1"/>
  <c r="J6572" i="6"/>
  <c r="K6572" i="6" l="1"/>
  <c r="H6573" i="6"/>
  <c r="J6573" i="6" l="1"/>
  <c r="I6573" i="6"/>
  <c r="K6573" i="6" l="1"/>
  <c r="H6574" i="6"/>
  <c r="J6574" i="6" l="1"/>
  <c r="I6574" i="6"/>
  <c r="K6574" i="6" l="1"/>
  <c r="H6575" i="6"/>
  <c r="I6575" i="6" l="1"/>
  <c r="J6575" i="6"/>
  <c r="K6575" i="6" l="1"/>
  <c r="H6576" i="6"/>
  <c r="J6576" i="6" l="1"/>
  <c r="I6576" i="6"/>
  <c r="K6576" i="6" l="1"/>
  <c r="H6577" i="6"/>
  <c r="J6577" i="6" l="1"/>
  <c r="I6577" i="6"/>
  <c r="K6577" i="6" l="1"/>
  <c r="H6578" i="6"/>
  <c r="J6578" i="6" l="1"/>
  <c r="I6578" i="6"/>
  <c r="K6578" i="6" l="1"/>
  <c r="H6579" i="6"/>
  <c r="J6579" i="6" l="1"/>
  <c r="I6579" i="6"/>
  <c r="K6579" i="6" l="1"/>
  <c r="H6580" i="6"/>
  <c r="I6580" i="6" l="1"/>
  <c r="J6580" i="6"/>
  <c r="K6580" i="6" l="1"/>
  <c r="H6581" i="6"/>
  <c r="J6581" i="6" l="1"/>
  <c r="I6581" i="6"/>
  <c r="K6581" i="6" l="1"/>
  <c r="H6582" i="6"/>
  <c r="J6582" i="6" l="1"/>
  <c r="I6582" i="6"/>
  <c r="K6582" i="6" l="1"/>
  <c r="H6583" i="6"/>
  <c r="I6583" i="6" l="1"/>
  <c r="J6583" i="6"/>
  <c r="K6583" i="6" l="1"/>
  <c r="H6584" i="6"/>
  <c r="J6584" i="6" l="1"/>
  <c r="I6584" i="6"/>
  <c r="K6584" i="6" l="1"/>
  <c r="H6585" i="6"/>
  <c r="J6585" i="6" l="1"/>
  <c r="I6585" i="6"/>
  <c r="K6585" i="6" l="1"/>
  <c r="H6586" i="6"/>
  <c r="J6586" i="6" l="1"/>
  <c r="I6586" i="6"/>
  <c r="K6586" i="6" l="1"/>
  <c r="H6587" i="6"/>
  <c r="I6587" i="6" l="1"/>
  <c r="J6587" i="6"/>
  <c r="K6587" i="6" l="1"/>
  <c r="H6588" i="6"/>
  <c r="I6588" i="6" l="1"/>
  <c r="J6588" i="6"/>
  <c r="K6588" i="6" l="1"/>
  <c r="H6589" i="6"/>
  <c r="J6589" i="6" l="1"/>
  <c r="I6589" i="6"/>
  <c r="K6589" i="6" l="1"/>
  <c r="H6590" i="6"/>
  <c r="J6590" i="6" l="1"/>
  <c r="I6590" i="6"/>
  <c r="K6590" i="6" l="1"/>
  <c r="H6591" i="6"/>
  <c r="I6591" i="6" l="1"/>
  <c r="J6591" i="6"/>
  <c r="K6591" i="6" l="1"/>
  <c r="H6592" i="6"/>
  <c r="J6592" i="6" l="1"/>
  <c r="I6592" i="6"/>
  <c r="K6592" i="6" l="1"/>
  <c r="H6593" i="6"/>
  <c r="J6593" i="6" l="1"/>
  <c r="I6593" i="6"/>
  <c r="K6593" i="6" l="1"/>
  <c r="H6594" i="6"/>
  <c r="I6594" i="6" l="1"/>
  <c r="J6594" i="6"/>
  <c r="K6594" i="6" l="1"/>
  <c r="H6595" i="6"/>
  <c r="J6595" i="6" l="1"/>
  <c r="I6595" i="6"/>
  <c r="K6595" i="6" l="1"/>
  <c r="H6596" i="6"/>
  <c r="I6596" i="6" l="1"/>
  <c r="J6596" i="6"/>
  <c r="K6596" i="6" l="1"/>
  <c r="H6597" i="6"/>
  <c r="J6597" i="6" l="1"/>
  <c r="I6597" i="6"/>
  <c r="K6597" i="6" l="1"/>
  <c r="H6598" i="6"/>
  <c r="J6598" i="6" l="1"/>
  <c r="I6598" i="6"/>
  <c r="K6598" i="6" l="1"/>
  <c r="H6599" i="6"/>
  <c r="J6599" i="6" l="1"/>
  <c r="I6599" i="6"/>
  <c r="K6599" i="6" l="1"/>
  <c r="H6600" i="6"/>
  <c r="J6600" i="6" l="1"/>
  <c r="I6600" i="6"/>
  <c r="K6600" i="6" l="1"/>
  <c r="H6601" i="6"/>
  <c r="J6601" i="6" l="1"/>
  <c r="I6601" i="6"/>
  <c r="K6601" i="6" l="1"/>
  <c r="H6602" i="6"/>
  <c r="J6602" i="6" l="1"/>
  <c r="I6602" i="6"/>
  <c r="K6602" i="6" l="1"/>
  <c r="H6603" i="6"/>
  <c r="J6603" i="6" l="1"/>
  <c r="I6603" i="6"/>
  <c r="K6603" i="6" l="1"/>
  <c r="H6604" i="6"/>
  <c r="I6604" i="6" l="1"/>
  <c r="J6604" i="6"/>
  <c r="K6604" i="6" l="1"/>
  <c r="H6605" i="6"/>
  <c r="J6605" i="6" l="1"/>
  <c r="I6605" i="6"/>
  <c r="K6605" i="6" l="1"/>
  <c r="H6606" i="6"/>
  <c r="J6606" i="6" l="1"/>
  <c r="I6606" i="6"/>
  <c r="K6606" i="6" l="1"/>
  <c r="H6607" i="6"/>
  <c r="I6607" i="6" l="1"/>
  <c r="J6607" i="6"/>
  <c r="K6607" i="6" l="1"/>
  <c r="H6608" i="6"/>
  <c r="J6608" i="6" l="1"/>
  <c r="I6608" i="6"/>
  <c r="K6608" i="6" l="1"/>
  <c r="H6609" i="6"/>
  <c r="J6609" i="6" l="1"/>
  <c r="I6609" i="6"/>
  <c r="K6609" i="6" l="1"/>
  <c r="H6610" i="6"/>
  <c r="J6610" i="6" l="1"/>
  <c r="I6610" i="6"/>
  <c r="K6610" i="6" l="1"/>
  <c r="H6611" i="6"/>
  <c r="J6611" i="6" l="1"/>
  <c r="I6611" i="6"/>
  <c r="K6611" i="6" l="1"/>
  <c r="H6612" i="6"/>
  <c r="I6612" i="6" l="1"/>
  <c r="J6612" i="6"/>
  <c r="K6612" i="6" l="1"/>
  <c r="H6613" i="6"/>
  <c r="J6613" i="6" l="1"/>
  <c r="I6613" i="6"/>
  <c r="K6613" i="6" l="1"/>
  <c r="H6614" i="6"/>
  <c r="J6614" i="6" l="1"/>
  <c r="I6614" i="6"/>
  <c r="K6614" i="6" l="1"/>
  <c r="H6615" i="6"/>
  <c r="J6615" i="6" l="1"/>
  <c r="I6615" i="6"/>
  <c r="K6615" i="6" l="1"/>
  <c r="H6616" i="6"/>
  <c r="J6616" i="6" l="1"/>
  <c r="I6616" i="6"/>
  <c r="K6616" i="6" l="1"/>
  <c r="H6617" i="6"/>
  <c r="J6617" i="6" l="1"/>
  <c r="I6617" i="6"/>
  <c r="K6617" i="6" l="1"/>
  <c r="H6618" i="6"/>
  <c r="J6618" i="6" l="1"/>
  <c r="I6618" i="6"/>
  <c r="K6618" i="6" l="1"/>
  <c r="H6619" i="6"/>
  <c r="I6619" i="6" l="1"/>
  <c r="J6619" i="6"/>
  <c r="K6619" i="6" l="1"/>
  <c r="H6620" i="6"/>
  <c r="I6620" i="6" l="1"/>
  <c r="J6620" i="6"/>
  <c r="K6620" i="6" l="1"/>
  <c r="H6621" i="6"/>
  <c r="J6621" i="6" l="1"/>
  <c r="I6621" i="6"/>
  <c r="K6621" i="6" l="1"/>
  <c r="H6622" i="6"/>
  <c r="J6622" i="6" l="1"/>
  <c r="I6622" i="6"/>
  <c r="K6622" i="6" l="1"/>
  <c r="H6623" i="6"/>
  <c r="I6623" i="6" l="1"/>
  <c r="J6623" i="6"/>
  <c r="K6623" i="6" l="1"/>
  <c r="H6624" i="6"/>
  <c r="I6624" i="6" l="1"/>
  <c r="J6624" i="6"/>
  <c r="K6624" i="6" l="1"/>
  <c r="H6625" i="6"/>
  <c r="J6625" i="6" l="1"/>
  <c r="I6625" i="6"/>
  <c r="K6625" i="6" l="1"/>
  <c r="H6626" i="6"/>
  <c r="I6626" i="6" l="1"/>
  <c r="J6626" i="6"/>
  <c r="K6626" i="6" l="1"/>
  <c r="H6627" i="6"/>
  <c r="J6627" i="6" l="1"/>
  <c r="I6627" i="6"/>
  <c r="K6627" i="6" l="1"/>
  <c r="H6628" i="6"/>
  <c r="I6628" i="6" l="1"/>
  <c r="J6628" i="6"/>
  <c r="K6628" i="6" l="1"/>
  <c r="H6629" i="6"/>
  <c r="J6629" i="6" l="1"/>
  <c r="I6629" i="6"/>
  <c r="K6629" i="6" l="1"/>
  <c r="H6630" i="6"/>
  <c r="J6630" i="6" l="1"/>
  <c r="I6630" i="6"/>
  <c r="K6630" i="6" l="1"/>
  <c r="H6631" i="6"/>
  <c r="I6631" i="6" l="1"/>
  <c r="J6631" i="6"/>
  <c r="K6631" i="6" l="1"/>
  <c r="H6632" i="6"/>
  <c r="I6632" i="6" l="1"/>
  <c r="J6632" i="6"/>
  <c r="K6632" i="6" l="1"/>
  <c r="H6633" i="6"/>
  <c r="J6633" i="6" l="1"/>
  <c r="I6633" i="6"/>
  <c r="K6633" i="6" l="1"/>
  <c r="H6634" i="6"/>
  <c r="J6634" i="6" l="1"/>
  <c r="I6634" i="6"/>
  <c r="K6634" i="6" l="1"/>
  <c r="H6635" i="6"/>
  <c r="I6635" i="6" l="1"/>
  <c r="J6635" i="6"/>
  <c r="K6635" i="6" l="1"/>
  <c r="H6636" i="6"/>
  <c r="I6636" i="6" l="1"/>
  <c r="J6636" i="6"/>
  <c r="K6636" i="6" l="1"/>
  <c r="H6637" i="6"/>
  <c r="J6637" i="6" l="1"/>
  <c r="I6637" i="6"/>
  <c r="K6637" i="6" l="1"/>
  <c r="H6638" i="6"/>
  <c r="J6638" i="6" l="1"/>
  <c r="I6638" i="6"/>
  <c r="K6638" i="6" l="1"/>
  <c r="H6639" i="6"/>
  <c r="I6639" i="6" l="1"/>
  <c r="J6639" i="6"/>
  <c r="K6639" i="6" l="1"/>
  <c r="H6640" i="6"/>
  <c r="I6640" i="6" l="1"/>
  <c r="J6640" i="6"/>
  <c r="K6640" i="6" l="1"/>
  <c r="H6641" i="6"/>
  <c r="I6641" i="6" l="1"/>
  <c r="J6641" i="6"/>
  <c r="K6641" i="6" l="1"/>
  <c r="H6642" i="6"/>
  <c r="I6642" i="6" l="1"/>
  <c r="J6642" i="6"/>
  <c r="K6642" i="6" l="1"/>
  <c r="H6643" i="6"/>
  <c r="J6643" i="6" l="1"/>
  <c r="I6643" i="6"/>
  <c r="K6643" i="6" l="1"/>
  <c r="H6644" i="6"/>
  <c r="I6644" i="6" l="1"/>
  <c r="J6644" i="6"/>
  <c r="K6644" i="6" l="1"/>
  <c r="H6645" i="6"/>
  <c r="J6645" i="6" l="1"/>
  <c r="I6645" i="6"/>
  <c r="K6645" i="6" l="1"/>
  <c r="H6646" i="6"/>
  <c r="J6646" i="6" l="1"/>
  <c r="I6646" i="6"/>
  <c r="K6646" i="6" l="1"/>
  <c r="H6647" i="6"/>
  <c r="I6647" i="6" l="1"/>
  <c r="J6647" i="6"/>
  <c r="K6647" i="6" l="1"/>
  <c r="H6648" i="6"/>
  <c r="I6648" i="6" l="1"/>
  <c r="J6648" i="6"/>
  <c r="K6648" i="6" l="1"/>
  <c r="H6649" i="6"/>
  <c r="J6649" i="6" l="1"/>
  <c r="I6649" i="6"/>
  <c r="K6649" i="6" l="1"/>
  <c r="H6650" i="6"/>
  <c r="I6650" i="6" l="1"/>
  <c r="J6650" i="6"/>
  <c r="K6650" i="6" l="1"/>
  <c r="H6651" i="6"/>
  <c r="I6651" i="6" l="1"/>
  <c r="J6651" i="6"/>
  <c r="K6651" i="6" l="1"/>
  <c r="H6652" i="6"/>
  <c r="I6652" i="6" l="1"/>
  <c r="J6652" i="6"/>
  <c r="K6652" i="6" l="1"/>
  <c r="H6653" i="6"/>
  <c r="J6653" i="6" l="1"/>
  <c r="I6653" i="6"/>
  <c r="K6653" i="6" l="1"/>
  <c r="H6654" i="6"/>
  <c r="J6654" i="6" l="1"/>
  <c r="I6654" i="6"/>
  <c r="K6654" i="6" l="1"/>
  <c r="H6655" i="6"/>
  <c r="I6655" i="6" l="1"/>
  <c r="J6655" i="6"/>
  <c r="K6655" i="6" l="1"/>
  <c r="H6656" i="6"/>
  <c r="J6656" i="6" l="1"/>
  <c r="I6656" i="6"/>
  <c r="K6656" i="6" l="1"/>
  <c r="H6657" i="6"/>
  <c r="I6657" i="6" l="1"/>
  <c r="J6657" i="6"/>
  <c r="K6657" i="6" l="1"/>
  <c r="H6658" i="6"/>
  <c r="I6658" i="6" l="1"/>
  <c r="J6658" i="6"/>
  <c r="K6658" i="6" l="1"/>
  <c r="H6659" i="6"/>
  <c r="J6659" i="6" l="1"/>
  <c r="I6659" i="6"/>
  <c r="K6659" i="6" l="1"/>
  <c r="H6660" i="6"/>
  <c r="I6660" i="6" l="1"/>
  <c r="J6660" i="6"/>
  <c r="K6660" i="6" l="1"/>
  <c r="H6661" i="6"/>
  <c r="J6661" i="6" l="1"/>
  <c r="I6661" i="6"/>
  <c r="K6661" i="6" l="1"/>
  <c r="H6662" i="6"/>
  <c r="J6662" i="6" l="1"/>
  <c r="I6662" i="6"/>
  <c r="K6662" i="6" l="1"/>
  <c r="H6663" i="6"/>
  <c r="J6663" i="6" l="1"/>
  <c r="I6663" i="6"/>
  <c r="K6663" i="6" l="1"/>
  <c r="H6664" i="6"/>
  <c r="J6664" i="6" l="1"/>
  <c r="I6664" i="6"/>
  <c r="K6664" i="6" l="1"/>
  <c r="H6665" i="6"/>
  <c r="J6665" i="6" l="1"/>
  <c r="I6665" i="6"/>
  <c r="K6665" i="6" l="1"/>
  <c r="H6666" i="6"/>
  <c r="I6666" i="6" l="1"/>
  <c r="J6666" i="6"/>
  <c r="K6666" i="6" l="1"/>
  <c r="H6667" i="6"/>
  <c r="I6667" i="6" l="1"/>
  <c r="J6667" i="6"/>
  <c r="K6667" i="6" l="1"/>
  <c r="H6668" i="6"/>
  <c r="I6668" i="6" l="1"/>
  <c r="J6668" i="6"/>
  <c r="K6668" i="6" l="1"/>
  <c r="H6669" i="6"/>
  <c r="J6669" i="6" l="1"/>
  <c r="I6669" i="6"/>
  <c r="K6669" i="6" l="1"/>
  <c r="H6670" i="6"/>
  <c r="J6670" i="6" l="1"/>
  <c r="I6670" i="6"/>
  <c r="K6670" i="6" l="1"/>
  <c r="H6671" i="6"/>
  <c r="I6671" i="6" l="1"/>
  <c r="J6671" i="6"/>
  <c r="K6671" i="6" l="1"/>
  <c r="H6672" i="6"/>
  <c r="J6672" i="6" l="1"/>
  <c r="I6672" i="6"/>
  <c r="K6672" i="6" l="1"/>
  <c r="H6673" i="6"/>
  <c r="J6673" i="6" l="1"/>
  <c r="I6673" i="6"/>
  <c r="K6673" i="6" l="1"/>
  <c r="H6674" i="6"/>
  <c r="J6674" i="6" l="1"/>
  <c r="I6674" i="6"/>
  <c r="K6674" i="6" l="1"/>
  <c r="H6675" i="6"/>
  <c r="J6675" i="6" l="1"/>
  <c r="I6675" i="6"/>
  <c r="K6675" i="6" l="1"/>
  <c r="H6676" i="6"/>
  <c r="I6676" i="6" l="1"/>
  <c r="J6676" i="6"/>
  <c r="K6676" i="6" l="1"/>
  <c r="H6677" i="6"/>
  <c r="J6677" i="6" l="1"/>
  <c r="I6677" i="6"/>
  <c r="K6677" i="6" l="1"/>
  <c r="H6678" i="6"/>
  <c r="J6678" i="6" l="1"/>
  <c r="I6678" i="6"/>
  <c r="K6678" i="6" l="1"/>
  <c r="H6679" i="6"/>
  <c r="J6679" i="6" l="1"/>
  <c r="I6679" i="6"/>
  <c r="K6679" i="6" l="1"/>
  <c r="H6680" i="6"/>
  <c r="J6680" i="6" l="1"/>
  <c r="I6680" i="6"/>
  <c r="K6680" i="6" l="1"/>
  <c r="H6681" i="6"/>
  <c r="J6681" i="6" l="1"/>
  <c r="I6681" i="6"/>
  <c r="K6681" i="6" l="1"/>
  <c r="H6682" i="6"/>
  <c r="J6682" i="6" l="1"/>
  <c r="I6682" i="6"/>
  <c r="K6682" i="6" l="1"/>
  <c r="H6683" i="6"/>
  <c r="J6683" i="6" l="1"/>
  <c r="I6683" i="6"/>
  <c r="K6683" i="6" l="1"/>
  <c r="H6684" i="6"/>
  <c r="I6684" i="6" l="1"/>
  <c r="J6684" i="6"/>
  <c r="K6684" i="6" l="1"/>
  <c r="H6685" i="6"/>
  <c r="J6685" i="6" l="1"/>
  <c r="I6685" i="6"/>
  <c r="K6685" i="6" l="1"/>
  <c r="H6686" i="6"/>
  <c r="J6686" i="6" l="1"/>
  <c r="I6686" i="6"/>
  <c r="K6686" i="6" l="1"/>
  <c r="H6687" i="6"/>
  <c r="I6687" i="6" l="1"/>
  <c r="J6687" i="6"/>
  <c r="K6687" i="6" l="1"/>
  <c r="H6688" i="6"/>
  <c r="I6688" i="6" l="1"/>
  <c r="J6688" i="6"/>
  <c r="K6688" i="6" l="1"/>
  <c r="H6689" i="6"/>
  <c r="J6689" i="6" l="1"/>
  <c r="I6689" i="6"/>
  <c r="K6689" i="6" l="1"/>
  <c r="H6690" i="6"/>
  <c r="J6690" i="6" l="1"/>
  <c r="I6690" i="6"/>
  <c r="K6690" i="6" l="1"/>
  <c r="H6691" i="6"/>
  <c r="J6691" i="6" l="1"/>
  <c r="I6691" i="6"/>
  <c r="K6691" i="6" l="1"/>
  <c r="H6692" i="6"/>
  <c r="I6692" i="6" l="1"/>
  <c r="J6692" i="6"/>
  <c r="K6692" i="6" l="1"/>
  <c r="H6693" i="6"/>
  <c r="J6693" i="6" l="1"/>
  <c r="I6693" i="6"/>
  <c r="K6693" i="6" l="1"/>
  <c r="H6694" i="6"/>
  <c r="J6694" i="6" l="1"/>
  <c r="I6694" i="6"/>
  <c r="K6694" i="6" l="1"/>
  <c r="H6695" i="6"/>
  <c r="I6695" i="6" l="1"/>
  <c r="J6695" i="6"/>
  <c r="K6695" i="6" l="1"/>
  <c r="H6696" i="6"/>
  <c r="J6696" i="6" l="1"/>
  <c r="I6696" i="6"/>
  <c r="K6696" i="6" l="1"/>
  <c r="H6697" i="6"/>
  <c r="J6697" i="6" l="1"/>
  <c r="I6697" i="6"/>
  <c r="K6697" i="6" l="1"/>
  <c r="H6698" i="6"/>
  <c r="J6698" i="6" l="1"/>
  <c r="I6698" i="6"/>
  <c r="K6698" i="6" l="1"/>
  <c r="H6699" i="6"/>
  <c r="I6699" i="6" l="1"/>
  <c r="J6699" i="6"/>
  <c r="K6699" i="6" l="1"/>
  <c r="H6700" i="6"/>
  <c r="I6700" i="6" l="1"/>
  <c r="J6700" i="6"/>
  <c r="K6700" i="6" l="1"/>
  <c r="H6701" i="6"/>
  <c r="J6701" i="6" l="1"/>
  <c r="I6701" i="6"/>
  <c r="K6701" i="6" l="1"/>
  <c r="H6702" i="6"/>
  <c r="J6702" i="6" l="1"/>
  <c r="I6702" i="6"/>
  <c r="K6702" i="6" l="1"/>
  <c r="H6703" i="6"/>
  <c r="I6703" i="6" l="1"/>
  <c r="J6703" i="6"/>
  <c r="K6703" i="6" l="1"/>
  <c r="H6704" i="6"/>
  <c r="I6704" i="6" l="1"/>
  <c r="J6704" i="6"/>
  <c r="K6704" i="6" l="1"/>
  <c r="H6705" i="6"/>
  <c r="J6705" i="6" l="1"/>
  <c r="I6705" i="6"/>
  <c r="K6705" i="6" l="1"/>
  <c r="H6706" i="6"/>
  <c r="I6706" i="6" l="1"/>
  <c r="J6706" i="6"/>
  <c r="K6706" i="6" l="1"/>
  <c r="H6707" i="6"/>
  <c r="J6707" i="6" l="1"/>
  <c r="I6707" i="6"/>
  <c r="K6707" i="6" l="1"/>
  <c r="H6708" i="6"/>
  <c r="I6708" i="6" l="1"/>
  <c r="J6708" i="6"/>
  <c r="K6708" i="6" l="1"/>
  <c r="H6709" i="6"/>
  <c r="J6709" i="6" l="1"/>
  <c r="I6709" i="6"/>
  <c r="K6709" i="6" l="1"/>
  <c r="H6710" i="6"/>
  <c r="J6710" i="6" l="1"/>
  <c r="I6710" i="6"/>
  <c r="K6710" i="6" l="1"/>
  <c r="H6711" i="6"/>
  <c r="I6711" i="6" l="1"/>
  <c r="J6711" i="6"/>
  <c r="K6711" i="6" l="1"/>
  <c r="H6712" i="6"/>
  <c r="J6712" i="6" l="1"/>
  <c r="I6712" i="6"/>
  <c r="K6712" i="6" l="1"/>
  <c r="H6713" i="6"/>
  <c r="J6713" i="6" l="1"/>
  <c r="I6713" i="6"/>
  <c r="K6713" i="6" l="1"/>
  <c r="H6714" i="6"/>
  <c r="I6714" i="6" l="1"/>
  <c r="J6714" i="6"/>
  <c r="K6714" i="6" l="1"/>
  <c r="H6715" i="6"/>
  <c r="I6715" i="6" l="1"/>
  <c r="J6715" i="6"/>
  <c r="K6715" i="6" l="1"/>
  <c r="H6716" i="6"/>
  <c r="I6716" i="6" l="1"/>
  <c r="J6716" i="6"/>
  <c r="K6716" i="6" l="1"/>
  <c r="H6717" i="6"/>
  <c r="J6717" i="6" l="1"/>
  <c r="I6717" i="6"/>
  <c r="K6717" i="6" l="1"/>
  <c r="H6718" i="6"/>
  <c r="J6718" i="6" l="1"/>
  <c r="I6718" i="6"/>
  <c r="K6718" i="6" l="1"/>
  <c r="H6719" i="6"/>
  <c r="I6719" i="6" l="1"/>
  <c r="J6719" i="6"/>
  <c r="K6719" i="6" l="1"/>
  <c r="H6720" i="6"/>
  <c r="J6720" i="6" l="1"/>
  <c r="I6720" i="6"/>
  <c r="K6720" i="6" l="1"/>
  <c r="H6721" i="6"/>
  <c r="J6721" i="6" l="1"/>
  <c r="I6721" i="6"/>
  <c r="K6721" i="6" l="1"/>
  <c r="H6722" i="6"/>
  <c r="I6722" i="6" l="1"/>
  <c r="J6722" i="6"/>
  <c r="K6722" i="6" l="1"/>
  <c r="H6723" i="6"/>
  <c r="J6723" i="6" l="1"/>
  <c r="I6723" i="6"/>
  <c r="K6723" i="6" l="1"/>
  <c r="H6724" i="6"/>
  <c r="I6724" i="6" l="1"/>
  <c r="J6724" i="6"/>
  <c r="K6724" i="6" l="1"/>
  <c r="H6725" i="6"/>
  <c r="J6725" i="6" l="1"/>
  <c r="I6725" i="6"/>
  <c r="K6725" i="6" l="1"/>
  <c r="H6726" i="6"/>
  <c r="J6726" i="6" l="1"/>
  <c r="I6726" i="6"/>
  <c r="K6726" i="6" l="1"/>
  <c r="H6727" i="6"/>
  <c r="J6727" i="6" l="1"/>
  <c r="I6727" i="6"/>
  <c r="K6727" i="6" l="1"/>
  <c r="H6728" i="6"/>
  <c r="J6728" i="6" l="1"/>
  <c r="I6728" i="6"/>
  <c r="K6728" i="6" l="1"/>
  <c r="H6729" i="6"/>
  <c r="J6729" i="6" l="1"/>
  <c r="I6729" i="6"/>
  <c r="K6729" i="6" l="1"/>
  <c r="H6730" i="6"/>
  <c r="J6730" i="6" l="1"/>
  <c r="I6730" i="6"/>
  <c r="K6730" i="6" l="1"/>
  <c r="H6731" i="6"/>
  <c r="J6731" i="6" l="1"/>
  <c r="I6731" i="6"/>
  <c r="K6731" i="6" l="1"/>
  <c r="H6732" i="6"/>
  <c r="I6732" i="6" l="1"/>
  <c r="J6732" i="6"/>
  <c r="K6732" i="6" l="1"/>
  <c r="H6733" i="6"/>
  <c r="J6733" i="6" l="1"/>
  <c r="I6733" i="6"/>
  <c r="K6733" i="6" l="1"/>
  <c r="H6734" i="6"/>
  <c r="J6734" i="6" l="1"/>
  <c r="I6734" i="6"/>
  <c r="K6734" i="6" l="1"/>
  <c r="H6735" i="6"/>
  <c r="I6735" i="6" l="1"/>
  <c r="J6735" i="6"/>
  <c r="K6735" i="6" l="1"/>
  <c r="H6736" i="6"/>
  <c r="J6736" i="6" l="1"/>
  <c r="I6736" i="6"/>
  <c r="K6736" i="6" l="1"/>
  <c r="H6737" i="6"/>
  <c r="J6737" i="6" l="1"/>
  <c r="I6737" i="6"/>
  <c r="K6737" i="6" l="1"/>
  <c r="H6738" i="6"/>
  <c r="J6738" i="6" l="1"/>
  <c r="I6738" i="6"/>
  <c r="K6738" i="6" l="1"/>
  <c r="H6739" i="6"/>
  <c r="J6739" i="6" l="1"/>
  <c r="I6739" i="6"/>
  <c r="K6739" i="6" l="1"/>
  <c r="H6740" i="6"/>
  <c r="I6740" i="6" l="1"/>
  <c r="J6740" i="6"/>
  <c r="K6740" i="6" l="1"/>
  <c r="H6741" i="6"/>
  <c r="J6741" i="6" l="1"/>
  <c r="I6741" i="6"/>
  <c r="K6741" i="6" l="1"/>
  <c r="H6742" i="6"/>
  <c r="J6742" i="6" l="1"/>
  <c r="I6742" i="6"/>
  <c r="K6742" i="6" l="1"/>
  <c r="H6743" i="6"/>
  <c r="J6743" i="6" l="1"/>
  <c r="I6743" i="6"/>
  <c r="K6743" i="6" l="1"/>
  <c r="H6744" i="6"/>
  <c r="J6744" i="6" l="1"/>
  <c r="I6744" i="6"/>
  <c r="K6744" i="6" l="1"/>
  <c r="H6745" i="6"/>
  <c r="J6745" i="6" l="1"/>
  <c r="I6745" i="6"/>
  <c r="K6745" i="6" l="1"/>
  <c r="H6746" i="6"/>
  <c r="J6746" i="6" l="1"/>
  <c r="I6746" i="6"/>
  <c r="K6746" i="6" l="1"/>
  <c r="H6747" i="6"/>
  <c r="J6747" i="6" l="1"/>
  <c r="I6747" i="6"/>
  <c r="K6747" i="6" l="1"/>
  <c r="H6748" i="6"/>
  <c r="I6748" i="6" l="1"/>
  <c r="J6748" i="6"/>
  <c r="K6748" i="6" l="1"/>
  <c r="H6749" i="6"/>
  <c r="J6749" i="6" l="1"/>
  <c r="I6749" i="6"/>
  <c r="K6749" i="6" l="1"/>
  <c r="H6750" i="6"/>
  <c r="J6750" i="6" l="1"/>
  <c r="I6750" i="6"/>
  <c r="K6750" i="6" l="1"/>
  <c r="H6751" i="6"/>
  <c r="I6751" i="6" l="1"/>
  <c r="J6751" i="6"/>
  <c r="K6751" i="6" l="1"/>
  <c r="H6752" i="6"/>
  <c r="I6752" i="6" l="1"/>
  <c r="J6752" i="6"/>
  <c r="K6752" i="6" l="1"/>
  <c r="H6753" i="6"/>
  <c r="J6753" i="6" l="1"/>
  <c r="I6753" i="6"/>
  <c r="K6753" i="6" l="1"/>
  <c r="H6754" i="6"/>
  <c r="J6754" i="6" l="1"/>
  <c r="I6754" i="6"/>
  <c r="K6754" i="6" l="1"/>
  <c r="H6755" i="6"/>
  <c r="J6755" i="6" l="1"/>
  <c r="I6755" i="6"/>
  <c r="K6755" i="6" l="1"/>
  <c r="H6756" i="6"/>
  <c r="I6756" i="6" l="1"/>
  <c r="J6756" i="6"/>
  <c r="K6756" i="6" l="1"/>
  <c r="H6757" i="6"/>
  <c r="J6757" i="6" l="1"/>
  <c r="I6757" i="6"/>
  <c r="K6757" i="6" l="1"/>
  <c r="H6758" i="6"/>
  <c r="J6758" i="6" l="1"/>
  <c r="I6758" i="6"/>
  <c r="K6758" i="6" l="1"/>
  <c r="H6759" i="6"/>
  <c r="I6759" i="6" l="1"/>
  <c r="J6759" i="6"/>
  <c r="K6759" i="6" l="1"/>
  <c r="H6760" i="6"/>
  <c r="I6760" i="6" l="1"/>
  <c r="J6760" i="6"/>
  <c r="K6760" i="6" l="1"/>
  <c r="H6761" i="6"/>
  <c r="J6761" i="6" l="1"/>
  <c r="I6761" i="6"/>
  <c r="K6761" i="6" l="1"/>
  <c r="H6762" i="6"/>
  <c r="J6762" i="6" l="1"/>
  <c r="I6762" i="6"/>
  <c r="K6762" i="6" l="1"/>
  <c r="H6763" i="6"/>
  <c r="I6763" i="6" l="1"/>
  <c r="J6763" i="6"/>
  <c r="K6763" i="6" l="1"/>
  <c r="H6764" i="6"/>
  <c r="I6764" i="6" l="1"/>
  <c r="J6764" i="6"/>
  <c r="K6764" i="6" l="1"/>
  <c r="H6765" i="6"/>
  <c r="J6765" i="6" l="1"/>
  <c r="I6765" i="6"/>
  <c r="K6765" i="6" l="1"/>
  <c r="H6766" i="6"/>
  <c r="J6766" i="6" l="1"/>
  <c r="I6766" i="6"/>
  <c r="K6766" i="6" l="1"/>
  <c r="H6767" i="6"/>
  <c r="I6767" i="6" l="1"/>
  <c r="J6767" i="6"/>
  <c r="K6767" i="6" l="1"/>
  <c r="H6768" i="6"/>
  <c r="I6768" i="6" l="1"/>
  <c r="J6768" i="6"/>
  <c r="K6768" i="6" l="1"/>
  <c r="H6769" i="6"/>
  <c r="I6769" i="6" l="1"/>
  <c r="J6769" i="6"/>
  <c r="K6769" i="6" l="1"/>
  <c r="H6770" i="6"/>
  <c r="I6770" i="6" l="1"/>
  <c r="J6770" i="6"/>
  <c r="K6770" i="6" l="1"/>
  <c r="H6771" i="6"/>
  <c r="J6771" i="6" l="1"/>
  <c r="I6771" i="6"/>
  <c r="K6771" i="6" l="1"/>
  <c r="H6772" i="6"/>
  <c r="I6772" i="6" l="1"/>
  <c r="J6772" i="6"/>
  <c r="K6772" i="6" l="1"/>
  <c r="H6773" i="6"/>
  <c r="J6773" i="6" l="1"/>
  <c r="I6773" i="6"/>
  <c r="K6773" i="6" l="1"/>
  <c r="H6774" i="6"/>
  <c r="J6774" i="6" l="1"/>
  <c r="I6774" i="6"/>
  <c r="K6774" i="6" l="1"/>
  <c r="H6775" i="6"/>
  <c r="I6775" i="6" l="1"/>
  <c r="J6775" i="6"/>
  <c r="K6775" i="6" l="1"/>
  <c r="H6776" i="6"/>
  <c r="I6776" i="6" l="1"/>
  <c r="J6776" i="6"/>
  <c r="K6776" i="6" l="1"/>
  <c r="H6777" i="6"/>
  <c r="J6777" i="6" l="1"/>
  <c r="I6777" i="6"/>
  <c r="K6777" i="6" l="1"/>
  <c r="H6778" i="6"/>
  <c r="I6778" i="6" l="1"/>
  <c r="J6778" i="6"/>
  <c r="K6778" i="6" l="1"/>
  <c r="H6779" i="6"/>
  <c r="I6779" i="6" l="1"/>
  <c r="J6779" i="6"/>
  <c r="K6779" i="6" l="1"/>
  <c r="H6780" i="6"/>
  <c r="I6780" i="6" l="1"/>
  <c r="J6780" i="6"/>
  <c r="K6780" i="6" l="1"/>
  <c r="H6781" i="6"/>
  <c r="J6781" i="6" l="1"/>
  <c r="I6781" i="6"/>
  <c r="K6781" i="6" l="1"/>
  <c r="H6782" i="6"/>
  <c r="J6782" i="6" l="1"/>
  <c r="I6782" i="6"/>
  <c r="K6782" i="6" l="1"/>
  <c r="H6783" i="6"/>
  <c r="I6783" i="6" l="1"/>
  <c r="J6783" i="6"/>
  <c r="K6783" i="6" l="1"/>
  <c r="H6784" i="6"/>
  <c r="J6784" i="6" l="1"/>
  <c r="I6784" i="6"/>
  <c r="K6784" i="6" l="1"/>
  <c r="H6785" i="6"/>
  <c r="I6785" i="6" l="1"/>
  <c r="J6785" i="6"/>
  <c r="K6785" i="6" l="1"/>
  <c r="H6786" i="6"/>
  <c r="I6786" i="6" l="1"/>
  <c r="J6786" i="6"/>
  <c r="K6786" i="6" l="1"/>
  <c r="H6787" i="6"/>
  <c r="J6787" i="6" l="1"/>
  <c r="I6787" i="6"/>
  <c r="K6787" i="6" l="1"/>
  <c r="H6788" i="6"/>
  <c r="I6788" i="6" l="1"/>
  <c r="J6788" i="6"/>
  <c r="K6788" i="6" l="1"/>
  <c r="H6789" i="6"/>
  <c r="J6789" i="6" l="1"/>
  <c r="I6789" i="6"/>
  <c r="K6789" i="6" l="1"/>
  <c r="H6790" i="6"/>
  <c r="J6790" i="6" l="1"/>
  <c r="I6790" i="6"/>
  <c r="K6790" i="6" l="1"/>
  <c r="H6791" i="6"/>
  <c r="J6791" i="6" l="1"/>
  <c r="I6791" i="6"/>
  <c r="K6791" i="6" l="1"/>
  <c r="H6792" i="6"/>
  <c r="J6792" i="6" l="1"/>
  <c r="I6792" i="6"/>
  <c r="K6792" i="6" l="1"/>
  <c r="H6793" i="6"/>
  <c r="J6793" i="6" l="1"/>
  <c r="I6793" i="6"/>
  <c r="K6793" i="6" l="1"/>
  <c r="H6794" i="6"/>
  <c r="I6794" i="6" l="1"/>
  <c r="J6794" i="6"/>
  <c r="K6794" i="6" l="1"/>
  <c r="H6795" i="6"/>
  <c r="J6795" i="6" l="1"/>
  <c r="I6795" i="6"/>
  <c r="K6795" i="6" l="1"/>
  <c r="H6796" i="6"/>
  <c r="I6796" i="6" l="1"/>
  <c r="J6796" i="6"/>
  <c r="K6796" i="6" l="1"/>
  <c r="H6797" i="6"/>
  <c r="J6797" i="6" l="1"/>
  <c r="I6797" i="6"/>
  <c r="K6797" i="6" l="1"/>
  <c r="H6798" i="6"/>
  <c r="J6798" i="6" l="1"/>
  <c r="I6798" i="6"/>
  <c r="K6798" i="6" l="1"/>
  <c r="H6799" i="6"/>
  <c r="I6799" i="6" l="1"/>
  <c r="J6799" i="6"/>
  <c r="K6799" i="6" l="1"/>
  <c r="H6800" i="6"/>
  <c r="J6800" i="6" l="1"/>
  <c r="I6800" i="6"/>
  <c r="K6800" i="6" l="1"/>
  <c r="H6801" i="6"/>
  <c r="J6801" i="6" l="1"/>
  <c r="I6801" i="6"/>
  <c r="K6801" i="6" l="1"/>
  <c r="H6802" i="6"/>
  <c r="J6802" i="6" l="1"/>
  <c r="I6802" i="6"/>
  <c r="K6802" i="6" l="1"/>
  <c r="H6803" i="6"/>
  <c r="J6803" i="6" l="1"/>
  <c r="I6803" i="6"/>
  <c r="K6803" i="6" l="1"/>
  <c r="H6804" i="6"/>
  <c r="I6804" i="6" l="1"/>
  <c r="J6804" i="6"/>
  <c r="K6804" i="6" l="1"/>
  <c r="H6805" i="6"/>
  <c r="J6805" i="6" l="1"/>
  <c r="I6805" i="6"/>
  <c r="K6805" i="6" l="1"/>
  <c r="H6806" i="6"/>
  <c r="J6806" i="6" l="1"/>
  <c r="I6806" i="6"/>
  <c r="K6806" i="6" l="1"/>
  <c r="H6807" i="6"/>
  <c r="J6807" i="6" l="1"/>
  <c r="I6807" i="6"/>
  <c r="K6807" i="6" l="1"/>
  <c r="H6808" i="6"/>
  <c r="J6808" i="6" l="1"/>
  <c r="I6808" i="6"/>
  <c r="K6808" i="6" l="1"/>
  <c r="H6809" i="6"/>
  <c r="J6809" i="6" l="1"/>
  <c r="I6809" i="6"/>
  <c r="K6809" i="6" l="1"/>
  <c r="H6810" i="6"/>
  <c r="J6810" i="6" l="1"/>
  <c r="I6810" i="6"/>
  <c r="K6810" i="6" l="1"/>
  <c r="H6811" i="6"/>
  <c r="J6811" i="6" l="1"/>
  <c r="I6811" i="6"/>
  <c r="K6811" i="6" l="1"/>
  <c r="H6812" i="6"/>
  <c r="I6812" i="6" l="1"/>
  <c r="J6812" i="6"/>
  <c r="K6812" i="6" l="1"/>
  <c r="H6813" i="6"/>
  <c r="J6813" i="6" l="1"/>
  <c r="I6813" i="6"/>
  <c r="K6813" i="6" l="1"/>
  <c r="H6814" i="6"/>
  <c r="J6814" i="6" l="1"/>
  <c r="I6814" i="6"/>
  <c r="K6814" i="6" l="1"/>
  <c r="H6815" i="6"/>
  <c r="I6815" i="6" l="1"/>
  <c r="J6815" i="6"/>
  <c r="K6815" i="6" l="1"/>
  <c r="H6816" i="6"/>
  <c r="I6816" i="6" l="1"/>
  <c r="J6816" i="6"/>
  <c r="K6816" i="6" l="1"/>
  <c r="H6817" i="6"/>
  <c r="J6817" i="6" l="1"/>
  <c r="I6817" i="6"/>
  <c r="K6817" i="6" l="1"/>
  <c r="H6818" i="6"/>
  <c r="J6818" i="6" l="1"/>
  <c r="I6818" i="6"/>
  <c r="K6818" i="6" l="1"/>
  <c r="H6819" i="6"/>
  <c r="J6819" i="6" l="1"/>
  <c r="I6819" i="6"/>
  <c r="K6819" i="6" l="1"/>
  <c r="H6820" i="6"/>
  <c r="I6820" i="6" l="1"/>
  <c r="J6820" i="6"/>
  <c r="K6820" i="6" l="1"/>
  <c r="H6821" i="6"/>
  <c r="J6821" i="6" l="1"/>
  <c r="I6821" i="6"/>
  <c r="K6821" i="6" l="1"/>
  <c r="H6822" i="6"/>
  <c r="J6822" i="6" l="1"/>
  <c r="I6822" i="6"/>
  <c r="K6822" i="6" l="1"/>
  <c r="H6823" i="6"/>
  <c r="I6823" i="6" l="1"/>
  <c r="J6823" i="6"/>
  <c r="K6823" i="6" l="1"/>
  <c r="H6824" i="6"/>
  <c r="I6824" i="6" l="1"/>
  <c r="J6824" i="6"/>
  <c r="K6824" i="6" l="1"/>
  <c r="H6825" i="6"/>
  <c r="J6825" i="6" l="1"/>
  <c r="I6825" i="6"/>
  <c r="K6825" i="6" l="1"/>
  <c r="H6826" i="6"/>
  <c r="J6826" i="6" l="1"/>
  <c r="I6826" i="6"/>
  <c r="K6826" i="6" l="1"/>
  <c r="H6827" i="6"/>
  <c r="I6827" i="6" l="1"/>
  <c r="J6827" i="6"/>
  <c r="K6827" i="6" l="1"/>
  <c r="H6828" i="6"/>
  <c r="I6828" i="6" l="1"/>
  <c r="J6828" i="6"/>
  <c r="K6828" i="6" l="1"/>
  <c r="H6829" i="6"/>
  <c r="J6829" i="6" l="1"/>
  <c r="I6829" i="6"/>
  <c r="K6829" i="6" l="1"/>
  <c r="H6830" i="6"/>
  <c r="J6830" i="6" l="1"/>
  <c r="I6830" i="6"/>
  <c r="K6830" i="6" l="1"/>
  <c r="H6831" i="6"/>
  <c r="I6831" i="6" l="1"/>
  <c r="J6831" i="6"/>
  <c r="K6831" i="6" l="1"/>
  <c r="H6832" i="6"/>
  <c r="I6832" i="6" l="1"/>
  <c r="J6832" i="6"/>
  <c r="K6832" i="6" l="1"/>
  <c r="H6833" i="6"/>
  <c r="I6833" i="6" l="1"/>
  <c r="J6833" i="6"/>
  <c r="K6833" i="6" l="1"/>
  <c r="H6834" i="6"/>
  <c r="I6834" i="6" l="1"/>
  <c r="J6834" i="6"/>
  <c r="K6834" i="6" l="1"/>
  <c r="H6835" i="6"/>
  <c r="J6835" i="6" l="1"/>
  <c r="I6835" i="6"/>
  <c r="K6835" i="6" l="1"/>
  <c r="H6836" i="6"/>
  <c r="I6836" i="6" l="1"/>
  <c r="J6836" i="6"/>
  <c r="K6836" i="6" l="1"/>
  <c r="H6837" i="6"/>
  <c r="J6837" i="6" l="1"/>
  <c r="I6837" i="6"/>
  <c r="K6837" i="6" l="1"/>
  <c r="H6838" i="6"/>
  <c r="J6838" i="6" l="1"/>
  <c r="I6838" i="6"/>
  <c r="K6838" i="6" l="1"/>
  <c r="H6839" i="6"/>
  <c r="I6839" i="6" l="1"/>
  <c r="J6839" i="6"/>
  <c r="K6839" i="6" l="1"/>
  <c r="H6840" i="6"/>
  <c r="J6840" i="6" l="1"/>
  <c r="I6840" i="6"/>
  <c r="K6840" i="6" l="1"/>
  <c r="H6841" i="6"/>
  <c r="J6841" i="6" l="1"/>
  <c r="I6841" i="6"/>
  <c r="K6841" i="6" l="1"/>
  <c r="H6842" i="6"/>
  <c r="I6842" i="6" l="1"/>
  <c r="J6842" i="6"/>
  <c r="K6842" i="6" l="1"/>
  <c r="H6843" i="6"/>
  <c r="I6843" i="6" l="1"/>
  <c r="J6843" i="6"/>
  <c r="K6843" i="6" l="1"/>
  <c r="H6844" i="6"/>
  <c r="I6844" i="6" l="1"/>
  <c r="J6844" i="6"/>
  <c r="K6844" i="6" l="1"/>
  <c r="H6845" i="6"/>
  <c r="J6845" i="6" l="1"/>
  <c r="I6845" i="6"/>
  <c r="K6845" i="6" l="1"/>
  <c r="H6846" i="6"/>
  <c r="J6846" i="6" l="1"/>
  <c r="I6846" i="6"/>
  <c r="K6846" i="6" l="1"/>
  <c r="H6847" i="6"/>
  <c r="I6847" i="6" l="1"/>
  <c r="J6847" i="6"/>
  <c r="K6847" i="6" l="1"/>
  <c r="H6848" i="6"/>
  <c r="J6848" i="6" l="1"/>
  <c r="I6848" i="6"/>
  <c r="K6848" i="6" l="1"/>
  <c r="H6849" i="6"/>
  <c r="J6849" i="6" l="1"/>
  <c r="I6849" i="6"/>
  <c r="K6849" i="6" l="1"/>
  <c r="H6850" i="6"/>
  <c r="I6850" i="6" l="1"/>
  <c r="J6850" i="6"/>
  <c r="K6850" i="6" l="1"/>
  <c r="H6851" i="6"/>
  <c r="J6851" i="6" l="1"/>
  <c r="I6851" i="6"/>
  <c r="K6851" i="6" l="1"/>
  <c r="H6852" i="6"/>
  <c r="I6852" i="6" l="1"/>
  <c r="J6852" i="6"/>
  <c r="K6852" i="6" l="1"/>
  <c r="H6853" i="6"/>
  <c r="J6853" i="6" l="1"/>
  <c r="I6853" i="6"/>
  <c r="K6853" i="6" l="1"/>
  <c r="H6854" i="6"/>
  <c r="J6854" i="6" l="1"/>
  <c r="I6854" i="6"/>
  <c r="K6854" i="6" l="1"/>
  <c r="H6855" i="6"/>
  <c r="J6855" i="6" l="1"/>
  <c r="I6855" i="6"/>
  <c r="K6855" i="6" l="1"/>
  <c r="H6856" i="6"/>
  <c r="J6856" i="6" l="1"/>
  <c r="I6856" i="6"/>
  <c r="K6856" i="6" l="1"/>
  <c r="H6857" i="6"/>
  <c r="J6857" i="6" l="1"/>
  <c r="I6857" i="6"/>
  <c r="K6857" i="6" l="1"/>
  <c r="H6858" i="6"/>
  <c r="J6858" i="6" l="1"/>
  <c r="I6858" i="6"/>
  <c r="K6858" i="6" l="1"/>
  <c r="H6859" i="6"/>
  <c r="J6859" i="6" l="1"/>
  <c r="I6859" i="6"/>
  <c r="K6859" i="6" l="1"/>
  <c r="H6860" i="6"/>
  <c r="I6860" i="6" l="1"/>
  <c r="J6860" i="6"/>
  <c r="K6860" i="6" l="1"/>
  <c r="H6861" i="6"/>
  <c r="J6861" i="6" l="1"/>
  <c r="I6861" i="6"/>
  <c r="K6861" i="6" l="1"/>
  <c r="H6862" i="6"/>
  <c r="J6862" i="6" l="1"/>
  <c r="I6862" i="6"/>
  <c r="K6862" i="6" l="1"/>
  <c r="H6863" i="6"/>
  <c r="I6863" i="6" l="1"/>
  <c r="J6863" i="6"/>
  <c r="K6863" i="6" l="1"/>
  <c r="H6864" i="6"/>
  <c r="J6864" i="6" l="1"/>
  <c r="I6864" i="6"/>
  <c r="K6864" i="6" l="1"/>
  <c r="H6865" i="6"/>
  <c r="J6865" i="6" l="1"/>
  <c r="I6865" i="6"/>
  <c r="K6865" i="6" l="1"/>
  <c r="H6866" i="6"/>
  <c r="J6866" i="6" l="1"/>
  <c r="I6866" i="6"/>
  <c r="K6866" i="6" l="1"/>
  <c r="H6867" i="6"/>
  <c r="J6867" i="6" l="1"/>
  <c r="I6867" i="6"/>
  <c r="K6867" i="6" l="1"/>
  <c r="H6868" i="6"/>
  <c r="I6868" i="6" l="1"/>
  <c r="J6868" i="6"/>
  <c r="K6868" i="6" l="1"/>
  <c r="H6869" i="6"/>
  <c r="J6869" i="6" l="1"/>
  <c r="I6869" i="6"/>
  <c r="K6869" i="6" l="1"/>
  <c r="H6870" i="6"/>
  <c r="J6870" i="6" l="1"/>
  <c r="I6870" i="6"/>
  <c r="K6870" i="6" l="1"/>
  <c r="H6871" i="6"/>
  <c r="J6871" i="6" l="1"/>
  <c r="I6871" i="6"/>
  <c r="K6871" i="6" l="1"/>
  <c r="H6872" i="6"/>
  <c r="J6872" i="6" l="1"/>
  <c r="I6872" i="6"/>
  <c r="K6872" i="6" l="1"/>
  <c r="H6873" i="6"/>
  <c r="J6873" i="6" l="1"/>
  <c r="I6873" i="6"/>
  <c r="K6873" i="6" l="1"/>
  <c r="H6874" i="6"/>
  <c r="J6874" i="6" l="1"/>
  <c r="I6874" i="6"/>
  <c r="K6874" i="6" l="1"/>
  <c r="H6875" i="6"/>
  <c r="I6875" i="6" l="1"/>
  <c r="J6875" i="6"/>
  <c r="K6875" i="6" l="1"/>
  <c r="H6876" i="6"/>
  <c r="I6876" i="6" l="1"/>
  <c r="J6876" i="6"/>
  <c r="K6876" i="6" l="1"/>
  <c r="H6877" i="6"/>
  <c r="J6877" i="6" l="1"/>
  <c r="I6877" i="6"/>
  <c r="K6877" i="6" l="1"/>
  <c r="H6878" i="6"/>
  <c r="J6878" i="6" l="1"/>
  <c r="I6878" i="6"/>
  <c r="K6878" i="6" l="1"/>
  <c r="H6879" i="6"/>
  <c r="I6879" i="6" l="1"/>
  <c r="J6879" i="6"/>
  <c r="K6879" i="6" l="1"/>
  <c r="H6880" i="6"/>
  <c r="J6880" i="6" l="1"/>
  <c r="I6880" i="6"/>
  <c r="K6880" i="6" l="1"/>
  <c r="H6881" i="6"/>
  <c r="I6881" i="6" l="1"/>
  <c r="J6881" i="6"/>
  <c r="K6881" i="6" l="1"/>
  <c r="H6882" i="6"/>
  <c r="J6882" i="6" l="1"/>
  <c r="I6882" i="6"/>
  <c r="K6882" i="6" l="1"/>
  <c r="H6883" i="6"/>
  <c r="J6883" i="6" l="1"/>
  <c r="I6883" i="6"/>
  <c r="K6883" i="6" l="1"/>
  <c r="H6884" i="6"/>
  <c r="I6884" i="6" l="1"/>
  <c r="J6884" i="6"/>
  <c r="K6884" i="6" l="1"/>
  <c r="H6885" i="6"/>
  <c r="J6885" i="6" l="1"/>
  <c r="I6885" i="6"/>
  <c r="K6885" i="6" l="1"/>
  <c r="H6886" i="6"/>
  <c r="J6886" i="6" l="1"/>
  <c r="I6886" i="6"/>
  <c r="K6886" i="6" l="1"/>
  <c r="H6887" i="6"/>
  <c r="J6887" i="6" l="1"/>
  <c r="I6887" i="6"/>
  <c r="K6887" i="6" l="1"/>
  <c r="H6888" i="6"/>
  <c r="J6888" i="6" l="1"/>
  <c r="I6888" i="6"/>
  <c r="K6888" i="6" l="1"/>
  <c r="H6889" i="6"/>
  <c r="J6889" i="6" l="1"/>
  <c r="I6889" i="6"/>
  <c r="K6889" i="6" l="1"/>
  <c r="H6890" i="6"/>
  <c r="J6890" i="6" l="1"/>
  <c r="I6890" i="6"/>
  <c r="K6890" i="6" l="1"/>
  <c r="H6891" i="6"/>
  <c r="J6891" i="6" l="1"/>
  <c r="I6891" i="6"/>
  <c r="K6891" i="6" l="1"/>
  <c r="H6892" i="6"/>
  <c r="I6892" i="6" l="1"/>
  <c r="J6892" i="6"/>
  <c r="K6892" i="6" l="1"/>
  <c r="H6893" i="6"/>
  <c r="J6893" i="6" l="1"/>
  <c r="I6893" i="6"/>
  <c r="K6893" i="6" l="1"/>
  <c r="H6894" i="6"/>
  <c r="J6894" i="6" l="1"/>
  <c r="I6894" i="6"/>
  <c r="K6894" i="6" l="1"/>
  <c r="H6895" i="6"/>
  <c r="I6895" i="6" l="1"/>
  <c r="J6895" i="6"/>
  <c r="K6895" i="6" l="1"/>
  <c r="H6896" i="6"/>
  <c r="J6896" i="6" l="1"/>
  <c r="I6896" i="6"/>
  <c r="K6896" i="6" l="1"/>
  <c r="H6897" i="6"/>
  <c r="J6897" i="6" l="1"/>
  <c r="I6897" i="6"/>
  <c r="K6897" i="6" l="1"/>
  <c r="H6898" i="6"/>
  <c r="J6898" i="6" l="1"/>
  <c r="I6898" i="6"/>
  <c r="K6898" i="6" l="1"/>
  <c r="H6899" i="6"/>
  <c r="J6899" i="6" l="1"/>
  <c r="I6899" i="6"/>
  <c r="K6899" i="6" l="1"/>
  <c r="H6900" i="6"/>
  <c r="I6900" i="6" l="1"/>
  <c r="J6900" i="6"/>
  <c r="K6900" i="6" l="1"/>
  <c r="H6901" i="6"/>
  <c r="J6901" i="6" l="1"/>
  <c r="I6901" i="6"/>
  <c r="K6901" i="6" l="1"/>
  <c r="H6902" i="6"/>
  <c r="J6902" i="6" l="1"/>
  <c r="I6902" i="6"/>
  <c r="K6902" i="6" l="1"/>
  <c r="H6903" i="6"/>
  <c r="J6903" i="6" l="1"/>
  <c r="I6903" i="6"/>
  <c r="K6903" i="6" l="1"/>
  <c r="H6904" i="6"/>
  <c r="J6904" i="6" l="1"/>
  <c r="I6904" i="6"/>
  <c r="K6904" i="6" l="1"/>
  <c r="H6905" i="6"/>
  <c r="J6905" i="6" l="1"/>
  <c r="I6905" i="6"/>
  <c r="K6905" i="6" l="1"/>
  <c r="H6906" i="6"/>
  <c r="J6906" i="6" l="1"/>
  <c r="I6906" i="6"/>
  <c r="K6906" i="6" l="1"/>
  <c r="H6907" i="6"/>
  <c r="J6907" i="6" l="1"/>
  <c r="I6907" i="6"/>
  <c r="K6907" i="6" l="1"/>
  <c r="H6908" i="6"/>
  <c r="I6908" i="6" l="1"/>
  <c r="J6908" i="6"/>
  <c r="K6908" i="6" l="1"/>
  <c r="H6909" i="6"/>
  <c r="J6909" i="6" l="1"/>
  <c r="I6909" i="6"/>
  <c r="K6909" i="6" l="1"/>
  <c r="H6910" i="6"/>
  <c r="J6910" i="6" l="1"/>
  <c r="I6910" i="6"/>
  <c r="K6910" i="6" l="1"/>
  <c r="H6911" i="6"/>
  <c r="I6911" i="6" l="1"/>
  <c r="J6911" i="6"/>
  <c r="K6911" i="6" l="1"/>
  <c r="H6912" i="6"/>
  <c r="J6912" i="6" l="1"/>
  <c r="I6912" i="6"/>
  <c r="K6912" i="6" l="1"/>
  <c r="H6913" i="6"/>
  <c r="J6913" i="6" l="1"/>
  <c r="I6913" i="6"/>
  <c r="K6913" i="6" l="1"/>
  <c r="H6914" i="6"/>
  <c r="I6914" i="6" l="1"/>
  <c r="J6914" i="6"/>
  <c r="K6914" i="6" l="1"/>
  <c r="H6915" i="6"/>
  <c r="J6915" i="6" l="1"/>
  <c r="I6915" i="6"/>
  <c r="K6915" i="6" l="1"/>
  <c r="H6916" i="6"/>
  <c r="I6916" i="6" l="1"/>
  <c r="J6916" i="6"/>
  <c r="K6916" i="6" l="1"/>
  <c r="H6917" i="6"/>
  <c r="J6917" i="6" l="1"/>
  <c r="I6917" i="6"/>
  <c r="K6917" i="6" l="1"/>
  <c r="H6918" i="6"/>
  <c r="J6918" i="6" l="1"/>
  <c r="I6918" i="6"/>
  <c r="K6918" i="6" l="1"/>
  <c r="H6919" i="6"/>
  <c r="J6919" i="6" l="1"/>
  <c r="I6919" i="6"/>
  <c r="K6919" i="6" l="1"/>
  <c r="H6920" i="6"/>
  <c r="J6920" i="6" l="1"/>
  <c r="I6920" i="6"/>
  <c r="K6920" i="6" l="1"/>
  <c r="H6921" i="6"/>
  <c r="J6921" i="6" l="1"/>
  <c r="I6921" i="6"/>
  <c r="K6921" i="6" l="1"/>
  <c r="H6922" i="6"/>
  <c r="J6922" i="6" l="1"/>
  <c r="I6922" i="6"/>
  <c r="K6922" i="6" l="1"/>
  <c r="H6923" i="6"/>
  <c r="J6923" i="6" l="1"/>
  <c r="I6923" i="6"/>
  <c r="K6923" i="6" l="1"/>
  <c r="H6924" i="6"/>
  <c r="I6924" i="6" l="1"/>
  <c r="J6924" i="6"/>
  <c r="K6924" i="6" l="1"/>
  <c r="H6925" i="6"/>
  <c r="J6925" i="6" l="1"/>
  <c r="I6925" i="6"/>
  <c r="K6925" i="6" l="1"/>
  <c r="H6926" i="6"/>
  <c r="J6926" i="6" l="1"/>
  <c r="I6926" i="6"/>
  <c r="K6926" i="6" l="1"/>
  <c r="H6927" i="6"/>
  <c r="I6927" i="6" l="1"/>
  <c r="J6927" i="6"/>
  <c r="K6927" i="6" l="1"/>
  <c r="H6928" i="6"/>
  <c r="J6928" i="6" l="1"/>
  <c r="I6928" i="6"/>
  <c r="K6928" i="6" l="1"/>
  <c r="H6929" i="6"/>
  <c r="J6929" i="6" l="1"/>
  <c r="I6929" i="6"/>
  <c r="K6929" i="6" l="1"/>
  <c r="H6930" i="6"/>
  <c r="I6930" i="6" l="1"/>
  <c r="J6930" i="6"/>
  <c r="K6930" i="6" l="1"/>
  <c r="H6931" i="6"/>
  <c r="J6931" i="6" l="1"/>
  <c r="I6931" i="6"/>
  <c r="K6931" i="6" l="1"/>
  <c r="H6932" i="6"/>
  <c r="I6932" i="6" l="1"/>
  <c r="J6932" i="6"/>
  <c r="K6932" i="6" l="1"/>
  <c r="H6933" i="6"/>
  <c r="J6933" i="6" l="1"/>
  <c r="I6933" i="6"/>
  <c r="K6933" i="6" l="1"/>
  <c r="H6934" i="6"/>
  <c r="J6934" i="6" l="1"/>
  <c r="I6934" i="6"/>
  <c r="K6934" i="6" l="1"/>
  <c r="H6935" i="6"/>
  <c r="I6935" i="6" l="1"/>
  <c r="J6935" i="6"/>
  <c r="K6935" i="6" l="1"/>
  <c r="H6936" i="6"/>
  <c r="J6936" i="6" l="1"/>
  <c r="I6936" i="6"/>
  <c r="K6936" i="6" l="1"/>
  <c r="H6937" i="6"/>
  <c r="J6937" i="6" l="1"/>
  <c r="I6937" i="6"/>
  <c r="K6937" i="6" l="1"/>
  <c r="H6938" i="6"/>
  <c r="J6938" i="6" l="1"/>
  <c r="I6938" i="6"/>
  <c r="K6938" i="6" l="1"/>
  <c r="H6939" i="6"/>
  <c r="J6939" i="6" l="1"/>
  <c r="I6939" i="6"/>
  <c r="K6939" i="6" l="1"/>
  <c r="H6940" i="6"/>
  <c r="I6940" i="6" l="1"/>
  <c r="J6940" i="6"/>
  <c r="K6940" i="6" l="1"/>
  <c r="H6941" i="6"/>
  <c r="J6941" i="6" l="1"/>
  <c r="I6941" i="6"/>
  <c r="K6941" i="6" l="1"/>
  <c r="H6942" i="6"/>
  <c r="J6942" i="6" l="1"/>
  <c r="I6942" i="6"/>
  <c r="K6942" i="6" l="1"/>
  <c r="H6943" i="6"/>
  <c r="I6943" i="6" l="1"/>
  <c r="J6943" i="6"/>
  <c r="K6943" i="6" l="1"/>
  <c r="H6944" i="6"/>
  <c r="J6944" i="6" l="1"/>
  <c r="I6944" i="6"/>
  <c r="K6944" i="6" l="1"/>
  <c r="H6945" i="6"/>
  <c r="J6945" i="6" l="1"/>
  <c r="I6945" i="6"/>
  <c r="K6945" i="6" l="1"/>
  <c r="H6946" i="6"/>
  <c r="I6946" i="6" l="1"/>
  <c r="J6946" i="6"/>
  <c r="K6946" i="6" l="1"/>
  <c r="H6947" i="6"/>
  <c r="J6947" i="6" l="1"/>
  <c r="I6947" i="6"/>
  <c r="K6947" i="6" l="1"/>
  <c r="H6948" i="6"/>
  <c r="I6948" i="6" l="1"/>
  <c r="J6948" i="6"/>
  <c r="K6948" i="6" l="1"/>
  <c r="H6949" i="6"/>
  <c r="J6949" i="6" l="1"/>
  <c r="I6949" i="6"/>
  <c r="K6949" i="6" l="1"/>
  <c r="H6950" i="6"/>
  <c r="J6950" i="6" l="1"/>
  <c r="I6950" i="6"/>
  <c r="K6950" i="6" l="1"/>
  <c r="H6951" i="6"/>
  <c r="I6951" i="6" l="1"/>
  <c r="J6951" i="6"/>
  <c r="K6951" i="6" l="1"/>
  <c r="H6952" i="6"/>
  <c r="I6952" i="6" l="1"/>
  <c r="J6952" i="6"/>
  <c r="K6952" i="6" l="1"/>
  <c r="H6953" i="6"/>
  <c r="J6953" i="6" l="1"/>
  <c r="I6953" i="6"/>
  <c r="K6953" i="6" l="1"/>
  <c r="H6954" i="6"/>
  <c r="J6954" i="6" l="1"/>
  <c r="I6954" i="6"/>
  <c r="K6954" i="6" l="1"/>
  <c r="H6955" i="6"/>
  <c r="J6955" i="6" l="1"/>
  <c r="I6955" i="6"/>
  <c r="K6955" i="6" l="1"/>
  <c r="H6956" i="6"/>
  <c r="I6956" i="6" l="1"/>
  <c r="J6956" i="6"/>
  <c r="K6956" i="6" l="1"/>
  <c r="H6957" i="6"/>
  <c r="J6957" i="6" l="1"/>
  <c r="I6957" i="6"/>
  <c r="K6957" i="6" l="1"/>
  <c r="H6958" i="6"/>
  <c r="J6958" i="6" l="1"/>
  <c r="I6958" i="6"/>
  <c r="K6958" i="6" l="1"/>
  <c r="H6959" i="6"/>
  <c r="I6959" i="6" l="1"/>
  <c r="J6959" i="6"/>
  <c r="K6959" i="6" l="1"/>
  <c r="H6960" i="6"/>
  <c r="J6960" i="6" l="1"/>
  <c r="I6960" i="6"/>
  <c r="K6960" i="6" l="1"/>
  <c r="H6961" i="6"/>
  <c r="I6961" i="6" l="1"/>
  <c r="J6961" i="6"/>
  <c r="K6961" i="6" l="1"/>
  <c r="H6962" i="6"/>
  <c r="J6962" i="6" l="1"/>
  <c r="I6962" i="6"/>
  <c r="K6962" i="6" l="1"/>
  <c r="H6963" i="6"/>
  <c r="J6963" i="6" l="1"/>
  <c r="I6963" i="6"/>
  <c r="K6963" i="6" l="1"/>
  <c r="H6964" i="6"/>
  <c r="I6964" i="6" l="1"/>
  <c r="J6964" i="6"/>
  <c r="K6964" i="6" l="1"/>
  <c r="H6965" i="6"/>
  <c r="J6965" i="6" l="1"/>
  <c r="I6965" i="6"/>
  <c r="K6965" i="6" l="1"/>
  <c r="H6966" i="6"/>
  <c r="J6966" i="6" l="1"/>
  <c r="I6966" i="6"/>
  <c r="K6966" i="6" l="1"/>
  <c r="H6967" i="6"/>
  <c r="I6967" i="6" l="1"/>
  <c r="J6967" i="6"/>
  <c r="K6967" i="6" l="1"/>
  <c r="H6968" i="6"/>
  <c r="I6968" i="6" l="1"/>
  <c r="J6968" i="6"/>
  <c r="K6968" i="6" l="1"/>
  <c r="H6969" i="6"/>
  <c r="J6969" i="6" l="1"/>
  <c r="I6969" i="6"/>
  <c r="K6969" i="6" l="1"/>
  <c r="H6970" i="6"/>
  <c r="I6970" i="6" l="1"/>
  <c r="J6970" i="6"/>
  <c r="K6970" i="6" l="1"/>
  <c r="H6971" i="6"/>
  <c r="I6971" i="6" l="1"/>
  <c r="J6971" i="6"/>
  <c r="K6971" i="6" l="1"/>
  <c r="H6972" i="6"/>
  <c r="I6972" i="6" l="1"/>
  <c r="J6972" i="6"/>
  <c r="K6972" i="6" l="1"/>
  <c r="H6973" i="6"/>
  <c r="J6973" i="6" l="1"/>
  <c r="I6973" i="6"/>
  <c r="K6973" i="6" l="1"/>
  <c r="H6974" i="6"/>
  <c r="J6974" i="6" l="1"/>
  <c r="I6974" i="6"/>
  <c r="K6974" i="6" l="1"/>
  <c r="H6975" i="6"/>
  <c r="J6975" i="6" l="1"/>
  <c r="I6975" i="6"/>
  <c r="K6975" i="6" l="1"/>
  <c r="H6976" i="6"/>
  <c r="J6976" i="6" l="1"/>
  <c r="I6976" i="6"/>
  <c r="K6976" i="6" l="1"/>
  <c r="H6977" i="6"/>
  <c r="I6977" i="6" l="1"/>
  <c r="J6977" i="6"/>
  <c r="K6977" i="6" l="1"/>
  <c r="H6978" i="6"/>
  <c r="J6978" i="6" l="1"/>
  <c r="I6978" i="6"/>
  <c r="K6978" i="6" l="1"/>
  <c r="H6979" i="6"/>
  <c r="I6979" i="6" l="1"/>
  <c r="J6979" i="6"/>
  <c r="K6979" i="6" l="1"/>
  <c r="H6980" i="6"/>
  <c r="I6980" i="6" l="1"/>
  <c r="J6980" i="6"/>
  <c r="K6980" i="6" l="1"/>
  <c r="H6981" i="6"/>
  <c r="J6981" i="6" l="1"/>
  <c r="I6981" i="6"/>
  <c r="K6981" i="6" l="1"/>
  <c r="H6982" i="6"/>
  <c r="J6982" i="6" l="1"/>
  <c r="I6982" i="6"/>
  <c r="K6982" i="6" l="1"/>
  <c r="H6983" i="6"/>
  <c r="J6983" i="6" l="1"/>
  <c r="I6983" i="6"/>
  <c r="K6983" i="6" l="1"/>
  <c r="H6984" i="6"/>
  <c r="J6984" i="6" l="1"/>
  <c r="I6984" i="6"/>
  <c r="K6984" i="6" l="1"/>
  <c r="H6985" i="6"/>
  <c r="J6985" i="6" l="1"/>
  <c r="I6985" i="6"/>
  <c r="K6985" i="6" l="1"/>
  <c r="H6986" i="6"/>
  <c r="J6986" i="6" l="1"/>
  <c r="I6986" i="6"/>
  <c r="K6986" i="6" l="1"/>
  <c r="H6987" i="6"/>
  <c r="I6987" i="6" l="1"/>
  <c r="J6987" i="6"/>
  <c r="K6987" i="6" l="1"/>
  <c r="H6988" i="6"/>
  <c r="I6988" i="6" l="1"/>
  <c r="J6988" i="6"/>
  <c r="K6988" i="6" l="1"/>
  <c r="H6989" i="6"/>
  <c r="J6989" i="6" l="1"/>
  <c r="I6989" i="6"/>
  <c r="K6989" i="6" l="1"/>
  <c r="H6990" i="6"/>
  <c r="J6990" i="6" l="1"/>
  <c r="I6990" i="6"/>
  <c r="K6990" i="6" l="1"/>
  <c r="H6991" i="6"/>
  <c r="J6991" i="6" l="1"/>
  <c r="I6991" i="6"/>
  <c r="K6991" i="6" l="1"/>
  <c r="H6992" i="6"/>
  <c r="J6992" i="6" l="1"/>
  <c r="I6992" i="6"/>
  <c r="K6992" i="6" l="1"/>
  <c r="H6993" i="6"/>
  <c r="I6993" i="6" l="1"/>
  <c r="J6993" i="6"/>
  <c r="K6993" i="6" l="1"/>
  <c r="H6994" i="6"/>
  <c r="J6994" i="6" l="1"/>
  <c r="I6994" i="6"/>
  <c r="K6994" i="6" l="1"/>
  <c r="H6995" i="6"/>
  <c r="I6995" i="6" l="1"/>
  <c r="J6995" i="6"/>
  <c r="K6995" i="6" l="1"/>
  <c r="H6996" i="6"/>
  <c r="I6996" i="6" l="1"/>
  <c r="J6996" i="6"/>
  <c r="K6996" i="6" l="1"/>
  <c r="H6997" i="6"/>
  <c r="J6997" i="6" l="1"/>
  <c r="I6997" i="6"/>
  <c r="K6997" i="6" l="1"/>
  <c r="H6998" i="6"/>
  <c r="J6998" i="6" l="1"/>
  <c r="I6998" i="6"/>
  <c r="K6998" i="6" l="1"/>
  <c r="H6999" i="6"/>
  <c r="J6999" i="6" l="1"/>
  <c r="I6999" i="6"/>
  <c r="K6999" i="6" l="1"/>
  <c r="H7000" i="6"/>
  <c r="J7000" i="6" l="1"/>
  <c r="I7000" i="6"/>
  <c r="K7000" i="6" l="1"/>
  <c r="H7001" i="6"/>
  <c r="J7001" i="6" l="1"/>
  <c r="I7001" i="6"/>
  <c r="K7001" i="6" l="1"/>
  <c r="H7002" i="6"/>
  <c r="J7002" i="6" l="1"/>
  <c r="I7002" i="6"/>
  <c r="K7002" i="6" l="1"/>
  <c r="H7003" i="6"/>
  <c r="I7003" i="6" l="1"/>
  <c r="J7003" i="6"/>
  <c r="K7003" i="6" l="1"/>
  <c r="H7004" i="6"/>
  <c r="I7004" i="6" l="1"/>
  <c r="J7004" i="6"/>
  <c r="K7004" i="6" l="1"/>
  <c r="H7005" i="6"/>
  <c r="J7005" i="6" l="1"/>
  <c r="I7005" i="6"/>
  <c r="K7005" i="6" l="1"/>
  <c r="H7006" i="6"/>
  <c r="J7006" i="6" l="1"/>
  <c r="I7006" i="6"/>
  <c r="K7006" i="6" l="1"/>
  <c r="H7007" i="6"/>
  <c r="J7007" i="6" l="1"/>
  <c r="I7007" i="6"/>
  <c r="K7007" i="6" l="1"/>
  <c r="H7008" i="6"/>
  <c r="J7008" i="6" l="1"/>
  <c r="I7008" i="6"/>
  <c r="K7008" i="6" l="1"/>
  <c r="H7009" i="6"/>
  <c r="J7009" i="6" l="1"/>
  <c r="I7009" i="6"/>
  <c r="K7009" i="6" l="1"/>
  <c r="H7010" i="6"/>
  <c r="J7010" i="6" l="1"/>
  <c r="I7010" i="6"/>
  <c r="K7010" i="6" l="1"/>
  <c r="H7011" i="6"/>
  <c r="I7011" i="6" l="1"/>
  <c r="J7011" i="6"/>
  <c r="K7011" i="6" l="1"/>
  <c r="H7012" i="6"/>
  <c r="I7012" i="6" l="1"/>
  <c r="J7012" i="6"/>
  <c r="K7012" i="6" l="1"/>
  <c r="H7013" i="6"/>
  <c r="J7013" i="6" l="1"/>
  <c r="I7013" i="6"/>
  <c r="K7013" i="6" l="1"/>
  <c r="H7014" i="6"/>
  <c r="J7014" i="6" l="1"/>
  <c r="I7014" i="6"/>
  <c r="K7014" i="6" l="1"/>
  <c r="H7015" i="6"/>
  <c r="J7015" i="6" l="1"/>
  <c r="I7015" i="6"/>
  <c r="K7015" i="6" l="1"/>
  <c r="H7016" i="6"/>
  <c r="J7016" i="6" l="1"/>
  <c r="I7016" i="6"/>
  <c r="K7016" i="6" l="1"/>
  <c r="H7017" i="6"/>
  <c r="I7017" i="6" l="1"/>
  <c r="J7017" i="6"/>
  <c r="K7017" i="6" l="1"/>
  <c r="H7018" i="6"/>
  <c r="J7018" i="6" l="1"/>
  <c r="I7018" i="6"/>
  <c r="K7018" i="6" l="1"/>
  <c r="H7019" i="6"/>
  <c r="I7019" i="6" l="1"/>
  <c r="J7019" i="6"/>
  <c r="K7019" i="6" l="1"/>
  <c r="H7020" i="6"/>
  <c r="I7020" i="6" l="1"/>
  <c r="J7020" i="6"/>
  <c r="K7020" i="6" l="1"/>
  <c r="H7021" i="6"/>
  <c r="J7021" i="6" l="1"/>
  <c r="I7021" i="6"/>
  <c r="K7021" i="6" l="1"/>
  <c r="H7022" i="6"/>
  <c r="J7022" i="6" l="1"/>
  <c r="I7022" i="6"/>
  <c r="K7022" i="6" l="1"/>
  <c r="H7023" i="6"/>
  <c r="J7023" i="6" l="1"/>
  <c r="I7023" i="6"/>
  <c r="K7023" i="6" l="1"/>
  <c r="H7024" i="6"/>
  <c r="J7024" i="6" l="1"/>
  <c r="I7024" i="6"/>
  <c r="K7024" i="6" l="1"/>
  <c r="H7025" i="6"/>
  <c r="J7025" i="6" l="1"/>
  <c r="I7025" i="6"/>
  <c r="K7025" i="6" l="1"/>
  <c r="H7026" i="6"/>
  <c r="J7026" i="6" l="1"/>
  <c r="I7026" i="6"/>
  <c r="K7026" i="6" l="1"/>
  <c r="H7027" i="6"/>
  <c r="I7027" i="6" l="1"/>
  <c r="J7027" i="6"/>
  <c r="K7027" i="6" l="1"/>
  <c r="H7028" i="6"/>
  <c r="I7028" i="6" l="1"/>
  <c r="J7028" i="6"/>
  <c r="K7028" i="6" l="1"/>
  <c r="H7029" i="6"/>
  <c r="J7029" i="6" l="1"/>
  <c r="I7029" i="6"/>
  <c r="K7029" i="6" l="1"/>
  <c r="H7030" i="6"/>
  <c r="J7030" i="6" l="1"/>
  <c r="I7030" i="6"/>
  <c r="K7030" i="6" l="1"/>
  <c r="H7031" i="6"/>
  <c r="J7031" i="6" l="1"/>
  <c r="I7031" i="6"/>
  <c r="K7031" i="6" l="1"/>
  <c r="H7032" i="6"/>
  <c r="J7032" i="6" l="1"/>
  <c r="I7032" i="6"/>
  <c r="K7032" i="6" l="1"/>
  <c r="H7033" i="6"/>
  <c r="I7033" i="6" l="1"/>
  <c r="J7033" i="6"/>
  <c r="K7033" i="6" l="1"/>
  <c r="H7034" i="6"/>
  <c r="J7034" i="6" l="1"/>
  <c r="I7034" i="6"/>
  <c r="K7034" i="6" l="1"/>
  <c r="H7035" i="6"/>
  <c r="I7035" i="6" l="1"/>
  <c r="J7035" i="6"/>
  <c r="K7035" i="6" l="1"/>
  <c r="H7036" i="6"/>
  <c r="I7036" i="6" l="1"/>
  <c r="J7036" i="6"/>
  <c r="K7036" i="6" l="1"/>
  <c r="H7037" i="6"/>
  <c r="J7037" i="6" l="1"/>
  <c r="I7037" i="6"/>
  <c r="K7037" i="6" l="1"/>
  <c r="H7038" i="6"/>
  <c r="J7038" i="6" l="1"/>
  <c r="I7038" i="6"/>
  <c r="K7038" i="6" l="1"/>
  <c r="H7039" i="6"/>
  <c r="I7039" i="6" l="1"/>
  <c r="J7039" i="6"/>
  <c r="K7039" i="6" l="1"/>
  <c r="H7040" i="6"/>
  <c r="I7040" i="6" l="1"/>
  <c r="J7040" i="6"/>
  <c r="K7040" i="6" l="1"/>
  <c r="H7041" i="6"/>
  <c r="I7041" i="6" l="1"/>
  <c r="J7041" i="6"/>
  <c r="K7041" i="6" l="1"/>
  <c r="H7042" i="6"/>
  <c r="J7042" i="6" l="1"/>
  <c r="I7042" i="6"/>
  <c r="K7042" i="6" l="1"/>
  <c r="H7043" i="6"/>
  <c r="J7043" i="6" l="1"/>
  <c r="I7043" i="6"/>
  <c r="K7043" i="6" l="1"/>
  <c r="H7044" i="6"/>
  <c r="I7044" i="6" l="1"/>
  <c r="J7044" i="6"/>
  <c r="K7044" i="6" l="1"/>
  <c r="H7045" i="6"/>
  <c r="I7045" i="6" l="1"/>
  <c r="J7045" i="6"/>
  <c r="K7045" i="6" l="1"/>
  <c r="H7046" i="6"/>
  <c r="J7046" i="6" l="1"/>
  <c r="I7046" i="6"/>
  <c r="K7046" i="6" l="1"/>
  <c r="H7047" i="6"/>
  <c r="J7047" i="6" l="1"/>
  <c r="I7047" i="6"/>
  <c r="K7047" i="6" l="1"/>
  <c r="H7048" i="6"/>
  <c r="I7048" i="6" l="1"/>
  <c r="J7048" i="6"/>
  <c r="K7048" i="6" l="1"/>
  <c r="H7049" i="6"/>
  <c r="I7049" i="6" l="1"/>
  <c r="J7049" i="6"/>
  <c r="K7049" i="6" l="1"/>
  <c r="H7050" i="6"/>
  <c r="J7050" i="6" l="1"/>
  <c r="I7050" i="6"/>
  <c r="K7050" i="6" l="1"/>
  <c r="H7051" i="6"/>
  <c r="J7051" i="6" l="1"/>
  <c r="I7051" i="6"/>
  <c r="K7051" i="6" l="1"/>
  <c r="H7052" i="6"/>
  <c r="J7052" i="6" l="1"/>
  <c r="I7052" i="6"/>
  <c r="K7052" i="6" l="1"/>
  <c r="H7053" i="6"/>
  <c r="J7053" i="6" l="1"/>
  <c r="I7053" i="6"/>
  <c r="K7053" i="6" l="1"/>
  <c r="H7054" i="6"/>
  <c r="I7054" i="6" l="1"/>
  <c r="J7054" i="6"/>
  <c r="K7054" i="6" l="1"/>
  <c r="H7055" i="6"/>
  <c r="J7055" i="6" l="1"/>
  <c r="I7055" i="6"/>
  <c r="K7055" i="6" l="1"/>
  <c r="H7056" i="6"/>
  <c r="J7056" i="6" l="1"/>
  <c r="I7056" i="6"/>
  <c r="K7056" i="6" l="1"/>
  <c r="H7057" i="6"/>
  <c r="I7057" i="6" l="1"/>
  <c r="J7057" i="6"/>
  <c r="K7057" i="6" l="1"/>
  <c r="H7058" i="6"/>
  <c r="J7058" i="6" l="1"/>
  <c r="I7058" i="6"/>
  <c r="K7058" i="6" l="1"/>
  <c r="H7059" i="6"/>
  <c r="I7059" i="6" l="1"/>
  <c r="J7059" i="6"/>
  <c r="K7059" i="6" l="1"/>
  <c r="H7060" i="6"/>
  <c r="J7060" i="6" l="1"/>
  <c r="I7060" i="6"/>
  <c r="K7060" i="6" l="1"/>
  <c r="H7061" i="6"/>
  <c r="I7061" i="6" l="1"/>
  <c r="J7061" i="6"/>
  <c r="K7061" i="6" l="1"/>
  <c r="H7062" i="6"/>
  <c r="I7062" i="6" l="1"/>
  <c r="J7062" i="6"/>
  <c r="K7062" i="6" l="1"/>
  <c r="H7063" i="6"/>
  <c r="I7063" i="6" l="1"/>
  <c r="J7063" i="6"/>
  <c r="K7063" i="6" l="1"/>
  <c r="H7064" i="6"/>
  <c r="J7064" i="6" l="1"/>
  <c r="I7064" i="6"/>
  <c r="K7064" i="6" l="1"/>
  <c r="H7065" i="6"/>
  <c r="I7065" i="6" l="1"/>
  <c r="J7065" i="6"/>
  <c r="K7065" i="6" l="1"/>
  <c r="H7066" i="6"/>
  <c r="J7066" i="6" l="1"/>
  <c r="I7066" i="6"/>
  <c r="K7066" i="6" l="1"/>
  <c r="H7067" i="6"/>
  <c r="J7067" i="6" l="1"/>
  <c r="I7067" i="6"/>
  <c r="K7067" i="6" l="1"/>
  <c r="H7068" i="6"/>
  <c r="I7068" i="6" l="1"/>
  <c r="J7068" i="6"/>
  <c r="K7068" i="6" l="1"/>
  <c r="H7069" i="6"/>
  <c r="J7069" i="6" l="1"/>
  <c r="I7069" i="6"/>
  <c r="K7069" i="6" l="1"/>
  <c r="H7070" i="6"/>
  <c r="J7070" i="6" l="1"/>
  <c r="I7070" i="6"/>
  <c r="K7070" i="6" l="1"/>
  <c r="H7071" i="6"/>
  <c r="J7071" i="6" l="1"/>
  <c r="I7071" i="6"/>
  <c r="K7071" i="6" l="1"/>
  <c r="H7072" i="6"/>
  <c r="I7072" i="6" l="1"/>
  <c r="J7072" i="6"/>
  <c r="K7072" i="6" l="1"/>
  <c r="H7073" i="6"/>
  <c r="I7073" i="6" l="1"/>
  <c r="J7073" i="6"/>
  <c r="K7073" i="6" l="1"/>
  <c r="H7074" i="6"/>
  <c r="J7074" i="6" l="1"/>
  <c r="I7074" i="6"/>
  <c r="K7074" i="6" l="1"/>
  <c r="H7075" i="6"/>
  <c r="I7075" i="6" l="1"/>
  <c r="J7075" i="6"/>
  <c r="K7075" i="6" l="1"/>
  <c r="H7076" i="6"/>
  <c r="J7076" i="6" l="1"/>
  <c r="I7076" i="6"/>
  <c r="K7076" i="6" l="1"/>
  <c r="H7077" i="6"/>
  <c r="I7077" i="6" l="1"/>
  <c r="J7077" i="6"/>
  <c r="K7077" i="6" l="1"/>
  <c r="H7078" i="6"/>
  <c r="J7078" i="6" l="1"/>
  <c r="I7078" i="6"/>
  <c r="K7078" i="6" l="1"/>
  <c r="H7079" i="6"/>
  <c r="J7079" i="6" l="1"/>
  <c r="I7079" i="6"/>
  <c r="K7079" i="6" l="1"/>
  <c r="H7080" i="6"/>
  <c r="J7080" i="6" l="1"/>
  <c r="I7080" i="6"/>
  <c r="K7080" i="6" l="1"/>
  <c r="H7081" i="6"/>
  <c r="I7081" i="6" l="1"/>
  <c r="J7081" i="6"/>
  <c r="K7081" i="6" l="1"/>
  <c r="H7082" i="6"/>
  <c r="J7082" i="6" l="1"/>
  <c r="I7082" i="6"/>
  <c r="K7082" i="6" l="1"/>
  <c r="H7083" i="6"/>
  <c r="J7083" i="6" l="1"/>
  <c r="I7083" i="6"/>
  <c r="K7083" i="6" l="1"/>
  <c r="H7084" i="6"/>
  <c r="J7084" i="6" l="1"/>
  <c r="I7084" i="6"/>
  <c r="K7084" i="6" l="1"/>
  <c r="H7085" i="6"/>
  <c r="J7085" i="6" l="1"/>
  <c r="I7085" i="6"/>
  <c r="K7085" i="6" l="1"/>
  <c r="H7086" i="6"/>
  <c r="I7086" i="6" l="1"/>
  <c r="J7086" i="6"/>
  <c r="K7086" i="6" l="1"/>
  <c r="H7087" i="6"/>
  <c r="J7087" i="6" l="1"/>
  <c r="I7087" i="6"/>
  <c r="K7087" i="6" l="1"/>
  <c r="H7088" i="6"/>
  <c r="J7088" i="6" l="1"/>
  <c r="I7088" i="6"/>
  <c r="K7088" i="6" l="1"/>
  <c r="H7089" i="6"/>
  <c r="I7089" i="6" l="1"/>
  <c r="J7089" i="6"/>
  <c r="K7089" i="6" l="1"/>
  <c r="H7090" i="6"/>
  <c r="J7090" i="6" l="1"/>
  <c r="I7090" i="6"/>
  <c r="K7090" i="6" l="1"/>
  <c r="H7091" i="6"/>
  <c r="I7091" i="6" l="1"/>
  <c r="J7091" i="6"/>
  <c r="K7091" i="6" l="1"/>
  <c r="H7092" i="6"/>
  <c r="J7092" i="6" l="1"/>
  <c r="I7092" i="6"/>
  <c r="K7092" i="6" l="1"/>
  <c r="H7093" i="6"/>
  <c r="I7093" i="6" l="1"/>
  <c r="J7093" i="6"/>
  <c r="K7093" i="6" l="1"/>
  <c r="H7094" i="6"/>
  <c r="I7094" i="6" l="1"/>
  <c r="J7094" i="6"/>
  <c r="K7094" i="6" l="1"/>
  <c r="H7095" i="6"/>
  <c r="I7095" i="6" l="1"/>
  <c r="J7095" i="6"/>
  <c r="K7095" i="6" l="1"/>
  <c r="H7096" i="6"/>
  <c r="J7096" i="6" l="1"/>
  <c r="I7096" i="6"/>
  <c r="K7096" i="6" l="1"/>
  <c r="H7097" i="6"/>
  <c r="I7097" i="6" l="1"/>
  <c r="J7097" i="6"/>
  <c r="K7097" i="6" l="1"/>
  <c r="H7098" i="6"/>
  <c r="J7098" i="6" l="1"/>
  <c r="I7098" i="6"/>
  <c r="K7098" i="6" l="1"/>
  <c r="H7099" i="6"/>
  <c r="J7099" i="6" l="1"/>
  <c r="I7099" i="6"/>
  <c r="K7099" i="6" l="1"/>
  <c r="H7100" i="6"/>
  <c r="I7100" i="6" l="1"/>
  <c r="J7100" i="6"/>
  <c r="K7100" i="6" l="1"/>
  <c r="H7101" i="6"/>
  <c r="J7101" i="6" l="1"/>
  <c r="I7101" i="6"/>
  <c r="K7101" i="6" l="1"/>
  <c r="H7102" i="6"/>
  <c r="J7102" i="6" l="1"/>
  <c r="I7102" i="6"/>
  <c r="K7102" i="6" l="1"/>
  <c r="H7103" i="6"/>
  <c r="I7103" i="6" l="1"/>
  <c r="J7103" i="6"/>
  <c r="K7103" i="6" l="1"/>
  <c r="H7104" i="6"/>
  <c r="I7104" i="6" l="1"/>
  <c r="J7104" i="6"/>
  <c r="K7104" i="6" l="1"/>
  <c r="H7105" i="6"/>
  <c r="I7105" i="6" l="1"/>
  <c r="J7105" i="6"/>
  <c r="K7105" i="6" l="1"/>
  <c r="H7106" i="6"/>
  <c r="J7106" i="6" l="1"/>
  <c r="I7106" i="6"/>
  <c r="K7106" i="6" l="1"/>
  <c r="H7107" i="6"/>
  <c r="J7107" i="6" l="1"/>
  <c r="I7107" i="6"/>
  <c r="K7107" i="6" l="1"/>
  <c r="H7108" i="6"/>
  <c r="I7108" i="6" l="1"/>
  <c r="J7108" i="6"/>
  <c r="K7108" i="6" l="1"/>
  <c r="H7109" i="6"/>
  <c r="I7109" i="6" l="1"/>
  <c r="J7109" i="6"/>
  <c r="K7109" i="6" l="1"/>
  <c r="H7110" i="6"/>
  <c r="J7110" i="6" l="1"/>
  <c r="I7110" i="6"/>
  <c r="K7110" i="6" l="1"/>
  <c r="H7111" i="6"/>
  <c r="J7111" i="6" l="1"/>
  <c r="I7111" i="6"/>
  <c r="K7111" i="6" l="1"/>
  <c r="H7112" i="6"/>
  <c r="I7112" i="6" l="1"/>
  <c r="J7112" i="6"/>
  <c r="K7112" i="6" l="1"/>
  <c r="H7113" i="6"/>
  <c r="I7113" i="6" l="1"/>
  <c r="J7113" i="6"/>
  <c r="K7113" i="6" l="1"/>
  <c r="H7114" i="6"/>
  <c r="J7114" i="6" l="1"/>
  <c r="I7114" i="6"/>
  <c r="K7114" i="6" l="1"/>
  <c r="H7115" i="6"/>
  <c r="J7115" i="6" l="1"/>
  <c r="I7115" i="6"/>
  <c r="K7115" i="6" l="1"/>
  <c r="H7116" i="6"/>
  <c r="J7116" i="6" l="1"/>
  <c r="I7116" i="6"/>
  <c r="K7116" i="6" l="1"/>
  <c r="H7117" i="6"/>
  <c r="J7117" i="6" l="1"/>
  <c r="I7117" i="6"/>
  <c r="K7117" i="6" l="1"/>
  <c r="H7118" i="6"/>
  <c r="I7118" i="6" l="1"/>
  <c r="J7118" i="6"/>
  <c r="K7118" i="6" l="1"/>
  <c r="H7119" i="6"/>
  <c r="J7119" i="6" l="1"/>
  <c r="I7119" i="6"/>
  <c r="K7119" i="6" l="1"/>
  <c r="H7120" i="6"/>
  <c r="J7120" i="6" l="1"/>
  <c r="I7120" i="6"/>
  <c r="K7120" i="6" l="1"/>
  <c r="H7121" i="6"/>
  <c r="I7121" i="6" l="1"/>
  <c r="J7121" i="6"/>
  <c r="K7121" i="6" l="1"/>
  <c r="H7122" i="6"/>
  <c r="J7122" i="6" l="1"/>
  <c r="I7122" i="6"/>
  <c r="K7122" i="6" l="1"/>
  <c r="H7123" i="6"/>
  <c r="I7123" i="6" l="1"/>
  <c r="J7123" i="6"/>
  <c r="K7123" i="6" l="1"/>
  <c r="H7124" i="6"/>
  <c r="J7124" i="6" l="1"/>
  <c r="I7124" i="6"/>
  <c r="K7124" i="6" l="1"/>
  <c r="H7125" i="6"/>
  <c r="I7125" i="6" l="1"/>
  <c r="J7125" i="6"/>
  <c r="K7125" i="6" l="1"/>
  <c r="H7126" i="6"/>
  <c r="I7126" i="6" l="1"/>
  <c r="J7126" i="6"/>
  <c r="K7126" i="6" l="1"/>
  <c r="H7127" i="6"/>
  <c r="I7127" i="6" l="1"/>
  <c r="J7127" i="6"/>
  <c r="K7127" i="6" l="1"/>
  <c r="H7128" i="6"/>
  <c r="J7128" i="6" l="1"/>
  <c r="I7128" i="6"/>
  <c r="K7128" i="6" l="1"/>
  <c r="H7129" i="6"/>
  <c r="I7129" i="6" l="1"/>
  <c r="J7129" i="6"/>
  <c r="K7129" i="6" l="1"/>
  <c r="H7130" i="6"/>
  <c r="J7130" i="6" l="1"/>
  <c r="I7130" i="6"/>
  <c r="K7130" i="6" l="1"/>
  <c r="H7131" i="6"/>
  <c r="J7131" i="6" l="1"/>
  <c r="I7131" i="6"/>
  <c r="K7131" i="6" l="1"/>
  <c r="H7132" i="6"/>
  <c r="I7132" i="6" l="1"/>
  <c r="J7132" i="6"/>
  <c r="K7132" i="6" l="1"/>
  <c r="H7133" i="6"/>
  <c r="J7133" i="6" l="1"/>
  <c r="I7133" i="6"/>
  <c r="K7133" i="6" l="1"/>
  <c r="H7134" i="6"/>
  <c r="J7134" i="6" l="1"/>
  <c r="I7134" i="6"/>
  <c r="K7134" i="6" l="1"/>
  <c r="H7135" i="6"/>
  <c r="J7135" i="6" l="1"/>
  <c r="I7135" i="6"/>
  <c r="K7135" i="6" l="1"/>
  <c r="H7136" i="6"/>
  <c r="I7136" i="6" l="1"/>
  <c r="J7136" i="6"/>
  <c r="K7136" i="6" l="1"/>
  <c r="H7137" i="6"/>
  <c r="I7137" i="6" l="1"/>
  <c r="J7137" i="6"/>
  <c r="K7137" i="6" l="1"/>
  <c r="H7138" i="6"/>
  <c r="J7138" i="6" l="1"/>
  <c r="I7138" i="6"/>
  <c r="K7138" i="6" l="1"/>
  <c r="H7139" i="6"/>
  <c r="I7139" i="6" l="1"/>
  <c r="J7139" i="6"/>
  <c r="K7139" i="6" l="1"/>
  <c r="H7140" i="6"/>
  <c r="J7140" i="6" l="1"/>
  <c r="I7140" i="6"/>
  <c r="K7140" i="6" l="1"/>
  <c r="H7141" i="6"/>
  <c r="I7141" i="6" l="1"/>
  <c r="J7141" i="6"/>
  <c r="K7141" i="6" l="1"/>
  <c r="H7142" i="6"/>
  <c r="J7142" i="6" l="1"/>
  <c r="I7142" i="6"/>
  <c r="K7142" i="6" l="1"/>
  <c r="H7143" i="6"/>
  <c r="J7143" i="6" l="1"/>
  <c r="I7143" i="6"/>
  <c r="K7143" i="6" l="1"/>
  <c r="H7144" i="6"/>
  <c r="J7144" i="6" l="1"/>
  <c r="I7144" i="6"/>
  <c r="K7144" i="6" l="1"/>
  <c r="H7145" i="6"/>
  <c r="I7145" i="6" l="1"/>
  <c r="J7145" i="6"/>
  <c r="K7145" i="6" l="1"/>
  <c r="H7146" i="6"/>
  <c r="J7146" i="6" l="1"/>
  <c r="I7146" i="6"/>
  <c r="K7146" i="6" l="1"/>
  <c r="H7147" i="6"/>
  <c r="J7147" i="6" l="1"/>
  <c r="I7147" i="6"/>
  <c r="K7147" i="6" l="1"/>
  <c r="H7148" i="6"/>
  <c r="J7148" i="6" l="1"/>
  <c r="I7148" i="6"/>
  <c r="K7148" i="6" l="1"/>
  <c r="H7149" i="6"/>
  <c r="J7149" i="6" l="1"/>
  <c r="I7149" i="6"/>
  <c r="K7149" i="6" l="1"/>
  <c r="H7150" i="6"/>
  <c r="I7150" i="6" l="1"/>
  <c r="J7150" i="6"/>
  <c r="K7150" i="6" l="1"/>
  <c r="H7151" i="6"/>
  <c r="J7151" i="6" l="1"/>
  <c r="I7151" i="6"/>
  <c r="K7151" i="6" l="1"/>
  <c r="H7152" i="6"/>
  <c r="J7152" i="6" l="1"/>
  <c r="I7152" i="6"/>
  <c r="K7152" i="6" l="1"/>
  <c r="H7153" i="6"/>
  <c r="I7153" i="6" l="1"/>
  <c r="J7153" i="6"/>
  <c r="K7153" i="6" l="1"/>
  <c r="H7154" i="6"/>
  <c r="J7154" i="6" l="1"/>
  <c r="I7154" i="6"/>
  <c r="K7154" i="6" l="1"/>
  <c r="H7155" i="6"/>
  <c r="I7155" i="6" l="1"/>
  <c r="J7155" i="6"/>
  <c r="K7155" i="6" l="1"/>
  <c r="H7156" i="6"/>
  <c r="J7156" i="6" l="1"/>
  <c r="I7156" i="6"/>
  <c r="K7156" i="6" l="1"/>
  <c r="H7157" i="6"/>
  <c r="I7157" i="6" l="1"/>
  <c r="J7157" i="6"/>
  <c r="K7157" i="6" l="1"/>
  <c r="H7158" i="6"/>
  <c r="I7158" i="6" l="1"/>
  <c r="J7158" i="6"/>
  <c r="K7158" i="6" l="1"/>
  <c r="H7159" i="6"/>
  <c r="I7159" i="6" l="1"/>
  <c r="J7159" i="6"/>
  <c r="K7159" i="6" l="1"/>
  <c r="H7160" i="6"/>
  <c r="J7160" i="6" l="1"/>
  <c r="I7160" i="6"/>
  <c r="K7160" i="6" l="1"/>
  <c r="H7161" i="6"/>
  <c r="I7161" i="6" l="1"/>
  <c r="J7161" i="6"/>
  <c r="K7161" i="6" l="1"/>
  <c r="H7162" i="6"/>
  <c r="J7162" i="6" l="1"/>
  <c r="I7162" i="6"/>
  <c r="K7162" i="6" l="1"/>
  <c r="H7163" i="6"/>
  <c r="J7163" i="6" l="1"/>
  <c r="I7163" i="6"/>
  <c r="K7163" i="6" l="1"/>
  <c r="H7164" i="6"/>
  <c r="I7164" i="6" l="1"/>
  <c r="J7164" i="6"/>
  <c r="K7164" i="6" l="1"/>
  <c r="H7165" i="6"/>
  <c r="I7165" i="6" l="1"/>
  <c r="J7165" i="6"/>
  <c r="K7165" i="6" l="1"/>
  <c r="H7166" i="6"/>
  <c r="J7166" i="6" l="1"/>
  <c r="I7166" i="6"/>
  <c r="K7166" i="6" l="1"/>
  <c r="H7167" i="6"/>
  <c r="J7167" i="6" l="1"/>
  <c r="I7167" i="6"/>
  <c r="K7167" i="6" l="1"/>
  <c r="H7168" i="6"/>
  <c r="I7168" i="6" l="1"/>
  <c r="J7168" i="6"/>
  <c r="K7168" i="6" l="1"/>
  <c r="H7169" i="6"/>
  <c r="I7169" i="6" l="1"/>
  <c r="J7169" i="6"/>
  <c r="K7169" i="6" l="1"/>
  <c r="H7170" i="6"/>
  <c r="J7170" i="6" l="1"/>
  <c r="I7170" i="6"/>
  <c r="K7170" i="6" l="1"/>
  <c r="H7171" i="6"/>
  <c r="J7171" i="6" l="1"/>
  <c r="I7171" i="6"/>
  <c r="K7171" i="6" l="1"/>
  <c r="H7172" i="6"/>
  <c r="I7172" i="6" l="1"/>
  <c r="J7172" i="6"/>
  <c r="K7172" i="6" l="1"/>
  <c r="H7173" i="6"/>
  <c r="J7173" i="6" l="1"/>
  <c r="I7173" i="6"/>
  <c r="K7173" i="6" l="1"/>
  <c r="H7174" i="6"/>
  <c r="I7174" i="6" l="1"/>
  <c r="J7174" i="6"/>
  <c r="K7174" i="6" l="1"/>
  <c r="H7175" i="6"/>
  <c r="I7175" i="6" l="1"/>
  <c r="J7175" i="6"/>
  <c r="K7175" i="6" l="1"/>
  <c r="H7176" i="6"/>
  <c r="J7176" i="6" l="1"/>
  <c r="I7176" i="6"/>
  <c r="K7176" i="6" l="1"/>
  <c r="H7177" i="6"/>
  <c r="I7177" i="6" l="1"/>
  <c r="J7177" i="6"/>
  <c r="K7177" i="6" l="1"/>
  <c r="H7178" i="6"/>
  <c r="J7178" i="6" l="1"/>
  <c r="I7178" i="6"/>
  <c r="K7178" i="6" l="1"/>
  <c r="H7179" i="6"/>
  <c r="J7179" i="6" l="1"/>
  <c r="I7179" i="6"/>
  <c r="K7179" i="6" l="1"/>
  <c r="H7180" i="6"/>
  <c r="I7180" i="6" l="1"/>
  <c r="J7180" i="6"/>
  <c r="K7180" i="6" l="1"/>
  <c r="H7181" i="6"/>
  <c r="I7181" i="6" l="1"/>
  <c r="J7181" i="6"/>
  <c r="K7181" i="6" l="1"/>
  <c r="H7182" i="6"/>
  <c r="J7182" i="6" l="1"/>
  <c r="I7182" i="6"/>
  <c r="K7182" i="6" l="1"/>
  <c r="H7183" i="6"/>
  <c r="J7183" i="6" l="1"/>
  <c r="I7183" i="6"/>
  <c r="K7183" i="6" l="1"/>
  <c r="H7184" i="6"/>
  <c r="J7184" i="6" l="1"/>
  <c r="I7184" i="6"/>
  <c r="K7184" i="6" l="1"/>
  <c r="H7185" i="6"/>
  <c r="I7185" i="6" l="1"/>
  <c r="J7185" i="6"/>
  <c r="K7185" i="6" l="1"/>
  <c r="H7186" i="6"/>
  <c r="J7186" i="6" l="1"/>
  <c r="I7186" i="6"/>
  <c r="K7186" i="6" l="1"/>
  <c r="H7187" i="6"/>
  <c r="J7187" i="6" l="1"/>
  <c r="I7187" i="6"/>
  <c r="K7187" i="6" l="1"/>
  <c r="H7188" i="6"/>
  <c r="I7188" i="6" l="1"/>
  <c r="J7188" i="6"/>
  <c r="K7188" i="6" l="1"/>
  <c r="H7189" i="6"/>
  <c r="J7189" i="6" l="1"/>
  <c r="I7189" i="6"/>
  <c r="K7189" i="6" l="1"/>
  <c r="H7190" i="6"/>
  <c r="I7190" i="6" l="1"/>
  <c r="J7190" i="6"/>
  <c r="K7190" i="6" l="1"/>
  <c r="H7191" i="6"/>
  <c r="I7191" i="6" l="1"/>
  <c r="J7191" i="6"/>
  <c r="K7191" i="6" l="1"/>
  <c r="H7192" i="6"/>
  <c r="J7192" i="6" l="1"/>
  <c r="I7192" i="6"/>
  <c r="K7192" i="6" l="1"/>
  <c r="H7193" i="6"/>
  <c r="I7193" i="6" l="1"/>
  <c r="J7193" i="6"/>
  <c r="K7193" i="6" l="1"/>
  <c r="H7194" i="6"/>
  <c r="J7194" i="6" l="1"/>
  <c r="I7194" i="6"/>
  <c r="K7194" i="6" l="1"/>
  <c r="H7195" i="6"/>
  <c r="J7195" i="6" l="1"/>
  <c r="I7195" i="6"/>
  <c r="K7195" i="6" l="1"/>
  <c r="H7196" i="6"/>
  <c r="J7196" i="6" l="1"/>
  <c r="I7196" i="6"/>
  <c r="K7196" i="6" l="1"/>
  <c r="H7197" i="6"/>
  <c r="I7197" i="6" l="1"/>
  <c r="J7197" i="6"/>
  <c r="K7197" i="6" l="1"/>
  <c r="H7198" i="6"/>
  <c r="J7198" i="6" l="1"/>
  <c r="I7198" i="6"/>
  <c r="K7198" i="6" l="1"/>
  <c r="H7199" i="6"/>
  <c r="J7199" i="6" l="1"/>
  <c r="I7199" i="6"/>
  <c r="K7199" i="6" l="1"/>
  <c r="H7200" i="6"/>
  <c r="I7200" i="6" l="1"/>
  <c r="J7200" i="6"/>
  <c r="K7200" i="6" l="1"/>
  <c r="H7201" i="6"/>
  <c r="I7201" i="6" l="1"/>
  <c r="J7201" i="6"/>
  <c r="K7201" i="6" l="1"/>
  <c r="H7202" i="6"/>
  <c r="J7202" i="6" l="1"/>
  <c r="I7202" i="6"/>
  <c r="K7202" i="6" l="1"/>
  <c r="H7203" i="6"/>
  <c r="J7203" i="6" l="1"/>
  <c r="I7203" i="6"/>
  <c r="K7203" i="6" l="1"/>
  <c r="H7204" i="6"/>
  <c r="I7204" i="6" l="1"/>
  <c r="J7204" i="6"/>
  <c r="K7204" i="6" l="1"/>
  <c r="H7205" i="6"/>
  <c r="J7205" i="6" l="1"/>
  <c r="I7205" i="6"/>
  <c r="K7205" i="6" l="1"/>
  <c r="H7206" i="6"/>
  <c r="I7206" i="6" l="1"/>
  <c r="J7206" i="6"/>
  <c r="K7206" i="6" l="1"/>
  <c r="H7207" i="6"/>
  <c r="I7207" i="6" l="1"/>
  <c r="J7207" i="6"/>
  <c r="K7207" i="6" l="1"/>
  <c r="H7208" i="6"/>
  <c r="J7208" i="6" l="1"/>
  <c r="I7208" i="6"/>
  <c r="K7208" i="6" l="1"/>
  <c r="H7209" i="6"/>
  <c r="I7209" i="6" l="1"/>
  <c r="J7209" i="6"/>
  <c r="K7209" i="6" l="1"/>
  <c r="H7210" i="6"/>
  <c r="J7210" i="6" l="1"/>
  <c r="I7210" i="6"/>
  <c r="K7210" i="6" l="1"/>
  <c r="H7211" i="6"/>
  <c r="J7211" i="6" l="1"/>
  <c r="I7211" i="6"/>
  <c r="K7211" i="6" l="1"/>
  <c r="H7212" i="6"/>
  <c r="I7212" i="6" l="1"/>
  <c r="J7212" i="6"/>
  <c r="K7212" i="6" l="1"/>
  <c r="H7213" i="6"/>
  <c r="I7213" i="6" l="1"/>
  <c r="J7213" i="6"/>
  <c r="K7213" i="6" l="1"/>
  <c r="H7214" i="6"/>
  <c r="J7214" i="6" l="1"/>
  <c r="I7214" i="6"/>
  <c r="K7214" i="6" l="1"/>
  <c r="H7215" i="6"/>
  <c r="J7215" i="6" l="1"/>
  <c r="I7215" i="6"/>
  <c r="K7215" i="6" l="1"/>
  <c r="H7216" i="6"/>
  <c r="J7216" i="6" l="1"/>
  <c r="I7216" i="6"/>
  <c r="K7216" i="6" l="1"/>
  <c r="H7217" i="6"/>
  <c r="I7217" i="6" l="1"/>
  <c r="J7217" i="6"/>
  <c r="K7217" i="6" l="1"/>
  <c r="H7218" i="6"/>
  <c r="J7218" i="6" l="1"/>
  <c r="I7218" i="6"/>
  <c r="K7218" i="6" l="1"/>
  <c r="H7219" i="6"/>
  <c r="J7219" i="6" l="1"/>
  <c r="I7219" i="6"/>
  <c r="K7219" i="6" l="1"/>
  <c r="H7220" i="6"/>
  <c r="I7220" i="6" l="1"/>
  <c r="J7220" i="6"/>
  <c r="K7220" i="6" l="1"/>
  <c r="H7221" i="6"/>
  <c r="J7221" i="6" l="1"/>
  <c r="I7221" i="6"/>
  <c r="K7221" i="6" l="1"/>
  <c r="H7222" i="6"/>
  <c r="I7222" i="6" l="1"/>
  <c r="J7222" i="6"/>
  <c r="K7222" i="6" l="1"/>
  <c r="H7223" i="6"/>
  <c r="I7223" i="6" l="1"/>
  <c r="J7223" i="6"/>
  <c r="K7223" i="6" l="1"/>
  <c r="H7224" i="6"/>
  <c r="J7224" i="6" l="1"/>
  <c r="I7224" i="6"/>
  <c r="K7224" i="6" l="1"/>
  <c r="H7225" i="6"/>
  <c r="I7225" i="6" l="1"/>
  <c r="J7225" i="6"/>
  <c r="K7225" i="6" l="1"/>
  <c r="H7226" i="6"/>
  <c r="J7226" i="6" l="1"/>
  <c r="I7226" i="6"/>
  <c r="K7226" i="6" l="1"/>
  <c r="H7227" i="6"/>
  <c r="J7227" i="6" l="1"/>
  <c r="I7227" i="6"/>
  <c r="K7227" i="6" l="1"/>
  <c r="H7228" i="6"/>
  <c r="J7228" i="6" l="1"/>
  <c r="I7228" i="6"/>
  <c r="K7228" i="6" l="1"/>
  <c r="H7229" i="6"/>
  <c r="I7229" i="6" l="1"/>
  <c r="J7229" i="6"/>
  <c r="K7229" i="6" l="1"/>
  <c r="H7230" i="6"/>
  <c r="J7230" i="6" l="1"/>
  <c r="I7230" i="6"/>
  <c r="K7230" i="6" l="1"/>
  <c r="H7231" i="6"/>
  <c r="J7231" i="6" l="1"/>
  <c r="I7231" i="6"/>
  <c r="K7231" i="6" l="1"/>
  <c r="H7232" i="6"/>
  <c r="I7232" i="6" l="1"/>
  <c r="J7232" i="6"/>
  <c r="K7232" i="6" l="1"/>
  <c r="H7233" i="6"/>
  <c r="I7233" i="6" l="1"/>
  <c r="J7233" i="6"/>
  <c r="K7233" i="6" l="1"/>
  <c r="H7234" i="6"/>
  <c r="J7234" i="6" l="1"/>
  <c r="I7234" i="6"/>
  <c r="K7234" i="6" l="1"/>
  <c r="H7235" i="6"/>
  <c r="J7235" i="6" l="1"/>
  <c r="I7235" i="6"/>
  <c r="K7235" i="6" l="1"/>
  <c r="H7236" i="6"/>
  <c r="I7236" i="6" l="1"/>
  <c r="J7236" i="6"/>
  <c r="K7236" i="6" l="1"/>
  <c r="H7237" i="6"/>
  <c r="J7237" i="6" l="1"/>
  <c r="I7237" i="6"/>
  <c r="K7237" i="6" l="1"/>
  <c r="H7238" i="6"/>
  <c r="I7238" i="6" l="1"/>
  <c r="J7238" i="6"/>
  <c r="K7238" i="6" l="1"/>
  <c r="H7239" i="6"/>
  <c r="I7239" i="6" l="1"/>
  <c r="J7239" i="6"/>
  <c r="K7239" i="6" l="1"/>
  <c r="H7240" i="6"/>
  <c r="J7240" i="6" l="1"/>
  <c r="I7240" i="6"/>
  <c r="K7240" i="6" l="1"/>
  <c r="H7241" i="6"/>
  <c r="I7241" i="6" l="1"/>
  <c r="J7241" i="6"/>
  <c r="K7241" i="6" l="1"/>
  <c r="H7242" i="6"/>
  <c r="J7242" i="6" l="1"/>
  <c r="I7242" i="6"/>
  <c r="K7242" i="6" l="1"/>
  <c r="H7243" i="6"/>
  <c r="J7243" i="6" l="1"/>
  <c r="I7243" i="6"/>
  <c r="K7243" i="6" l="1"/>
  <c r="H7244" i="6"/>
  <c r="I7244" i="6" l="1"/>
  <c r="J7244" i="6"/>
  <c r="K7244" i="6" l="1"/>
  <c r="H7245" i="6"/>
  <c r="I7245" i="6" l="1"/>
  <c r="J7245" i="6"/>
  <c r="K7245" i="6" l="1"/>
  <c r="H7246" i="6"/>
  <c r="J7246" i="6" l="1"/>
  <c r="I7246" i="6"/>
  <c r="K7246" i="6" l="1"/>
  <c r="H7247" i="6"/>
  <c r="J7247" i="6" l="1"/>
  <c r="I7247" i="6"/>
  <c r="K7247" i="6" l="1"/>
  <c r="H7248" i="6"/>
  <c r="I7248" i="6" l="1"/>
  <c r="J7248" i="6"/>
  <c r="K7248" i="6" l="1"/>
  <c r="H7249" i="6"/>
  <c r="I7249" i="6" l="1"/>
  <c r="J7249" i="6"/>
  <c r="K7249" i="6" l="1"/>
  <c r="H7250" i="6"/>
  <c r="J7250" i="6" l="1"/>
  <c r="I7250" i="6"/>
  <c r="K7250" i="6" l="1"/>
  <c r="H7251" i="6"/>
  <c r="J7251" i="6" l="1"/>
  <c r="I7251" i="6"/>
  <c r="K7251" i="6" l="1"/>
  <c r="H7252" i="6"/>
  <c r="I7252" i="6" l="1"/>
  <c r="J7252" i="6"/>
  <c r="K7252" i="6" l="1"/>
  <c r="H7253" i="6"/>
  <c r="J7253" i="6" l="1"/>
  <c r="I7253" i="6"/>
  <c r="K7253" i="6" l="1"/>
  <c r="H7254" i="6"/>
  <c r="I7254" i="6" l="1"/>
  <c r="J7254" i="6"/>
  <c r="K7254" i="6" l="1"/>
  <c r="H7255" i="6"/>
  <c r="I7255" i="6" l="1"/>
  <c r="J7255" i="6"/>
  <c r="K7255" i="6" l="1"/>
  <c r="H7256" i="6"/>
  <c r="J7256" i="6" l="1"/>
  <c r="I7256" i="6"/>
  <c r="K7256" i="6" l="1"/>
  <c r="H7257" i="6"/>
  <c r="I7257" i="6" l="1"/>
  <c r="J7257" i="6"/>
  <c r="K7257" i="6" l="1"/>
  <c r="H7258" i="6"/>
  <c r="J7258" i="6" l="1"/>
  <c r="I7258" i="6"/>
  <c r="K7258" i="6" l="1"/>
  <c r="H7259" i="6"/>
  <c r="J7259" i="6" l="1"/>
  <c r="I7259" i="6"/>
  <c r="K7259" i="6" l="1"/>
  <c r="H7260" i="6"/>
  <c r="I7260" i="6" l="1"/>
  <c r="J7260" i="6"/>
  <c r="K7260" i="6" l="1"/>
  <c r="H7261" i="6"/>
  <c r="I7261" i="6" l="1"/>
  <c r="J7261" i="6"/>
  <c r="K7261" i="6" l="1"/>
  <c r="H7262" i="6"/>
  <c r="J7262" i="6" l="1"/>
  <c r="I7262" i="6"/>
  <c r="K7262" i="6" l="1"/>
  <c r="H7263" i="6"/>
  <c r="J7263" i="6" l="1"/>
  <c r="I7263" i="6"/>
  <c r="K7263" i="6" l="1"/>
  <c r="H7264" i="6"/>
  <c r="I7264" i="6" l="1"/>
  <c r="J7264" i="6"/>
  <c r="K7264" i="6" l="1"/>
  <c r="H7265" i="6"/>
  <c r="I7265" i="6" l="1"/>
  <c r="J7265" i="6"/>
  <c r="K7265" i="6" l="1"/>
  <c r="H7266" i="6"/>
  <c r="J7266" i="6" l="1"/>
  <c r="I7266" i="6"/>
  <c r="K7266" i="6" l="1"/>
  <c r="H7267" i="6"/>
  <c r="J7267" i="6" l="1"/>
  <c r="I7267" i="6"/>
  <c r="K7267" i="6" l="1"/>
  <c r="H7268" i="6"/>
  <c r="I7268" i="6" l="1"/>
  <c r="J7268" i="6"/>
  <c r="K7268" i="6" l="1"/>
  <c r="H7269" i="6"/>
  <c r="J7269" i="6" l="1"/>
  <c r="I7269" i="6"/>
  <c r="K7269" i="6" l="1"/>
  <c r="H7270" i="6"/>
  <c r="J7270" i="6" l="1"/>
  <c r="I7270" i="6"/>
  <c r="K7270" i="6" l="1"/>
  <c r="H7271" i="6"/>
  <c r="I7271" i="6" l="1"/>
  <c r="J7271" i="6"/>
  <c r="K7271" i="6" l="1"/>
  <c r="H7272" i="6"/>
  <c r="J7272" i="6" l="1"/>
  <c r="I7272" i="6"/>
  <c r="K7272" i="6" l="1"/>
  <c r="H7273" i="6"/>
  <c r="I7273" i="6" l="1"/>
  <c r="J7273" i="6"/>
  <c r="K7273" i="6" l="1"/>
  <c r="H7274" i="6"/>
  <c r="J7274" i="6" l="1"/>
  <c r="I7274" i="6"/>
  <c r="K7274" i="6" l="1"/>
  <c r="H7275" i="6"/>
  <c r="J7275" i="6" l="1"/>
  <c r="I7275" i="6"/>
  <c r="K7275" i="6" l="1"/>
  <c r="H7276" i="6"/>
  <c r="I7276" i="6" l="1"/>
  <c r="J7276" i="6"/>
  <c r="K7276" i="6" l="1"/>
  <c r="H7277" i="6"/>
  <c r="I7277" i="6" l="1"/>
  <c r="J7277" i="6"/>
  <c r="K7277" i="6" l="1"/>
  <c r="H7278" i="6"/>
  <c r="J7278" i="6" l="1"/>
  <c r="I7278" i="6"/>
  <c r="K7278" i="6" l="1"/>
  <c r="H7279" i="6"/>
  <c r="J7279" i="6" l="1"/>
  <c r="I7279" i="6"/>
  <c r="K7279" i="6" l="1"/>
  <c r="H7280" i="6"/>
  <c r="J7280" i="6" l="1"/>
  <c r="I7280" i="6"/>
  <c r="K7280" i="6" l="1"/>
  <c r="H7281" i="6"/>
  <c r="I7281" i="6" l="1"/>
  <c r="J7281" i="6"/>
  <c r="K7281" i="6" l="1"/>
  <c r="H7282" i="6"/>
  <c r="J7282" i="6" l="1"/>
  <c r="I7282" i="6"/>
  <c r="K7282" i="6" l="1"/>
  <c r="H7283" i="6"/>
  <c r="J7283" i="6" l="1"/>
  <c r="I7283" i="6"/>
  <c r="K7283" i="6" l="1"/>
  <c r="H7284" i="6"/>
  <c r="I7284" i="6" l="1"/>
  <c r="J7284" i="6"/>
  <c r="K7284" i="6" l="1"/>
  <c r="H7285" i="6"/>
  <c r="J7285" i="6" l="1"/>
  <c r="I7285" i="6"/>
  <c r="K7285" i="6" l="1"/>
  <c r="H7286" i="6"/>
  <c r="I7286" i="6" l="1"/>
  <c r="J7286" i="6"/>
  <c r="K7286" i="6" l="1"/>
  <c r="H7287" i="6"/>
  <c r="I7287" i="6" l="1"/>
  <c r="J7287" i="6"/>
  <c r="K7287" i="6" l="1"/>
  <c r="H7288" i="6"/>
  <c r="J7288" i="6" l="1"/>
  <c r="I7288" i="6"/>
  <c r="K7288" i="6" l="1"/>
  <c r="H7289" i="6"/>
  <c r="I7289" i="6" l="1"/>
  <c r="J7289" i="6"/>
  <c r="K7289" i="6" l="1"/>
  <c r="H7290" i="6"/>
  <c r="J7290" i="6" l="1"/>
  <c r="I7290" i="6"/>
  <c r="K7290" i="6" l="1"/>
  <c r="H7291" i="6"/>
  <c r="J7291" i="6" l="1"/>
  <c r="I7291" i="6"/>
  <c r="K7291" i="6" l="1"/>
  <c r="H7292" i="6"/>
  <c r="J7292" i="6" l="1"/>
  <c r="I7292" i="6"/>
  <c r="K7292" i="6" l="1"/>
  <c r="H7293" i="6"/>
  <c r="I7293" i="6" l="1"/>
  <c r="J7293" i="6"/>
  <c r="K7293" i="6" l="1"/>
  <c r="H7294" i="6"/>
  <c r="J7294" i="6" l="1"/>
  <c r="I7294" i="6"/>
  <c r="K7294" i="6" l="1"/>
  <c r="H7295" i="6"/>
  <c r="J7295" i="6" l="1"/>
  <c r="I7295" i="6"/>
  <c r="K7295" i="6" l="1"/>
  <c r="H7296" i="6"/>
  <c r="I7296" i="6" l="1"/>
  <c r="J7296" i="6"/>
  <c r="K7296" i="6" l="1"/>
  <c r="H7297" i="6"/>
  <c r="I7297" i="6" l="1"/>
  <c r="J7297" i="6"/>
  <c r="K7297" i="6" l="1"/>
  <c r="H7298" i="6"/>
  <c r="J7298" i="6" l="1"/>
  <c r="I7298" i="6"/>
  <c r="K7298" i="6" l="1"/>
  <c r="H7299" i="6"/>
  <c r="J7299" i="6" l="1"/>
  <c r="I7299" i="6"/>
  <c r="K7299" i="6" l="1"/>
  <c r="H7300" i="6"/>
  <c r="I7300" i="6" l="1"/>
  <c r="J7300" i="6"/>
  <c r="K7300" i="6" l="1"/>
  <c r="H7301" i="6"/>
  <c r="J7301" i="6" l="1"/>
  <c r="I7301" i="6"/>
  <c r="K7301" i="6" l="1"/>
  <c r="H7302" i="6"/>
  <c r="J7302" i="6" l="1"/>
  <c r="I7302" i="6"/>
  <c r="K7302" i="6" l="1"/>
  <c r="H7303" i="6"/>
  <c r="I7303" i="6" l="1"/>
  <c r="J7303" i="6"/>
  <c r="K7303" i="6" l="1"/>
  <c r="H7304" i="6"/>
  <c r="J7304" i="6" l="1"/>
  <c r="I7304" i="6"/>
  <c r="K7304" i="6" l="1"/>
  <c r="H7305" i="6"/>
  <c r="I7305" i="6" l="1"/>
  <c r="J7305" i="6"/>
  <c r="K7305" i="6" l="1"/>
  <c r="H7306" i="6"/>
  <c r="J7306" i="6" l="1"/>
  <c r="I7306" i="6"/>
  <c r="K7306" i="6" l="1"/>
  <c r="H7307" i="6"/>
  <c r="J7307" i="6" l="1"/>
  <c r="I7307" i="6"/>
  <c r="K7307" i="6" l="1"/>
  <c r="H7308" i="6"/>
  <c r="I7308" i="6" l="1"/>
  <c r="J7308" i="6"/>
  <c r="K7308" i="6" l="1"/>
  <c r="H7309" i="6"/>
  <c r="I7309" i="6" l="1"/>
  <c r="J7309" i="6"/>
  <c r="K7309" i="6" l="1"/>
  <c r="H7310" i="6"/>
  <c r="J7310" i="6" l="1"/>
  <c r="I7310" i="6"/>
  <c r="K7310" i="6" l="1"/>
  <c r="H7311" i="6"/>
  <c r="I7311" i="6" l="1"/>
  <c r="J7311" i="6"/>
  <c r="K7311" i="6" l="1"/>
  <c r="H7312" i="6"/>
  <c r="I7312" i="6" l="1"/>
  <c r="J7312" i="6"/>
  <c r="K7312" i="6" l="1"/>
  <c r="H7313" i="6"/>
  <c r="J7313" i="6" l="1"/>
  <c r="I7313" i="6"/>
  <c r="K7313" i="6" l="1"/>
  <c r="H7314" i="6"/>
  <c r="J7314" i="6" l="1"/>
  <c r="I7314" i="6"/>
  <c r="K7314" i="6" l="1"/>
  <c r="H7315" i="6"/>
  <c r="J7315" i="6" l="1"/>
  <c r="I7315" i="6"/>
  <c r="K7315" i="6" l="1"/>
  <c r="H7316" i="6"/>
  <c r="J7316" i="6" l="1"/>
  <c r="I7316" i="6"/>
  <c r="K7316" i="6" l="1"/>
  <c r="H7317" i="6"/>
  <c r="J7317" i="6" l="1"/>
  <c r="I7317" i="6"/>
  <c r="K7317" i="6" l="1"/>
  <c r="H7318" i="6"/>
  <c r="J7318" i="6" l="1"/>
  <c r="I7318" i="6"/>
  <c r="K7318" i="6" l="1"/>
  <c r="H7319" i="6"/>
  <c r="I7319" i="6" l="1"/>
  <c r="J7319" i="6"/>
  <c r="K7319" i="6" l="1"/>
  <c r="H7320" i="6"/>
  <c r="I7320" i="6" l="1"/>
  <c r="J7320" i="6"/>
  <c r="K7320" i="6" l="1"/>
  <c r="H7321" i="6"/>
  <c r="J7321" i="6" l="1"/>
  <c r="I7321" i="6"/>
  <c r="K7321" i="6" l="1"/>
  <c r="H7322" i="6"/>
  <c r="I7322" i="6" l="1"/>
  <c r="J7322" i="6"/>
  <c r="K7322" i="6" l="1"/>
  <c r="H7323" i="6"/>
  <c r="J7323" i="6" l="1"/>
  <c r="I7323" i="6"/>
  <c r="K7323" i="6" l="1"/>
  <c r="H7324" i="6"/>
  <c r="J7324" i="6" l="1"/>
  <c r="I7324" i="6"/>
  <c r="K7324" i="6" l="1"/>
  <c r="H7325" i="6"/>
  <c r="I7325" i="6" l="1"/>
  <c r="J7325" i="6"/>
  <c r="K7325" i="6" l="1"/>
  <c r="H7326" i="6"/>
  <c r="J7326" i="6" l="1"/>
  <c r="I7326" i="6"/>
  <c r="K7326" i="6" l="1"/>
  <c r="H7327" i="6"/>
  <c r="I7327" i="6" l="1"/>
  <c r="J7327" i="6"/>
  <c r="K7327" i="6" l="1"/>
  <c r="H7328" i="6"/>
  <c r="I7328" i="6" l="1"/>
  <c r="J7328" i="6"/>
  <c r="K7328" i="6" l="1"/>
  <c r="H7329" i="6"/>
  <c r="J7329" i="6" l="1"/>
  <c r="I7329" i="6"/>
  <c r="K7329" i="6" l="1"/>
  <c r="H7330" i="6"/>
  <c r="J7330" i="6" l="1"/>
  <c r="I7330" i="6"/>
  <c r="K7330" i="6" l="1"/>
  <c r="H7331" i="6"/>
  <c r="J7331" i="6" l="1"/>
  <c r="I7331" i="6"/>
  <c r="K7331" i="6" l="1"/>
  <c r="H7332" i="6"/>
  <c r="J7332" i="6" l="1"/>
  <c r="I7332" i="6"/>
  <c r="K7332" i="6" l="1"/>
  <c r="H7333" i="6"/>
  <c r="I7333" i="6" l="1"/>
  <c r="J7333" i="6"/>
  <c r="K7333" i="6" l="1"/>
  <c r="H7334" i="6"/>
  <c r="I7334" i="6" l="1"/>
  <c r="J7334" i="6"/>
  <c r="K7334" i="6" l="1"/>
  <c r="H7335" i="6"/>
  <c r="J7335" i="6" l="1"/>
  <c r="I7335" i="6"/>
  <c r="K7335" i="6" l="1"/>
  <c r="H7336" i="6"/>
  <c r="I7336" i="6" l="1"/>
  <c r="J7336" i="6"/>
  <c r="K7336" i="6" l="1"/>
  <c r="H7337" i="6"/>
  <c r="J7337" i="6" l="1"/>
  <c r="I7337" i="6"/>
  <c r="K7337" i="6" l="1"/>
  <c r="H7338" i="6"/>
  <c r="I7338" i="6" l="1"/>
  <c r="J7338" i="6"/>
  <c r="K7338" i="6" l="1"/>
  <c r="H7339" i="6"/>
  <c r="J7339" i="6" l="1"/>
  <c r="I7339" i="6"/>
  <c r="K7339" i="6" l="1"/>
  <c r="H7340" i="6"/>
  <c r="I7340" i="6" l="1"/>
  <c r="J7340" i="6"/>
  <c r="K7340" i="6" l="1"/>
  <c r="H7341" i="6"/>
  <c r="J7341" i="6" l="1"/>
  <c r="I7341" i="6"/>
  <c r="K7341" i="6" l="1"/>
  <c r="H7342" i="6"/>
  <c r="J7342" i="6" l="1"/>
  <c r="I7342" i="6"/>
  <c r="K7342" i="6" l="1"/>
  <c r="H7343" i="6"/>
  <c r="I7343" i="6" l="1"/>
  <c r="J7343" i="6"/>
  <c r="K7343" i="6" l="1"/>
  <c r="H7344" i="6"/>
  <c r="I7344" i="6" l="1"/>
  <c r="J7344" i="6"/>
  <c r="K7344" i="6" l="1"/>
  <c r="H7345" i="6"/>
  <c r="J7345" i="6" l="1"/>
  <c r="I7345" i="6"/>
  <c r="K7345" i="6" l="1"/>
  <c r="H7346" i="6"/>
  <c r="I7346" i="6" l="1"/>
  <c r="J7346" i="6"/>
  <c r="K7346" i="6" l="1"/>
  <c r="H7347" i="6"/>
  <c r="I7347" i="6" l="1"/>
  <c r="J7347" i="6"/>
  <c r="K7347" i="6" l="1"/>
  <c r="H7348" i="6"/>
  <c r="J7348" i="6" l="1"/>
  <c r="I7348" i="6"/>
  <c r="K7348" i="6" l="1"/>
  <c r="H7349" i="6"/>
  <c r="J7349" i="6" l="1"/>
  <c r="I7349" i="6"/>
  <c r="K7349" i="6" l="1"/>
  <c r="H7350" i="6"/>
  <c r="J7350" i="6" l="1"/>
  <c r="I7350" i="6"/>
  <c r="K7350" i="6" l="1"/>
  <c r="H7351" i="6"/>
  <c r="I7351" i="6" l="1"/>
  <c r="J7351" i="6"/>
  <c r="K7351" i="6" l="1"/>
  <c r="H7352" i="6"/>
  <c r="I7352" i="6" l="1"/>
  <c r="J7352" i="6"/>
  <c r="K7352" i="6" l="1"/>
  <c r="H7353" i="6"/>
  <c r="J7353" i="6" l="1"/>
  <c r="I7353" i="6"/>
  <c r="K7353" i="6" l="1"/>
  <c r="H7354" i="6"/>
  <c r="J7354" i="6" l="1"/>
  <c r="I7354" i="6"/>
  <c r="K7354" i="6" l="1"/>
  <c r="H7355" i="6"/>
  <c r="J7355" i="6" l="1"/>
  <c r="I7355" i="6"/>
  <c r="K7355" i="6" l="1"/>
  <c r="H7356" i="6"/>
  <c r="I7356" i="6" l="1"/>
  <c r="J7356" i="6"/>
  <c r="K7356" i="6" l="1"/>
  <c r="H7357" i="6"/>
  <c r="I7357" i="6" l="1"/>
  <c r="J7357" i="6"/>
  <c r="K7357" i="6" l="1"/>
  <c r="H7358" i="6"/>
  <c r="J7358" i="6" l="1"/>
  <c r="I7358" i="6"/>
  <c r="K7358" i="6" l="1"/>
  <c r="H7359" i="6"/>
  <c r="J7359" i="6" l="1"/>
  <c r="I7359" i="6"/>
  <c r="K7359" i="6" l="1"/>
  <c r="H7360" i="6"/>
  <c r="I7360" i="6" l="1"/>
  <c r="J7360" i="6"/>
  <c r="K7360" i="6" l="1"/>
  <c r="H7361" i="6"/>
  <c r="J7361" i="6" l="1"/>
  <c r="I7361" i="6"/>
  <c r="K7361" i="6" l="1"/>
  <c r="H7362" i="6"/>
  <c r="J7362" i="6" l="1"/>
  <c r="I7362" i="6"/>
  <c r="K7362" i="6" l="1"/>
  <c r="H7363" i="6"/>
  <c r="J7363" i="6" l="1"/>
  <c r="I7363" i="6"/>
  <c r="K7363" i="6" l="1"/>
  <c r="H7364" i="6"/>
  <c r="J7364" i="6" l="1"/>
  <c r="I7364" i="6"/>
  <c r="K7364" i="6" l="1"/>
  <c r="H7365" i="6"/>
  <c r="I7365" i="6" l="1"/>
  <c r="J7365" i="6"/>
  <c r="K7365" i="6" l="1"/>
  <c r="H7366" i="6"/>
  <c r="I7366" i="6" l="1"/>
  <c r="J7366" i="6"/>
  <c r="K7366" i="6" l="1"/>
  <c r="H7367" i="6"/>
  <c r="J7367" i="6" l="1"/>
  <c r="I7367" i="6"/>
  <c r="K7367" i="6" l="1"/>
  <c r="H7368" i="6"/>
  <c r="I7368" i="6" l="1"/>
  <c r="J7368" i="6"/>
  <c r="K7368" i="6" l="1"/>
  <c r="H7369" i="6"/>
  <c r="J7369" i="6" l="1"/>
  <c r="I7369" i="6"/>
  <c r="K7369" i="6" l="1"/>
  <c r="H7370" i="6"/>
  <c r="I7370" i="6" l="1"/>
  <c r="J7370" i="6"/>
  <c r="K7370" i="6" l="1"/>
  <c r="H7371" i="6"/>
  <c r="J7371" i="6" l="1"/>
  <c r="I7371" i="6"/>
  <c r="K7371" i="6" l="1"/>
  <c r="H7372" i="6"/>
  <c r="J7372" i="6" l="1"/>
  <c r="I7372" i="6"/>
  <c r="K7372" i="6" l="1"/>
  <c r="H7373" i="6"/>
  <c r="I7373" i="6" l="1"/>
  <c r="J7373" i="6"/>
  <c r="K7373" i="6" l="1"/>
  <c r="H7374" i="6"/>
  <c r="J7374" i="6" l="1"/>
  <c r="I7374" i="6"/>
  <c r="K7374" i="6" l="1"/>
  <c r="H7375" i="6"/>
  <c r="I7375" i="6" l="1"/>
  <c r="J7375" i="6"/>
  <c r="K7375" i="6" l="1"/>
  <c r="H7376" i="6"/>
  <c r="I7376" i="6" l="1"/>
  <c r="J7376" i="6"/>
  <c r="K7376" i="6" l="1"/>
  <c r="H7377" i="6"/>
  <c r="J7377" i="6" l="1"/>
  <c r="I7377" i="6"/>
  <c r="K7377" i="6" l="1"/>
  <c r="H7378" i="6"/>
  <c r="J7378" i="6" l="1"/>
  <c r="I7378" i="6"/>
  <c r="K7378" i="6" l="1"/>
  <c r="H7379" i="6"/>
  <c r="I7379" i="6" l="1"/>
  <c r="J7379" i="6"/>
  <c r="K7379" i="6" l="1"/>
  <c r="H7380" i="6"/>
  <c r="J7380" i="6" l="1"/>
  <c r="I7380" i="6"/>
  <c r="K7380" i="6" l="1"/>
  <c r="H7381" i="6"/>
  <c r="J7381" i="6" l="1"/>
  <c r="I7381" i="6"/>
  <c r="K7381" i="6" l="1"/>
  <c r="H7382" i="6"/>
  <c r="I7382" i="6" l="1"/>
  <c r="J7382" i="6"/>
  <c r="K7382" i="6" l="1"/>
  <c r="H7383" i="6"/>
  <c r="I7383" i="6" l="1"/>
  <c r="J7383" i="6"/>
  <c r="K7383" i="6" l="1"/>
  <c r="H7384" i="6"/>
  <c r="I7384" i="6" l="1"/>
  <c r="J7384" i="6"/>
  <c r="K7384" i="6" l="1"/>
  <c r="H7385" i="6"/>
  <c r="J7385" i="6" l="1"/>
  <c r="I7385" i="6"/>
  <c r="K7385" i="6" l="1"/>
  <c r="H7386" i="6"/>
  <c r="J7386" i="6" l="1"/>
  <c r="I7386" i="6"/>
  <c r="K7386" i="6" l="1"/>
  <c r="H7387" i="6"/>
  <c r="I7387" i="6" l="1"/>
  <c r="J7387" i="6"/>
  <c r="K7387" i="6" l="1"/>
  <c r="H7388" i="6"/>
  <c r="I7388" i="6" l="1"/>
  <c r="J7388" i="6"/>
  <c r="K7388" i="6" l="1"/>
  <c r="H7389" i="6"/>
  <c r="I7389" i="6" l="1"/>
  <c r="J7389" i="6"/>
  <c r="K7389" i="6" l="1"/>
  <c r="H7390" i="6"/>
  <c r="J7390" i="6" l="1"/>
  <c r="I7390" i="6"/>
  <c r="K7390" i="6" l="1"/>
  <c r="H7391" i="6"/>
  <c r="I7391" i="6" l="1"/>
  <c r="J7391" i="6"/>
  <c r="K7391" i="6" l="1"/>
  <c r="H7392" i="6"/>
  <c r="I7392" i="6" l="1"/>
  <c r="J7392" i="6"/>
  <c r="K7392" i="6" l="1"/>
  <c r="H7393" i="6"/>
  <c r="J7393" i="6" l="1"/>
  <c r="I7393" i="6"/>
  <c r="K7393" i="6" l="1"/>
  <c r="H7394" i="6"/>
  <c r="J7394" i="6" l="1"/>
  <c r="I7394" i="6"/>
  <c r="K7394" i="6" l="1"/>
  <c r="H7395" i="6"/>
  <c r="J7395" i="6" l="1"/>
  <c r="I7395" i="6"/>
  <c r="K7395" i="6" l="1"/>
  <c r="H7396" i="6"/>
  <c r="J7396" i="6" l="1"/>
  <c r="I7396" i="6"/>
  <c r="K7396" i="6" l="1"/>
  <c r="H7397" i="6"/>
  <c r="J7397" i="6" l="1"/>
  <c r="I7397" i="6"/>
  <c r="K7397" i="6" l="1"/>
  <c r="H7398" i="6"/>
  <c r="I7398" i="6" l="1"/>
  <c r="J7398" i="6"/>
  <c r="K7398" i="6" l="1"/>
  <c r="H7399" i="6"/>
  <c r="J7399" i="6" l="1"/>
  <c r="I7399" i="6"/>
  <c r="K7399" i="6" l="1"/>
  <c r="H7400" i="6"/>
  <c r="I7400" i="6" l="1"/>
  <c r="J7400" i="6"/>
  <c r="K7400" i="6" l="1"/>
  <c r="H7401" i="6"/>
  <c r="J7401" i="6" l="1"/>
  <c r="I7401" i="6"/>
  <c r="K7401" i="6" l="1"/>
  <c r="H7402" i="6"/>
  <c r="I7402" i="6" l="1"/>
  <c r="J7402" i="6"/>
  <c r="K7402" i="6" l="1"/>
  <c r="H7403" i="6"/>
  <c r="J7403" i="6" l="1"/>
  <c r="I7403" i="6"/>
  <c r="K7403" i="6" l="1"/>
  <c r="H7404" i="6"/>
  <c r="J7404" i="6" l="1"/>
  <c r="I7404" i="6"/>
  <c r="K7404" i="6" l="1"/>
  <c r="H7405" i="6"/>
  <c r="J7405" i="6" l="1"/>
  <c r="I7405" i="6"/>
  <c r="K7405" i="6" l="1"/>
  <c r="H7406" i="6"/>
  <c r="J7406" i="6" l="1"/>
  <c r="I7406" i="6"/>
  <c r="K7406" i="6" l="1"/>
  <c r="H7407" i="6"/>
  <c r="I7407" i="6" l="1"/>
  <c r="J7407" i="6"/>
  <c r="K7407" i="6" l="1"/>
  <c r="H7408" i="6"/>
  <c r="I7408" i="6" l="1"/>
  <c r="J7408" i="6"/>
  <c r="K7408" i="6" l="1"/>
  <c r="H7409" i="6"/>
  <c r="J7409" i="6" l="1"/>
  <c r="I7409" i="6"/>
  <c r="K7409" i="6" l="1"/>
  <c r="H7410" i="6"/>
  <c r="J7410" i="6" l="1"/>
  <c r="I7410" i="6"/>
  <c r="K7410" i="6" l="1"/>
  <c r="H7411" i="6"/>
  <c r="I7411" i="6" l="1"/>
  <c r="J7411" i="6"/>
  <c r="K7411" i="6" l="1"/>
  <c r="H7412" i="6"/>
  <c r="J7412" i="6" l="1"/>
  <c r="I7412" i="6"/>
  <c r="K7412" i="6" l="1"/>
  <c r="H7413" i="6"/>
  <c r="J7413" i="6" l="1"/>
  <c r="I7413" i="6"/>
  <c r="K7413" i="6" l="1"/>
  <c r="H7414" i="6"/>
  <c r="J7414" i="6" l="1"/>
  <c r="I7414" i="6"/>
  <c r="K7414" i="6" l="1"/>
  <c r="H7415" i="6"/>
  <c r="J7415" i="6" l="1"/>
  <c r="I7415" i="6"/>
  <c r="K7415" i="6" l="1"/>
  <c r="H7416" i="6"/>
  <c r="I7416" i="6" l="1"/>
  <c r="J7416" i="6"/>
  <c r="K7416" i="6" l="1"/>
  <c r="H7417" i="6"/>
  <c r="J7417" i="6" l="1"/>
  <c r="I7417" i="6"/>
  <c r="K7417" i="6" l="1"/>
  <c r="H7418" i="6"/>
  <c r="J7418" i="6" l="1"/>
  <c r="I7418" i="6"/>
  <c r="K7418" i="6" l="1"/>
  <c r="H7419" i="6"/>
  <c r="J7419" i="6" l="1"/>
  <c r="I7419" i="6"/>
  <c r="K7419" i="6" l="1"/>
  <c r="H7420" i="6"/>
  <c r="I7420" i="6" l="1"/>
  <c r="J7420" i="6"/>
  <c r="K7420" i="6" l="1"/>
  <c r="H7421" i="6"/>
  <c r="I7421" i="6" l="1"/>
  <c r="J7421" i="6"/>
  <c r="K7421" i="6" l="1"/>
  <c r="H7422" i="6"/>
  <c r="J7422" i="6" l="1"/>
  <c r="I7422" i="6"/>
  <c r="K7422" i="6" l="1"/>
  <c r="H7423" i="6"/>
  <c r="J7423" i="6" l="1"/>
  <c r="I7423" i="6"/>
  <c r="K7423" i="6" l="1"/>
  <c r="H7424" i="6"/>
  <c r="I7424" i="6" l="1"/>
  <c r="J7424" i="6"/>
  <c r="K7424" i="6" l="1"/>
  <c r="H7425" i="6"/>
  <c r="J7425" i="6" l="1"/>
  <c r="I7425" i="6"/>
  <c r="K7425" i="6" l="1"/>
  <c r="H7426" i="6"/>
  <c r="J7426" i="6" l="1"/>
  <c r="I7426" i="6"/>
  <c r="K7426" i="6" l="1"/>
  <c r="H7427" i="6"/>
  <c r="J7427" i="6" l="1"/>
  <c r="I7427" i="6"/>
  <c r="K7427" i="6" l="1"/>
  <c r="H7428" i="6"/>
  <c r="J7428" i="6" l="1"/>
  <c r="I7428" i="6"/>
  <c r="K7428" i="6" l="1"/>
  <c r="H7429" i="6"/>
  <c r="I7429" i="6" l="1"/>
  <c r="J7429" i="6"/>
  <c r="K7429" i="6" l="1"/>
  <c r="H7430" i="6"/>
  <c r="I7430" i="6" l="1"/>
  <c r="J7430" i="6"/>
  <c r="K7430" i="6" l="1"/>
  <c r="H7431" i="6"/>
  <c r="J7431" i="6" l="1"/>
  <c r="I7431" i="6"/>
  <c r="K7431" i="6" l="1"/>
  <c r="H7432" i="6"/>
  <c r="I7432" i="6" l="1"/>
  <c r="J7432" i="6"/>
  <c r="K7432" i="6" l="1"/>
  <c r="H7433" i="6"/>
  <c r="J7433" i="6" l="1"/>
  <c r="I7433" i="6"/>
  <c r="K7433" i="6" l="1"/>
  <c r="H7434" i="6"/>
  <c r="I7434" i="6" l="1"/>
  <c r="J7434" i="6"/>
  <c r="K7434" i="6" l="1"/>
  <c r="H7435" i="6"/>
  <c r="J7435" i="6" l="1"/>
  <c r="I7435" i="6"/>
  <c r="K7435" i="6" l="1"/>
  <c r="H7436" i="6"/>
  <c r="J7436" i="6" l="1"/>
  <c r="I7436" i="6"/>
  <c r="K7436" i="6" l="1"/>
  <c r="H7437" i="6"/>
  <c r="I7437" i="6" l="1"/>
  <c r="J7437" i="6"/>
  <c r="K7437" i="6" l="1"/>
  <c r="H7438" i="6"/>
  <c r="I7438" i="6" l="1"/>
  <c r="J7438" i="6"/>
  <c r="K7438" i="6" l="1"/>
  <c r="H7439" i="6"/>
  <c r="I7439" i="6" l="1"/>
  <c r="J7439" i="6"/>
  <c r="K7439" i="6" l="1"/>
  <c r="H7440" i="6"/>
  <c r="I7440" i="6" l="1"/>
  <c r="J7440" i="6"/>
  <c r="K7440" i="6" l="1"/>
  <c r="H7441" i="6"/>
  <c r="J7441" i="6" l="1"/>
  <c r="I7441" i="6"/>
  <c r="K7441" i="6" l="1"/>
  <c r="H7442" i="6"/>
  <c r="I7442" i="6" l="1"/>
  <c r="J7442" i="6"/>
  <c r="K7442" i="6" l="1"/>
  <c r="H7443" i="6"/>
  <c r="I7443" i="6" l="1"/>
  <c r="J7443" i="6"/>
  <c r="K7443" i="6" l="1"/>
  <c r="H7444" i="6"/>
  <c r="J7444" i="6" l="1"/>
  <c r="I7444" i="6"/>
  <c r="K7444" i="6" l="1"/>
  <c r="H7445" i="6"/>
  <c r="I7445" i="6" l="1"/>
  <c r="J7445" i="6"/>
  <c r="K7445" i="6" l="1"/>
  <c r="H7446" i="6"/>
  <c r="I7446" i="6" l="1"/>
  <c r="J7446" i="6"/>
  <c r="K7446" i="6" l="1"/>
  <c r="H7447" i="6"/>
  <c r="I7447" i="6" l="1"/>
  <c r="J7447" i="6"/>
  <c r="K7447" i="6" l="1"/>
  <c r="H7448" i="6"/>
  <c r="J7448" i="6" l="1"/>
  <c r="I7448" i="6"/>
  <c r="K7448" i="6" l="1"/>
  <c r="H7449" i="6"/>
  <c r="I7449" i="6" l="1"/>
  <c r="J7449" i="6"/>
  <c r="K7449" i="6" l="1"/>
  <c r="H7450" i="6"/>
  <c r="J7450" i="6" l="1"/>
  <c r="I7450" i="6"/>
  <c r="K7450" i="6" l="1"/>
  <c r="H7451" i="6"/>
  <c r="J7451" i="6" l="1"/>
  <c r="I7451" i="6"/>
  <c r="K7451" i="6" l="1"/>
  <c r="H7452" i="6"/>
  <c r="J7452" i="6" l="1"/>
  <c r="I7452" i="6"/>
  <c r="K7452" i="6" l="1"/>
  <c r="H7453" i="6"/>
  <c r="I7453" i="6" l="1"/>
  <c r="J7453" i="6"/>
  <c r="K7453" i="6" l="1"/>
  <c r="H7454" i="6"/>
  <c r="I7454" i="6" l="1"/>
  <c r="J7454" i="6"/>
  <c r="K7454" i="6" l="1"/>
  <c r="H7455" i="6"/>
  <c r="I7455" i="6" l="1"/>
  <c r="J7455" i="6"/>
  <c r="K7455" i="6" l="1"/>
  <c r="H7456" i="6"/>
  <c r="J7456" i="6" l="1"/>
  <c r="I7456" i="6"/>
  <c r="K7456" i="6" l="1"/>
  <c r="H7457" i="6"/>
  <c r="I7457" i="6" l="1"/>
  <c r="J7457" i="6"/>
  <c r="K7457" i="6" l="1"/>
  <c r="H7458" i="6"/>
  <c r="J7458" i="6" l="1"/>
  <c r="I7458" i="6"/>
  <c r="K7458" i="6" l="1"/>
  <c r="H7459" i="6"/>
  <c r="J7459" i="6" l="1"/>
  <c r="I7459" i="6"/>
  <c r="K7459" i="6" l="1"/>
  <c r="H7460" i="6"/>
  <c r="J7460" i="6" l="1"/>
  <c r="I7460" i="6"/>
  <c r="K7460" i="6" l="1"/>
  <c r="H7461" i="6"/>
  <c r="J7461" i="6" l="1"/>
  <c r="I7461" i="6"/>
  <c r="K7461" i="6" l="1"/>
  <c r="H7462" i="6"/>
  <c r="J7462" i="6" l="1"/>
  <c r="I7462" i="6"/>
  <c r="K7462" i="6" l="1"/>
  <c r="H7463" i="6"/>
  <c r="I7463" i="6" l="1"/>
  <c r="J7463" i="6"/>
  <c r="K7463" i="6" l="1"/>
  <c r="H7464" i="6"/>
  <c r="I7464" i="6" l="1"/>
  <c r="J7464" i="6"/>
  <c r="K7464" i="6" l="1"/>
  <c r="H7465" i="6"/>
  <c r="I7465" i="6" l="1"/>
  <c r="J7465" i="6"/>
  <c r="K7465" i="6" l="1"/>
  <c r="H7466" i="6"/>
  <c r="J7466" i="6" l="1"/>
  <c r="I7466" i="6"/>
  <c r="K7466" i="6" l="1"/>
  <c r="H7467" i="6"/>
  <c r="I7467" i="6" l="1"/>
  <c r="J7467" i="6"/>
  <c r="K7467" i="6" l="1"/>
  <c r="H7468" i="6"/>
  <c r="J7468" i="6" l="1"/>
  <c r="I7468" i="6"/>
  <c r="K7468" i="6" l="1"/>
  <c r="H7469" i="6"/>
  <c r="J7469" i="6" l="1"/>
  <c r="I7469" i="6"/>
  <c r="K7469" i="6" l="1"/>
  <c r="H7470" i="6"/>
  <c r="J7470" i="6" l="1"/>
  <c r="I7470" i="6"/>
  <c r="K7470" i="6" l="1"/>
  <c r="H7471" i="6"/>
  <c r="I7471" i="6" l="1"/>
  <c r="J7471" i="6"/>
  <c r="K7471" i="6" l="1"/>
  <c r="H7472" i="6"/>
  <c r="J7472" i="6" l="1"/>
  <c r="I7472" i="6"/>
  <c r="K7472" i="6" l="1"/>
  <c r="H7473" i="6"/>
  <c r="I7473" i="6" l="1"/>
  <c r="J7473" i="6"/>
  <c r="K7473" i="6" l="1"/>
  <c r="H7474" i="6"/>
  <c r="J7474" i="6" l="1"/>
  <c r="I7474" i="6"/>
  <c r="K7474" i="6" l="1"/>
  <c r="H7475" i="6"/>
  <c r="J7475" i="6" l="1"/>
  <c r="I7475" i="6"/>
  <c r="K7475" i="6" l="1"/>
  <c r="H7476" i="6"/>
  <c r="J7476" i="6" l="1"/>
  <c r="I7476" i="6"/>
  <c r="K7476" i="6" l="1"/>
  <c r="H7477" i="6"/>
  <c r="I7477" i="6" l="1"/>
  <c r="J7477" i="6"/>
  <c r="K7477" i="6" l="1"/>
  <c r="H7478" i="6"/>
  <c r="I7478" i="6" l="1"/>
  <c r="J7478" i="6"/>
  <c r="K7478" i="6" l="1"/>
  <c r="H7479" i="6"/>
  <c r="J7479" i="6" l="1"/>
  <c r="I7479" i="6"/>
  <c r="K7479" i="6" l="1"/>
  <c r="H7480" i="6"/>
  <c r="I7480" i="6" l="1"/>
  <c r="J7480" i="6"/>
  <c r="K7480" i="6" l="1"/>
  <c r="H7481" i="6"/>
  <c r="I7481" i="6" l="1"/>
  <c r="J7481" i="6"/>
  <c r="K7481" i="6" l="1"/>
  <c r="H7482" i="6"/>
  <c r="J7482" i="6" l="1"/>
  <c r="I7482" i="6"/>
  <c r="K7482" i="6" l="1"/>
  <c r="H7483" i="6"/>
  <c r="J7483" i="6" l="1"/>
  <c r="I7483" i="6"/>
  <c r="K7483" i="6" l="1"/>
  <c r="H7484" i="6"/>
  <c r="I7484" i="6" l="1"/>
  <c r="J7484" i="6"/>
  <c r="K7484" i="6" l="1"/>
  <c r="H7485" i="6"/>
  <c r="I7485" i="6" l="1"/>
  <c r="J7485" i="6"/>
  <c r="K7485" i="6" l="1"/>
  <c r="H7486" i="6"/>
  <c r="J7486" i="6" l="1"/>
  <c r="I7486" i="6"/>
  <c r="K7486" i="6" l="1"/>
  <c r="H7487" i="6"/>
  <c r="I7487" i="6" l="1"/>
  <c r="J7487" i="6"/>
  <c r="K7487" i="6" l="1"/>
  <c r="H7488" i="6"/>
  <c r="I7488" i="6" l="1"/>
  <c r="J7488" i="6"/>
  <c r="K7488" i="6" l="1"/>
  <c r="H7489" i="6"/>
  <c r="I7489" i="6" l="1"/>
  <c r="J7489" i="6"/>
  <c r="K7489" i="6" l="1"/>
  <c r="H7490" i="6"/>
  <c r="J7490" i="6" l="1"/>
  <c r="I7490" i="6"/>
  <c r="K7490" i="6" l="1"/>
  <c r="H7491" i="6"/>
  <c r="J7491" i="6" l="1"/>
  <c r="I7491" i="6"/>
  <c r="K7491" i="6" l="1"/>
  <c r="H7492" i="6"/>
  <c r="J7492" i="6" l="1"/>
  <c r="I7492" i="6"/>
  <c r="K7492" i="6" l="1"/>
  <c r="H7493" i="6"/>
  <c r="J7493" i="6" l="1"/>
  <c r="I7493" i="6"/>
  <c r="K7493" i="6" l="1"/>
  <c r="H7494" i="6"/>
  <c r="I7494" i="6" l="1"/>
  <c r="J7494" i="6"/>
  <c r="K7494" i="6" l="1"/>
  <c r="H7495" i="6"/>
  <c r="I7495" i="6" l="1"/>
  <c r="J7495" i="6"/>
  <c r="K7495" i="6" l="1"/>
  <c r="H7496" i="6"/>
  <c r="I7496" i="6" l="1"/>
  <c r="J7496" i="6"/>
  <c r="K7496" i="6" l="1"/>
  <c r="H7497" i="6"/>
  <c r="I7497" i="6" l="1"/>
  <c r="J7497" i="6"/>
  <c r="K7497" i="6" l="1"/>
  <c r="H7498" i="6"/>
  <c r="J7498" i="6" l="1"/>
  <c r="I7498" i="6"/>
  <c r="K7498" i="6" l="1"/>
  <c r="H7499" i="6"/>
  <c r="I7499" i="6" l="1"/>
  <c r="J7499" i="6"/>
  <c r="K7499" i="6" l="1"/>
  <c r="H7500" i="6"/>
  <c r="J7500" i="6" l="1"/>
  <c r="I7500" i="6"/>
  <c r="K7500" i="6" l="1"/>
  <c r="H7501" i="6"/>
  <c r="J7501" i="6" l="1"/>
  <c r="I7501" i="6"/>
  <c r="K7501" i="6" l="1"/>
  <c r="H7502" i="6"/>
  <c r="I7502" i="6" l="1"/>
  <c r="J7502" i="6"/>
  <c r="K7502" i="6" l="1"/>
  <c r="H7503" i="6"/>
  <c r="J7503" i="6" l="1"/>
  <c r="I7503" i="6"/>
  <c r="K7503" i="6" l="1"/>
  <c r="H7504" i="6"/>
  <c r="I7504" i="6" l="1"/>
  <c r="J7504" i="6"/>
  <c r="K7504" i="6" l="1"/>
  <c r="H7505" i="6"/>
  <c r="I7505" i="6" l="1"/>
  <c r="J7505" i="6"/>
  <c r="K7505" i="6" l="1"/>
  <c r="H7506" i="6"/>
  <c r="J7506" i="6" l="1"/>
  <c r="I7506" i="6"/>
  <c r="K7506" i="6" l="1"/>
  <c r="H7507" i="6"/>
  <c r="J7507" i="6" l="1"/>
  <c r="I7507" i="6"/>
  <c r="K7507" i="6" l="1"/>
  <c r="H7508" i="6"/>
  <c r="J7508" i="6" l="1"/>
  <c r="I7508" i="6"/>
  <c r="K7508" i="6" l="1"/>
  <c r="H7509" i="6"/>
  <c r="I7509" i="6" l="1"/>
  <c r="J7509" i="6"/>
  <c r="K7509" i="6" l="1"/>
  <c r="H7510" i="6"/>
  <c r="I7510" i="6" l="1"/>
  <c r="J7510" i="6"/>
  <c r="K7510" i="6" l="1"/>
  <c r="H7511" i="6"/>
  <c r="I7511" i="6" l="1"/>
  <c r="J7511" i="6"/>
  <c r="K7511" i="6" l="1"/>
  <c r="H7512" i="6"/>
  <c r="I7512" i="6" l="1"/>
  <c r="J7512" i="6"/>
  <c r="K7512" i="6" l="1"/>
  <c r="H7513" i="6"/>
  <c r="I7513" i="6" l="1"/>
  <c r="J7513" i="6"/>
  <c r="K7513" i="6" l="1"/>
  <c r="H7514" i="6"/>
  <c r="J7514" i="6" l="1"/>
  <c r="I7514" i="6"/>
  <c r="K7514" i="6" l="1"/>
  <c r="H7515" i="6"/>
  <c r="J7515" i="6" l="1"/>
  <c r="I7515" i="6"/>
  <c r="K7515" i="6" l="1"/>
  <c r="H7516" i="6"/>
  <c r="I7516" i="6" l="1"/>
  <c r="J7516" i="6"/>
  <c r="K7516" i="6" l="1"/>
  <c r="H7517" i="6"/>
  <c r="J7517" i="6" l="1"/>
  <c r="I7517" i="6"/>
  <c r="K7517" i="6" l="1"/>
  <c r="H7518" i="6"/>
  <c r="J7518" i="6" l="1"/>
  <c r="I7518" i="6"/>
  <c r="K7518" i="6" l="1"/>
  <c r="H7519" i="6"/>
  <c r="I7519" i="6" l="1"/>
  <c r="J7519" i="6"/>
  <c r="K7519" i="6" l="1"/>
  <c r="H7520" i="6"/>
  <c r="J7520" i="6" l="1"/>
  <c r="I7520" i="6"/>
  <c r="K7520" i="6" l="1"/>
  <c r="H7521" i="6"/>
  <c r="I7521" i="6" l="1"/>
  <c r="J7521" i="6"/>
  <c r="K7521" i="6" l="1"/>
  <c r="H7522" i="6"/>
  <c r="J7522" i="6" l="1"/>
  <c r="I7522" i="6"/>
  <c r="K7522" i="6" l="1"/>
  <c r="H7523" i="6"/>
  <c r="I7523" i="6" l="1"/>
  <c r="J7523" i="6"/>
  <c r="K7523" i="6" l="1"/>
  <c r="H7524" i="6"/>
  <c r="J7524" i="6" l="1"/>
  <c r="I7524" i="6"/>
  <c r="K7524" i="6" l="1"/>
  <c r="H7525" i="6"/>
  <c r="J7525" i="6" l="1"/>
  <c r="I7525" i="6"/>
  <c r="K7525" i="6" l="1"/>
  <c r="H7526" i="6"/>
  <c r="I7526" i="6" l="1"/>
  <c r="J7526" i="6"/>
  <c r="K7526" i="6" l="1"/>
  <c r="H7527" i="6"/>
  <c r="J7527" i="6" l="1"/>
  <c r="I7527" i="6"/>
  <c r="K7527" i="6" l="1"/>
  <c r="H7528" i="6"/>
  <c r="I7528" i="6" l="1"/>
  <c r="J7528" i="6"/>
  <c r="K7528" i="6" l="1"/>
  <c r="H7529" i="6"/>
  <c r="I7529" i="6" l="1"/>
  <c r="J7529" i="6"/>
  <c r="K7529" i="6" l="1"/>
  <c r="H7530" i="6"/>
  <c r="J7530" i="6" l="1"/>
  <c r="I7530" i="6"/>
  <c r="K7530" i="6" l="1"/>
  <c r="H7531" i="6"/>
  <c r="J7531" i="6" l="1"/>
  <c r="I7531" i="6"/>
  <c r="K7531" i="6" l="1"/>
  <c r="H7532" i="6"/>
  <c r="J7532" i="6" l="1"/>
  <c r="I7532" i="6"/>
  <c r="K7532" i="6" l="1"/>
  <c r="H7533" i="6"/>
  <c r="J7533" i="6" l="1"/>
  <c r="I7533" i="6"/>
  <c r="K7533" i="6" l="1"/>
  <c r="H7534" i="6"/>
  <c r="J7534" i="6" l="1"/>
  <c r="I7534" i="6"/>
  <c r="K7534" i="6" l="1"/>
  <c r="H7535" i="6"/>
  <c r="J7535" i="6" l="1"/>
  <c r="I7535" i="6"/>
  <c r="K7535" i="6" l="1"/>
  <c r="H7536" i="6"/>
  <c r="I7536" i="6" l="1"/>
  <c r="J7536" i="6"/>
  <c r="K7536" i="6" l="1"/>
  <c r="H7537" i="6"/>
  <c r="I7537" i="6" l="1"/>
  <c r="J7537" i="6"/>
  <c r="K7537" i="6" l="1"/>
  <c r="H7538" i="6"/>
  <c r="J7538" i="6" l="1"/>
  <c r="I7538" i="6"/>
  <c r="K7538" i="6" l="1"/>
  <c r="H7539" i="6"/>
  <c r="I7539" i="6" l="1"/>
  <c r="J7539" i="6"/>
  <c r="K7539" i="6" l="1"/>
  <c r="H7540" i="6"/>
  <c r="I7540" i="6" l="1"/>
  <c r="J7540" i="6"/>
  <c r="K7540" i="6" l="1"/>
  <c r="H7541" i="6"/>
  <c r="J7541" i="6" l="1"/>
  <c r="I7541" i="6"/>
  <c r="K7541" i="6" l="1"/>
  <c r="H7542" i="6"/>
  <c r="I7542" i="6" l="1"/>
  <c r="J7542" i="6"/>
  <c r="K7542" i="6" l="1"/>
  <c r="H7543" i="6"/>
  <c r="I7543" i="6" l="1"/>
  <c r="J7543" i="6"/>
  <c r="K7543" i="6" l="1"/>
  <c r="H7544" i="6"/>
  <c r="J7544" i="6" l="1"/>
  <c r="I7544" i="6"/>
  <c r="K7544" i="6" l="1"/>
  <c r="H7545" i="6"/>
  <c r="I7545" i="6" l="1"/>
  <c r="J7545" i="6"/>
  <c r="K7545" i="6" l="1"/>
  <c r="H7546" i="6"/>
  <c r="J7546" i="6" l="1"/>
  <c r="I7546" i="6"/>
  <c r="K7546" i="6" l="1"/>
  <c r="H7547" i="6"/>
  <c r="J7547" i="6" l="1"/>
  <c r="I7547" i="6"/>
  <c r="K7547" i="6" l="1"/>
  <c r="H7548" i="6"/>
  <c r="J7548" i="6" l="1"/>
  <c r="I7548" i="6"/>
  <c r="K7548" i="6" l="1"/>
  <c r="H7549" i="6"/>
  <c r="J7549" i="6" l="1"/>
  <c r="I7549" i="6"/>
  <c r="K7549" i="6" l="1"/>
  <c r="H7550" i="6"/>
  <c r="I7550" i="6" l="1"/>
  <c r="J7550" i="6"/>
  <c r="K7550" i="6" l="1"/>
  <c r="H7551" i="6"/>
  <c r="I7551" i="6" l="1"/>
  <c r="J7551" i="6"/>
  <c r="K7551" i="6" l="1"/>
  <c r="H7552" i="6"/>
  <c r="J7552" i="6" l="1"/>
  <c r="I7552" i="6"/>
  <c r="K7552" i="6" l="1"/>
  <c r="H7553" i="6"/>
  <c r="I7553" i="6" l="1"/>
  <c r="J7553" i="6"/>
  <c r="K7553" i="6" l="1"/>
  <c r="H7554" i="6"/>
  <c r="J7554" i="6" l="1"/>
  <c r="I7554" i="6"/>
  <c r="K7554" i="6" l="1"/>
  <c r="H7555" i="6"/>
  <c r="I7555" i="6" l="1"/>
  <c r="J7555" i="6"/>
  <c r="K7555" i="6" l="1"/>
  <c r="H7556" i="6"/>
  <c r="J7556" i="6" l="1"/>
  <c r="I7556" i="6"/>
  <c r="K7556" i="6" l="1"/>
  <c r="H7557" i="6"/>
  <c r="I7557" i="6" l="1"/>
  <c r="J7557" i="6"/>
  <c r="K7557" i="6" l="1"/>
  <c r="H7558" i="6"/>
  <c r="I7558" i="6" l="1"/>
  <c r="J7558" i="6"/>
  <c r="K7558" i="6" l="1"/>
  <c r="H7559" i="6"/>
  <c r="J7559" i="6" l="1"/>
  <c r="I7559" i="6"/>
  <c r="K7559" i="6" l="1"/>
  <c r="H7560" i="6"/>
  <c r="I7560" i="6" l="1"/>
  <c r="J7560" i="6"/>
  <c r="K7560" i="6" l="1"/>
  <c r="H7561" i="6"/>
  <c r="I7561" i="6" l="1"/>
  <c r="J7561" i="6"/>
  <c r="K7561" i="6" l="1"/>
  <c r="H7562" i="6"/>
  <c r="J7562" i="6" l="1"/>
  <c r="I7562" i="6"/>
  <c r="K7562" i="6" l="1"/>
  <c r="H7563" i="6"/>
  <c r="J7563" i="6" l="1"/>
  <c r="I7563" i="6"/>
  <c r="K7563" i="6" l="1"/>
  <c r="H7564" i="6"/>
  <c r="I7564" i="6" l="1"/>
  <c r="J7564" i="6"/>
  <c r="K7564" i="6" l="1"/>
  <c r="H7565" i="6"/>
  <c r="J7565" i="6" l="1"/>
  <c r="I7565" i="6"/>
  <c r="K7565" i="6" l="1"/>
  <c r="H7566" i="6"/>
  <c r="J7566" i="6" l="1"/>
  <c r="I7566" i="6"/>
  <c r="K7566" i="6" l="1"/>
  <c r="H7567" i="6"/>
  <c r="I7567" i="6" l="1"/>
  <c r="J7567" i="6"/>
  <c r="K7567" i="6" l="1"/>
  <c r="H7568" i="6"/>
  <c r="J7568" i="6" l="1"/>
  <c r="I7568" i="6"/>
  <c r="K7568" i="6" l="1"/>
  <c r="H7569" i="6"/>
  <c r="I7569" i="6" l="1"/>
  <c r="J7569" i="6"/>
  <c r="K7569" i="6" l="1"/>
  <c r="H7570" i="6"/>
  <c r="J7570" i="6" l="1"/>
  <c r="I7570" i="6"/>
  <c r="K7570" i="6" l="1"/>
  <c r="H7571" i="6"/>
  <c r="I7571" i="6" l="1"/>
  <c r="J7571" i="6"/>
  <c r="K7571" i="6" l="1"/>
  <c r="H7572" i="6"/>
  <c r="J7572" i="6" l="1"/>
  <c r="I7572" i="6"/>
  <c r="K7572" i="6" l="1"/>
  <c r="H7573" i="6"/>
  <c r="J7573" i="6" l="1"/>
  <c r="I7573" i="6"/>
  <c r="K7573" i="6" l="1"/>
  <c r="H7574" i="6"/>
  <c r="I7574" i="6" l="1"/>
  <c r="J7574" i="6"/>
  <c r="K7574" i="6" l="1"/>
  <c r="H7575" i="6"/>
  <c r="J7575" i="6" l="1"/>
  <c r="I7575" i="6"/>
  <c r="K7575" i="6" l="1"/>
  <c r="H7576" i="6"/>
  <c r="J7576" i="6" l="1"/>
  <c r="I7576" i="6"/>
  <c r="K7576" i="6" l="1"/>
  <c r="H7577" i="6"/>
  <c r="I7577" i="6" l="1"/>
  <c r="J7577" i="6"/>
  <c r="K7577" i="6" l="1"/>
  <c r="H7578" i="6"/>
  <c r="J7578" i="6" l="1"/>
  <c r="I7578" i="6"/>
  <c r="K7578" i="6" l="1"/>
  <c r="H7579" i="6"/>
  <c r="J7579" i="6" l="1"/>
  <c r="I7579" i="6"/>
  <c r="K7579" i="6" l="1"/>
  <c r="H7580" i="6"/>
  <c r="J7580" i="6" l="1"/>
  <c r="I7580" i="6"/>
  <c r="K7580" i="6" l="1"/>
  <c r="H7581" i="6"/>
  <c r="I7581" i="6" l="1"/>
  <c r="J7581" i="6"/>
  <c r="K7581" i="6" l="1"/>
  <c r="H7582" i="6"/>
  <c r="J7582" i="6" l="1"/>
  <c r="I7582" i="6"/>
  <c r="K7582" i="6" l="1"/>
  <c r="H7583" i="6"/>
  <c r="I7583" i="6" l="1"/>
  <c r="J7583" i="6"/>
  <c r="K7583" i="6" l="1"/>
  <c r="H7584" i="6"/>
  <c r="I7584" i="6" l="1"/>
  <c r="J7584" i="6"/>
  <c r="K7584" i="6" l="1"/>
  <c r="H7585" i="6"/>
  <c r="I7585" i="6" l="1"/>
  <c r="J7585" i="6"/>
  <c r="K7585" i="6" l="1"/>
  <c r="H7586" i="6"/>
  <c r="J7586" i="6" l="1"/>
  <c r="I7586" i="6"/>
  <c r="K7586" i="6" l="1"/>
  <c r="H7587" i="6"/>
  <c r="I7587" i="6" l="1"/>
  <c r="J7587" i="6"/>
  <c r="K7587" i="6" l="1"/>
  <c r="H7588" i="6"/>
  <c r="J7588" i="6" l="1"/>
  <c r="I7588" i="6"/>
  <c r="K7588" i="6" l="1"/>
  <c r="H7589" i="6"/>
  <c r="I7589" i="6" l="1"/>
  <c r="J7589" i="6"/>
  <c r="K7589" i="6" l="1"/>
  <c r="H7590" i="6"/>
  <c r="J7590" i="6" l="1"/>
  <c r="I7590" i="6"/>
  <c r="K7590" i="6" l="1"/>
  <c r="H7591" i="6"/>
  <c r="J7591" i="6" l="1"/>
  <c r="I7591" i="6"/>
  <c r="K7591" i="6" l="1"/>
  <c r="H7592" i="6"/>
  <c r="I7592" i="6" l="1"/>
  <c r="J7592" i="6"/>
  <c r="K7592" i="6" l="1"/>
  <c r="H7593" i="6"/>
  <c r="I7593" i="6" l="1"/>
  <c r="J7593" i="6"/>
  <c r="K7593" i="6" l="1"/>
  <c r="H7594" i="6"/>
  <c r="J7594" i="6" l="1"/>
  <c r="I7594" i="6"/>
  <c r="K7594" i="6" l="1"/>
  <c r="H7595" i="6"/>
  <c r="J7595" i="6" l="1"/>
  <c r="I7595" i="6"/>
  <c r="K7595" i="6" l="1"/>
  <c r="H7596" i="6"/>
  <c r="J7596" i="6" l="1"/>
  <c r="I7596" i="6"/>
  <c r="K7596" i="6" l="1"/>
  <c r="H7597" i="6"/>
  <c r="J7597" i="6" l="1"/>
  <c r="I7597" i="6"/>
  <c r="K7597" i="6" l="1"/>
  <c r="H7598" i="6"/>
  <c r="I7598" i="6" l="1"/>
  <c r="J7598" i="6"/>
  <c r="K7598" i="6" l="1"/>
  <c r="H7599" i="6"/>
  <c r="J7599" i="6" l="1"/>
  <c r="I7599" i="6"/>
  <c r="K7599" i="6" l="1"/>
  <c r="H7600" i="6"/>
  <c r="I7600" i="6" l="1"/>
  <c r="J7600" i="6"/>
  <c r="K7600" i="6" l="1"/>
  <c r="H7601" i="6"/>
  <c r="I7601" i="6" l="1"/>
  <c r="J7601" i="6"/>
  <c r="K7601" i="6" l="1"/>
  <c r="H7602" i="6"/>
  <c r="J7602" i="6" l="1"/>
  <c r="I7602" i="6"/>
  <c r="K7602" i="6" l="1"/>
  <c r="H7603" i="6"/>
  <c r="I7603" i="6" l="1"/>
  <c r="J7603" i="6"/>
  <c r="K7603" i="6" l="1"/>
  <c r="H7604" i="6"/>
  <c r="J7604" i="6" l="1"/>
  <c r="I7604" i="6"/>
  <c r="K7604" i="6" l="1"/>
  <c r="H7605" i="6"/>
  <c r="I7605" i="6" l="1"/>
  <c r="J7605" i="6"/>
  <c r="K7605" i="6" l="1"/>
  <c r="H7606" i="6"/>
  <c r="I7606" i="6" l="1"/>
  <c r="J7606" i="6"/>
  <c r="K7606" i="6" l="1"/>
  <c r="H7607" i="6"/>
  <c r="J7607" i="6" l="1"/>
  <c r="I7607" i="6"/>
  <c r="K7607" i="6" l="1"/>
  <c r="H7608" i="6"/>
  <c r="I7608" i="6" l="1"/>
  <c r="J7608" i="6"/>
  <c r="K7608" i="6" l="1"/>
  <c r="H7609" i="6"/>
  <c r="I7609" i="6" l="1"/>
  <c r="J7609" i="6"/>
  <c r="K7609" i="6" l="1"/>
  <c r="H7610" i="6"/>
  <c r="J7610" i="6" l="1"/>
  <c r="I7610" i="6"/>
  <c r="K7610" i="6" l="1"/>
  <c r="H7611" i="6"/>
  <c r="J7611" i="6" l="1"/>
  <c r="I7611" i="6"/>
  <c r="K7611" i="6" l="1"/>
  <c r="H7612" i="6"/>
  <c r="J7612" i="6" l="1"/>
  <c r="I7612" i="6"/>
  <c r="K7612" i="6" l="1"/>
  <c r="H7613" i="6"/>
  <c r="J7613" i="6" l="1"/>
  <c r="I7613" i="6"/>
  <c r="K7613" i="6" l="1"/>
  <c r="H7614" i="6"/>
  <c r="J7614" i="6" l="1"/>
  <c r="I7614" i="6"/>
  <c r="K7614" i="6" l="1"/>
  <c r="H7615" i="6"/>
  <c r="I7615" i="6" l="1"/>
  <c r="J7615" i="6"/>
  <c r="K7615" i="6" l="1"/>
  <c r="H7616" i="6"/>
  <c r="I7616" i="6" l="1"/>
  <c r="J7616" i="6"/>
  <c r="K7616" i="6" l="1"/>
  <c r="H7617" i="6"/>
  <c r="I7617" i="6" l="1"/>
  <c r="J7617" i="6"/>
  <c r="K7617" i="6" l="1"/>
  <c r="H7618" i="6"/>
  <c r="J7618" i="6" l="1"/>
  <c r="I7618" i="6"/>
  <c r="K7618" i="6" l="1"/>
  <c r="H7619" i="6"/>
  <c r="I7619" i="6" l="1"/>
  <c r="J7619" i="6"/>
  <c r="K7619" i="6" l="1"/>
  <c r="H7620" i="6"/>
  <c r="J7620" i="6" l="1"/>
  <c r="I7620" i="6"/>
  <c r="K7620" i="6" l="1"/>
  <c r="H7621" i="6"/>
  <c r="I7621" i="6" l="1"/>
  <c r="J7621" i="6"/>
  <c r="K7621" i="6" l="1"/>
  <c r="H7622" i="6"/>
  <c r="I7622" i="6" l="1"/>
  <c r="J7622" i="6"/>
  <c r="K7622" i="6" l="1"/>
  <c r="H7623" i="6"/>
  <c r="I7623" i="6" l="1"/>
  <c r="J7623" i="6"/>
  <c r="K7623" i="6" l="1"/>
  <c r="H7624" i="6"/>
  <c r="I7624" i="6" l="1"/>
  <c r="J7624" i="6"/>
  <c r="K7624" i="6" l="1"/>
  <c r="H7625" i="6"/>
  <c r="I7625" i="6" l="1"/>
  <c r="J7625" i="6"/>
  <c r="K7625" i="6" l="1"/>
  <c r="H7626" i="6"/>
  <c r="J7626" i="6" l="1"/>
  <c r="I7626" i="6"/>
  <c r="K7626" i="6" l="1"/>
  <c r="H7627" i="6"/>
  <c r="J7627" i="6" l="1"/>
  <c r="I7627" i="6"/>
  <c r="K7627" i="6" l="1"/>
  <c r="H7628" i="6"/>
  <c r="J7628" i="6" l="1"/>
  <c r="I7628" i="6"/>
  <c r="K7628" i="6" l="1"/>
  <c r="H7629" i="6"/>
  <c r="J7629" i="6" l="1"/>
  <c r="I7629" i="6"/>
  <c r="K7629" i="6" l="1"/>
  <c r="H7630" i="6"/>
  <c r="I7630" i="6" l="1"/>
  <c r="J7630" i="6"/>
  <c r="K7630" i="6" l="1"/>
  <c r="H7631" i="6"/>
  <c r="J7631" i="6" l="1"/>
  <c r="I7631" i="6"/>
  <c r="K7631" i="6" l="1"/>
  <c r="H7632" i="6"/>
  <c r="I7632" i="6" l="1"/>
  <c r="J7632" i="6"/>
  <c r="K7632" i="6" l="1"/>
  <c r="H7633" i="6"/>
  <c r="I7633" i="6" l="1"/>
  <c r="J7633" i="6"/>
  <c r="K7633" i="6" l="1"/>
  <c r="H7634" i="6"/>
  <c r="J7634" i="6" l="1"/>
  <c r="I7634" i="6"/>
  <c r="K7634" i="6" l="1"/>
  <c r="H7635" i="6"/>
  <c r="J7635" i="6" l="1"/>
  <c r="I7635" i="6"/>
  <c r="K7635" i="6" l="1"/>
  <c r="H7636" i="6"/>
  <c r="J7636" i="6" l="1"/>
  <c r="I7636" i="6"/>
  <c r="K7636" i="6" l="1"/>
  <c r="H7637" i="6"/>
  <c r="J7637" i="6" l="1"/>
  <c r="I7637" i="6"/>
  <c r="K7637" i="6" l="1"/>
  <c r="H7638" i="6"/>
  <c r="I7638" i="6" l="1"/>
  <c r="J7638" i="6"/>
  <c r="K7638" i="6" l="1"/>
  <c r="H7639" i="6"/>
  <c r="J7639" i="6" l="1"/>
  <c r="I7639" i="6"/>
  <c r="K7639" i="6" l="1"/>
  <c r="H7640" i="6"/>
  <c r="I7640" i="6" l="1"/>
  <c r="J7640" i="6"/>
  <c r="K7640" i="6" l="1"/>
  <c r="H7641" i="6"/>
  <c r="I7641" i="6" l="1"/>
  <c r="J7641" i="6"/>
  <c r="K7641" i="6" l="1"/>
  <c r="H7642" i="6"/>
  <c r="J7642" i="6" l="1"/>
  <c r="I7642" i="6"/>
  <c r="K7642" i="6" l="1"/>
  <c r="H7643" i="6"/>
  <c r="J7643" i="6" l="1"/>
  <c r="I7643" i="6"/>
  <c r="K7643" i="6" l="1"/>
  <c r="H7644" i="6"/>
  <c r="J7644" i="6" l="1"/>
  <c r="I7644" i="6"/>
  <c r="K7644" i="6" l="1"/>
  <c r="H7645" i="6"/>
  <c r="I7645" i="6" l="1"/>
  <c r="J7645" i="6"/>
  <c r="K7645" i="6" l="1"/>
  <c r="H7646" i="6"/>
  <c r="I7646" i="6" l="1"/>
  <c r="J7646" i="6"/>
  <c r="K7646" i="6" l="1"/>
  <c r="H7647" i="6"/>
  <c r="I7647" i="6" l="1"/>
  <c r="J7647" i="6"/>
  <c r="K7647" i="6" l="1"/>
  <c r="H7648" i="6"/>
  <c r="J7648" i="6" l="1"/>
  <c r="I7648" i="6"/>
  <c r="K7648" i="6" l="1"/>
  <c r="H7649" i="6"/>
  <c r="I7649" i="6" l="1"/>
  <c r="J7649" i="6"/>
  <c r="K7649" i="6" l="1"/>
  <c r="H7650" i="6"/>
  <c r="J7650" i="6" l="1"/>
  <c r="I7650" i="6"/>
  <c r="K7650" i="6" l="1"/>
  <c r="H7651" i="6"/>
  <c r="J7651" i="6" l="1"/>
  <c r="I7651" i="6"/>
  <c r="K7651" i="6" l="1"/>
  <c r="H7652" i="6"/>
  <c r="J7652" i="6" l="1"/>
  <c r="I7652" i="6"/>
  <c r="K7652" i="6" l="1"/>
  <c r="H7653" i="6"/>
  <c r="I7653" i="6" l="1"/>
  <c r="J7653" i="6"/>
  <c r="K7653" i="6" l="1"/>
  <c r="H7654" i="6"/>
  <c r="I7654" i="6" l="1"/>
  <c r="J7654" i="6"/>
  <c r="K7654" i="6" l="1"/>
  <c r="H7655" i="6"/>
  <c r="J7655" i="6" l="1"/>
  <c r="I7655" i="6"/>
  <c r="K7655" i="6" l="1"/>
  <c r="H7656" i="6"/>
  <c r="I7656" i="6" l="1"/>
  <c r="J7656" i="6"/>
  <c r="K7656" i="6" l="1"/>
  <c r="H7657" i="6"/>
  <c r="I7657" i="6" l="1"/>
  <c r="J7657" i="6"/>
  <c r="K7657" i="6" l="1"/>
  <c r="H7658" i="6"/>
  <c r="J7658" i="6" l="1"/>
  <c r="I7658" i="6"/>
  <c r="K7658" i="6" l="1"/>
  <c r="H7659" i="6"/>
  <c r="J7659" i="6" l="1"/>
  <c r="I7659" i="6"/>
  <c r="K7659" i="6" l="1"/>
  <c r="H7660" i="6"/>
  <c r="J7660" i="6" l="1"/>
  <c r="I7660" i="6"/>
  <c r="K7660" i="6" l="1"/>
  <c r="H7661" i="6"/>
  <c r="J7661" i="6" l="1"/>
  <c r="I7661" i="6"/>
  <c r="K7661" i="6" l="1"/>
  <c r="H7662" i="6"/>
  <c r="J7662" i="6" l="1"/>
  <c r="I7662" i="6"/>
  <c r="K7662" i="6" l="1"/>
  <c r="H7663" i="6"/>
  <c r="I7663" i="6" l="1"/>
  <c r="J7663" i="6"/>
  <c r="K7663" i="6" l="1"/>
  <c r="H7664" i="6"/>
  <c r="J7664" i="6" l="1"/>
  <c r="I7664" i="6"/>
  <c r="K7664" i="6" l="1"/>
  <c r="H7665" i="6"/>
  <c r="I7665" i="6" l="1"/>
  <c r="J7665" i="6"/>
  <c r="K7665" i="6" l="1"/>
  <c r="H7666" i="6"/>
  <c r="J7666" i="6" l="1"/>
  <c r="I7666" i="6"/>
  <c r="K7666" i="6" l="1"/>
  <c r="H7667" i="6"/>
  <c r="I7667" i="6" l="1"/>
  <c r="J7667" i="6"/>
  <c r="K7667" i="6" l="1"/>
  <c r="H7668" i="6"/>
  <c r="I7668" i="6" l="1"/>
  <c r="J7668" i="6"/>
  <c r="K7668" i="6" l="1"/>
  <c r="H7669" i="6"/>
  <c r="J7669" i="6" l="1"/>
  <c r="I7669" i="6"/>
  <c r="K7669" i="6" l="1"/>
  <c r="H7670" i="6"/>
  <c r="I7670" i="6" l="1"/>
  <c r="J7670" i="6"/>
  <c r="K7670" i="6" l="1"/>
  <c r="H7671" i="6"/>
  <c r="J7671" i="6" l="1"/>
  <c r="I7671" i="6"/>
  <c r="K7671" i="6" l="1"/>
  <c r="H7672" i="6"/>
  <c r="J7672" i="6" l="1"/>
  <c r="I7672" i="6"/>
  <c r="K7672" i="6" l="1"/>
  <c r="H7673" i="6"/>
  <c r="I7673" i="6" l="1"/>
  <c r="J7673" i="6"/>
  <c r="K7673" i="6" l="1"/>
  <c r="H7674" i="6"/>
  <c r="J7674" i="6" l="1"/>
  <c r="I7674" i="6"/>
  <c r="K7674" i="6" l="1"/>
  <c r="H7675" i="6"/>
  <c r="J7675" i="6" l="1"/>
  <c r="I7675" i="6"/>
  <c r="K7675" i="6" l="1"/>
  <c r="H7676" i="6"/>
  <c r="J7676" i="6" l="1"/>
  <c r="I7676" i="6"/>
  <c r="K7676" i="6" l="1"/>
  <c r="H7677" i="6"/>
  <c r="I7677" i="6" l="1"/>
  <c r="J7677" i="6"/>
  <c r="K7677" i="6" l="1"/>
  <c r="H7678" i="6"/>
  <c r="J7678" i="6" l="1"/>
  <c r="I7678" i="6"/>
  <c r="K7678" i="6" l="1"/>
  <c r="H7679" i="6"/>
  <c r="I7679" i="6" l="1"/>
  <c r="J7679" i="6"/>
  <c r="K7679" i="6" l="1"/>
  <c r="H7680" i="6"/>
  <c r="J7680" i="6" l="1"/>
  <c r="I7680" i="6"/>
  <c r="K7680" i="6" l="1"/>
  <c r="H7681" i="6"/>
  <c r="I7681" i="6" l="1"/>
  <c r="J7681" i="6"/>
  <c r="K7681" i="6" l="1"/>
  <c r="H7682" i="6"/>
  <c r="J7682" i="6" l="1"/>
  <c r="I7682" i="6"/>
  <c r="K7682" i="6" l="1"/>
  <c r="H7683" i="6"/>
  <c r="J7683" i="6" l="1"/>
  <c r="I7683" i="6"/>
  <c r="K7683" i="6" l="1"/>
  <c r="H7684" i="6"/>
  <c r="J7684" i="6" l="1"/>
  <c r="I7684" i="6"/>
  <c r="K7684" i="6" l="1"/>
  <c r="H7685" i="6"/>
  <c r="I7685" i="6" l="1"/>
  <c r="J7685" i="6"/>
  <c r="K7685" i="6" l="1"/>
  <c r="H7686" i="6"/>
  <c r="J7686" i="6" l="1"/>
  <c r="I7686" i="6"/>
  <c r="K7686" i="6" l="1"/>
  <c r="H7687" i="6"/>
  <c r="J7687" i="6" l="1"/>
  <c r="I7687" i="6"/>
  <c r="K7687" i="6" l="1"/>
  <c r="H7688" i="6"/>
  <c r="I7688" i="6" l="1"/>
  <c r="J7688" i="6"/>
  <c r="K7688" i="6" l="1"/>
  <c r="H7689" i="6"/>
  <c r="I7689" i="6" l="1"/>
  <c r="J7689" i="6"/>
  <c r="K7689" i="6" l="1"/>
  <c r="H7690" i="6"/>
  <c r="J7690" i="6" l="1"/>
  <c r="I7690" i="6"/>
  <c r="K7690" i="6" l="1"/>
  <c r="H7691" i="6"/>
  <c r="I7691" i="6" l="1"/>
  <c r="J7691" i="6"/>
  <c r="K7691" i="6" l="1"/>
  <c r="H7692" i="6"/>
  <c r="I7692" i="6" l="1"/>
  <c r="J7692" i="6"/>
  <c r="K7692" i="6" l="1"/>
  <c r="H7693" i="6"/>
  <c r="J7693" i="6" l="1"/>
  <c r="I7693" i="6"/>
  <c r="K7693" i="6" l="1"/>
  <c r="H7694" i="6"/>
  <c r="J7694" i="6" l="1"/>
  <c r="I7694" i="6"/>
  <c r="K7694" i="6" l="1"/>
  <c r="H7695" i="6"/>
  <c r="J7695" i="6" l="1"/>
  <c r="I7695" i="6"/>
  <c r="K7695" i="6" l="1"/>
  <c r="H7696" i="6"/>
  <c r="J7696" i="6" l="1"/>
  <c r="I7696" i="6"/>
  <c r="K7696" i="6" l="1"/>
  <c r="H7697" i="6"/>
  <c r="I7697" i="6" l="1"/>
  <c r="J7697" i="6"/>
  <c r="K7697" i="6" l="1"/>
  <c r="H7698" i="6"/>
  <c r="J7698" i="6" l="1"/>
  <c r="I7698" i="6"/>
  <c r="K7698" i="6" l="1"/>
  <c r="H7699" i="6"/>
  <c r="I7699" i="6" l="1"/>
  <c r="J7699" i="6"/>
  <c r="K7699" i="6" l="1"/>
  <c r="H7700" i="6"/>
  <c r="J7700" i="6" l="1"/>
  <c r="I7700" i="6"/>
  <c r="K7700" i="6" l="1"/>
  <c r="H7701" i="6"/>
  <c r="J7701" i="6" l="1"/>
  <c r="I7701" i="6"/>
  <c r="K7701" i="6" l="1"/>
  <c r="H7702" i="6"/>
  <c r="I7702" i="6" l="1"/>
  <c r="J7702" i="6"/>
  <c r="K7702" i="6" l="1"/>
  <c r="H7703" i="6"/>
  <c r="J7703" i="6" l="1"/>
  <c r="I7703" i="6"/>
  <c r="K7703" i="6" l="1"/>
  <c r="H7704" i="6"/>
  <c r="J7704" i="6" l="1"/>
  <c r="I7704" i="6"/>
  <c r="K7704" i="6" l="1"/>
  <c r="H7705" i="6"/>
  <c r="I7705" i="6" l="1"/>
  <c r="J7705" i="6"/>
  <c r="K7705" i="6" l="1"/>
  <c r="H7706" i="6"/>
  <c r="J7706" i="6" l="1"/>
  <c r="I7706" i="6"/>
  <c r="K7706" i="6" l="1"/>
  <c r="H7707" i="6"/>
  <c r="J7707" i="6" l="1"/>
  <c r="I7707" i="6"/>
  <c r="K7707" i="6" l="1"/>
  <c r="H7708" i="6"/>
  <c r="J7708" i="6" l="1"/>
  <c r="I7708" i="6"/>
  <c r="K7708" i="6" l="1"/>
  <c r="H7709" i="6"/>
  <c r="J7709" i="6" l="1"/>
  <c r="I7709" i="6"/>
  <c r="K7709" i="6" l="1"/>
  <c r="H7710" i="6"/>
  <c r="J7710" i="6" l="1"/>
  <c r="I7710" i="6"/>
  <c r="K7710" i="6" l="1"/>
  <c r="H7711" i="6"/>
  <c r="I7711" i="6" l="1"/>
  <c r="J7711" i="6"/>
  <c r="K7711" i="6" l="1"/>
  <c r="H7712" i="6"/>
  <c r="I7712" i="6" l="1"/>
  <c r="J7712" i="6"/>
  <c r="K7712" i="6" l="1"/>
  <c r="H7713" i="6"/>
  <c r="I7713" i="6" l="1"/>
  <c r="J7713" i="6"/>
  <c r="K7713" i="6" l="1"/>
  <c r="H7714" i="6"/>
  <c r="J7714" i="6" l="1"/>
  <c r="I7714" i="6"/>
  <c r="K7714" i="6" l="1"/>
  <c r="H7715" i="6"/>
  <c r="J7715" i="6" l="1"/>
  <c r="I7715" i="6"/>
  <c r="K7715" i="6" l="1"/>
  <c r="H7716" i="6"/>
  <c r="J7716" i="6" l="1"/>
  <c r="I7716" i="6"/>
  <c r="K7716" i="6" l="1"/>
  <c r="H7717" i="6"/>
  <c r="J7717" i="6" l="1"/>
  <c r="I7717" i="6"/>
  <c r="K7717" i="6" l="1"/>
  <c r="H7718" i="6"/>
  <c r="J7718" i="6" l="1"/>
  <c r="I7718" i="6"/>
  <c r="K7718" i="6" l="1"/>
  <c r="H7719" i="6"/>
  <c r="I7719" i="6" l="1"/>
  <c r="J7719" i="6"/>
  <c r="K7719" i="6" l="1"/>
  <c r="H7720" i="6"/>
  <c r="I7720" i="6" l="1"/>
  <c r="J7720" i="6"/>
  <c r="K7720" i="6" l="1"/>
  <c r="H7721" i="6"/>
  <c r="I7721" i="6" l="1"/>
  <c r="J7721" i="6"/>
  <c r="K7721" i="6" l="1"/>
  <c r="H7722" i="6"/>
  <c r="J7722" i="6" l="1"/>
  <c r="I7722" i="6"/>
  <c r="K7722" i="6" l="1"/>
  <c r="H7723" i="6"/>
  <c r="J7723" i="6" l="1"/>
  <c r="I7723" i="6"/>
  <c r="K7723" i="6" l="1"/>
  <c r="H7724" i="6"/>
  <c r="J7724" i="6" l="1"/>
  <c r="I7724" i="6"/>
  <c r="K7724" i="6" l="1"/>
  <c r="H7725" i="6"/>
  <c r="J7725" i="6" l="1"/>
  <c r="I7725" i="6"/>
  <c r="K7725" i="6" l="1"/>
  <c r="H7726" i="6"/>
  <c r="I7726" i="6" l="1"/>
  <c r="J7726" i="6"/>
  <c r="K7726" i="6" l="1"/>
  <c r="H7727" i="6"/>
  <c r="I7727" i="6" l="1"/>
  <c r="J7727" i="6"/>
  <c r="K7727" i="6" l="1"/>
  <c r="H7728" i="6"/>
  <c r="J7728" i="6" l="1"/>
  <c r="I7728" i="6"/>
  <c r="K7728" i="6" l="1"/>
  <c r="H7729" i="6"/>
  <c r="I7729" i="6" l="1"/>
  <c r="J7729" i="6"/>
  <c r="K7729" i="6" l="1"/>
  <c r="H7730" i="6"/>
  <c r="J7730" i="6" l="1"/>
  <c r="I7730" i="6"/>
  <c r="K7730" i="6" l="1"/>
  <c r="H7731" i="6"/>
  <c r="J7731" i="6" l="1"/>
  <c r="I7731" i="6"/>
  <c r="K7731" i="6" l="1"/>
  <c r="H7732" i="6"/>
  <c r="J7732" i="6" l="1"/>
  <c r="I7732" i="6"/>
  <c r="K7732" i="6" l="1"/>
  <c r="H7733" i="6"/>
  <c r="J7733" i="6" l="1"/>
  <c r="I7733" i="6"/>
  <c r="K7733" i="6" l="1"/>
  <c r="H7734" i="6"/>
  <c r="I7734" i="6" l="1"/>
  <c r="J7734" i="6"/>
  <c r="K7734" i="6" l="1"/>
  <c r="H7735" i="6"/>
  <c r="I7735" i="6" l="1"/>
  <c r="J7735" i="6"/>
  <c r="K7735" i="6" l="1"/>
  <c r="H7736" i="6"/>
  <c r="I7736" i="6" l="1"/>
  <c r="J7736" i="6"/>
  <c r="K7736" i="6" l="1"/>
  <c r="H7737" i="6"/>
  <c r="I7737" i="6" l="1"/>
  <c r="J7737" i="6"/>
  <c r="K7737" i="6" l="1"/>
  <c r="H7738" i="6"/>
  <c r="J7738" i="6" l="1"/>
  <c r="I7738" i="6"/>
  <c r="K7738" i="6" l="1"/>
  <c r="H7739" i="6"/>
  <c r="I7739" i="6" l="1"/>
  <c r="J7739" i="6"/>
  <c r="K7739" i="6" l="1"/>
  <c r="H7740" i="6"/>
  <c r="I7740" i="6" l="1"/>
  <c r="J7740" i="6"/>
  <c r="K7740" i="6" l="1"/>
  <c r="H7741" i="6"/>
  <c r="J7741" i="6" l="1"/>
  <c r="I7741" i="6"/>
  <c r="K7741" i="6" l="1"/>
  <c r="H7742" i="6"/>
  <c r="J7742" i="6" l="1"/>
  <c r="I7742" i="6"/>
  <c r="K7742" i="6" l="1"/>
  <c r="H7743" i="6"/>
  <c r="J7743" i="6" l="1"/>
  <c r="I7743" i="6"/>
  <c r="K7743" i="6" l="1"/>
  <c r="H7744" i="6"/>
  <c r="J7744" i="6" l="1"/>
  <c r="I7744" i="6"/>
  <c r="K7744" i="6" l="1"/>
  <c r="H7745" i="6"/>
  <c r="I7745" i="6" l="1"/>
  <c r="J7745" i="6"/>
  <c r="K7745" i="6" l="1"/>
  <c r="H7746" i="6"/>
  <c r="J7746" i="6" l="1"/>
  <c r="I7746" i="6"/>
  <c r="K7746" i="6" l="1"/>
  <c r="H7747" i="6"/>
  <c r="J7747" i="6" l="1"/>
  <c r="I7747" i="6"/>
  <c r="K7747" i="6" l="1"/>
  <c r="H7748" i="6"/>
  <c r="J7748" i="6" l="1"/>
  <c r="I7748" i="6"/>
  <c r="K7748" i="6" l="1"/>
  <c r="H7749" i="6"/>
  <c r="I7749" i="6" l="1"/>
  <c r="J7749" i="6"/>
  <c r="K7749" i="6" l="1"/>
  <c r="H7750" i="6"/>
  <c r="I7750" i="6" l="1"/>
  <c r="J7750" i="6"/>
  <c r="K7750" i="6" l="1"/>
  <c r="H7751" i="6"/>
  <c r="I7751" i="6" l="1"/>
  <c r="J7751" i="6"/>
  <c r="K7751" i="6" l="1"/>
  <c r="H7752" i="6"/>
  <c r="J7752" i="6" l="1"/>
  <c r="I7752" i="6"/>
  <c r="K7752" i="6" l="1"/>
  <c r="H7753" i="6"/>
  <c r="I7753" i="6" l="1"/>
  <c r="J7753" i="6"/>
  <c r="K7753" i="6" l="1"/>
  <c r="H7754" i="6"/>
  <c r="J7754" i="6" l="1"/>
  <c r="I7754" i="6"/>
  <c r="K7754" i="6" l="1"/>
  <c r="H7755" i="6"/>
  <c r="J7755" i="6" l="1"/>
  <c r="I7755" i="6"/>
  <c r="K7755" i="6" l="1"/>
  <c r="H7756" i="6"/>
  <c r="I7756" i="6" l="1"/>
  <c r="J7756" i="6"/>
  <c r="K7756" i="6" l="1"/>
  <c r="H7757" i="6"/>
  <c r="I7757" i="6" l="1"/>
  <c r="J7757" i="6"/>
  <c r="K7757" i="6" l="1"/>
  <c r="H7758" i="6"/>
  <c r="J7758" i="6" l="1"/>
  <c r="I7758" i="6"/>
  <c r="K7758" i="6" l="1"/>
  <c r="H7759" i="6"/>
  <c r="I7759" i="6" l="1"/>
  <c r="J7759" i="6"/>
  <c r="K7759" i="6" l="1"/>
  <c r="H7760" i="6"/>
  <c r="J7760" i="6" l="1"/>
  <c r="I7760" i="6"/>
  <c r="K7760" i="6" l="1"/>
  <c r="H7761" i="6"/>
  <c r="I7761" i="6" l="1"/>
  <c r="J7761" i="6"/>
  <c r="K7761" i="6" l="1"/>
  <c r="H7762" i="6"/>
  <c r="J7762" i="6" l="1"/>
  <c r="I7762" i="6"/>
  <c r="K7762" i="6" l="1"/>
  <c r="H7763" i="6"/>
  <c r="I7763" i="6" l="1"/>
  <c r="J7763" i="6"/>
  <c r="K7763" i="6" l="1"/>
  <c r="H7764" i="6"/>
  <c r="J7764" i="6" l="1"/>
  <c r="I7764" i="6"/>
  <c r="K7764" i="6" l="1"/>
  <c r="H7765" i="6"/>
  <c r="I7765" i="6" l="1"/>
  <c r="J7765" i="6"/>
  <c r="K7765" i="6" l="1"/>
  <c r="H7766" i="6"/>
  <c r="J7766" i="6" l="1"/>
  <c r="I7766" i="6"/>
  <c r="K7766" i="6" l="1"/>
  <c r="H7767" i="6"/>
  <c r="J7767" i="6" l="1"/>
  <c r="I7767" i="6"/>
  <c r="K7767" i="6" l="1"/>
  <c r="H7768" i="6"/>
  <c r="I7768" i="6" l="1"/>
  <c r="J7768" i="6"/>
  <c r="K7768" i="6" l="1"/>
  <c r="H7769" i="6"/>
  <c r="I7769" i="6" l="1"/>
  <c r="J7769" i="6"/>
  <c r="K7769" i="6" l="1"/>
  <c r="H7770" i="6"/>
  <c r="J7770" i="6" l="1"/>
  <c r="I7770" i="6"/>
  <c r="K7770" i="6" l="1"/>
  <c r="H7771" i="6"/>
  <c r="J7771" i="6" l="1"/>
  <c r="I7771" i="6"/>
  <c r="K7771" i="6" l="1"/>
  <c r="H7772" i="6"/>
  <c r="I7772" i="6" l="1"/>
  <c r="J7772" i="6"/>
  <c r="K7772" i="6" l="1"/>
  <c r="H7773" i="6"/>
  <c r="J7773" i="6" l="1"/>
  <c r="I7773" i="6"/>
  <c r="K7773" i="6" l="1"/>
  <c r="H7774" i="6"/>
  <c r="J7774" i="6" l="1"/>
  <c r="I7774" i="6"/>
  <c r="K7774" i="6" l="1"/>
  <c r="H7775" i="6"/>
  <c r="J7775" i="6" l="1"/>
  <c r="I7775" i="6"/>
  <c r="K7775" i="6" l="1"/>
  <c r="H7776" i="6"/>
  <c r="I7776" i="6" l="1"/>
  <c r="J7776" i="6"/>
  <c r="K7776" i="6" l="1"/>
  <c r="H7777" i="6"/>
  <c r="I7777" i="6" l="1"/>
  <c r="J7777" i="6"/>
  <c r="K7777" i="6" l="1"/>
  <c r="H7778" i="6"/>
  <c r="J7778" i="6" l="1"/>
  <c r="I7778" i="6"/>
  <c r="K7778" i="6" l="1"/>
  <c r="H7779" i="6"/>
  <c r="J7779" i="6" l="1"/>
  <c r="I7779" i="6"/>
  <c r="K7779" i="6" l="1"/>
  <c r="H7780" i="6"/>
  <c r="I7780" i="6" l="1"/>
  <c r="J7780" i="6"/>
  <c r="K7780" i="6" l="1"/>
  <c r="H7781" i="6"/>
  <c r="J7781" i="6" l="1"/>
  <c r="I7781" i="6"/>
  <c r="K7781" i="6" l="1"/>
  <c r="H7782" i="6"/>
  <c r="I7782" i="6" l="1"/>
  <c r="J7782" i="6"/>
  <c r="K7782" i="6" l="1"/>
  <c r="H7783" i="6"/>
  <c r="J7783" i="6" l="1"/>
  <c r="I7783" i="6"/>
  <c r="K7783" i="6" l="1"/>
  <c r="H7784" i="6"/>
  <c r="J7784" i="6" l="1"/>
  <c r="I7784" i="6"/>
  <c r="K7784" i="6" l="1"/>
  <c r="H7785" i="6"/>
  <c r="I7785" i="6" l="1"/>
  <c r="J7785" i="6"/>
  <c r="K7785" i="6" l="1"/>
  <c r="H7786" i="6"/>
  <c r="J7786" i="6" l="1"/>
  <c r="I7786" i="6"/>
  <c r="K7786" i="6" l="1"/>
  <c r="H7787" i="6"/>
  <c r="J7787" i="6" l="1"/>
  <c r="I7787" i="6"/>
  <c r="K7787" i="6" l="1"/>
  <c r="H7788" i="6"/>
  <c r="J7788" i="6" l="1"/>
  <c r="I7788" i="6"/>
  <c r="K7788" i="6" l="1"/>
  <c r="H7789" i="6"/>
  <c r="I7789" i="6" l="1"/>
  <c r="J7789" i="6"/>
  <c r="K7789" i="6" l="1"/>
  <c r="H7790" i="6"/>
  <c r="J7790" i="6" l="1"/>
  <c r="I7790" i="6"/>
  <c r="K7790" i="6" l="1"/>
  <c r="H7791" i="6"/>
  <c r="I7791" i="6" l="1"/>
  <c r="J7791" i="6"/>
  <c r="K7791" i="6" l="1"/>
  <c r="H7792" i="6"/>
  <c r="I7792" i="6" l="1"/>
  <c r="J7792" i="6"/>
  <c r="K7792" i="6" l="1"/>
  <c r="H7793" i="6"/>
  <c r="I7793" i="6" l="1"/>
  <c r="J7793" i="6"/>
  <c r="K7793" i="6" l="1"/>
  <c r="H7794" i="6"/>
  <c r="J7794" i="6" l="1"/>
  <c r="I7794" i="6"/>
  <c r="K7794" i="6" l="1"/>
  <c r="H7795" i="6"/>
  <c r="I7795" i="6" l="1"/>
  <c r="J7795" i="6"/>
  <c r="K7795" i="6" l="1"/>
  <c r="H7796" i="6"/>
  <c r="J7796" i="6" l="1"/>
  <c r="I7796" i="6"/>
  <c r="K7796" i="6" l="1"/>
  <c r="H7797" i="6"/>
  <c r="J7797" i="6" l="1"/>
  <c r="I7797" i="6"/>
  <c r="K7797" i="6" l="1"/>
  <c r="H7798" i="6"/>
  <c r="J7798" i="6" l="1"/>
  <c r="I7798" i="6"/>
  <c r="K7798" i="6" l="1"/>
  <c r="H7799" i="6"/>
  <c r="J7799" i="6" l="1"/>
  <c r="I7799" i="6"/>
  <c r="K7799" i="6" l="1"/>
  <c r="H7800" i="6"/>
  <c r="I7800" i="6" l="1"/>
  <c r="J7800" i="6"/>
  <c r="K7800" i="6" l="1"/>
  <c r="H7801" i="6"/>
  <c r="I7801" i="6" l="1"/>
  <c r="J7801" i="6"/>
  <c r="K7801" i="6" l="1"/>
  <c r="H7802" i="6"/>
  <c r="J7802" i="6" l="1"/>
  <c r="I7802" i="6"/>
  <c r="K7802" i="6" l="1"/>
  <c r="H7803" i="6"/>
  <c r="I7803" i="6" l="1"/>
  <c r="J7803" i="6"/>
  <c r="K7803" i="6" l="1"/>
  <c r="H7804" i="6"/>
  <c r="J7804" i="6" l="1"/>
  <c r="I7804" i="6"/>
  <c r="K7804" i="6" l="1"/>
  <c r="H7805" i="6"/>
  <c r="J7805" i="6" l="1"/>
  <c r="I7805" i="6"/>
  <c r="K7805" i="6" l="1"/>
  <c r="H7806" i="6"/>
  <c r="J7806" i="6" l="1"/>
  <c r="I7806" i="6"/>
  <c r="K7806" i="6" l="1"/>
  <c r="H7807" i="6"/>
  <c r="I7807" i="6" l="1"/>
  <c r="J7807" i="6"/>
  <c r="K7807" i="6" l="1"/>
  <c r="H7808" i="6"/>
  <c r="I7808" i="6" l="1"/>
  <c r="J7808" i="6"/>
  <c r="K7808" i="6" l="1"/>
  <c r="H7809" i="6"/>
  <c r="I7809" i="6" l="1"/>
  <c r="J7809" i="6"/>
  <c r="K7809" i="6" l="1"/>
  <c r="H7810" i="6"/>
  <c r="J7810" i="6" l="1"/>
  <c r="I7810" i="6"/>
  <c r="K7810" i="6" l="1"/>
  <c r="H7811" i="6"/>
  <c r="I7811" i="6" l="1"/>
  <c r="J7811" i="6"/>
  <c r="K7811" i="6" l="1"/>
  <c r="H7812" i="6"/>
  <c r="J7812" i="6" l="1"/>
  <c r="I7812" i="6"/>
  <c r="K7812" i="6" l="1"/>
  <c r="H7813" i="6"/>
  <c r="I7813" i="6" l="1"/>
  <c r="J7813" i="6"/>
  <c r="K7813" i="6" l="1"/>
  <c r="H7814" i="6"/>
  <c r="I7814" i="6" l="1"/>
  <c r="J7814" i="6"/>
  <c r="K7814" i="6" l="1"/>
  <c r="H7815" i="6"/>
  <c r="I7815" i="6" l="1"/>
  <c r="J7815" i="6"/>
  <c r="K7815" i="6" l="1"/>
  <c r="H7816" i="6"/>
  <c r="J7816" i="6" l="1"/>
  <c r="I7816" i="6"/>
  <c r="K7816" i="6" l="1"/>
  <c r="H7817" i="6"/>
  <c r="I7817" i="6" l="1"/>
  <c r="J7817" i="6"/>
  <c r="K7817" i="6" l="1"/>
  <c r="H7818" i="6"/>
  <c r="J7818" i="6" l="1"/>
  <c r="I7818" i="6"/>
  <c r="K7818" i="6" l="1"/>
  <c r="H7819" i="6"/>
  <c r="J7819" i="6" l="1"/>
  <c r="I7819" i="6"/>
  <c r="K7819" i="6" l="1"/>
  <c r="H7820" i="6"/>
  <c r="J7820" i="6" l="1"/>
  <c r="I7820" i="6"/>
  <c r="K7820" i="6" l="1"/>
  <c r="H7821" i="6"/>
  <c r="I7821" i="6" l="1"/>
  <c r="J7821" i="6"/>
  <c r="K7821" i="6" l="1"/>
  <c r="H7822" i="6"/>
  <c r="I7822" i="6" l="1"/>
  <c r="J7822" i="6"/>
  <c r="K7822" i="6" l="1"/>
  <c r="H7823" i="6"/>
  <c r="I7823" i="6" l="1"/>
  <c r="J7823" i="6"/>
  <c r="K7823" i="6" l="1"/>
  <c r="H7824" i="6"/>
  <c r="J7824" i="6" l="1"/>
  <c r="I7824" i="6"/>
  <c r="K7824" i="6" l="1"/>
  <c r="H7825" i="6"/>
  <c r="I7825" i="6" l="1"/>
  <c r="J7825" i="6"/>
  <c r="K7825" i="6" l="1"/>
  <c r="H7826" i="6"/>
  <c r="J7826" i="6" l="1"/>
  <c r="I7826" i="6"/>
  <c r="K7826" i="6" l="1"/>
  <c r="H7827" i="6"/>
  <c r="J7827" i="6" l="1"/>
  <c r="I7827" i="6"/>
  <c r="K7827" i="6" l="1"/>
  <c r="H7828" i="6"/>
  <c r="J7828" i="6" l="1"/>
  <c r="I7828" i="6"/>
  <c r="K7828" i="6" l="1"/>
  <c r="H7829" i="6"/>
  <c r="J7829" i="6" l="1"/>
  <c r="I7829" i="6"/>
  <c r="K7829" i="6" l="1"/>
  <c r="H7830" i="6"/>
  <c r="I7830" i="6" l="1"/>
  <c r="J7830" i="6"/>
  <c r="K7830" i="6" l="1"/>
  <c r="H7831" i="6"/>
  <c r="J7831" i="6" l="1"/>
  <c r="I7831" i="6"/>
  <c r="K7831" i="6" l="1"/>
  <c r="H7832" i="6"/>
  <c r="I7832" i="6" l="1"/>
  <c r="J7832" i="6"/>
  <c r="K7832" i="6" l="1"/>
  <c r="H7833" i="6"/>
  <c r="I7833" i="6" l="1"/>
  <c r="J7833" i="6"/>
  <c r="K7833" i="6" l="1"/>
  <c r="H7834" i="6"/>
  <c r="J7834" i="6" l="1"/>
  <c r="I7834" i="6"/>
  <c r="K7834" i="6" l="1"/>
  <c r="H7835" i="6"/>
  <c r="J7835" i="6" l="1"/>
  <c r="I7835" i="6"/>
  <c r="K7835" i="6" l="1"/>
  <c r="H7836" i="6"/>
  <c r="J7836" i="6" l="1"/>
  <c r="I7836" i="6"/>
  <c r="K7836" i="6" l="1"/>
  <c r="H7837" i="6"/>
  <c r="J7837" i="6" l="1"/>
  <c r="I7837" i="6"/>
  <c r="K7837" i="6" l="1"/>
  <c r="H7838" i="6"/>
  <c r="J7838" i="6" l="1"/>
  <c r="I7838" i="6"/>
  <c r="K7838" i="6" l="1"/>
  <c r="H7839" i="6"/>
  <c r="I7839" i="6" l="1"/>
  <c r="J7839" i="6"/>
  <c r="K7839" i="6" l="1"/>
  <c r="H7840" i="6"/>
  <c r="J7840" i="6" l="1"/>
  <c r="I7840" i="6"/>
  <c r="K7840" i="6" l="1"/>
  <c r="H7841" i="6"/>
  <c r="I7841" i="6" l="1"/>
  <c r="J7841" i="6"/>
  <c r="K7841" i="6" l="1"/>
  <c r="H7842" i="6"/>
  <c r="J7842" i="6" l="1"/>
  <c r="I7842" i="6"/>
  <c r="K7842" i="6" l="1"/>
  <c r="H7843" i="6"/>
  <c r="J7843" i="6" l="1"/>
  <c r="I7843" i="6"/>
  <c r="K7843" i="6" l="1"/>
  <c r="H7844" i="6"/>
  <c r="J7844" i="6" l="1"/>
  <c r="I7844" i="6"/>
  <c r="K7844" i="6" l="1"/>
  <c r="H7845" i="6"/>
  <c r="J7845" i="6" l="1"/>
  <c r="I7845" i="6"/>
  <c r="K7845" i="6" l="1"/>
  <c r="H7846" i="6"/>
  <c r="I7846" i="6" l="1"/>
  <c r="J7846" i="6"/>
  <c r="K7846" i="6" l="1"/>
  <c r="H7847" i="6"/>
  <c r="J7847" i="6" l="1"/>
  <c r="I7847" i="6"/>
  <c r="K7847" i="6" l="1"/>
  <c r="H7848" i="6"/>
  <c r="J7848" i="6" l="1"/>
  <c r="I7848" i="6"/>
  <c r="K7848" i="6" l="1"/>
  <c r="H7849" i="6"/>
  <c r="I7849" i="6" l="1"/>
  <c r="J7849" i="6"/>
  <c r="K7849" i="6" l="1"/>
  <c r="H7850" i="6"/>
  <c r="J7850" i="6" l="1"/>
  <c r="I7850" i="6"/>
  <c r="K7850" i="6" l="1"/>
  <c r="H7851" i="6"/>
  <c r="J7851" i="6" l="1"/>
  <c r="I7851" i="6"/>
  <c r="K7851" i="6" l="1"/>
  <c r="H7852" i="6"/>
  <c r="J7852" i="6" l="1"/>
  <c r="I7852" i="6"/>
  <c r="K7852" i="6" l="1"/>
  <c r="H7853" i="6"/>
  <c r="I7853" i="6" l="1"/>
  <c r="J7853" i="6"/>
  <c r="K7853" i="6" l="1"/>
  <c r="H7854" i="6"/>
  <c r="I7854" i="6" l="1"/>
  <c r="J7854" i="6"/>
  <c r="K7854" i="6" l="1"/>
  <c r="H7855" i="6"/>
  <c r="I7855" i="6" l="1"/>
  <c r="J7855" i="6"/>
  <c r="K7855" i="6" l="1"/>
  <c r="H7856" i="6"/>
  <c r="I7856" i="6" l="1"/>
  <c r="J7856" i="6"/>
  <c r="K7856" i="6" l="1"/>
  <c r="H7857" i="6"/>
  <c r="I7857" i="6" l="1"/>
  <c r="J7857" i="6"/>
  <c r="K7857" i="6" l="1"/>
  <c r="H7858" i="6"/>
  <c r="J7858" i="6" l="1"/>
  <c r="I7858" i="6"/>
  <c r="K7858" i="6" l="1"/>
  <c r="H7859" i="6"/>
  <c r="J7859" i="6" l="1"/>
  <c r="I7859" i="6"/>
  <c r="K7859" i="6" l="1"/>
  <c r="H7860" i="6"/>
  <c r="J7860" i="6" l="1"/>
  <c r="I7860" i="6"/>
  <c r="K7860" i="6" l="1"/>
  <c r="H7861" i="6"/>
  <c r="J7861" i="6" l="1"/>
  <c r="I7861" i="6"/>
  <c r="K7861" i="6" l="1"/>
  <c r="H7862" i="6"/>
  <c r="I7862" i="6" l="1"/>
  <c r="J7862" i="6"/>
  <c r="K7862" i="6" l="1"/>
  <c r="H7863" i="6"/>
  <c r="I7863" i="6" l="1"/>
  <c r="J7863" i="6"/>
  <c r="K7863" i="6" l="1"/>
  <c r="H7864" i="6"/>
  <c r="I7864" i="6" l="1"/>
  <c r="J7864" i="6"/>
  <c r="K7864" i="6" l="1"/>
  <c r="H7865" i="6"/>
  <c r="I7865" i="6" l="1"/>
  <c r="J7865" i="6"/>
  <c r="K7865" i="6" l="1"/>
  <c r="H7866" i="6"/>
  <c r="J7866" i="6" l="1"/>
  <c r="I7866" i="6"/>
  <c r="K7866" i="6" l="1"/>
  <c r="H7867" i="6"/>
  <c r="I7867" i="6" l="1"/>
  <c r="J7867" i="6"/>
  <c r="K7867" i="6" l="1"/>
  <c r="H7868" i="6"/>
  <c r="I7868" i="6" l="1"/>
  <c r="J7868" i="6"/>
  <c r="K7868" i="6" l="1"/>
  <c r="H7869" i="6"/>
  <c r="J7869" i="6" l="1"/>
  <c r="I7869" i="6"/>
  <c r="K7869" i="6" l="1"/>
  <c r="H7870" i="6"/>
  <c r="I7870" i="6" l="1"/>
  <c r="J7870" i="6"/>
  <c r="K7870" i="6" l="1"/>
  <c r="H7871" i="6"/>
  <c r="I7871" i="6" l="1"/>
  <c r="J7871" i="6"/>
  <c r="K7871" i="6" l="1"/>
  <c r="H7872" i="6"/>
  <c r="J7872" i="6" l="1"/>
  <c r="I7872" i="6"/>
  <c r="K7872" i="6" l="1"/>
  <c r="H7873" i="6"/>
  <c r="I7873" i="6" l="1"/>
  <c r="J7873" i="6"/>
  <c r="K7873" i="6" l="1"/>
  <c r="H7874" i="6"/>
  <c r="J7874" i="6" l="1"/>
  <c r="I7874" i="6"/>
  <c r="K7874" i="6" l="1"/>
  <c r="H7875" i="6"/>
  <c r="J7875" i="6" l="1"/>
  <c r="I7875" i="6"/>
  <c r="K7875" i="6" l="1"/>
  <c r="H7876" i="6"/>
  <c r="I7876" i="6" l="1"/>
  <c r="J7876" i="6"/>
  <c r="K7876" i="6" l="1"/>
  <c r="H7877" i="6"/>
  <c r="I7877" i="6" l="1"/>
  <c r="J7877" i="6"/>
  <c r="K7877" i="6" l="1"/>
  <c r="H7878" i="6"/>
  <c r="I7878" i="6" l="1"/>
  <c r="J7878" i="6"/>
  <c r="K7878" i="6" l="1"/>
  <c r="H7879" i="6"/>
  <c r="J7879" i="6" l="1"/>
  <c r="I7879" i="6"/>
  <c r="K7879" i="6" l="1"/>
  <c r="H7880" i="6"/>
  <c r="J7880" i="6" l="1"/>
  <c r="I7880" i="6"/>
  <c r="K7880" i="6" l="1"/>
  <c r="H7881" i="6"/>
  <c r="I7881" i="6" l="1"/>
  <c r="J7881" i="6"/>
  <c r="K7881" i="6" l="1"/>
  <c r="H7882" i="6"/>
  <c r="J7882" i="6" l="1"/>
  <c r="I7882" i="6"/>
  <c r="K7882" i="6" l="1"/>
  <c r="H7883" i="6"/>
  <c r="J7883" i="6" l="1"/>
  <c r="I7883" i="6"/>
  <c r="K7883" i="6" l="1"/>
  <c r="H7884" i="6"/>
  <c r="I7884" i="6" l="1"/>
  <c r="J7884" i="6"/>
  <c r="K7884" i="6" l="1"/>
  <c r="H7885" i="6"/>
  <c r="I7885" i="6" l="1"/>
  <c r="J7885" i="6"/>
  <c r="K7885" i="6" l="1"/>
  <c r="H7886" i="6"/>
  <c r="J7886" i="6" l="1"/>
  <c r="I7886" i="6"/>
  <c r="K7886" i="6" l="1"/>
  <c r="H7887" i="6"/>
  <c r="I7887" i="6" l="1"/>
  <c r="J7887" i="6"/>
  <c r="K7887" i="6" l="1"/>
  <c r="H7888" i="6"/>
  <c r="J7888" i="6" l="1"/>
  <c r="I7888" i="6"/>
  <c r="K7888" i="6" l="1"/>
  <c r="H7889" i="6"/>
  <c r="I7889" i="6" l="1"/>
  <c r="J7889" i="6"/>
  <c r="K7889" i="6" l="1"/>
  <c r="H7890" i="6"/>
  <c r="J7890" i="6" l="1"/>
  <c r="I7890" i="6"/>
  <c r="K7890" i="6" l="1"/>
  <c r="H7891" i="6"/>
  <c r="I7891" i="6" l="1"/>
  <c r="J7891" i="6"/>
  <c r="K7891" i="6" l="1"/>
  <c r="H7892" i="6"/>
  <c r="J7892" i="6" l="1"/>
  <c r="I7892" i="6"/>
  <c r="K7892" i="6" l="1"/>
  <c r="H7893" i="6"/>
  <c r="J7893" i="6" l="1"/>
  <c r="I7893" i="6"/>
  <c r="K7893" i="6" l="1"/>
  <c r="H7894" i="6"/>
  <c r="I7894" i="6" l="1"/>
  <c r="J7894" i="6"/>
  <c r="K7894" i="6" l="1"/>
  <c r="H7895" i="6"/>
  <c r="J7895" i="6" l="1"/>
  <c r="I7895" i="6"/>
  <c r="K7895" i="6" l="1"/>
  <c r="H7896" i="6"/>
  <c r="I7896" i="6" l="1"/>
  <c r="J7896" i="6"/>
  <c r="K7896" i="6" l="1"/>
  <c r="H7897" i="6"/>
  <c r="I7897" i="6" l="1"/>
  <c r="J7897" i="6"/>
  <c r="K7897" i="6" l="1"/>
  <c r="H7898" i="6"/>
  <c r="J7898" i="6" l="1"/>
  <c r="I7898" i="6"/>
  <c r="K7898" i="6" l="1"/>
  <c r="H7899" i="6"/>
  <c r="J7899" i="6" l="1"/>
  <c r="I7899" i="6"/>
  <c r="K7899" i="6" l="1"/>
  <c r="H7900" i="6"/>
  <c r="I7900" i="6" l="1"/>
  <c r="J7900" i="6"/>
  <c r="K7900" i="6" l="1"/>
  <c r="H7901" i="6"/>
  <c r="J7901" i="6" l="1"/>
  <c r="I7901" i="6"/>
  <c r="K7901" i="6" l="1"/>
  <c r="H7902" i="6"/>
  <c r="J7902" i="6" l="1"/>
  <c r="I7902" i="6"/>
  <c r="K7902" i="6" l="1"/>
  <c r="H7903" i="6"/>
  <c r="J7903" i="6" l="1"/>
  <c r="I7903" i="6"/>
  <c r="K7903" i="6" l="1"/>
  <c r="H7904" i="6"/>
  <c r="J7904" i="6" l="1"/>
  <c r="I7904" i="6"/>
  <c r="K7904" i="6" l="1"/>
  <c r="H7905" i="6"/>
  <c r="I7905" i="6" l="1"/>
  <c r="J7905" i="6"/>
  <c r="K7905" i="6" l="1"/>
  <c r="H7906" i="6"/>
  <c r="J7906" i="6" l="1"/>
  <c r="I7906" i="6"/>
  <c r="K7906" i="6" l="1"/>
  <c r="H7907" i="6"/>
  <c r="J7907" i="6" l="1"/>
  <c r="I7907" i="6"/>
  <c r="K7907" i="6" l="1"/>
  <c r="H7908" i="6"/>
  <c r="I7908" i="6" l="1"/>
  <c r="J7908" i="6"/>
  <c r="K7908" i="6" l="1"/>
  <c r="H7909" i="6"/>
  <c r="J7909" i="6" l="1"/>
  <c r="I7909" i="6"/>
  <c r="K7909" i="6" l="1"/>
  <c r="H7910" i="6"/>
  <c r="I7910" i="6" l="1"/>
  <c r="J7910" i="6"/>
  <c r="K7910" i="6" l="1"/>
  <c r="H7911" i="6"/>
  <c r="I7911" i="6" l="1"/>
  <c r="J7911" i="6"/>
  <c r="K7911" i="6" l="1"/>
  <c r="H7912" i="6"/>
  <c r="J7912" i="6" l="1"/>
  <c r="I7912" i="6"/>
  <c r="K7912" i="6" l="1"/>
  <c r="H7913" i="6"/>
  <c r="I7913" i="6" l="1"/>
  <c r="J7913" i="6"/>
  <c r="K7913" i="6" l="1"/>
  <c r="H7914" i="6"/>
  <c r="J7914" i="6" l="1"/>
  <c r="I7914" i="6"/>
  <c r="K7914" i="6" l="1"/>
  <c r="H7915" i="6"/>
  <c r="J7915" i="6" l="1"/>
  <c r="I7915" i="6"/>
  <c r="K7915" i="6" l="1"/>
  <c r="H7916" i="6"/>
  <c r="I7916" i="6" l="1"/>
  <c r="J7916" i="6"/>
  <c r="K7916" i="6" l="1"/>
  <c r="H7917" i="6"/>
  <c r="I7917" i="6" l="1"/>
  <c r="J7917" i="6"/>
  <c r="K7917" i="6" l="1"/>
  <c r="H7918" i="6"/>
  <c r="J7918" i="6" l="1"/>
  <c r="I7918" i="6"/>
  <c r="K7918" i="6" l="1"/>
  <c r="H7919" i="6"/>
  <c r="I7919" i="6" l="1"/>
  <c r="J7919" i="6"/>
  <c r="K7919" i="6" l="1"/>
  <c r="H7920" i="6"/>
  <c r="I7920" i="6" l="1"/>
  <c r="J7920" i="6"/>
  <c r="K7920" i="6" l="1"/>
  <c r="H7921" i="6"/>
  <c r="I7921" i="6" l="1"/>
  <c r="J7921" i="6"/>
  <c r="K7921" i="6" l="1"/>
  <c r="H7922" i="6"/>
  <c r="J7922" i="6" l="1"/>
  <c r="I7922" i="6"/>
  <c r="K7922" i="6" l="1"/>
  <c r="H7923" i="6"/>
  <c r="I7923" i="6" l="1"/>
  <c r="J7923" i="6"/>
  <c r="K7923" i="6" l="1"/>
  <c r="H7924" i="6"/>
  <c r="J7924" i="6" l="1"/>
  <c r="I7924" i="6"/>
  <c r="K7924" i="6" l="1"/>
  <c r="H7925" i="6"/>
  <c r="I7925" i="6" l="1"/>
  <c r="J7925" i="6"/>
  <c r="K7925" i="6" l="1"/>
  <c r="H7926" i="6"/>
  <c r="J7926" i="6" l="1"/>
  <c r="I7926" i="6"/>
  <c r="K7926" i="6" l="1"/>
  <c r="H7927" i="6"/>
  <c r="I7927" i="6" l="1"/>
  <c r="J7927" i="6"/>
  <c r="K7927" i="6" l="1"/>
  <c r="H7928" i="6"/>
  <c r="I7928" i="6" l="1"/>
  <c r="J7928" i="6"/>
  <c r="K7928" i="6" l="1"/>
  <c r="H7929" i="6"/>
  <c r="I7929" i="6" l="1"/>
  <c r="J7929" i="6"/>
  <c r="K7929" i="6" l="1"/>
  <c r="H7930" i="6"/>
  <c r="J7930" i="6" l="1"/>
  <c r="I7930" i="6"/>
  <c r="K7930" i="6" l="1"/>
  <c r="H7931" i="6"/>
  <c r="I7931" i="6" l="1"/>
  <c r="J7931" i="6"/>
  <c r="K7931" i="6" l="1"/>
  <c r="H7932" i="6"/>
  <c r="J7932" i="6" l="1"/>
  <c r="I7932" i="6"/>
  <c r="K7932" i="6" l="1"/>
  <c r="H7933" i="6"/>
  <c r="J7933" i="6" l="1"/>
  <c r="I7933" i="6"/>
  <c r="K7933" i="6" l="1"/>
  <c r="H7934" i="6"/>
  <c r="J7934" i="6" l="1"/>
  <c r="I7934" i="6"/>
  <c r="K7934" i="6" l="1"/>
  <c r="H7935" i="6"/>
  <c r="I7935" i="6" l="1"/>
  <c r="J7935" i="6"/>
  <c r="K7935" i="6" l="1"/>
  <c r="H7936" i="6"/>
  <c r="I7936" i="6" l="1"/>
  <c r="J7936" i="6"/>
  <c r="K7936" i="6" l="1"/>
  <c r="H7937" i="6"/>
  <c r="I7937" i="6" l="1"/>
  <c r="J7937" i="6"/>
  <c r="K7937" i="6" l="1"/>
  <c r="H7938" i="6"/>
  <c r="J7938" i="6" l="1"/>
  <c r="I7938" i="6"/>
  <c r="K7938" i="6" l="1"/>
  <c r="H7939" i="6"/>
  <c r="I7939" i="6" l="1"/>
  <c r="J7939" i="6"/>
  <c r="K7939" i="6" l="1"/>
  <c r="H7940" i="6"/>
  <c r="J7940" i="6" l="1"/>
  <c r="I7940" i="6"/>
  <c r="K7940" i="6" l="1"/>
  <c r="H7941" i="6"/>
  <c r="J7941" i="6" l="1"/>
  <c r="I7941" i="6"/>
  <c r="K7941" i="6" l="1"/>
  <c r="H7942" i="6"/>
  <c r="I7942" i="6" l="1"/>
  <c r="J7942" i="6"/>
  <c r="K7942" i="6" l="1"/>
  <c r="H7943" i="6"/>
  <c r="I7943" i="6" l="1"/>
  <c r="J7943" i="6"/>
  <c r="K7943" i="6" l="1"/>
  <c r="H7944" i="6"/>
  <c r="J7944" i="6" l="1"/>
  <c r="I7944" i="6"/>
  <c r="K7944" i="6" l="1"/>
  <c r="H7945" i="6"/>
  <c r="I7945" i="6" l="1"/>
  <c r="J7945" i="6"/>
  <c r="K7945" i="6" l="1"/>
  <c r="H7946" i="6"/>
  <c r="J7946" i="6" l="1"/>
  <c r="I7946" i="6"/>
  <c r="K7946" i="6" l="1"/>
  <c r="H7947" i="6"/>
  <c r="J7947" i="6" l="1"/>
  <c r="I7947" i="6"/>
  <c r="K7947" i="6" l="1"/>
  <c r="H7948" i="6"/>
  <c r="J7948" i="6" l="1"/>
  <c r="I7948" i="6"/>
  <c r="K7948" i="6" l="1"/>
  <c r="H7949" i="6"/>
  <c r="J7949" i="6" l="1"/>
  <c r="I7949" i="6"/>
  <c r="K7949" i="6" l="1"/>
  <c r="H7950" i="6"/>
  <c r="I7950" i="6" l="1"/>
  <c r="J7950" i="6"/>
  <c r="K7950" i="6" l="1"/>
  <c r="H7951" i="6"/>
  <c r="I7951" i="6" l="1"/>
  <c r="J7951" i="6"/>
  <c r="K7951" i="6" l="1"/>
  <c r="H7952" i="6"/>
  <c r="J7952" i="6" l="1"/>
  <c r="I7952" i="6"/>
  <c r="K7952" i="6" l="1"/>
  <c r="H7953" i="6"/>
  <c r="I7953" i="6" l="1"/>
  <c r="J7953" i="6"/>
  <c r="K7953" i="6" l="1"/>
  <c r="H7954" i="6"/>
  <c r="J7954" i="6" l="1"/>
  <c r="I7954" i="6"/>
  <c r="K7954" i="6" l="1"/>
  <c r="H7955" i="6"/>
  <c r="J7955" i="6" l="1"/>
  <c r="I7955" i="6"/>
  <c r="K7955" i="6" l="1"/>
  <c r="H7956" i="6"/>
  <c r="I7956" i="6" l="1"/>
  <c r="J7956" i="6"/>
  <c r="K7956" i="6" l="1"/>
  <c r="H7957" i="6"/>
  <c r="I7957" i="6" l="1"/>
  <c r="J7957" i="6"/>
  <c r="K7957" i="6" l="1"/>
  <c r="H7958" i="6"/>
  <c r="I7958" i="6" l="1"/>
  <c r="J7958" i="6"/>
  <c r="K7958" i="6" l="1"/>
  <c r="H7959" i="6"/>
  <c r="J7959" i="6" l="1"/>
  <c r="I7959" i="6"/>
  <c r="K7959" i="6" l="1"/>
  <c r="H7960" i="6"/>
  <c r="J7960" i="6" l="1"/>
  <c r="I7960" i="6"/>
  <c r="K7960" i="6" l="1"/>
  <c r="H7961" i="6"/>
  <c r="I7961" i="6" l="1"/>
  <c r="J7961" i="6"/>
  <c r="K7961" i="6" l="1"/>
  <c r="H7962" i="6"/>
  <c r="J7962" i="6" l="1"/>
  <c r="I7962" i="6"/>
  <c r="K7962" i="6" l="1"/>
  <c r="H7963" i="6"/>
  <c r="J7963" i="6" l="1"/>
  <c r="I7963" i="6"/>
  <c r="K7963" i="6" l="1"/>
  <c r="H7964" i="6"/>
  <c r="J7964" i="6" l="1"/>
  <c r="I7964" i="6"/>
  <c r="K7964" i="6" l="1"/>
  <c r="H7965" i="6"/>
  <c r="J7965" i="6" l="1"/>
  <c r="I7965" i="6"/>
  <c r="K7965" i="6" l="1"/>
  <c r="H7966" i="6"/>
  <c r="I7966" i="6" l="1"/>
  <c r="J7966" i="6"/>
  <c r="K7966" i="6" l="1"/>
  <c r="H7967" i="6"/>
  <c r="J7967" i="6" l="1"/>
  <c r="I7967" i="6"/>
  <c r="K7967" i="6" l="1"/>
  <c r="H7968" i="6"/>
  <c r="J7968" i="6" l="1"/>
  <c r="I7968" i="6"/>
  <c r="K7968" i="6" l="1"/>
  <c r="H7969" i="6"/>
  <c r="I7969" i="6" l="1"/>
  <c r="J7969" i="6"/>
  <c r="K7969" i="6" l="1"/>
  <c r="H7970" i="6"/>
  <c r="J7970" i="6" l="1"/>
  <c r="I7970" i="6"/>
  <c r="K7970" i="6" l="1"/>
  <c r="H7971" i="6"/>
  <c r="J7971" i="6" l="1"/>
  <c r="I7971" i="6"/>
  <c r="K7971" i="6" l="1"/>
  <c r="H7972" i="6"/>
  <c r="J7972" i="6" l="1"/>
  <c r="I7972" i="6"/>
  <c r="K7972" i="6" l="1"/>
  <c r="H7973" i="6"/>
  <c r="J7973" i="6" l="1"/>
  <c r="I7973" i="6"/>
  <c r="K7973" i="6" l="1"/>
  <c r="H7974" i="6"/>
  <c r="I7974" i="6" l="1"/>
  <c r="J7974" i="6"/>
  <c r="K7974" i="6" l="1"/>
  <c r="H7975" i="6"/>
  <c r="I7975" i="6" l="1"/>
  <c r="J7975" i="6"/>
  <c r="K7975" i="6" l="1"/>
  <c r="H7976" i="6"/>
  <c r="J7976" i="6" l="1"/>
  <c r="I7976" i="6"/>
  <c r="K7976" i="6" l="1"/>
  <c r="H7977" i="6"/>
  <c r="I7977" i="6" l="1"/>
  <c r="J7977" i="6"/>
  <c r="K7977" i="6" l="1"/>
  <c r="H7978" i="6"/>
  <c r="J7978" i="6" l="1"/>
  <c r="I7978" i="6"/>
  <c r="K7978" i="6" l="1"/>
  <c r="H7979" i="6"/>
  <c r="I7979" i="6" l="1"/>
  <c r="J7979" i="6"/>
  <c r="K7979" i="6" l="1"/>
  <c r="H7980" i="6"/>
  <c r="J7980" i="6" l="1"/>
  <c r="I7980" i="6"/>
  <c r="K7980" i="6" l="1"/>
  <c r="H7981" i="6"/>
  <c r="J7981" i="6" l="1"/>
  <c r="I7981" i="6"/>
  <c r="K7981" i="6" l="1"/>
  <c r="H7982" i="6"/>
  <c r="J7982" i="6" l="1"/>
  <c r="I7982" i="6"/>
  <c r="K7982" i="6" l="1"/>
  <c r="H7983" i="6"/>
  <c r="I7983" i="6" l="1"/>
  <c r="J7983" i="6"/>
  <c r="K7983" i="6" l="1"/>
  <c r="H7984" i="6"/>
  <c r="I7984" i="6" l="1"/>
  <c r="J7984" i="6"/>
  <c r="K7984" i="6" l="1"/>
  <c r="H7985" i="6"/>
  <c r="I7985" i="6" l="1"/>
  <c r="J7985" i="6"/>
  <c r="K7985" i="6" l="1"/>
  <c r="H7986" i="6"/>
  <c r="J7986" i="6" l="1"/>
  <c r="I7986" i="6"/>
  <c r="K7986" i="6" l="1"/>
  <c r="H7987" i="6"/>
  <c r="I7987" i="6" l="1"/>
  <c r="J7987" i="6"/>
  <c r="K7987" i="6" l="1"/>
  <c r="H7988" i="6"/>
  <c r="J7988" i="6" l="1"/>
  <c r="I7988" i="6"/>
  <c r="K7988" i="6" l="1"/>
  <c r="H7989" i="6"/>
  <c r="J7989" i="6" l="1"/>
  <c r="I7989" i="6"/>
  <c r="K7989" i="6" l="1"/>
  <c r="H7990" i="6"/>
  <c r="J7990" i="6" l="1"/>
  <c r="I7990" i="6"/>
  <c r="K7990" i="6" l="1"/>
  <c r="H7991" i="6"/>
  <c r="I7991" i="6" l="1"/>
  <c r="J7991" i="6"/>
  <c r="K7991" i="6" l="1"/>
  <c r="H7992" i="6"/>
  <c r="I7992" i="6" l="1"/>
  <c r="J7992" i="6"/>
  <c r="K7992" i="6" l="1"/>
  <c r="H7993" i="6"/>
  <c r="I7993" i="6" l="1"/>
  <c r="J7993" i="6"/>
  <c r="K7993" i="6" l="1"/>
  <c r="H7994" i="6"/>
  <c r="J7994" i="6" l="1"/>
  <c r="I7994" i="6"/>
  <c r="K7994" i="6" l="1"/>
  <c r="H7995" i="6"/>
  <c r="J7995" i="6" l="1"/>
  <c r="I7995" i="6"/>
  <c r="K7995" i="6" l="1"/>
  <c r="H7996" i="6"/>
  <c r="J7996" i="6" l="1"/>
  <c r="I7996" i="6"/>
  <c r="K7996" i="6" l="1"/>
  <c r="H7997" i="6"/>
  <c r="I7997" i="6" l="1"/>
  <c r="J7997" i="6"/>
  <c r="K7997" i="6" l="1"/>
  <c r="H7998" i="6"/>
  <c r="I7998" i="6" l="1"/>
  <c r="J7998" i="6"/>
  <c r="K7998" i="6" l="1"/>
  <c r="H7999" i="6"/>
  <c r="J7999" i="6" l="1"/>
  <c r="I7999" i="6"/>
  <c r="K7999" i="6" l="1"/>
  <c r="H8000" i="6"/>
  <c r="J8000" i="6" l="1"/>
  <c r="I8000" i="6"/>
  <c r="K8000" i="6" l="1"/>
  <c r="H8001" i="6"/>
  <c r="I8001" i="6" l="1"/>
  <c r="J8001" i="6"/>
  <c r="K8001" i="6" l="1"/>
  <c r="H8002" i="6"/>
  <c r="J8002" i="6" l="1"/>
  <c r="I8002" i="6"/>
  <c r="K8002" i="6" l="1"/>
  <c r="H8003" i="6"/>
  <c r="J8003" i="6" l="1"/>
  <c r="I8003" i="6"/>
  <c r="K8003" i="6" l="1"/>
  <c r="H8004" i="6"/>
  <c r="J8004" i="6" l="1"/>
  <c r="I8004" i="6"/>
  <c r="K8004" i="6" l="1"/>
  <c r="H8005" i="6"/>
  <c r="I8005" i="6" l="1"/>
  <c r="J8005" i="6"/>
  <c r="K8005" i="6" l="1"/>
  <c r="H8006" i="6"/>
  <c r="J8006" i="6" l="1"/>
  <c r="I8006" i="6"/>
  <c r="K8006" i="6" l="1"/>
  <c r="H8007" i="6"/>
  <c r="I8007" i="6" l="1"/>
  <c r="J8007" i="6"/>
  <c r="K8007" i="6" l="1"/>
  <c r="H8008" i="6"/>
  <c r="J8008" i="6" l="1"/>
  <c r="I8008" i="6"/>
  <c r="K8008" i="6" l="1"/>
  <c r="H8009" i="6"/>
  <c r="I8009" i="6" l="1"/>
  <c r="J8009" i="6"/>
  <c r="K8009" i="6" l="1"/>
  <c r="H8010" i="6"/>
  <c r="J8010" i="6" l="1"/>
  <c r="I8010" i="6"/>
  <c r="K8010" i="6" l="1"/>
  <c r="H8011" i="6"/>
  <c r="J8011" i="6" l="1"/>
  <c r="I8011" i="6"/>
  <c r="K8011" i="6" l="1"/>
  <c r="H8012" i="6"/>
  <c r="J8012" i="6" l="1"/>
  <c r="I8012" i="6"/>
  <c r="K8012" i="6" l="1"/>
  <c r="H8013" i="6"/>
  <c r="I8013" i="6" l="1"/>
  <c r="J8013" i="6"/>
  <c r="K8013" i="6" l="1"/>
  <c r="H8014" i="6"/>
  <c r="I8014" i="6" l="1"/>
  <c r="J8014" i="6"/>
  <c r="K8014" i="6" l="1"/>
  <c r="H8015" i="6"/>
  <c r="I8015" i="6" l="1"/>
  <c r="J8015" i="6"/>
  <c r="K8015" i="6" l="1"/>
  <c r="H8016" i="6"/>
  <c r="I8016" i="6" l="1"/>
  <c r="J8016" i="6"/>
  <c r="K8016" i="6" l="1"/>
  <c r="H8017" i="6"/>
  <c r="I8017" i="6" l="1"/>
  <c r="J8017" i="6"/>
  <c r="K8017" i="6" l="1"/>
  <c r="H8018" i="6"/>
  <c r="J8018" i="6" l="1"/>
  <c r="I8018" i="6"/>
  <c r="K8018" i="6" l="1"/>
  <c r="H8019" i="6"/>
  <c r="J8019" i="6" l="1"/>
  <c r="I8019" i="6"/>
  <c r="K8019" i="6" l="1"/>
  <c r="H8020" i="6"/>
  <c r="J8020" i="6" l="1"/>
  <c r="I8020" i="6"/>
  <c r="K8020" i="6" l="1"/>
  <c r="H8021" i="6"/>
  <c r="J8021" i="6" l="1"/>
  <c r="I8021" i="6"/>
  <c r="K8021" i="6" l="1"/>
  <c r="H8022" i="6"/>
  <c r="J8022" i="6" l="1"/>
  <c r="I8022" i="6"/>
  <c r="K8022" i="6" l="1"/>
  <c r="H8023" i="6"/>
  <c r="I8023" i="6" l="1"/>
  <c r="J8023" i="6"/>
  <c r="K8023" i="6" l="1"/>
  <c r="H8024" i="6"/>
  <c r="J8024" i="6" l="1"/>
  <c r="I8024" i="6"/>
  <c r="K8024" i="6" l="1"/>
  <c r="H8025" i="6"/>
  <c r="I8025" i="6" l="1"/>
  <c r="J8025" i="6"/>
  <c r="K8025" i="6" l="1"/>
  <c r="H8026" i="6"/>
  <c r="J8026" i="6" l="1"/>
  <c r="I8026" i="6"/>
  <c r="K8026" i="6" l="1"/>
  <c r="H8027" i="6"/>
  <c r="J8027" i="6" l="1"/>
  <c r="I8027" i="6"/>
  <c r="K8027" i="6" l="1"/>
  <c r="H8028" i="6"/>
  <c r="I8028" i="6" l="1"/>
  <c r="J8028" i="6"/>
  <c r="K8028" i="6" l="1"/>
  <c r="H8029" i="6"/>
  <c r="I8029" i="6" l="1"/>
  <c r="J8029" i="6"/>
  <c r="K8029" i="6" l="1"/>
  <c r="H8030" i="6"/>
  <c r="I8030" i="6" l="1"/>
  <c r="J8030" i="6"/>
  <c r="K8030" i="6" l="1"/>
  <c r="H8031" i="6"/>
  <c r="J8031" i="6" l="1"/>
  <c r="I8031" i="6"/>
  <c r="K8031" i="6" l="1"/>
  <c r="H8032" i="6"/>
  <c r="J8032" i="6" l="1"/>
  <c r="I8032" i="6"/>
  <c r="K8032" i="6" l="1"/>
  <c r="H8033" i="6"/>
  <c r="I8033" i="6" l="1"/>
  <c r="J8033" i="6"/>
  <c r="K8033" i="6" l="1"/>
  <c r="H8034" i="6"/>
  <c r="J8034" i="6" l="1"/>
  <c r="I8034" i="6"/>
  <c r="K8034" i="6" l="1"/>
  <c r="H8035" i="6"/>
  <c r="J8035" i="6" l="1"/>
  <c r="I8035" i="6"/>
  <c r="K8035" i="6" l="1"/>
  <c r="H8036" i="6"/>
  <c r="J8036" i="6" l="1"/>
  <c r="I8036" i="6"/>
  <c r="K8036" i="6" l="1"/>
  <c r="H8037" i="6"/>
  <c r="I8037" i="6" l="1"/>
  <c r="J8037" i="6"/>
  <c r="K8037" i="6" l="1"/>
  <c r="H8038" i="6"/>
  <c r="J8038" i="6" l="1"/>
  <c r="I8038" i="6"/>
  <c r="K8038" i="6" l="1"/>
  <c r="H8039" i="6"/>
  <c r="I8039" i="6" l="1"/>
  <c r="J8039" i="6"/>
  <c r="K8039" i="6" l="1"/>
  <c r="H8040" i="6"/>
  <c r="J8040" i="6" l="1"/>
  <c r="I8040" i="6"/>
  <c r="K8040" i="6" l="1"/>
  <c r="H8041" i="6"/>
  <c r="I8041" i="6" l="1"/>
  <c r="J8041" i="6"/>
  <c r="K8041" i="6" l="1"/>
  <c r="H8042" i="6"/>
  <c r="J8042" i="6" l="1"/>
  <c r="I8042" i="6"/>
  <c r="K8042" i="6" l="1"/>
  <c r="H8043" i="6"/>
  <c r="J8043" i="6" l="1"/>
  <c r="I8043" i="6"/>
  <c r="K8043" i="6" l="1"/>
  <c r="H8044" i="6"/>
  <c r="J8044" i="6" l="1"/>
  <c r="I8044" i="6"/>
  <c r="K8044" i="6" l="1"/>
  <c r="H8045" i="6"/>
  <c r="J8045" i="6" l="1"/>
  <c r="I8045" i="6"/>
  <c r="K8045" i="6" l="1"/>
  <c r="H8046" i="6"/>
  <c r="J8046" i="6" l="1"/>
  <c r="I8046" i="6"/>
  <c r="K8046" i="6" l="1"/>
  <c r="H8047" i="6"/>
  <c r="I8047" i="6" l="1"/>
  <c r="J8047" i="6"/>
  <c r="K8047" i="6" l="1"/>
  <c r="H8048" i="6"/>
  <c r="I8048" i="6" l="1"/>
  <c r="J8048" i="6"/>
  <c r="K8048" i="6" l="1"/>
  <c r="H8049" i="6"/>
  <c r="I8049" i="6" l="1"/>
  <c r="J8049" i="6"/>
  <c r="K8049" i="6" l="1"/>
  <c r="H8050" i="6"/>
  <c r="J8050" i="6" l="1"/>
  <c r="I8050" i="6"/>
  <c r="K8050" i="6" l="1"/>
  <c r="H8051" i="6"/>
  <c r="J8051" i="6" l="1"/>
  <c r="I8051" i="6"/>
  <c r="K8051" i="6" l="1"/>
  <c r="H8052" i="6"/>
  <c r="I8052" i="6" l="1"/>
  <c r="J8052" i="6"/>
  <c r="K8052" i="6" l="1"/>
  <c r="H8053" i="6"/>
  <c r="J8053" i="6" l="1"/>
  <c r="I8053" i="6"/>
  <c r="K8053" i="6" l="1"/>
  <c r="H8054" i="6"/>
  <c r="J8054" i="6" l="1"/>
  <c r="I8054" i="6"/>
  <c r="K8054" i="6" l="1"/>
  <c r="H8055" i="6"/>
  <c r="J8055" i="6" l="1"/>
  <c r="I8055" i="6"/>
  <c r="K8055" i="6" l="1"/>
  <c r="H8056" i="6"/>
  <c r="J8056" i="6" l="1"/>
  <c r="I8056" i="6"/>
  <c r="K8056" i="6" l="1"/>
  <c r="H8057" i="6"/>
  <c r="I8057" i="6" l="1"/>
  <c r="J8057" i="6"/>
  <c r="K8057" i="6" l="1"/>
  <c r="H8058" i="6"/>
  <c r="J8058" i="6" l="1"/>
  <c r="I8058" i="6"/>
  <c r="K8058" i="6" l="1"/>
  <c r="H8059" i="6"/>
  <c r="J8059" i="6" l="1"/>
  <c r="I8059" i="6"/>
  <c r="K8059" i="6" l="1"/>
  <c r="H8060" i="6"/>
  <c r="I8060" i="6" l="1"/>
  <c r="J8060" i="6"/>
  <c r="K8060" i="6" l="1"/>
  <c r="H8061" i="6"/>
  <c r="J8061" i="6" l="1"/>
  <c r="I8061" i="6"/>
  <c r="K8061" i="6" l="1"/>
  <c r="H8062" i="6"/>
  <c r="I8062" i="6" l="1"/>
  <c r="J8062" i="6"/>
  <c r="K8062" i="6" l="1"/>
  <c r="H8063" i="6"/>
  <c r="J8063" i="6" l="1"/>
  <c r="I8063" i="6"/>
  <c r="K8063" i="6" l="1"/>
  <c r="H8064" i="6"/>
  <c r="J8064" i="6" l="1"/>
  <c r="I8064" i="6"/>
  <c r="K8064" i="6" l="1"/>
  <c r="H8065" i="6"/>
  <c r="I8065" i="6" l="1"/>
  <c r="J8065" i="6"/>
  <c r="K8065" i="6" l="1"/>
  <c r="H8066" i="6"/>
  <c r="J8066" i="6" l="1"/>
  <c r="I8066" i="6"/>
  <c r="K8066" i="6" l="1"/>
  <c r="H8067" i="6"/>
  <c r="J8067" i="6" l="1"/>
  <c r="I8067" i="6"/>
  <c r="K8067" i="6" l="1"/>
  <c r="H8068" i="6"/>
  <c r="J8068" i="6" l="1"/>
  <c r="I8068" i="6"/>
  <c r="K8068" i="6" l="1"/>
  <c r="H8069" i="6"/>
  <c r="I8069" i="6" l="1"/>
  <c r="J8069" i="6"/>
  <c r="K8069" i="6" l="1"/>
  <c r="H8070" i="6"/>
  <c r="J8070" i="6" l="1"/>
  <c r="I8070" i="6"/>
  <c r="K8070" i="6" l="1"/>
  <c r="H8071" i="6"/>
  <c r="I8071" i="6" l="1"/>
  <c r="J8071" i="6"/>
  <c r="K8071" i="6" l="1"/>
  <c r="H8072" i="6"/>
  <c r="J8072" i="6" l="1"/>
  <c r="I8072" i="6"/>
  <c r="K8072" i="6" l="1"/>
  <c r="H8073" i="6"/>
  <c r="I8073" i="6" l="1"/>
  <c r="J8073" i="6"/>
  <c r="K8073" i="6" l="1"/>
  <c r="H8074" i="6"/>
  <c r="J8074" i="6" l="1"/>
  <c r="I8074" i="6"/>
  <c r="K8074" i="6" l="1"/>
  <c r="H8075" i="6"/>
  <c r="J8075" i="6" l="1"/>
  <c r="I8075" i="6"/>
  <c r="K8075" i="6" l="1"/>
  <c r="H8076" i="6"/>
  <c r="J8076" i="6" l="1"/>
  <c r="I8076" i="6"/>
  <c r="K8076" i="6" l="1"/>
  <c r="H8077" i="6"/>
  <c r="J8077" i="6" l="1"/>
  <c r="I8077" i="6"/>
  <c r="K8077" i="6" l="1"/>
  <c r="H8078" i="6"/>
  <c r="I8078" i="6" l="1"/>
  <c r="J8078" i="6"/>
  <c r="K8078" i="6" l="1"/>
  <c r="H8079" i="6"/>
  <c r="I8079" i="6" l="1"/>
  <c r="J8079" i="6"/>
  <c r="K8079" i="6" l="1"/>
  <c r="H8080" i="6"/>
  <c r="I8080" i="6" l="1"/>
  <c r="J8080" i="6"/>
  <c r="K8080" i="6" l="1"/>
  <c r="H8081" i="6"/>
  <c r="I8081" i="6" l="1"/>
  <c r="J8081" i="6"/>
  <c r="K8081" i="6" l="1"/>
  <c r="H8082" i="6"/>
  <c r="J8082" i="6" l="1"/>
  <c r="I8082" i="6"/>
  <c r="K8082" i="6" l="1"/>
  <c r="H8083" i="6"/>
  <c r="J8083" i="6" l="1"/>
  <c r="I8083" i="6"/>
  <c r="K8083" i="6" l="1"/>
  <c r="H8084" i="6"/>
  <c r="J8084" i="6" l="1"/>
  <c r="I8084" i="6"/>
  <c r="K8084" i="6" l="1"/>
  <c r="H8085" i="6"/>
  <c r="J8085" i="6" l="1"/>
  <c r="I8085" i="6"/>
  <c r="K8085" i="6" l="1"/>
  <c r="H8086" i="6"/>
  <c r="J8086" i="6" l="1"/>
  <c r="I8086" i="6"/>
  <c r="K8086" i="6" l="1"/>
  <c r="H8087" i="6"/>
  <c r="J8087" i="6" l="1"/>
  <c r="I8087" i="6"/>
  <c r="K8087" i="6" l="1"/>
  <c r="H8088" i="6"/>
  <c r="J8088" i="6" l="1"/>
  <c r="I8088" i="6"/>
  <c r="K8088" i="6" l="1"/>
  <c r="H8089" i="6"/>
  <c r="I8089" i="6" l="1"/>
  <c r="J8089" i="6"/>
  <c r="K8089" i="6" l="1"/>
  <c r="H8090" i="6"/>
  <c r="J8090" i="6" l="1"/>
  <c r="I8090" i="6"/>
  <c r="K8090" i="6" l="1"/>
  <c r="H8091" i="6"/>
  <c r="I8091" i="6" l="1"/>
  <c r="J8091" i="6"/>
  <c r="K8091" i="6" l="1"/>
  <c r="H8092" i="6"/>
  <c r="J8092" i="6" l="1"/>
  <c r="I8092" i="6"/>
  <c r="K8092" i="6" l="1"/>
  <c r="H8093" i="6"/>
  <c r="J8093" i="6" l="1"/>
  <c r="I8093" i="6"/>
  <c r="K8093" i="6" l="1"/>
  <c r="H8094" i="6"/>
  <c r="I8094" i="6" l="1"/>
  <c r="J8094" i="6"/>
  <c r="K8094" i="6" l="1"/>
  <c r="H8095" i="6"/>
  <c r="J8095" i="6" l="1"/>
  <c r="I8095" i="6"/>
  <c r="K8095" i="6" l="1"/>
  <c r="H8096" i="6"/>
  <c r="I8096" i="6" l="1"/>
  <c r="J8096" i="6"/>
  <c r="K8096" i="6" l="1"/>
  <c r="H8097" i="6"/>
  <c r="I8097" i="6" l="1"/>
  <c r="J8097" i="6"/>
  <c r="K8097" i="6" l="1"/>
  <c r="H8098" i="6"/>
  <c r="J8098" i="6" l="1"/>
  <c r="I8098" i="6"/>
  <c r="K8098" i="6" l="1"/>
  <c r="H8099" i="6"/>
  <c r="J8099" i="6" l="1"/>
  <c r="I8099" i="6"/>
  <c r="K8099" i="6" l="1"/>
  <c r="H8100" i="6"/>
  <c r="I8100" i="6" l="1"/>
  <c r="J8100" i="6"/>
  <c r="K8100" i="6" l="1"/>
  <c r="H8101" i="6"/>
  <c r="J8101" i="6" l="1"/>
  <c r="I8101" i="6"/>
  <c r="K8101" i="6" l="1"/>
  <c r="H8102" i="6"/>
  <c r="I8102" i="6" l="1"/>
  <c r="J8102" i="6"/>
  <c r="K8102" i="6" l="1"/>
  <c r="H8103" i="6"/>
  <c r="I8103" i="6" l="1"/>
  <c r="J8103" i="6"/>
  <c r="K8103" i="6" l="1"/>
  <c r="H8104" i="6"/>
  <c r="J8104" i="6" l="1"/>
  <c r="I8104" i="6"/>
  <c r="K8104" i="6" l="1"/>
  <c r="H8105" i="6"/>
  <c r="I8105" i="6" l="1"/>
  <c r="J8105" i="6"/>
  <c r="K8105" i="6" l="1"/>
  <c r="H8106" i="6"/>
  <c r="J8106" i="6" l="1"/>
  <c r="I8106" i="6"/>
  <c r="K8106" i="6" l="1"/>
  <c r="H8107" i="6"/>
  <c r="I8107" i="6" l="1"/>
  <c r="J8107" i="6"/>
  <c r="K8107" i="6" l="1"/>
  <c r="H8108" i="6"/>
  <c r="J8108" i="6" l="1"/>
  <c r="I8108" i="6"/>
  <c r="K8108" i="6" l="1"/>
  <c r="H8109" i="6"/>
  <c r="I8109" i="6" l="1"/>
  <c r="J8109" i="6"/>
  <c r="K8109" i="6" l="1"/>
  <c r="H8110" i="6"/>
  <c r="J8110" i="6" l="1"/>
  <c r="I8110" i="6"/>
  <c r="K8110" i="6" l="1"/>
  <c r="H8111" i="6"/>
  <c r="J8111" i="6" l="1"/>
  <c r="I8111" i="6"/>
  <c r="K8111" i="6" l="1"/>
  <c r="H8112" i="6"/>
  <c r="I8112" i="6" l="1"/>
  <c r="J8112" i="6"/>
  <c r="K8112" i="6" l="1"/>
  <c r="H8113" i="6"/>
  <c r="I8113" i="6" l="1"/>
  <c r="J8113" i="6"/>
  <c r="K8113" i="6" l="1"/>
  <c r="H8114" i="6"/>
  <c r="J8114" i="6" l="1"/>
  <c r="I8114" i="6"/>
  <c r="K8114" i="6" l="1"/>
  <c r="H8115" i="6"/>
  <c r="I8115" i="6" l="1"/>
  <c r="J8115" i="6"/>
  <c r="K8115" i="6" l="1"/>
  <c r="H8116" i="6"/>
  <c r="I8116" i="6" l="1"/>
  <c r="J8116" i="6"/>
  <c r="K8116" i="6" l="1"/>
  <c r="H8117" i="6"/>
  <c r="J8117" i="6" l="1"/>
  <c r="I8117" i="6"/>
  <c r="K8117" i="6" l="1"/>
  <c r="H8118" i="6"/>
  <c r="J8118" i="6" l="1"/>
  <c r="I8118" i="6"/>
  <c r="K8118" i="6" l="1"/>
  <c r="H8119" i="6"/>
  <c r="J8119" i="6" l="1"/>
  <c r="I8119" i="6"/>
  <c r="K8119" i="6" l="1"/>
  <c r="H8120" i="6"/>
  <c r="I8120" i="6" l="1"/>
  <c r="J8120" i="6"/>
  <c r="K8120" i="6" l="1"/>
  <c r="H8121" i="6"/>
  <c r="I8121" i="6" l="1"/>
  <c r="J8121" i="6"/>
  <c r="K8121" i="6" l="1"/>
  <c r="H8122" i="6"/>
  <c r="J8122" i="6" l="1"/>
  <c r="I8122" i="6"/>
  <c r="K8122" i="6" l="1"/>
  <c r="H8123" i="6"/>
  <c r="J8123" i="6" l="1"/>
  <c r="I8123" i="6"/>
  <c r="K8123" i="6" l="1"/>
  <c r="H8124" i="6"/>
  <c r="J8124" i="6" l="1"/>
  <c r="I8124" i="6"/>
  <c r="K8124" i="6" l="1"/>
  <c r="H8125" i="6"/>
  <c r="I8125" i="6" l="1"/>
  <c r="J8125" i="6"/>
  <c r="K8125" i="6" l="1"/>
  <c r="H8126" i="6"/>
  <c r="I8126" i="6" l="1"/>
  <c r="J8126" i="6"/>
  <c r="K8126" i="6" l="1"/>
  <c r="H8127" i="6"/>
  <c r="J8127" i="6" l="1"/>
  <c r="I8127" i="6"/>
  <c r="K8127" i="6" l="1"/>
  <c r="H8128" i="6"/>
  <c r="J8128" i="6" l="1"/>
  <c r="I8128" i="6"/>
  <c r="K8128" i="6" l="1"/>
  <c r="H8129" i="6"/>
  <c r="I8129" i="6" l="1"/>
  <c r="J8129" i="6"/>
  <c r="K8129" i="6" l="1"/>
  <c r="H8130" i="6"/>
  <c r="J8130" i="6" l="1"/>
  <c r="I8130" i="6"/>
  <c r="K8130" i="6" l="1"/>
  <c r="H8131" i="6"/>
  <c r="J8131" i="6" l="1"/>
  <c r="I8131" i="6"/>
  <c r="K8131" i="6" l="1"/>
  <c r="H8132" i="6"/>
  <c r="I8132" i="6" l="1"/>
  <c r="J8132" i="6"/>
  <c r="K8132" i="6" l="1"/>
  <c r="H8133" i="6"/>
  <c r="J8133" i="6" l="1"/>
  <c r="I8133" i="6"/>
  <c r="K8133" i="6" l="1"/>
  <c r="H8134" i="6"/>
  <c r="J8134" i="6" l="1"/>
  <c r="I8134" i="6"/>
  <c r="K8134" i="6" l="1"/>
  <c r="H8135" i="6"/>
  <c r="I8135" i="6" l="1"/>
  <c r="J8135" i="6"/>
  <c r="K8135" i="6" l="1"/>
  <c r="H8136" i="6"/>
  <c r="J8136" i="6" l="1"/>
  <c r="I8136" i="6"/>
  <c r="K8136" i="6" l="1"/>
  <c r="H8137" i="6"/>
  <c r="I8137" i="6" l="1"/>
  <c r="J8137" i="6"/>
  <c r="K8137" i="6" l="1"/>
  <c r="H8138" i="6"/>
  <c r="J8138" i="6" l="1"/>
  <c r="I8138" i="6"/>
  <c r="K8138" i="6" l="1"/>
  <c r="H8139" i="6"/>
  <c r="J8139" i="6" l="1"/>
  <c r="I8139" i="6"/>
  <c r="K8139" i="6" l="1"/>
  <c r="H8140" i="6"/>
  <c r="J8140" i="6" l="1"/>
  <c r="I8140" i="6"/>
  <c r="K8140" i="6" l="1"/>
  <c r="H8141" i="6"/>
  <c r="I8141" i="6" l="1"/>
  <c r="J8141" i="6"/>
  <c r="K8141" i="6" l="1"/>
  <c r="H8142" i="6"/>
  <c r="J8142" i="6" l="1"/>
  <c r="I8142" i="6"/>
  <c r="K8142" i="6" l="1"/>
  <c r="H8143" i="6"/>
  <c r="J8143" i="6" l="1"/>
  <c r="I8143" i="6"/>
  <c r="K8143" i="6" l="1"/>
  <c r="H8144" i="6"/>
  <c r="I8144" i="6" l="1"/>
  <c r="J8144" i="6"/>
  <c r="K8144" i="6" l="1"/>
  <c r="H8145" i="6"/>
  <c r="I8145" i="6" l="1"/>
  <c r="J8145" i="6"/>
  <c r="K8145" i="6" l="1"/>
  <c r="H8146" i="6"/>
  <c r="J8146" i="6" l="1"/>
  <c r="I8146" i="6"/>
  <c r="K8146" i="6" l="1"/>
  <c r="H8147" i="6"/>
  <c r="I8147" i="6" l="1"/>
  <c r="J8147" i="6"/>
  <c r="K8147" i="6" l="1"/>
  <c r="H8148" i="6"/>
  <c r="J8148" i="6" l="1"/>
  <c r="I8148" i="6"/>
  <c r="K8148" i="6" l="1"/>
  <c r="H8149" i="6"/>
  <c r="J8149" i="6" l="1"/>
  <c r="I8149" i="6"/>
  <c r="K8149" i="6" l="1"/>
  <c r="H8150" i="6"/>
  <c r="J8150" i="6" l="1"/>
  <c r="I8150" i="6"/>
  <c r="K8150" i="6" l="1"/>
  <c r="H8151" i="6"/>
  <c r="J8151" i="6" l="1"/>
  <c r="I8151" i="6"/>
  <c r="K8151" i="6" l="1"/>
  <c r="H8152" i="6"/>
  <c r="J8152" i="6" l="1"/>
  <c r="I8152" i="6"/>
  <c r="K8152" i="6" l="1"/>
  <c r="H8153" i="6"/>
  <c r="I8153" i="6" l="1"/>
  <c r="J8153" i="6"/>
  <c r="K8153" i="6" l="1"/>
  <c r="H8154" i="6"/>
  <c r="J8154" i="6" l="1"/>
  <c r="I8154" i="6"/>
  <c r="K8154" i="6" l="1"/>
  <c r="H8155" i="6"/>
  <c r="I8155" i="6" l="1"/>
  <c r="J8155" i="6"/>
  <c r="K8155" i="6" l="1"/>
  <c r="H8156" i="6"/>
  <c r="I8156" i="6" l="1"/>
  <c r="J8156" i="6"/>
  <c r="K8156" i="6" l="1"/>
  <c r="H8157" i="6"/>
  <c r="I8157" i="6" l="1"/>
  <c r="J8157" i="6"/>
  <c r="K8157" i="6" l="1"/>
  <c r="H8158" i="6"/>
  <c r="I8158" i="6" l="1"/>
  <c r="J8158" i="6"/>
  <c r="K8158" i="6" l="1"/>
  <c r="H8159" i="6"/>
  <c r="J8159" i="6" l="1"/>
  <c r="I8159" i="6"/>
  <c r="K8159" i="6" l="1"/>
  <c r="H8160" i="6"/>
  <c r="J8160" i="6" l="1"/>
  <c r="I8160" i="6"/>
  <c r="K8160" i="6" l="1"/>
  <c r="H8161" i="6"/>
  <c r="I8161" i="6" l="1"/>
  <c r="J8161" i="6"/>
  <c r="K8161" i="6" l="1"/>
  <c r="H8162" i="6"/>
  <c r="J8162" i="6" l="1"/>
  <c r="I8162" i="6"/>
  <c r="K8162" i="6" l="1"/>
  <c r="H8163" i="6"/>
  <c r="J8163" i="6" l="1"/>
  <c r="I8163" i="6"/>
  <c r="K8163" i="6" l="1"/>
  <c r="H8164" i="6"/>
  <c r="I8164" i="6" l="1"/>
  <c r="J8164" i="6"/>
  <c r="K8164" i="6" l="1"/>
  <c r="H8165" i="6"/>
  <c r="I8165" i="6" l="1"/>
  <c r="J8165" i="6"/>
  <c r="K8165" i="6" l="1"/>
  <c r="H8166" i="6"/>
  <c r="I8166" i="6" l="1"/>
  <c r="J8166" i="6"/>
  <c r="K8166" i="6" l="1"/>
  <c r="H8167" i="6"/>
  <c r="I8167" i="6" l="1"/>
  <c r="J8167" i="6"/>
  <c r="K8167" i="6" l="1"/>
  <c r="H8168" i="6"/>
  <c r="J8168" i="6" l="1"/>
  <c r="I8168" i="6"/>
  <c r="K8168" i="6" l="1"/>
  <c r="H8169" i="6"/>
  <c r="I8169" i="6" l="1"/>
  <c r="J8169" i="6"/>
  <c r="K8169" i="6" l="1"/>
  <c r="H8170" i="6"/>
  <c r="J8170" i="6" l="1"/>
  <c r="I8170" i="6"/>
  <c r="K8170" i="6" l="1"/>
  <c r="H8171" i="6"/>
  <c r="I8171" i="6" l="1"/>
  <c r="J8171" i="6"/>
  <c r="K8171" i="6" l="1"/>
  <c r="H8172" i="6"/>
  <c r="J8172" i="6" l="1"/>
  <c r="I8172" i="6"/>
  <c r="K8172" i="6" l="1"/>
  <c r="H8173" i="6"/>
  <c r="I8173" i="6" l="1"/>
  <c r="J8173" i="6"/>
  <c r="K8173" i="6" l="1"/>
  <c r="H8174" i="6"/>
  <c r="J8174" i="6" l="1"/>
  <c r="I8174" i="6"/>
  <c r="K8174" i="6" l="1"/>
  <c r="H8175" i="6"/>
  <c r="J8175" i="6" l="1"/>
  <c r="I8175" i="6"/>
  <c r="K8175" i="6" l="1"/>
  <c r="H8176" i="6"/>
  <c r="I8176" i="6" l="1"/>
  <c r="J8176" i="6"/>
  <c r="K8176" i="6" l="1"/>
  <c r="H8177" i="6"/>
  <c r="I8177" i="6" l="1"/>
  <c r="J8177" i="6"/>
  <c r="K8177" i="6" l="1"/>
  <c r="H8178" i="6"/>
  <c r="J8178" i="6" l="1"/>
  <c r="I8178" i="6"/>
  <c r="K8178" i="6" l="1"/>
  <c r="H8179" i="6"/>
  <c r="J8179" i="6" l="1"/>
  <c r="I8179" i="6"/>
  <c r="K8179" i="6" l="1"/>
  <c r="H8180" i="6"/>
  <c r="J8180" i="6" l="1"/>
  <c r="I8180" i="6"/>
  <c r="K8180" i="6" l="1"/>
  <c r="H8181" i="6"/>
  <c r="J8181" i="6" l="1"/>
  <c r="I8181" i="6"/>
  <c r="K8181" i="6" l="1"/>
  <c r="H8182" i="6"/>
  <c r="J8182" i="6" l="1"/>
  <c r="I8182" i="6"/>
  <c r="K8182" i="6" l="1"/>
  <c r="H8183" i="6"/>
  <c r="J8183" i="6" l="1"/>
  <c r="I8183" i="6"/>
  <c r="K8183" i="6" l="1"/>
  <c r="H8184" i="6"/>
  <c r="J8184" i="6" l="1"/>
  <c r="I8184" i="6"/>
  <c r="K8184" i="6" l="1"/>
  <c r="H8185" i="6"/>
  <c r="I8185" i="6" l="1"/>
  <c r="J8185" i="6"/>
  <c r="K8185" i="6" l="1"/>
  <c r="H8186" i="6"/>
  <c r="J8186" i="6" l="1"/>
  <c r="I8186" i="6"/>
  <c r="K8186" i="6" l="1"/>
  <c r="H8187" i="6"/>
  <c r="I8187" i="6" l="1"/>
  <c r="J8187" i="6"/>
  <c r="K8187" i="6" l="1"/>
  <c r="H8188" i="6"/>
  <c r="I8188" i="6" l="1"/>
  <c r="J8188" i="6"/>
  <c r="K8188" i="6" l="1"/>
  <c r="H8189" i="6"/>
  <c r="J8189" i="6" l="1"/>
  <c r="I8189" i="6"/>
  <c r="K8189" i="6" l="1"/>
  <c r="H8190" i="6"/>
  <c r="I8190" i="6" l="1"/>
  <c r="J8190" i="6"/>
  <c r="K8190" i="6" l="1"/>
  <c r="H8191" i="6"/>
  <c r="J8191" i="6" l="1"/>
  <c r="I8191" i="6"/>
  <c r="K8191" i="6" l="1"/>
  <c r="H8192" i="6"/>
  <c r="J8192" i="6" l="1"/>
  <c r="I8192" i="6"/>
  <c r="K8192" i="6" l="1"/>
  <c r="H8193" i="6"/>
  <c r="I8193" i="6" l="1"/>
  <c r="J8193" i="6"/>
  <c r="K8193" i="6" l="1"/>
  <c r="H8194" i="6"/>
  <c r="J8194" i="6" l="1"/>
  <c r="I8194" i="6"/>
  <c r="K8194" i="6" l="1"/>
  <c r="H8195" i="6"/>
  <c r="J8195" i="6" l="1"/>
  <c r="I8195" i="6"/>
  <c r="K8195" i="6" l="1"/>
  <c r="H8196" i="6"/>
  <c r="I8196" i="6" l="1"/>
  <c r="J8196" i="6"/>
  <c r="K8196" i="6" l="1"/>
  <c r="H8197" i="6"/>
  <c r="J8197" i="6" l="1"/>
  <c r="I8197" i="6"/>
  <c r="K8197" i="6" l="1"/>
  <c r="H8198" i="6"/>
  <c r="J8198" i="6" l="1"/>
  <c r="I8198" i="6"/>
  <c r="K8198" i="6" l="1"/>
  <c r="H8199" i="6"/>
  <c r="I8199" i="6" l="1"/>
  <c r="J8199" i="6"/>
  <c r="K8199" i="6" l="1"/>
  <c r="H8200" i="6"/>
  <c r="J8200" i="6" l="1"/>
  <c r="I8200" i="6"/>
  <c r="K8200" i="6" l="1"/>
  <c r="H8201" i="6"/>
  <c r="I8201" i="6" l="1"/>
  <c r="J8201" i="6"/>
  <c r="K8201" i="6" l="1"/>
  <c r="H8202" i="6"/>
  <c r="J8202" i="6" l="1"/>
  <c r="I8202" i="6"/>
  <c r="K8202" i="6" l="1"/>
  <c r="H8203" i="6"/>
  <c r="J8203" i="6" l="1"/>
  <c r="I8203" i="6"/>
  <c r="K8203" i="6" l="1"/>
  <c r="H8204" i="6"/>
  <c r="J8204" i="6" l="1"/>
  <c r="I8204" i="6"/>
  <c r="K8204" i="6" l="1"/>
  <c r="H8205" i="6"/>
  <c r="I8205" i="6" l="1"/>
  <c r="J8205" i="6"/>
  <c r="K8205" i="6" l="1"/>
  <c r="H8206" i="6"/>
  <c r="J8206" i="6" l="1"/>
  <c r="I8206" i="6"/>
  <c r="K8206" i="6" l="1"/>
  <c r="H8207" i="6"/>
  <c r="J8207" i="6" l="1"/>
  <c r="I8207" i="6"/>
  <c r="K8207" i="6" l="1"/>
  <c r="H8208" i="6"/>
  <c r="I8208" i="6" l="1"/>
  <c r="J8208" i="6"/>
  <c r="K8208" i="6" l="1"/>
  <c r="H8209" i="6"/>
  <c r="I8209" i="6" l="1"/>
  <c r="J8209" i="6"/>
  <c r="K8209" i="6" l="1"/>
  <c r="H8210" i="6"/>
  <c r="J8210" i="6" l="1"/>
  <c r="I8210" i="6"/>
  <c r="K8210" i="6" l="1"/>
  <c r="H8211" i="6"/>
  <c r="J8211" i="6" l="1"/>
  <c r="I8211" i="6"/>
  <c r="K8211" i="6" l="1"/>
  <c r="H8212" i="6"/>
  <c r="J8212" i="6" l="1"/>
  <c r="I8212" i="6"/>
  <c r="K8212" i="6" l="1"/>
  <c r="H8213" i="6"/>
  <c r="J8213" i="6" l="1"/>
  <c r="I8213" i="6"/>
  <c r="K8213" i="6" l="1"/>
  <c r="H8214" i="6"/>
  <c r="J8214" i="6" l="1"/>
  <c r="I8214" i="6"/>
  <c r="K8214" i="6" l="1"/>
  <c r="H8215" i="6"/>
  <c r="J8215" i="6" l="1"/>
  <c r="I8215" i="6"/>
  <c r="K8215" i="6" l="1"/>
  <c r="H8216" i="6"/>
  <c r="J8216" i="6" l="1"/>
  <c r="I8216" i="6"/>
  <c r="K8216" i="6" l="1"/>
  <c r="H8217" i="6"/>
  <c r="I8217" i="6" l="1"/>
  <c r="J8217" i="6"/>
  <c r="K8217" i="6" l="1"/>
  <c r="H8218" i="6"/>
  <c r="J8218" i="6" l="1"/>
  <c r="I8218" i="6"/>
  <c r="K8218" i="6" l="1"/>
  <c r="H8219" i="6"/>
  <c r="J8219" i="6" l="1"/>
  <c r="I8219" i="6"/>
  <c r="K8219" i="6" l="1"/>
  <c r="H8220" i="6"/>
  <c r="I8220" i="6" l="1"/>
  <c r="J8220" i="6"/>
  <c r="K8220" i="6" l="1"/>
  <c r="H8221" i="6"/>
  <c r="I8221" i="6" l="1"/>
  <c r="J8221" i="6"/>
  <c r="K8221" i="6" l="1"/>
  <c r="H8222" i="6"/>
  <c r="I8222" i="6" l="1"/>
  <c r="J8222" i="6"/>
  <c r="K8222" i="6" l="1"/>
  <c r="H8223" i="6"/>
  <c r="J8223" i="6" l="1"/>
  <c r="I8223" i="6"/>
  <c r="K8223" i="6" l="1"/>
  <c r="H8224" i="6"/>
  <c r="J8224" i="6" l="1"/>
  <c r="I8224" i="6"/>
  <c r="K8224" i="6" l="1"/>
  <c r="H8225" i="6"/>
  <c r="I8225" i="6" l="1"/>
  <c r="J8225" i="6"/>
  <c r="K8225" i="6" l="1"/>
  <c r="H8226" i="6"/>
  <c r="J8226" i="6" l="1"/>
  <c r="I8226" i="6"/>
  <c r="K8226" i="6" l="1"/>
  <c r="H8227" i="6"/>
  <c r="J8227" i="6" l="1"/>
  <c r="I8227" i="6"/>
  <c r="K8227" i="6" l="1"/>
  <c r="H8228" i="6"/>
  <c r="J8228" i="6" l="1"/>
  <c r="I8228" i="6"/>
  <c r="K8228" i="6" l="1"/>
  <c r="H8229" i="6"/>
  <c r="J8229" i="6" l="1"/>
  <c r="I8229" i="6"/>
  <c r="K8229" i="6" l="1"/>
  <c r="H8230" i="6"/>
  <c r="J8230" i="6" l="1"/>
  <c r="I8230" i="6"/>
  <c r="K8230" i="6" l="1"/>
  <c r="H8231" i="6"/>
  <c r="I8231" i="6" l="1"/>
  <c r="J8231" i="6"/>
  <c r="K8231" i="6" l="1"/>
  <c r="H8232" i="6"/>
  <c r="J8232" i="6" l="1"/>
  <c r="I8232" i="6"/>
  <c r="K8232" i="6" l="1"/>
  <c r="H8233" i="6"/>
  <c r="I8233" i="6" l="1"/>
  <c r="J8233" i="6"/>
  <c r="K8233" i="6" l="1"/>
  <c r="H8234" i="6"/>
  <c r="J8234" i="6" l="1"/>
  <c r="I8234" i="6"/>
  <c r="K8234" i="6" l="1"/>
  <c r="H8235" i="6"/>
  <c r="J8235" i="6" l="1"/>
  <c r="I8235" i="6"/>
  <c r="K8235" i="6" l="1"/>
  <c r="H8236" i="6"/>
  <c r="J8236" i="6" l="1"/>
  <c r="I8236" i="6"/>
  <c r="K8236" i="6" l="1"/>
  <c r="H8237" i="6"/>
  <c r="J8237" i="6" l="1"/>
  <c r="I8237" i="6"/>
  <c r="K8237" i="6" l="1"/>
  <c r="H8238" i="6"/>
  <c r="J8238" i="6" l="1"/>
  <c r="I8238" i="6"/>
  <c r="K8238" i="6" l="1"/>
  <c r="H8239" i="6"/>
  <c r="I8239" i="6" l="1"/>
  <c r="J8239" i="6"/>
  <c r="K8239" i="6" l="1"/>
  <c r="H8240" i="6"/>
  <c r="I8240" i="6" l="1"/>
  <c r="J8240" i="6"/>
  <c r="K8240" i="6" l="1"/>
  <c r="H8241" i="6"/>
  <c r="I8241" i="6" l="1"/>
  <c r="J8241" i="6"/>
  <c r="K8241" i="6" l="1"/>
  <c r="H8242" i="6"/>
  <c r="J8242" i="6" l="1"/>
  <c r="I8242" i="6"/>
  <c r="K8242" i="6" l="1"/>
  <c r="H8243" i="6"/>
  <c r="J8243" i="6" l="1"/>
  <c r="I8243" i="6"/>
  <c r="K8243" i="6" l="1"/>
  <c r="H8244" i="6"/>
  <c r="J8244" i="6" l="1"/>
  <c r="I8244" i="6"/>
  <c r="K8244" i="6" l="1"/>
  <c r="H8245" i="6"/>
  <c r="J8245" i="6" l="1"/>
  <c r="I8245" i="6"/>
  <c r="K8245" i="6" l="1"/>
  <c r="H8246" i="6"/>
  <c r="J8246" i="6" l="1"/>
  <c r="I8246" i="6"/>
  <c r="K8246" i="6" l="1"/>
  <c r="H8247" i="6"/>
  <c r="J8247" i="6" l="1"/>
  <c r="I8247" i="6"/>
  <c r="K8247" i="6" l="1"/>
  <c r="H8248" i="6"/>
  <c r="I8248" i="6" l="1"/>
  <c r="J8248" i="6"/>
  <c r="K8248" i="6" l="1"/>
  <c r="H8249" i="6"/>
  <c r="I8249" i="6" l="1"/>
  <c r="J8249" i="6"/>
  <c r="K8249" i="6" l="1"/>
  <c r="H8250" i="6"/>
  <c r="J8250" i="6" l="1"/>
  <c r="I8250" i="6"/>
  <c r="K8250" i="6" l="1"/>
  <c r="H8251" i="6"/>
  <c r="J8251" i="6" l="1"/>
  <c r="I8251" i="6"/>
  <c r="K8251" i="6" l="1"/>
  <c r="H8252" i="6"/>
  <c r="J8252" i="6" l="1"/>
  <c r="I8252" i="6"/>
  <c r="K8252" i="6" l="1"/>
  <c r="H8253" i="6"/>
  <c r="I8253" i="6" l="1"/>
  <c r="J8253" i="6"/>
  <c r="K8253" i="6" l="1"/>
  <c r="H8254" i="6"/>
  <c r="I8254" i="6" l="1"/>
  <c r="J8254" i="6"/>
  <c r="K8254" i="6" l="1"/>
  <c r="H8255" i="6"/>
  <c r="J8255" i="6" l="1"/>
  <c r="I8255" i="6"/>
  <c r="K8255" i="6" l="1"/>
  <c r="H8256" i="6"/>
  <c r="J8256" i="6" l="1"/>
  <c r="I8256" i="6"/>
  <c r="K8256" i="6" l="1"/>
  <c r="H8257" i="6"/>
  <c r="I8257" i="6" l="1"/>
  <c r="J8257" i="6"/>
  <c r="K8257" i="6" l="1"/>
  <c r="H8258" i="6"/>
  <c r="J8258" i="6" l="1"/>
  <c r="I8258" i="6"/>
  <c r="K8258" i="6" l="1"/>
  <c r="H8259" i="6"/>
  <c r="J8259" i="6" l="1"/>
  <c r="I8259" i="6"/>
  <c r="K8259" i="6" l="1"/>
  <c r="H8260" i="6"/>
  <c r="J8260" i="6" l="1"/>
  <c r="I8260" i="6"/>
  <c r="K8260" i="6" l="1"/>
  <c r="H8261" i="6"/>
  <c r="I8261" i="6" l="1"/>
  <c r="J8261" i="6"/>
  <c r="K8261" i="6" l="1"/>
  <c r="H8262" i="6"/>
  <c r="I8262" i="6" l="1"/>
  <c r="J8262" i="6"/>
  <c r="K8262" i="6" l="1"/>
  <c r="H8263" i="6"/>
  <c r="J8263" i="6" l="1"/>
  <c r="I8263" i="6"/>
  <c r="K8263" i="6" l="1"/>
  <c r="H8264" i="6"/>
  <c r="I8264" i="6" l="1"/>
  <c r="J8264" i="6"/>
  <c r="K8264" i="6" l="1"/>
  <c r="H8265" i="6"/>
  <c r="J8265" i="6" l="1"/>
  <c r="I8265" i="6"/>
  <c r="K8265" i="6" l="1"/>
  <c r="H8266" i="6"/>
  <c r="I8266" i="6" l="1"/>
  <c r="J8266" i="6"/>
  <c r="K8266" i="6" l="1"/>
  <c r="H8267" i="6"/>
  <c r="J8267" i="6" l="1"/>
  <c r="I8267" i="6"/>
  <c r="K8267" i="6" l="1"/>
  <c r="H8268" i="6"/>
  <c r="I8268" i="6" l="1"/>
  <c r="J8268" i="6"/>
  <c r="K8268" i="6" l="1"/>
  <c r="H8269" i="6"/>
  <c r="J8269" i="6" l="1"/>
  <c r="I8269" i="6"/>
  <c r="K8269" i="6" l="1"/>
  <c r="H8270" i="6"/>
  <c r="J8270" i="6" l="1"/>
  <c r="I8270" i="6"/>
  <c r="K8270" i="6" l="1"/>
  <c r="H8271" i="6"/>
  <c r="I8271" i="6" l="1"/>
  <c r="J8271" i="6"/>
  <c r="K8271" i="6" l="1"/>
  <c r="H8272" i="6"/>
  <c r="J8272" i="6" l="1"/>
  <c r="I8272" i="6"/>
  <c r="K8272" i="6" l="1"/>
  <c r="H8273" i="6"/>
  <c r="I8273" i="6" l="1"/>
  <c r="J8273" i="6"/>
  <c r="K8273" i="6" l="1"/>
  <c r="H8274" i="6"/>
  <c r="I8274" i="6" l="1"/>
  <c r="J8274" i="6"/>
  <c r="K8274" i="6" l="1"/>
  <c r="H8275" i="6"/>
  <c r="J8275" i="6" l="1"/>
  <c r="I8275" i="6"/>
  <c r="K8275" i="6" l="1"/>
  <c r="H8276" i="6"/>
  <c r="I8276" i="6" l="1"/>
  <c r="J8276" i="6"/>
  <c r="K8276" i="6" l="1"/>
  <c r="H8277" i="6"/>
  <c r="J8277" i="6" l="1"/>
  <c r="I8277" i="6"/>
  <c r="K8277" i="6" l="1"/>
  <c r="H8278" i="6"/>
  <c r="J8278" i="6" l="1"/>
  <c r="I8278" i="6"/>
  <c r="K8278" i="6" l="1"/>
  <c r="H8279" i="6"/>
  <c r="J8279" i="6" l="1"/>
  <c r="I8279" i="6"/>
  <c r="K8279" i="6" l="1"/>
  <c r="H8280" i="6"/>
  <c r="I8280" i="6" l="1"/>
  <c r="J8280" i="6"/>
  <c r="K8280" i="6" l="1"/>
  <c r="H8281" i="6"/>
  <c r="J8281" i="6" l="1"/>
  <c r="I8281" i="6"/>
  <c r="K8281" i="6" l="1"/>
  <c r="H8282" i="6"/>
  <c r="I8282" i="6" l="1"/>
  <c r="J8282" i="6"/>
  <c r="K8282" i="6" l="1"/>
  <c r="H8283" i="6"/>
  <c r="J8283" i="6" l="1"/>
  <c r="I8283" i="6"/>
  <c r="K8283" i="6" l="1"/>
  <c r="H8284" i="6"/>
  <c r="I8284" i="6" l="1"/>
  <c r="J8284" i="6"/>
  <c r="K8284" i="6" l="1"/>
  <c r="H8285" i="6"/>
  <c r="I8285" i="6" l="1"/>
  <c r="J8285" i="6"/>
  <c r="K8285" i="6" l="1"/>
  <c r="H8286" i="6"/>
  <c r="I8286" i="6" l="1"/>
  <c r="J8286" i="6"/>
  <c r="K8286" i="6" l="1"/>
  <c r="H8287" i="6"/>
  <c r="J8287" i="6" l="1"/>
  <c r="I8287" i="6"/>
  <c r="K8287" i="6" l="1"/>
  <c r="H8288" i="6"/>
  <c r="J8288" i="6" l="1"/>
  <c r="I8288" i="6"/>
  <c r="K8288" i="6" l="1"/>
  <c r="H8289" i="6"/>
  <c r="J8289" i="6" l="1"/>
  <c r="I8289" i="6"/>
  <c r="K8289" i="6" l="1"/>
  <c r="H8290" i="6"/>
  <c r="I8290" i="6" l="1"/>
  <c r="J8290" i="6"/>
  <c r="K8290" i="6" l="1"/>
  <c r="H8291" i="6"/>
  <c r="J8291" i="6" l="1"/>
  <c r="I8291" i="6"/>
  <c r="K8291" i="6" l="1"/>
  <c r="H8292" i="6"/>
  <c r="J8292" i="6" l="1"/>
  <c r="I8292" i="6"/>
  <c r="K8292" i="6" l="1"/>
  <c r="H8293" i="6"/>
  <c r="J8293" i="6" l="1"/>
  <c r="I8293" i="6"/>
  <c r="K8293" i="6" l="1"/>
  <c r="H8294" i="6"/>
  <c r="I8294" i="6" l="1"/>
  <c r="J8294" i="6"/>
  <c r="K8294" i="6" l="1"/>
  <c r="H8295" i="6"/>
  <c r="J8295" i="6" l="1"/>
  <c r="I8295" i="6"/>
  <c r="K8295" i="6" l="1"/>
  <c r="H8296" i="6"/>
  <c r="I8296" i="6" l="1"/>
  <c r="J8296" i="6"/>
  <c r="K8296" i="6" l="1"/>
  <c r="H8297" i="6"/>
  <c r="J8297" i="6" l="1"/>
  <c r="I8297" i="6"/>
  <c r="K8297" i="6" l="1"/>
  <c r="H8298" i="6"/>
  <c r="I8298" i="6" l="1"/>
  <c r="J8298" i="6"/>
  <c r="K8298" i="6" l="1"/>
  <c r="H8299" i="6"/>
  <c r="J8299" i="6" l="1"/>
  <c r="I8299" i="6"/>
  <c r="K8299" i="6" l="1"/>
  <c r="H8300" i="6"/>
  <c r="I8300" i="6" l="1"/>
  <c r="J8300" i="6"/>
  <c r="K8300" i="6" l="1"/>
  <c r="H8301" i="6"/>
  <c r="J8301" i="6" l="1"/>
  <c r="I8301" i="6"/>
  <c r="K8301" i="6" l="1"/>
  <c r="H8302" i="6"/>
  <c r="J8302" i="6" l="1"/>
  <c r="I8302" i="6"/>
  <c r="K8302" i="6" l="1"/>
  <c r="H8303" i="6"/>
  <c r="I8303" i="6" l="1"/>
  <c r="J8303" i="6"/>
  <c r="K8303" i="6" l="1"/>
  <c r="H8304" i="6"/>
  <c r="J8304" i="6" l="1"/>
  <c r="I8304" i="6"/>
  <c r="K8304" i="6" l="1"/>
  <c r="H8305" i="6"/>
  <c r="J8305" i="6" l="1"/>
  <c r="I8305" i="6"/>
  <c r="K8305" i="6" l="1"/>
  <c r="H8306" i="6"/>
  <c r="I8306" i="6" l="1"/>
  <c r="J8306" i="6"/>
  <c r="K8306" i="6" l="1"/>
  <c r="H8307" i="6"/>
  <c r="J8307" i="6" l="1"/>
  <c r="I8307" i="6"/>
  <c r="K8307" i="6" l="1"/>
  <c r="H8308" i="6"/>
  <c r="I8308" i="6" l="1"/>
  <c r="J8308" i="6"/>
  <c r="K8308" i="6" l="1"/>
  <c r="H8309" i="6"/>
  <c r="J8309" i="6" l="1"/>
  <c r="I8309" i="6"/>
  <c r="K8309" i="6" l="1"/>
  <c r="H8310" i="6"/>
  <c r="J8310" i="6" l="1"/>
  <c r="I8310" i="6"/>
  <c r="K8310" i="6" l="1"/>
  <c r="H8311" i="6"/>
  <c r="J8311" i="6" l="1"/>
  <c r="I8311" i="6"/>
  <c r="K8311" i="6" l="1"/>
  <c r="H8312" i="6"/>
  <c r="J8312" i="6" l="1"/>
  <c r="I8312" i="6"/>
  <c r="K8312" i="6" l="1"/>
  <c r="H8313" i="6"/>
  <c r="J8313" i="6" l="1"/>
  <c r="I8313" i="6"/>
  <c r="K8313" i="6" l="1"/>
  <c r="H8314" i="6"/>
  <c r="I8314" i="6" l="1"/>
  <c r="J8314" i="6"/>
  <c r="K8314" i="6" l="1"/>
  <c r="H8315" i="6"/>
  <c r="J8315" i="6" l="1"/>
  <c r="I8315" i="6"/>
  <c r="K8315" i="6" l="1"/>
  <c r="H8316" i="6"/>
  <c r="I8316" i="6" l="1"/>
  <c r="J8316" i="6"/>
  <c r="K8316" i="6" l="1"/>
  <c r="H8317" i="6"/>
  <c r="I8317" i="6" l="1"/>
  <c r="J8317" i="6"/>
  <c r="K8317" i="6" l="1"/>
  <c r="H8318" i="6"/>
  <c r="J8318" i="6" l="1"/>
  <c r="I8318" i="6"/>
  <c r="K8318" i="6" l="1"/>
  <c r="H8319" i="6"/>
  <c r="I8319" i="6" l="1"/>
  <c r="J8319" i="6"/>
  <c r="K8319" i="6" l="1"/>
  <c r="H8320" i="6"/>
  <c r="J8320" i="6" l="1"/>
  <c r="I8320" i="6"/>
  <c r="K8320" i="6" l="1"/>
  <c r="H8321" i="6"/>
  <c r="J8321" i="6" l="1"/>
  <c r="I8321" i="6"/>
  <c r="K8321" i="6" l="1"/>
  <c r="H8322" i="6"/>
  <c r="I8322" i="6" l="1"/>
  <c r="J8322" i="6"/>
  <c r="K8322" i="6" l="1"/>
  <c r="H8323" i="6"/>
  <c r="J8323" i="6" l="1"/>
  <c r="I8323" i="6"/>
  <c r="K8323" i="6" l="1"/>
  <c r="H8324" i="6"/>
  <c r="J8324" i="6" l="1"/>
  <c r="I8324" i="6"/>
  <c r="K8324" i="6" l="1"/>
  <c r="H8325" i="6"/>
  <c r="J8325" i="6" l="1"/>
  <c r="I8325" i="6"/>
  <c r="K8325" i="6" l="1"/>
  <c r="H8326" i="6"/>
  <c r="I8326" i="6" l="1"/>
  <c r="J8326" i="6"/>
  <c r="K8326" i="6" l="1"/>
  <c r="H8327" i="6"/>
  <c r="J8327" i="6" l="1"/>
  <c r="I8327" i="6"/>
  <c r="K8327" i="6" l="1"/>
  <c r="H8328" i="6"/>
  <c r="I8328" i="6" l="1"/>
  <c r="J8328" i="6"/>
  <c r="K8328" i="6" l="1"/>
  <c r="H8329" i="6"/>
  <c r="J8329" i="6" l="1"/>
  <c r="I8329" i="6"/>
  <c r="K8329" i="6" l="1"/>
  <c r="H8330" i="6"/>
  <c r="I8330" i="6" l="1"/>
  <c r="J8330" i="6"/>
  <c r="K8330" i="6" l="1"/>
  <c r="H8331" i="6"/>
  <c r="J8331" i="6" l="1"/>
  <c r="I8331" i="6"/>
  <c r="K8331" i="6" l="1"/>
  <c r="H8332" i="6"/>
  <c r="J8332" i="6" l="1"/>
  <c r="I8332" i="6"/>
  <c r="K8332" i="6" l="1"/>
  <c r="H8333" i="6"/>
  <c r="J8333" i="6" l="1"/>
  <c r="I8333" i="6"/>
  <c r="K8333" i="6" l="1"/>
  <c r="H8334" i="6"/>
  <c r="I8334" i="6" l="1"/>
  <c r="J8334" i="6"/>
  <c r="K8334" i="6" l="1"/>
  <c r="H8335" i="6"/>
  <c r="I8335" i="6" l="1"/>
  <c r="J8335" i="6"/>
  <c r="K8335" i="6" l="1"/>
  <c r="H8336" i="6"/>
  <c r="I8336" i="6" l="1"/>
  <c r="J8336" i="6"/>
  <c r="K8336" i="6" l="1"/>
  <c r="H8337" i="6"/>
  <c r="J8337" i="6" l="1"/>
  <c r="I8337" i="6"/>
  <c r="K8337" i="6" l="1"/>
  <c r="H8338" i="6"/>
  <c r="I8338" i="6" l="1"/>
  <c r="J8338" i="6"/>
  <c r="K8338" i="6" l="1"/>
  <c r="H8339" i="6"/>
  <c r="J8339" i="6" l="1"/>
  <c r="I8339" i="6"/>
  <c r="K8339" i="6" l="1"/>
  <c r="H8340" i="6"/>
  <c r="J8340" i="6" l="1"/>
  <c r="I8340" i="6"/>
  <c r="K8340" i="6" l="1"/>
  <c r="H8341" i="6"/>
  <c r="J8341" i="6" l="1"/>
  <c r="I8341" i="6"/>
  <c r="K8341" i="6" l="1"/>
  <c r="H8342" i="6"/>
  <c r="J8342" i="6" l="1"/>
  <c r="I8342" i="6"/>
  <c r="K8342" i="6" l="1"/>
  <c r="H8343" i="6"/>
  <c r="I8343" i="6" l="1"/>
  <c r="J8343" i="6"/>
  <c r="K8343" i="6" l="1"/>
  <c r="H8344" i="6"/>
  <c r="J8344" i="6" l="1"/>
  <c r="I8344" i="6"/>
  <c r="K8344" i="6" l="1"/>
  <c r="H8345" i="6"/>
  <c r="I8345" i="6" l="1"/>
  <c r="J8345" i="6"/>
  <c r="K8345" i="6" l="1"/>
  <c r="H8346" i="6"/>
  <c r="I8346" i="6" l="1"/>
  <c r="J8346" i="6"/>
  <c r="K8346" i="6" l="1"/>
  <c r="H8347" i="6"/>
  <c r="J8347" i="6" l="1"/>
  <c r="I8347" i="6"/>
  <c r="K8347" i="6" l="1"/>
  <c r="H8348" i="6"/>
  <c r="I8348" i="6" l="1"/>
  <c r="J8348" i="6"/>
  <c r="K8348" i="6" l="1"/>
  <c r="H8349" i="6"/>
  <c r="J8349" i="6" l="1"/>
  <c r="I8349" i="6"/>
  <c r="K8349" i="6" l="1"/>
  <c r="H8350" i="6"/>
  <c r="J8350" i="6" l="1"/>
  <c r="I8350" i="6"/>
  <c r="K8350" i="6" l="1"/>
  <c r="H8351" i="6"/>
  <c r="J8351" i="6" l="1"/>
  <c r="I8351" i="6"/>
  <c r="K8351" i="6" l="1"/>
  <c r="H8352" i="6"/>
  <c r="I8352" i="6" l="1"/>
  <c r="J8352" i="6"/>
  <c r="K8352" i="6" l="1"/>
  <c r="H8353" i="6"/>
  <c r="J8353" i="6" l="1"/>
  <c r="I8353" i="6"/>
  <c r="K8353" i="6" l="1"/>
  <c r="H8354" i="6"/>
  <c r="I8354" i="6" l="1"/>
  <c r="J8354" i="6"/>
  <c r="K8354" i="6" l="1"/>
  <c r="H8355" i="6"/>
  <c r="J8355" i="6" l="1"/>
  <c r="I8355" i="6"/>
  <c r="K8355" i="6" l="1"/>
  <c r="H8356" i="6"/>
  <c r="J8356" i="6" l="1"/>
  <c r="I8356" i="6"/>
  <c r="K8356" i="6" l="1"/>
  <c r="H8357" i="6"/>
  <c r="I8357" i="6" l="1"/>
  <c r="J8357" i="6"/>
  <c r="K8357" i="6" l="1"/>
  <c r="H8358" i="6"/>
  <c r="I8358" i="6" l="1"/>
  <c r="J8358" i="6"/>
  <c r="K8358" i="6" l="1"/>
  <c r="H8359" i="6"/>
  <c r="I8359" i="6" l="1"/>
  <c r="J8359" i="6"/>
  <c r="K8359" i="6" l="1"/>
  <c r="H8360" i="6"/>
  <c r="J8360" i="6" l="1"/>
  <c r="I8360" i="6"/>
  <c r="K8360" i="6" l="1"/>
  <c r="H8361" i="6"/>
  <c r="J8361" i="6" l="1"/>
  <c r="I8361" i="6"/>
  <c r="K8361" i="6" l="1"/>
  <c r="H8362" i="6"/>
  <c r="I8362" i="6" l="1"/>
  <c r="J8362" i="6"/>
  <c r="K8362" i="6" l="1"/>
  <c r="H8363" i="6"/>
  <c r="J8363" i="6" l="1"/>
  <c r="I8363" i="6"/>
  <c r="K8363" i="6" l="1"/>
  <c r="H8364" i="6"/>
  <c r="J8364" i="6" l="1"/>
  <c r="I8364" i="6"/>
  <c r="K8364" i="6" l="1"/>
  <c r="H8365" i="6"/>
  <c r="I8365" i="6" l="1"/>
  <c r="J8365" i="6"/>
  <c r="K8365" i="6" l="1"/>
  <c r="H8366" i="6"/>
  <c r="I8366" i="6" l="1"/>
  <c r="J8366" i="6"/>
  <c r="K8366" i="6" l="1"/>
  <c r="H8367" i="6"/>
  <c r="J8367" i="6" l="1"/>
  <c r="I8367" i="6"/>
  <c r="K8367" i="6" l="1"/>
  <c r="H8368" i="6"/>
  <c r="I8368" i="6" l="1"/>
  <c r="J8368" i="6"/>
  <c r="K8368" i="6" l="1"/>
  <c r="H8369" i="6"/>
  <c r="J8369" i="6" l="1"/>
  <c r="I8369" i="6"/>
  <c r="K8369" i="6" l="1"/>
  <c r="H8370" i="6"/>
  <c r="I8370" i="6" l="1"/>
  <c r="J8370" i="6"/>
  <c r="K8370" i="6" l="1"/>
  <c r="H8371" i="6"/>
  <c r="J8371" i="6" l="1"/>
  <c r="I8371" i="6"/>
  <c r="K8371" i="6" l="1"/>
  <c r="H8372" i="6"/>
  <c r="I8372" i="6" l="1"/>
  <c r="J8372" i="6"/>
  <c r="K8372" i="6" l="1"/>
  <c r="H8373" i="6"/>
  <c r="J8373" i="6" l="1"/>
  <c r="I8373" i="6"/>
  <c r="K8373" i="6" l="1"/>
  <c r="H8374" i="6"/>
  <c r="J8374" i="6" l="1"/>
  <c r="I8374" i="6"/>
  <c r="K8374" i="6" l="1"/>
  <c r="H8375" i="6"/>
  <c r="I8375" i="6" l="1"/>
  <c r="J8375" i="6"/>
  <c r="K8375" i="6" l="1"/>
  <c r="H8376" i="6"/>
  <c r="J8376" i="6" l="1"/>
  <c r="I8376" i="6"/>
  <c r="K8376" i="6" l="1"/>
  <c r="H8377" i="6"/>
  <c r="I8377" i="6" l="1"/>
  <c r="J8377" i="6"/>
  <c r="K8377" i="6" l="1"/>
  <c r="H8378" i="6"/>
  <c r="I8378" i="6" l="1"/>
  <c r="J8378" i="6"/>
  <c r="K8378" i="6" l="1"/>
  <c r="H8379" i="6"/>
  <c r="J8379" i="6" l="1"/>
  <c r="I8379" i="6"/>
  <c r="K8379" i="6" l="1"/>
  <c r="H8380" i="6"/>
  <c r="I8380" i="6" l="1"/>
  <c r="J8380" i="6"/>
  <c r="K8380" i="6" l="1"/>
  <c r="H8381" i="6"/>
  <c r="J8381" i="6" l="1"/>
  <c r="I8381" i="6"/>
  <c r="K8381" i="6" l="1"/>
  <c r="H8382" i="6"/>
  <c r="J8382" i="6" l="1"/>
  <c r="I8382" i="6"/>
  <c r="K8382" i="6" l="1"/>
  <c r="H8383" i="6"/>
  <c r="J8383" i="6" l="1"/>
  <c r="I8383" i="6"/>
  <c r="K8383" i="6" l="1"/>
  <c r="H8384" i="6"/>
  <c r="J8384" i="6" l="1"/>
  <c r="I8384" i="6"/>
  <c r="K8384" i="6" l="1"/>
  <c r="H8385" i="6"/>
  <c r="I8385" i="6" l="1"/>
  <c r="J8385" i="6"/>
  <c r="K8385" i="6" l="1"/>
  <c r="H8386" i="6"/>
  <c r="I8386" i="6" l="1"/>
  <c r="J8386" i="6"/>
  <c r="K8386" i="6" l="1"/>
  <c r="H8387" i="6"/>
  <c r="J8387" i="6" l="1"/>
  <c r="I8387" i="6"/>
  <c r="K8387" i="6" l="1"/>
  <c r="H8388" i="6"/>
  <c r="I8388" i="6" l="1"/>
  <c r="J8388" i="6"/>
  <c r="K8388" i="6" l="1"/>
  <c r="H8389" i="6"/>
  <c r="J8389" i="6" l="1"/>
  <c r="I8389" i="6"/>
  <c r="K8389" i="6" l="1"/>
  <c r="H8390" i="6"/>
  <c r="I8390" i="6" l="1"/>
  <c r="J8390" i="6"/>
  <c r="K8390" i="6" l="1"/>
  <c r="H8391" i="6"/>
  <c r="I8391" i="6" l="1"/>
  <c r="J8391" i="6"/>
  <c r="K8391" i="6" l="1"/>
  <c r="H8392" i="6"/>
  <c r="I8392" i="6" l="1"/>
  <c r="J8392" i="6"/>
  <c r="K8392" i="6" l="1"/>
  <c r="H8393" i="6"/>
  <c r="J8393" i="6" l="1"/>
  <c r="I8393" i="6"/>
  <c r="K8393" i="6" l="1"/>
  <c r="H8394" i="6"/>
  <c r="I8394" i="6" l="1"/>
  <c r="J8394" i="6"/>
  <c r="K8394" i="6" l="1"/>
  <c r="H8395" i="6"/>
  <c r="J8395" i="6" l="1"/>
  <c r="I8395" i="6"/>
  <c r="K8395" i="6" l="1"/>
  <c r="H8396" i="6"/>
  <c r="J8396" i="6" l="1"/>
  <c r="I8396" i="6"/>
  <c r="K8396" i="6" l="1"/>
  <c r="H8397" i="6"/>
  <c r="I8397" i="6" l="1"/>
  <c r="J8397" i="6"/>
  <c r="K8397" i="6" l="1"/>
  <c r="H8398" i="6"/>
  <c r="J8398" i="6" l="1"/>
  <c r="I8398" i="6"/>
  <c r="K8398" i="6" l="1"/>
  <c r="H8399" i="6"/>
  <c r="I8399" i="6" l="1"/>
  <c r="J8399" i="6"/>
  <c r="K8399" i="6" l="1"/>
  <c r="H8400" i="6"/>
  <c r="I8400" i="6" l="1"/>
  <c r="J8400" i="6"/>
  <c r="K8400" i="6" l="1"/>
  <c r="H8401" i="6"/>
  <c r="J8401" i="6" l="1"/>
  <c r="I8401" i="6"/>
  <c r="K8401" i="6" l="1"/>
  <c r="H8402" i="6"/>
  <c r="I8402" i="6" l="1"/>
  <c r="J8402" i="6"/>
  <c r="K8402" i="6" l="1"/>
  <c r="H8403" i="6"/>
  <c r="J8403" i="6" l="1"/>
  <c r="I8403" i="6"/>
  <c r="K8403" i="6" l="1"/>
  <c r="H8404" i="6"/>
  <c r="I8404" i="6" l="1"/>
  <c r="J8404" i="6"/>
  <c r="K8404" i="6" l="1"/>
  <c r="H8405" i="6"/>
  <c r="J8405" i="6" l="1"/>
  <c r="I8405" i="6"/>
  <c r="K8405" i="6" l="1"/>
  <c r="H8406" i="6"/>
  <c r="J8406" i="6" l="1"/>
  <c r="I8406" i="6"/>
  <c r="K8406" i="6" l="1"/>
  <c r="H8407" i="6"/>
  <c r="J8407" i="6" l="1"/>
  <c r="I8407" i="6"/>
  <c r="K8407" i="6" l="1"/>
  <c r="H8408" i="6"/>
  <c r="J8408" i="6" l="1"/>
  <c r="I8408" i="6"/>
  <c r="K8408" i="6" l="1"/>
  <c r="H8409" i="6"/>
  <c r="I8409" i="6" l="1"/>
  <c r="J8409" i="6"/>
  <c r="K8409" i="6" l="1"/>
  <c r="H8410" i="6"/>
  <c r="I8410" i="6" l="1"/>
  <c r="J8410" i="6"/>
  <c r="K8410" i="6" l="1"/>
  <c r="H8411" i="6"/>
  <c r="J8411" i="6" l="1"/>
  <c r="I8411" i="6"/>
  <c r="K8411" i="6" l="1"/>
  <c r="H8412" i="6"/>
  <c r="I8412" i="6" l="1"/>
  <c r="J8412" i="6"/>
  <c r="K8412" i="6" l="1"/>
  <c r="H8413" i="6"/>
  <c r="J8413" i="6" l="1"/>
  <c r="I8413" i="6"/>
  <c r="K8413" i="6" l="1"/>
  <c r="H8414" i="6"/>
  <c r="J8414" i="6" l="1"/>
  <c r="I8414" i="6"/>
  <c r="K8414" i="6" l="1"/>
  <c r="H8415" i="6"/>
  <c r="J8415" i="6" l="1"/>
  <c r="I8415" i="6"/>
  <c r="K8415" i="6" l="1"/>
  <c r="H8416" i="6"/>
  <c r="J8416" i="6" l="1"/>
  <c r="I8416" i="6"/>
  <c r="K8416" i="6" l="1"/>
  <c r="H8417" i="6"/>
  <c r="I8417" i="6" l="1"/>
  <c r="J8417" i="6"/>
  <c r="K8417" i="6" l="1"/>
  <c r="H8418" i="6"/>
  <c r="I8418" i="6" l="1"/>
  <c r="J8418" i="6"/>
  <c r="K8418" i="6" l="1"/>
  <c r="H8419" i="6"/>
  <c r="J8419" i="6" l="1"/>
  <c r="I8419" i="6"/>
  <c r="K8419" i="6" l="1"/>
  <c r="H8420" i="6"/>
  <c r="J8420" i="6" l="1"/>
  <c r="I8420" i="6"/>
  <c r="K8420" i="6" l="1"/>
  <c r="H8421" i="6"/>
  <c r="J8421" i="6" l="1"/>
  <c r="I8421" i="6"/>
  <c r="K8421" i="6" l="1"/>
  <c r="H8422" i="6"/>
  <c r="J8422" i="6" l="1"/>
  <c r="I8422" i="6"/>
  <c r="K8422" i="6" l="1"/>
  <c r="H8423" i="6"/>
  <c r="I8423" i="6" l="1"/>
  <c r="J8423" i="6"/>
  <c r="K8423" i="6" l="1"/>
  <c r="H8424" i="6"/>
  <c r="I8424" i="6" l="1"/>
  <c r="J8424" i="6"/>
  <c r="K8424" i="6" l="1"/>
  <c r="H8425" i="6"/>
  <c r="J8425" i="6" l="1"/>
  <c r="I8425" i="6"/>
  <c r="K8425" i="6" l="1"/>
  <c r="H8426" i="6"/>
  <c r="I8426" i="6" l="1"/>
  <c r="J8426" i="6"/>
  <c r="K8426" i="6" l="1"/>
  <c r="H8427" i="6"/>
  <c r="J8427" i="6" l="1"/>
  <c r="I8427" i="6"/>
  <c r="K8427" i="6" l="1"/>
  <c r="H8428" i="6"/>
  <c r="J8428" i="6" l="1"/>
  <c r="I8428" i="6"/>
  <c r="K8428" i="6" l="1"/>
  <c r="H8429" i="6"/>
  <c r="J8429" i="6" l="1"/>
  <c r="I8429" i="6"/>
  <c r="K8429" i="6" l="1"/>
  <c r="H8430" i="6"/>
  <c r="I8430" i="6" l="1"/>
  <c r="J8430" i="6"/>
  <c r="K8430" i="6" l="1"/>
  <c r="H8431" i="6"/>
  <c r="I8431" i="6" l="1"/>
  <c r="J8431" i="6"/>
  <c r="K8431" i="6" l="1"/>
  <c r="H8432" i="6"/>
  <c r="I8432" i="6" l="1"/>
  <c r="J8432" i="6"/>
  <c r="K8432" i="6" l="1"/>
  <c r="H8433" i="6"/>
  <c r="J8433" i="6" l="1"/>
  <c r="I8433" i="6"/>
  <c r="K8433" i="6" l="1"/>
  <c r="H8434" i="6"/>
  <c r="I8434" i="6" l="1"/>
  <c r="J8434" i="6"/>
  <c r="K8434" i="6" l="1"/>
  <c r="H8435" i="6"/>
  <c r="J8435" i="6" l="1"/>
  <c r="I8435" i="6"/>
  <c r="K8435" i="6" l="1"/>
  <c r="H8436" i="6"/>
  <c r="J8436" i="6" l="1"/>
  <c r="I8436" i="6"/>
  <c r="K8436" i="6" l="1"/>
  <c r="H8437" i="6"/>
  <c r="J8437" i="6" l="1"/>
  <c r="I8437" i="6"/>
  <c r="K8437" i="6" l="1"/>
  <c r="H8438" i="6"/>
  <c r="J8438" i="6" l="1"/>
  <c r="I8438" i="6"/>
  <c r="K8438" i="6" l="1"/>
  <c r="H8439" i="6"/>
  <c r="J8439" i="6" l="1"/>
  <c r="I8439" i="6"/>
  <c r="K8439" i="6" l="1"/>
  <c r="H8440" i="6"/>
  <c r="J8440" i="6" l="1"/>
  <c r="I8440" i="6"/>
  <c r="K8440" i="6" l="1"/>
  <c r="H8441" i="6"/>
  <c r="I8441" i="6" l="1"/>
  <c r="J8441" i="6"/>
  <c r="K8441" i="6" l="1"/>
  <c r="H8442" i="6"/>
  <c r="I8442" i="6" l="1"/>
  <c r="J8442" i="6"/>
  <c r="K8442" i="6" l="1"/>
  <c r="H8443" i="6"/>
  <c r="J8443" i="6" l="1"/>
  <c r="I8443" i="6"/>
  <c r="K8443" i="6" l="1"/>
  <c r="H8444" i="6"/>
  <c r="J8444" i="6" l="1"/>
  <c r="I8444" i="6"/>
  <c r="K8444" i="6" l="1"/>
  <c r="H8445" i="6"/>
  <c r="J8445" i="6" l="1"/>
  <c r="I8445" i="6"/>
  <c r="K8445" i="6" l="1"/>
  <c r="H8446" i="6"/>
  <c r="J8446" i="6" l="1"/>
  <c r="I8446" i="6"/>
  <c r="K8446" i="6" l="1"/>
  <c r="H8447" i="6"/>
  <c r="J8447" i="6" l="1"/>
  <c r="I8447" i="6"/>
  <c r="K8447" i="6" l="1"/>
  <c r="H8448" i="6"/>
  <c r="I8448" i="6" l="1"/>
  <c r="J8448" i="6"/>
  <c r="K8448" i="6" l="1"/>
  <c r="H8449" i="6"/>
  <c r="I8449" i="6" l="1"/>
  <c r="J8449" i="6"/>
  <c r="K8449" i="6" l="1"/>
  <c r="H8450" i="6"/>
  <c r="I8450" i="6" l="1"/>
  <c r="J8450" i="6"/>
  <c r="K8450" i="6" l="1"/>
  <c r="H8451" i="6"/>
  <c r="J8451" i="6" l="1"/>
  <c r="I8451" i="6"/>
  <c r="K8451" i="6" l="1"/>
  <c r="H8452" i="6"/>
  <c r="J8452" i="6" l="1"/>
  <c r="I8452" i="6"/>
  <c r="K8452" i="6" l="1"/>
  <c r="H8453" i="6"/>
  <c r="J8453" i="6" l="1"/>
  <c r="I8453" i="6"/>
  <c r="K8453" i="6" l="1"/>
  <c r="H8454" i="6"/>
  <c r="J8454" i="6" l="1"/>
  <c r="I8454" i="6"/>
  <c r="K8454" i="6" l="1"/>
  <c r="H8455" i="6"/>
  <c r="I8455" i="6" l="1"/>
  <c r="J8455" i="6"/>
  <c r="K8455" i="6" l="1"/>
  <c r="H8456" i="6"/>
  <c r="I8456" i="6" l="1"/>
  <c r="J8456" i="6"/>
  <c r="K8456" i="6" l="1"/>
  <c r="H8457" i="6"/>
  <c r="I8457" i="6" l="1"/>
  <c r="J8457" i="6"/>
  <c r="K8457" i="6" l="1"/>
  <c r="H8458" i="6"/>
  <c r="I8458" i="6" l="1"/>
  <c r="J8458" i="6"/>
  <c r="K8458" i="6" l="1"/>
  <c r="H8459" i="6"/>
  <c r="J8459" i="6" l="1"/>
  <c r="I8459" i="6"/>
  <c r="K8459" i="6" l="1"/>
  <c r="H8460" i="6"/>
  <c r="J8460" i="6" l="1"/>
  <c r="I8460" i="6"/>
  <c r="K8460" i="6" l="1"/>
  <c r="H8461" i="6"/>
  <c r="J8461" i="6" l="1"/>
  <c r="I8461" i="6"/>
  <c r="K8461" i="6" l="1"/>
  <c r="H8462" i="6"/>
  <c r="I8462" i="6" l="1"/>
  <c r="J8462" i="6"/>
  <c r="K8462" i="6" l="1"/>
  <c r="H8463" i="6"/>
  <c r="I8463" i="6" l="1"/>
  <c r="J8463" i="6"/>
  <c r="K8463" i="6" l="1"/>
  <c r="H8464" i="6"/>
  <c r="I8464" i="6" l="1"/>
  <c r="J8464" i="6"/>
  <c r="K8464" i="6" l="1"/>
  <c r="H8465" i="6"/>
  <c r="J8465" i="6" l="1"/>
  <c r="I8465" i="6"/>
  <c r="K8465" i="6" l="1"/>
  <c r="H8466" i="6"/>
  <c r="I8466" i="6" l="1"/>
  <c r="J8466" i="6"/>
  <c r="K8466" i="6" l="1"/>
  <c r="H8467" i="6"/>
  <c r="J8467" i="6" l="1"/>
  <c r="I8467" i="6"/>
  <c r="K8467" i="6" l="1"/>
  <c r="H8468" i="6"/>
  <c r="J8468" i="6" l="1"/>
  <c r="I8468" i="6"/>
  <c r="K8468" i="6" l="1"/>
  <c r="H8469" i="6"/>
  <c r="J8469" i="6" l="1"/>
  <c r="I8469" i="6"/>
  <c r="K8469" i="6" l="1"/>
  <c r="H8470" i="6"/>
  <c r="J8470" i="6" l="1"/>
  <c r="I8470" i="6"/>
  <c r="K8470" i="6" l="1"/>
  <c r="H8471" i="6"/>
  <c r="I8471" i="6" l="1"/>
  <c r="J8471" i="6"/>
  <c r="K8471" i="6" l="1"/>
  <c r="H8472" i="6"/>
  <c r="J8472" i="6" l="1"/>
  <c r="I8472" i="6"/>
  <c r="K8472" i="6" l="1"/>
  <c r="H8473" i="6"/>
  <c r="I8473" i="6" l="1"/>
  <c r="J8473" i="6"/>
  <c r="K8473" i="6" l="1"/>
  <c r="H8474" i="6"/>
  <c r="I8474" i="6" l="1"/>
  <c r="J8474" i="6"/>
  <c r="K8474" i="6" l="1"/>
  <c r="H8475" i="6"/>
  <c r="J8475" i="6" l="1"/>
  <c r="I8475" i="6"/>
  <c r="K8475" i="6" l="1"/>
  <c r="H8476" i="6"/>
  <c r="I8476" i="6" l="1"/>
  <c r="J8476" i="6"/>
  <c r="K8476" i="6" l="1"/>
  <c r="H8477" i="6"/>
  <c r="J8477" i="6" l="1"/>
  <c r="I8477" i="6"/>
  <c r="K8477" i="6" l="1"/>
  <c r="H8478" i="6"/>
  <c r="J8478" i="6" l="1"/>
  <c r="I8478" i="6"/>
  <c r="K8478" i="6" l="1"/>
  <c r="H8479" i="6"/>
  <c r="J8479" i="6" l="1"/>
  <c r="I8479" i="6"/>
  <c r="K8479" i="6" l="1"/>
  <c r="H8480" i="6"/>
  <c r="I8480" i="6" l="1"/>
  <c r="J8480" i="6"/>
  <c r="K8480" i="6" l="1"/>
  <c r="H8481" i="6"/>
  <c r="J8481" i="6" l="1"/>
  <c r="I8481" i="6"/>
  <c r="K8481" i="6" l="1"/>
  <c r="H8482" i="6"/>
  <c r="I8482" i="6" l="1"/>
  <c r="J8482" i="6"/>
  <c r="K8482" i="6" l="1"/>
  <c r="H8483" i="6"/>
  <c r="J8483" i="6" l="1"/>
  <c r="I8483" i="6"/>
  <c r="K8483" i="6" l="1"/>
  <c r="H8484" i="6"/>
  <c r="I8484" i="6" l="1"/>
  <c r="J8484" i="6"/>
  <c r="K8484" i="6" l="1"/>
  <c r="H8485" i="6"/>
  <c r="I8485" i="6" l="1"/>
  <c r="J8485" i="6"/>
  <c r="K8485" i="6" l="1"/>
  <c r="H8486" i="6"/>
  <c r="I8486" i="6" l="1"/>
  <c r="J8486" i="6"/>
  <c r="K8486" i="6" l="1"/>
  <c r="H8487" i="6"/>
  <c r="J8487" i="6" l="1"/>
  <c r="I8487" i="6"/>
  <c r="K8487" i="6" l="1"/>
  <c r="H8488" i="6"/>
  <c r="J8488" i="6" l="1"/>
  <c r="I8488" i="6"/>
  <c r="K8488" i="6" l="1"/>
  <c r="H8489" i="6"/>
  <c r="J8489" i="6" l="1"/>
  <c r="I8489" i="6"/>
  <c r="K8489" i="6" l="1"/>
  <c r="H8490" i="6"/>
  <c r="I8490" i="6" l="1"/>
  <c r="J8490" i="6"/>
  <c r="K8490" i="6" l="1"/>
  <c r="H8491" i="6"/>
  <c r="I8491" i="6" l="1"/>
  <c r="J8491" i="6"/>
  <c r="K8491" i="6" l="1"/>
  <c r="H8492" i="6"/>
  <c r="J8492" i="6" l="1"/>
  <c r="I8492" i="6"/>
  <c r="K8492" i="6" l="1"/>
  <c r="H8493" i="6"/>
  <c r="I8493" i="6" l="1"/>
  <c r="J8493" i="6"/>
  <c r="K8493" i="6" l="1"/>
  <c r="H8494" i="6"/>
  <c r="I8494" i="6" l="1"/>
  <c r="J8494" i="6"/>
  <c r="K8494" i="6" l="1"/>
  <c r="H8495" i="6"/>
  <c r="J8495" i="6" l="1"/>
  <c r="I8495" i="6"/>
  <c r="K8495" i="6" l="1"/>
  <c r="H8496" i="6"/>
  <c r="I8496" i="6" l="1"/>
  <c r="J8496" i="6"/>
  <c r="K8496" i="6" l="1"/>
  <c r="H8497" i="6"/>
  <c r="J8497" i="6" l="1"/>
  <c r="I8497" i="6"/>
  <c r="K8497" i="6" l="1"/>
  <c r="H8498" i="6"/>
  <c r="I8498" i="6" l="1"/>
  <c r="J8498" i="6"/>
  <c r="K8498" i="6" l="1"/>
  <c r="H8499" i="6"/>
  <c r="J8499" i="6" l="1"/>
  <c r="I8499" i="6"/>
  <c r="K8499" i="6" l="1"/>
  <c r="H8500" i="6"/>
  <c r="J8500" i="6" l="1"/>
  <c r="I8500" i="6"/>
  <c r="K8500" i="6" l="1"/>
  <c r="H8501" i="6"/>
  <c r="J8501" i="6" l="1"/>
  <c r="I8501" i="6"/>
  <c r="K8501" i="6" l="1"/>
  <c r="H8502" i="6"/>
  <c r="I8502" i="6" l="1"/>
  <c r="J8502" i="6"/>
  <c r="K8502" i="6" l="1"/>
  <c r="H8503" i="6"/>
  <c r="J8503" i="6" l="1"/>
  <c r="I8503" i="6"/>
  <c r="K8503" i="6" l="1"/>
  <c r="H8504" i="6"/>
  <c r="I8504" i="6" l="1"/>
  <c r="J8504" i="6"/>
  <c r="K8504" i="6" l="1"/>
  <c r="H8505" i="6"/>
  <c r="I8505" i="6" l="1"/>
  <c r="J8505" i="6"/>
  <c r="K8505" i="6" l="1"/>
  <c r="H8506" i="6"/>
  <c r="J8506" i="6" l="1"/>
  <c r="I8506" i="6"/>
  <c r="K8506" i="6" l="1"/>
  <c r="H8507" i="6"/>
  <c r="J8507" i="6" l="1"/>
  <c r="I8507" i="6"/>
  <c r="K8507" i="6" l="1"/>
  <c r="H8508" i="6"/>
  <c r="I8508" i="6" l="1"/>
  <c r="J8508" i="6"/>
  <c r="K8508" i="6" l="1"/>
  <c r="H8509" i="6"/>
  <c r="J8509" i="6" l="1"/>
  <c r="I8509" i="6"/>
  <c r="K8509" i="6" l="1"/>
  <c r="H8510" i="6"/>
  <c r="I8510" i="6" l="1"/>
  <c r="J8510" i="6"/>
  <c r="K8510" i="6" l="1"/>
  <c r="H8511" i="6"/>
  <c r="J8511" i="6" l="1"/>
  <c r="I8511" i="6"/>
  <c r="K8511" i="6" l="1"/>
  <c r="H8512" i="6"/>
  <c r="I8512" i="6" l="1"/>
  <c r="J8512" i="6"/>
  <c r="K8512" i="6" l="1"/>
  <c r="H8513" i="6"/>
  <c r="J8513" i="6" l="1"/>
  <c r="I8513" i="6"/>
  <c r="K8513" i="6" l="1"/>
  <c r="H8514" i="6"/>
  <c r="I8514" i="6" l="1"/>
  <c r="J8514" i="6"/>
  <c r="K8514" i="6" l="1"/>
  <c r="H8515" i="6"/>
  <c r="J8515" i="6" l="1"/>
  <c r="I8515" i="6"/>
  <c r="K8515" i="6" l="1"/>
  <c r="H8516" i="6"/>
  <c r="I8516" i="6" l="1"/>
  <c r="J8516" i="6"/>
  <c r="K8516" i="6" l="1"/>
  <c r="H8517" i="6"/>
  <c r="I8517" i="6" l="1"/>
  <c r="J8517" i="6"/>
  <c r="K8517" i="6" l="1"/>
  <c r="H8518" i="6"/>
  <c r="I8518" i="6" l="1"/>
  <c r="J8518" i="6"/>
  <c r="K8518" i="6" l="1"/>
  <c r="H8519" i="6"/>
  <c r="J8519" i="6" l="1"/>
  <c r="I8519" i="6"/>
  <c r="K8519" i="6" l="1"/>
  <c r="H8520" i="6"/>
  <c r="J8520" i="6" l="1"/>
  <c r="I8520" i="6"/>
  <c r="K8520" i="6" l="1"/>
  <c r="H8521" i="6"/>
  <c r="J8521" i="6" l="1"/>
  <c r="I8521" i="6"/>
  <c r="K8521" i="6" l="1"/>
  <c r="H8522" i="6"/>
  <c r="I8522" i="6" l="1"/>
  <c r="J8522" i="6"/>
  <c r="K8522" i="6" l="1"/>
  <c r="H8523" i="6"/>
  <c r="I8523" i="6" l="1"/>
  <c r="J8523" i="6"/>
  <c r="K8523" i="6" l="1"/>
  <c r="H8524" i="6"/>
  <c r="J8524" i="6" l="1"/>
  <c r="I8524" i="6"/>
  <c r="K8524" i="6" l="1"/>
  <c r="H8525" i="6"/>
  <c r="I8525" i="6" l="1"/>
  <c r="J8525" i="6"/>
  <c r="K8525" i="6" l="1"/>
  <c r="H8526" i="6"/>
  <c r="I8526" i="6" l="1"/>
  <c r="J8526" i="6"/>
  <c r="K8526" i="6" l="1"/>
  <c r="H8527" i="6"/>
  <c r="J8527" i="6" l="1"/>
  <c r="I8527" i="6"/>
  <c r="K8527" i="6" l="1"/>
  <c r="H8528" i="6"/>
  <c r="I8528" i="6" l="1"/>
  <c r="J8528" i="6"/>
  <c r="K8528" i="6" l="1"/>
  <c r="H8529" i="6"/>
  <c r="J8529" i="6" l="1"/>
  <c r="I8529" i="6"/>
  <c r="K8529" i="6" l="1"/>
  <c r="H8530" i="6"/>
  <c r="I8530" i="6" l="1"/>
  <c r="J8530" i="6"/>
  <c r="K8530" i="6" l="1"/>
  <c r="H8531" i="6"/>
  <c r="J8531" i="6" l="1"/>
  <c r="I8531" i="6"/>
  <c r="K8531" i="6" l="1"/>
  <c r="H8532" i="6"/>
  <c r="J8532" i="6" l="1"/>
  <c r="I8532" i="6"/>
  <c r="K8532" i="6" l="1"/>
  <c r="H8533" i="6"/>
  <c r="J8533" i="6" l="1"/>
  <c r="I8533" i="6"/>
  <c r="K8533" i="6" l="1"/>
  <c r="H8534" i="6"/>
  <c r="I8534" i="6" l="1"/>
  <c r="J8534" i="6"/>
  <c r="K8534" i="6" l="1"/>
  <c r="H8535" i="6"/>
  <c r="J8535" i="6" l="1"/>
  <c r="I8535" i="6"/>
  <c r="K8535" i="6" l="1"/>
  <c r="H8536" i="6"/>
  <c r="I8536" i="6" l="1"/>
  <c r="J8536" i="6"/>
  <c r="K8536" i="6" l="1"/>
  <c r="H8537" i="6"/>
  <c r="I8537" i="6" l="1"/>
  <c r="J8537" i="6"/>
  <c r="K8537" i="6" l="1"/>
  <c r="H8538" i="6"/>
  <c r="J8538" i="6" l="1"/>
  <c r="I8538" i="6"/>
  <c r="K8538" i="6" l="1"/>
  <c r="H8539" i="6"/>
  <c r="J8539" i="6" l="1"/>
  <c r="I8539" i="6"/>
  <c r="K8539" i="6" l="1"/>
  <c r="H8540" i="6"/>
  <c r="I8540" i="6" l="1"/>
  <c r="J8540" i="6"/>
  <c r="K8540" i="6" l="1"/>
  <c r="H8541" i="6"/>
  <c r="J8541" i="6" l="1"/>
  <c r="I8541" i="6"/>
  <c r="K8541" i="6" l="1"/>
  <c r="H8542" i="6"/>
  <c r="I8542" i="6" l="1"/>
  <c r="J8542" i="6"/>
  <c r="K8542" i="6" l="1"/>
  <c r="H8543" i="6"/>
  <c r="J8543" i="6" l="1"/>
  <c r="I8543" i="6"/>
  <c r="K8543" i="6" l="1"/>
  <c r="H8544" i="6"/>
  <c r="J8544" i="6" l="1"/>
  <c r="I8544" i="6"/>
  <c r="K8544" i="6" l="1"/>
  <c r="H8545" i="6"/>
  <c r="J8545" i="6" l="1"/>
  <c r="I8545" i="6"/>
  <c r="K8545" i="6" l="1"/>
  <c r="H8546" i="6"/>
  <c r="I8546" i="6" l="1"/>
  <c r="J8546" i="6"/>
  <c r="K8546" i="6" l="1"/>
  <c r="H8547" i="6"/>
  <c r="J8547" i="6" l="1"/>
  <c r="I8547" i="6"/>
  <c r="K8547" i="6" l="1"/>
  <c r="H8548" i="6"/>
  <c r="I8548" i="6" l="1"/>
  <c r="J8548" i="6"/>
  <c r="K8548" i="6" l="1"/>
  <c r="H8549" i="6"/>
  <c r="I8549" i="6" l="1"/>
  <c r="J8549" i="6"/>
  <c r="K8549" i="6" l="1"/>
  <c r="H8550" i="6"/>
  <c r="I8550" i="6" l="1"/>
  <c r="J8550" i="6"/>
  <c r="K8550" i="6" l="1"/>
  <c r="H8551" i="6"/>
  <c r="J8551" i="6" l="1"/>
  <c r="I8551" i="6"/>
  <c r="K8551" i="6" l="1"/>
  <c r="H8552" i="6"/>
  <c r="J8552" i="6" l="1"/>
  <c r="I8552" i="6"/>
  <c r="K8552" i="6" l="1"/>
  <c r="H8553" i="6"/>
  <c r="J8553" i="6" l="1"/>
  <c r="I8553" i="6"/>
  <c r="K8553" i="6" l="1"/>
  <c r="H8554" i="6"/>
  <c r="I8554" i="6" l="1"/>
  <c r="J8554" i="6"/>
  <c r="K8554" i="6" l="1"/>
  <c r="H8555" i="6"/>
  <c r="I8555" i="6" l="1"/>
  <c r="J8555" i="6"/>
  <c r="K8555" i="6" l="1"/>
  <c r="H8556" i="6"/>
  <c r="J8556" i="6" l="1"/>
  <c r="I8556" i="6"/>
  <c r="K8556" i="6" l="1"/>
  <c r="H8557" i="6"/>
  <c r="I8557" i="6" l="1"/>
  <c r="J8557" i="6"/>
  <c r="K8557" i="6" l="1"/>
  <c r="H8558" i="6"/>
  <c r="I8558" i="6" l="1"/>
  <c r="J8558" i="6"/>
  <c r="K8558" i="6" l="1"/>
  <c r="H8559" i="6"/>
  <c r="J8559" i="6" l="1"/>
  <c r="I8559" i="6"/>
  <c r="K8559" i="6" l="1"/>
  <c r="H8560" i="6"/>
  <c r="I8560" i="6" l="1"/>
  <c r="J8560" i="6"/>
  <c r="K8560" i="6" l="1"/>
  <c r="H8561" i="6"/>
  <c r="J8561" i="6" l="1"/>
  <c r="I8561" i="6"/>
  <c r="K8561" i="6" l="1"/>
  <c r="H8562" i="6"/>
  <c r="I8562" i="6" l="1"/>
  <c r="J8562" i="6"/>
  <c r="K8562" i="6" l="1"/>
  <c r="H8563" i="6"/>
  <c r="J8563" i="6" l="1"/>
  <c r="I8563" i="6"/>
  <c r="K8563" i="6" l="1"/>
  <c r="H8564" i="6"/>
  <c r="J8564" i="6" l="1"/>
  <c r="I8564" i="6"/>
  <c r="K8564" i="6" l="1"/>
  <c r="H8565" i="6"/>
  <c r="J8565" i="6" l="1"/>
  <c r="I8565" i="6"/>
  <c r="K8565" i="6" l="1"/>
  <c r="H8566" i="6"/>
  <c r="I8566" i="6" l="1"/>
  <c r="J8566" i="6"/>
  <c r="K8566" i="6" l="1"/>
  <c r="H8567" i="6"/>
  <c r="J8567" i="6" l="1"/>
  <c r="I8567" i="6"/>
  <c r="K8567" i="6" l="1"/>
  <c r="H8568" i="6"/>
  <c r="I8568" i="6" l="1"/>
  <c r="J8568" i="6"/>
  <c r="K8568" i="6" l="1"/>
  <c r="H8569" i="6"/>
  <c r="I8569" i="6" l="1"/>
  <c r="J8569" i="6"/>
  <c r="K8569" i="6" l="1"/>
  <c r="H8570" i="6"/>
  <c r="J8570" i="6" l="1"/>
  <c r="I8570" i="6"/>
  <c r="K8570" i="6" l="1"/>
  <c r="H8571" i="6"/>
  <c r="J8571" i="6" l="1"/>
  <c r="I8571" i="6"/>
  <c r="K8571" i="6" l="1"/>
  <c r="H8572" i="6"/>
  <c r="I8572" i="6" l="1"/>
  <c r="J8572" i="6"/>
  <c r="K8572" i="6" l="1"/>
  <c r="H8573" i="6"/>
  <c r="J8573" i="6" l="1"/>
  <c r="I8573" i="6"/>
  <c r="K8573" i="6" l="1"/>
  <c r="H8574" i="6"/>
  <c r="I8574" i="6" l="1"/>
  <c r="J8574" i="6"/>
  <c r="K8574" i="6" l="1"/>
  <c r="H8575" i="6"/>
  <c r="J8575" i="6" l="1"/>
  <c r="I8575" i="6"/>
  <c r="K8575" i="6" l="1"/>
  <c r="H8576" i="6"/>
  <c r="J8576" i="6" l="1"/>
  <c r="I8576" i="6"/>
  <c r="K8576" i="6" l="1"/>
  <c r="H8577" i="6"/>
  <c r="J8577" i="6" l="1"/>
  <c r="I8577" i="6"/>
  <c r="K8577" i="6" l="1"/>
  <c r="H8578" i="6"/>
  <c r="I8578" i="6" l="1"/>
  <c r="J8578" i="6"/>
  <c r="K8578" i="6" l="1"/>
  <c r="H8579" i="6"/>
  <c r="J8579" i="6" l="1"/>
  <c r="I8579" i="6"/>
  <c r="K8579" i="6" l="1"/>
  <c r="H8580" i="6"/>
  <c r="I8580" i="6" l="1"/>
  <c r="J8580" i="6"/>
  <c r="K8580" i="6" l="1"/>
  <c r="H8581" i="6"/>
  <c r="I8581" i="6" l="1"/>
  <c r="J8581" i="6"/>
  <c r="K8581" i="6" l="1"/>
  <c r="H8582" i="6"/>
  <c r="I8582" i="6" l="1"/>
  <c r="J8582" i="6"/>
  <c r="K8582" i="6" l="1"/>
  <c r="H8583" i="6"/>
  <c r="J8583" i="6" l="1"/>
  <c r="I8583" i="6"/>
  <c r="K8583" i="6" l="1"/>
  <c r="H8584" i="6"/>
  <c r="J8584" i="6" l="1"/>
  <c r="I8584" i="6"/>
  <c r="K8584" i="6" l="1"/>
  <c r="H8585" i="6"/>
  <c r="J8585" i="6" l="1"/>
  <c r="I8585" i="6"/>
  <c r="K8585" i="6" l="1"/>
  <c r="H8586" i="6"/>
  <c r="I8586" i="6" l="1"/>
  <c r="J8586" i="6"/>
  <c r="K8586" i="6" l="1"/>
  <c r="H8587" i="6"/>
  <c r="I8587" i="6" l="1"/>
  <c r="J8587" i="6"/>
  <c r="K8587" i="6" l="1"/>
  <c r="H8588" i="6"/>
  <c r="J8588" i="6" l="1"/>
  <c r="I8588" i="6"/>
  <c r="K8588" i="6" l="1"/>
  <c r="H8589" i="6"/>
  <c r="I8589" i="6" l="1"/>
  <c r="J8589" i="6"/>
  <c r="K8589" i="6" l="1"/>
  <c r="H8590" i="6"/>
  <c r="I8590" i="6" l="1"/>
  <c r="J8590" i="6"/>
  <c r="K8590" i="6" l="1"/>
  <c r="H8591" i="6"/>
  <c r="J8591" i="6" l="1"/>
  <c r="I8591" i="6"/>
  <c r="K8591" i="6" l="1"/>
  <c r="H8592" i="6"/>
  <c r="I8592" i="6" l="1"/>
  <c r="J8592" i="6"/>
  <c r="K8592" i="6" l="1"/>
  <c r="H8593" i="6"/>
  <c r="J8593" i="6" l="1"/>
  <c r="I8593" i="6"/>
  <c r="K8593" i="6" l="1"/>
  <c r="H8594" i="6"/>
  <c r="I8594" i="6" l="1"/>
  <c r="J8594" i="6"/>
  <c r="K8594" i="6" l="1"/>
  <c r="H8595" i="6"/>
  <c r="J8595" i="6" l="1"/>
  <c r="I8595" i="6"/>
  <c r="K8595" i="6" l="1"/>
  <c r="H8596" i="6"/>
  <c r="J8596" i="6" l="1"/>
  <c r="I8596" i="6"/>
  <c r="K8596" i="6" l="1"/>
  <c r="H8597" i="6"/>
  <c r="J8597" i="6" l="1"/>
  <c r="I8597" i="6"/>
  <c r="K8597" i="6" l="1"/>
  <c r="H8598" i="6"/>
  <c r="I8598" i="6" l="1"/>
  <c r="J8598" i="6"/>
  <c r="K8598" i="6" l="1"/>
  <c r="H8599" i="6"/>
  <c r="J8599" i="6" l="1"/>
  <c r="I8599" i="6"/>
  <c r="K8599" i="6" l="1"/>
  <c r="H8600" i="6"/>
  <c r="J8600" i="6" l="1"/>
  <c r="I8600" i="6"/>
  <c r="K8600" i="6" l="1"/>
  <c r="H8601" i="6"/>
  <c r="I8601" i="6" l="1"/>
  <c r="J8601" i="6"/>
  <c r="K8601" i="6" l="1"/>
  <c r="H8602" i="6"/>
  <c r="J8602" i="6" l="1"/>
  <c r="I8602" i="6"/>
  <c r="K8602" i="6" l="1"/>
  <c r="H8603" i="6"/>
  <c r="J8603" i="6" l="1"/>
  <c r="I8603" i="6"/>
  <c r="K8603" i="6" l="1"/>
  <c r="H8604" i="6"/>
  <c r="I8604" i="6" l="1"/>
  <c r="J8604" i="6"/>
  <c r="K8604" i="6" l="1"/>
  <c r="H8605" i="6"/>
  <c r="J8605" i="6" l="1"/>
  <c r="I8605" i="6"/>
  <c r="K8605" i="6" l="1"/>
  <c r="H8606" i="6"/>
  <c r="I8606" i="6" l="1"/>
  <c r="J8606" i="6"/>
  <c r="K8606" i="6" l="1"/>
  <c r="H8607" i="6"/>
  <c r="J8607" i="6" l="1"/>
  <c r="I8607" i="6"/>
  <c r="K8607" i="6" l="1"/>
  <c r="H8608" i="6"/>
  <c r="J8608" i="6" l="1"/>
  <c r="I8608" i="6"/>
  <c r="K8608" i="6" l="1"/>
  <c r="H8609" i="6"/>
  <c r="J8609" i="6" l="1"/>
  <c r="I8609" i="6"/>
  <c r="K8609" i="6" l="1"/>
  <c r="H8610" i="6"/>
  <c r="I8610" i="6" l="1"/>
  <c r="J8610" i="6"/>
  <c r="K8610" i="6" l="1"/>
  <c r="H8611" i="6"/>
  <c r="J8611" i="6" l="1"/>
  <c r="I8611" i="6"/>
  <c r="K8611" i="6" l="1"/>
  <c r="H8612" i="6"/>
  <c r="I8612" i="6" l="1"/>
  <c r="J8612" i="6"/>
  <c r="K8612" i="6" l="1"/>
  <c r="H8613" i="6"/>
  <c r="I8613" i="6" l="1"/>
  <c r="J8613" i="6"/>
  <c r="K8613" i="6" l="1"/>
  <c r="H8614" i="6"/>
  <c r="I8614" i="6" l="1"/>
  <c r="J8614" i="6"/>
  <c r="K8614" i="6" l="1"/>
  <c r="H8615" i="6"/>
  <c r="J8615" i="6" l="1"/>
  <c r="I8615" i="6"/>
  <c r="K8615" i="6" l="1"/>
  <c r="H8616" i="6"/>
  <c r="J8616" i="6" l="1"/>
  <c r="I8616" i="6"/>
  <c r="K8616" i="6" l="1"/>
  <c r="H8617" i="6"/>
  <c r="J8617" i="6" l="1"/>
  <c r="I8617" i="6"/>
  <c r="K8617" i="6" l="1"/>
  <c r="H8618" i="6"/>
  <c r="I8618" i="6" l="1"/>
  <c r="J8618" i="6"/>
  <c r="K8618" i="6" l="1"/>
  <c r="H8619" i="6"/>
  <c r="J8619" i="6" l="1"/>
  <c r="I8619" i="6"/>
  <c r="K8619" i="6" l="1"/>
  <c r="H8620" i="6"/>
  <c r="J8620" i="6" l="1"/>
  <c r="I8620" i="6"/>
  <c r="K8620" i="6" l="1"/>
  <c r="H8621" i="6"/>
  <c r="I8621" i="6" l="1"/>
  <c r="J8621" i="6"/>
  <c r="K8621" i="6" l="1"/>
  <c r="H8622" i="6"/>
  <c r="I8622" i="6" l="1"/>
  <c r="J8622" i="6"/>
  <c r="K8622" i="6" l="1"/>
  <c r="H8623" i="6"/>
  <c r="J8623" i="6" l="1"/>
  <c r="I8623" i="6"/>
  <c r="K8623" i="6" l="1"/>
  <c r="H8624" i="6"/>
  <c r="I8624" i="6" l="1"/>
  <c r="J8624" i="6"/>
  <c r="K8624" i="6" l="1"/>
  <c r="H8625" i="6"/>
  <c r="J8625" i="6" l="1"/>
  <c r="I8625" i="6"/>
  <c r="K8625" i="6" l="1"/>
  <c r="H8626" i="6"/>
  <c r="I8626" i="6" l="1"/>
  <c r="J8626" i="6"/>
  <c r="K8626" i="6" l="1"/>
  <c r="H8627" i="6"/>
  <c r="J8627" i="6" l="1"/>
  <c r="I8627" i="6"/>
  <c r="K8627" i="6" l="1"/>
  <c r="H8628" i="6"/>
  <c r="I8628" i="6" l="1"/>
  <c r="J8628" i="6"/>
  <c r="K8628" i="6" l="1"/>
  <c r="H8629" i="6"/>
  <c r="J8629" i="6" l="1"/>
  <c r="I8629" i="6"/>
  <c r="K8629" i="6" l="1"/>
  <c r="H8630" i="6"/>
  <c r="I8630" i="6" l="1"/>
  <c r="J8630" i="6"/>
  <c r="K8630" i="6" l="1"/>
  <c r="H8631" i="6"/>
  <c r="J8631" i="6" l="1"/>
  <c r="I8631" i="6"/>
  <c r="K8631" i="6" l="1"/>
  <c r="H8632" i="6"/>
  <c r="J8632" i="6" l="1"/>
  <c r="I8632" i="6"/>
  <c r="K8632" i="6" l="1"/>
  <c r="H8633" i="6"/>
  <c r="I8633" i="6" l="1"/>
  <c r="J8633" i="6"/>
  <c r="K8633" i="6" l="1"/>
  <c r="H8634" i="6"/>
  <c r="J8634" i="6" l="1"/>
  <c r="I8634" i="6"/>
  <c r="K8634" i="6" l="1"/>
  <c r="H8635" i="6"/>
  <c r="I8635" i="6" l="1"/>
  <c r="J8635" i="6"/>
  <c r="K8635" i="6" l="1"/>
  <c r="H8636" i="6"/>
  <c r="I8636" i="6" l="1"/>
  <c r="J8636" i="6"/>
  <c r="K8636" i="6" l="1"/>
  <c r="H8637" i="6"/>
  <c r="I8637" i="6" l="1"/>
  <c r="J8637" i="6"/>
  <c r="K8637" i="6" l="1"/>
  <c r="H8638" i="6"/>
  <c r="I8638" i="6" l="1"/>
  <c r="J8638" i="6"/>
  <c r="K8638" i="6" l="1"/>
  <c r="H8639" i="6"/>
  <c r="J8639" i="6" l="1"/>
  <c r="I8639" i="6"/>
  <c r="K8639" i="6" l="1"/>
  <c r="H8640" i="6"/>
  <c r="J8640" i="6" l="1"/>
  <c r="I8640" i="6"/>
  <c r="K8640" i="6" l="1"/>
  <c r="H8641" i="6"/>
  <c r="J8641" i="6" l="1"/>
  <c r="I8641" i="6"/>
  <c r="K8641" i="6" l="1"/>
  <c r="H8642" i="6"/>
  <c r="I8642" i="6" l="1"/>
  <c r="J8642" i="6"/>
  <c r="K8642" i="6" l="1"/>
  <c r="H8643" i="6"/>
  <c r="J8643" i="6" l="1"/>
  <c r="I8643" i="6"/>
  <c r="K8643" i="6" l="1"/>
  <c r="H8644" i="6"/>
  <c r="I8644" i="6" l="1"/>
  <c r="J8644" i="6"/>
  <c r="K8644" i="6" l="1"/>
  <c r="H8645" i="6"/>
  <c r="I8645" i="6" l="1"/>
  <c r="J8645" i="6"/>
  <c r="K8645" i="6" l="1"/>
  <c r="H8646" i="6"/>
  <c r="I8646" i="6" l="1"/>
  <c r="J8646" i="6"/>
  <c r="K8646" i="6" l="1"/>
  <c r="H8647" i="6"/>
  <c r="J8647" i="6" l="1"/>
  <c r="I8647" i="6"/>
  <c r="K8647" i="6" l="1"/>
  <c r="H8648" i="6"/>
  <c r="J8648" i="6" l="1"/>
  <c r="I8648" i="6"/>
  <c r="K8648" i="6" l="1"/>
  <c r="H8649" i="6"/>
  <c r="J8649" i="6" l="1"/>
  <c r="I8649" i="6"/>
  <c r="K8649" i="6" l="1"/>
  <c r="H8650" i="6"/>
  <c r="I8650" i="6" l="1"/>
  <c r="J8650" i="6"/>
  <c r="K8650" i="6" l="1"/>
  <c r="H8651" i="6"/>
  <c r="J8651" i="6" l="1"/>
  <c r="I8651" i="6"/>
  <c r="K8651" i="6" l="1"/>
  <c r="H8652" i="6"/>
  <c r="J8652" i="6" l="1"/>
  <c r="I8652" i="6"/>
  <c r="K8652" i="6" l="1"/>
  <c r="H8653" i="6"/>
  <c r="I8653" i="6" l="1"/>
  <c r="J8653" i="6"/>
  <c r="K8653" i="6" l="1"/>
  <c r="H8654" i="6"/>
  <c r="I8654" i="6" l="1"/>
  <c r="J8654" i="6"/>
  <c r="K8654" i="6" l="1"/>
  <c r="H8655" i="6"/>
  <c r="J8655" i="6" l="1"/>
  <c r="I8655" i="6"/>
  <c r="K8655" i="6" l="1"/>
  <c r="H8656" i="6"/>
  <c r="I8656" i="6" l="1"/>
  <c r="J8656" i="6"/>
  <c r="K8656" i="6" l="1"/>
  <c r="H8657" i="6"/>
  <c r="J8657" i="6" l="1"/>
  <c r="I8657" i="6"/>
  <c r="K8657" i="6" l="1"/>
  <c r="H8658" i="6"/>
  <c r="I8658" i="6" l="1"/>
  <c r="J8658" i="6"/>
  <c r="K8658" i="6" l="1"/>
  <c r="H8659" i="6"/>
  <c r="J8659" i="6" l="1"/>
  <c r="I8659" i="6"/>
  <c r="K8659" i="6" l="1"/>
  <c r="H8660" i="6"/>
  <c r="J8660" i="6" l="1"/>
  <c r="I8660" i="6"/>
  <c r="K8660" i="6" l="1"/>
  <c r="H8661" i="6"/>
  <c r="J8661" i="6" l="1"/>
  <c r="I8661" i="6"/>
  <c r="K8661" i="6" l="1"/>
  <c r="H8662" i="6"/>
  <c r="I8662" i="6" l="1"/>
  <c r="J8662" i="6"/>
  <c r="K8662" i="6" l="1"/>
  <c r="H8663" i="6"/>
  <c r="J8663" i="6" l="1"/>
  <c r="I8663" i="6"/>
  <c r="K8663" i="6" l="1"/>
  <c r="H8664" i="6"/>
  <c r="J8664" i="6" l="1"/>
  <c r="I8664" i="6"/>
  <c r="K8664" i="6" l="1"/>
  <c r="H8665" i="6"/>
  <c r="I8665" i="6" l="1"/>
  <c r="J8665" i="6"/>
  <c r="K8665" i="6" l="1"/>
  <c r="H8666" i="6"/>
  <c r="J8666" i="6" l="1"/>
  <c r="I8666" i="6"/>
  <c r="K8666" i="6" l="1"/>
  <c r="H8667" i="6"/>
  <c r="J8667" i="6" l="1"/>
  <c r="I8667" i="6"/>
  <c r="K8667" i="6" l="1"/>
  <c r="H8668" i="6"/>
  <c r="I8668" i="6" l="1"/>
  <c r="J8668" i="6"/>
  <c r="K8668" i="6" l="1"/>
  <c r="H8669" i="6"/>
  <c r="I8669" i="6" l="1"/>
  <c r="J8669" i="6"/>
  <c r="K8669" i="6" l="1"/>
  <c r="H8670" i="6"/>
  <c r="I8670" i="6" l="1"/>
  <c r="J8670" i="6"/>
  <c r="K8670" i="6" l="1"/>
  <c r="H8671" i="6"/>
  <c r="J8671" i="6" l="1"/>
  <c r="I8671" i="6"/>
  <c r="K8671" i="6" l="1"/>
  <c r="H8672" i="6"/>
  <c r="J8672" i="6" l="1"/>
  <c r="I8672" i="6"/>
  <c r="K8672" i="6" l="1"/>
  <c r="H8673" i="6"/>
  <c r="J8673" i="6" l="1"/>
  <c r="I8673" i="6"/>
  <c r="K8673" i="6" l="1"/>
  <c r="H8674" i="6"/>
  <c r="I8674" i="6" l="1"/>
  <c r="J8674" i="6"/>
  <c r="K8674" i="6" l="1"/>
  <c r="H8675" i="6"/>
  <c r="J8675" i="6" l="1"/>
  <c r="I8675" i="6"/>
  <c r="K8675" i="6" l="1"/>
  <c r="H8676" i="6"/>
  <c r="J8676" i="6" l="1"/>
  <c r="I8676" i="6"/>
  <c r="K8676" i="6" l="1"/>
  <c r="H8677" i="6"/>
  <c r="I8677" i="6" l="1"/>
  <c r="J8677" i="6"/>
  <c r="K8677" i="6" l="1"/>
  <c r="H8678" i="6"/>
  <c r="I8678" i="6" l="1"/>
  <c r="J8678" i="6"/>
  <c r="K8678" i="6" l="1"/>
  <c r="H8679" i="6"/>
  <c r="J8679" i="6" l="1"/>
  <c r="I8679" i="6"/>
  <c r="K8679" i="6" l="1"/>
  <c r="H8680" i="6"/>
  <c r="J8680" i="6" l="1"/>
  <c r="I8680" i="6"/>
  <c r="K8680" i="6" l="1"/>
  <c r="H8681" i="6"/>
  <c r="J8681" i="6" l="1"/>
  <c r="I8681" i="6"/>
  <c r="K8681" i="6" l="1"/>
  <c r="H8682" i="6"/>
  <c r="I8682" i="6" l="1"/>
  <c r="J8682" i="6"/>
  <c r="K8682" i="6" l="1"/>
  <c r="H8683" i="6"/>
  <c r="J8683" i="6" l="1"/>
  <c r="I8683" i="6"/>
  <c r="K8683" i="6" l="1"/>
  <c r="H8684" i="6"/>
  <c r="J8684" i="6" l="1"/>
  <c r="I8684" i="6"/>
  <c r="K8684" i="6" l="1"/>
  <c r="H8685" i="6"/>
  <c r="I8685" i="6" l="1"/>
  <c r="J8685" i="6"/>
  <c r="K8685" i="6" l="1"/>
  <c r="H8686" i="6"/>
  <c r="I8686" i="6" l="1"/>
  <c r="J8686" i="6"/>
  <c r="K8686" i="6" l="1"/>
  <c r="H8687" i="6"/>
  <c r="J8687" i="6" l="1"/>
  <c r="I8687" i="6"/>
  <c r="K8687" i="6" l="1"/>
  <c r="H8688" i="6"/>
  <c r="I8688" i="6" l="1"/>
  <c r="J8688" i="6"/>
  <c r="K8688" i="6" l="1"/>
  <c r="H8689" i="6"/>
  <c r="J8689" i="6" l="1"/>
  <c r="I8689" i="6"/>
  <c r="K8689" i="6" l="1"/>
  <c r="H8690" i="6"/>
  <c r="I8690" i="6" l="1"/>
  <c r="J8690" i="6"/>
  <c r="K8690" i="6" l="1"/>
  <c r="H8691" i="6"/>
  <c r="J8691" i="6" l="1"/>
  <c r="I8691" i="6"/>
  <c r="K8691" i="6" l="1"/>
  <c r="H8692" i="6"/>
  <c r="J8692" i="6" l="1"/>
  <c r="I8692" i="6"/>
  <c r="K8692" i="6" l="1"/>
  <c r="H8693" i="6"/>
  <c r="J8693" i="6" l="1"/>
  <c r="I8693" i="6"/>
  <c r="K8693" i="6" l="1"/>
  <c r="H8694" i="6"/>
  <c r="I8694" i="6" l="1"/>
  <c r="J8694" i="6"/>
  <c r="K8694" i="6" l="1"/>
  <c r="H8695" i="6"/>
  <c r="J8695" i="6" l="1"/>
  <c r="I8695" i="6"/>
  <c r="K8695" i="6" l="1"/>
  <c r="H8696" i="6"/>
  <c r="J8696" i="6" l="1"/>
  <c r="I8696" i="6"/>
  <c r="K8696" i="6" l="1"/>
  <c r="H8697" i="6"/>
  <c r="I8697" i="6" l="1"/>
  <c r="J8697" i="6"/>
  <c r="K8697" i="6" l="1"/>
  <c r="H8698" i="6"/>
  <c r="J8698" i="6" l="1"/>
  <c r="I8698" i="6"/>
  <c r="K8698" i="6" l="1"/>
  <c r="H8699" i="6"/>
  <c r="J8699" i="6" l="1"/>
  <c r="I8699" i="6"/>
  <c r="K8699" i="6" l="1"/>
  <c r="H8700" i="6"/>
  <c r="I8700" i="6" l="1"/>
  <c r="J8700" i="6"/>
  <c r="K8700" i="6" l="1"/>
  <c r="H8701" i="6"/>
  <c r="I8701" i="6" l="1"/>
  <c r="J8701" i="6"/>
  <c r="K8701" i="6" l="1"/>
  <c r="H8702" i="6"/>
  <c r="I8702" i="6" l="1"/>
  <c r="J8702" i="6"/>
  <c r="K8702" i="6" l="1"/>
  <c r="H8703" i="6"/>
  <c r="J8703" i="6" l="1"/>
  <c r="I8703" i="6"/>
  <c r="K8703" i="6" l="1"/>
  <c r="H8704" i="6"/>
  <c r="J8704" i="6" l="1"/>
  <c r="I8704" i="6"/>
  <c r="K8704" i="6" l="1"/>
  <c r="H8705" i="6"/>
  <c r="J8705" i="6" l="1"/>
  <c r="I8705" i="6"/>
  <c r="K8705" i="6" l="1"/>
  <c r="H8706" i="6"/>
  <c r="I8706" i="6" l="1"/>
  <c r="J8706" i="6"/>
  <c r="K8706" i="6" l="1"/>
  <c r="H8707" i="6"/>
  <c r="J8707" i="6" l="1"/>
  <c r="I8707" i="6"/>
  <c r="K8707" i="6" l="1"/>
  <c r="H8708" i="6"/>
  <c r="J8708" i="6" l="1"/>
  <c r="I8708" i="6"/>
  <c r="K8708" i="6" l="1"/>
  <c r="H8709" i="6"/>
  <c r="I8709" i="6" l="1"/>
  <c r="J8709" i="6"/>
  <c r="K8709" i="6" l="1"/>
  <c r="H8710" i="6"/>
  <c r="I8710" i="6" l="1"/>
  <c r="J8710" i="6"/>
  <c r="K8710" i="6" l="1"/>
  <c r="H8711" i="6"/>
  <c r="J8711" i="6" l="1"/>
  <c r="I8711" i="6"/>
  <c r="K8711" i="6" l="1"/>
  <c r="H8712" i="6"/>
  <c r="J8712" i="6" l="1"/>
  <c r="I8712" i="6"/>
  <c r="K8712" i="6" l="1"/>
  <c r="H8713" i="6"/>
  <c r="J8713" i="6" l="1"/>
  <c r="I8713" i="6"/>
  <c r="K8713" i="6" l="1"/>
  <c r="H8714" i="6"/>
  <c r="I8714" i="6" l="1"/>
  <c r="J8714" i="6"/>
  <c r="K8714" i="6" l="1"/>
  <c r="H8715" i="6"/>
  <c r="J8715" i="6" l="1"/>
  <c r="I8715" i="6"/>
  <c r="K8715" i="6" l="1"/>
  <c r="H8716" i="6"/>
  <c r="J8716" i="6" l="1"/>
  <c r="I8716" i="6"/>
  <c r="K8716" i="6" l="1"/>
  <c r="H8717" i="6"/>
  <c r="I8717" i="6" l="1"/>
  <c r="J8717" i="6"/>
  <c r="K8717" i="6" l="1"/>
  <c r="H8718" i="6"/>
  <c r="I8718" i="6" l="1"/>
  <c r="J8718" i="6"/>
  <c r="K8718" i="6" l="1"/>
  <c r="H8719" i="6"/>
  <c r="J8719" i="6" l="1"/>
  <c r="I8719" i="6"/>
  <c r="K8719" i="6" l="1"/>
  <c r="H8720" i="6"/>
  <c r="I8720" i="6" l="1"/>
  <c r="J8720" i="6"/>
  <c r="K8720" i="6" l="1"/>
  <c r="H8721" i="6"/>
  <c r="J8721" i="6" l="1"/>
  <c r="I8721" i="6"/>
  <c r="K8721" i="6" l="1"/>
  <c r="H8722" i="6"/>
  <c r="J8722" i="6" l="1"/>
  <c r="I8722" i="6"/>
  <c r="K8722" i="6" l="1"/>
  <c r="H8723" i="6"/>
  <c r="J8723" i="6" l="1"/>
  <c r="I8723" i="6"/>
  <c r="K8723" i="6" l="1"/>
  <c r="H8724" i="6"/>
  <c r="J8724" i="6" l="1"/>
  <c r="I8724" i="6"/>
  <c r="K8724" i="6" l="1"/>
  <c r="H8725" i="6"/>
  <c r="J8725" i="6" l="1"/>
  <c r="I8725" i="6"/>
  <c r="K8725" i="6" l="1"/>
  <c r="H8726" i="6"/>
  <c r="I8726" i="6" l="1"/>
  <c r="J8726" i="6"/>
  <c r="K8726" i="6" l="1"/>
  <c r="H8727" i="6"/>
  <c r="J8727" i="6" l="1"/>
  <c r="I8727" i="6"/>
  <c r="K8727" i="6" l="1"/>
  <c r="H8728" i="6"/>
  <c r="I8728" i="6" l="1"/>
  <c r="J8728" i="6"/>
  <c r="K8728" i="6" l="1"/>
  <c r="H8729" i="6"/>
  <c r="I8729" i="6" l="1"/>
  <c r="J8729" i="6"/>
  <c r="K8729" i="6" l="1"/>
  <c r="H8730" i="6"/>
  <c r="J8730" i="6" l="1"/>
  <c r="I8730" i="6"/>
  <c r="K8730" i="6" l="1"/>
  <c r="H8731" i="6"/>
  <c r="J8731" i="6" l="1"/>
  <c r="I8731" i="6"/>
  <c r="K8731" i="6" l="1"/>
  <c r="H8732" i="6"/>
  <c r="I8732" i="6" l="1"/>
  <c r="J8732" i="6"/>
  <c r="K8732" i="6" l="1"/>
  <c r="H8733" i="6"/>
  <c r="J8733" i="6" l="1"/>
  <c r="I8733" i="6"/>
  <c r="K8733" i="6" l="1"/>
  <c r="H8734" i="6"/>
  <c r="I8734" i="6" l="1"/>
  <c r="J8734" i="6"/>
  <c r="K8734" i="6" l="1"/>
  <c r="H8735" i="6"/>
  <c r="J8735" i="6" l="1"/>
  <c r="I8735" i="6"/>
  <c r="K8735" i="6" l="1"/>
  <c r="H8736" i="6"/>
  <c r="J8736" i="6" l="1"/>
  <c r="I8736" i="6"/>
  <c r="K8736" i="6" l="1"/>
  <c r="H8737" i="6"/>
  <c r="I8737" i="6" l="1"/>
  <c r="J8737" i="6"/>
  <c r="K8737" i="6" l="1"/>
  <c r="H8738" i="6"/>
  <c r="I8738" i="6" l="1"/>
  <c r="J8738" i="6"/>
  <c r="K8738" i="6" l="1"/>
  <c r="H8739" i="6"/>
  <c r="J8739" i="6" l="1"/>
  <c r="I8739" i="6"/>
  <c r="K8739" i="6" l="1"/>
  <c r="H8740" i="6"/>
  <c r="I8740" i="6" l="1"/>
  <c r="J8740" i="6"/>
  <c r="K8740" i="6" l="1"/>
  <c r="H8741" i="6"/>
  <c r="I8741" i="6" l="1"/>
  <c r="J8741" i="6"/>
  <c r="K8741" i="6" l="1"/>
  <c r="H8742" i="6"/>
  <c r="I8742" i="6" l="1"/>
  <c r="J8742" i="6"/>
  <c r="K8742" i="6" l="1"/>
  <c r="H8743" i="6"/>
  <c r="J8743" i="6" l="1"/>
  <c r="I8743" i="6"/>
  <c r="K8743" i="6" l="1"/>
  <c r="H8744" i="6"/>
  <c r="J8744" i="6" l="1"/>
  <c r="I8744" i="6"/>
  <c r="K8744" i="6" l="1"/>
  <c r="H8745" i="6"/>
  <c r="I8745" i="6" l="1"/>
  <c r="J8745" i="6"/>
  <c r="K8745" i="6" l="1"/>
  <c r="H8746" i="6"/>
  <c r="I8746" i="6" l="1"/>
  <c r="J8746" i="6"/>
  <c r="K8746" i="6" l="1"/>
  <c r="H8747" i="6"/>
  <c r="J8747" i="6" l="1"/>
  <c r="I8747" i="6"/>
  <c r="K8747" i="6" l="1"/>
  <c r="H8748" i="6"/>
  <c r="J8748" i="6" l="1"/>
  <c r="I8748" i="6"/>
  <c r="K8748" i="6" l="1"/>
  <c r="H8749" i="6"/>
  <c r="J8749" i="6" l="1"/>
  <c r="I8749" i="6"/>
  <c r="K8749" i="6" l="1"/>
  <c r="H8750" i="6"/>
  <c r="I8750" i="6" l="1"/>
  <c r="J8750" i="6"/>
  <c r="K8750" i="6" l="1"/>
  <c r="H8751" i="6"/>
  <c r="J8751" i="6" l="1"/>
  <c r="I8751" i="6"/>
  <c r="K8751" i="6" l="1"/>
  <c r="H8752" i="6"/>
  <c r="I8752" i="6" l="1"/>
  <c r="J8752" i="6"/>
  <c r="K8752" i="6" l="1"/>
  <c r="H8753" i="6"/>
  <c r="J8753" i="6" l="1"/>
  <c r="I8753" i="6"/>
  <c r="K8753" i="6" l="1"/>
  <c r="H8754" i="6"/>
  <c r="J8754" i="6" l="1"/>
  <c r="I8754" i="6"/>
  <c r="K8754" i="6" l="1"/>
  <c r="H8755" i="6"/>
  <c r="I8755" i="6" l="1"/>
  <c r="J8755" i="6"/>
  <c r="K8755" i="6" l="1"/>
  <c r="H8756" i="6"/>
  <c r="J8756" i="6" l="1"/>
  <c r="I8756" i="6"/>
  <c r="K8756" i="6" l="1"/>
  <c r="H8757" i="6"/>
  <c r="J8757" i="6" l="1"/>
  <c r="I8757" i="6"/>
  <c r="K8757" i="6" l="1"/>
  <c r="H8758" i="6"/>
  <c r="I8758" i="6" l="1"/>
  <c r="J8758" i="6"/>
  <c r="K8758" i="6" l="1"/>
  <c r="H8759" i="6"/>
  <c r="J8759" i="6" l="1"/>
  <c r="I8759" i="6"/>
  <c r="K8759" i="6" l="1"/>
  <c r="H8760" i="6"/>
  <c r="J8760" i="6" l="1"/>
  <c r="I8760" i="6"/>
  <c r="K8760" i="6" l="1"/>
  <c r="H8761" i="6"/>
  <c r="I8761" i="6" l="1"/>
  <c r="J8761" i="6"/>
  <c r="K8761" i="6" l="1"/>
  <c r="H8762" i="6"/>
  <c r="J8762" i="6" l="1"/>
  <c r="I8762" i="6"/>
  <c r="K8762" i="6" l="1"/>
  <c r="H8763" i="6"/>
  <c r="J8763" i="6" l="1"/>
  <c r="I8763" i="6"/>
  <c r="K8763" i="6" l="1"/>
  <c r="H8764" i="6"/>
  <c r="I8764" i="6" l="1"/>
  <c r="J8764" i="6"/>
  <c r="K8764" i="6" l="1"/>
  <c r="H8765" i="6"/>
  <c r="J8765" i="6" l="1"/>
  <c r="I8765" i="6"/>
  <c r="K8765" i="6" l="1"/>
  <c r="H8766" i="6"/>
  <c r="I8766" i="6" l="1"/>
  <c r="J8766" i="6"/>
  <c r="K8766" i="6" l="1"/>
  <c r="H8767" i="6"/>
  <c r="J8767" i="6" l="1"/>
  <c r="I8767" i="6"/>
  <c r="K8767" i="6" l="1"/>
  <c r="H8768" i="6"/>
  <c r="J8768" i="6" l="1"/>
  <c r="I8768" i="6"/>
  <c r="K8768" i="6" l="1"/>
  <c r="H8769" i="6"/>
  <c r="J8769" i="6" l="1"/>
  <c r="I8769" i="6"/>
  <c r="K8769" i="6" l="1"/>
  <c r="H8770" i="6"/>
  <c r="J8770" i="6" l="1"/>
  <c r="I8770" i="6"/>
  <c r="K8770" i="6" l="1"/>
  <c r="H8771" i="6"/>
  <c r="J8771" i="6" l="1"/>
  <c r="I8771" i="6"/>
  <c r="K8771" i="6" l="1"/>
  <c r="H8772" i="6"/>
  <c r="I8772" i="6" l="1"/>
  <c r="J8772" i="6"/>
  <c r="K8772" i="6" l="1"/>
  <c r="H8773" i="6"/>
  <c r="J8773" i="6" l="1"/>
  <c r="I8773" i="6"/>
  <c r="K8773" i="6" l="1"/>
  <c r="H8774" i="6"/>
  <c r="I8774" i="6" l="1"/>
  <c r="J8774" i="6"/>
  <c r="K8774" i="6" l="1"/>
  <c r="H8775" i="6"/>
  <c r="J8775" i="6" l="1"/>
  <c r="I8775" i="6"/>
  <c r="K8775" i="6" l="1"/>
  <c r="H8776" i="6"/>
  <c r="J8776" i="6" l="1"/>
  <c r="I8776" i="6"/>
  <c r="K8776" i="6" l="1"/>
  <c r="H8777" i="6"/>
  <c r="J8777" i="6" l="1"/>
  <c r="I8777" i="6"/>
  <c r="K8777" i="6" l="1"/>
  <c r="H8778" i="6"/>
  <c r="J8778" i="6" l="1"/>
  <c r="I8778" i="6"/>
  <c r="K8778" i="6" l="1"/>
  <c r="H8779" i="6"/>
  <c r="I8779" i="6" l="1"/>
  <c r="J8779" i="6"/>
  <c r="K8779" i="6" l="1"/>
  <c r="H8780" i="6"/>
  <c r="J8780" i="6" l="1"/>
  <c r="I8780" i="6"/>
  <c r="K8780" i="6" l="1"/>
  <c r="H8781" i="6"/>
  <c r="J8781" i="6" l="1"/>
  <c r="I8781" i="6"/>
  <c r="K8781" i="6" l="1"/>
  <c r="H8782" i="6"/>
  <c r="I8782" i="6" l="1"/>
  <c r="J8782" i="6"/>
  <c r="K8782" i="6" l="1"/>
  <c r="H8783" i="6"/>
  <c r="J8783" i="6" l="1"/>
  <c r="I8783" i="6"/>
  <c r="K8783" i="6" l="1"/>
  <c r="H8784" i="6"/>
  <c r="J8784" i="6" l="1"/>
  <c r="I8784" i="6"/>
  <c r="K8784" i="6" l="1"/>
  <c r="H8785" i="6"/>
  <c r="J8785" i="6" l="1"/>
  <c r="I8785" i="6"/>
  <c r="K8785" i="6" l="1"/>
  <c r="H8786" i="6"/>
  <c r="J8786" i="6" l="1"/>
  <c r="I8786" i="6"/>
  <c r="K8786" i="6" l="1"/>
  <c r="H8787" i="6"/>
  <c r="I8787" i="6" l="1"/>
  <c r="J8787" i="6"/>
  <c r="K8787" i="6" l="1"/>
  <c r="H8788" i="6"/>
  <c r="J8788" i="6" l="1"/>
  <c r="I8788" i="6"/>
  <c r="K8788" i="6" l="1"/>
  <c r="H8789" i="6"/>
  <c r="J8789" i="6" l="1"/>
  <c r="I8789" i="6"/>
  <c r="K8789" i="6" l="1"/>
  <c r="H8790" i="6"/>
  <c r="I8790" i="6" l="1"/>
  <c r="J8790" i="6"/>
  <c r="K8790" i="6" l="1"/>
  <c r="H8791" i="6"/>
  <c r="J8791" i="6" l="1"/>
  <c r="I8791" i="6"/>
  <c r="K8791" i="6" l="1"/>
  <c r="H8792" i="6"/>
  <c r="J8792" i="6" l="1"/>
  <c r="I8792" i="6"/>
  <c r="K8792" i="6" l="1"/>
  <c r="H8793" i="6"/>
  <c r="J8793" i="6" l="1"/>
  <c r="I8793" i="6"/>
  <c r="K8793" i="6" l="1"/>
  <c r="H8794" i="6"/>
  <c r="J8794" i="6" l="1"/>
  <c r="I8794" i="6"/>
  <c r="K8794" i="6" l="1"/>
  <c r="H8795" i="6"/>
  <c r="I8795" i="6" l="1"/>
  <c r="J8795" i="6"/>
  <c r="K8795" i="6" l="1"/>
  <c r="H8796" i="6"/>
  <c r="J8796" i="6" l="1"/>
  <c r="I8796" i="6"/>
  <c r="K8796" i="6" l="1"/>
  <c r="H8797" i="6"/>
  <c r="I8797" i="6" l="1"/>
  <c r="J8797" i="6"/>
  <c r="K8797" i="6" l="1"/>
  <c r="H8798" i="6"/>
  <c r="I8798" i="6" l="1"/>
  <c r="J8798" i="6"/>
  <c r="K8798" i="6" l="1"/>
  <c r="H8799" i="6"/>
  <c r="J8799" i="6" l="1"/>
  <c r="I8799" i="6"/>
  <c r="K8799" i="6" l="1"/>
  <c r="H8800" i="6"/>
  <c r="J8800" i="6" l="1"/>
  <c r="I8800" i="6"/>
  <c r="K8800" i="6" l="1"/>
  <c r="H8801" i="6"/>
  <c r="J8801" i="6" l="1"/>
  <c r="I8801" i="6"/>
  <c r="K8801" i="6" l="1"/>
  <c r="H8802" i="6"/>
  <c r="J8802" i="6" l="1"/>
  <c r="I8802" i="6"/>
  <c r="K8802" i="6" l="1"/>
  <c r="H8803" i="6"/>
  <c r="I8803" i="6" l="1"/>
  <c r="J8803" i="6"/>
  <c r="K8803" i="6" l="1"/>
  <c r="H8804" i="6"/>
  <c r="J8804" i="6" l="1"/>
  <c r="I8804" i="6"/>
  <c r="K8804" i="6" l="1"/>
  <c r="H8805" i="6"/>
  <c r="J8805" i="6" l="1"/>
  <c r="I8805" i="6"/>
  <c r="K8805" i="6" l="1"/>
  <c r="H8806" i="6"/>
  <c r="I8806" i="6" l="1"/>
  <c r="J8806" i="6"/>
  <c r="K8806" i="6" l="1"/>
  <c r="H8807" i="6"/>
  <c r="J8807" i="6" l="1"/>
  <c r="I8807" i="6"/>
  <c r="K8807" i="6" l="1"/>
  <c r="H8808" i="6"/>
  <c r="J8808" i="6" l="1"/>
  <c r="I8808" i="6"/>
  <c r="K8808" i="6" l="1"/>
  <c r="H8809" i="6"/>
  <c r="I8809" i="6" l="1"/>
  <c r="J8809" i="6"/>
  <c r="K8809" i="6" l="1"/>
  <c r="H8810" i="6"/>
  <c r="J8810" i="6" l="1"/>
  <c r="I8810" i="6"/>
  <c r="K8810" i="6" l="1"/>
  <c r="H8811" i="6"/>
  <c r="I8811" i="6" l="1"/>
  <c r="J8811" i="6"/>
  <c r="K8811" i="6" l="1"/>
  <c r="H8812" i="6"/>
  <c r="J8812" i="6" l="1"/>
  <c r="I8812" i="6"/>
  <c r="K8812" i="6" l="1"/>
  <c r="H8813" i="6"/>
  <c r="J8813" i="6" l="1"/>
  <c r="I8813" i="6"/>
  <c r="K8813" i="6" l="1"/>
  <c r="H8814" i="6"/>
  <c r="I8814" i="6" l="1"/>
  <c r="J8814" i="6"/>
  <c r="K8814" i="6" l="1"/>
  <c r="H8815" i="6"/>
  <c r="J8815" i="6" l="1"/>
  <c r="I8815" i="6"/>
  <c r="K8815" i="6" l="1"/>
  <c r="H8816" i="6"/>
  <c r="J8816" i="6" l="1"/>
  <c r="I8816" i="6"/>
  <c r="K8816" i="6" l="1"/>
  <c r="H8817" i="6"/>
  <c r="J8817" i="6" l="1"/>
  <c r="I8817" i="6"/>
  <c r="K8817" i="6" l="1"/>
  <c r="H8818" i="6"/>
  <c r="J8818" i="6" l="1"/>
  <c r="I8818" i="6"/>
  <c r="K8818" i="6" l="1"/>
  <c r="H8819" i="6"/>
  <c r="I8819" i="6" l="1"/>
  <c r="J8819" i="6"/>
  <c r="K8819" i="6" l="1"/>
  <c r="H8820" i="6"/>
  <c r="J8820" i="6" l="1"/>
  <c r="I8820" i="6"/>
  <c r="K8820" i="6" l="1"/>
  <c r="H8821" i="6"/>
  <c r="J8821" i="6" l="1"/>
  <c r="I8821" i="6"/>
  <c r="K8821" i="6" l="1"/>
  <c r="H8822" i="6"/>
  <c r="I8822" i="6" l="1"/>
  <c r="J8822" i="6"/>
  <c r="K8822" i="6" l="1"/>
  <c r="H8823" i="6"/>
  <c r="J8823" i="6" l="1"/>
  <c r="I8823" i="6"/>
  <c r="K8823" i="6" l="1"/>
  <c r="H8824" i="6"/>
  <c r="J8824" i="6" l="1"/>
  <c r="I8824" i="6"/>
  <c r="K8824" i="6" l="1"/>
  <c r="H8825" i="6"/>
  <c r="J8825" i="6" l="1"/>
  <c r="I8825" i="6"/>
  <c r="K8825" i="6" l="1"/>
  <c r="H8826" i="6"/>
  <c r="J8826" i="6" l="1"/>
  <c r="I8826" i="6"/>
  <c r="K8826" i="6" l="1"/>
  <c r="H8827" i="6"/>
  <c r="I8827" i="6" l="1"/>
  <c r="J8827" i="6"/>
  <c r="K8827" i="6" l="1"/>
  <c r="H8828" i="6"/>
  <c r="J8828" i="6" l="1"/>
  <c r="I8828" i="6"/>
  <c r="K8828" i="6" l="1"/>
  <c r="H8829" i="6"/>
  <c r="I8829" i="6" l="1"/>
  <c r="J8829" i="6"/>
  <c r="K8829" i="6" l="1"/>
  <c r="H8830" i="6"/>
  <c r="I8830" i="6" l="1"/>
  <c r="J8830" i="6"/>
  <c r="K8830" i="6" l="1"/>
  <c r="H8831" i="6"/>
  <c r="J8831" i="6" l="1"/>
  <c r="I8831" i="6"/>
  <c r="K8831" i="6" l="1"/>
  <c r="H8832" i="6"/>
  <c r="J8832" i="6" l="1"/>
  <c r="I8832" i="6"/>
  <c r="K8832" i="6" l="1"/>
  <c r="H8833" i="6"/>
  <c r="I8833" i="6" l="1"/>
  <c r="J8833" i="6"/>
  <c r="K8833" i="6" l="1"/>
  <c r="H8834" i="6"/>
  <c r="J8834" i="6" l="1"/>
  <c r="I8834" i="6"/>
  <c r="K8834" i="6" l="1"/>
  <c r="H8835" i="6"/>
  <c r="I8835" i="6" l="1"/>
  <c r="J8835" i="6"/>
  <c r="K8835" i="6" l="1"/>
  <c r="H8836" i="6"/>
  <c r="J8836" i="6" l="1"/>
  <c r="I8836" i="6"/>
  <c r="K8836" i="6" l="1"/>
  <c r="H8837" i="6"/>
  <c r="J8837" i="6" l="1"/>
  <c r="I8837" i="6"/>
  <c r="K8837" i="6" l="1"/>
  <c r="H8838" i="6"/>
  <c r="I8838" i="6" l="1"/>
  <c r="J8838" i="6"/>
  <c r="K8838" i="6" l="1"/>
  <c r="H8839" i="6"/>
  <c r="J8839" i="6" l="1"/>
  <c r="I8839" i="6"/>
  <c r="K8839" i="6" l="1"/>
  <c r="H8840" i="6"/>
  <c r="J8840" i="6" l="1"/>
  <c r="I8840" i="6"/>
  <c r="K8840" i="6" l="1"/>
  <c r="H8841" i="6"/>
  <c r="J8841" i="6" l="1"/>
  <c r="I8841" i="6"/>
  <c r="K8841" i="6" l="1"/>
  <c r="H8842" i="6"/>
  <c r="J8842" i="6" l="1"/>
  <c r="I8842" i="6"/>
  <c r="K8842" i="6" l="1"/>
  <c r="H8843" i="6"/>
  <c r="I8843" i="6" l="1"/>
  <c r="J8843" i="6"/>
  <c r="K8843" i="6" l="1"/>
  <c r="H8844" i="6"/>
  <c r="J8844" i="6" l="1"/>
  <c r="I8844" i="6"/>
  <c r="K8844" i="6" l="1"/>
  <c r="H8845" i="6"/>
  <c r="I8845" i="6" l="1"/>
  <c r="J8845" i="6"/>
  <c r="K8845" i="6" l="1"/>
  <c r="H8846" i="6"/>
  <c r="I8846" i="6" l="1"/>
  <c r="J8846" i="6"/>
  <c r="K8846" i="6" l="1"/>
  <c r="H8847" i="6"/>
  <c r="J8847" i="6" l="1"/>
  <c r="I8847" i="6"/>
  <c r="K8847" i="6" l="1"/>
  <c r="H8848" i="6"/>
  <c r="J8848" i="6" l="1"/>
  <c r="I8848" i="6"/>
  <c r="K8848" i="6" l="1"/>
  <c r="H8849" i="6"/>
  <c r="J8849" i="6" l="1"/>
  <c r="I8849" i="6"/>
  <c r="K8849" i="6" l="1"/>
  <c r="H8850" i="6"/>
  <c r="J8850" i="6" l="1"/>
  <c r="I8850" i="6"/>
  <c r="K8850" i="6" l="1"/>
  <c r="H8851" i="6"/>
  <c r="J8851" i="6" l="1"/>
  <c r="I8851" i="6"/>
  <c r="K8851" i="6" l="1"/>
  <c r="H8852" i="6"/>
  <c r="J8852" i="6" l="1"/>
  <c r="I8852" i="6"/>
  <c r="K8852" i="6" l="1"/>
  <c r="H8853" i="6"/>
  <c r="J8853" i="6" l="1"/>
  <c r="I8853" i="6"/>
  <c r="K8853" i="6" l="1"/>
  <c r="H8854" i="6"/>
  <c r="I8854" i="6" l="1"/>
  <c r="J8854" i="6"/>
  <c r="K8854" i="6" l="1"/>
  <c r="H8855" i="6"/>
  <c r="J8855" i="6" l="1"/>
  <c r="I8855" i="6"/>
  <c r="K8855" i="6" l="1"/>
  <c r="H8856" i="6"/>
  <c r="J8856" i="6" l="1"/>
  <c r="I8856" i="6"/>
  <c r="K8856" i="6" l="1"/>
  <c r="H8857" i="6"/>
  <c r="J8857" i="6" l="1"/>
  <c r="I8857" i="6"/>
  <c r="K8857" i="6" l="1"/>
  <c r="H8858" i="6"/>
  <c r="J8858" i="6" l="1"/>
  <c r="I8858" i="6"/>
  <c r="K8858" i="6" l="1"/>
  <c r="H8859" i="6"/>
  <c r="I8859" i="6" l="1"/>
  <c r="J8859" i="6"/>
  <c r="K8859" i="6" l="1"/>
  <c r="H8860" i="6"/>
  <c r="J8860" i="6" l="1"/>
  <c r="I8860" i="6"/>
  <c r="K8860" i="6" l="1"/>
  <c r="H8861" i="6"/>
  <c r="J8861" i="6" l="1"/>
  <c r="I8861" i="6"/>
  <c r="K8861" i="6" l="1"/>
  <c r="H8862" i="6"/>
  <c r="I8862" i="6" l="1"/>
  <c r="J8862" i="6"/>
  <c r="K8862" i="6" l="1"/>
  <c r="H8863" i="6"/>
  <c r="J8863" i="6" l="1"/>
  <c r="I8863" i="6"/>
  <c r="K8863" i="6" l="1"/>
  <c r="H8864" i="6"/>
  <c r="J8864" i="6" l="1"/>
  <c r="I8864" i="6"/>
  <c r="K8864" i="6" l="1"/>
  <c r="H8865" i="6"/>
  <c r="I8865" i="6" l="1"/>
  <c r="J8865" i="6"/>
  <c r="K8865" i="6" l="1"/>
  <c r="H8866" i="6"/>
  <c r="J8866" i="6" l="1"/>
  <c r="I8866" i="6"/>
  <c r="K8866" i="6" l="1"/>
  <c r="H8867" i="6"/>
  <c r="J8867" i="6" l="1"/>
  <c r="I8867" i="6"/>
  <c r="K8867" i="6" l="1"/>
  <c r="H8868" i="6"/>
  <c r="I8868" i="6" l="1"/>
  <c r="J8868" i="6"/>
  <c r="K8868" i="6" l="1"/>
  <c r="H8869" i="6"/>
  <c r="J8869" i="6" l="1"/>
  <c r="I8869" i="6"/>
  <c r="K8869" i="6" l="1"/>
  <c r="H8870" i="6"/>
  <c r="I8870" i="6" l="1"/>
  <c r="J8870" i="6"/>
  <c r="K8870" i="6" l="1"/>
  <c r="H8871" i="6"/>
  <c r="J8871" i="6" l="1"/>
  <c r="I8871" i="6"/>
  <c r="K8871" i="6" l="1"/>
  <c r="H8872" i="6"/>
  <c r="J8872" i="6" l="1"/>
  <c r="I8872" i="6"/>
  <c r="K8872" i="6" l="1"/>
  <c r="H8873" i="6"/>
  <c r="J8873" i="6" l="1"/>
  <c r="I8873" i="6"/>
  <c r="K8873" i="6" l="1"/>
  <c r="H8874" i="6"/>
  <c r="J8874" i="6" l="1"/>
  <c r="I8874" i="6"/>
  <c r="K8874" i="6" l="1"/>
  <c r="H8875" i="6"/>
  <c r="I8875" i="6" l="1"/>
  <c r="J8875" i="6"/>
  <c r="K8875" i="6" l="1"/>
  <c r="H8876" i="6"/>
  <c r="J8876" i="6" l="1"/>
  <c r="I8876" i="6"/>
  <c r="K8876" i="6" l="1"/>
  <c r="H8877" i="6"/>
  <c r="J8877" i="6" l="1"/>
  <c r="I8877" i="6"/>
  <c r="K8877" i="6" l="1"/>
  <c r="H8878" i="6"/>
  <c r="I8878" i="6" l="1"/>
  <c r="J8878" i="6"/>
  <c r="K8878" i="6" l="1"/>
  <c r="H8879" i="6"/>
  <c r="J8879" i="6" l="1"/>
  <c r="I8879" i="6"/>
  <c r="K8879" i="6" l="1"/>
  <c r="H8880" i="6"/>
  <c r="J8880" i="6" l="1"/>
  <c r="I8880" i="6"/>
  <c r="K8880" i="6" l="1"/>
  <c r="H8881" i="6"/>
  <c r="I8881" i="6" l="1"/>
  <c r="J8881" i="6"/>
  <c r="K8881" i="6" l="1"/>
  <c r="H8882" i="6"/>
  <c r="J8882" i="6" l="1"/>
  <c r="I8882" i="6"/>
  <c r="K8882" i="6" l="1"/>
  <c r="H8883" i="6"/>
  <c r="J8883" i="6" l="1"/>
  <c r="I8883" i="6"/>
  <c r="K8883" i="6" l="1"/>
  <c r="H8884" i="6"/>
  <c r="I8884" i="6" l="1"/>
  <c r="J8884" i="6"/>
  <c r="K8884" i="6" l="1"/>
  <c r="H8885" i="6"/>
  <c r="J8885" i="6" l="1"/>
  <c r="I8885" i="6"/>
  <c r="K8885" i="6" l="1"/>
  <c r="H8886" i="6"/>
  <c r="I8886" i="6" l="1"/>
  <c r="J8886" i="6"/>
  <c r="K8886" i="6" l="1"/>
  <c r="H8887" i="6"/>
  <c r="J8887" i="6" l="1"/>
  <c r="I8887" i="6"/>
  <c r="K8887" i="6" l="1"/>
  <c r="H8888" i="6"/>
  <c r="J8888" i="6" l="1"/>
  <c r="I8888" i="6"/>
  <c r="K8888" i="6" l="1"/>
  <c r="H8889" i="6"/>
  <c r="J8889" i="6" l="1"/>
  <c r="I8889" i="6"/>
  <c r="K8889" i="6" l="1"/>
  <c r="H8890" i="6"/>
  <c r="J8890" i="6" l="1"/>
  <c r="I8890" i="6"/>
  <c r="K8890" i="6" l="1"/>
  <c r="H8891" i="6"/>
  <c r="I8891" i="6" l="1"/>
  <c r="J8891" i="6"/>
  <c r="K8891" i="6" l="1"/>
  <c r="H8892" i="6"/>
  <c r="J8892" i="6" l="1"/>
  <c r="I8892" i="6"/>
  <c r="K8892" i="6" l="1"/>
  <c r="H8893" i="6"/>
  <c r="J8893" i="6" l="1"/>
  <c r="I8893" i="6"/>
  <c r="K8893" i="6" l="1"/>
  <c r="H8894" i="6"/>
  <c r="I8894" i="6" l="1"/>
  <c r="J8894" i="6"/>
  <c r="K8894" i="6" l="1"/>
  <c r="H8895" i="6"/>
  <c r="J8895" i="6" l="1"/>
  <c r="I8895" i="6"/>
  <c r="K8895" i="6" l="1"/>
  <c r="H8896" i="6"/>
  <c r="J8896" i="6" l="1"/>
  <c r="I8896" i="6"/>
  <c r="K8896" i="6" l="1"/>
  <c r="H8897" i="6"/>
  <c r="J8897" i="6" l="1"/>
  <c r="I8897" i="6"/>
  <c r="K8897" i="6" l="1"/>
  <c r="H8898" i="6"/>
  <c r="J8898" i="6" l="1"/>
  <c r="I8898" i="6"/>
  <c r="K8898" i="6" l="1"/>
  <c r="H8899" i="6"/>
  <c r="J8899" i="6" l="1"/>
  <c r="I8899" i="6"/>
  <c r="K8899" i="6" l="1"/>
  <c r="H8900" i="6"/>
  <c r="J8900" i="6" l="1"/>
  <c r="I8900" i="6"/>
  <c r="K8900" i="6" l="1"/>
  <c r="H8901" i="6"/>
  <c r="J8901" i="6" l="1"/>
  <c r="I8901" i="6"/>
  <c r="K8901" i="6" l="1"/>
  <c r="H8902" i="6"/>
  <c r="I8902" i="6" l="1"/>
  <c r="J8902" i="6"/>
  <c r="K8902" i="6" l="1"/>
  <c r="H8903" i="6"/>
  <c r="J8903" i="6" l="1"/>
  <c r="I8903" i="6"/>
  <c r="K8903" i="6" l="1"/>
  <c r="H8904" i="6"/>
  <c r="J8904" i="6" l="1"/>
  <c r="I8904" i="6"/>
  <c r="K8904" i="6" l="1"/>
  <c r="H8905" i="6"/>
  <c r="J8905" i="6" l="1"/>
  <c r="I8905" i="6"/>
  <c r="K8905" i="6" l="1"/>
  <c r="H8906" i="6"/>
  <c r="J8906" i="6" l="1"/>
  <c r="I8906" i="6"/>
  <c r="K8906" i="6" l="1"/>
  <c r="H8907" i="6"/>
  <c r="I8907" i="6" l="1"/>
  <c r="J8907" i="6"/>
  <c r="K8907" i="6" l="1"/>
  <c r="H8908" i="6"/>
  <c r="J8908" i="6" l="1"/>
  <c r="I8908" i="6"/>
  <c r="K8908" i="6" l="1"/>
  <c r="H8909" i="6"/>
  <c r="I8909" i="6" l="1"/>
  <c r="J8909" i="6"/>
  <c r="K8909" i="6" l="1"/>
  <c r="H8910" i="6"/>
  <c r="I8910" i="6" l="1"/>
  <c r="J8910" i="6"/>
  <c r="K8910" i="6" l="1"/>
  <c r="H8911" i="6"/>
  <c r="J8911" i="6" l="1"/>
  <c r="I8911" i="6"/>
  <c r="K8911" i="6" l="1"/>
  <c r="H8912" i="6"/>
  <c r="J8912" i="6" l="1"/>
  <c r="I8912" i="6"/>
  <c r="K8912" i="6" l="1"/>
  <c r="H8913" i="6"/>
  <c r="J8913" i="6" l="1"/>
  <c r="I8913" i="6"/>
  <c r="K8913" i="6" l="1"/>
  <c r="H8914" i="6"/>
  <c r="J8914" i="6" l="1"/>
  <c r="I8914" i="6"/>
  <c r="K8914" i="6" l="1"/>
  <c r="H8915" i="6"/>
  <c r="J8915" i="6" l="1"/>
  <c r="I8915" i="6"/>
  <c r="K8915" i="6" l="1"/>
  <c r="H8916" i="6"/>
  <c r="J8916" i="6" l="1"/>
  <c r="I8916" i="6"/>
  <c r="K8916" i="6" l="1"/>
  <c r="H8917" i="6"/>
  <c r="J8917" i="6" l="1"/>
  <c r="I8917" i="6"/>
  <c r="K8917" i="6" l="1"/>
  <c r="H8918" i="6"/>
  <c r="I8918" i="6" l="1"/>
  <c r="J8918" i="6"/>
  <c r="K8918" i="6" l="1"/>
  <c r="H8919" i="6"/>
  <c r="J8919" i="6" l="1"/>
  <c r="I8919" i="6"/>
  <c r="K8919" i="6" l="1"/>
  <c r="H8920" i="6"/>
  <c r="J8920" i="6" l="1"/>
  <c r="I8920" i="6"/>
  <c r="K8920" i="6" l="1"/>
  <c r="H8921" i="6"/>
  <c r="J8921" i="6" l="1"/>
  <c r="I8921" i="6"/>
  <c r="K8921" i="6" l="1"/>
  <c r="H8922" i="6"/>
  <c r="I8922" i="6" l="1"/>
  <c r="J8922" i="6"/>
  <c r="K8922" i="6" l="1"/>
  <c r="H8923" i="6"/>
  <c r="J8923" i="6" l="1"/>
  <c r="I8923" i="6"/>
  <c r="K8923" i="6" l="1"/>
  <c r="H8924" i="6"/>
  <c r="J8924" i="6" l="1"/>
  <c r="I8924" i="6"/>
  <c r="K8924" i="6" l="1"/>
  <c r="H8925" i="6"/>
  <c r="J8925" i="6" l="1"/>
  <c r="I8925" i="6"/>
  <c r="K8925" i="6" l="1"/>
  <c r="H8926" i="6"/>
  <c r="I8926" i="6" l="1"/>
  <c r="J8926" i="6"/>
  <c r="K8926" i="6" l="1"/>
  <c r="H8927" i="6"/>
  <c r="J8927" i="6" l="1"/>
  <c r="I8927" i="6"/>
  <c r="K8927" i="6" l="1"/>
  <c r="H8928" i="6"/>
  <c r="J8928" i="6" l="1"/>
  <c r="I8928" i="6"/>
  <c r="K8928" i="6" l="1"/>
  <c r="H8929" i="6"/>
  <c r="J8929" i="6" l="1"/>
  <c r="I8929" i="6"/>
  <c r="K8929" i="6" l="1"/>
  <c r="H8930" i="6"/>
  <c r="J8930" i="6" l="1"/>
  <c r="I8930" i="6"/>
  <c r="K8930" i="6" l="1"/>
  <c r="H8931" i="6"/>
  <c r="J8931" i="6" l="1"/>
  <c r="I8931" i="6"/>
  <c r="K8931" i="6" l="1"/>
  <c r="H8932" i="6"/>
  <c r="I8932" i="6" l="1"/>
  <c r="J8932" i="6"/>
  <c r="K8932" i="6" l="1"/>
  <c r="H8933" i="6"/>
  <c r="J8933" i="6" l="1"/>
  <c r="I8933" i="6"/>
  <c r="K8933" i="6" l="1"/>
  <c r="H8934" i="6"/>
  <c r="I8934" i="6" l="1"/>
  <c r="J8934" i="6"/>
  <c r="K8934" i="6" l="1"/>
  <c r="H8935" i="6"/>
  <c r="J8935" i="6" l="1"/>
  <c r="I8935" i="6"/>
  <c r="K8935" i="6" l="1"/>
  <c r="H8936" i="6"/>
  <c r="J8936" i="6" l="1"/>
  <c r="I8936" i="6"/>
  <c r="K8936" i="6" l="1"/>
  <c r="H8937" i="6"/>
  <c r="J8937" i="6" l="1"/>
  <c r="I8937" i="6"/>
  <c r="K8937" i="6" l="1"/>
  <c r="H8938" i="6"/>
  <c r="I8938" i="6" l="1"/>
  <c r="J8938" i="6"/>
  <c r="K8938" i="6" l="1"/>
  <c r="H8939" i="6"/>
  <c r="J8939" i="6" l="1"/>
  <c r="I8939" i="6"/>
  <c r="K8939" i="6" l="1"/>
  <c r="H8940" i="6"/>
  <c r="J8940" i="6" l="1"/>
  <c r="I8940" i="6"/>
  <c r="K8940" i="6" l="1"/>
  <c r="H8941" i="6"/>
  <c r="J8941" i="6" l="1"/>
  <c r="I8941" i="6"/>
  <c r="K8941" i="6" l="1"/>
  <c r="H8942" i="6"/>
  <c r="I8942" i="6" l="1"/>
  <c r="J8942" i="6"/>
  <c r="K8942" i="6" l="1"/>
  <c r="H8943" i="6"/>
  <c r="J8943" i="6" l="1"/>
  <c r="I8943" i="6"/>
  <c r="K8943" i="6" l="1"/>
  <c r="H8944" i="6"/>
  <c r="J8944" i="6" l="1"/>
  <c r="I8944" i="6"/>
  <c r="K8944" i="6" l="1"/>
  <c r="H8945" i="6"/>
  <c r="J8945" i="6" l="1"/>
  <c r="I8945" i="6"/>
  <c r="K8945" i="6" l="1"/>
  <c r="H8946" i="6"/>
  <c r="J8946" i="6" l="1"/>
  <c r="I8946" i="6"/>
  <c r="K8946" i="6" l="1"/>
  <c r="H8947" i="6"/>
  <c r="J8947" i="6" l="1"/>
  <c r="I8947" i="6"/>
  <c r="K8947" i="6" l="1"/>
  <c r="H8948" i="6"/>
  <c r="J8948" i="6" l="1"/>
  <c r="I8948" i="6"/>
  <c r="K8948" i="6" l="1"/>
  <c r="H8949" i="6"/>
  <c r="J8949" i="6" l="1"/>
  <c r="I8949" i="6"/>
  <c r="K8949" i="6" l="1"/>
  <c r="H8950" i="6"/>
  <c r="I8950" i="6" l="1"/>
  <c r="J8950" i="6"/>
  <c r="K8950" i="6" l="1"/>
  <c r="H8951" i="6"/>
  <c r="J8951" i="6" l="1"/>
  <c r="I8951" i="6"/>
  <c r="K8951" i="6" l="1"/>
  <c r="H8952" i="6"/>
  <c r="J8952" i="6" l="1"/>
  <c r="I8952" i="6"/>
  <c r="K8952" i="6" l="1"/>
  <c r="H8953" i="6"/>
  <c r="J8953" i="6" l="1"/>
  <c r="I8953" i="6"/>
  <c r="K8953" i="6" l="1"/>
  <c r="H8954" i="6"/>
  <c r="I8954" i="6" l="1"/>
  <c r="J8954" i="6"/>
  <c r="K8954" i="6" l="1"/>
  <c r="H8955" i="6"/>
  <c r="J8955" i="6" l="1"/>
  <c r="I8955" i="6"/>
  <c r="K8955" i="6" l="1"/>
  <c r="H8956" i="6"/>
  <c r="J8956" i="6" l="1"/>
  <c r="I8956" i="6"/>
  <c r="K8956" i="6" l="1"/>
  <c r="H8957" i="6"/>
  <c r="J8957" i="6" l="1"/>
  <c r="I8957" i="6"/>
  <c r="K8957" i="6" l="1"/>
  <c r="H8958" i="6"/>
  <c r="I8958" i="6" l="1"/>
  <c r="J8958" i="6"/>
  <c r="K8958" i="6" l="1"/>
  <c r="H8959" i="6"/>
  <c r="J8959" i="6" l="1"/>
  <c r="I8959" i="6"/>
  <c r="K8959" i="6" l="1"/>
  <c r="H8960" i="6"/>
  <c r="J8960" i="6" l="1"/>
  <c r="I8960" i="6"/>
  <c r="K8960" i="6" l="1"/>
  <c r="H8961" i="6"/>
  <c r="J8961" i="6" l="1"/>
  <c r="I8961" i="6"/>
  <c r="K8961" i="6" l="1"/>
  <c r="H8962" i="6"/>
  <c r="J8962" i="6" l="1"/>
  <c r="I8962" i="6"/>
  <c r="K8962" i="6" l="1"/>
  <c r="H8963" i="6"/>
  <c r="I8963" i="6" l="1"/>
  <c r="J8963" i="6"/>
  <c r="K8963" i="6" l="1"/>
  <c r="H8964" i="6"/>
  <c r="I8964" i="6" l="1"/>
  <c r="J8964" i="6"/>
  <c r="K8964" i="6" l="1"/>
  <c r="H8965" i="6"/>
  <c r="J8965" i="6" l="1"/>
  <c r="I8965" i="6"/>
  <c r="K8965" i="6" l="1"/>
  <c r="H8966" i="6"/>
  <c r="I8966" i="6" l="1"/>
  <c r="J8966" i="6"/>
  <c r="K8966" i="6" l="1"/>
  <c r="H8967" i="6"/>
  <c r="J8967" i="6" l="1"/>
  <c r="I8967" i="6"/>
  <c r="K8967" i="6" l="1"/>
  <c r="H8968" i="6"/>
  <c r="J8968" i="6" l="1"/>
  <c r="I8968" i="6"/>
  <c r="K8968" i="6" l="1"/>
  <c r="H8969" i="6"/>
  <c r="J8969" i="6" l="1"/>
  <c r="I8969" i="6"/>
  <c r="K8969" i="6" l="1"/>
  <c r="H8970" i="6"/>
  <c r="J8970" i="6" l="1"/>
  <c r="I8970" i="6"/>
  <c r="K8970" i="6" l="1"/>
  <c r="H8971" i="6"/>
  <c r="I8971" i="6" l="1"/>
  <c r="J8971" i="6"/>
  <c r="K8971" i="6" l="1"/>
  <c r="H8972" i="6"/>
  <c r="J8972" i="6" l="1"/>
  <c r="I8972" i="6"/>
  <c r="K8972" i="6" l="1"/>
  <c r="H8973" i="6"/>
  <c r="I8973" i="6" l="1"/>
  <c r="J8973" i="6"/>
  <c r="K8973" i="6" l="1"/>
  <c r="H8974" i="6"/>
  <c r="I8974" i="6" l="1"/>
  <c r="J8974" i="6"/>
  <c r="K8974" i="6" l="1"/>
  <c r="H8975" i="6"/>
  <c r="J8975" i="6" l="1"/>
  <c r="I8975" i="6"/>
  <c r="K8975" i="6" l="1"/>
  <c r="H8976" i="6"/>
  <c r="J8976" i="6" l="1"/>
  <c r="I8976" i="6"/>
  <c r="K8976" i="6" l="1"/>
  <c r="H8977" i="6"/>
  <c r="J8977" i="6" l="1"/>
  <c r="I8977" i="6"/>
  <c r="K8977" i="6" l="1"/>
  <c r="H8978" i="6"/>
  <c r="J8978" i="6" l="1"/>
  <c r="I8978" i="6"/>
  <c r="K8978" i="6" l="1"/>
  <c r="H8979" i="6"/>
  <c r="J8979" i="6" l="1"/>
  <c r="I8979" i="6"/>
  <c r="K8979" i="6" l="1"/>
  <c r="H8980" i="6"/>
  <c r="I8980" i="6" l="1"/>
  <c r="J8980" i="6"/>
  <c r="K8980" i="6" l="1"/>
  <c r="H8981" i="6"/>
  <c r="J8981" i="6" l="1"/>
  <c r="I8981" i="6"/>
  <c r="K8981" i="6" l="1"/>
  <c r="H8982" i="6"/>
  <c r="I8982" i="6" l="1"/>
  <c r="J8982" i="6"/>
  <c r="K8982" i="6" l="1"/>
  <c r="H8983" i="6"/>
  <c r="J8983" i="6" l="1"/>
  <c r="I8983" i="6"/>
  <c r="K8983" i="6" l="1"/>
  <c r="H8984" i="6"/>
  <c r="J8984" i="6" l="1"/>
  <c r="I8984" i="6"/>
  <c r="K8984" i="6" l="1"/>
  <c r="H8985" i="6"/>
  <c r="J8985" i="6" l="1"/>
  <c r="I8985" i="6"/>
  <c r="K8985" i="6" l="1"/>
  <c r="H8986" i="6"/>
  <c r="I8986" i="6" l="1"/>
  <c r="J8986" i="6"/>
  <c r="K8986" i="6" l="1"/>
  <c r="H8987" i="6"/>
  <c r="J8987" i="6" l="1"/>
  <c r="I8987" i="6"/>
  <c r="K8987" i="6" l="1"/>
  <c r="H8988" i="6"/>
  <c r="I8988" i="6" l="1"/>
  <c r="J8988" i="6"/>
  <c r="K8988" i="6" l="1"/>
  <c r="H8989" i="6"/>
  <c r="J8989" i="6" l="1"/>
  <c r="I8989" i="6"/>
  <c r="K8989" i="6" l="1"/>
  <c r="H8990" i="6"/>
  <c r="J8990" i="6" l="1"/>
  <c r="I8990" i="6"/>
  <c r="K8990" i="6" l="1"/>
  <c r="H8991" i="6"/>
  <c r="J8991" i="6" l="1"/>
  <c r="I8991" i="6"/>
  <c r="K8991" i="6" l="1"/>
  <c r="H8992" i="6"/>
  <c r="I8992" i="6" l="1"/>
  <c r="J8992" i="6"/>
  <c r="K8992" i="6" l="1"/>
  <c r="H8993" i="6"/>
  <c r="I8993" i="6" l="1"/>
  <c r="J8993" i="6"/>
  <c r="K8993" i="6" l="1"/>
  <c r="H8994" i="6"/>
  <c r="J8994" i="6" l="1"/>
  <c r="I8994" i="6"/>
  <c r="K8994" i="6" l="1"/>
  <c r="H8995" i="6"/>
  <c r="J8995" i="6" l="1"/>
  <c r="I8995" i="6"/>
  <c r="K8995" i="6" l="1"/>
  <c r="H8996" i="6"/>
  <c r="I8996" i="6" l="1"/>
  <c r="J8996" i="6"/>
  <c r="K8996" i="6" l="1"/>
  <c r="H8997" i="6"/>
  <c r="J8997" i="6" l="1"/>
  <c r="I8997" i="6"/>
  <c r="K8997" i="6" l="1"/>
  <c r="H8998" i="6"/>
  <c r="J8998" i="6" l="1"/>
  <c r="I8998" i="6"/>
  <c r="K8998" i="6" l="1"/>
  <c r="H8999" i="6"/>
  <c r="J8999" i="6" l="1"/>
  <c r="I8999" i="6"/>
  <c r="K8999" i="6" l="1"/>
  <c r="H9000" i="6"/>
  <c r="J9000" i="6" l="1"/>
  <c r="I9000" i="6"/>
  <c r="K9000" i="6" l="1"/>
  <c r="H9001" i="6"/>
  <c r="I9001" i="6" l="1"/>
  <c r="J9001" i="6"/>
  <c r="K9001" i="6" l="1"/>
  <c r="H9002" i="6"/>
  <c r="I9002" i="6" l="1"/>
  <c r="J9002" i="6"/>
  <c r="K9002" i="6" l="1"/>
  <c r="H9003" i="6"/>
  <c r="J9003" i="6" l="1"/>
  <c r="I9003" i="6"/>
  <c r="K9003" i="6" l="1"/>
  <c r="H9004" i="6"/>
  <c r="I9004" i="6" l="1"/>
  <c r="J9004" i="6"/>
  <c r="K9004" i="6" l="1"/>
  <c r="H9005" i="6"/>
  <c r="J9005" i="6" l="1"/>
  <c r="I9005" i="6"/>
  <c r="K9005" i="6" l="1"/>
  <c r="H9006" i="6"/>
  <c r="I9006" i="6" l="1"/>
  <c r="J9006" i="6"/>
  <c r="K9006" i="6" l="1"/>
  <c r="H9007" i="6"/>
  <c r="J9007" i="6" l="1"/>
  <c r="I9007" i="6"/>
  <c r="K9007" i="6" l="1"/>
  <c r="H9008" i="6"/>
  <c r="I9008" i="6" l="1"/>
  <c r="J9008" i="6"/>
  <c r="K9008" i="6" l="1"/>
  <c r="H9009" i="6"/>
  <c r="I9009" i="6" l="1"/>
  <c r="J9009" i="6"/>
  <c r="K9009" i="6" l="1"/>
  <c r="H9010" i="6"/>
  <c r="I9010" i="6" l="1"/>
  <c r="J9010" i="6"/>
  <c r="K9010" i="6" l="1"/>
  <c r="H9011" i="6"/>
  <c r="J9011" i="6" l="1"/>
  <c r="I9011" i="6"/>
  <c r="K9011" i="6" l="1"/>
  <c r="H9012" i="6"/>
  <c r="I9012" i="6" l="1"/>
  <c r="J9012" i="6"/>
  <c r="K9012" i="6" l="1"/>
  <c r="H9013" i="6"/>
  <c r="J9013" i="6" l="1"/>
  <c r="I9013" i="6"/>
  <c r="K9013" i="6" l="1"/>
  <c r="H9014" i="6"/>
  <c r="J9014" i="6" l="1"/>
  <c r="I9014" i="6"/>
  <c r="K9014" i="6" l="1"/>
  <c r="H9015" i="6"/>
  <c r="J9015" i="6" l="1"/>
  <c r="I9015" i="6"/>
  <c r="K9015" i="6" l="1"/>
  <c r="H9016" i="6"/>
  <c r="I9016" i="6" l="1"/>
  <c r="J9016" i="6"/>
  <c r="K9016" i="6" l="1"/>
  <c r="H9017" i="6"/>
  <c r="I9017" i="6" l="1"/>
  <c r="J9017" i="6"/>
  <c r="K9017" i="6" l="1"/>
  <c r="H9018" i="6"/>
  <c r="I9018" i="6" l="1"/>
  <c r="J9018" i="6"/>
  <c r="K9018" i="6" l="1"/>
  <c r="H9019" i="6"/>
  <c r="I9019" i="6" l="1"/>
  <c r="J9019" i="6"/>
  <c r="K9019" i="6" l="1"/>
  <c r="H9020" i="6"/>
  <c r="I9020" i="6" l="1"/>
  <c r="J9020" i="6"/>
  <c r="K9020" i="6" l="1"/>
  <c r="H9021" i="6"/>
  <c r="J9021" i="6" l="1"/>
  <c r="I9021" i="6"/>
  <c r="K9021" i="6" l="1"/>
  <c r="H9022" i="6"/>
  <c r="I9022" i="6" l="1"/>
  <c r="J9022" i="6"/>
  <c r="K9022" i="6" l="1"/>
  <c r="H9023" i="6"/>
  <c r="J9023" i="6" l="1"/>
  <c r="I9023" i="6"/>
  <c r="K9023" i="6" l="1"/>
  <c r="H9024" i="6"/>
  <c r="J9024" i="6" l="1"/>
  <c r="I9024" i="6"/>
  <c r="K9024" i="6" l="1"/>
  <c r="H9025" i="6"/>
  <c r="J9025" i="6" l="1"/>
  <c r="I9025" i="6"/>
  <c r="K9025" i="6" l="1"/>
  <c r="H9026" i="6"/>
  <c r="J9026" i="6" l="1"/>
  <c r="I9026" i="6"/>
  <c r="K9026" i="6" l="1"/>
  <c r="H9027" i="6"/>
  <c r="I9027" i="6" l="1"/>
  <c r="J9027" i="6"/>
  <c r="K9027" i="6" l="1"/>
  <c r="H9028" i="6"/>
  <c r="I9028" i="6" l="1"/>
  <c r="J9028" i="6"/>
  <c r="K9028" i="6" l="1"/>
  <c r="H9029" i="6"/>
  <c r="J9029" i="6" l="1"/>
  <c r="I9029" i="6"/>
  <c r="K9029" i="6" l="1"/>
  <c r="H9030" i="6"/>
  <c r="J9030" i="6" l="1"/>
  <c r="I9030" i="6"/>
  <c r="K9030" i="6" l="1"/>
  <c r="H9031" i="6"/>
  <c r="J9031" i="6" l="1"/>
  <c r="I9031" i="6"/>
  <c r="K9031" i="6" l="1"/>
  <c r="H9032" i="6"/>
  <c r="J9032" i="6" l="1"/>
  <c r="I9032" i="6"/>
  <c r="K9032" i="6" l="1"/>
  <c r="H9033" i="6"/>
  <c r="I9033" i="6" l="1"/>
  <c r="J9033" i="6"/>
  <c r="K9033" i="6" l="1"/>
  <c r="H9034" i="6"/>
  <c r="I9034" i="6" l="1"/>
  <c r="J9034" i="6"/>
  <c r="K9034" i="6" l="1"/>
  <c r="H9035" i="6"/>
  <c r="J9035" i="6" l="1"/>
  <c r="I9035" i="6"/>
  <c r="K9035" i="6" l="1"/>
  <c r="H9036" i="6"/>
  <c r="I9036" i="6" l="1"/>
  <c r="J9036" i="6"/>
  <c r="K9036" i="6" l="1"/>
  <c r="H9037" i="6"/>
  <c r="J9037" i="6" l="1"/>
  <c r="I9037" i="6"/>
  <c r="K9037" i="6" l="1"/>
  <c r="H9038" i="6"/>
  <c r="J9038" i="6" l="1"/>
  <c r="I9038" i="6"/>
  <c r="K9038" i="6" l="1"/>
  <c r="H9039" i="6"/>
  <c r="J9039" i="6" l="1"/>
  <c r="I9039" i="6"/>
  <c r="K9039" i="6" l="1"/>
  <c r="H9040" i="6"/>
  <c r="J9040" i="6" l="1"/>
  <c r="I9040" i="6"/>
  <c r="K9040" i="6" l="1"/>
  <c r="H9041" i="6"/>
  <c r="I9041" i="6" l="1"/>
  <c r="J9041" i="6"/>
  <c r="K9041" i="6" l="1"/>
  <c r="H9042" i="6"/>
  <c r="J9042" i="6" l="1"/>
  <c r="I9042" i="6"/>
  <c r="K9042" i="6" l="1"/>
  <c r="H9043" i="6"/>
  <c r="J9043" i="6" l="1"/>
  <c r="I9043" i="6"/>
  <c r="K9043" i="6" l="1"/>
  <c r="H9044" i="6"/>
  <c r="I9044" i="6" l="1"/>
  <c r="J9044" i="6"/>
  <c r="K9044" i="6" l="1"/>
  <c r="H9045" i="6"/>
  <c r="J9045" i="6" l="1"/>
  <c r="I9045" i="6"/>
  <c r="K9045" i="6" l="1"/>
  <c r="H9046" i="6"/>
  <c r="J9046" i="6" l="1"/>
  <c r="I9046" i="6"/>
  <c r="K9046" i="6" l="1"/>
  <c r="H9047" i="6"/>
  <c r="J9047" i="6" l="1"/>
  <c r="I9047" i="6"/>
  <c r="K9047" i="6" l="1"/>
  <c r="H9048" i="6"/>
  <c r="I9048" i="6" l="1"/>
  <c r="J9048" i="6"/>
  <c r="K9048" i="6" l="1"/>
  <c r="H9049" i="6"/>
  <c r="J9049" i="6" l="1"/>
  <c r="I9049" i="6"/>
  <c r="K9049" i="6" l="1"/>
  <c r="H9050" i="6"/>
  <c r="I9050" i="6" l="1"/>
  <c r="J9050" i="6"/>
  <c r="K9050" i="6" l="1"/>
  <c r="H9051" i="6"/>
  <c r="J9051" i="6" l="1"/>
  <c r="I9051" i="6"/>
  <c r="K9051" i="6" l="1"/>
  <c r="H9052" i="6"/>
  <c r="I9052" i="6" l="1"/>
  <c r="J9052" i="6"/>
  <c r="K9052" i="6" l="1"/>
  <c r="H9053" i="6"/>
  <c r="J9053" i="6" l="1"/>
  <c r="I9053" i="6"/>
  <c r="K9053" i="6" l="1"/>
  <c r="H9054" i="6"/>
  <c r="J9054" i="6" l="1"/>
  <c r="I9054" i="6"/>
  <c r="K9054" i="6" l="1"/>
  <c r="H9055" i="6"/>
  <c r="J9055" i="6" l="1"/>
  <c r="I9055" i="6"/>
  <c r="K9055" i="6" l="1"/>
  <c r="H9056" i="6"/>
  <c r="J9056" i="6" l="1"/>
  <c r="I9056" i="6"/>
  <c r="K9056" i="6" l="1"/>
  <c r="H9057" i="6"/>
  <c r="J9057" i="6" l="1"/>
  <c r="I9057" i="6"/>
  <c r="K9057" i="6" l="1"/>
  <c r="H9058" i="6"/>
  <c r="J9058" i="6" l="1"/>
  <c r="I9058" i="6"/>
  <c r="K9058" i="6" l="1"/>
  <c r="H9059" i="6"/>
  <c r="I9059" i="6" l="1"/>
  <c r="J9059" i="6"/>
  <c r="K9059" i="6" l="1"/>
  <c r="H9060" i="6"/>
  <c r="I9060" i="6" l="1"/>
  <c r="J9060" i="6"/>
  <c r="K9060" i="6" l="1"/>
  <c r="H9061" i="6"/>
  <c r="J9061" i="6" l="1"/>
  <c r="I9061" i="6"/>
  <c r="K9061" i="6" l="1"/>
  <c r="H9062" i="6"/>
  <c r="I9062" i="6" l="1"/>
  <c r="J9062" i="6"/>
  <c r="K9062" i="6" l="1"/>
  <c r="H9063" i="6"/>
  <c r="J9063" i="6" l="1"/>
  <c r="I9063" i="6"/>
  <c r="K9063" i="6" l="1"/>
  <c r="H9064" i="6"/>
  <c r="J9064" i="6" l="1"/>
  <c r="I9064" i="6"/>
  <c r="K9064" i="6" l="1"/>
  <c r="H9065" i="6"/>
  <c r="J9065" i="6" l="1"/>
  <c r="I9065" i="6"/>
  <c r="K9065" i="6" l="1"/>
  <c r="H9066" i="6"/>
  <c r="J9066" i="6" l="1"/>
  <c r="I9066" i="6"/>
  <c r="K9066" i="6" l="1"/>
  <c r="H9067" i="6"/>
  <c r="I9067" i="6" l="1"/>
  <c r="J9067" i="6"/>
  <c r="K9067" i="6" l="1"/>
  <c r="H9068" i="6"/>
  <c r="I9068" i="6" l="1"/>
  <c r="J9068" i="6"/>
  <c r="K9068" i="6" l="1"/>
  <c r="H9069" i="6"/>
  <c r="J9069" i="6" l="1"/>
  <c r="I9069" i="6"/>
  <c r="K9069" i="6" l="1"/>
  <c r="H9070" i="6"/>
  <c r="J9070" i="6" l="1"/>
  <c r="I9070" i="6"/>
  <c r="K9070" i="6" l="1"/>
  <c r="H9071" i="6"/>
  <c r="J9071" i="6" l="1"/>
  <c r="I9071" i="6"/>
  <c r="K9071" i="6" l="1"/>
  <c r="H9072" i="6"/>
  <c r="I9072" i="6" l="1"/>
  <c r="J9072" i="6"/>
  <c r="K9072" i="6" l="1"/>
  <c r="H9073" i="6"/>
  <c r="I9073" i="6" l="1"/>
  <c r="J9073" i="6"/>
  <c r="K9073" i="6" l="1"/>
  <c r="H9074" i="6"/>
  <c r="J9074" i="6" l="1"/>
  <c r="I9074" i="6"/>
  <c r="K9074" i="6" l="1"/>
  <c r="H9075" i="6"/>
  <c r="I9075" i="6" l="1"/>
  <c r="J9075" i="6"/>
  <c r="K9075" i="6" l="1"/>
  <c r="H9076" i="6"/>
  <c r="I9076" i="6" l="1"/>
  <c r="J9076" i="6"/>
  <c r="K9076" i="6" l="1"/>
  <c r="H9077" i="6"/>
  <c r="J9077" i="6" l="1"/>
  <c r="I9077" i="6"/>
  <c r="K9077" i="6" l="1"/>
  <c r="H9078" i="6"/>
  <c r="J9078" i="6" l="1"/>
  <c r="I9078" i="6"/>
  <c r="K9078" i="6" l="1"/>
  <c r="H9079" i="6"/>
  <c r="I9079" i="6" l="1"/>
  <c r="J9079" i="6"/>
  <c r="K9079" i="6" l="1"/>
  <c r="H9080" i="6"/>
  <c r="J9080" i="6" l="1"/>
  <c r="I9080" i="6"/>
  <c r="K9080" i="6" l="1"/>
  <c r="H9081" i="6"/>
  <c r="I9081" i="6" l="1"/>
  <c r="J9081" i="6"/>
  <c r="K9081" i="6" l="1"/>
  <c r="H9082" i="6"/>
  <c r="I9082" i="6" l="1"/>
  <c r="J9082" i="6"/>
  <c r="K9082" i="6" l="1"/>
  <c r="H9083" i="6"/>
  <c r="J9083" i="6" l="1"/>
  <c r="I9083" i="6"/>
  <c r="K9083" i="6" l="1"/>
  <c r="H9084" i="6"/>
  <c r="I9084" i="6" l="1"/>
  <c r="J9084" i="6"/>
  <c r="K9084" i="6" l="1"/>
  <c r="H9085" i="6"/>
  <c r="J9085" i="6" l="1"/>
  <c r="I9085" i="6"/>
  <c r="K9085" i="6" l="1"/>
  <c r="H9086" i="6"/>
  <c r="I9086" i="6" l="1"/>
  <c r="J9086" i="6"/>
  <c r="K9086" i="6" l="1"/>
  <c r="H9087" i="6"/>
  <c r="J9087" i="6" l="1"/>
  <c r="I9087" i="6"/>
  <c r="K9087" i="6" l="1"/>
  <c r="H9088" i="6"/>
  <c r="J9088" i="6" l="1"/>
  <c r="I9088" i="6"/>
  <c r="K9088" i="6" l="1"/>
  <c r="H9089" i="6"/>
  <c r="I9089" i="6" l="1"/>
  <c r="J9089" i="6"/>
  <c r="K9089" i="6" l="1"/>
  <c r="H9090" i="6"/>
  <c r="J9090" i="6" l="1"/>
  <c r="I9090" i="6"/>
  <c r="K9090" i="6" l="1"/>
  <c r="H9091" i="6"/>
  <c r="J9091" i="6" l="1"/>
  <c r="I9091" i="6"/>
  <c r="K9091" i="6" l="1"/>
  <c r="H9092" i="6"/>
  <c r="I9092" i="6" l="1"/>
  <c r="J9092" i="6"/>
  <c r="K9092" i="6" l="1"/>
  <c r="H9093" i="6"/>
  <c r="J9093" i="6" l="1"/>
  <c r="I9093" i="6"/>
  <c r="K9093" i="6" l="1"/>
  <c r="H9094" i="6"/>
  <c r="J9094" i="6" l="1"/>
  <c r="I9094" i="6"/>
  <c r="K9094" i="6" l="1"/>
  <c r="H9095" i="6"/>
  <c r="I9095" i="6" l="1"/>
  <c r="J9095" i="6"/>
  <c r="K9095" i="6" l="1"/>
  <c r="H9096" i="6"/>
  <c r="J9096" i="6" l="1"/>
  <c r="I9096" i="6"/>
  <c r="K9096" i="6" l="1"/>
  <c r="H9097" i="6"/>
  <c r="J9097" i="6" l="1"/>
  <c r="I9097" i="6"/>
  <c r="K9097" i="6" l="1"/>
  <c r="H9098" i="6"/>
  <c r="J9098" i="6" l="1"/>
  <c r="I9098" i="6"/>
  <c r="K9098" i="6" l="1"/>
  <c r="H9099" i="6"/>
  <c r="J9099" i="6" l="1"/>
  <c r="I9099" i="6"/>
  <c r="K9099" i="6" l="1"/>
  <c r="H9100" i="6"/>
  <c r="I9100" i="6" l="1"/>
  <c r="J9100" i="6"/>
  <c r="K9100" i="6" l="1"/>
  <c r="H9101" i="6"/>
  <c r="J9101" i="6" l="1"/>
  <c r="I9101" i="6"/>
  <c r="K9101" i="6" l="1"/>
  <c r="H9102" i="6"/>
  <c r="J9102" i="6" l="1"/>
  <c r="I9102" i="6"/>
  <c r="K9102" i="6" l="1"/>
  <c r="H9103" i="6"/>
  <c r="J9103" i="6" l="1"/>
  <c r="I9103" i="6"/>
  <c r="K9103" i="6" l="1"/>
  <c r="H9104" i="6"/>
  <c r="I9104" i="6" l="1"/>
  <c r="J9104" i="6"/>
  <c r="K9104" i="6" l="1"/>
  <c r="H9105" i="6"/>
  <c r="J9105" i="6" l="1"/>
  <c r="I9105" i="6"/>
  <c r="K9105" i="6" l="1"/>
  <c r="H9106" i="6"/>
  <c r="J9106" i="6" l="1"/>
  <c r="I9106" i="6"/>
  <c r="K9106" i="6" l="1"/>
  <c r="H9107" i="6"/>
  <c r="J9107" i="6" l="1"/>
  <c r="I9107" i="6"/>
  <c r="K9107" i="6" l="1"/>
  <c r="H9108" i="6"/>
  <c r="I9108" i="6" l="1"/>
  <c r="J9108" i="6"/>
  <c r="K9108" i="6" l="1"/>
  <c r="H9109" i="6"/>
  <c r="J9109" i="6" l="1"/>
  <c r="I9109" i="6"/>
  <c r="K9109" i="6" l="1"/>
  <c r="H9110" i="6"/>
  <c r="J9110" i="6" l="1"/>
  <c r="I9110" i="6"/>
  <c r="K9110" i="6" l="1"/>
  <c r="H9111" i="6"/>
  <c r="J9111" i="6" l="1"/>
  <c r="I9111" i="6"/>
  <c r="K9111" i="6" l="1"/>
  <c r="H9112" i="6"/>
  <c r="I9112" i="6" l="1"/>
  <c r="J9112" i="6"/>
  <c r="K9112" i="6" l="1"/>
  <c r="H9113" i="6"/>
  <c r="J9113" i="6" l="1"/>
  <c r="I9113" i="6"/>
  <c r="K9113" i="6" l="1"/>
  <c r="H9114" i="6"/>
  <c r="J9114" i="6" l="1"/>
  <c r="I9114" i="6"/>
  <c r="K9114" i="6" l="1"/>
  <c r="H9115" i="6"/>
  <c r="I9115" i="6" l="1"/>
  <c r="J9115" i="6"/>
  <c r="K9115" i="6" l="1"/>
  <c r="H9116" i="6"/>
  <c r="I9116" i="6" l="1"/>
  <c r="J9116" i="6"/>
  <c r="K9116" i="6" l="1"/>
  <c r="H9117" i="6"/>
  <c r="J9117" i="6" l="1"/>
  <c r="I9117" i="6"/>
  <c r="K9117" i="6" l="1"/>
  <c r="H9118" i="6"/>
  <c r="I9118" i="6" l="1"/>
  <c r="J9118" i="6"/>
  <c r="K9118" i="6" l="1"/>
  <c r="H9119" i="6"/>
  <c r="J9119" i="6" l="1"/>
  <c r="I9119" i="6"/>
  <c r="K9119" i="6" l="1"/>
  <c r="H9120" i="6"/>
  <c r="J9120" i="6" l="1"/>
  <c r="I9120" i="6"/>
  <c r="K9120" i="6" l="1"/>
  <c r="H9121" i="6"/>
  <c r="J9121" i="6" l="1"/>
  <c r="I9121" i="6"/>
  <c r="K9121" i="6" l="1"/>
  <c r="H9122" i="6"/>
  <c r="I9122" i="6" l="1"/>
  <c r="J9122" i="6"/>
  <c r="K9122" i="6" l="1"/>
  <c r="H9123" i="6"/>
  <c r="J9123" i="6" l="1"/>
  <c r="I9123" i="6"/>
  <c r="K9123" i="6" l="1"/>
  <c r="H9124" i="6"/>
  <c r="I9124" i="6" l="1"/>
  <c r="J9124" i="6"/>
  <c r="K9124" i="6" l="1"/>
  <c r="H9125" i="6"/>
  <c r="J9125" i="6" l="1"/>
  <c r="I9125" i="6"/>
  <c r="K9125" i="6" l="1"/>
  <c r="H9126" i="6"/>
  <c r="I9126" i="6" l="1"/>
  <c r="J9126" i="6"/>
  <c r="K9126" i="6" l="1"/>
  <c r="H9127" i="6"/>
  <c r="I9127" i="6" l="1"/>
  <c r="J9127" i="6"/>
  <c r="K9127" i="6" l="1"/>
  <c r="H9128" i="6"/>
  <c r="J9128" i="6" l="1"/>
  <c r="I9128" i="6"/>
  <c r="K9128" i="6" l="1"/>
  <c r="H9129" i="6"/>
  <c r="J9129" i="6" l="1"/>
  <c r="I9129" i="6"/>
  <c r="K9129" i="6" l="1"/>
  <c r="H9130" i="6"/>
  <c r="I9130" i="6" l="1"/>
  <c r="J9130" i="6"/>
  <c r="K9130" i="6" l="1"/>
  <c r="H9131" i="6"/>
  <c r="I9131" i="6" l="1"/>
  <c r="J9131" i="6"/>
  <c r="K9131" i="6" l="1"/>
  <c r="H9132" i="6"/>
  <c r="I9132" i="6" l="1"/>
  <c r="J9132" i="6"/>
  <c r="K9132" i="6" l="1"/>
  <c r="H9133" i="6"/>
  <c r="J9133" i="6" l="1"/>
  <c r="I9133" i="6"/>
  <c r="K9133" i="6" l="1"/>
  <c r="H9134" i="6"/>
  <c r="J9134" i="6" l="1"/>
  <c r="I9134" i="6"/>
  <c r="K9134" i="6" l="1"/>
  <c r="H9135" i="6"/>
  <c r="J9135" i="6" l="1"/>
  <c r="I9135" i="6"/>
  <c r="K9135" i="6" l="1"/>
  <c r="H9136" i="6"/>
  <c r="I9136" i="6" l="1"/>
  <c r="J9136" i="6"/>
  <c r="K9136" i="6" l="1"/>
  <c r="H9137" i="6"/>
  <c r="J9137" i="6" l="1"/>
  <c r="I9137" i="6"/>
  <c r="K9137" i="6" l="1"/>
  <c r="H9138" i="6"/>
  <c r="J9138" i="6" l="1"/>
  <c r="I9138" i="6"/>
  <c r="K9138" i="6" l="1"/>
  <c r="H9139" i="6"/>
  <c r="J9139" i="6" l="1"/>
  <c r="I9139" i="6"/>
  <c r="K9139" i="6" l="1"/>
  <c r="H9140" i="6"/>
  <c r="I9140" i="6" l="1"/>
  <c r="J9140" i="6"/>
  <c r="K9140" i="6" l="1"/>
  <c r="H9141" i="6"/>
  <c r="J9141" i="6" l="1"/>
  <c r="I9141" i="6"/>
  <c r="K9141" i="6" l="1"/>
  <c r="H9142" i="6"/>
  <c r="J9142" i="6" l="1"/>
  <c r="I9142" i="6"/>
  <c r="K9142" i="6" l="1"/>
  <c r="H9143" i="6"/>
  <c r="J9143" i="6" l="1"/>
  <c r="I9143" i="6"/>
  <c r="K9143" i="6" l="1"/>
  <c r="H9144" i="6"/>
  <c r="I9144" i="6" l="1"/>
  <c r="J9144" i="6"/>
  <c r="K9144" i="6" l="1"/>
  <c r="H9145" i="6"/>
  <c r="J9145" i="6" l="1"/>
  <c r="I9145" i="6"/>
  <c r="K9145" i="6" l="1"/>
  <c r="H9146" i="6"/>
  <c r="J9146" i="6" l="1"/>
  <c r="I9146" i="6"/>
  <c r="K9146" i="6" l="1"/>
  <c r="H9147" i="6"/>
  <c r="J9147" i="6" l="1"/>
  <c r="I9147" i="6"/>
  <c r="K9147" i="6" l="1"/>
  <c r="H9148" i="6"/>
  <c r="I9148" i="6" l="1"/>
  <c r="J9148" i="6"/>
  <c r="K9148" i="6" l="1"/>
  <c r="H9149" i="6"/>
  <c r="J9149" i="6" l="1"/>
  <c r="I9149" i="6"/>
  <c r="K9149" i="6" l="1"/>
  <c r="H9150" i="6"/>
  <c r="I9150" i="6" l="1"/>
  <c r="J9150" i="6"/>
  <c r="K9150" i="6" l="1"/>
  <c r="H9151" i="6"/>
  <c r="J9151" i="6" l="1"/>
  <c r="I9151" i="6"/>
  <c r="K9151" i="6" l="1"/>
  <c r="H9152" i="6"/>
  <c r="J9152" i="6" l="1"/>
  <c r="I9152" i="6"/>
  <c r="K9152" i="6" l="1"/>
  <c r="H9153" i="6"/>
  <c r="J9153" i="6" l="1"/>
  <c r="I9153" i="6"/>
  <c r="K9153" i="6" l="1"/>
  <c r="H9154" i="6"/>
  <c r="I9154" i="6" l="1"/>
  <c r="J9154" i="6"/>
  <c r="K9154" i="6" l="1"/>
  <c r="H9155" i="6"/>
  <c r="J9155" i="6" l="1"/>
  <c r="I9155" i="6"/>
  <c r="K9155" i="6" l="1"/>
  <c r="H9156" i="6"/>
  <c r="I9156" i="6" l="1"/>
  <c r="J9156" i="6"/>
  <c r="K9156" i="6" l="1"/>
  <c r="H9157" i="6"/>
  <c r="J9157" i="6" l="1"/>
  <c r="I9157" i="6"/>
  <c r="K9157" i="6" l="1"/>
  <c r="H9158" i="6"/>
  <c r="J9158" i="6" l="1"/>
  <c r="I9158" i="6"/>
  <c r="K9158" i="6" l="1"/>
  <c r="H9159" i="6"/>
  <c r="I9159" i="6" l="1"/>
  <c r="J9159" i="6"/>
  <c r="K9159" i="6" l="1"/>
  <c r="H9160" i="6"/>
  <c r="J9160" i="6" l="1"/>
  <c r="I9160" i="6"/>
  <c r="K9160" i="6" l="1"/>
  <c r="H9161" i="6"/>
  <c r="J9161" i="6" l="1"/>
  <c r="I9161" i="6"/>
  <c r="K9161" i="6" l="1"/>
  <c r="H9162" i="6"/>
  <c r="J9162" i="6" l="1"/>
  <c r="I9162" i="6"/>
  <c r="K9162" i="6" l="1"/>
  <c r="H9163" i="6"/>
  <c r="J9163" i="6" l="1"/>
  <c r="I9163" i="6"/>
  <c r="K9163" i="6" l="1"/>
  <c r="H9164" i="6"/>
  <c r="I9164" i="6" l="1"/>
  <c r="J9164" i="6"/>
  <c r="K9164" i="6" l="1"/>
  <c r="H9165" i="6"/>
  <c r="J9165" i="6" l="1"/>
  <c r="I9165" i="6"/>
  <c r="K9165" i="6" l="1"/>
  <c r="H9166" i="6"/>
  <c r="J9166" i="6" l="1"/>
  <c r="I9166" i="6"/>
  <c r="K9166" i="6" l="1"/>
  <c r="H9167" i="6"/>
  <c r="J9167" i="6" l="1"/>
  <c r="I9167" i="6"/>
  <c r="K9167" i="6" l="1"/>
  <c r="H9168" i="6"/>
  <c r="I9168" i="6" l="1"/>
  <c r="J9168" i="6"/>
  <c r="K9168" i="6" l="1"/>
  <c r="H9169" i="6"/>
  <c r="J9169" i="6" l="1"/>
  <c r="I9169" i="6"/>
  <c r="K9169" i="6" l="1"/>
  <c r="H9170" i="6"/>
  <c r="J9170" i="6" l="1"/>
  <c r="I9170" i="6"/>
  <c r="K9170" i="6" l="1"/>
  <c r="H9171" i="6"/>
  <c r="J9171" i="6" l="1"/>
  <c r="I9171" i="6"/>
  <c r="K9171" i="6" l="1"/>
  <c r="H9172" i="6"/>
  <c r="I9172" i="6" l="1"/>
  <c r="J9172" i="6"/>
  <c r="K9172" i="6" l="1"/>
  <c r="H9173" i="6"/>
  <c r="J9173" i="6" l="1"/>
  <c r="I9173" i="6"/>
  <c r="K9173" i="6" l="1"/>
  <c r="H9174" i="6"/>
  <c r="J9174" i="6" l="1"/>
  <c r="I9174" i="6"/>
  <c r="K9174" i="6" l="1"/>
  <c r="H9175" i="6"/>
  <c r="I9175" i="6" l="1"/>
  <c r="J9175" i="6"/>
  <c r="K9175" i="6" l="1"/>
  <c r="H9176" i="6"/>
  <c r="J9176" i="6" l="1"/>
  <c r="I9176" i="6"/>
  <c r="K9176" i="6" l="1"/>
  <c r="H9177" i="6"/>
  <c r="I9177" i="6" l="1"/>
  <c r="J9177" i="6"/>
  <c r="K9177" i="6" l="1"/>
  <c r="H9178" i="6"/>
  <c r="J9178" i="6" l="1"/>
  <c r="I9178" i="6"/>
  <c r="K9178" i="6" l="1"/>
  <c r="H9179" i="6"/>
  <c r="J9179" i="6" l="1"/>
  <c r="I9179" i="6"/>
  <c r="K9179" i="6" l="1"/>
  <c r="H9180" i="6"/>
  <c r="I9180" i="6" l="1"/>
  <c r="J9180" i="6"/>
  <c r="K9180" i="6" l="1"/>
  <c r="H9181" i="6"/>
  <c r="I9181" i="6" l="1"/>
  <c r="J9181" i="6"/>
  <c r="K9181" i="6" l="1"/>
  <c r="H9182" i="6"/>
  <c r="J9182" i="6" l="1"/>
  <c r="I9182" i="6"/>
  <c r="K9182" i="6" l="1"/>
  <c r="H9183" i="6"/>
  <c r="I9183" i="6" l="1"/>
  <c r="J9183" i="6"/>
  <c r="K9183" i="6" l="1"/>
  <c r="H9184" i="6"/>
  <c r="I9184" i="6" l="1"/>
  <c r="J9184" i="6"/>
  <c r="K9184" i="6" l="1"/>
  <c r="H9185" i="6"/>
  <c r="J9185" i="6" l="1"/>
  <c r="I9185" i="6"/>
  <c r="K9185" i="6" l="1"/>
  <c r="H9186" i="6"/>
  <c r="J9186" i="6" l="1"/>
  <c r="I9186" i="6"/>
  <c r="K9186" i="6" l="1"/>
  <c r="H9187" i="6"/>
  <c r="J9187" i="6" l="1"/>
  <c r="I9187" i="6"/>
  <c r="K9187" i="6" l="1"/>
  <c r="H9188" i="6"/>
  <c r="J9188" i="6" l="1"/>
  <c r="I9188" i="6"/>
  <c r="K9188" i="6" l="1"/>
  <c r="H9189" i="6"/>
  <c r="I9189" i="6" l="1"/>
  <c r="J9189" i="6"/>
  <c r="K9189" i="6" l="1"/>
  <c r="H9190" i="6"/>
  <c r="J9190" i="6" l="1"/>
  <c r="I9190" i="6"/>
  <c r="K9190" i="6" l="1"/>
  <c r="H9191" i="6"/>
  <c r="J9191" i="6" l="1"/>
  <c r="I9191" i="6"/>
  <c r="K9191" i="6" l="1"/>
  <c r="H9192" i="6"/>
  <c r="I9192" i="6" l="1"/>
  <c r="J9192" i="6"/>
  <c r="K9192" i="6" l="1"/>
  <c r="H9193" i="6"/>
  <c r="J9193" i="6" l="1"/>
  <c r="I9193" i="6"/>
  <c r="K9193" i="6" l="1"/>
  <c r="H9194" i="6"/>
  <c r="I9194" i="6" l="1"/>
  <c r="J9194" i="6"/>
  <c r="K9194" i="6" l="1"/>
  <c r="H9195" i="6"/>
  <c r="J9195" i="6" l="1"/>
  <c r="I9195" i="6"/>
  <c r="K9195" i="6" l="1"/>
  <c r="H9196" i="6"/>
  <c r="J9196" i="6" l="1"/>
  <c r="I9196" i="6"/>
  <c r="K9196" i="6" l="1"/>
  <c r="H9197" i="6"/>
  <c r="I9197" i="6" l="1"/>
  <c r="J9197" i="6"/>
  <c r="K9197" i="6" l="1"/>
  <c r="H9198" i="6"/>
  <c r="J9198" i="6" l="1"/>
  <c r="I9198" i="6"/>
  <c r="K9198" i="6" l="1"/>
  <c r="H9199" i="6"/>
  <c r="J9199" i="6" l="1"/>
  <c r="I9199" i="6"/>
  <c r="K9199" i="6" l="1"/>
  <c r="H9200" i="6"/>
  <c r="J9200" i="6" l="1"/>
  <c r="I9200" i="6"/>
  <c r="K9200" i="6" l="1"/>
  <c r="H9201" i="6"/>
  <c r="J9201" i="6" l="1"/>
  <c r="I9201" i="6"/>
  <c r="K9201" i="6" l="1"/>
  <c r="H9202" i="6"/>
  <c r="J9202" i="6" l="1"/>
  <c r="I9202" i="6"/>
  <c r="K9202" i="6" l="1"/>
  <c r="H9203" i="6"/>
  <c r="I9203" i="6" l="1"/>
  <c r="J9203" i="6"/>
  <c r="K9203" i="6" l="1"/>
  <c r="H9204" i="6"/>
  <c r="I9204" i="6" l="1"/>
  <c r="J9204" i="6"/>
  <c r="K9204" i="6" l="1"/>
  <c r="H9205" i="6"/>
  <c r="I9205" i="6" l="1"/>
  <c r="J9205" i="6"/>
  <c r="K9205" i="6" l="1"/>
  <c r="H9206" i="6"/>
  <c r="J9206" i="6" l="1"/>
  <c r="I9206" i="6"/>
  <c r="K9206" i="6" l="1"/>
  <c r="H9207" i="6"/>
  <c r="J9207" i="6" l="1"/>
  <c r="I9207" i="6"/>
  <c r="K9207" i="6" l="1"/>
  <c r="H9208" i="6"/>
  <c r="J9208" i="6" l="1"/>
  <c r="I9208" i="6"/>
  <c r="K9208" i="6" l="1"/>
  <c r="H9209" i="6"/>
  <c r="I9209" i="6" l="1"/>
  <c r="J9209" i="6"/>
  <c r="K9209" i="6" l="1"/>
  <c r="H9210" i="6"/>
  <c r="J9210" i="6" l="1"/>
  <c r="I9210" i="6"/>
  <c r="K9210" i="6" l="1"/>
  <c r="H9211" i="6"/>
  <c r="I9211" i="6" l="1"/>
  <c r="J9211" i="6"/>
  <c r="K9211" i="6" l="1"/>
  <c r="H9212" i="6"/>
  <c r="I9212" i="6" l="1"/>
  <c r="J9212" i="6"/>
  <c r="K9212" i="6" l="1"/>
  <c r="H9213" i="6"/>
  <c r="I9213" i="6" l="1"/>
  <c r="J9213" i="6"/>
  <c r="K9213" i="6" l="1"/>
  <c r="H9214" i="6"/>
  <c r="J9214" i="6" l="1"/>
  <c r="I9214" i="6"/>
  <c r="K9214" i="6" l="1"/>
  <c r="H9215" i="6"/>
  <c r="J9215" i="6" l="1"/>
  <c r="I9215" i="6"/>
  <c r="K9215" i="6" l="1"/>
  <c r="H9216" i="6"/>
  <c r="I9216" i="6" l="1"/>
  <c r="J9216" i="6"/>
  <c r="K9216" i="6" l="1"/>
  <c r="H9217" i="6"/>
  <c r="J9217" i="6" l="1"/>
  <c r="I9217" i="6"/>
  <c r="K9217" i="6" l="1"/>
  <c r="H9218" i="6"/>
  <c r="I9218" i="6" l="1"/>
  <c r="J9218" i="6"/>
  <c r="K9218" i="6" l="1"/>
  <c r="H9219" i="6"/>
  <c r="I9219" i="6" l="1"/>
  <c r="J9219" i="6"/>
  <c r="K9219" i="6" l="1"/>
  <c r="H9220" i="6"/>
  <c r="J9220" i="6" l="1"/>
  <c r="I9220" i="6"/>
  <c r="K9220" i="6" l="1"/>
  <c r="H9221" i="6"/>
  <c r="I9221" i="6" l="1"/>
  <c r="J9221" i="6"/>
  <c r="K9221" i="6" l="1"/>
  <c r="H9222" i="6"/>
  <c r="J9222" i="6" l="1"/>
  <c r="I9222" i="6"/>
  <c r="K9222" i="6" l="1"/>
  <c r="H9223" i="6"/>
  <c r="I9223" i="6" l="1"/>
  <c r="J9223" i="6"/>
  <c r="K9223" i="6" l="1"/>
  <c r="H9224" i="6"/>
  <c r="J9224" i="6" l="1"/>
  <c r="I9224" i="6"/>
  <c r="K9224" i="6" l="1"/>
  <c r="H9225" i="6"/>
  <c r="J9225" i="6" l="1"/>
  <c r="I9225" i="6"/>
  <c r="K9225" i="6" l="1"/>
  <c r="H9226" i="6"/>
  <c r="I9226" i="6" l="1"/>
  <c r="J9226" i="6"/>
  <c r="K9226" i="6" l="1"/>
  <c r="H9227" i="6"/>
  <c r="J9227" i="6" l="1"/>
  <c r="I9227" i="6"/>
  <c r="K9227" i="6" l="1"/>
  <c r="H9228" i="6"/>
  <c r="J9228" i="6" l="1"/>
  <c r="I9228" i="6"/>
  <c r="K9228" i="6" l="1"/>
  <c r="H9229" i="6"/>
  <c r="I9229" i="6" l="1"/>
  <c r="J9229" i="6"/>
  <c r="K9229" i="6" l="1"/>
  <c r="H9230" i="6"/>
  <c r="J9230" i="6" l="1"/>
  <c r="I9230" i="6"/>
  <c r="K9230" i="6" l="1"/>
  <c r="H9231" i="6"/>
  <c r="J9231" i="6" l="1"/>
  <c r="I9231" i="6"/>
  <c r="K9231" i="6" l="1"/>
  <c r="H9232" i="6"/>
  <c r="I9232" i="6" l="1"/>
  <c r="J9232" i="6"/>
  <c r="K9232" i="6" l="1"/>
  <c r="H9233" i="6"/>
  <c r="J9233" i="6" l="1"/>
  <c r="I9233" i="6"/>
  <c r="K9233" i="6" l="1"/>
  <c r="H9234" i="6"/>
  <c r="J9234" i="6" l="1"/>
  <c r="I9234" i="6"/>
  <c r="K9234" i="6" l="1"/>
  <c r="H9235" i="6"/>
  <c r="I9235" i="6" l="1"/>
  <c r="J9235" i="6"/>
  <c r="K9235" i="6" l="1"/>
  <c r="H9236" i="6"/>
  <c r="J9236" i="6" l="1"/>
  <c r="I9236" i="6"/>
  <c r="K9236" i="6" l="1"/>
  <c r="H9237" i="6"/>
  <c r="I9237" i="6" l="1"/>
  <c r="J9237" i="6"/>
  <c r="K9237" i="6" l="1"/>
  <c r="H9238" i="6"/>
  <c r="J9238" i="6" l="1"/>
  <c r="I9238" i="6"/>
  <c r="K9238" i="6" l="1"/>
  <c r="H9239" i="6"/>
  <c r="J9239" i="6" l="1"/>
  <c r="I9239" i="6"/>
  <c r="K9239" i="6" l="1"/>
  <c r="H9240" i="6"/>
  <c r="J9240" i="6" l="1"/>
  <c r="I9240" i="6"/>
  <c r="K9240" i="6" l="1"/>
  <c r="H9241" i="6"/>
  <c r="J9241" i="6" l="1"/>
  <c r="I9241" i="6"/>
  <c r="K9241" i="6" l="1"/>
  <c r="H9242" i="6"/>
  <c r="I9242" i="6" l="1"/>
  <c r="J9242" i="6"/>
  <c r="K9242" i="6" l="1"/>
  <c r="H9243" i="6"/>
  <c r="J9243" i="6" l="1"/>
  <c r="I9243" i="6"/>
  <c r="K9243" i="6" l="1"/>
  <c r="H9244" i="6"/>
  <c r="I9244" i="6" l="1"/>
  <c r="J9244" i="6"/>
  <c r="K9244" i="6" l="1"/>
  <c r="H9245" i="6"/>
  <c r="I9245" i="6" l="1"/>
  <c r="J9245" i="6"/>
  <c r="K9245" i="6" l="1"/>
  <c r="H9246" i="6"/>
  <c r="J9246" i="6" l="1"/>
  <c r="I9246" i="6"/>
  <c r="K9246" i="6" l="1"/>
  <c r="H9247" i="6"/>
  <c r="I9247" i="6" l="1"/>
  <c r="J9247" i="6"/>
  <c r="K9247" i="6" l="1"/>
  <c r="H9248" i="6"/>
  <c r="J9248" i="6" l="1"/>
  <c r="I9248" i="6"/>
  <c r="K9248" i="6" l="1"/>
  <c r="H9249" i="6"/>
  <c r="J9249" i="6" l="1"/>
  <c r="I9249" i="6"/>
  <c r="K9249" i="6" l="1"/>
  <c r="H9250" i="6"/>
  <c r="J9250" i="6" l="1"/>
  <c r="I9250" i="6"/>
  <c r="K9250" i="6" l="1"/>
  <c r="H9251" i="6"/>
  <c r="J9251" i="6" l="1"/>
  <c r="I9251" i="6"/>
  <c r="K9251" i="6" l="1"/>
  <c r="H9252" i="6"/>
  <c r="I9252" i="6" l="1"/>
  <c r="J9252" i="6"/>
  <c r="K9252" i="6" l="1"/>
  <c r="H9253" i="6"/>
  <c r="I9253" i="6" l="1"/>
  <c r="J9253" i="6"/>
  <c r="K9253" i="6" l="1"/>
  <c r="H9254" i="6"/>
  <c r="J9254" i="6" l="1"/>
  <c r="I9254" i="6"/>
  <c r="K9254" i="6" l="1"/>
  <c r="H9255" i="6"/>
  <c r="J9255" i="6" l="1"/>
  <c r="I9255" i="6"/>
  <c r="K9255" i="6" l="1"/>
  <c r="H9256" i="6"/>
  <c r="J9256" i="6" l="1"/>
  <c r="I9256" i="6"/>
  <c r="K9256" i="6" l="1"/>
  <c r="H9257" i="6"/>
  <c r="J9257" i="6" l="1"/>
  <c r="I9257" i="6"/>
  <c r="K9257" i="6" l="1"/>
  <c r="H9258" i="6"/>
  <c r="I9258" i="6" l="1"/>
  <c r="J9258" i="6"/>
  <c r="K9258" i="6" l="1"/>
  <c r="H9259" i="6"/>
  <c r="J9259" i="6" l="1"/>
  <c r="I9259" i="6"/>
  <c r="K9259" i="6" l="1"/>
  <c r="H9260" i="6"/>
  <c r="J9260" i="6" l="1"/>
  <c r="I9260" i="6"/>
  <c r="K9260" i="6" l="1"/>
  <c r="H9261" i="6"/>
  <c r="I9261" i="6" l="1"/>
  <c r="J9261" i="6"/>
  <c r="K9261" i="6" l="1"/>
  <c r="H9262" i="6"/>
  <c r="J9262" i="6" l="1"/>
  <c r="I9262" i="6"/>
  <c r="K9262" i="6" l="1"/>
  <c r="H9263" i="6"/>
  <c r="J9263" i="6" l="1"/>
  <c r="I9263" i="6"/>
  <c r="K9263" i="6" l="1"/>
  <c r="H9264" i="6"/>
  <c r="J9264" i="6" l="1"/>
  <c r="I9264" i="6"/>
  <c r="K9264" i="6" l="1"/>
  <c r="H9265" i="6"/>
  <c r="J9265" i="6" l="1"/>
  <c r="I9265" i="6"/>
  <c r="K9265" i="6" l="1"/>
  <c r="H9266" i="6"/>
  <c r="I9266" i="6" l="1"/>
  <c r="J9266" i="6"/>
  <c r="K9266" i="6" l="1"/>
  <c r="H9267" i="6"/>
  <c r="I9267" i="6" l="1"/>
  <c r="J9267" i="6"/>
  <c r="K9267" i="6" l="1"/>
  <c r="H9268" i="6"/>
  <c r="I9268" i="6" l="1"/>
  <c r="J9268" i="6"/>
  <c r="K9268" i="6" l="1"/>
  <c r="H9269" i="6"/>
  <c r="I9269" i="6" l="1"/>
  <c r="J9269" i="6"/>
  <c r="K9269" i="6" l="1"/>
  <c r="H9270" i="6"/>
  <c r="J9270" i="6" l="1"/>
  <c r="I9270" i="6"/>
  <c r="K9270" i="6" l="1"/>
  <c r="H9271" i="6"/>
  <c r="J9271" i="6" l="1"/>
  <c r="I9271" i="6"/>
  <c r="K9271" i="6" l="1"/>
  <c r="H9272" i="6"/>
  <c r="J9272" i="6" l="1"/>
  <c r="I9272" i="6"/>
  <c r="K9272" i="6" l="1"/>
  <c r="H9273" i="6"/>
  <c r="J9273" i="6" l="1"/>
  <c r="I9273" i="6"/>
  <c r="K9273" i="6" l="1"/>
  <c r="H9274" i="6"/>
  <c r="I9274" i="6" l="1"/>
  <c r="J9274" i="6"/>
  <c r="K9274" i="6" l="1"/>
  <c r="H9275" i="6"/>
  <c r="I9275" i="6" l="1"/>
  <c r="J9275" i="6"/>
  <c r="K9275" i="6" l="1"/>
  <c r="H9276" i="6"/>
  <c r="I9276" i="6" l="1"/>
  <c r="J9276" i="6"/>
  <c r="K9276" i="6" l="1"/>
  <c r="H9277" i="6"/>
  <c r="I9277" i="6" l="1"/>
  <c r="J9277" i="6"/>
  <c r="K9277" i="6" l="1"/>
  <c r="H9278" i="6"/>
  <c r="J9278" i="6" l="1"/>
  <c r="I9278" i="6"/>
  <c r="K9278" i="6" l="1"/>
  <c r="H9279" i="6"/>
  <c r="J9279" i="6" l="1"/>
  <c r="I9279" i="6"/>
  <c r="K9279" i="6" l="1"/>
  <c r="H9280" i="6"/>
  <c r="J9280" i="6" l="1"/>
  <c r="I9280" i="6"/>
  <c r="K9280" i="6" l="1"/>
  <c r="H9281" i="6"/>
  <c r="J9281" i="6" l="1"/>
  <c r="I9281" i="6"/>
  <c r="K9281" i="6" l="1"/>
  <c r="H9282" i="6"/>
  <c r="I9282" i="6" l="1"/>
  <c r="J9282" i="6"/>
  <c r="K9282" i="6" l="1"/>
  <c r="H9283" i="6"/>
  <c r="J9283" i="6" l="1"/>
  <c r="I9283" i="6"/>
  <c r="K9283" i="6" l="1"/>
  <c r="H9284" i="6"/>
  <c r="J9284" i="6" l="1"/>
  <c r="I9284" i="6"/>
  <c r="K9284" i="6" l="1"/>
  <c r="H9285" i="6"/>
  <c r="I9285" i="6" l="1"/>
  <c r="J9285" i="6"/>
  <c r="K9285" i="6" l="1"/>
  <c r="H9286" i="6"/>
  <c r="J9286" i="6" l="1"/>
  <c r="I9286" i="6"/>
  <c r="K9286" i="6" l="1"/>
  <c r="H9287" i="6"/>
  <c r="J9287" i="6" l="1"/>
  <c r="I9287" i="6"/>
  <c r="K9287" i="6" l="1"/>
  <c r="H9288" i="6"/>
  <c r="J9288" i="6" l="1"/>
  <c r="I9288" i="6"/>
  <c r="K9288" i="6" l="1"/>
  <c r="H9289" i="6"/>
  <c r="J9289" i="6" l="1"/>
  <c r="I9289" i="6"/>
  <c r="K9289" i="6" l="1"/>
  <c r="H9290" i="6"/>
  <c r="I9290" i="6" l="1"/>
  <c r="J9290" i="6"/>
  <c r="K9290" i="6" l="1"/>
  <c r="H9291" i="6"/>
  <c r="J9291" i="6" l="1"/>
  <c r="I9291" i="6"/>
  <c r="K9291" i="6" l="1"/>
  <c r="H9292" i="6"/>
  <c r="I9292" i="6" l="1"/>
  <c r="J9292" i="6"/>
  <c r="K9292" i="6" l="1"/>
  <c r="H9293" i="6"/>
  <c r="I9293" i="6" l="1"/>
  <c r="J9293" i="6"/>
  <c r="K9293" i="6" l="1"/>
  <c r="H9294" i="6"/>
  <c r="J9294" i="6" l="1"/>
  <c r="I9294" i="6"/>
  <c r="K9294" i="6" l="1"/>
  <c r="H9295" i="6"/>
  <c r="J9295" i="6" l="1"/>
  <c r="I9295" i="6"/>
  <c r="K9295" i="6" l="1"/>
  <c r="H9296" i="6"/>
  <c r="J9296" i="6" l="1"/>
  <c r="I9296" i="6"/>
  <c r="K9296" i="6" l="1"/>
  <c r="H9297" i="6"/>
  <c r="I9297" i="6" l="1"/>
  <c r="J9297" i="6"/>
  <c r="K9297" i="6" l="1"/>
  <c r="H9298" i="6"/>
  <c r="J9298" i="6" l="1"/>
  <c r="I9298" i="6"/>
  <c r="K9298" i="6" l="1"/>
  <c r="H9299" i="6"/>
  <c r="I9299" i="6" l="1"/>
  <c r="J9299" i="6"/>
  <c r="K9299" i="6" l="1"/>
  <c r="H9300" i="6"/>
  <c r="J9300" i="6" l="1"/>
  <c r="I9300" i="6"/>
  <c r="K9300" i="6" l="1"/>
  <c r="H9301" i="6"/>
  <c r="I9301" i="6" l="1"/>
  <c r="J9301" i="6"/>
  <c r="K9301" i="6" l="1"/>
  <c r="H9302" i="6"/>
  <c r="J9302" i="6" l="1"/>
  <c r="I9302" i="6"/>
  <c r="K9302" i="6" l="1"/>
  <c r="H9303" i="6"/>
  <c r="J9303" i="6" l="1"/>
  <c r="I9303" i="6"/>
  <c r="K9303" i="6" l="1"/>
  <c r="H9304" i="6"/>
  <c r="J9304" i="6" l="1"/>
  <c r="I9304" i="6"/>
  <c r="K9304" i="6" l="1"/>
  <c r="H9305" i="6"/>
  <c r="J9305" i="6" l="1"/>
  <c r="I9305" i="6"/>
  <c r="K9305" i="6" l="1"/>
  <c r="H9306" i="6"/>
  <c r="I9306" i="6" l="1"/>
  <c r="J9306" i="6"/>
  <c r="K9306" i="6" l="1"/>
  <c r="H9307" i="6"/>
  <c r="J9307" i="6" l="1"/>
  <c r="I9307" i="6"/>
  <c r="K9307" i="6" l="1"/>
  <c r="H9308" i="6"/>
  <c r="I9308" i="6" l="1"/>
  <c r="J9308" i="6"/>
  <c r="K9308" i="6" l="1"/>
  <c r="H9309" i="6"/>
  <c r="I9309" i="6" l="1"/>
  <c r="J9309" i="6"/>
  <c r="K9309" i="6" l="1"/>
  <c r="H9310" i="6"/>
  <c r="J9310" i="6" l="1"/>
  <c r="I9310" i="6"/>
  <c r="K9310" i="6" l="1"/>
  <c r="H9311" i="6"/>
  <c r="J9311" i="6" l="1"/>
  <c r="I9311" i="6"/>
  <c r="K9311" i="6" l="1"/>
  <c r="H9312" i="6"/>
  <c r="J9312" i="6" l="1"/>
  <c r="I9312" i="6"/>
  <c r="K9312" i="6" l="1"/>
  <c r="H9313" i="6"/>
  <c r="J9313" i="6" l="1"/>
  <c r="I9313" i="6"/>
  <c r="K9313" i="6" l="1"/>
  <c r="H9314" i="6"/>
  <c r="J9314" i="6" l="1"/>
  <c r="I9314" i="6"/>
  <c r="K9314" i="6" l="1"/>
  <c r="H9315" i="6"/>
  <c r="J9315" i="6" l="1"/>
  <c r="I9315" i="6"/>
  <c r="K9315" i="6" l="1"/>
  <c r="H9316" i="6"/>
  <c r="I9316" i="6" l="1"/>
  <c r="J9316" i="6"/>
  <c r="K9316" i="6" l="1"/>
  <c r="H9317" i="6"/>
  <c r="I9317" i="6" l="1"/>
  <c r="J9317" i="6"/>
  <c r="K9317" i="6" l="1"/>
  <c r="H9318" i="6"/>
  <c r="J9318" i="6" l="1"/>
  <c r="I9318" i="6"/>
  <c r="K9318" i="6" l="1"/>
  <c r="H9319" i="6"/>
  <c r="J9319" i="6" l="1"/>
  <c r="I9319" i="6"/>
  <c r="K9319" i="6" l="1"/>
  <c r="H9320" i="6"/>
  <c r="J9320" i="6" l="1"/>
  <c r="I9320" i="6"/>
  <c r="K9320" i="6" l="1"/>
  <c r="H9321" i="6"/>
  <c r="I9321" i="6" l="1"/>
  <c r="J9321" i="6"/>
  <c r="K9321" i="6" l="1"/>
  <c r="H9322" i="6"/>
  <c r="I9322" i="6" l="1"/>
  <c r="J9322" i="6"/>
  <c r="K9322" i="6" l="1"/>
  <c r="H9323" i="6"/>
  <c r="J9323" i="6" l="1"/>
  <c r="I9323" i="6"/>
  <c r="K9323" i="6" l="1"/>
  <c r="H9324" i="6"/>
  <c r="J9324" i="6" l="1"/>
  <c r="I9324" i="6"/>
  <c r="K9324" i="6" l="1"/>
  <c r="H9325" i="6"/>
  <c r="I9325" i="6" l="1"/>
  <c r="J9325" i="6"/>
  <c r="K9325" i="6" l="1"/>
  <c r="H9326" i="6"/>
  <c r="J9326" i="6" l="1"/>
  <c r="I9326" i="6"/>
  <c r="K9326" i="6" l="1"/>
  <c r="H9327" i="6"/>
  <c r="J9327" i="6" l="1"/>
  <c r="I9327" i="6"/>
  <c r="K9327" i="6" l="1"/>
  <c r="H9328" i="6"/>
  <c r="J9328" i="6" l="1"/>
  <c r="I9328" i="6"/>
  <c r="K9328" i="6" l="1"/>
  <c r="H9329" i="6"/>
  <c r="J9329" i="6" l="1"/>
  <c r="I9329" i="6"/>
  <c r="K9329" i="6" l="1"/>
  <c r="H9330" i="6"/>
  <c r="I9330" i="6" l="1"/>
  <c r="J9330" i="6"/>
  <c r="K9330" i="6" l="1"/>
  <c r="H9331" i="6"/>
  <c r="I9331" i="6" l="1"/>
  <c r="J9331" i="6"/>
  <c r="K9331" i="6" l="1"/>
  <c r="H9332" i="6"/>
  <c r="J9332" i="6" l="1"/>
  <c r="I9332" i="6"/>
  <c r="K9332" i="6" l="1"/>
  <c r="H9333" i="6"/>
  <c r="I9333" i="6" l="1"/>
  <c r="J9333" i="6"/>
  <c r="K9333" i="6" l="1"/>
  <c r="H9334" i="6"/>
  <c r="J9334" i="6" l="1"/>
  <c r="I9334" i="6"/>
  <c r="K9334" i="6" l="1"/>
  <c r="H9335" i="6"/>
  <c r="I9335" i="6" l="1"/>
  <c r="J9335" i="6"/>
  <c r="K9335" i="6" l="1"/>
  <c r="H9336" i="6"/>
  <c r="J9336" i="6" l="1"/>
  <c r="I9336" i="6"/>
  <c r="K9336" i="6" l="1"/>
  <c r="H9337" i="6"/>
  <c r="J9337" i="6" l="1"/>
  <c r="I9337" i="6"/>
  <c r="K9337" i="6" l="1"/>
  <c r="H9338" i="6"/>
  <c r="J9338" i="6" l="1"/>
  <c r="I9338" i="6"/>
  <c r="K9338" i="6" l="1"/>
  <c r="H9339" i="6"/>
  <c r="J9339" i="6" l="1"/>
  <c r="I9339" i="6"/>
  <c r="K9339" i="6" l="1"/>
  <c r="H9340" i="6"/>
  <c r="I9340" i="6" l="1"/>
  <c r="J9340" i="6"/>
  <c r="K9340" i="6" l="1"/>
  <c r="H9341" i="6"/>
  <c r="I9341" i="6" l="1"/>
  <c r="J9341" i="6"/>
  <c r="K9341" i="6" l="1"/>
  <c r="H9342" i="6"/>
  <c r="J9342" i="6" l="1"/>
  <c r="I9342" i="6"/>
  <c r="K9342" i="6" l="1"/>
  <c r="H9343" i="6"/>
  <c r="I9343" i="6" l="1"/>
  <c r="J9343" i="6"/>
  <c r="K9343" i="6" l="1"/>
  <c r="H9344" i="6"/>
  <c r="I9344" i="6" l="1"/>
  <c r="J9344" i="6"/>
  <c r="K9344" i="6" l="1"/>
  <c r="H9345" i="6"/>
  <c r="J9345" i="6" l="1"/>
  <c r="I9345" i="6"/>
  <c r="K9345" i="6" l="1"/>
  <c r="H9346" i="6"/>
  <c r="J9346" i="6" l="1"/>
  <c r="I9346" i="6"/>
  <c r="K9346" i="6" l="1"/>
  <c r="H9347" i="6"/>
  <c r="J9347" i="6" l="1"/>
  <c r="I9347" i="6"/>
  <c r="K9347" i="6" l="1"/>
  <c r="H9348" i="6"/>
  <c r="I9348" i="6" l="1"/>
  <c r="J9348" i="6"/>
  <c r="K9348" i="6" l="1"/>
  <c r="H9349" i="6"/>
  <c r="I9349" i="6" l="1"/>
  <c r="J9349" i="6"/>
  <c r="K9349" i="6" l="1"/>
  <c r="H9350" i="6"/>
  <c r="J9350" i="6" l="1"/>
  <c r="I9350" i="6"/>
  <c r="K9350" i="6" l="1"/>
  <c r="H9351" i="6"/>
  <c r="J9351" i="6" l="1"/>
  <c r="I9351" i="6"/>
  <c r="K9351" i="6" l="1"/>
  <c r="H9352" i="6"/>
  <c r="I9352" i="6" l="1"/>
  <c r="J9352" i="6"/>
  <c r="K9352" i="6" l="1"/>
  <c r="H9353" i="6"/>
  <c r="I9353" i="6" l="1"/>
  <c r="J9353" i="6"/>
  <c r="K9353" i="6" l="1"/>
  <c r="H9354" i="6"/>
  <c r="I9354" i="6" l="1"/>
  <c r="J9354" i="6"/>
  <c r="K9354" i="6" l="1"/>
  <c r="H9355" i="6"/>
  <c r="J9355" i="6" l="1"/>
  <c r="I9355" i="6"/>
  <c r="K9355" i="6" l="1"/>
  <c r="H9356" i="6"/>
  <c r="J9356" i="6" l="1"/>
  <c r="I9356" i="6"/>
  <c r="K9356" i="6" l="1"/>
  <c r="H9357" i="6"/>
  <c r="I9357" i="6" l="1"/>
  <c r="J9357" i="6"/>
  <c r="K9357" i="6" l="1"/>
  <c r="H9358" i="6"/>
  <c r="J9358" i="6" l="1"/>
  <c r="I9358" i="6"/>
  <c r="K9358" i="6" l="1"/>
  <c r="H9359" i="6"/>
  <c r="J9359" i="6" l="1"/>
  <c r="I9359" i="6"/>
  <c r="K9359" i="6" l="1"/>
  <c r="H9360" i="6"/>
  <c r="I9360" i="6" l="1"/>
  <c r="J9360" i="6"/>
  <c r="K9360" i="6" l="1"/>
  <c r="H9361" i="6"/>
  <c r="I9361" i="6" l="1"/>
  <c r="J9361" i="6"/>
  <c r="K9361" i="6" l="1"/>
  <c r="H9362" i="6"/>
  <c r="J9362" i="6" l="1"/>
  <c r="I9362" i="6"/>
  <c r="K9362" i="6" l="1"/>
  <c r="H9363" i="6"/>
  <c r="I9363" i="6" l="1"/>
  <c r="J9363" i="6"/>
  <c r="K9363" i="6" l="1"/>
  <c r="H9364" i="6"/>
  <c r="J9364" i="6" l="1"/>
  <c r="I9364" i="6"/>
  <c r="K9364" i="6" l="1"/>
  <c r="H9365" i="6"/>
  <c r="I9365" i="6" l="1"/>
  <c r="J9365" i="6"/>
  <c r="K9365" i="6" l="1"/>
  <c r="H9366" i="6"/>
  <c r="J9366" i="6" l="1"/>
  <c r="I9366" i="6"/>
  <c r="K9366" i="6" l="1"/>
  <c r="H9367" i="6"/>
  <c r="J9367" i="6" l="1"/>
  <c r="I9367" i="6"/>
  <c r="K9367" i="6" l="1"/>
  <c r="H9368" i="6"/>
  <c r="J9368" i="6" l="1"/>
  <c r="I9368" i="6"/>
  <c r="K9368" i="6" l="1"/>
  <c r="H9369" i="6"/>
  <c r="I9369" i="6" l="1"/>
  <c r="J9369" i="6"/>
  <c r="K9369" i="6" l="1"/>
  <c r="H9370" i="6"/>
  <c r="J9370" i="6" l="1"/>
  <c r="I9370" i="6"/>
  <c r="K9370" i="6" l="1"/>
  <c r="H9371" i="6"/>
  <c r="J9371" i="6" l="1"/>
  <c r="I9371" i="6"/>
  <c r="K9371" i="6" l="1"/>
  <c r="H9372" i="6"/>
  <c r="I9372" i="6" l="1"/>
  <c r="J9372" i="6"/>
  <c r="K9372" i="6" l="1"/>
  <c r="H9373" i="6"/>
  <c r="I9373" i="6" l="1"/>
  <c r="J9373" i="6"/>
  <c r="K9373" i="6" l="1"/>
  <c r="H9374" i="6"/>
  <c r="J9374" i="6" l="1"/>
  <c r="I9374" i="6"/>
  <c r="K9374" i="6" l="1"/>
  <c r="H9375" i="6"/>
  <c r="J9375" i="6" l="1"/>
  <c r="I9375" i="6"/>
  <c r="K9375" i="6" l="1"/>
  <c r="H9376" i="6"/>
  <c r="J9376" i="6" l="1"/>
  <c r="I9376" i="6"/>
  <c r="K9376" i="6" l="1"/>
  <c r="H9377" i="6"/>
  <c r="J9377" i="6" l="1"/>
  <c r="I9377" i="6"/>
  <c r="K9377" i="6" l="1"/>
  <c r="H9378" i="6"/>
  <c r="J9378" i="6" l="1"/>
  <c r="I9378" i="6"/>
  <c r="K9378" i="6" l="1"/>
  <c r="H9379" i="6"/>
  <c r="J9379" i="6" l="1"/>
  <c r="I9379" i="6"/>
  <c r="K9379" i="6" l="1"/>
  <c r="H9380" i="6"/>
  <c r="J9380" i="6" l="1"/>
  <c r="I9380" i="6"/>
  <c r="K9380" i="6" l="1"/>
  <c r="H9381" i="6"/>
  <c r="I9381" i="6" l="1"/>
  <c r="J9381" i="6"/>
  <c r="K9381" i="6" l="1"/>
  <c r="H9382" i="6"/>
  <c r="J9382" i="6" l="1"/>
  <c r="I9382" i="6"/>
  <c r="K9382" i="6" l="1"/>
  <c r="H9383" i="6"/>
  <c r="J9383" i="6" l="1"/>
  <c r="I9383" i="6"/>
  <c r="K9383" i="6" l="1"/>
  <c r="H9384" i="6"/>
  <c r="J9384" i="6" l="1"/>
  <c r="I9384" i="6"/>
  <c r="K9384" i="6" l="1"/>
  <c r="H9385" i="6"/>
  <c r="J9385" i="6" l="1"/>
  <c r="I9385" i="6"/>
  <c r="K9385" i="6" l="1"/>
  <c r="H9386" i="6"/>
  <c r="I9386" i="6" l="1"/>
  <c r="J9386" i="6"/>
  <c r="K9386" i="6" l="1"/>
  <c r="H9387" i="6"/>
  <c r="J9387" i="6" l="1"/>
  <c r="I9387" i="6"/>
  <c r="K9387" i="6" l="1"/>
  <c r="H9388" i="6"/>
  <c r="J9388" i="6" l="1"/>
  <c r="I9388" i="6"/>
  <c r="K9388" i="6" l="1"/>
  <c r="H9389" i="6"/>
  <c r="I9389" i="6" l="1"/>
  <c r="J9389" i="6"/>
  <c r="K9389" i="6" l="1"/>
  <c r="H9390" i="6"/>
  <c r="J9390" i="6" l="1"/>
  <c r="I9390" i="6"/>
  <c r="K9390" i="6" l="1"/>
  <c r="H9391" i="6"/>
  <c r="J9391" i="6" l="1"/>
  <c r="I9391" i="6"/>
  <c r="K9391" i="6" l="1"/>
  <c r="H9392" i="6"/>
  <c r="J9392" i="6" l="1"/>
  <c r="I9392" i="6"/>
  <c r="K9392" i="6" l="1"/>
  <c r="H9393" i="6"/>
  <c r="J9393" i="6" l="1"/>
  <c r="I9393" i="6"/>
  <c r="K9393" i="6" l="1"/>
  <c r="H9394" i="6"/>
  <c r="J9394" i="6" l="1"/>
  <c r="I9394" i="6"/>
  <c r="K9394" i="6" l="1"/>
  <c r="H9395" i="6"/>
  <c r="I9395" i="6" l="1"/>
  <c r="J9395" i="6"/>
  <c r="K9395" i="6" l="1"/>
  <c r="H9396" i="6"/>
  <c r="J9396" i="6" l="1"/>
  <c r="I9396" i="6"/>
  <c r="K9396" i="6" l="1"/>
  <c r="H9397" i="6"/>
  <c r="I9397" i="6" l="1"/>
  <c r="J9397" i="6"/>
  <c r="K9397" i="6" l="1"/>
  <c r="H9398" i="6"/>
  <c r="J9398" i="6" l="1"/>
  <c r="I9398" i="6"/>
  <c r="K9398" i="6" l="1"/>
  <c r="H9399" i="6"/>
  <c r="J9399" i="6" l="1"/>
  <c r="I9399" i="6"/>
  <c r="K9399" i="6" l="1"/>
  <c r="H9400" i="6"/>
  <c r="J9400" i="6" l="1"/>
  <c r="I9400" i="6"/>
  <c r="K9400" i="6" l="1"/>
  <c r="H9401" i="6"/>
  <c r="J9401" i="6" l="1"/>
  <c r="I9401" i="6"/>
  <c r="K9401" i="6" l="1"/>
  <c r="H9402" i="6"/>
  <c r="J9402" i="6" l="1"/>
  <c r="I9402" i="6"/>
  <c r="K9402" i="6" l="1"/>
  <c r="H9403" i="6"/>
  <c r="J9403" i="6" l="1"/>
  <c r="I9403" i="6"/>
  <c r="K9403" i="6" l="1"/>
  <c r="H9404" i="6"/>
  <c r="I9404" i="6" l="1"/>
  <c r="J9404" i="6"/>
  <c r="K9404" i="6" l="1"/>
  <c r="H9405" i="6"/>
  <c r="I9405" i="6" l="1"/>
  <c r="J9405" i="6"/>
  <c r="K9405" i="6" l="1"/>
  <c r="H9406" i="6"/>
  <c r="J9406" i="6" l="1"/>
  <c r="I9406" i="6"/>
  <c r="K9406" i="6" l="1"/>
  <c r="H9407" i="6"/>
  <c r="J9407" i="6" l="1"/>
  <c r="I9407" i="6"/>
  <c r="K9407" i="6" l="1"/>
  <c r="H9408" i="6"/>
  <c r="I9408" i="6" l="1"/>
  <c r="J9408" i="6"/>
  <c r="K9408" i="6" l="1"/>
  <c r="H9409" i="6"/>
  <c r="J9409" i="6" l="1"/>
  <c r="I9409" i="6"/>
  <c r="K9409" i="6" l="1"/>
  <c r="H9410" i="6"/>
  <c r="J9410" i="6" l="1"/>
  <c r="I9410" i="6"/>
  <c r="K9410" i="6" l="1"/>
  <c r="H9411" i="6"/>
  <c r="J9411" i="6" l="1"/>
  <c r="I9411" i="6"/>
  <c r="K9411" i="6" l="1"/>
  <c r="H9412" i="6"/>
  <c r="J9412" i="6" l="1"/>
  <c r="I9412" i="6"/>
  <c r="K9412" i="6" l="1"/>
  <c r="H9413" i="6"/>
  <c r="I9413" i="6" l="1"/>
  <c r="J9413" i="6"/>
  <c r="K9413" i="6" l="1"/>
  <c r="H9414" i="6"/>
  <c r="J9414" i="6" l="1"/>
  <c r="I9414" i="6"/>
  <c r="K9414" i="6" l="1"/>
  <c r="H9415" i="6"/>
  <c r="J9415" i="6" l="1"/>
  <c r="I9415" i="6"/>
  <c r="K9415" i="6" l="1"/>
  <c r="H9416" i="6"/>
  <c r="I9416" i="6" l="1"/>
  <c r="J9416" i="6"/>
  <c r="K9416" i="6" l="1"/>
  <c r="H9417" i="6"/>
  <c r="J9417" i="6" l="1"/>
  <c r="I9417" i="6"/>
  <c r="K9417" i="6" l="1"/>
  <c r="H9418" i="6"/>
  <c r="I9418" i="6" l="1"/>
  <c r="J9418" i="6"/>
  <c r="K9418" i="6" l="1"/>
  <c r="H9419" i="6"/>
  <c r="J9419" i="6" l="1"/>
  <c r="I9419" i="6"/>
  <c r="K9419" i="6" l="1"/>
  <c r="H9420" i="6"/>
  <c r="J9420" i="6" l="1"/>
  <c r="I9420" i="6"/>
  <c r="K9420" i="6" l="1"/>
  <c r="H9421" i="6"/>
  <c r="I9421" i="6" l="1"/>
  <c r="J9421" i="6"/>
  <c r="K9421" i="6" l="1"/>
  <c r="H9422" i="6"/>
  <c r="J9422" i="6" l="1"/>
  <c r="I9422" i="6"/>
  <c r="K9422" i="6" l="1"/>
  <c r="H9423" i="6"/>
  <c r="J9423" i="6" l="1"/>
  <c r="I9423" i="6"/>
  <c r="K9423" i="6" l="1"/>
  <c r="H9424" i="6"/>
  <c r="J9424" i="6" l="1"/>
  <c r="I9424" i="6"/>
  <c r="K9424" i="6" l="1"/>
  <c r="H9425" i="6"/>
  <c r="J9425" i="6" l="1"/>
  <c r="I9425" i="6"/>
  <c r="K9425" i="6" l="1"/>
  <c r="H9426" i="6"/>
  <c r="J9426" i="6" l="1"/>
  <c r="I9426" i="6"/>
  <c r="K9426" i="6" l="1"/>
  <c r="H9427" i="6"/>
  <c r="I9427" i="6" l="1"/>
  <c r="J9427" i="6"/>
  <c r="K9427" i="6" l="1"/>
  <c r="H9428" i="6"/>
  <c r="J9428" i="6" l="1"/>
  <c r="I9428" i="6"/>
  <c r="K9428" i="6" l="1"/>
  <c r="H9429" i="6"/>
  <c r="I9429" i="6" l="1"/>
  <c r="J9429" i="6"/>
  <c r="K9429" i="6" l="1"/>
  <c r="H9430" i="6"/>
  <c r="J9430" i="6" l="1"/>
  <c r="I9430" i="6"/>
  <c r="K9430" i="6" l="1"/>
  <c r="H9431" i="6"/>
  <c r="J9431" i="6" l="1"/>
  <c r="I9431" i="6"/>
  <c r="K9431" i="6" l="1"/>
  <c r="H9432" i="6"/>
  <c r="J9432" i="6" l="1"/>
  <c r="I9432" i="6"/>
  <c r="K9432" i="6" l="1"/>
  <c r="H9433" i="6"/>
  <c r="J9433" i="6" l="1"/>
  <c r="I9433" i="6"/>
  <c r="K9433" i="6" l="1"/>
  <c r="H9434" i="6"/>
  <c r="J9434" i="6" l="1"/>
  <c r="I9434" i="6"/>
  <c r="K9434" i="6" l="1"/>
  <c r="H9435" i="6"/>
  <c r="J9435" i="6" l="1"/>
  <c r="I9435" i="6"/>
  <c r="K9435" i="6" l="1"/>
  <c r="H9436" i="6"/>
  <c r="I9436" i="6" l="1"/>
  <c r="J9436" i="6"/>
  <c r="K9436" i="6" l="1"/>
  <c r="H9437" i="6"/>
  <c r="I9437" i="6" l="1"/>
  <c r="J9437" i="6"/>
  <c r="K9437" i="6" l="1"/>
  <c r="H9438" i="6"/>
  <c r="J9438" i="6" l="1"/>
  <c r="I9438" i="6"/>
  <c r="K9438" i="6" l="1"/>
  <c r="H9439" i="6"/>
  <c r="J9439" i="6" l="1"/>
  <c r="I9439" i="6"/>
  <c r="K9439" i="6" l="1"/>
  <c r="H9440" i="6"/>
  <c r="J9440" i="6" l="1"/>
  <c r="I9440" i="6"/>
  <c r="K9440" i="6" l="1"/>
  <c r="H9441" i="6"/>
  <c r="J9441" i="6" l="1"/>
  <c r="I9441" i="6"/>
  <c r="K9441" i="6" l="1"/>
  <c r="H9442" i="6"/>
  <c r="J9442" i="6" l="1"/>
  <c r="I9442" i="6"/>
  <c r="K9442" i="6" l="1"/>
  <c r="H9443" i="6"/>
  <c r="J9443" i="6" l="1"/>
  <c r="I9443" i="6"/>
  <c r="K9443" i="6" l="1"/>
  <c r="H9444" i="6"/>
  <c r="J9444" i="6" l="1"/>
  <c r="I9444" i="6"/>
  <c r="K9444" i="6" l="1"/>
  <c r="H9445" i="6"/>
  <c r="I9445" i="6" l="1"/>
  <c r="J9445" i="6"/>
  <c r="K9445" i="6" l="1"/>
  <c r="H9446" i="6"/>
  <c r="J9446" i="6" l="1"/>
  <c r="I9446" i="6"/>
  <c r="K9446" i="6" l="1"/>
  <c r="H9447" i="6"/>
  <c r="J9447" i="6" l="1"/>
  <c r="I9447" i="6"/>
  <c r="K9447" i="6" l="1"/>
  <c r="H9448" i="6"/>
  <c r="J9448" i="6" l="1"/>
  <c r="I9448" i="6"/>
  <c r="K9448" i="6" l="1"/>
  <c r="H9449" i="6"/>
  <c r="I9449" i="6" l="1"/>
  <c r="J9449" i="6"/>
  <c r="K9449" i="6" l="1"/>
  <c r="H9450" i="6"/>
  <c r="J9450" i="6" l="1"/>
  <c r="I9450" i="6"/>
  <c r="K9450" i="6" l="1"/>
  <c r="H9451" i="6"/>
  <c r="I9451" i="6" l="1"/>
  <c r="J9451" i="6"/>
  <c r="K9451" i="6" l="1"/>
  <c r="H9452" i="6"/>
  <c r="J9452" i="6" l="1"/>
  <c r="I9452" i="6"/>
  <c r="K9452" i="6" l="1"/>
  <c r="H9453" i="6"/>
  <c r="J9453" i="6" l="1"/>
  <c r="I9453" i="6"/>
  <c r="K9453" i="6" l="1"/>
  <c r="H9454" i="6"/>
  <c r="I9454" i="6" l="1"/>
  <c r="J9454" i="6"/>
  <c r="K9454" i="6" l="1"/>
  <c r="H9455" i="6"/>
  <c r="J9455" i="6" l="1"/>
  <c r="I9455" i="6"/>
  <c r="K9455" i="6" l="1"/>
  <c r="H9456" i="6"/>
  <c r="J9456" i="6" l="1"/>
  <c r="I9456" i="6"/>
  <c r="K9456" i="6" l="1"/>
  <c r="H9457" i="6"/>
  <c r="J9457" i="6" l="1"/>
  <c r="I9457" i="6"/>
  <c r="K9457" i="6" l="1"/>
  <c r="H9458" i="6"/>
  <c r="J9458" i="6" l="1"/>
  <c r="I9458" i="6"/>
  <c r="K9458" i="6" l="1"/>
  <c r="H9459" i="6"/>
  <c r="J9459" i="6" l="1"/>
  <c r="I9459" i="6"/>
  <c r="K9459" i="6" l="1"/>
  <c r="H9460" i="6"/>
  <c r="I9460" i="6" l="1"/>
  <c r="J9460" i="6"/>
  <c r="K9460" i="6" l="1"/>
  <c r="H9461" i="6"/>
  <c r="J9461" i="6" l="1"/>
  <c r="I9461" i="6"/>
  <c r="K9461" i="6" l="1"/>
  <c r="H9462" i="6"/>
  <c r="I9462" i="6" l="1"/>
  <c r="J9462" i="6"/>
  <c r="K9462" i="6" l="1"/>
  <c r="H9463" i="6"/>
  <c r="J9463" i="6" l="1"/>
  <c r="I9463" i="6"/>
  <c r="K9463" i="6" l="1"/>
  <c r="H9464" i="6"/>
  <c r="J9464" i="6" l="1"/>
  <c r="I9464" i="6"/>
  <c r="K9464" i="6" l="1"/>
  <c r="H9465" i="6"/>
  <c r="J9465" i="6" l="1"/>
  <c r="I9465" i="6"/>
  <c r="K9465" i="6" l="1"/>
  <c r="H9466" i="6"/>
  <c r="I9466" i="6" l="1"/>
  <c r="J9466" i="6"/>
  <c r="K9466" i="6" l="1"/>
  <c r="H9467" i="6"/>
  <c r="J9467" i="6" l="1"/>
  <c r="I9467" i="6"/>
  <c r="K9467" i="6" l="1"/>
  <c r="H9468" i="6"/>
  <c r="J9468" i="6" l="1"/>
  <c r="I9468" i="6"/>
  <c r="K9468" i="6" l="1"/>
  <c r="H9469" i="6"/>
  <c r="I9469" i="6" l="1"/>
  <c r="J9469" i="6"/>
  <c r="K9469" i="6" l="1"/>
  <c r="H9470" i="6"/>
  <c r="I9470" i="6" l="1"/>
  <c r="J9470" i="6"/>
  <c r="K9470" i="6" l="1"/>
  <c r="H9471" i="6"/>
  <c r="J9471" i="6" l="1"/>
  <c r="I9471" i="6"/>
  <c r="K9471" i="6" l="1"/>
  <c r="H9472" i="6"/>
  <c r="J9472" i="6" l="1"/>
  <c r="I9472" i="6"/>
  <c r="K9472" i="6" l="1"/>
  <c r="H9473" i="6"/>
  <c r="J9473" i="6" l="1"/>
  <c r="I9473" i="6"/>
  <c r="K9473" i="6" l="1"/>
  <c r="H9474" i="6"/>
  <c r="J9474" i="6" l="1"/>
  <c r="I9474" i="6"/>
  <c r="K9474" i="6" l="1"/>
  <c r="H9475" i="6"/>
  <c r="J9475" i="6" l="1"/>
  <c r="I9475" i="6"/>
  <c r="K9475" i="6" l="1"/>
  <c r="H9476" i="6"/>
  <c r="I9476" i="6" l="1"/>
  <c r="J9476" i="6"/>
  <c r="K9476" i="6" l="1"/>
  <c r="H9477" i="6"/>
  <c r="I9477" i="6" l="1"/>
  <c r="J9477" i="6"/>
  <c r="K9477" i="6" l="1"/>
  <c r="H9478" i="6"/>
  <c r="I9478" i="6" l="1"/>
  <c r="J9478" i="6"/>
  <c r="K9478" i="6" l="1"/>
  <c r="H9479" i="6"/>
  <c r="J9479" i="6" l="1"/>
  <c r="I9479" i="6"/>
  <c r="K9479" i="6" l="1"/>
  <c r="H9480" i="6"/>
  <c r="J9480" i="6" l="1"/>
  <c r="I9480" i="6"/>
  <c r="K9480" i="6" l="1"/>
  <c r="H9481" i="6"/>
  <c r="J9481" i="6" l="1"/>
  <c r="I9481" i="6"/>
  <c r="K9481" i="6" l="1"/>
  <c r="H9482" i="6"/>
  <c r="J9482" i="6" l="1"/>
  <c r="I9482" i="6"/>
  <c r="K9482" i="6" l="1"/>
  <c r="H9483" i="6"/>
  <c r="I9483" i="6" l="1"/>
  <c r="J9483" i="6"/>
  <c r="K9483" i="6" l="1"/>
  <c r="H9484" i="6"/>
  <c r="I9484" i="6" l="1"/>
  <c r="J9484" i="6"/>
  <c r="K9484" i="6" l="1"/>
  <c r="H9485" i="6"/>
  <c r="J9485" i="6" l="1"/>
  <c r="I9485" i="6"/>
  <c r="K9485" i="6" l="1"/>
  <c r="H9486" i="6"/>
  <c r="I9486" i="6" l="1"/>
  <c r="J9486" i="6"/>
  <c r="K9486" i="6" l="1"/>
  <c r="H9487" i="6"/>
  <c r="J9487" i="6" l="1"/>
  <c r="I9487" i="6"/>
  <c r="K9487" i="6" l="1"/>
  <c r="H9488" i="6"/>
  <c r="J9488" i="6" l="1"/>
  <c r="I9488" i="6"/>
  <c r="K9488" i="6" l="1"/>
  <c r="H9489" i="6"/>
  <c r="J9489" i="6" l="1"/>
  <c r="I9489" i="6"/>
  <c r="K9489" i="6" l="1"/>
  <c r="H9490" i="6"/>
  <c r="J9490" i="6" l="1"/>
  <c r="I9490" i="6"/>
  <c r="K9490" i="6" l="1"/>
  <c r="H9491" i="6"/>
  <c r="I9491" i="6" l="1"/>
  <c r="J9491" i="6"/>
  <c r="K9491" i="6" l="1"/>
  <c r="H9492" i="6"/>
  <c r="I9492" i="6" l="1"/>
  <c r="J9492" i="6"/>
  <c r="K9492" i="6" l="1"/>
  <c r="H9493" i="6"/>
  <c r="J9493" i="6" l="1"/>
  <c r="I9493" i="6"/>
  <c r="K9493" i="6" l="1"/>
  <c r="H9494" i="6"/>
  <c r="I9494" i="6" l="1"/>
  <c r="J9494" i="6"/>
  <c r="K9494" i="6" l="1"/>
  <c r="H9495" i="6"/>
  <c r="J9495" i="6" l="1"/>
  <c r="I9495" i="6"/>
  <c r="K9495" i="6" l="1"/>
  <c r="H9496" i="6"/>
  <c r="I9496" i="6" l="1"/>
  <c r="J9496" i="6"/>
  <c r="K9496" i="6" l="1"/>
  <c r="H9497" i="6"/>
  <c r="J9497" i="6" l="1"/>
  <c r="I9497" i="6"/>
  <c r="K9497" i="6" l="1"/>
  <c r="H9498" i="6"/>
  <c r="J9498" i="6" l="1"/>
  <c r="I9498" i="6"/>
  <c r="K9498" i="6" l="1"/>
  <c r="H9499" i="6"/>
  <c r="J9499" i="6" l="1"/>
  <c r="I9499" i="6"/>
  <c r="K9499" i="6" l="1"/>
  <c r="H9500" i="6"/>
  <c r="J9500" i="6" l="1"/>
  <c r="I9500" i="6"/>
  <c r="K9500" i="6" l="1"/>
  <c r="H9501" i="6"/>
  <c r="I9501" i="6" l="1"/>
  <c r="J9501" i="6"/>
  <c r="K9501" i="6" l="1"/>
  <c r="H9502" i="6"/>
  <c r="I9502" i="6" l="1"/>
  <c r="J9502" i="6"/>
  <c r="K9502" i="6" l="1"/>
  <c r="H9503" i="6"/>
  <c r="J9503" i="6" l="1"/>
  <c r="I9503" i="6"/>
  <c r="K9503" i="6" l="1"/>
  <c r="H9504" i="6"/>
  <c r="J9504" i="6" l="1"/>
  <c r="I9504" i="6"/>
  <c r="K9504" i="6" l="1"/>
  <c r="H9505" i="6"/>
  <c r="J9505" i="6" l="1"/>
  <c r="I9505" i="6"/>
  <c r="K9505" i="6" l="1"/>
  <c r="H9506" i="6"/>
  <c r="J9506" i="6" l="1"/>
  <c r="I9506" i="6"/>
  <c r="K9506" i="6" l="1"/>
  <c r="H9507" i="6"/>
  <c r="J9507" i="6" l="1"/>
  <c r="I9507" i="6"/>
  <c r="K9507" i="6" l="1"/>
  <c r="H9508" i="6"/>
  <c r="I9508" i="6" l="1"/>
  <c r="J9508" i="6"/>
  <c r="K9508" i="6" l="1"/>
  <c r="H9509" i="6"/>
  <c r="J9509" i="6" l="1"/>
  <c r="I9509" i="6"/>
  <c r="K9509" i="6" l="1"/>
  <c r="H9510" i="6"/>
  <c r="I9510" i="6" l="1"/>
  <c r="J9510" i="6"/>
  <c r="K9510" i="6" l="1"/>
  <c r="H9511" i="6"/>
  <c r="J9511" i="6" l="1"/>
  <c r="I9511" i="6"/>
  <c r="K9511" i="6" l="1"/>
  <c r="H9512" i="6"/>
  <c r="J9512" i="6" l="1"/>
  <c r="I9512" i="6"/>
  <c r="K9512" i="6" l="1"/>
  <c r="H9513" i="6"/>
  <c r="J9513" i="6" l="1"/>
  <c r="I9513" i="6"/>
  <c r="K9513" i="6" l="1"/>
  <c r="H9514" i="6"/>
  <c r="I9514" i="6" l="1"/>
  <c r="J9514" i="6"/>
  <c r="K9514" i="6" l="1"/>
  <c r="H9515" i="6"/>
  <c r="I9515" i="6" l="1"/>
  <c r="J9515" i="6"/>
  <c r="K9515" i="6" l="1"/>
  <c r="H9516" i="6"/>
  <c r="J9516" i="6" l="1"/>
  <c r="I9516" i="6"/>
  <c r="K9516" i="6" l="1"/>
  <c r="H9517" i="6"/>
  <c r="I9517" i="6" l="1"/>
  <c r="J9517" i="6"/>
  <c r="K9517" i="6" l="1"/>
  <c r="H9518" i="6"/>
  <c r="I9518" i="6" l="1"/>
  <c r="J9518" i="6"/>
  <c r="K9518" i="6" l="1"/>
  <c r="H9519" i="6"/>
  <c r="J9519" i="6" l="1"/>
  <c r="I9519" i="6"/>
  <c r="K9519" i="6" l="1"/>
  <c r="H9520" i="6"/>
  <c r="J9520" i="6" l="1"/>
  <c r="I9520" i="6"/>
  <c r="K9520" i="6" l="1"/>
  <c r="H9521" i="6"/>
  <c r="J9521" i="6" l="1"/>
  <c r="I9521" i="6"/>
  <c r="K9521" i="6" l="1"/>
  <c r="H9522" i="6"/>
  <c r="I9522" i="6" l="1"/>
  <c r="J9522" i="6"/>
  <c r="K9522" i="6" l="1"/>
  <c r="H9523" i="6"/>
  <c r="J9523" i="6" l="1"/>
  <c r="I9523" i="6"/>
  <c r="K9523" i="6" l="1"/>
  <c r="H9524" i="6"/>
  <c r="I9524" i="6" l="1"/>
  <c r="J9524" i="6"/>
  <c r="K9524" i="6" l="1"/>
  <c r="H9525" i="6"/>
  <c r="I9525" i="6" l="1"/>
  <c r="J9525" i="6"/>
  <c r="K9525" i="6" l="1"/>
  <c r="H9526" i="6"/>
  <c r="I9526" i="6" l="1"/>
  <c r="J9526" i="6"/>
  <c r="K9526" i="6" l="1"/>
  <c r="H9527" i="6"/>
  <c r="J9527" i="6" l="1"/>
  <c r="I9527" i="6"/>
  <c r="K9527" i="6" l="1"/>
  <c r="H9528" i="6"/>
  <c r="J9528" i="6" l="1"/>
  <c r="I9528" i="6"/>
  <c r="K9528" i="6" l="1"/>
  <c r="H9529" i="6"/>
  <c r="I9529" i="6" l="1"/>
  <c r="J9529" i="6"/>
  <c r="K9529" i="6" l="1"/>
  <c r="H9530" i="6"/>
  <c r="J9530" i="6" l="1"/>
  <c r="I9530" i="6"/>
  <c r="K9530" i="6" l="1"/>
  <c r="H9531" i="6"/>
  <c r="I9531" i="6" l="1"/>
  <c r="J9531" i="6"/>
  <c r="K9531" i="6" l="1"/>
  <c r="H9532" i="6"/>
  <c r="I9532" i="6" l="1"/>
  <c r="J9532" i="6"/>
  <c r="K9532" i="6" l="1"/>
  <c r="H9533" i="6"/>
  <c r="J9533" i="6" l="1"/>
  <c r="I9533" i="6"/>
  <c r="K9533" i="6" l="1"/>
  <c r="H9534" i="6"/>
  <c r="I9534" i="6" l="1"/>
  <c r="J9534" i="6"/>
  <c r="K9534" i="6" l="1"/>
  <c r="H9535" i="6"/>
  <c r="J9535" i="6" l="1"/>
  <c r="I9535" i="6"/>
  <c r="K9535" i="6" l="1"/>
  <c r="H9536" i="6"/>
  <c r="J9536" i="6" l="1"/>
  <c r="I9536" i="6"/>
  <c r="K9536" i="6" l="1"/>
  <c r="H9537" i="6"/>
  <c r="J9537" i="6" l="1"/>
  <c r="I9537" i="6"/>
  <c r="K9537" i="6" l="1"/>
  <c r="H9538" i="6"/>
  <c r="J9538" i="6" l="1"/>
  <c r="I9538" i="6"/>
  <c r="K9538" i="6" l="1"/>
  <c r="H9539" i="6"/>
  <c r="J9539" i="6" l="1"/>
  <c r="I9539" i="6"/>
  <c r="K9539" i="6" l="1"/>
  <c r="H9540" i="6"/>
  <c r="J9540" i="6" l="1"/>
  <c r="I9540" i="6"/>
  <c r="K9540" i="6" l="1"/>
  <c r="H9541" i="6"/>
  <c r="I9541" i="6" l="1"/>
  <c r="J9541" i="6"/>
  <c r="K9541" i="6" l="1"/>
  <c r="H9542" i="6"/>
  <c r="I9542" i="6" l="1"/>
  <c r="J9542" i="6"/>
  <c r="K9542" i="6" l="1"/>
  <c r="H9543" i="6"/>
  <c r="J9543" i="6" l="1"/>
  <c r="I9543" i="6"/>
  <c r="K9543" i="6" l="1"/>
  <c r="H9544" i="6"/>
  <c r="I9544" i="6" l="1"/>
  <c r="J9544" i="6"/>
  <c r="K9544" i="6" l="1"/>
  <c r="H9545" i="6"/>
  <c r="J9545" i="6" l="1"/>
  <c r="I9545" i="6"/>
  <c r="K9545" i="6" l="1"/>
  <c r="H9546" i="6"/>
  <c r="J9546" i="6" l="1"/>
  <c r="I9546" i="6"/>
  <c r="K9546" i="6" l="1"/>
  <c r="H9547" i="6"/>
  <c r="J9547" i="6" l="1"/>
  <c r="I9547" i="6"/>
  <c r="K9547" i="6" l="1"/>
  <c r="H9548" i="6"/>
  <c r="I9548" i="6" l="1"/>
  <c r="J9548" i="6"/>
  <c r="K9548" i="6" l="1"/>
  <c r="H9549" i="6"/>
  <c r="J9549" i="6" l="1"/>
  <c r="I9549" i="6"/>
  <c r="K9549" i="6" l="1"/>
  <c r="H9550" i="6"/>
  <c r="I9550" i="6" l="1"/>
  <c r="J9550" i="6"/>
  <c r="K9550" i="6" l="1"/>
  <c r="H9551" i="6"/>
  <c r="J9551" i="6" l="1"/>
  <c r="I9551" i="6"/>
  <c r="K9551" i="6" l="1"/>
  <c r="H9552" i="6"/>
  <c r="J9552" i="6" l="1"/>
  <c r="I9552" i="6"/>
  <c r="K9552" i="6" l="1"/>
  <c r="H9553" i="6"/>
  <c r="I9553" i="6" l="1"/>
  <c r="J9553" i="6"/>
  <c r="K9553" i="6" l="1"/>
  <c r="H9554" i="6"/>
  <c r="J9554" i="6" l="1"/>
  <c r="I9554" i="6"/>
  <c r="K9554" i="6" l="1"/>
  <c r="H9555" i="6"/>
  <c r="I9555" i="6" l="1"/>
  <c r="J9555" i="6"/>
  <c r="K9555" i="6" l="1"/>
  <c r="H9556" i="6"/>
  <c r="J9556" i="6" l="1"/>
  <c r="I9556" i="6"/>
  <c r="K9556" i="6" l="1"/>
  <c r="H9557" i="6"/>
  <c r="J9557" i="6" l="1"/>
  <c r="I9557" i="6"/>
  <c r="K9557" i="6" l="1"/>
  <c r="H9558" i="6"/>
  <c r="I9558" i="6" l="1"/>
  <c r="J9558" i="6"/>
  <c r="K9558" i="6" l="1"/>
  <c r="H9559" i="6"/>
  <c r="J9559" i="6" l="1"/>
  <c r="I9559" i="6"/>
  <c r="K9559" i="6" l="1"/>
  <c r="H9560" i="6"/>
  <c r="J9560" i="6" l="1"/>
  <c r="I9560" i="6"/>
  <c r="K9560" i="6" l="1"/>
  <c r="H9561" i="6"/>
  <c r="J9561" i="6" l="1"/>
  <c r="I9561" i="6"/>
  <c r="K9561" i="6" l="1"/>
  <c r="H9562" i="6"/>
  <c r="I9562" i="6" l="1"/>
  <c r="J9562" i="6"/>
  <c r="K9562" i="6" l="1"/>
  <c r="H9563" i="6"/>
  <c r="J9563" i="6" l="1"/>
  <c r="I9563" i="6"/>
  <c r="K9563" i="6" l="1"/>
  <c r="H9564" i="6"/>
  <c r="I9564" i="6" l="1"/>
  <c r="J9564" i="6"/>
  <c r="K9564" i="6" l="1"/>
  <c r="H9565" i="6"/>
  <c r="J9565" i="6" l="1"/>
  <c r="I9565" i="6"/>
  <c r="K9565" i="6" l="1"/>
  <c r="H9566" i="6"/>
  <c r="I9566" i="6" l="1"/>
  <c r="J9566" i="6"/>
  <c r="K9566" i="6" l="1"/>
  <c r="H9567" i="6"/>
  <c r="J9567" i="6" l="1"/>
  <c r="I9567" i="6"/>
  <c r="K9567" i="6" l="1"/>
  <c r="H9568" i="6"/>
  <c r="J9568" i="6" l="1"/>
  <c r="I9568" i="6"/>
  <c r="K9568" i="6" l="1"/>
  <c r="H9569" i="6"/>
  <c r="J9569" i="6" l="1"/>
  <c r="I9569" i="6"/>
  <c r="K9569" i="6" l="1"/>
  <c r="H9570" i="6"/>
  <c r="J9570" i="6" l="1"/>
  <c r="I9570" i="6"/>
  <c r="K9570" i="6" l="1"/>
  <c r="H9571" i="6"/>
  <c r="J9571" i="6" l="1"/>
  <c r="I9571" i="6"/>
  <c r="K9571" i="6" l="1"/>
  <c r="H9572" i="6"/>
  <c r="I9572" i="6" l="1"/>
  <c r="J9572" i="6"/>
  <c r="K9572" i="6" l="1"/>
  <c r="H9573" i="6"/>
  <c r="I9573" i="6" l="1"/>
  <c r="J9573" i="6"/>
  <c r="K9573" i="6" l="1"/>
  <c r="H9574" i="6"/>
  <c r="I9574" i="6" l="1"/>
  <c r="J9574" i="6"/>
  <c r="K9574" i="6" l="1"/>
  <c r="H9575" i="6"/>
  <c r="J9575" i="6" l="1"/>
  <c r="I9575" i="6"/>
  <c r="K9575" i="6" l="1"/>
  <c r="H9576" i="6"/>
  <c r="I9576" i="6" l="1"/>
  <c r="J9576" i="6"/>
  <c r="K9576" i="6" l="1"/>
  <c r="H9577" i="6"/>
  <c r="J9577" i="6" l="1"/>
  <c r="I9577" i="6"/>
  <c r="K9577" i="6" l="1"/>
  <c r="H9578" i="6"/>
  <c r="J9578" i="6" l="1"/>
  <c r="I9578" i="6"/>
  <c r="K9578" i="6" l="1"/>
  <c r="H9579" i="6"/>
  <c r="I9579" i="6" l="1"/>
  <c r="J9579" i="6"/>
  <c r="K9579" i="6" l="1"/>
  <c r="H9580" i="6"/>
  <c r="J9580" i="6" l="1"/>
  <c r="I9580" i="6"/>
  <c r="K9580" i="6" l="1"/>
  <c r="H9581" i="6"/>
  <c r="J9581" i="6" l="1"/>
  <c r="I9581" i="6"/>
  <c r="K9581" i="6" l="1"/>
  <c r="H9582" i="6"/>
  <c r="I9582" i="6" l="1"/>
  <c r="J9582" i="6"/>
  <c r="K9582" i="6" l="1"/>
  <c r="H9583" i="6"/>
  <c r="J9583" i="6" l="1"/>
  <c r="I9583" i="6"/>
  <c r="K9583" i="6" l="1"/>
  <c r="H9584" i="6"/>
  <c r="J9584" i="6" l="1"/>
  <c r="I9584" i="6"/>
  <c r="K9584" i="6" l="1"/>
  <c r="H9585" i="6"/>
  <c r="J9585" i="6" l="1"/>
  <c r="I9585" i="6"/>
  <c r="K9585" i="6" l="1"/>
  <c r="H9586" i="6"/>
  <c r="I9586" i="6" l="1"/>
  <c r="J9586" i="6"/>
  <c r="K9586" i="6" l="1"/>
  <c r="H9587" i="6"/>
  <c r="I9587" i="6" l="1"/>
  <c r="J9587" i="6"/>
  <c r="K9587" i="6" l="1"/>
  <c r="H9588" i="6"/>
  <c r="J9588" i="6" l="1"/>
  <c r="I9588" i="6"/>
  <c r="K9588" i="6" l="1"/>
  <c r="H9589" i="6"/>
  <c r="J9589" i="6" l="1"/>
  <c r="I9589" i="6"/>
  <c r="K9589" i="6" l="1"/>
  <c r="H9590" i="6"/>
  <c r="I9590" i="6" l="1"/>
  <c r="J9590" i="6"/>
  <c r="K9590" i="6" l="1"/>
  <c r="H9591" i="6"/>
  <c r="J9591" i="6" l="1"/>
  <c r="I9591" i="6"/>
  <c r="K9591" i="6" l="1"/>
  <c r="H9592" i="6"/>
  <c r="J9592" i="6" l="1"/>
  <c r="I9592" i="6"/>
  <c r="K9592" i="6" l="1"/>
  <c r="H9593" i="6"/>
  <c r="I9593" i="6" l="1"/>
  <c r="J9593" i="6"/>
  <c r="K9593" i="6" l="1"/>
  <c r="H9594" i="6"/>
  <c r="J9594" i="6" l="1"/>
  <c r="I9594" i="6"/>
  <c r="K9594" i="6" l="1"/>
  <c r="H9595" i="6"/>
  <c r="J9595" i="6" l="1"/>
  <c r="I9595" i="6"/>
  <c r="K9595" i="6" l="1"/>
  <c r="H9596" i="6"/>
  <c r="I9596" i="6" l="1"/>
  <c r="J9596" i="6"/>
  <c r="K9596" i="6" l="1"/>
  <c r="H9597" i="6"/>
  <c r="J9597" i="6" l="1"/>
  <c r="I9597" i="6"/>
  <c r="K9597" i="6" l="1"/>
  <c r="H9598" i="6"/>
  <c r="I9598" i="6" l="1"/>
  <c r="J9598" i="6"/>
  <c r="K9598" i="6" l="1"/>
  <c r="H9599" i="6"/>
  <c r="J9599" i="6" l="1"/>
  <c r="I9599" i="6"/>
  <c r="K9599" i="6" l="1"/>
  <c r="H9600" i="6"/>
  <c r="I9600" i="6" l="1"/>
  <c r="J9600" i="6"/>
  <c r="K9600" i="6" l="1"/>
  <c r="H9601" i="6"/>
  <c r="J9601" i="6" l="1"/>
  <c r="I9601" i="6"/>
  <c r="K9601" i="6" l="1"/>
  <c r="H9602" i="6"/>
  <c r="J9602" i="6" l="1"/>
  <c r="I9602" i="6"/>
  <c r="K9602" i="6" l="1"/>
  <c r="H9603" i="6"/>
  <c r="J9603" i="6" l="1"/>
  <c r="I9603" i="6"/>
  <c r="K9603" i="6" l="1"/>
  <c r="H9604" i="6"/>
  <c r="J9604" i="6" l="1"/>
  <c r="I9604" i="6"/>
  <c r="K9604" i="6" l="1"/>
  <c r="H9605" i="6"/>
  <c r="I9605" i="6" l="1"/>
  <c r="J9605" i="6"/>
  <c r="K9605" i="6" l="1"/>
  <c r="H9606" i="6"/>
  <c r="I9606" i="6" l="1"/>
  <c r="J9606" i="6"/>
  <c r="K9606" i="6" l="1"/>
  <c r="H9607" i="6"/>
  <c r="J9607" i="6" l="1"/>
  <c r="I9607" i="6"/>
  <c r="K9607" i="6" l="1"/>
  <c r="H9608" i="6"/>
  <c r="J9608" i="6" l="1"/>
  <c r="I9608" i="6"/>
  <c r="K9608" i="6" l="1"/>
  <c r="H9609" i="6"/>
  <c r="I9609" i="6" l="1"/>
  <c r="J9609" i="6"/>
  <c r="K9609" i="6" l="1"/>
  <c r="H9610" i="6"/>
  <c r="J9610" i="6" l="1"/>
  <c r="I9610" i="6"/>
  <c r="K9610" i="6" l="1"/>
  <c r="H9611" i="6"/>
  <c r="J9611" i="6" l="1"/>
  <c r="I9611" i="6"/>
  <c r="K9611" i="6" l="1"/>
  <c r="H9612" i="6"/>
  <c r="I9612" i="6" l="1"/>
  <c r="J9612" i="6"/>
  <c r="K9612" i="6" l="1"/>
  <c r="H9613" i="6"/>
  <c r="I9613" i="6" l="1"/>
  <c r="J9613" i="6"/>
  <c r="K9613" i="6" l="1"/>
  <c r="H9614" i="6"/>
  <c r="I9614" i="6" l="1"/>
  <c r="J9614" i="6"/>
  <c r="K9614" i="6" l="1"/>
  <c r="H9615" i="6"/>
  <c r="J9615" i="6" l="1"/>
  <c r="I9615" i="6"/>
  <c r="K9615" i="6" l="1"/>
  <c r="H9616" i="6"/>
  <c r="J9616" i="6" l="1"/>
  <c r="I9616" i="6"/>
  <c r="K9616" i="6" l="1"/>
  <c r="H9617" i="6"/>
  <c r="J9617" i="6" l="1"/>
  <c r="I9617" i="6"/>
  <c r="K9617" i="6" l="1"/>
  <c r="H9618" i="6"/>
  <c r="J9618" i="6" l="1"/>
  <c r="I9618" i="6"/>
  <c r="K9618" i="6" l="1"/>
  <c r="H9619" i="6"/>
  <c r="I9619" i="6" l="1"/>
  <c r="J9619" i="6"/>
  <c r="K9619" i="6" l="1"/>
  <c r="H9620" i="6"/>
  <c r="J9620" i="6" l="1"/>
  <c r="I9620" i="6"/>
  <c r="K9620" i="6" l="1"/>
  <c r="H9621" i="6"/>
  <c r="J9621" i="6" l="1"/>
  <c r="I9621" i="6"/>
  <c r="K9621" i="6" l="1"/>
  <c r="H9622" i="6"/>
  <c r="I9622" i="6" l="1"/>
  <c r="J9622" i="6"/>
  <c r="K9622" i="6" l="1"/>
  <c r="H9623" i="6"/>
  <c r="J9623" i="6" l="1"/>
  <c r="I9623" i="6"/>
  <c r="K9623" i="6" l="1"/>
  <c r="H9624" i="6"/>
  <c r="J9624" i="6" l="1"/>
  <c r="I9624" i="6"/>
  <c r="K9624" i="6" l="1"/>
  <c r="H9625" i="6"/>
  <c r="J9625" i="6" l="1"/>
  <c r="I9625" i="6"/>
  <c r="K9625" i="6" l="1"/>
  <c r="H9626" i="6"/>
  <c r="J9626" i="6" l="1"/>
  <c r="I9626" i="6"/>
  <c r="K9626" i="6" l="1"/>
  <c r="H9627" i="6"/>
  <c r="I9627" i="6" l="1"/>
  <c r="J9627" i="6"/>
  <c r="K9627" i="6" l="1"/>
  <c r="H9628" i="6"/>
  <c r="I9628" i="6" l="1"/>
  <c r="J9628" i="6"/>
  <c r="K9628" i="6" l="1"/>
  <c r="H9629" i="6"/>
  <c r="J9629" i="6" l="1"/>
  <c r="I9629" i="6"/>
  <c r="K9629" i="6" l="1"/>
  <c r="H9630" i="6"/>
  <c r="I9630" i="6" l="1"/>
  <c r="J9630" i="6"/>
  <c r="K9630" i="6" l="1"/>
  <c r="H9631" i="6"/>
  <c r="J9631" i="6" l="1"/>
  <c r="I9631" i="6"/>
  <c r="K9631" i="6" l="1"/>
  <c r="H9632" i="6"/>
  <c r="J9632" i="6" l="1"/>
  <c r="I9632" i="6"/>
  <c r="K9632" i="6" l="1"/>
  <c r="H9633" i="6"/>
  <c r="J9633" i="6" l="1"/>
  <c r="I9633" i="6"/>
  <c r="K9633" i="6" l="1"/>
  <c r="H9634" i="6"/>
  <c r="J9634" i="6" l="1"/>
  <c r="I9634" i="6"/>
  <c r="K9634" i="6" l="1"/>
  <c r="H9635" i="6"/>
  <c r="J9635" i="6" l="1"/>
  <c r="I9635" i="6"/>
  <c r="K9635" i="6" l="1"/>
  <c r="H9636" i="6"/>
  <c r="J9636" i="6" l="1"/>
  <c r="I9636" i="6"/>
  <c r="K9636" i="6" l="1"/>
  <c r="H9637" i="6"/>
  <c r="I9637" i="6" l="1"/>
  <c r="J9637" i="6"/>
  <c r="K9637" i="6" l="1"/>
  <c r="H9638" i="6"/>
  <c r="I9638" i="6" l="1"/>
  <c r="J9638" i="6"/>
  <c r="K9638" i="6" l="1"/>
  <c r="H9639" i="6"/>
  <c r="J9639" i="6" l="1"/>
  <c r="I9639" i="6"/>
  <c r="K9639" i="6" l="1"/>
  <c r="H9640" i="6"/>
  <c r="J9640" i="6" l="1"/>
  <c r="I9640" i="6"/>
  <c r="K9640" i="6" l="1"/>
  <c r="H9641" i="6"/>
  <c r="J9641" i="6" l="1"/>
  <c r="I9641" i="6"/>
  <c r="K9641" i="6" l="1"/>
  <c r="H9642" i="6"/>
  <c r="J9642" i="6" l="1"/>
  <c r="I9642" i="6"/>
  <c r="K9642" i="6" l="1"/>
  <c r="H9643" i="6"/>
  <c r="J9643" i="6" l="1"/>
  <c r="I9643" i="6"/>
  <c r="K9643" i="6" l="1"/>
  <c r="H9644" i="6"/>
  <c r="J9644" i="6" l="1"/>
  <c r="I9644" i="6"/>
  <c r="K9644" i="6" l="1"/>
  <c r="H9645" i="6"/>
  <c r="I9645" i="6" l="1"/>
  <c r="J9645" i="6"/>
  <c r="K9645" i="6" l="1"/>
  <c r="H9646" i="6"/>
  <c r="I9646" i="6" l="1"/>
  <c r="J9646" i="6"/>
  <c r="K9646" i="6" l="1"/>
  <c r="H9647" i="6"/>
  <c r="J9647" i="6" l="1"/>
  <c r="I9647" i="6"/>
  <c r="K9647" i="6" l="1"/>
  <c r="H9648" i="6"/>
  <c r="J9648" i="6" l="1"/>
  <c r="I9648" i="6"/>
  <c r="K9648" i="6" l="1"/>
  <c r="H9649" i="6"/>
  <c r="J9649" i="6" l="1"/>
  <c r="I9649" i="6"/>
  <c r="K9649" i="6" l="1"/>
  <c r="H9650" i="6"/>
  <c r="J9650" i="6" l="1"/>
  <c r="I9650" i="6"/>
  <c r="K9650" i="6" l="1"/>
  <c r="H9651" i="6"/>
  <c r="I9651" i="6" l="1"/>
  <c r="J9651" i="6"/>
  <c r="K9651" i="6" l="1"/>
  <c r="H9652" i="6"/>
  <c r="I9652" i="6" l="1"/>
  <c r="J9652" i="6"/>
  <c r="K9652" i="6" l="1"/>
  <c r="H9653" i="6"/>
  <c r="J9653" i="6" l="1"/>
  <c r="I9653" i="6"/>
  <c r="K9653" i="6" l="1"/>
  <c r="H9654" i="6"/>
  <c r="I9654" i="6" l="1"/>
  <c r="J9654" i="6"/>
  <c r="K9654" i="6" l="1"/>
  <c r="H9655" i="6"/>
  <c r="J9655" i="6" l="1"/>
  <c r="I9655" i="6"/>
  <c r="K9655" i="6" l="1"/>
  <c r="H9656" i="6"/>
  <c r="J9656" i="6" l="1"/>
  <c r="I9656" i="6"/>
  <c r="K9656" i="6" l="1"/>
  <c r="H9657" i="6"/>
  <c r="J9657" i="6" l="1"/>
  <c r="I9657" i="6"/>
  <c r="K9657" i="6" l="1"/>
  <c r="H9658" i="6"/>
  <c r="J9658" i="6" l="1"/>
  <c r="I9658" i="6"/>
  <c r="K9658" i="6" l="1"/>
  <c r="H9659" i="6"/>
  <c r="J9659" i="6" l="1"/>
  <c r="I9659" i="6"/>
  <c r="K9659" i="6" l="1"/>
  <c r="H9660" i="6"/>
  <c r="I9660" i="6" l="1"/>
  <c r="J9660" i="6"/>
  <c r="K9660" i="6" l="1"/>
  <c r="H9661" i="6"/>
  <c r="J9661" i="6" l="1"/>
  <c r="I9661" i="6"/>
  <c r="K9661" i="6" l="1"/>
  <c r="H9662" i="6"/>
  <c r="I9662" i="6" l="1"/>
  <c r="J9662" i="6"/>
  <c r="K9662" i="6" l="1"/>
  <c r="H9663" i="6"/>
  <c r="J9663" i="6" l="1"/>
  <c r="I9663" i="6"/>
  <c r="K9663" i="6" l="1"/>
  <c r="H9664" i="6"/>
  <c r="J9664" i="6" l="1"/>
  <c r="I9664" i="6"/>
  <c r="K9664" i="6" l="1"/>
  <c r="H9665" i="6"/>
  <c r="J9665" i="6" l="1"/>
  <c r="I9665" i="6"/>
  <c r="K9665" i="6" l="1"/>
  <c r="H9666" i="6"/>
  <c r="J9666" i="6" l="1"/>
  <c r="I9666" i="6"/>
  <c r="K9666" i="6" l="1"/>
  <c r="H9667" i="6"/>
  <c r="J9667" i="6" l="1"/>
  <c r="I9667" i="6"/>
  <c r="K9667" i="6" l="1"/>
  <c r="H9668" i="6"/>
  <c r="J9668" i="6" l="1"/>
  <c r="I9668" i="6"/>
  <c r="K9668" i="6" l="1"/>
  <c r="H9669" i="6"/>
  <c r="I9669" i="6" l="1"/>
  <c r="J9669" i="6"/>
  <c r="K9669" i="6" l="1"/>
  <c r="H9670" i="6"/>
  <c r="I9670" i="6" l="1"/>
  <c r="J9670" i="6"/>
  <c r="K9670" i="6" l="1"/>
  <c r="H9671" i="6"/>
  <c r="J9671" i="6" l="1"/>
  <c r="I9671" i="6"/>
  <c r="K9671" i="6" l="1"/>
  <c r="H9672" i="6"/>
  <c r="J9672" i="6" l="1"/>
  <c r="I9672" i="6"/>
  <c r="K9672" i="6" l="1"/>
  <c r="H9673" i="6"/>
  <c r="J9673" i="6" l="1"/>
  <c r="I9673" i="6"/>
  <c r="K9673" i="6" l="1"/>
  <c r="H9674" i="6"/>
  <c r="J9674" i="6" l="1"/>
  <c r="I9674" i="6"/>
  <c r="K9674" i="6" l="1"/>
  <c r="H9675" i="6"/>
  <c r="J9675" i="6" l="1"/>
  <c r="I9675" i="6"/>
  <c r="K9675" i="6" l="1"/>
  <c r="H9676" i="6"/>
  <c r="J9676" i="6" l="1"/>
  <c r="I9676" i="6"/>
  <c r="K9676" i="6" l="1"/>
  <c r="H9677" i="6"/>
  <c r="J9677" i="6" l="1"/>
  <c r="I9677" i="6"/>
  <c r="K9677" i="6" l="1"/>
  <c r="H9678" i="6"/>
  <c r="I9678" i="6" l="1"/>
  <c r="J9678" i="6"/>
  <c r="K9678" i="6" l="1"/>
  <c r="H9679" i="6"/>
  <c r="J9679" i="6" l="1"/>
  <c r="I9679" i="6"/>
  <c r="K9679" i="6" l="1"/>
  <c r="H9680" i="6"/>
  <c r="J9680" i="6" l="1"/>
  <c r="I9680" i="6"/>
  <c r="K9680" i="6" l="1"/>
  <c r="H9681" i="6"/>
  <c r="J9681" i="6" l="1"/>
  <c r="I9681" i="6"/>
  <c r="K9681" i="6" l="1"/>
  <c r="H9682" i="6"/>
  <c r="J9682" i="6" l="1"/>
  <c r="I9682" i="6"/>
  <c r="K9682" i="6" l="1"/>
  <c r="H9683" i="6"/>
  <c r="I9683" i="6" l="1"/>
  <c r="J9683" i="6"/>
  <c r="K9683" i="6" l="1"/>
  <c r="H9684" i="6"/>
  <c r="J9684" i="6" l="1"/>
  <c r="I9684" i="6"/>
  <c r="K9684" i="6" l="1"/>
  <c r="H9685" i="6"/>
  <c r="J9685" i="6" l="1"/>
  <c r="I9685" i="6"/>
  <c r="K9685" i="6" l="1"/>
  <c r="H9686" i="6"/>
  <c r="I9686" i="6" l="1"/>
  <c r="J9686" i="6"/>
  <c r="K9686" i="6" l="1"/>
  <c r="H9687" i="6"/>
  <c r="J9687" i="6" l="1"/>
  <c r="I9687" i="6"/>
  <c r="K9687" i="6" l="1"/>
  <c r="H9688" i="6"/>
  <c r="J9688" i="6" l="1"/>
  <c r="I9688" i="6"/>
  <c r="K9688" i="6" l="1"/>
  <c r="H9689" i="6"/>
  <c r="I9689" i="6" l="1"/>
  <c r="J9689" i="6"/>
  <c r="K9689" i="6" l="1"/>
  <c r="H9690" i="6"/>
  <c r="J9690" i="6" l="1"/>
  <c r="I9690" i="6"/>
  <c r="K9690" i="6" l="1"/>
  <c r="H9691" i="6"/>
  <c r="J9691" i="6" l="1"/>
  <c r="I9691" i="6"/>
  <c r="K9691" i="6" l="1"/>
  <c r="H9692" i="6"/>
  <c r="I9692" i="6" l="1"/>
  <c r="J9692" i="6"/>
  <c r="K9692" i="6" l="1"/>
  <c r="H9693" i="6"/>
  <c r="J9693" i="6" l="1"/>
  <c r="I9693" i="6"/>
  <c r="K9693" i="6" l="1"/>
  <c r="H9694" i="6"/>
  <c r="I9694" i="6" l="1"/>
  <c r="J9694" i="6"/>
  <c r="K9694" i="6" l="1"/>
  <c r="H9695" i="6"/>
  <c r="J9695" i="6" l="1"/>
  <c r="I9695" i="6"/>
  <c r="K9695" i="6" l="1"/>
  <c r="H9696" i="6"/>
  <c r="J9696" i="6" l="1"/>
  <c r="I9696" i="6"/>
  <c r="K9696" i="6" l="1"/>
  <c r="H9697" i="6"/>
  <c r="J9697" i="6" l="1"/>
  <c r="I9697" i="6"/>
  <c r="K9697" i="6" l="1"/>
  <c r="H9698" i="6"/>
  <c r="J9698" i="6" l="1"/>
  <c r="I9698" i="6"/>
  <c r="K9698" i="6" l="1"/>
  <c r="H9699" i="6"/>
  <c r="J9699" i="6" l="1"/>
  <c r="I9699" i="6"/>
  <c r="K9699" i="6" l="1"/>
  <c r="H9700" i="6"/>
  <c r="J9700" i="6" l="1"/>
  <c r="I9700" i="6"/>
  <c r="K9700" i="6" l="1"/>
  <c r="H9701" i="6"/>
  <c r="I9701" i="6" l="1"/>
  <c r="J9701" i="6"/>
  <c r="K9701" i="6" l="1"/>
  <c r="H9702" i="6"/>
  <c r="I9702" i="6" l="1"/>
  <c r="J9702" i="6"/>
  <c r="K9702" i="6" l="1"/>
  <c r="H9703" i="6"/>
  <c r="J9703" i="6" l="1"/>
  <c r="I9703" i="6"/>
  <c r="K9703" i="6" l="1"/>
  <c r="H9704" i="6"/>
  <c r="J9704" i="6" l="1"/>
  <c r="I9704" i="6"/>
  <c r="K9704" i="6" l="1"/>
  <c r="H9705" i="6"/>
  <c r="J9705" i="6" l="1"/>
  <c r="I9705" i="6"/>
  <c r="K9705" i="6" l="1"/>
  <c r="H9706" i="6"/>
  <c r="J9706" i="6" l="1"/>
  <c r="I9706" i="6"/>
  <c r="K9706" i="6" l="1"/>
  <c r="H9707" i="6"/>
  <c r="J9707" i="6" l="1"/>
  <c r="I9707" i="6"/>
  <c r="K9707" i="6" l="1"/>
  <c r="H9708" i="6"/>
  <c r="I9708" i="6" l="1"/>
  <c r="J9708" i="6"/>
  <c r="K9708" i="6" l="1"/>
  <c r="H9709" i="6"/>
  <c r="J9709" i="6" l="1"/>
  <c r="I9709" i="6"/>
  <c r="K9709" i="6" l="1"/>
  <c r="H9710" i="6"/>
  <c r="I9710" i="6" l="1"/>
  <c r="J9710" i="6"/>
  <c r="K9710" i="6" l="1"/>
  <c r="H9711" i="6"/>
  <c r="J9711" i="6" l="1"/>
  <c r="I9711" i="6"/>
  <c r="K9711" i="6" l="1"/>
  <c r="H9712" i="6"/>
  <c r="J9712" i="6" l="1"/>
  <c r="I9712" i="6"/>
  <c r="K9712" i="6" l="1"/>
  <c r="H9713" i="6"/>
  <c r="I9713" i="6" l="1"/>
  <c r="J9713" i="6"/>
  <c r="K9713" i="6" l="1"/>
  <c r="H9714" i="6"/>
  <c r="J9714" i="6" l="1"/>
  <c r="I9714" i="6"/>
  <c r="K9714" i="6" l="1"/>
  <c r="H9715" i="6"/>
  <c r="I9715" i="6" l="1"/>
  <c r="J9715" i="6"/>
  <c r="K9715" i="6" l="1"/>
  <c r="H9716" i="6"/>
  <c r="J9716" i="6" l="1"/>
  <c r="I9716" i="6"/>
  <c r="K9716" i="6" l="1"/>
  <c r="H9717" i="6"/>
  <c r="J9717" i="6" l="1"/>
  <c r="I9717" i="6"/>
  <c r="K9717" i="6" l="1"/>
  <c r="H9718" i="6"/>
  <c r="I9718" i="6" l="1"/>
  <c r="J9718" i="6"/>
  <c r="K9718" i="6" l="1"/>
  <c r="H9719" i="6"/>
  <c r="J9719" i="6" l="1"/>
  <c r="I9719" i="6"/>
  <c r="K9719" i="6" l="1"/>
  <c r="H9720" i="6"/>
  <c r="J9720" i="6" l="1"/>
  <c r="I9720" i="6"/>
  <c r="K9720" i="6" l="1"/>
  <c r="H9721" i="6"/>
  <c r="I9721" i="6" l="1"/>
  <c r="J9721" i="6"/>
  <c r="K9721" i="6" l="1"/>
  <c r="H9722" i="6"/>
  <c r="J9722" i="6" l="1"/>
  <c r="I9722" i="6"/>
  <c r="K9722" i="6" l="1"/>
  <c r="H9723" i="6"/>
  <c r="I9723" i="6" l="1"/>
  <c r="J9723" i="6"/>
  <c r="K9723" i="6" l="1"/>
  <c r="H9724" i="6"/>
  <c r="I9724" i="6" l="1"/>
  <c r="J9724" i="6"/>
  <c r="K9724" i="6" l="1"/>
  <c r="H9725" i="6"/>
  <c r="J9725" i="6" l="1"/>
  <c r="I9725" i="6"/>
  <c r="K9725" i="6" l="1"/>
  <c r="H9726" i="6"/>
  <c r="I9726" i="6" l="1"/>
  <c r="J9726" i="6"/>
  <c r="K9726" i="6" l="1"/>
  <c r="H9727" i="6"/>
  <c r="J9727" i="6" l="1"/>
  <c r="I9727" i="6"/>
  <c r="K9727" i="6" l="1"/>
  <c r="H9728" i="6"/>
  <c r="I9728" i="6" l="1"/>
  <c r="J9728" i="6"/>
  <c r="K9728" i="6" l="1"/>
  <c r="H9729" i="6"/>
  <c r="J9729" i="6" l="1"/>
  <c r="I9729" i="6"/>
  <c r="K9729" i="6" l="1"/>
  <c r="H9730" i="6"/>
  <c r="J9730" i="6" l="1"/>
  <c r="I9730" i="6"/>
  <c r="K9730" i="6" l="1"/>
  <c r="H9731" i="6"/>
  <c r="J9731" i="6" l="1"/>
  <c r="I9731" i="6"/>
  <c r="K9731" i="6" l="1"/>
  <c r="H9732" i="6"/>
  <c r="J9732" i="6" l="1"/>
  <c r="I9732" i="6"/>
  <c r="K9732" i="6" l="1"/>
  <c r="H9733" i="6"/>
  <c r="I9733" i="6" l="1"/>
  <c r="J9733" i="6"/>
  <c r="K9733" i="6" l="1"/>
  <c r="H9734" i="6"/>
  <c r="I9734" i="6" l="1"/>
  <c r="J9734" i="6"/>
  <c r="K9734" i="6" l="1"/>
  <c r="H9735" i="6"/>
  <c r="J9735" i="6" l="1"/>
  <c r="I9735" i="6"/>
  <c r="K9735" i="6" l="1"/>
  <c r="H9736" i="6"/>
  <c r="J9736" i="6" l="1"/>
  <c r="I9736" i="6"/>
  <c r="K9736" i="6" l="1"/>
  <c r="H9737" i="6"/>
  <c r="J9737" i="6" l="1"/>
  <c r="I9737" i="6"/>
  <c r="K9737" i="6" l="1"/>
  <c r="H9738" i="6"/>
  <c r="J9738" i="6" l="1"/>
  <c r="I9738" i="6"/>
  <c r="K9738" i="6" l="1"/>
  <c r="H9739" i="6"/>
  <c r="J9739" i="6" l="1"/>
  <c r="I9739" i="6"/>
  <c r="K9739" i="6" l="1"/>
  <c r="H9740" i="6"/>
  <c r="J9740" i="6" l="1"/>
  <c r="I9740" i="6"/>
  <c r="K9740" i="6" l="1"/>
  <c r="H9741" i="6"/>
  <c r="I9741" i="6" l="1"/>
  <c r="J9741" i="6"/>
  <c r="K9741" i="6" l="1"/>
  <c r="H9742" i="6"/>
  <c r="I9742" i="6" l="1"/>
  <c r="J9742" i="6"/>
  <c r="K9742" i="6" l="1"/>
  <c r="H9743" i="6"/>
  <c r="J9743" i="6" l="1"/>
  <c r="I9743" i="6"/>
  <c r="K9743" i="6" l="1"/>
  <c r="H9744" i="6"/>
  <c r="J9744" i="6" l="1"/>
  <c r="I9744" i="6"/>
  <c r="K9744" i="6" l="1"/>
  <c r="H9745" i="6"/>
  <c r="I9745" i="6" l="1"/>
  <c r="J9745" i="6"/>
  <c r="K9745" i="6" l="1"/>
  <c r="H9746" i="6"/>
  <c r="I9746" i="6" l="1"/>
  <c r="J9746" i="6"/>
  <c r="K9746" i="6" l="1"/>
  <c r="H9747" i="6"/>
  <c r="I9747" i="6" l="1"/>
  <c r="J9747" i="6"/>
  <c r="K9747" i="6" l="1"/>
  <c r="H9748" i="6"/>
  <c r="J9748" i="6" l="1"/>
  <c r="I9748" i="6"/>
  <c r="K9748" i="6" l="1"/>
  <c r="H9749" i="6"/>
  <c r="J9749" i="6" l="1"/>
  <c r="I9749" i="6"/>
  <c r="K9749" i="6" l="1"/>
  <c r="H9750" i="6"/>
  <c r="I9750" i="6" l="1"/>
  <c r="J9750" i="6"/>
  <c r="K9750" i="6" l="1"/>
  <c r="H9751" i="6"/>
  <c r="J9751" i="6" l="1"/>
  <c r="I9751" i="6"/>
  <c r="K9751" i="6" l="1"/>
  <c r="H9752" i="6"/>
  <c r="J9752" i="6" l="1"/>
  <c r="I9752" i="6"/>
  <c r="K9752" i="6" l="1"/>
  <c r="H9753" i="6"/>
  <c r="J9753" i="6" l="1"/>
  <c r="I9753" i="6"/>
  <c r="K9753" i="6" l="1"/>
  <c r="H9754" i="6"/>
  <c r="I9754" i="6" l="1"/>
  <c r="J9754" i="6"/>
  <c r="K9754" i="6" l="1"/>
  <c r="H9755" i="6"/>
  <c r="I9755" i="6" l="1"/>
  <c r="J9755" i="6"/>
  <c r="K9755" i="6" l="1"/>
  <c r="H9756" i="6"/>
  <c r="J9756" i="6" l="1"/>
  <c r="I9756" i="6"/>
  <c r="K9756" i="6" l="1"/>
  <c r="H9757" i="6"/>
  <c r="I9757" i="6" l="1"/>
  <c r="J9757" i="6"/>
  <c r="K9757" i="6" l="1"/>
  <c r="H9758" i="6"/>
  <c r="I9758" i="6" l="1"/>
  <c r="J9758" i="6"/>
  <c r="K9758" i="6" l="1"/>
  <c r="H9759" i="6"/>
  <c r="J9759" i="6" l="1"/>
  <c r="I9759" i="6"/>
  <c r="K9759" i="6" l="1"/>
  <c r="H9760" i="6"/>
  <c r="J9760" i="6" l="1"/>
  <c r="I9760" i="6"/>
  <c r="K9760" i="6" l="1"/>
  <c r="H9761" i="6"/>
  <c r="J9761" i="6" l="1"/>
  <c r="I9761" i="6"/>
  <c r="K9761" i="6" l="1"/>
  <c r="H9762" i="6"/>
  <c r="J9762" i="6" l="1"/>
  <c r="I9762" i="6"/>
  <c r="K9762" i="6" l="1"/>
  <c r="H9763" i="6"/>
  <c r="J9763" i="6" l="1"/>
  <c r="I9763" i="6"/>
  <c r="K9763" i="6" l="1"/>
  <c r="H9764" i="6"/>
  <c r="J9764" i="6" l="1"/>
  <c r="I9764" i="6"/>
  <c r="K9764" i="6" l="1"/>
  <c r="H9765" i="6"/>
  <c r="J9765" i="6" l="1"/>
  <c r="I9765" i="6"/>
  <c r="K9765" i="6" l="1"/>
  <c r="H9766" i="6"/>
  <c r="I9766" i="6" l="1"/>
  <c r="J9766" i="6"/>
  <c r="K9766" i="6" l="1"/>
  <c r="H9767" i="6"/>
  <c r="J9767" i="6" l="1"/>
  <c r="I9767" i="6"/>
  <c r="K9767" i="6" l="1"/>
  <c r="H9768" i="6"/>
  <c r="I9768" i="6" l="1"/>
  <c r="J9768" i="6"/>
  <c r="K9768" i="6" l="1"/>
  <c r="H9769" i="6"/>
  <c r="J9769" i="6" l="1"/>
  <c r="I9769" i="6"/>
  <c r="K9769" i="6" l="1"/>
  <c r="H9770" i="6"/>
  <c r="J9770" i="6" l="1"/>
  <c r="I9770" i="6"/>
  <c r="K9770" i="6" l="1"/>
  <c r="H9771" i="6"/>
  <c r="J9771" i="6" l="1"/>
  <c r="I9771" i="6"/>
  <c r="K9771" i="6" l="1"/>
  <c r="H9772" i="6"/>
  <c r="J9772" i="6" l="1"/>
  <c r="I9772" i="6"/>
  <c r="K9772" i="6" l="1"/>
  <c r="H9773" i="6"/>
  <c r="J9773" i="6" l="1"/>
  <c r="I9773" i="6"/>
  <c r="K9773" i="6" l="1"/>
  <c r="H9774" i="6"/>
  <c r="I9774" i="6" l="1"/>
  <c r="J9774" i="6"/>
  <c r="K9774" i="6" l="1"/>
  <c r="H9775" i="6"/>
  <c r="J9775" i="6" l="1"/>
  <c r="I9775" i="6"/>
  <c r="K9775" i="6" l="1"/>
  <c r="H9776" i="6"/>
  <c r="J9776" i="6" l="1"/>
  <c r="I9776" i="6"/>
  <c r="K9776" i="6" l="1"/>
  <c r="H9777" i="6"/>
  <c r="I9777" i="6" l="1"/>
  <c r="J9777" i="6"/>
  <c r="K9777" i="6" l="1"/>
  <c r="H9778" i="6"/>
  <c r="J9778" i="6" l="1"/>
  <c r="I9778" i="6"/>
  <c r="K9778" i="6" l="1"/>
  <c r="H9779" i="6"/>
  <c r="I9779" i="6" l="1"/>
  <c r="J9779" i="6"/>
  <c r="K9779" i="6" l="1"/>
  <c r="H9780" i="6"/>
  <c r="J9780" i="6" l="1"/>
  <c r="I9780" i="6"/>
  <c r="K9780" i="6" l="1"/>
  <c r="H9781" i="6"/>
  <c r="J9781" i="6" l="1"/>
  <c r="I9781" i="6"/>
  <c r="K9781" i="6" l="1"/>
  <c r="H9782" i="6"/>
  <c r="I9782" i="6" l="1"/>
  <c r="J9782" i="6"/>
  <c r="K9782" i="6" l="1"/>
  <c r="H9783" i="6"/>
  <c r="J9783" i="6" l="1"/>
  <c r="I9783" i="6"/>
  <c r="K9783" i="6" l="1"/>
  <c r="H9784" i="6"/>
  <c r="J9784" i="6" l="1"/>
  <c r="I9784" i="6"/>
  <c r="K9784" i="6" l="1"/>
  <c r="H9785" i="6"/>
  <c r="J9785" i="6" l="1"/>
  <c r="I9785" i="6"/>
  <c r="K9785" i="6" l="1"/>
  <c r="H9786" i="6"/>
  <c r="I9786" i="6" l="1"/>
  <c r="J9786" i="6"/>
  <c r="K9786" i="6" l="1"/>
  <c r="H9787" i="6"/>
  <c r="J9787" i="6" l="1"/>
  <c r="I9787" i="6"/>
  <c r="K9787" i="6" l="1"/>
  <c r="H9788" i="6"/>
  <c r="J9788" i="6" l="1"/>
  <c r="I9788" i="6"/>
  <c r="K9788" i="6" l="1"/>
  <c r="H9789" i="6"/>
  <c r="I9789" i="6" l="1"/>
  <c r="J9789" i="6"/>
  <c r="K9789" i="6" l="1"/>
  <c r="H9790" i="6"/>
  <c r="I9790" i="6" l="1"/>
  <c r="J9790" i="6"/>
  <c r="K9790" i="6" l="1"/>
  <c r="H9791" i="6"/>
  <c r="J9791" i="6" l="1"/>
  <c r="I9791" i="6"/>
  <c r="K9791" i="6" l="1"/>
  <c r="H9792" i="6"/>
  <c r="I9792" i="6" l="1"/>
  <c r="J9792" i="6"/>
  <c r="K9792" i="6" l="1"/>
  <c r="H9793" i="6"/>
  <c r="J9793" i="6" l="1"/>
  <c r="I9793" i="6"/>
  <c r="K9793" i="6" l="1"/>
  <c r="H9794" i="6"/>
  <c r="J9794" i="6" l="1"/>
  <c r="I9794" i="6"/>
  <c r="K9794" i="6" l="1"/>
  <c r="H9795" i="6"/>
  <c r="J9795" i="6" l="1"/>
  <c r="I9795" i="6"/>
  <c r="K9795" i="6" l="1"/>
  <c r="H9796" i="6"/>
  <c r="J9796" i="6" l="1"/>
  <c r="I9796" i="6"/>
  <c r="K9796" i="6" l="1"/>
  <c r="H9797" i="6"/>
  <c r="I9797" i="6" l="1"/>
  <c r="J9797" i="6"/>
  <c r="K9797" i="6" l="1"/>
  <c r="H9798" i="6"/>
  <c r="I9798" i="6" l="1"/>
  <c r="J9798" i="6"/>
  <c r="K9798" i="6" l="1"/>
  <c r="H9799" i="6"/>
  <c r="J9799" i="6" l="1"/>
  <c r="I9799" i="6"/>
  <c r="K9799" i="6" l="1"/>
  <c r="H9800" i="6"/>
  <c r="I9800" i="6" l="1"/>
  <c r="J9800" i="6"/>
  <c r="K9800" i="6" l="1"/>
  <c r="H9801" i="6"/>
  <c r="J9801" i="6" l="1"/>
  <c r="I9801" i="6"/>
  <c r="K9801" i="6" l="1"/>
  <c r="H9802" i="6"/>
  <c r="J9802" i="6" l="1"/>
  <c r="I9802" i="6"/>
  <c r="K9802" i="6" l="1"/>
  <c r="H9803" i="6"/>
  <c r="J9803" i="6" l="1"/>
  <c r="I9803" i="6"/>
  <c r="K9803" i="6" l="1"/>
  <c r="H9804" i="6"/>
  <c r="J9804" i="6" l="1"/>
  <c r="I9804" i="6"/>
  <c r="K9804" i="6" l="1"/>
  <c r="H9805" i="6"/>
  <c r="J9805" i="6" l="1"/>
  <c r="I9805" i="6"/>
  <c r="K9805" i="6" l="1"/>
  <c r="H9806" i="6"/>
  <c r="I9806" i="6" l="1"/>
  <c r="J9806" i="6"/>
  <c r="K9806" i="6" l="1"/>
  <c r="H9807" i="6"/>
  <c r="J9807" i="6" l="1"/>
  <c r="I9807" i="6"/>
  <c r="K9807" i="6" l="1"/>
  <c r="H9808" i="6"/>
  <c r="J9808" i="6" l="1"/>
  <c r="I9808" i="6"/>
  <c r="K9808" i="6" l="1"/>
  <c r="H9809" i="6"/>
  <c r="I9809" i="6" l="1"/>
  <c r="J9809" i="6"/>
  <c r="K9809" i="6" l="1"/>
  <c r="H9810" i="6"/>
  <c r="J9810" i="6" l="1"/>
  <c r="I9810" i="6"/>
  <c r="K9810" i="6" l="1"/>
  <c r="H9811" i="6"/>
  <c r="I9811" i="6" l="1"/>
  <c r="J9811" i="6"/>
  <c r="K9811" i="6" l="1"/>
  <c r="H9812" i="6"/>
  <c r="J9812" i="6" l="1"/>
  <c r="I9812" i="6"/>
  <c r="K9812" i="6" l="1"/>
  <c r="H9813" i="6"/>
  <c r="J9813" i="6" l="1"/>
  <c r="I9813" i="6"/>
  <c r="K9813" i="6" l="1"/>
  <c r="H9814" i="6"/>
  <c r="I9814" i="6" l="1"/>
  <c r="J9814" i="6"/>
  <c r="K9814" i="6" l="1"/>
  <c r="H9815" i="6"/>
  <c r="J9815" i="6" l="1"/>
  <c r="I9815" i="6"/>
  <c r="K9815" i="6" l="1"/>
  <c r="H9816" i="6"/>
  <c r="J9816" i="6" l="1"/>
  <c r="I9816" i="6"/>
  <c r="K9816" i="6" l="1"/>
  <c r="H9817" i="6"/>
  <c r="J9817" i="6" l="1"/>
  <c r="I9817" i="6"/>
  <c r="K9817" i="6" l="1"/>
  <c r="H9818" i="6"/>
  <c r="I9818" i="6" l="1"/>
  <c r="J9818" i="6"/>
  <c r="K9818" i="6" l="1"/>
  <c r="H9819" i="6"/>
  <c r="J9819" i="6" l="1"/>
  <c r="I9819" i="6"/>
  <c r="K9819" i="6" l="1"/>
  <c r="H9820" i="6"/>
  <c r="J9820" i="6" l="1"/>
  <c r="I9820" i="6"/>
  <c r="K9820" i="6" l="1"/>
  <c r="H9821" i="6"/>
  <c r="I9821" i="6" l="1"/>
  <c r="J9821" i="6"/>
  <c r="K9821" i="6" l="1"/>
  <c r="H9822" i="6"/>
  <c r="I9822" i="6" l="1"/>
  <c r="J9822" i="6"/>
  <c r="K9822" i="6" l="1"/>
  <c r="H9823" i="6"/>
  <c r="J9823" i="6" l="1"/>
  <c r="I9823" i="6"/>
  <c r="K9823" i="6" l="1"/>
  <c r="H9824" i="6"/>
  <c r="J9824" i="6" l="1"/>
  <c r="I9824" i="6"/>
  <c r="K9824" i="6" l="1"/>
  <c r="H9825" i="6"/>
  <c r="J9825" i="6" l="1"/>
  <c r="I9825" i="6"/>
  <c r="K9825" i="6" l="1"/>
  <c r="H9826" i="6"/>
  <c r="J9826" i="6" l="1"/>
  <c r="I9826" i="6"/>
  <c r="K9826" i="6" l="1"/>
  <c r="H9827" i="6"/>
  <c r="J9827" i="6" l="1"/>
  <c r="I9827" i="6"/>
  <c r="K9827" i="6" l="1"/>
  <c r="H9828" i="6"/>
  <c r="J9828" i="6" l="1"/>
  <c r="I9828" i="6"/>
  <c r="K9828" i="6" l="1"/>
  <c r="H9829" i="6"/>
  <c r="J9829" i="6" l="1"/>
  <c r="I9829" i="6"/>
  <c r="K9829" i="6" l="1"/>
  <c r="H9830" i="6"/>
  <c r="I9830" i="6" l="1"/>
  <c r="J9830" i="6"/>
  <c r="K9830" i="6" l="1"/>
  <c r="H9831" i="6"/>
  <c r="J9831" i="6" l="1"/>
  <c r="I9831" i="6"/>
  <c r="K9831" i="6" l="1"/>
  <c r="H9832" i="6"/>
  <c r="I9832" i="6" l="1"/>
  <c r="J9832" i="6"/>
  <c r="K9832" i="6" l="1"/>
  <c r="H9833" i="6"/>
  <c r="J9833" i="6" l="1"/>
  <c r="I9833" i="6"/>
  <c r="K9833" i="6" l="1"/>
  <c r="H9834" i="6"/>
  <c r="J9834" i="6" l="1"/>
  <c r="I9834" i="6"/>
  <c r="K9834" i="6" l="1"/>
  <c r="H9835" i="6"/>
  <c r="J9835" i="6" l="1"/>
  <c r="I9835" i="6"/>
  <c r="K9835" i="6" l="1"/>
  <c r="H9836" i="6"/>
  <c r="J9836" i="6" l="1"/>
  <c r="I9836" i="6"/>
  <c r="K9836" i="6" l="1"/>
  <c r="H9837" i="6"/>
  <c r="J9837" i="6" l="1"/>
  <c r="I9837" i="6"/>
  <c r="K9837" i="6" l="1"/>
  <c r="H9838" i="6"/>
  <c r="I9838" i="6" l="1"/>
  <c r="J9838" i="6"/>
  <c r="K9838" i="6" l="1"/>
  <c r="H9839" i="6"/>
  <c r="J9839" i="6" l="1"/>
  <c r="I9839" i="6"/>
  <c r="K9839" i="6" l="1"/>
  <c r="H9840" i="6"/>
  <c r="J9840" i="6" l="1"/>
  <c r="I9840" i="6"/>
  <c r="K9840" i="6" l="1"/>
  <c r="H9841" i="6"/>
  <c r="I9841" i="6" l="1"/>
  <c r="J9841" i="6"/>
  <c r="K9841" i="6" l="1"/>
  <c r="H9842" i="6"/>
  <c r="J9842" i="6" l="1"/>
  <c r="I9842" i="6"/>
  <c r="K9842" i="6" l="1"/>
  <c r="H9843" i="6"/>
  <c r="J9843" i="6" l="1"/>
  <c r="I9843" i="6"/>
  <c r="K9843" i="6" l="1"/>
  <c r="H9844" i="6"/>
  <c r="J9844" i="6" l="1"/>
  <c r="I9844" i="6"/>
  <c r="K9844" i="6" l="1"/>
  <c r="H9845" i="6"/>
  <c r="J9845" i="6" l="1"/>
  <c r="I9845" i="6"/>
  <c r="K9845" i="6" l="1"/>
  <c r="H9846" i="6"/>
  <c r="I9846" i="6" l="1"/>
  <c r="J9846" i="6"/>
  <c r="K9846" i="6" l="1"/>
  <c r="H9847" i="6"/>
  <c r="J9847" i="6" l="1"/>
  <c r="I9847" i="6"/>
  <c r="K9847" i="6" l="1"/>
  <c r="H9848" i="6"/>
  <c r="I9848" i="6" l="1"/>
  <c r="J9848" i="6"/>
  <c r="K9848" i="6" l="1"/>
  <c r="H9849" i="6"/>
  <c r="I9849" i="6" l="1"/>
  <c r="J9849" i="6"/>
  <c r="K9849" i="6" l="1"/>
  <c r="H9850" i="6"/>
  <c r="I9850" i="6" l="1"/>
  <c r="J9850" i="6"/>
  <c r="K9850" i="6" l="1"/>
  <c r="H9851" i="6"/>
  <c r="J9851" i="6" l="1"/>
  <c r="I9851" i="6"/>
  <c r="K9851" i="6" l="1"/>
  <c r="H9852" i="6"/>
  <c r="I9852" i="6" l="1"/>
  <c r="J9852" i="6"/>
  <c r="K9852" i="6" l="1"/>
  <c r="H9853" i="6"/>
  <c r="J9853" i="6" l="1"/>
  <c r="I9853" i="6"/>
  <c r="K9853" i="6" l="1"/>
  <c r="H9854" i="6"/>
  <c r="I9854" i="6" l="1"/>
  <c r="J9854" i="6"/>
  <c r="K9854" i="6" l="1"/>
  <c r="H9855" i="6"/>
  <c r="J9855" i="6" l="1"/>
  <c r="I9855" i="6"/>
  <c r="K9855" i="6" l="1"/>
  <c r="H9856" i="6"/>
  <c r="J9856" i="6" l="1"/>
  <c r="I9856" i="6"/>
  <c r="K9856" i="6" l="1"/>
  <c r="H9857" i="6"/>
  <c r="I9857" i="6" l="1"/>
  <c r="J9857" i="6"/>
  <c r="K9857" i="6" l="1"/>
  <c r="H9858" i="6"/>
  <c r="J9858" i="6" l="1"/>
  <c r="I9858" i="6"/>
  <c r="K9858" i="6" l="1"/>
  <c r="H9859" i="6"/>
  <c r="J9859" i="6" l="1"/>
  <c r="I9859" i="6"/>
  <c r="K9859" i="6" l="1"/>
  <c r="H9860" i="6"/>
  <c r="J9860" i="6" l="1"/>
  <c r="I9860" i="6"/>
  <c r="K9860" i="6" l="1"/>
  <c r="H9861" i="6"/>
  <c r="J9861" i="6" l="1"/>
  <c r="I9861" i="6"/>
  <c r="K9861" i="6" l="1"/>
  <c r="H9862" i="6"/>
  <c r="I9862" i="6" l="1"/>
  <c r="J9862" i="6"/>
  <c r="K9862" i="6" l="1"/>
  <c r="H9863" i="6"/>
  <c r="J9863" i="6" l="1"/>
  <c r="I9863" i="6"/>
  <c r="K9863" i="6" l="1"/>
  <c r="H9864" i="6"/>
  <c r="I9864" i="6" l="1"/>
  <c r="J9864" i="6"/>
  <c r="K9864" i="6" l="1"/>
  <c r="H9865" i="6"/>
  <c r="J9865" i="6" l="1"/>
  <c r="I9865" i="6"/>
  <c r="K9865" i="6" l="1"/>
  <c r="H9866" i="6"/>
  <c r="J9866" i="6" l="1"/>
  <c r="I9866" i="6"/>
  <c r="K9866" i="6" l="1"/>
  <c r="H9867" i="6"/>
  <c r="I9867" i="6" l="1"/>
  <c r="J9867" i="6"/>
  <c r="K9867" i="6" l="1"/>
  <c r="H9868" i="6"/>
  <c r="J9868" i="6" l="1"/>
  <c r="I9868" i="6"/>
  <c r="K9868" i="6" l="1"/>
  <c r="H9869" i="6"/>
  <c r="J9869" i="6" l="1"/>
  <c r="I9869" i="6"/>
  <c r="K9869" i="6" l="1"/>
  <c r="H9870" i="6"/>
  <c r="I9870" i="6" l="1"/>
  <c r="J9870" i="6"/>
  <c r="K9870" i="6" l="1"/>
  <c r="H9871" i="6"/>
  <c r="J9871" i="6" l="1"/>
  <c r="I9871" i="6"/>
  <c r="K9871" i="6" l="1"/>
  <c r="H9872" i="6"/>
  <c r="J9872" i="6" l="1"/>
  <c r="I9872" i="6"/>
  <c r="K9872" i="6" l="1"/>
  <c r="H9873" i="6"/>
  <c r="I9873" i="6" l="1"/>
  <c r="J9873" i="6"/>
  <c r="K9873" i="6" l="1"/>
  <c r="H9874" i="6"/>
  <c r="J9874" i="6" l="1"/>
  <c r="I9874" i="6"/>
  <c r="K9874" i="6" l="1"/>
  <c r="H9875" i="6"/>
  <c r="I9875" i="6" l="1"/>
  <c r="J9875" i="6"/>
  <c r="K9875" i="6" l="1"/>
  <c r="H9876" i="6"/>
  <c r="J9876" i="6" l="1"/>
  <c r="I9876" i="6"/>
  <c r="K9876" i="6" l="1"/>
  <c r="H9877" i="6"/>
  <c r="J9877" i="6" l="1"/>
  <c r="I9877" i="6"/>
  <c r="K9877" i="6" l="1"/>
  <c r="H9878" i="6"/>
  <c r="I9878" i="6" l="1"/>
  <c r="J9878" i="6"/>
  <c r="K9878" i="6" l="1"/>
  <c r="H9879" i="6"/>
  <c r="J9879" i="6" l="1"/>
  <c r="I9879" i="6"/>
  <c r="K9879" i="6" l="1"/>
  <c r="H9880" i="6"/>
  <c r="J9880" i="6" l="1"/>
  <c r="I9880" i="6"/>
  <c r="K9880" i="6" l="1"/>
  <c r="H9881" i="6"/>
  <c r="J9881" i="6" l="1"/>
  <c r="I9881" i="6"/>
  <c r="K9881" i="6" l="1"/>
  <c r="H9882" i="6"/>
  <c r="I9882" i="6" l="1"/>
  <c r="J9882" i="6"/>
  <c r="K9882" i="6" l="1"/>
  <c r="H9883" i="6"/>
  <c r="J9883" i="6" l="1"/>
  <c r="I9883" i="6"/>
  <c r="K9883" i="6" l="1"/>
  <c r="H9884" i="6"/>
  <c r="J9884" i="6" l="1"/>
  <c r="I9884" i="6"/>
  <c r="K9884" i="6" l="1"/>
  <c r="H9885" i="6"/>
  <c r="I9885" i="6" l="1"/>
  <c r="J9885" i="6"/>
  <c r="K9885" i="6" l="1"/>
  <c r="H9886" i="6"/>
  <c r="I9886" i="6" l="1"/>
  <c r="J9886" i="6"/>
  <c r="K9886" i="6" l="1"/>
  <c r="H9887" i="6"/>
  <c r="J9887" i="6" l="1"/>
  <c r="I9887" i="6"/>
  <c r="K9887" i="6" l="1"/>
  <c r="H9888" i="6"/>
  <c r="J9888" i="6" l="1"/>
  <c r="I9888" i="6"/>
  <c r="K9888" i="6" l="1"/>
  <c r="H9889" i="6"/>
  <c r="J9889" i="6" l="1"/>
  <c r="I9889" i="6"/>
  <c r="K9889" i="6" l="1"/>
  <c r="H9890" i="6"/>
  <c r="J9890" i="6" l="1"/>
  <c r="I9890" i="6"/>
  <c r="K9890" i="6" l="1"/>
  <c r="H9891" i="6"/>
  <c r="J9891" i="6" l="1"/>
  <c r="I9891" i="6"/>
  <c r="K9891" i="6" l="1"/>
  <c r="H9892" i="6"/>
  <c r="J9892" i="6" l="1"/>
  <c r="I9892" i="6"/>
  <c r="K9892" i="6" l="1"/>
  <c r="H9893" i="6"/>
  <c r="J9893" i="6" l="1"/>
  <c r="I9893" i="6"/>
  <c r="K9893" i="6" l="1"/>
  <c r="H9894" i="6"/>
  <c r="I9894" i="6" l="1"/>
  <c r="J9894" i="6"/>
  <c r="K9894" i="6" l="1"/>
  <c r="H9895" i="6"/>
  <c r="J9895" i="6" l="1"/>
  <c r="I9895" i="6"/>
  <c r="K9895" i="6" l="1"/>
  <c r="H9896" i="6"/>
  <c r="I9896" i="6" l="1"/>
  <c r="J9896" i="6"/>
  <c r="K9896" i="6" l="1"/>
  <c r="H9897" i="6"/>
  <c r="J9897" i="6" l="1"/>
  <c r="I9897" i="6"/>
  <c r="K9897" i="6" l="1"/>
  <c r="H9898" i="6"/>
  <c r="J9898" i="6" l="1"/>
  <c r="I9898" i="6"/>
  <c r="K9898" i="6" l="1"/>
  <c r="H9899" i="6"/>
  <c r="J9899" i="6" l="1"/>
  <c r="I9899" i="6"/>
  <c r="K9899" i="6" l="1"/>
  <c r="H9900" i="6"/>
  <c r="I9900" i="6" l="1"/>
  <c r="J9900" i="6"/>
  <c r="K9900" i="6" l="1"/>
  <c r="H9901" i="6"/>
  <c r="J9901" i="6" l="1"/>
  <c r="I9901" i="6"/>
  <c r="K9901" i="6" l="1"/>
  <c r="H9902" i="6"/>
  <c r="I9902" i="6" l="1"/>
  <c r="J9902" i="6"/>
  <c r="K9902" i="6" l="1"/>
  <c r="H9903" i="6"/>
  <c r="J9903" i="6" l="1"/>
  <c r="I9903" i="6"/>
  <c r="K9903" i="6" l="1"/>
  <c r="H9904" i="6"/>
  <c r="J9904" i="6" l="1"/>
  <c r="I9904" i="6"/>
  <c r="K9904" i="6" l="1"/>
  <c r="H9905" i="6"/>
  <c r="J9905" i="6" l="1"/>
  <c r="I9905" i="6"/>
  <c r="K9905" i="6" l="1"/>
  <c r="H9906" i="6"/>
  <c r="J9906" i="6" l="1"/>
  <c r="I9906" i="6"/>
  <c r="K9906" i="6" l="1"/>
  <c r="H9907" i="6"/>
  <c r="I9907" i="6" l="1"/>
  <c r="J9907" i="6"/>
  <c r="K9907" i="6" l="1"/>
  <c r="H9908" i="6"/>
  <c r="I9908" i="6" l="1"/>
  <c r="J9908" i="6"/>
  <c r="K9908" i="6" l="1"/>
  <c r="H9909" i="6"/>
  <c r="I9909" i="6" l="1"/>
  <c r="J9909" i="6"/>
  <c r="K9909" i="6" l="1"/>
  <c r="H9910" i="6"/>
  <c r="J9910" i="6" l="1"/>
  <c r="I9910" i="6"/>
  <c r="K9910" i="6" l="1"/>
  <c r="H9911" i="6"/>
  <c r="J9911" i="6" l="1"/>
  <c r="I9911" i="6"/>
  <c r="K9911" i="6" l="1"/>
  <c r="H9912" i="6"/>
  <c r="J9912" i="6" l="1"/>
  <c r="I9912" i="6"/>
  <c r="K9912" i="6" l="1"/>
  <c r="H9913" i="6"/>
  <c r="J9913" i="6" l="1"/>
  <c r="I9913" i="6"/>
  <c r="K9913" i="6" l="1"/>
  <c r="H9914" i="6"/>
  <c r="J9914" i="6" l="1"/>
  <c r="I9914" i="6"/>
  <c r="K9914" i="6" l="1"/>
  <c r="H9915" i="6"/>
  <c r="I9915" i="6" l="1"/>
  <c r="J9915" i="6"/>
  <c r="K9915" i="6" l="1"/>
  <c r="H9916" i="6"/>
  <c r="I9916" i="6" l="1"/>
  <c r="J9916" i="6"/>
  <c r="K9916" i="6" l="1"/>
  <c r="H9917" i="6"/>
  <c r="I9917" i="6" l="1"/>
  <c r="J9917" i="6"/>
  <c r="K9917" i="6" l="1"/>
  <c r="H9918" i="6"/>
  <c r="J9918" i="6" l="1"/>
  <c r="I9918" i="6"/>
  <c r="K9918" i="6" l="1"/>
  <c r="H9919" i="6"/>
  <c r="J9919" i="6" l="1"/>
  <c r="I9919" i="6"/>
  <c r="K9919" i="6" l="1"/>
  <c r="H9920" i="6"/>
  <c r="J9920" i="6" l="1"/>
  <c r="I9920" i="6"/>
  <c r="K9920" i="6" l="1"/>
  <c r="H9921" i="6"/>
  <c r="J9921" i="6" l="1"/>
  <c r="I9921" i="6"/>
  <c r="K9921" i="6" l="1"/>
  <c r="H9922" i="6"/>
  <c r="I9922" i="6" l="1"/>
  <c r="J9922" i="6"/>
  <c r="K9922" i="6" l="1"/>
  <c r="H9923" i="6"/>
  <c r="J9923" i="6" l="1"/>
  <c r="I9923" i="6"/>
  <c r="K9923" i="6" l="1"/>
  <c r="H9924" i="6"/>
  <c r="J9924" i="6" l="1"/>
  <c r="I9924" i="6"/>
  <c r="K9924" i="6" l="1"/>
  <c r="H9925" i="6"/>
  <c r="I9925" i="6" l="1"/>
  <c r="J9925" i="6"/>
  <c r="K9925" i="6" l="1"/>
  <c r="H9926" i="6"/>
  <c r="J9926" i="6" l="1"/>
  <c r="I9926" i="6"/>
  <c r="K9926" i="6" l="1"/>
  <c r="H9927" i="6"/>
  <c r="J9927" i="6" l="1"/>
  <c r="I9927" i="6"/>
  <c r="K9927" i="6" l="1"/>
  <c r="H9928" i="6"/>
  <c r="J9928" i="6" l="1"/>
  <c r="I9928" i="6"/>
  <c r="K9928" i="6" l="1"/>
  <c r="H9929" i="6"/>
  <c r="J9929" i="6" l="1"/>
  <c r="I9929" i="6"/>
  <c r="K9929" i="6" l="1"/>
  <c r="H9930" i="6"/>
  <c r="I9930" i="6" l="1"/>
  <c r="J9930" i="6"/>
  <c r="K9930" i="6" l="1"/>
  <c r="H9931" i="6"/>
  <c r="J9931" i="6" l="1"/>
  <c r="I9931" i="6"/>
  <c r="K9931" i="6" l="1"/>
  <c r="H9932" i="6"/>
  <c r="I9932" i="6" l="1"/>
  <c r="J9932" i="6"/>
  <c r="K9932" i="6" l="1"/>
  <c r="H9933" i="6"/>
  <c r="I9933" i="6" l="1"/>
  <c r="J9933" i="6"/>
  <c r="K9933" i="6" l="1"/>
  <c r="H9934" i="6"/>
  <c r="J9934" i="6" l="1"/>
  <c r="I9934" i="6"/>
  <c r="K9934" i="6" l="1"/>
  <c r="H9935" i="6"/>
  <c r="J9935" i="6" l="1"/>
  <c r="I9935" i="6"/>
  <c r="K9935" i="6" l="1"/>
  <c r="H9936" i="6"/>
  <c r="J9936" i="6" l="1"/>
  <c r="I9936" i="6"/>
  <c r="K9936" i="6" l="1"/>
  <c r="H9937" i="6"/>
  <c r="J9937" i="6" l="1"/>
  <c r="I9937" i="6"/>
  <c r="K9937" i="6" l="1"/>
  <c r="H9938" i="6"/>
  <c r="J9938" i="6" l="1"/>
  <c r="I9938" i="6"/>
  <c r="K9938" i="6" l="1"/>
  <c r="H9939" i="6"/>
  <c r="I9939" i="6" l="1"/>
  <c r="J9939" i="6"/>
  <c r="K9939" i="6" l="1"/>
  <c r="H9940" i="6"/>
  <c r="J9940" i="6" l="1"/>
  <c r="I9940" i="6"/>
  <c r="K9940" i="6" l="1"/>
  <c r="H9941" i="6"/>
  <c r="I9941" i="6" l="1"/>
  <c r="J9941" i="6"/>
  <c r="K9941" i="6" l="1"/>
  <c r="H9942" i="6"/>
  <c r="J9942" i="6" l="1"/>
  <c r="I9942" i="6"/>
  <c r="K9942" i="6" l="1"/>
  <c r="H9943" i="6"/>
  <c r="J9943" i="6" l="1"/>
  <c r="I9943" i="6"/>
  <c r="K9943" i="6" l="1"/>
  <c r="H9944" i="6"/>
  <c r="J9944" i="6" l="1"/>
  <c r="I9944" i="6"/>
  <c r="K9944" i="6" l="1"/>
  <c r="H9945" i="6"/>
  <c r="I9945" i="6" l="1"/>
  <c r="J9945" i="6"/>
  <c r="K9945" i="6" l="1"/>
  <c r="H9946" i="6"/>
  <c r="I9946" i="6" l="1"/>
  <c r="J9946" i="6"/>
  <c r="K9946" i="6" l="1"/>
  <c r="H9947" i="6"/>
  <c r="J9947" i="6" l="1"/>
  <c r="I9947" i="6"/>
  <c r="K9947" i="6" l="1"/>
  <c r="H9948" i="6"/>
  <c r="I9948" i="6" l="1"/>
  <c r="J9948" i="6"/>
  <c r="K9948" i="6" l="1"/>
  <c r="H9949" i="6"/>
  <c r="I9949" i="6" l="1"/>
  <c r="J9949" i="6"/>
  <c r="K9949" i="6" l="1"/>
  <c r="H9950" i="6"/>
  <c r="J9950" i="6" l="1"/>
  <c r="I9950" i="6"/>
  <c r="K9950" i="6" l="1"/>
  <c r="H9951" i="6"/>
  <c r="J9951" i="6" l="1"/>
  <c r="I9951" i="6"/>
  <c r="K9951" i="6" l="1"/>
  <c r="H9952" i="6"/>
  <c r="J9952" i="6" l="1"/>
  <c r="I9952" i="6"/>
  <c r="K9952" i="6" l="1"/>
  <c r="H9953" i="6"/>
  <c r="J9953" i="6" l="1"/>
  <c r="I9953" i="6"/>
  <c r="K9953" i="6" l="1"/>
  <c r="H9954" i="6"/>
  <c r="J9954" i="6" l="1"/>
  <c r="I9954" i="6"/>
  <c r="K9954" i="6" l="1"/>
  <c r="H9955" i="6"/>
  <c r="J9955" i="6" l="1"/>
  <c r="I9955" i="6"/>
  <c r="K9955" i="6" l="1"/>
  <c r="H9956" i="6"/>
  <c r="J9956" i="6" l="1"/>
  <c r="I9956" i="6"/>
  <c r="K9956" i="6" l="1"/>
  <c r="H9957" i="6"/>
  <c r="I9957" i="6" l="1"/>
  <c r="J9957" i="6"/>
  <c r="K9957" i="6" l="1"/>
  <c r="H9958" i="6"/>
  <c r="J9958" i="6" l="1"/>
  <c r="I9958" i="6"/>
  <c r="K9958" i="6" l="1"/>
  <c r="H9959" i="6"/>
  <c r="J9959" i="6" l="1"/>
  <c r="I9959" i="6"/>
  <c r="K9959" i="6" l="1"/>
  <c r="H9960" i="6"/>
  <c r="I9960" i="6" l="1"/>
  <c r="J9960" i="6"/>
  <c r="K9960" i="6" l="1"/>
  <c r="H9961" i="6"/>
  <c r="J9961" i="6" l="1"/>
  <c r="I9961" i="6"/>
  <c r="K9961" i="6" l="1"/>
  <c r="H9962" i="6"/>
  <c r="I9962" i="6" l="1"/>
  <c r="J9962" i="6"/>
  <c r="K9962" i="6" l="1"/>
  <c r="H9963" i="6"/>
  <c r="J9963" i="6" l="1"/>
  <c r="I9963" i="6"/>
  <c r="K9963" i="6" l="1"/>
  <c r="H9964" i="6"/>
  <c r="J9964" i="6" l="1"/>
  <c r="I9964" i="6"/>
  <c r="K9964" i="6" l="1"/>
  <c r="H9965" i="6"/>
  <c r="I9965" i="6" l="1"/>
  <c r="J9965" i="6"/>
  <c r="K9965" i="6" l="1"/>
  <c r="H9966" i="6"/>
  <c r="J9966" i="6" l="1"/>
  <c r="I9966" i="6"/>
  <c r="K9966" i="6" l="1"/>
  <c r="H9967" i="6"/>
  <c r="J9967" i="6" l="1"/>
  <c r="I9967" i="6"/>
  <c r="K9967" i="6" l="1"/>
  <c r="H9968" i="6"/>
  <c r="J9968" i="6" l="1"/>
  <c r="I9968" i="6"/>
  <c r="K9968" i="6" l="1"/>
  <c r="H9969" i="6"/>
  <c r="J9969" i="6" l="1"/>
  <c r="I9969" i="6"/>
  <c r="K9969" i="6" l="1"/>
  <c r="H9970" i="6"/>
  <c r="J9970" i="6" l="1"/>
  <c r="I9970" i="6"/>
  <c r="K9970" i="6" l="1"/>
  <c r="H9971" i="6"/>
  <c r="I9971" i="6" l="1"/>
  <c r="J9971" i="6"/>
  <c r="K9971" i="6" l="1"/>
  <c r="H9972" i="6"/>
  <c r="J9972" i="6" l="1"/>
  <c r="I9972" i="6"/>
  <c r="K9972" i="6" l="1"/>
  <c r="H9973" i="6"/>
  <c r="I9973" i="6" l="1"/>
  <c r="J9973" i="6"/>
  <c r="K9973" i="6" l="1"/>
  <c r="H9974" i="6"/>
  <c r="J9974" i="6" l="1"/>
  <c r="I9974" i="6"/>
  <c r="K9974" i="6" l="1"/>
  <c r="H9975" i="6"/>
  <c r="J9975" i="6" l="1"/>
  <c r="I9975" i="6"/>
  <c r="K9975" i="6" l="1"/>
  <c r="H9976" i="6"/>
  <c r="J9976" i="6" l="1"/>
  <c r="I9976" i="6"/>
  <c r="K9976" i="6" l="1"/>
  <c r="H9977" i="6"/>
  <c r="I9977" i="6" l="1"/>
  <c r="J9977" i="6"/>
  <c r="K9977" i="6" l="1"/>
  <c r="H9978" i="6"/>
  <c r="J9978" i="6" l="1"/>
  <c r="I9978" i="6"/>
  <c r="K9978" i="6" l="1"/>
  <c r="H9979" i="6"/>
  <c r="J9979" i="6" l="1"/>
  <c r="I9979" i="6"/>
  <c r="K9979" i="6" l="1"/>
  <c r="H9980" i="6"/>
  <c r="J9980" i="6" l="1"/>
  <c r="I9980" i="6"/>
  <c r="K9980" i="6" l="1"/>
  <c r="H9981" i="6"/>
  <c r="I9981" i="6" l="1"/>
  <c r="J9981" i="6"/>
  <c r="K9981" i="6" l="1"/>
  <c r="H9982" i="6"/>
  <c r="J9982" i="6" l="1"/>
  <c r="I9982" i="6"/>
  <c r="K9982" i="6" l="1"/>
  <c r="H9983" i="6"/>
  <c r="J9983" i="6" l="1"/>
  <c r="I9983" i="6"/>
  <c r="K9983" i="6" l="1"/>
  <c r="H9984" i="6"/>
  <c r="J9984" i="6" l="1"/>
  <c r="I9984" i="6"/>
  <c r="K9984" i="6" l="1"/>
  <c r="H9985" i="6"/>
  <c r="J9985" i="6" l="1"/>
  <c r="I9985" i="6"/>
  <c r="K9985" i="6" l="1"/>
  <c r="H9986" i="6"/>
  <c r="J9986" i="6" l="1"/>
  <c r="I9986" i="6"/>
  <c r="K9986" i="6" l="1"/>
  <c r="H9987" i="6"/>
  <c r="I9987" i="6" l="1"/>
  <c r="J9987" i="6"/>
  <c r="K9987" i="6" l="1"/>
  <c r="H9988" i="6"/>
  <c r="J9988" i="6" l="1"/>
  <c r="I9988" i="6"/>
  <c r="K9988" i="6" l="1"/>
  <c r="H9989" i="6"/>
  <c r="I9989" i="6" l="1"/>
  <c r="J9989" i="6"/>
  <c r="K9989" i="6" l="1"/>
  <c r="H9990" i="6"/>
  <c r="J9990" i="6" l="1"/>
  <c r="I9990" i="6"/>
  <c r="K9990" i="6" l="1"/>
  <c r="H9991" i="6"/>
  <c r="J9991" i="6" l="1"/>
  <c r="I9991" i="6"/>
  <c r="K9991" i="6" l="1"/>
  <c r="H9992" i="6"/>
  <c r="J9992" i="6" l="1"/>
  <c r="I9992" i="6"/>
  <c r="K9992" i="6" l="1"/>
  <c r="H9993" i="6"/>
  <c r="J9993" i="6" l="1"/>
  <c r="I9993" i="6"/>
  <c r="K9993" i="6" l="1"/>
  <c r="H9994" i="6"/>
  <c r="J9994" i="6" l="1"/>
  <c r="I9994" i="6"/>
  <c r="K9994" i="6" l="1"/>
  <c r="H9995" i="6"/>
  <c r="I9995" i="6" l="1"/>
  <c r="J9995" i="6"/>
  <c r="K9995" i="6" l="1"/>
  <c r="H9996" i="6"/>
  <c r="J9996" i="6" l="1"/>
  <c r="I9996" i="6"/>
  <c r="K9996" i="6" l="1"/>
  <c r="H9997" i="6"/>
  <c r="I9997" i="6" l="1"/>
  <c r="J9997" i="6"/>
  <c r="K9997" i="6" l="1"/>
  <c r="H9998" i="6"/>
  <c r="J9998" i="6" l="1"/>
  <c r="I9998" i="6"/>
  <c r="K9998" i="6" l="1"/>
  <c r="H9999" i="6"/>
  <c r="J9999" i="6" l="1"/>
  <c r="I9999" i="6"/>
  <c r="K9999" i="6" l="1"/>
  <c r="H10000" i="6"/>
  <c r="J10000" i="6" l="1"/>
  <c r="I10000" i="6"/>
  <c r="K10000" i="6" l="1"/>
  <c r="H10001" i="6"/>
  <c r="I10001" i="6" l="1"/>
  <c r="J10001" i="6"/>
  <c r="K10001" i="6" l="1"/>
  <c r="H10002" i="6"/>
  <c r="J10002" i="6" l="1"/>
  <c r="I10002" i="6"/>
  <c r="K10002" i="6" l="1"/>
  <c r="H10003" i="6"/>
  <c r="J10003" i="6" l="1"/>
  <c r="I10003" i="6"/>
  <c r="K10003" i="6" l="1"/>
  <c r="H10004" i="6"/>
  <c r="J10004" i="6" l="1"/>
  <c r="I10004" i="6"/>
  <c r="K10004" i="6" l="1"/>
  <c r="H10005" i="6"/>
  <c r="I10005" i="6" l="1"/>
  <c r="J10005" i="6"/>
  <c r="K10005" i="6" l="1"/>
  <c r="H10006" i="6"/>
  <c r="J10006" i="6" l="1"/>
  <c r="I10006" i="6"/>
  <c r="K10006" i="6" l="1"/>
  <c r="H10007" i="6"/>
  <c r="J10007" i="6" l="1"/>
  <c r="I10007" i="6"/>
  <c r="K10007" i="6" l="1"/>
  <c r="H10008" i="6"/>
  <c r="J10008" i="6" l="1"/>
  <c r="I10008" i="6"/>
  <c r="K10008" i="6" l="1"/>
  <c r="H10009" i="6"/>
  <c r="I10009" i="6" l="1"/>
  <c r="J10009" i="6"/>
  <c r="K10009" i="6" l="1"/>
  <c r="H10010" i="6"/>
  <c r="J10010" i="6" l="1"/>
  <c r="I10010" i="6"/>
  <c r="K10010" i="6" l="1"/>
  <c r="H10011" i="6"/>
  <c r="I10011" i="6" l="1"/>
  <c r="J10011" i="6"/>
  <c r="K10011" i="6" l="1"/>
  <c r="H10012" i="6"/>
  <c r="J10012" i="6" l="1"/>
  <c r="I10012" i="6"/>
  <c r="K10012" i="6" l="1"/>
  <c r="H10013" i="6"/>
  <c r="I10013" i="6" l="1"/>
  <c r="J10013" i="6"/>
  <c r="K10013" i="6" l="1"/>
  <c r="H10014" i="6"/>
  <c r="J10014" i="6" l="1"/>
  <c r="I10014" i="6"/>
  <c r="K10014" i="6" l="1"/>
  <c r="H10015" i="6"/>
  <c r="J10015" i="6" l="1"/>
  <c r="I10015" i="6"/>
  <c r="O23" i="6" s="1"/>
  <c r="K10015" i="6" l="1"/>
  <c r="O24" i="6" s="1"/>
  <c r="O27" i="6"/>
  <c r="O26" i="6"/>
  <c r="O22" i="6"/>
  <c r="O25" i="6" s="1"/>
  <c r="O29" i="6" l="1"/>
  <c r="S21" i="3" l="1"/>
  <c r="N22" i="3"/>
  <c r="N21" i="3"/>
  <c r="G11" i="3"/>
  <c r="C12" i="3" s="1"/>
  <c r="G12" i="3" s="1"/>
  <c r="F11" i="3"/>
  <c r="H11" i="3" s="1"/>
  <c r="G15" i="3"/>
  <c r="F14" i="3"/>
  <c r="B15" i="3" s="1"/>
  <c r="F15" i="3" s="1"/>
  <c r="S4" i="3"/>
  <c r="S2" i="3"/>
  <c r="S3" i="3"/>
  <c r="S5" i="3" s="1"/>
  <c r="S6" i="3" s="1"/>
  <c r="N5" i="3"/>
  <c r="N4" i="3"/>
  <c r="N3" i="3"/>
  <c r="N2" i="3"/>
  <c r="C16" i="3"/>
  <c r="G16" i="3" s="1"/>
  <c r="C8" i="3"/>
  <c r="B8" i="3"/>
  <c r="C7" i="3"/>
  <c r="B7" i="3"/>
  <c r="C4" i="3"/>
  <c r="B4" i="3"/>
  <c r="I4" i="2"/>
  <c r="H4" i="2"/>
  <c r="G4" i="2"/>
  <c r="F4" i="2"/>
  <c r="N22" i="1"/>
  <c r="N21" i="1"/>
  <c r="N20" i="1"/>
  <c r="K15" i="1"/>
  <c r="L15" i="1"/>
  <c r="M15" i="1"/>
  <c r="K14" i="1"/>
  <c r="L14" i="1"/>
  <c r="M14" i="1"/>
  <c r="K13" i="1"/>
  <c r="L13" i="1"/>
  <c r="M13" i="1"/>
  <c r="K12" i="1"/>
  <c r="L12" i="1"/>
  <c r="M12" i="1"/>
  <c r="K11" i="1"/>
  <c r="L11" i="1"/>
  <c r="M11" i="1"/>
  <c r="K10" i="1"/>
  <c r="L10" i="1"/>
  <c r="M10" i="1"/>
  <c r="K9" i="1"/>
  <c r="L9" i="1"/>
  <c r="M9" i="1"/>
  <c r="M8" i="1"/>
  <c r="L8" i="1"/>
  <c r="K8" i="1"/>
  <c r="K7" i="1"/>
  <c r="M7" i="1"/>
  <c r="L7" i="1"/>
  <c r="C13" i="3" l="1"/>
  <c r="G13" i="3" s="1"/>
  <c r="H14" i="3"/>
  <c r="B12" i="3"/>
  <c r="F12" i="3" s="1"/>
  <c r="N19" i="3" s="1"/>
  <c r="H15" i="3"/>
  <c r="B16" i="3"/>
  <c r="F16" i="3" s="1"/>
  <c r="H16" i="3" s="1"/>
  <c r="H13" i="3" l="1"/>
  <c r="C14" i="3"/>
  <c r="N20" i="3"/>
  <c r="B13" i="3"/>
  <c r="H12" i="3"/>
  <c r="S20" i="3" s="1"/>
  <c r="S22" i="3" s="1"/>
  <c r="S23" i="3" s="1"/>
</calcChain>
</file>

<file path=xl/sharedStrings.xml><?xml version="1.0" encoding="utf-8"?>
<sst xmlns="http://schemas.openxmlformats.org/spreadsheetml/2006/main" count="440" uniqueCount="207">
  <si>
    <t>Reloj</t>
  </si>
  <si>
    <t>Variables de estado</t>
  </si>
  <si>
    <t>Acumuladores estadísticos</t>
  </si>
  <si>
    <t>Calendario de eventos</t>
  </si>
  <si>
    <t>Evento</t>
  </si>
  <si>
    <t>Entidad</t>
  </si>
  <si>
    <t>Entidades en sistema</t>
  </si>
  <si>
    <t>Entidades en cola</t>
  </si>
  <si>
    <t>Estado del servidor</t>
  </si>
  <si>
    <t>Entidades que entraron al sistema</t>
  </si>
  <si>
    <t>Entidades que entraron a cola</t>
  </si>
  <si>
    <t>Entidades que salieron de cola</t>
  </si>
  <si>
    <t>Entidades que salieron del sistema</t>
  </si>
  <si>
    <t>Inicio</t>
  </si>
  <si>
    <t>Arribo</t>
  </si>
  <si>
    <t>Salida por impaciencia</t>
  </si>
  <si>
    <t>Salida</t>
  </si>
  <si>
    <t>Fin</t>
  </si>
  <si>
    <t>TEA</t>
  </si>
  <si>
    <t>Minuto de arribo</t>
  </si>
  <si>
    <t xml:space="preserve">Minuto de inicio del servicio </t>
  </si>
  <si>
    <t xml:space="preserve">Tiempo en la cola </t>
  </si>
  <si>
    <t>Duración en el servidor</t>
  </si>
  <si>
    <t>Minuto de finalización en el servidor</t>
  </si>
  <si>
    <t>Minuto de salida del sistema</t>
  </si>
  <si>
    <t xml:space="preserve">Tiempo en el sistema </t>
  </si>
  <si>
    <t>Aleatorio</t>
  </si>
  <si>
    <t>0-19</t>
  </si>
  <si>
    <t>20-49</t>
  </si>
  <si>
    <t>50-84</t>
  </si>
  <si>
    <t>85-99</t>
  </si>
  <si>
    <t>Tserv</t>
  </si>
  <si>
    <t>Aleatorio Arribo</t>
  </si>
  <si>
    <t>Aleatorio Servicio</t>
  </si>
  <si>
    <t>-</t>
  </si>
  <si>
    <t>(0,1)</t>
  </si>
  <si>
    <t>(4,2)</t>
  </si>
  <si>
    <t>(6,1)</t>
  </si>
  <si>
    <t>(7,3)</t>
  </si>
  <si>
    <t>(9,2)</t>
  </si>
  <si>
    <t>(13,2)</t>
  </si>
  <si>
    <t>(10,4)</t>
  </si>
  <si>
    <t>(12,3)</t>
  </si>
  <si>
    <t>(14,5)</t>
  </si>
  <si>
    <t>(12,3) (15,4)</t>
  </si>
  <si>
    <t>Impaciencia</t>
  </si>
  <si>
    <t>(15,4)</t>
  </si>
  <si>
    <t>(20,4)</t>
  </si>
  <si>
    <t>(16,6)</t>
  </si>
  <si>
    <t>(19,5)</t>
  </si>
  <si>
    <t>(19,5) (21,6)</t>
  </si>
  <si>
    <t>W</t>
  </si>
  <si>
    <t>Solo tengo en cuenta las entidades que salieron del sistema, en este caso 1, 2 y 3</t>
  </si>
  <si>
    <t>Utilizacion</t>
  </si>
  <si>
    <t>Lq</t>
  </si>
  <si>
    <t>#Impacien</t>
  </si>
  <si>
    <t>Throughput</t>
  </si>
  <si>
    <t>Dia</t>
  </si>
  <si>
    <t>Lunes</t>
  </si>
  <si>
    <t>Martes</t>
  </si>
  <si>
    <t>Miercoles</t>
  </si>
  <si>
    <t>Jueves</t>
  </si>
  <si>
    <t>Viernes</t>
  </si>
  <si>
    <t>Sabado</t>
  </si>
  <si>
    <t>Ic</t>
  </si>
  <si>
    <t>Ip</t>
  </si>
  <si>
    <t>Dc</t>
  </si>
  <si>
    <t>Dp</t>
  </si>
  <si>
    <t>Ifc</t>
  </si>
  <si>
    <t>Ifp</t>
  </si>
  <si>
    <t>IFT</t>
  </si>
  <si>
    <t>Fc</t>
  </si>
  <si>
    <t>Fp</t>
  </si>
  <si>
    <t>Q</t>
  </si>
  <si>
    <t>SEMANA 1</t>
  </si>
  <si>
    <t>Rc</t>
  </si>
  <si>
    <t>Rp</t>
  </si>
  <si>
    <t>InvPromedioC</t>
  </si>
  <si>
    <t>InvPromedioP</t>
  </si>
  <si>
    <t>FaltPromedioC</t>
  </si>
  <si>
    <t>FaltPromedioP</t>
  </si>
  <si>
    <t>Me piden al final del dia cuantas debo</t>
  </si>
  <si>
    <t>CostoQ</t>
  </si>
  <si>
    <t>CostoInv</t>
  </si>
  <si>
    <t>CostoFalt</t>
  </si>
  <si>
    <t>CostoProm</t>
  </si>
  <si>
    <t>CostoTotal</t>
  </si>
  <si>
    <t>No hay pedido porque ya hay un pedido en curso</t>
  </si>
  <si>
    <t>Ejercicio clase (don Pepe)</t>
  </si>
  <si>
    <t>Coca-Cola</t>
  </si>
  <si>
    <t>Lunes, Jueves</t>
  </si>
  <si>
    <t>Postobón</t>
  </si>
  <si>
    <t>Lunes, Miércoles, Viernes</t>
  </si>
  <si>
    <t>Demanda Coca-Cola</t>
  </si>
  <si>
    <t>Demanda Postobón</t>
  </si>
  <si>
    <t>Demanda</t>
  </si>
  <si>
    <t>Probabilidad</t>
  </si>
  <si>
    <t>Dígitos</t>
  </si>
  <si>
    <t>1-3</t>
  </si>
  <si>
    <t>1-5</t>
  </si>
  <si>
    <t>4-8</t>
  </si>
  <si>
    <t>6-8</t>
  </si>
  <si>
    <t>Semana 1</t>
  </si>
  <si>
    <t>Día</t>
  </si>
  <si>
    <t>Miércoles</t>
  </si>
  <si>
    <t>Sábado</t>
  </si>
  <si>
    <t>Semana 2</t>
  </si>
  <si>
    <t>Promedio de unidades en inventario Coca-Cola</t>
  </si>
  <si>
    <t>Promedio de unidades en inventario Postobón</t>
  </si>
  <si>
    <t>Promedio de unidades faltantes Coca-Cola</t>
  </si>
  <si>
    <t>Promedio de unidades faltantes Postobón</t>
  </si>
  <si>
    <t>Costo total esperado por día</t>
  </si>
  <si>
    <t>#</t>
  </si>
  <si>
    <t>$ / día</t>
  </si>
  <si>
    <t>$ / Pedido Coca-Cola (10 cajas)</t>
  </si>
  <si>
    <t>$ / Pedido Postobón (10 cajas)</t>
  </si>
  <si>
    <t>$ diario por inventario Coca-Cola</t>
  </si>
  <si>
    <t>$ diario por inventario Postobón</t>
  </si>
  <si>
    <t>$ / Día faltante Coca-Cola</t>
  </si>
  <si>
    <t>$ / Día faltante Postobón</t>
  </si>
  <si>
    <t>Usando todos los decimales</t>
  </si>
  <si>
    <t>Redondeado (como en las diapositivas):</t>
  </si>
  <si>
    <t>Redondeado a dos decimales</t>
  </si>
  <si>
    <t>Parte</t>
  </si>
  <si>
    <t>Probabilidad aleatoria Exponencial</t>
  </si>
  <si>
    <t>Tiempo entre arribos [h]</t>
  </si>
  <si>
    <t>Probabilidad aleatoria Uniforme</t>
  </si>
  <si>
    <t>Tiempo de servicio [h]</t>
  </si>
  <si>
    <t xml:space="preserve">Hora de arribo </t>
  </si>
  <si>
    <t>Hora que comienza el servicio</t>
  </si>
  <si>
    <t>Tiempo en cola [h]</t>
  </si>
  <si>
    <t>Hora fin servicio</t>
  </si>
  <si>
    <t>Tiempo en sistema [h]</t>
  </si>
  <si>
    <t>Lambda</t>
  </si>
  <si>
    <t>B</t>
  </si>
  <si>
    <t>A</t>
  </si>
  <si>
    <t>T</t>
  </si>
  <si>
    <t>Wq</t>
  </si>
  <si>
    <t>Tasa prom arribos</t>
  </si>
  <si>
    <t>L</t>
  </si>
  <si>
    <t>Ley Little</t>
  </si>
  <si>
    <t>Número de Entidades</t>
  </si>
  <si>
    <t>Número promedio en cola</t>
  </si>
  <si>
    <t>Número promedio en sistema</t>
  </si>
  <si>
    <t>min</t>
  </si>
  <si>
    <t>Tiempo promedio en el sistema</t>
  </si>
  <si>
    <t>Tiempo promedio en cola</t>
  </si>
  <si>
    <t>T. Sistema</t>
  </si>
  <si>
    <t>Min. Fin</t>
  </si>
  <si>
    <t>T. Servicio</t>
  </si>
  <si>
    <t>Min. Inicio</t>
  </si>
  <si>
    <t>T. en Cola</t>
  </si>
  <si>
    <t>Min. Arribo</t>
  </si>
  <si>
    <t>Gomitas</t>
  </si>
  <si>
    <t>Salsas</t>
  </si>
  <si>
    <t>Helado</t>
  </si>
  <si>
    <t>T. Simulación</t>
  </si>
  <si>
    <t># Gomitas</t>
  </si>
  <si>
    <t># Salsas</t>
  </si>
  <si>
    <t>Cliente</t>
  </si>
  <si>
    <t>Ejercicio en clase S2-1</t>
  </si>
  <si>
    <t>Wq Em</t>
  </si>
  <si>
    <t>Tiempo promedio en fila de empaque</t>
  </si>
  <si>
    <t>Wq Al</t>
  </si>
  <si>
    <t>Tiempo promedio en fila de alistamiento</t>
  </si>
  <si>
    <t>Lq Al</t>
  </si>
  <si>
    <t>Número promedio en fila alistamiento</t>
  </si>
  <si>
    <t>H. Fin</t>
  </si>
  <si>
    <t>H. Inicio</t>
  </si>
  <si>
    <t>H. Arribo</t>
  </si>
  <si>
    <t>Empaque</t>
  </si>
  <si>
    <t>Alistamiento de rollo</t>
  </si>
  <si>
    <t>T.E.</t>
  </si>
  <si>
    <t>T.A.</t>
  </si>
  <si>
    <t>Ejercicio en clase S2-2</t>
  </si>
  <si>
    <t>Ejercicio Simulacion por Entidades Crema-Helada</t>
  </si>
  <si>
    <t>Salsa</t>
  </si>
  <si>
    <t>Gomas</t>
  </si>
  <si>
    <t>Num salsas</t>
  </si>
  <si>
    <t>Num Gomitas</t>
  </si>
  <si>
    <t>Min arriba</t>
  </si>
  <si>
    <t>Numero promedio clientes en el sistema</t>
  </si>
  <si>
    <t>Numero promedio clientes en el cola</t>
  </si>
  <si>
    <t xml:space="preserve">Min comienzo </t>
  </si>
  <si>
    <t>T en cola</t>
  </si>
  <si>
    <t>Min Fin</t>
  </si>
  <si>
    <t>T sistema</t>
  </si>
  <si>
    <t>T Servicio</t>
  </si>
  <si>
    <t>Como?</t>
  </si>
  <si>
    <t>Ejercicio Simulacion por Entidades GoKu Sushi</t>
  </si>
  <si>
    <t>T Alistamiento</t>
  </si>
  <si>
    <t>T Empaque</t>
  </si>
  <si>
    <t>Numero promedio clientes en fila alista</t>
  </si>
  <si>
    <t>Tiempo promedio en fila alista</t>
  </si>
  <si>
    <t>Tiempo promedio en fila empaque</t>
  </si>
  <si>
    <t>Wqa</t>
  </si>
  <si>
    <t>Wqe</t>
  </si>
  <si>
    <t>Lqa</t>
  </si>
  <si>
    <t>Min arribo</t>
  </si>
  <si>
    <t>T cola Alista</t>
  </si>
  <si>
    <t>T servicio Aliista</t>
  </si>
  <si>
    <t>T cola Empaque</t>
  </si>
  <si>
    <t>T servicio Empa</t>
  </si>
  <si>
    <t>Min comienzo Alis</t>
  </si>
  <si>
    <t>Min comienzo Emp</t>
  </si>
  <si>
    <t>Min fin Emp</t>
  </si>
  <si>
    <t>Min fin 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</si>
</sst>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$&quot;\ * #,##0.00_-;\-&quot;$&quot;\ * #,##0.00_-;_-&quot;$&quot;\ * &quot;-&quot;_-;_-@_-"/>
    <numFmt numFmtId="165" formatCode="_-&quot;$&quot;\ * #,##0_-;\-&quot;$&quot;\ * #,##0_-;_-&quot;$&quot;\ * &quot;-&quot;_-;_-@_-"/>
    <numFmt numFmtId="166" formatCode="0.0"/>
    <numFmt numFmtId="167" formatCode="#,##0.0"/>
    <numFmt numFmtId="168" formatCode="#,##0.000"/>
    <numFmt numFmtId="169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i/>
      <sz val="8"/>
      <color theme="1"/>
      <name val="Times New Roman"/>
      <family val="1"/>
    </font>
    <font>
      <sz val="11"/>
      <color rgb="FF000000"/>
      <name val="Times New Roman"/>
      <family val="1"/>
    </font>
    <font>
      <sz val="9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EEAF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61">
    <border>
      <left/>
      <right/>
      <top/>
      <bottom/>
      <diagonal/>
    </border>
    <border>
      <left style="medium">
        <color rgb="FF9CC2E5"/>
      </left>
      <right/>
      <top style="medium">
        <color rgb="FF9CC2E5"/>
      </top>
      <bottom style="medium">
        <color rgb="FF9CC2E5"/>
      </bottom>
      <diagonal/>
    </border>
    <border>
      <left/>
      <right/>
      <top style="medium">
        <color rgb="FF9CC2E5"/>
      </top>
      <bottom style="medium">
        <color rgb="FF9CC2E5"/>
      </bottom>
      <diagonal/>
    </border>
    <border>
      <left/>
      <right style="thick">
        <color rgb="FF9CC2E5"/>
      </right>
      <top style="medium">
        <color rgb="FF9CC2E5"/>
      </top>
      <bottom style="medium">
        <color rgb="FF9CC2E5"/>
      </bottom>
      <diagonal/>
    </border>
    <border>
      <left style="medium">
        <color rgb="FF9CC2E5"/>
      </left>
      <right style="medium">
        <color rgb="FF9CC2E5"/>
      </right>
      <top/>
      <bottom style="thick">
        <color rgb="FF9CC2E5"/>
      </bottom>
      <diagonal/>
    </border>
    <border>
      <left style="medium">
        <color rgb="FF9CC2E5"/>
      </left>
      <right style="medium">
        <color rgb="FF9CC2E5"/>
      </right>
      <top/>
      <bottom/>
      <diagonal/>
    </border>
    <border>
      <left/>
      <right style="medium">
        <color rgb="FF9CC2E5"/>
      </right>
      <top/>
      <bottom style="thick">
        <color rgb="FF9CC2E5"/>
      </bottom>
      <diagonal/>
    </border>
    <border>
      <left/>
      <right style="thick">
        <color rgb="FF9CC2E5"/>
      </right>
      <top/>
      <bottom style="thick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ck">
        <color rgb="FF9CC2E5"/>
      </right>
      <top/>
      <bottom style="medium">
        <color rgb="FF9CC2E5"/>
      </bottom>
      <diagonal/>
    </border>
    <border>
      <left style="medium">
        <color rgb="FF9CC2E5"/>
      </left>
      <right style="medium">
        <color rgb="FF9CC2E5"/>
      </right>
      <top/>
      <bottom style="medium">
        <color rgb="FF9CC2E5"/>
      </bottom>
      <diagonal/>
    </border>
    <border>
      <left style="thick">
        <color rgb="FF9CC2E5"/>
      </left>
      <right/>
      <top style="medium">
        <color rgb="FF9CC2E5"/>
      </top>
      <bottom style="medium">
        <color rgb="FF9CC2E5"/>
      </bottom>
      <diagonal/>
    </border>
    <border>
      <left style="medium">
        <color rgb="FF9CC2E5"/>
      </left>
      <right style="medium">
        <color rgb="FF9CC2E5"/>
      </right>
      <top style="medium">
        <color rgb="FF9CC2E5"/>
      </top>
      <bottom/>
      <diagonal/>
    </border>
    <border>
      <left style="medium">
        <color rgb="FF9CC2E5"/>
      </left>
      <right style="thick">
        <color rgb="FF9CC2E5"/>
      </right>
      <top style="medium">
        <color rgb="FF9CC2E5"/>
      </top>
      <bottom/>
      <diagonal/>
    </border>
    <border>
      <left style="medium">
        <color rgb="FF9CC2E5"/>
      </left>
      <right style="thick">
        <color rgb="FF9CC2E5"/>
      </right>
      <top/>
      <bottom style="thick">
        <color rgb="FF9CC2E5"/>
      </bottom>
      <diagonal/>
    </border>
    <border>
      <left style="thick">
        <color rgb="FF9CC2E5"/>
      </left>
      <right style="medium">
        <color rgb="FF9CC2E5"/>
      </right>
      <top style="medium">
        <color rgb="FF9CC2E5"/>
      </top>
      <bottom/>
      <diagonal/>
    </border>
    <border>
      <left style="thick">
        <color rgb="FF9CC2E5"/>
      </left>
      <right style="medium">
        <color rgb="FF9CC2E5"/>
      </right>
      <top/>
      <bottom style="thick">
        <color rgb="FF9CC2E5"/>
      </bottom>
      <diagonal/>
    </border>
    <border>
      <left style="medium">
        <color rgb="FF9CC2E5"/>
      </left>
      <right style="thick">
        <color rgb="FF9CC2E5"/>
      </right>
      <top/>
      <bottom/>
      <diagonal/>
    </border>
    <border>
      <left style="thick">
        <color rgb="FF9CC2E5"/>
      </left>
      <right style="medium">
        <color rgb="FF9CC2E5"/>
      </right>
      <top/>
      <bottom/>
      <diagonal/>
    </border>
    <border>
      <left style="medium">
        <color rgb="FF9CC2E5"/>
      </left>
      <right/>
      <top style="medium">
        <color rgb="FF9CC2E5"/>
      </top>
      <bottom/>
      <diagonal/>
    </border>
    <border>
      <left style="medium">
        <color rgb="FF9CC2E5"/>
      </left>
      <right/>
      <top/>
      <bottom/>
      <diagonal/>
    </border>
    <border>
      <left style="medium">
        <color rgb="FF9CC2E5"/>
      </left>
      <right/>
      <top/>
      <bottom style="thick">
        <color rgb="FF9CC2E5"/>
      </bottom>
      <diagonal/>
    </border>
    <border>
      <left/>
      <right/>
      <top/>
      <bottom style="medium">
        <color rgb="FF9CC2E5"/>
      </bottom>
      <diagonal/>
    </border>
    <border>
      <left style="thick">
        <color rgb="FF9CC2E5"/>
      </left>
      <right/>
      <top/>
      <bottom style="medium">
        <color rgb="FF9CC2E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205">
    <xf numFmtId="0" fontId="0" fillId="0" borderId="0" xfId="0"/>
    <xf numFmtId="0" fontId="2" fillId="2" borderId="6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7" fillId="0" borderId="0" xfId="0" applyFont="1"/>
    <xf numFmtId="0" fontId="7" fillId="4" borderId="33" xfId="0" applyFont="1" applyFill="1" applyBorder="1" applyAlignment="1">
      <alignment horizontal="centerContinuous"/>
    </xf>
    <xf numFmtId="0" fontId="7" fillId="4" borderId="34" xfId="0" applyFont="1" applyFill="1" applyBorder="1" applyAlignment="1">
      <alignment horizontal="centerContinuous"/>
    </xf>
    <xf numFmtId="0" fontId="7" fillId="4" borderId="35" xfId="0" applyFont="1" applyFill="1" applyBorder="1" applyAlignment="1">
      <alignment horizontal="centerContinuous"/>
    </xf>
    <xf numFmtId="0" fontId="7" fillId="4" borderId="36" xfId="0" applyFont="1" applyFill="1" applyBorder="1" applyAlignment="1">
      <alignment horizontal="centerContinuous"/>
    </xf>
    <xf numFmtId="0" fontId="7" fillId="4" borderId="37" xfId="0" applyFont="1" applyFill="1" applyBorder="1" applyAlignment="1">
      <alignment horizontal="centerContinuous"/>
    </xf>
    <xf numFmtId="0" fontId="7" fillId="4" borderId="38" xfId="0" applyFont="1" applyFill="1" applyBorder="1" applyAlignment="1">
      <alignment horizontal="centerContinuous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0" xfId="0" applyBorder="1" applyAlignment="1">
      <alignment horizontal="center"/>
    </xf>
    <xf numFmtId="0" fontId="0" fillId="0" borderId="40" xfId="0" quotePrefix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8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50" xfId="0" applyBorder="1" applyAlignment="1">
      <alignment horizontal="center"/>
    </xf>
    <xf numFmtId="0" fontId="0" fillId="4" borderId="51" xfId="0" applyFill="1" applyBorder="1" applyAlignment="1">
      <alignment horizontal="centerContinuous"/>
    </xf>
    <xf numFmtId="0" fontId="0" fillId="4" borderId="50" xfId="0" applyFill="1" applyBorder="1" applyAlignment="1">
      <alignment horizontal="centerContinuous"/>
    </xf>
    <xf numFmtId="0" fontId="0" fillId="4" borderId="52" xfId="0" applyFill="1" applyBorder="1" applyAlignment="1">
      <alignment horizontal="centerContinuous"/>
    </xf>
    <xf numFmtId="4" fontId="0" fillId="5" borderId="45" xfId="0" applyNumberFormat="1" applyFill="1" applyBorder="1" applyAlignment="1">
      <alignment horizontal="center"/>
    </xf>
    <xf numFmtId="0" fontId="0" fillId="5" borderId="46" xfId="0" applyFill="1" applyBorder="1"/>
    <xf numFmtId="0" fontId="0" fillId="4" borderId="45" xfId="0" applyFill="1" applyBorder="1" applyAlignment="1">
      <alignment horizontal="centerContinuous"/>
    </xf>
    <xf numFmtId="0" fontId="0" fillId="4" borderId="0" xfId="0" applyFill="1" applyAlignment="1">
      <alignment horizontal="centerContinuous"/>
    </xf>
    <xf numFmtId="0" fontId="0" fillId="4" borderId="46" xfId="0" applyFill="1" applyBorder="1" applyAlignment="1">
      <alignment horizontal="centerContinuous"/>
    </xf>
    <xf numFmtId="0" fontId="0" fillId="4" borderId="47" xfId="0" applyFill="1" applyBorder="1" applyAlignment="1">
      <alignment horizontal="centerContinuous"/>
    </xf>
    <xf numFmtId="0" fontId="0" fillId="4" borderId="48" xfId="0" applyFill="1" applyBorder="1" applyAlignment="1">
      <alignment horizontal="centerContinuous"/>
    </xf>
    <xf numFmtId="0" fontId="0" fillId="4" borderId="49" xfId="0" applyFill="1" applyBorder="1" applyAlignment="1">
      <alignment horizontal="centerContinuous"/>
    </xf>
    <xf numFmtId="164" fontId="0" fillId="5" borderId="47" xfId="0" applyNumberFormat="1" applyFill="1" applyBorder="1"/>
    <xf numFmtId="164" fontId="0" fillId="5" borderId="49" xfId="0" applyNumberFormat="1" applyFill="1" applyBorder="1"/>
    <xf numFmtId="0" fontId="7" fillId="4" borderId="25" xfId="0" applyFont="1" applyFill="1" applyBorder="1" applyAlignment="1">
      <alignment horizontal="center"/>
    </xf>
    <xf numFmtId="0" fontId="7" fillId="4" borderId="26" xfId="0" applyFont="1" applyFill="1" applyBorder="1" applyAlignment="1">
      <alignment horizontal="center"/>
    </xf>
    <xf numFmtId="0" fontId="0" fillId="0" borderId="51" xfId="0" applyBorder="1" applyAlignment="1">
      <alignment horizontal="centerContinuous"/>
    </xf>
    <xf numFmtId="0" fontId="0" fillId="0" borderId="50" xfId="0" applyBorder="1" applyAlignment="1">
      <alignment horizontal="centerContinuous"/>
    </xf>
    <xf numFmtId="165" fontId="0" fillId="0" borderId="52" xfId="2" applyFont="1" applyBorder="1"/>
    <xf numFmtId="0" fontId="8" fillId="5" borderId="50" xfId="0" applyFont="1" applyFill="1" applyBorder="1" applyAlignment="1">
      <alignment horizontal="center"/>
    </xf>
    <xf numFmtId="164" fontId="0" fillId="5" borderId="52" xfId="2" applyNumberFormat="1" applyFont="1" applyFill="1" applyBorder="1" applyAlignment="1">
      <alignment horizontal="center"/>
    </xf>
    <xf numFmtId="0" fontId="0" fillId="0" borderId="47" xfId="0" applyBorder="1" applyAlignment="1">
      <alignment horizontal="centerContinuous"/>
    </xf>
    <xf numFmtId="0" fontId="0" fillId="0" borderId="48" xfId="0" applyBorder="1" applyAlignment="1">
      <alignment horizontal="centerContinuous"/>
    </xf>
    <xf numFmtId="165" fontId="0" fillId="0" borderId="49" xfId="2" applyFont="1" applyBorder="1"/>
    <xf numFmtId="0" fontId="8" fillId="5" borderId="48" xfId="0" applyFont="1" applyFill="1" applyBorder="1" applyAlignment="1">
      <alignment horizontal="center"/>
    </xf>
    <xf numFmtId="164" fontId="0" fillId="5" borderId="49" xfId="2" applyNumberFormat="1" applyFont="1" applyFill="1" applyBorder="1" applyAlignment="1">
      <alignment horizontal="center"/>
    </xf>
    <xf numFmtId="4" fontId="8" fillId="5" borderId="50" xfId="0" applyNumberFormat="1" applyFont="1" applyFill="1" applyBorder="1" applyAlignment="1">
      <alignment horizontal="center"/>
    </xf>
    <xf numFmtId="4" fontId="8" fillId="5" borderId="48" xfId="0" applyNumberFormat="1" applyFont="1" applyFill="1" applyBorder="1" applyAlignment="1">
      <alignment horizontal="center"/>
    </xf>
    <xf numFmtId="0" fontId="0" fillId="0" borderId="45" xfId="0" applyBorder="1" applyAlignment="1">
      <alignment horizontal="centerContinuous"/>
    </xf>
    <xf numFmtId="0" fontId="0" fillId="0" borderId="0" xfId="0" applyAlignment="1">
      <alignment horizontal="centerContinuous"/>
    </xf>
    <xf numFmtId="165" fontId="0" fillId="0" borderId="46" xfId="2" applyFont="1" applyBorder="1"/>
    <xf numFmtId="4" fontId="8" fillId="5" borderId="0" xfId="0" applyNumberFormat="1" applyFont="1" applyFill="1" applyAlignment="1">
      <alignment horizontal="center"/>
    </xf>
    <xf numFmtId="164" fontId="0" fillId="5" borderId="46" xfId="2" applyNumberFormat="1" applyFont="1" applyFill="1" applyBorder="1" applyAlignment="1">
      <alignment horizontal="center"/>
    </xf>
    <xf numFmtId="0" fontId="7" fillId="0" borderId="0" xfId="0" applyFont="1" applyAlignment="1">
      <alignment horizontal="left"/>
    </xf>
    <xf numFmtId="164" fontId="0" fillId="0" borderId="0" xfId="0" applyNumberFormat="1"/>
    <xf numFmtId="0" fontId="7" fillId="4" borderId="36" xfId="0" applyFont="1" applyFill="1" applyBorder="1" applyAlignment="1">
      <alignment horizontal="center" vertical="center" wrapText="1"/>
    </xf>
    <xf numFmtId="0" fontId="7" fillId="4" borderId="37" xfId="0" applyFont="1" applyFill="1" applyBorder="1" applyAlignment="1">
      <alignment horizontal="center" vertical="center" wrapText="1"/>
    </xf>
    <xf numFmtId="0" fontId="7" fillId="4" borderId="38" xfId="0" applyFont="1" applyFill="1" applyBorder="1" applyAlignment="1">
      <alignment horizontal="center" vertical="center" wrapText="1"/>
    </xf>
    <xf numFmtId="2" fontId="0" fillId="6" borderId="34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6" borderId="42" xfId="0" applyNumberFormat="1" applyFill="1" applyBorder="1" applyAlignment="1">
      <alignment horizontal="center"/>
    </xf>
    <xf numFmtId="166" fontId="0" fillId="0" borderId="42" xfId="0" applyNumberFormat="1" applyBorder="1" applyAlignment="1">
      <alignment horizontal="center"/>
    </xf>
    <xf numFmtId="167" fontId="0" fillId="0" borderId="4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4" fontId="0" fillId="0" borderId="34" xfId="0" applyNumberFormat="1" applyBorder="1" applyAlignment="1">
      <alignment horizontal="center"/>
    </xf>
    <xf numFmtId="4" fontId="0" fillId="0" borderId="35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40" xfId="0" applyNumberForma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4" fontId="0" fillId="0" borderId="43" xfId="0" applyNumberFormat="1" applyBorder="1" applyAlignment="1">
      <alignment horizontal="center"/>
    </xf>
    <xf numFmtId="4" fontId="0" fillId="0" borderId="0" xfId="0" applyNumberFormat="1"/>
    <xf numFmtId="2" fontId="0" fillId="0" borderId="0" xfId="0" applyNumberFormat="1"/>
    <xf numFmtId="0" fontId="7" fillId="0" borderId="0" xfId="0" applyFont="1" applyAlignment="1">
      <alignment wrapText="1"/>
    </xf>
    <xf numFmtId="10" fontId="0" fillId="0" borderId="0" xfId="1" applyNumberFormat="1" applyFont="1" applyFill="1" applyBorder="1" applyAlignment="1">
      <alignment horizontal="center"/>
    </xf>
    <xf numFmtId="168" fontId="0" fillId="5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4" fontId="0" fillId="5" borderId="0" xfId="0" applyNumberFormat="1" applyFill="1" applyAlignment="1">
      <alignment horizontal="center"/>
    </xf>
    <xf numFmtId="167" fontId="0" fillId="6" borderId="43" xfId="0" applyNumberFormat="1" applyFill="1" applyBorder="1" applyAlignment="1">
      <alignment horizontal="center"/>
    </xf>
    <xf numFmtId="167" fontId="0" fillId="6" borderId="42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167" fontId="0" fillId="6" borderId="40" xfId="0" applyNumberFormat="1" applyFill="1" applyBorder="1" applyAlignment="1">
      <alignment horizontal="center"/>
    </xf>
    <xf numFmtId="167" fontId="0" fillId="6" borderId="0" xfId="0" applyNumberFormat="1" applyFill="1" applyAlignment="1">
      <alignment horizontal="center"/>
    </xf>
    <xf numFmtId="166" fontId="0" fillId="6" borderId="0" xfId="0" applyNumberFormat="1" applyFill="1" applyAlignment="1">
      <alignment horizontal="center"/>
    </xf>
    <xf numFmtId="0" fontId="0" fillId="6" borderId="39" xfId="0" applyFill="1" applyBorder="1" applyAlignment="1">
      <alignment horizontal="center"/>
    </xf>
    <xf numFmtId="166" fontId="0" fillId="0" borderId="0" xfId="0" applyNumberFormat="1"/>
    <xf numFmtId="167" fontId="0" fillId="0" borderId="40" xfId="0" applyNumberFormat="1" applyBorder="1" applyAlignment="1">
      <alignment horizontal="center"/>
    </xf>
    <xf numFmtId="167" fontId="0" fillId="0" borderId="35" xfId="0" applyNumberFormat="1" applyBorder="1" applyAlignment="1">
      <alignment horizontal="center"/>
    </xf>
    <xf numFmtId="167" fontId="0" fillId="0" borderId="34" xfId="0" applyNumberFormat="1" applyBorder="1" applyAlignment="1">
      <alignment horizontal="center"/>
    </xf>
    <xf numFmtId="166" fontId="0" fillId="0" borderId="34" xfId="0" applyNumberFormat="1" applyBorder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36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4" xfId="0" quotePrefix="1" applyBorder="1" applyAlignment="1">
      <alignment horizontal="center"/>
    </xf>
    <xf numFmtId="169" fontId="0" fillId="5" borderId="0" xfId="0" applyNumberFormat="1" applyFill="1" applyAlignment="1">
      <alignment horizontal="center"/>
    </xf>
    <xf numFmtId="0" fontId="9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6" borderId="54" xfId="0" applyFill="1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54" xfId="0" applyBorder="1" applyAlignment="1">
      <alignment horizontal="center"/>
    </xf>
    <xf numFmtId="0" fontId="7" fillId="4" borderId="24" xfId="0" applyFont="1" applyFill="1" applyBorder="1" applyAlignment="1">
      <alignment horizontal="center"/>
    </xf>
    <xf numFmtId="0" fontId="7" fillId="4" borderId="58" xfId="0" applyFont="1" applyFill="1" applyBorder="1" applyAlignment="1">
      <alignment horizontal="center"/>
    </xf>
    <xf numFmtId="0" fontId="7" fillId="4" borderId="59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21" xfId="0" applyFont="1" applyBorder="1" applyAlignment="1">
      <alignment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2" borderId="10" xfId="0" applyFont="1" applyFill="1" applyBorder="1" applyAlignment="1">
      <alignment horizontal="center" vertical="top" wrapText="1"/>
    </xf>
    <xf numFmtId="0" fontId="7" fillId="0" borderId="25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4" borderId="36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58" xfId="0" applyFont="1" applyFill="1" applyBorder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7" borderId="60" xfId="0" applyFill="1" applyBorder="1"/>
    <xf numFmtId="2" fontId="0" fillId="0" borderId="60" xfId="0" applyNumberFormat="1" applyBorder="1"/>
    <xf numFmtId="0" fontId="0" fillId="8" borderId="0" xfId="0" applyFill="1"/>
    <xf numFmtId="0" fontId="0" fillId="9" borderId="60" xfId="0" applyFill="1" applyBorder="1"/>
  </cellXfs>
  <cellStyles count="3">
    <cellStyle name="Currency [0] 2" xfId="2" xr:uid="{AF356D55-1342-D841-8000-525D005F8687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Gantt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[1]Martes_Ej1!$C$14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7D-A644-A054-A975E9F5D7E9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7D-A644-A054-A975E9F5D7E9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7D-A644-A054-A975E9F5D7E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'Entidades 1'!$B$16:$B$19</c15:sqref>
                  </c15:fullRef>
                </c:ext>
              </c:extLst>
              <c:f>'Entidades 1'!$B$16:$B$19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'Entidades 1'!$G$16:$G$19</c15:sqref>
                  </c15:fullRef>
                </c:ext>
              </c:extLst>
              <c:f>'Entidades 1'!$G$16:$G$19</c:f>
              <c:numCache>
                <c:formatCode>#,##0.00</c:formatCode>
                <c:ptCount val="4"/>
                <c:pt idx="0">
                  <c:v>0</c:v>
                </c:pt>
                <c:pt idx="1">
                  <c:v>2.2019075252406015</c:v>
                </c:pt>
                <c:pt idx="2">
                  <c:v>3.1460397597597023</c:v>
                </c:pt>
                <c:pt idx="3">
                  <c:v>3.5638259617602253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7D-A644-A054-A975E9F5D7E9}"/>
            </c:ext>
          </c:extLst>
        </c:ser>
        <c:ser>
          <c:idx val="3"/>
          <c:order val="1"/>
          <c:tx>
            <c:strRef>
              <c:f>[1]Martes_Ej1!$D$14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'Entidades 1'!$B$16:$B$19</c15:sqref>
                  </c15:fullRef>
                </c:ext>
              </c:extLst>
              <c:f>'Entidades 1'!$B$16:$B$19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'Entidades 1'!$I$16:$I$20</c15:sqref>
                  </c15:fullRef>
                </c:ext>
              </c:extLst>
              <c:f>'Entidades 1'!$I$16:$I$19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1.0158677654808992</c:v>
                </c:pt>
                <c:pt idx="3">
                  <c:v>1.9280815634803763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7D-A644-A054-A975E9F5D7E9}"/>
            </c:ext>
          </c:extLst>
        </c:ser>
        <c:ser>
          <c:idx val="1"/>
          <c:order val="2"/>
          <c:tx>
            <c:strRef>
              <c:f>[1]Martes_Ej1!$F$14</c:f>
              <c:strCache>
                <c:ptCount val="1"/>
                <c:pt idx="0">
                  <c:v>T. Servicio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'Entidades 1'!$B$16:$B$19</c15:sqref>
                  </c15:fullRef>
                </c:ext>
              </c:extLst>
              <c:f>'Entidades 1'!$B$16:$B$19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'Entidades 1'!$F$16:$F$19</c15:sqref>
                  </c15:fullRef>
                </c:ext>
              </c:extLst>
              <c:f>'Entidades 1'!$F$16:$F$19</c:f>
              <c:numCache>
                <c:formatCode>#,##0.00</c:formatCode>
                <c:ptCount val="4"/>
                <c:pt idx="0">
                  <c:v>1.23</c:v>
                </c:pt>
                <c:pt idx="1">
                  <c:v>1.96</c:v>
                </c:pt>
                <c:pt idx="2">
                  <c:v>1.33</c:v>
                </c:pt>
                <c:pt idx="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7D-A644-A054-A975E9F5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WIP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[2]Sheet2!$B$2:$B$2502</c:f>
              <c:numCache>
                <c:formatCode>General</c:formatCode>
                <c:ptCount val="2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</c:numCache>
            </c:numRef>
          </c:cat>
          <c:val>
            <c:numRef>
              <c:f>[2]Sheet2!$C$2:$C$802</c:f>
              <c:numCache>
                <c:formatCode>General</c:formatCode>
                <c:ptCount val="8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E-914D-ACCD-7FDD9ACCBB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[2]Sheet2!$D$2:$D$802</c:f>
              <c:numCache>
                <c:formatCode>General</c:formatCode>
                <c:ptCount val="801"/>
                <c:pt idx="0">
                  <c:v>1.28</c:v>
                </c:pt>
                <c:pt idx="1">
                  <c:v>1.28</c:v>
                </c:pt>
                <c:pt idx="2">
                  <c:v>1.28</c:v>
                </c:pt>
                <c:pt idx="3">
                  <c:v>1.28</c:v>
                </c:pt>
                <c:pt idx="4">
                  <c:v>1.28</c:v>
                </c:pt>
                <c:pt idx="5">
                  <c:v>1.28</c:v>
                </c:pt>
                <c:pt idx="6">
                  <c:v>1.28</c:v>
                </c:pt>
                <c:pt idx="7">
                  <c:v>1.28</c:v>
                </c:pt>
                <c:pt idx="8">
                  <c:v>1.28</c:v>
                </c:pt>
                <c:pt idx="9">
                  <c:v>1.28</c:v>
                </c:pt>
                <c:pt idx="10">
                  <c:v>1.28</c:v>
                </c:pt>
                <c:pt idx="11">
                  <c:v>1.28</c:v>
                </c:pt>
                <c:pt idx="12">
                  <c:v>1.28</c:v>
                </c:pt>
                <c:pt idx="13">
                  <c:v>1.28</c:v>
                </c:pt>
                <c:pt idx="14">
                  <c:v>1.28</c:v>
                </c:pt>
                <c:pt idx="15">
                  <c:v>1.28</c:v>
                </c:pt>
                <c:pt idx="16">
                  <c:v>1.28</c:v>
                </c:pt>
                <c:pt idx="17">
                  <c:v>1.28</c:v>
                </c:pt>
                <c:pt idx="18">
                  <c:v>1.28</c:v>
                </c:pt>
                <c:pt idx="19">
                  <c:v>1.28</c:v>
                </c:pt>
                <c:pt idx="20">
                  <c:v>1.28</c:v>
                </c:pt>
                <c:pt idx="21">
                  <c:v>1.28</c:v>
                </c:pt>
                <c:pt idx="22">
                  <c:v>1.28</c:v>
                </c:pt>
                <c:pt idx="23">
                  <c:v>1.28</c:v>
                </c:pt>
                <c:pt idx="24">
                  <c:v>1.28</c:v>
                </c:pt>
                <c:pt idx="25">
                  <c:v>1.28</c:v>
                </c:pt>
                <c:pt idx="26">
                  <c:v>1.28</c:v>
                </c:pt>
                <c:pt idx="27">
                  <c:v>1.28</c:v>
                </c:pt>
                <c:pt idx="28">
                  <c:v>1.28</c:v>
                </c:pt>
                <c:pt idx="29">
                  <c:v>1.28</c:v>
                </c:pt>
                <c:pt idx="30">
                  <c:v>1.28</c:v>
                </c:pt>
                <c:pt idx="31">
                  <c:v>1.28</c:v>
                </c:pt>
                <c:pt idx="32">
                  <c:v>1.28</c:v>
                </c:pt>
                <c:pt idx="33">
                  <c:v>1.28</c:v>
                </c:pt>
                <c:pt idx="34">
                  <c:v>1.28</c:v>
                </c:pt>
                <c:pt idx="35">
                  <c:v>1.28</c:v>
                </c:pt>
                <c:pt idx="36">
                  <c:v>1.28</c:v>
                </c:pt>
                <c:pt idx="37">
                  <c:v>1.28</c:v>
                </c:pt>
                <c:pt idx="38">
                  <c:v>1.28</c:v>
                </c:pt>
                <c:pt idx="39">
                  <c:v>1.28</c:v>
                </c:pt>
                <c:pt idx="40">
                  <c:v>1.28</c:v>
                </c:pt>
                <c:pt idx="41">
                  <c:v>1.28</c:v>
                </c:pt>
                <c:pt idx="42">
                  <c:v>1.28</c:v>
                </c:pt>
                <c:pt idx="43">
                  <c:v>1.28</c:v>
                </c:pt>
                <c:pt idx="44">
                  <c:v>1.28</c:v>
                </c:pt>
                <c:pt idx="45">
                  <c:v>1.28</c:v>
                </c:pt>
                <c:pt idx="46">
                  <c:v>1.28</c:v>
                </c:pt>
                <c:pt idx="47">
                  <c:v>1.28</c:v>
                </c:pt>
                <c:pt idx="48">
                  <c:v>1.28</c:v>
                </c:pt>
                <c:pt idx="49">
                  <c:v>1.28</c:v>
                </c:pt>
                <c:pt idx="50">
                  <c:v>1.28</c:v>
                </c:pt>
                <c:pt idx="51">
                  <c:v>1.28</c:v>
                </c:pt>
                <c:pt idx="52">
                  <c:v>1.28</c:v>
                </c:pt>
                <c:pt idx="53">
                  <c:v>1.28</c:v>
                </c:pt>
                <c:pt idx="54">
                  <c:v>1.28</c:v>
                </c:pt>
                <c:pt idx="55">
                  <c:v>1.28</c:v>
                </c:pt>
                <c:pt idx="56">
                  <c:v>1.28</c:v>
                </c:pt>
                <c:pt idx="57">
                  <c:v>1.28</c:v>
                </c:pt>
                <c:pt idx="58">
                  <c:v>1.28</c:v>
                </c:pt>
                <c:pt idx="59">
                  <c:v>1.28</c:v>
                </c:pt>
                <c:pt idx="60">
                  <c:v>1.28</c:v>
                </c:pt>
                <c:pt idx="61">
                  <c:v>1.28</c:v>
                </c:pt>
                <c:pt idx="62">
                  <c:v>1.28</c:v>
                </c:pt>
                <c:pt idx="63">
                  <c:v>1.28</c:v>
                </c:pt>
                <c:pt idx="64">
                  <c:v>1.28</c:v>
                </c:pt>
                <c:pt idx="65">
                  <c:v>1.28</c:v>
                </c:pt>
                <c:pt idx="66">
                  <c:v>1.28</c:v>
                </c:pt>
                <c:pt idx="67">
                  <c:v>1.28</c:v>
                </c:pt>
                <c:pt idx="68">
                  <c:v>1.28</c:v>
                </c:pt>
                <c:pt idx="69">
                  <c:v>1.28</c:v>
                </c:pt>
                <c:pt idx="70">
                  <c:v>1.28</c:v>
                </c:pt>
                <c:pt idx="71">
                  <c:v>1.28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1.28</c:v>
                </c:pt>
                <c:pt idx="76">
                  <c:v>1.28</c:v>
                </c:pt>
                <c:pt idx="77">
                  <c:v>1.28</c:v>
                </c:pt>
                <c:pt idx="78">
                  <c:v>1.28</c:v>
                </c:pt>
                <c:pt idx="79">
                  <c:v>1.28</c:v>
                </c:pt>
                <c:pt idx="80">
                  <c:v>1.28</c:v>
                </c:pt>
                <c:pt idx="81">
                  <c:v>1.28</c:v>
                </c:pt>
                <c:pt idx="82">
                  <c:v>1.28</c:v>
                </c:pt>
                <c:pt idx="83">
                  <c:v>1.28</c:v>
                </c:pt>
                <c:pt idx="84">
                  <c:v>1.28</c:v>
                </c:pt>
                <c:pt idx="85">
                  <c:v>1.28</c:v>
                </c:pt>
                <c:pt idx="86">
                  <c:v>1.28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1.28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1.28</c:v>
                </c:pt>
                <c:pt idx="105">
                  <c:v>1.28</c:v>
                </c:pt>
                <c:pt idx="106">
                  <c:v>1.28</c:v>
                </c:pt>
                <c:pt idx="107">
                  <c:v>1.28</c:v>
                </c:pt>
                <c:pt idx="108">
                  <c:v>1.28</c:v>
                </c:pt>
                <c:pt idx="109">
                  <c:v>1.28</c:v>
                </c:pt>
                <c:pt idx="110">
                  <c:v>1.28</c:v>
                </c:pt>
                <c:pt idx="111">
                  <c:v>1.28</c:v>
                </c:pt>
                <c:pt idx="112">
                  <c:v>1.28</c:v>
                </c:pt>
                <c:pt idx="113">
                  <c:v>1.28</c:v>
                </c:pt>
                <c:pt idx="114">
                  <c:v>1.28</c:v>
                </c:pt>
                <c:pt idx="115">
                  <c:v>1.28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1.28</c:v>
                </c:pt>
                <c:pt idx="122">
                  <c:v>1.28</c:v>
                </c:pt>
                <c:pt idx="123">
                  <c:v>1.28</c:v>
                </c:pt>
                <c:pt idx="124">
                  <c:v>1.28</c:v>
                </c:pt>
                <c:pt idx="125">
                  <c:v>1.28</c:v>
                </c:pt>
                <c:pt idx="126">
                  <c:v>1.28</c:v>
                </c:pt>
                <c:pt idx="127">
                  <c:v>1.28</c:v>
                </c:pt>
                <c:pt idx="128">
                  <c:v>1.28</c:v>
                </c:pt>
                <c:pt idx="129">
                  <c:v>1.28</c:v>
                </c:pt>
                <c:pt idx="130">
                  <c:v>1.28</c:v>
                </c:pt>
                <c:pt idx="131">
                  <c:v>1.28</c:v>
                </c:pt>
                <c:pt idx="132">
                  <c:v>1.28</c:v>
                </c:pt>
                <c:pt idx="133">
                  <c:v>1.28</c:v>
                </c:pt>
                <c:pt idx="134">
                  <c:v>1.28</c:v>
                </c:pt>
                <c:pt idx="135">
                  <c:v>1.28</c:v>
                </c:pt>
                <c:pt idx="136">
                  <c:v>1.28</c:v>
                </c:pt>
                <c:pt idx="137">
                  <c:v>1.28</c:v>
                </c:pt>
                <c:pt idx="138">
                  <c:v>1.28</c:v>
                </c:pt>
                <c:pt idx="139">
                  <c:v>1.28</c:v>
                </c:pt>
                <c:pt idx="140">
                  <c:v>1.28</c:v>
                </c:pt>
                <c:pt idx="141">
                  <c:v>1.28</c:v>
                </c:pt>
                <c:pt idx="142">
                  <c:v>1.28</c:v>
                </c:pt>
                <c:pt idx="143">
                  <c:v>1.28</c:v>
                </c:pt>
                <c:pt idx="144">
                  <c:v>1.28</c:v>
                </c:pt>
                <c:pt idx="145">
                  <c:v>1.28</c:v>
                </c:pt>
                <c:pt idx="146">
                  <c:v>1.28</c:v>
                </c:pt>
                <c:pt idx="147">
                  <c:v>1.28</c:v>
                </c:pt>
                <c:pt idx="148">
                  <c:v>1.28</c:v>
                </c:pt>
                <c:pt idx="149">
                  <c:v>1.28</c:v>
                </c:pt>
                <c:pt idx="150">
                  <c:v>1.28</c:v>
                </c:pt>
                <c:pt idx="151">
                  <c:v>1.28</c:v>
                </c:pt>
                <c:pt idx="152">
                  <c:v>1.28</c:v>
                </c:pt>
                <c:pt idx="153">
                  <c:v>1.28</c:v>
                </c:pt>
                <c:pt idx="154">
                  <c:v>1.28</c:v>
                </c:pt>
                <c:pt idx="155">
                  <c:v>1.28</c:v>
                </c:pt>
                <c:pt idx="156">
                  <c:v>1.28</c:v>
                </c:pt>
                <c:pt idx="157">
                  <c:v>1.28</c:v>
                </c:pt>
                <c:pt idx="158">
                  <c:v>1.28</c:v>
                </c:pt>
                <c:pt idx="159">
                  <c:v>1.28</c:v>
                </c:pt>
                <c:pt idx="160">
                  <c:v>1.28</c:v>
                </c:pt>
                <c:pt idx="161">
                  <c:v>1.28</c:v>
                </c:pt>
                <c:pt idx="162">
                  <c:v>1.28</c:v>
                </c:pt>
                <c:pt idx="163">
                  <c:v>1.28</c:v>
                </c:pt>
                <c:pt idx="164">
                  <c:v>1.28</c:v>
                </c:pt>
                <c:pt idx="165">
                  <c:v>1.28</c:v>
                </c:pt>
                <c:pt idx="166">
                  <c:v>1.28</c:v>
                </c:pt>
                <c:pt idx="167">
                  <c:v>1.28</c:v>
                </c:pt>
                <c:pt idx="168">
                  <c:v>1.28</c:v>
                </c:pt>
                <c:pt idx="169">
                  <c:v>1.28</c:v>
                </c:pt>
                <c:pt idx="170">
                  <c:v>1.28</c:v>
                </c:pt>
                <c:pt idx="171">
                  <c:v>1.28</c:v>
                </c:pt>
                <c:pt idx="172">
                  <c:v>1.28</c:v>
                </c:pt>
                <c:pt idx="173">
                  <c:v>1.28</c:v>
                </c:pt>
                <c:pt idx="174">
                  <c:v>1.28</c:v>
                </c:pt>
                <c:pt idx="175">
                  <c:v>1.28</c:v>
                </c:pt>
                <c:pt idx="176">
                  <c:v>1.28</c:v>
                </c:pt>
                <c:pt idx="177">
                  <c:v>1.28</c:v>
                </c:pt>
                <c:pt idx="178">
                  <c:v>1.28</c:v>
                </c:pt>
                <c:pt idx="179">
                  <c:v>1.28</c:v>
                </c:pt>
                <c:pt idx="180">
                  <c:v>1.28</c:v>
                </c:pt>
                <c:pt idx="181">
                  <c:v>1.28</c:v>
                </c:pt>
                <c:pt idx="182">
                  <c:v>1.28</c:v>
                </c:pt>
                <c:pt idx="183">
                  <c:v>1.28</c:v>
                </c:pt>
                <c:pt idx="184">
                  <c:v>1.28</c:v>
                </c:pt>
                <c:pt idx="185">
                  <c:v>1.28</c:v>
                </c:pt>
                <c:pt idx="186">
                  <c:v>1.28</c:v>
                </c:pt>
                <c:pt idx="187">
                  <c:v>1.28</c:v>
                </c:pt>
                <c:pt idx="188">
                  <c:v>1.28</c:v>
                </c:pt>
                <c:pt idx="189">
                  <c:v>1.28</c:v>
                </c:pt>
                <c:pt idx="190">
                  <c:v>1.28</c:v>
                </c:pt>
                <c:pt idx="191">
                  <c:v>1.28</c:v>
                </c:pt>
                <c:pt idx="192">
                  <c:v>1.28</c:v>
                </c:pt>
                <c:pt idx="193">
                  <c:v>1.28</c:v>
                </c:pt>
                <c:pt idx="194">
                  <c:v>1.28</c:v>
                </c:pt>
                <c:pt idx="195">
                  <c:v>1.28</c:v>
                </c:pt>
                <c:pt idx="196">
                  <c:v>1.28</c:v>
                </c:pt>
                <c:pt idx="197">
                  <c:v>1.28</c:v>
                </c:pt>
                <c:pt idx="198">
                  <c:v>1.28</c:v>
                </c:pt>
                <c:pt idx="199">
                  <c:v>1.28</c:v>
                </c:pt>
                <c:pt idx="200">
                  <c:v>1.28</c:v>
                </c:pt>
                <c:pt idx="201">
                  <c:v>1.28</c:v>
                </c:pt>
                <c:pt idx="202">
                  <c:v>1.28</c:v>
                </c:pt>
                <c:pt idx="203">
                  <c:v>1.28</c:v>
                </c:pt>
                <c:pt idx="204">
                  <c:v>1.28</c:v>
                </c:pt>
                <c:pt idx="205">
                  <c:v>1.28</c:v>
                </c:pt>
                <c:pt idx="206">
                  <c:v>1.28</c:v>
                </c:pt>
                <c:pt idx="207">
                  <c:v>1.28</c:v>
                </c:pt>
                <c:pt idx="208">
                  <c:v>1.28</c:v>
                </c:pt>
                <c:pt idx="209">
                  <c:v>1.28</c:v>
                </c:pt>
                <c:pt idx="210">
                  <c:v>1.28</c:v>
                </c:pt>
                <c:pt idx="211">
                  <c:v>1.28</c:v>
                </c:pt>
                <c:pt idx="212">
                  <c:v>1.28</c:v>
                </c:pt>
                <c:pt idx="213">
                  <c:v>1.28</c:v>
                </c:pt>
                <c:pt idx="214">
                  <c:v>1.28</c:v>
                </c:pt>
                <c:pt idx="215">
                  <c:v>1.28</c:v>
                </c:pt>
                <c:pt idx="216">
                  <c:v>1.28</c:v>
                </c:pt>
                <c:pt idx="217">
                  <c:v>1.28</c:v>
                </c:pt>
                <c:pt idx="218">
                  <c:v>1.28</c:v>
                </c:pt>
                <c:pt idx="219">
                  <c:v>1.28</c:v>
                </c:pt>
                <c:pt idx="220">
                  <c:v>1.28</c:v>
                </c:pt>
                <c:pt idx="221">
                  <c:v>1.28</c:v>
                </c:pt>
                <c:pt idx="222">
                  <c:v>1.28</c:v>
                </c:pt>
                <c:pt idx="223">
                  <c:v>1.28</c:v>
                </c:pt>
                <c:pt idx="224">
                  <c:v>1.28</c:v>
                </c:pt>
                <c:pt idx="225">
                  <c:v>1.28</c:v>
                </c:pt>
                <c:pt idx="226">
                  <c:v>1.28</c:v>
                </c:pt>
                <c:pt idx="227">
                  <c:v>1.28</c:v>
                </c:pt>
                <c:pt idx="228">
                  <c:v>1.28</c:v>
                </c:pt>
                <c:pt idx="229">
                  <c:v>1.28</c:v>
                </c:pt>
                <c:pt idx="230">
                  <c:v>1.28</c:v>
                </c:pt>
                <c:pt idx="231">
                  <c:v>1.28</c:v>
                </c:pt>
                <c:pt idx="232">
                  <c:v>1.28</c:v>
                </c:pt>
                <c:pt idx="233">
                  <c:v>1.28</c:v>
                </c:pt>
                <c:pt idx="234">
                  <c:v>1.28</c:v>
                </c:pt>
                <c:pt idx="235">
                  <c:v>1.28</c:v>
                </c:pt>
                <c:pt idx="236">
                  <c:v>1.28</c:v>
                </c:pt>
                <c:pt idx="237">
                  <c:v>1.28</c:v>
                </c:pt>
                <c:pt idx="238">
                  <c:v>1.28</c:v>
                </c:pt>
                <c:pt idx="239">
                  <c:v>1.28</c:v>
                </c:pt>
                <c:pt idx="240">
                  <c:v>1.28</c:v>
                </c:pt>
                <c:pt idx="241">
                  <c:v>1.28</c:v>
                </c:pt>
                <c:pt idx="242">
                  <c:v>1.28</c:v>
                </c:pt>
                <c:pt idx="243">
                  <c:v>1.28</c:v>
                </c:pt>
                <c:pt idx="244">
                  <c:v>1.28</c:v>
                </c:pt>
                <c:pt idx="245">
                  <c:v>1.28</c:v>
                </c:pt>
                <c:pt idx="246">
                  <c:v>1.28</c:v>
                </c:pt>
                <c:pt idx="247">
                  <c:v>1.28</c:v>
                </c:pt>
                <c:pt idx="248">
                  <c:v>1.28</c:v>
                </c:pt>
                <c:pt idx="249">
                  <c:v>1.28</c:v>
                </c:pt>
                <c:pt idx="250">
                  <c:v>1.28</c:v>
                </c:pt>
                <c:pt idx="251">
                  <c:v>1.28</c:v>
                </c:pt>
                <c:pt idx="252">
                  <c:v>1.28</c:v>
                </c:pt>
                <c:pt idx="253">
                  <c:v>1.28</c:v>
                </c:pt>
                <c:pt idx="254">
                  <c:v>1.28</c:v>
                </c:pt>
                <c:pt idx="255">
                  <c:v>1.28</c:v>
                </c:pt>
                <c:pt idx="256">
                  <c:v>1.28</c:v>
                </c:pt>
                <c:pt idx="257">
                  <c:v>1.28</c:v>
                </c:pt>
                <c:pt idx="258">
                  <c:v>1.28</c:v>
                </c:pt>
                <c:pt idx="259">
                  <c:v>1.28</c:v>
                </c:pt>
                <c:pt idx="260">
                  <c:v>1.28</c:v>
                </c:pt>
                <c:pt idx="261">
                  <c:v>1.28</c:v>
                </c:pt>
                <c:pt idx="262">
                  <c:v>1.28</c:v>
                </c:pt>
                <c:pt idx="263">
                  <c:v>1.28</c:v>
                </c:pt>
                <c:pt idx="264">
                  <c:v>1.28</c:v>
                </c:pt>
                <c:pt idx="265">
                  <c:v>1.28</c:v>
                </c:pt>
                <c:pt idx="266">
                  <c:v>1.28</c:v>
                </c:pt>
                <c:pt idx="267">
                  <c:v>1.28</c:v>
                </c:pt>
                <c:pt idx="268">
                  <c:v>1.28</c:v>
                </c:pt>
                <c:pt idx="269">
                  <c:v>1.28</c:v>
                </c:pt>
                <c:pt idx="270">
                  <c:v>1.28</c:v>
                </c:pt>
                <c:pt idx="271">
                  <c:v>1.28</c:v>
                </c:pt>
                <c:pt idx="272">
                  <c:v>1.28</c:v>
                </c:pt>
                <c:pt idx="273">
                  <c:v>1.28</c:v>
                </c:pt>
                <c:pt idx="274">
                  <c:v>1.28</c:v>
                </c:pt>
                <c:pt idx="275">
                  <c:v>1.28</c:v>
                </c:pt>
                <c:pt idx="276">
                  <c:v>1.28</c:v>
                </c:pt>
                <c:pt idx="277">
                  <c:v>1.28</c:v>
                </c:pt>
                <c:pt idx="278">
                  <c:v>1.28</c:v>
                </c:pt>
                <c:pt idx="279">
                  <c:v>1.28</c:v>
                </c:pt>
                <c:pt idx="280">
                  <c:v>1.28</c:v>
                </c:pt>
                <c:pt idx="281">
                  <c:v>1.28</c:v>
                </c:pt>
                <c:pt idx="282">
                  <c:v>1.28</c:v>
                </c:pt>
                <c:pt idx="283">
                  <c:v>1.28</c:v>
                </c:pt>
                <c:pt idx="284">
                  <c:v>1.28</c:v>
                </c:pt>
                <c:pt idx="285">
                  <c:v>1.28</c:v>
                </c:pt>
                <c:pt idx="286">
                  <c:v>1.28</c:v>
                </c:pt>
                <c:pt idx="287">
                  <c:v>1.28</c:v>
                </c:pt>
                <c:pt idx="288">
                  <c:v>1.28</c:v>
                </c:pt>
                <c:pt idx="289">
                  <c:v>1.28</c:v>
                </c:pt>
                <c:pt idx="290">
                  <c:v>1.28</c:v>
                </c:pt>
                <c:pt idx="291">
                  <c:v>1.28</c:v>
                </c:pt>
                <c:pt idx="292">
                  <c:v>1.28</c:v>
                </c:pt>
                <c:pt idx="293">
                  <c:v>1.28</c:v>
                </c:pt>
                <c:pt idx="294">
                  <c:v>1.28</c:v>
                </c:pt>
                <c:pt idx="295">
                  <c:v>1.28</c:v>
                </c:pt>
                <c:pt idx="296">
                  <c:v>1.28</c:v>
                </c:pt>
                <c:pt idx="297">
                  <c:v>1.28</c:v>
                </c:pt>
                <c:pt idx="298">
                  <c:v>1.28</c:v>
                </c:pt>
                <c:pt idx="299">
                  <c:v>1.28</c:v>
                </c:pt>
                <c:pt idx="300">
                  <c:v>1.28</c:v>
                </c:pt>
                <c:pt idx="301">
                  <c:v>1.28</c:v>
                </c:pt>
                <c:pt idx="302">
                  <c:v>1.28</c:v>
                </c:pt>
                <c:pt idx="303">
                  <c:v>1.28</c:v>
                </c:pt>
                <c:pt idx="304">
                  <c:v>1.28</c:v>
                </c:pt>
                <c:pt idx="305">
                  <c:v>1.28</c:v>
                </c:pt>
                <c:pt idx="306">
                  <c:v>1.28</c:v>
                </c:pt>
                <c:pt idx="307">
                  <c:v>1.28</c:v>
                </c:pt>
                <c:pt idx="308">
                  <c:v>1.28</c:v>
                </c:pt>
                <c:pt idx="309">
                  <c:v>1.28</c:v>
                </c:pt>
                <c:pt idx="310">
                  <c:v>1.28</c:v>
                </c:pt>
                <c:pt idx="311">
                  <c:v>1.28</c:v>
                </c:pt>
                <c:pt idx="312">
                  <c:v>1.28</c:v>
                </c:pt>
                <c:pt idx="313">
                  <c:v>1.28</c:v>
                </c:pt>
                <c:pt idx="314">
                  <c:v>1.28</c:v>
                </c:pt>
                <c:pt idx="315">
                  <c:v>1.28</c:v>
                </c:pt>
                <c:pt idx="316">
                  <c:v>1.28</c:v>
                </c:pt>
                <c:pt idx="317">
                  <c:v>1.28</c:v>
                </c:pt>
                <c:pt idx="318">
                  <c:v>1.28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1.28</c:v>
                </c:pt>
                <c:pt idx="323">
                  <c:v>1.28</c:v>
                </c:pt>
                <c:pt idx="324">
                  <c:v>1.28</c:v>
                </c:pt>
                <c:pt idx="325">
                  <c:v>1.28</c:v>
                </c:pt>
                <c:pt idx="326">
                  <c:v>1.28</c:v>
                </c:pt>
                <c:pt idx="327">
                  <c:v>1.28</c:v>
                </c:pt>
                <c:pt idx="328">
                  <c:v>1.28</c:v>
                </c:pt>
                <c:pt idx="329">
                  <c:v>1.28</c:v>
                </c:pt>
                <c:pt idx="330">
                  <c:v>1.28</c:v>
                </c:pt>
                <c:pt idx="331">
                  <c:v>1.28</c:v>
                </c:pt>
                <c:pt idx="332">
                  <c:v>1.28</c:v>
                </c:pt>
                <c:pt idx="333">
                  <c:v>1.28</c:v>
                </c:pt>
                <c:pt idx="334">
                  <c:v>1.28</c:v>
                </c:pt>
                <c:pt idx="335">
                  <c:v>1.28</c:v>
                </c:pt>
                <c:pt idx="336">
                  <c:v>1.28</c:v>
                </c:pt>
                <c:pt idx="337">
                  <c:v>1.28</c:v>
                </c:pt>
                <c:pt idx="338">
                  <c:v>1.28</c:v>
                </c:pt>
                <c:pt idx="339">
                  <c:v>1.28</c:v>
                </c:pt>
                <c:pt idx="340">
                  <c:v>1.28</c:v>
                </c:pt>
                <c:pt idx="341">
                  <c:v>1.28</c:v>
                </c:pt>
                <c:pt idx="342">
                  <c:v>1.28</c:v>
                </c:pt>
                <c:pt idx="343">
                  <c:v>1.28</c:v>
                </c:pt>
                <c:pt idx="344">
                  <c:v>1.28</c:v>
                </c:pt>
                <c:pt idx="345">
                  <c:v>1.28</c:v>
                </c:pt>
                <c:pt idx="346">
                  <c:v>1.28</c:v>
                </c:pt>
                <c:pt idx="347">
                  <c:v>1.28</c:v>
                </c:pt>
                <c:pt idx="348">
                  <c:v>1.28</c:v>
                </c:pt>
                <c:pt idx="349">
                  <c:v>1.28</c:v>
                </c:pt>
                <c:pt idx="350">
                  <c:v>1.28</c:v>
                </c:pt>
                <c:pt idx="351">
                  <c:v>1.28</c:v>
                </c:pt>
                <c:pt idx="352">
                  <c:v>1.28</c:v>
                </c:pt>
                <c:pt idx="353">
                  <c:v>1.28</c:v>
                </c:pt>
                <c:pt idx="354">
                  <c:v>1.28</c:v>
                </c:pt>
                <c:pt idx="355">
                  <c:v>1.28</c:v>
                </c:pt>
                <c:pt idx="356">
                  <c:v>1.28</c:v>
                </c:pt>
                <c:pt idx="357">
                  <c:v>1.28</c:v>
                </c:pt>
                <c:pt idx="358">
                  <c:v>1.28</c:v>
                </c:pt>
                <c:pt idx="359">
                  <c:v>1.28</c:v>
                </c:pt>
                <c:pt idx="360">
                  <c:v>1.28</c:v>
                </c:pt>
                <c:pt idx="361">
                  <c:v>1.28</c:v>
                </c:pt>
                <c:pt idx="362">
                  <c:v>1.28</c:v>
                </c:pt>
                <c:pt idx="363">
                  <c:v>1.28</c:v>
                </c:pt>
                <c:pt idx="364">
                  <c:v>1.28</c:v>
                </c:pt>
                <c:pt idx="365">
                  <c:v>1.28</c:v>
                </c:pt>
                <c:pt idx="366">
                  <c:v>1.28</c:v>
                </c:pt>
                <c:pt idx="367">
                  <c:v>1.28</c:v>
                </c:pt>
                <c:pt idx="368">
                  <c:v>1.28</c:v>
                </c:pt>
                <c:pt idx="369">
                  <c:v>1.28</c:v>
                </c:pt>
                <c:pt idx="370">
                  <c:v>1.28</c:v>
                </c:pt>
                <c:pt idx="371">
                  <c:v>1.28</c:v>
                </c:pt>
                <c:pt idx="372">
                  <c:v>1.28</c:v>
                </c:pt>
                <c:pt idx="373">
                  <c:v>1.28</c:v>
                </c:pt>
                <c:pt idx="374">
                  <c:v>1.28</c:v>
                </c:pt>
                <c:pt idx="375">
                  <c:v>1.28</c:v>
                </c:pt>
                <c:pt idx="376">
                  <c:v>1.28</c:v>
                </c:pt>
                <c:pt idx="377">
                  <c:v>1.28</c:v>
                </c:pt>
                <c:pt idx="378">
                  <c:v>1.28</c:v>
                </c:pt>
                <c:pt idx="379">
                  <c:v>1.28</c:v>
                </c:pt>
                <c:pt idx="380">
                  <c:v>1.28</c:v>
                </c:pt>
                <c:pt idx="381">
                  <c:v>1.28</c:v>
                </c:pt>
                <c:pt idx="382">
                  <c:v>1.28</c:v>
                </c:pt>
                <c:pt idx="383">
                  <c:v>1.28</c:v>
                </c:pt>
                <c:pt idx="384">
                  <c:v>1.28</c:v>
                </c:pt>
                <c:pt idx="385">
                  <c:v>1.28</c:v>
                </c:pt>
                <c:pt idx="386">
                  <c:v>1.28</c:v>
                </c:pt>
                <c:pt idx="387">
                  <c:v>1.28</c:v>
                </c:pt>
                <c:pt idx="388">
                  <c:v>1.28</c:v>
                </c:pt>
                <c:pt idx="389">
                  <c:v>1.28</c:v>
                </c:pt>
                <c:pt idx="390">
                  <c:v>1.28</c:v>
                </c:pt>
                <c:pt idx="391">
                  <c:v>1.28</c:v>
                </c:pt>
                <c:pt idx="392">
                  <c:v>1.28</c:v>
                </c:pt>
                <c:pt idx="393">
                  <c:v>1.28</c:v>
                </c:pt>
                <c:pt idx="394">
                  <c:v>1.28</c:v>
                </c:pt>
                <c:pt idx="395">
                  <c:v>1.28</c:v>
                </c:pt>
                <c:pt idx="396">
                  <c:v>1.28</c:v>
                </c:pt>
                <c:pt idx="397">
                  <c:v>1.28</c:v>
                </c:pt>
                <c:pt idx="398">
                  <c:v>1.28</c:v>
                </c:pt>
                <c:pt idx="399">
                  <c:v>1.28</c:v>
                </c:pt>
                <c:pt idx="400">
                  <c:v>1.28</c:v>
                </c:pt>
                <c:pt idx="401">
                  <c:v>1.28</c:v>
                </c:pt>
                <c:pt idx="402">
                  <c:v>1.28</c:v>
                </c:pt>
                <c:pt idx="403">
                  <c:v>1.28</c:v>
                </c:pt>
                <c:pt idx="404">
                  <c:v>1.28</c:v>
                </c:pt>
                <c:pt idx="405">
                  <c:v>1.28</c:v>
                </c:pt>
                <c:pt idx="406">
                  <c:v>1.28</c:v>
                </c:pt>
                <c:pt idx="407">
                  <c:v>1.28</c:v>
                </c:pt>
                <c:pt idx="408">
                  <c:v>1.28</c:v>
                </c:pt>
                <c:pt idx="409">
                  <c:v>1.28</c:v>
                </c:pt>
                <c:pt idx="410">
                  <c:v>1.28</c:v>
                </c:pt>
                <c:pt idx="411">
                  <c:v>1.28</c:v>
                </c:pt>
                <c:pt idx="412">
                  <c:v>1.28</c:v>
                </c:pt>
                <c:pt idx="413">
                  <c:v>1.28</c:v>
                </c:pt>
                <c:pt idx="414">
                  <c:v>1.28</c:v>
                </c:pt>
                <c:pt idx="415">
                  <c:v>1.28</c:v>
                </c:pt>
                <c:pt idx="416">
                  <c:v>1.28</c:v>
                </c:pt>
                <c:pt idx="417">
                  <c:v>1.28</c:v>
                </c:pt>
                <c:pt idx="418">
                  <c:v>1.28</c:v>
                </c:pt>
                <c:pt idx="419">
                  <c:v>1.28</c:v>
                </c:pt>
                <c:pt idx="420">
                  <c:v>1.28</c:v>
                </c:pt>
                <c:pt idx="421">
                  <c:v>1.28</c:v>
                </c:pt>
                <c:pt idx="422">
                  <c:v>1.28</c:v>
                </c:pt>
                <c:pt idx="423">
                  <c:v>1.28</c:v>
                </c:pt>
                <c:pt idx="424">
                  <c:v>1.28</c:v>
                </c:pt>
                <c:pt idx="425">
                  <c:v>1.28</c:v>
                </c:pt>
                <c:pt idx="426">
                  <c:v>1.28</c:v>
                </c:pt>
                <c:pt idx="427">
                  <c:v>1.28</c:v>
                </c:pt>
                <c:pt idx="428">
                  <c:v>1.28</c:v>
                </c:pt>
                <c:pt idx="429">
                  <c:v>1.28</c:v>
                </c:pt>
                <c:pt idx="430">
                  <c:v>1.28</c:v>
                </c:pt>
                <c:pt idx="431">
                  <c:v>1.28</c:v>
                </c:pt>
                <c:pt idx="432">
                  <c:v>1.28</c:v>
                </c:pt>
                <c:pt idx="433">
                  <c:v>1.28</c:v>
                </c:pt>
                <c:pt idx="434">
                  <c:v>1.28</c:v>
                </c:pt>
                <c:pt idx="435">
                  <c:v>1.28</c:v>
                </c:pt>
                <c:pt idx="436">
                  <c:v>1.28</c:v>
                </c:pt>
                <c:pt idx="437">
                  <c:v>1.28</c:v>
                </c:pt>
                <c:pt idx="438">
                  <c:v>1.28</c:v>
                </c:pt>
                <c:pt idx="439">
                  <c:v>1.28</c:v>
                </c:pt>
                <c:pt idx="440">
                  <c:v>1.28</c:v>
                </c:pt>
                <c:pt idx="441">
                  <c:v>1.28</c:v>
                </c:pt>
                <c:pt idx="442">
                  <c:v>1.28</c:v>
                </c:pt>
                <c:pt idx="443">
                  <c:v>1.28</c:v>
                </c:pt>
                <c:pt idx="444">
                  <c:v>1.28</c:v>
                </c:pt>
                <c:pt idx="445">
                  <c:v>1.28</c:v>
                </c:pt>
                <c:pt idx="446">
                  <c:v>1.28</c:v>
                </c:pt>
                <c:pt idx="447">
                  <c:v>1.28</c:v>
                </c:pt>
                <c:pt idx="448">
                  <c:v>1.28</c:v>
                </c:pt>
                <c:pt idx="449">
                  <c:v>1.28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1.28</c:v>
                </c:pt>
                <c:pt idx="454">
                  <c:v>1.28</c:v>
                </c:pt>
                <c:pt idx="455">
                  <c:v>1.28</c:v>
                </c:pt>
                <c:pt idx="456">
                  <c:v>1.28</c:v>
                </c:pt>
                <c:pt idx="457">
                  <c:v>1.28</c:v>
                </c:pt>
                <c:pt idx="458">
                  <c:v>1.28</c:v>
                </c:pt>
                <c:pt idx="459">
                  <c:v>1.28</c:v>
                </c:pt>
                <c:pt idx="460">
                  <c:v>1.28</c:v>
                </c:pt>
                <c:pt idx="461">
                  <c:v>1.28</c:v>
                </c:pt>
                <c:pt idx="462">
                  <c:v>1.28</c:v>
                </c:pt>
                <c:pt idx="463">
                  <c:v>1.28</c:v>
                </c:pt>
                <c:pt idx="464">
                  <c:v>1.28</c:v>
                </c:pt>
                <c:pt idx="465">
                  <c:v>1.28</c:v>
                </c:pt>
                <c:pt idx="466">
                  <c:v>1.28</c:v>
                </c:pt>
                <c:pt idx="467">
                  <c:v>1.28</c:v>
                </c:pt>
                <c:pt idx="468">
                  <c:v>1.28</c:v>
                </c:pt>
                <c:pt idx="469">
                  <c:v>1.28</c:v>
                </c:pt>
                <c:pt idx="470">
                  <c:v>1.28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1.28</c:v>
                </c:pt>
                <c:pt idx="475">
                  <c:v>1.28</c:v>
                </c:pt>
                <c:pt idx="476">
                  <c:v>1.28</c:v>
                </c:pt>
                <c:pt idx="477">
                  <c:v>1.28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1.28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1.28</c:v>
                </c:pt>
                <c:pt idx="486">
                  <c:v>1.28</c:v>
                </c:pt>
                <c:pt idx="487">
                  <c:v>1.28</c:v>
                </c:pt>
                <c:pt idx="488">
                  <c:v>1.28</c:v>
                </c:pt>
                <c:pt idx="489">
                  <c:v>1.28</c:v>
                </c:pt>
                <c:pt idx="490">
                  <c:v>1.28</c:v>
                </c:pt>
                <c:pt idx="491">
                  <c:v>1.28</c:v>
                </c:pt>
                <c:pt idx="492">
                  <c:v>1.28</c:v>
                </c:pt>
                <c:pt idx="493">
                  <c:v>1.28</c:v>
                </c:pt>
                <c:pt idx="494">
                  <c:v>1.28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1.28</c:v>
                </c:pt>
                <c:pt idx="501">
                  <c:v>1.28</c:v>
                </c:pt>
                <c:pt idx="502">
                  <c:v>1.28</c:v>
                </c:pt>
                <c:pt idx="503">
                  <c:v>1.28</c:v>
                </c:pt>
                <c:pt idx="504">
                  <c:v>1.28</c:v>
                </c:pt>
                <c:pt idx="505">
                  <c:v>1.28</c:v>
                </c:pt>
                <c:pt idx="506">
                  <c:v>1.28</c:v>
                </c:pt>
                <c:pt idx="507">
                  <c:v>1.28</c:v>
                </c:pt>
                <c:pt idx="508">
                  <c:v>1.28</c:v>
                </c:pt>
                <c:pt idx="509">
                  <c:v>1.28</c:v>
                </c:pt>
                <c:pt idx="510">
                  <c:v>1.28</c:v>
                </c:pt>
                <c:pt idx="511">
                  <c:v>1.28</c:v>
                </c:pt>
                <c:pt idx="512">
                  <c:v>1.28</c:v>
                </c:pt>
                <c:pt idx="513">
                  <c:v>1.28</c:v>
                </c:pt>
                <c:pt idx="514">
                  <c:v>1.28</c:v>
                </c:pt>
                <c:pt idx="515">
                  <c:v>1.28</c:v>
                </c:pt>
                <c:pt idx="516">
                  <c:v>1.28</c:v>
                </c:pt>
                <c:pt idx="517">
                  <c:v>1.28</c:v>
                </c:pt>
                <c:pt idx="518">
                  <c:v>1.28</c:v>
                </c:pt>
                <c:pt idx="519">
                  <c:v>1.28</c:v>
                </c:pt>
                <c:pt idx="520">
                  <c:v>1.28</c:v>
                </c:pt>
                <c:pt idx="521">
                  <c:v>1.28</c:v>
                </c:pt>
                <c:pt idx="522">
                  <c:v>1.28</c:v>
                </c:pt>
                <c:pt idx="523">
                  <c:v>1.28</c:v>
                </c:pt>
                <c:pt idx="524">
                  <c:v>1.28</c:v>
                </c:pt>
                <c:pt idx="525">
                  <c:v>1.28</c:v>
                </c:pt>
                <c:pt idx="526">
                  <c:v>1.28</c:v>
                </c:pt>
                <c:pt idx="527">
                  <c:v>1.28</c:v>
                </c:pt>
                <c:pt idx="528">
                  <c:v>1.28</c:v>
                </c:pt>
                <c:pt idx="529">
                  <c:v>1.28</c:v>
                </c:pt>
                <c:pt idx="530">
                  <c:v>1.28</c:v>
                </c:pt>
                <c:pt idx="531">
                  <c:v>1.28</c:v>
                </c:pt>
                <c:pt idx="532">
                  <c:v>1.28</c:v>
                </c:pt>
                <c:pt idx="533">
                  <c:v>1.28</c:v>
                </c:pt>
                <c:pt idx="534">
                  <c:v>1.28</c:v>
                </c:pt>
                <c:pt idx="535">
                  <c:v>1.28</c:v>
                </c:pt>
                <c:pt idx="536">
                  <c:v>1.28</c:v>
                </c:pt>
                <c:pt idx="537">
                  <c:v>1.28</c:v>
                </c:pt>
                <c:pt idx="538">
                  <c:v>1.28</c:v>
                </c:pt>
                <c:pt idx="539">
                  <c:v>1.28</c:v>
                </c:pt>
                <c:pt idx="540">
                  <c:v>1.28</c:v>
                </c:pt>
                <c:pt idx="541">
                  <c:v>1.28</c:v>
                </c:pt>
                <c:pt idx="542">
                  <c:v>1.28</c:v>
                </c:pt>
                <c:pt idx="543">
                  <c:v>1.28</c:v>
                </c:pt>
                <c:pt idx="544">
                  <c:v>1.28</c:v>
                </c:pt>
                <c:pt idx="545">
                  <c:v>1.28</c:v>
                </c:pt>
                <c:pt idx="546">
                  <c:v>1.28</c:v>
                </c:pt>
                <c:pt idx="547">
                  <c:v>1.28</c:v>
                </c:pt>
                <c:pt idx="548">
                  <c:v>1.28</c:v>
                </c:pt>
                <c:pt idx="549">
                  <c:v>1.28</c:v>
                </c:pt>
                <c:pt idx="550">
                  <c:v>1.28</c:v>
                </c:pt>
                <c:pt idx="551">
                  <c:v>1.28</c:v>
                </c:pt>
                <c:pt idx="552">
                  <c:v>1.28</c:v>
                </c:pt>
                <c:pt idx="553">
                  <c:v>1.28</c:v>
                </c:pt>
                <c:pt idx="554">
                  <c:v>1.28</c:v>
                </c:pt>
                <c:pt idx="555">
                  <c:v>1.28</c:v>
                </c:pt>
                <c:pt idx="556">
                  <c:v>1.28</c:v>
                </c:pt>
                <c:pt idx="557">
                  <c:v>1.28</c:v>
                </c:pt>
                <c:pt idx="558">
                  <c:v>1.28</c:v>
                </c:pt>
                <c:pt idx="559">
                  <c:v>1.28</c:v>
                </c:pt>
                <c:pt idx="560">
                  <c:v>1.28</c:v>
                </c:pt>
                <c:pt idx="561">
                  <c:v>1.28</c:v>
                </c:pt>
                <c:pt idx="562">
                  <c:v>1.28</c:v>
                </c:pt>
                <c:pt idx="563">
                  <c:v>1.28</c:v>
                </c:pt>
                <c:pt idx="564">
                  <c:v>1.28</c:v>
                </c:pt>
                <c:pt idx="565">
                  <c:v>1.28</c:v>
                </c:pt>
                <c:pt idx="566">
                  <c:v>1.28</c:v>
                </c:pt>
                <c:pt idx="567">
                  <c:v>1.28</c:v>
                </c:pt>
                <c:pt idx="568">
                  <c:v>1.28</c:v>
                </c:pt>
                <c:pt idx="569">
                  <c:v>1.28</c:v>
                </c:pt>
                <c:pt idx="570">
                  <c:v>1.28</c:v>
                </c:pt>
                <c:pt idx="571">
                  <c:v>1.28</c:v>
                </c:pt>
                <c:pt idx="572">
                  <c:v>1.28</c:v>
                </c:pt>
                <c:pt idx="573">
                  <c:v>1.28</c:v>
                </c:pt>
                <c:pt idx="574">
                  <c:v>1.28</c:v>
                </c:pt>
                <c:pt idx="575">
                  <c:v>1.28</c:v>
                </c:pt>
                <c:pt idx="576">
                  <c:v>1.28</c:v>
                </c:pt>
                <c:pt idx="577">
                  <c:v>1.28</c:v>
                </c:pt>
                <c:pt idx="578">
                  <c:v>1.28</c:v>
                </c:pt>
                <c:pt idx="579">
                  <c:v>1.28</c:v>
                </c:pt>
                <c:pt idx="580">
                  <c:v>1.28</c:v>
                </c:pt>
                <c:pt idx="581">
                  <c:v>1.28</c:v>
                </c:pt>
                <c:pt idx="582">
                  <c:v>1.28</c:v>
                </c:pt>
                <c:pt idx="583">
                  <c:v>1.28</c:v>
                </c:pt>
                <c:pt idx="584">
                  <c:v>1.28</c:v>
                </c:pt>
                <c:pt idx="585">
                  <c:v>1.28</c:v>
                </c:pt>
                <c:pt idx="586">
                  <c:v>1.28</c:v>
                </c:pt>
                <c:pt idx="587">
                  <c:v>1.28</c:v>
                </c:pt>
                <c:pt idx="588">
                  <c:v>1.28</c:v>
                </c:pt>
                <c:pt idx="589">
                  <c:v>1.28</c:v>
                </c:pt>
                <c:pt idx="590">
                  <c:v>1.28</c:v>
                </c:pt>
                <c:pt idx="591">
                  <c:v>1.28</c:v>
                </c:pt>
                <c:pt idx="592">
                  <c:v>1.28</c:v>
                </c:pt>
                <c:pt idx="593">
                  <c:v>1.28</c:v>
                </c:pt>
                <c:pt idx="594">
                  <c:v>1.28</c:v>
                </c:pt>
                <c:pt idx="595">
                  <c:v>1.28</c:v>
                </c:pt>
                <c:pt idx="596">
                  <c:v>1.28</c:v>
                </c:pt>
                <c:pt idx="597">
                  <c:v>1.28</c:v>
                </c:pt>
                <c:pt idx="598">
                  <c:v>1.28</c:v>
                </c:pt>
                <c:pt idx="599">
                  <c:v>1.28</c:v>
                </c:pt>
                <c:pt idx="600">
                  <c:v>1.28</c:v>
                </c:pt>
                <c:pt idx="601">
                  <c:v>1.28</c:v>
                </c:pt>
                <c:pt idx="602">
                  <c:v>1.28</c:v>
                </c:pt>
                <c:pt idx="603">
                  <c:v>1.28</c:v>
                </c:pt>
                <c:pt idx="604">
                  <c:v>1.28</c:v>
                </c:pt>
                <c:pt idx="605">
                  <c:v>1.28</c:v>
                </c:pt>
                <c:pt idx="606">
                  <c:v>1.28</c:v>
                </c:pt>
                <c:pt idx="607">
                  <c:v>1.28</c:v>
                </c:pt>
                <c:pt idx="608">
                  <c:v>1.28</c:v>
                </c:pt>
                <c:pt idx="609">
                  <c:v>1.28</c:v>
                </c:pt>
                <c:pt idx="610">
                  <c:v>1.28</c:v>
                </c:pt>
                <c:pt idx="611">
                  <c:v>1.28</c:v>
                </c:pt>
                <c:pt idx="612">
                  <c:v>1.28</c:v>
                </c:pt>
                <c:pt idx="613">
                  <c:v>1.28</c:v>
                </c:pt>
                <c:pt idx="614">
                  <c:v>1.28</c:v>
                </c:pt>
                <c:pt idx="615">
                  <c:v>1.28</c:v>
                </c:pt>
                <c:pt idx="616">
                  <c:v>1.28</c:v>
                </c:pt>
                <c:pt idx="617">
                  <c:v>1.28</c:v>
                </c:pt>
                <c:pt idx="618">
                  <c:v>1.28</c:v>
                </c:pt>
                <c:pt idx="619">
                  <c:v>1.28</c:v>
                </c:pt>
                <c:pt idx="620">
                  <c:v>1.28</c:v>
                </c:pt>
                <c:pt idx="621">
                  <c:v>1.28</c:v>
                </c:pt>
                <c:pt idx="622">
                  <c:v>1.28</c:v>
                </c:pt>
                <c:pt idx="623">
                  <c:v>1.28</c:v>
                </c:pt>
                <c:pt idx="624">
                  <c:v>1.28</c:v>
                </c:pt>
                <c:pt idx="625">
                  <c:v>1.28</c:v>
                </c:pt>
                <c:pt idx="626">
                  <c:v>1.28</c:v>
                </c:pt>
                <c:pt idx="627">
                  <c:v>1.28</c:v>
                </c:pt>
                <c:pt idx="628">
                  <c:v>1.28</c:v>
                </c:pt>
                <c:pt idx="629">
                  <c:v>1.28</c:v>
                </c:pt>
                <c:pt idx="630">
                  <c:v>1.28</c:v>
                </c:pt>
                <c:pt idx="631">
                  <c:v>1.28</c:v>
                </c:pt>
                <c:pt idx="632">
                  <c:v>1.28</c:v>
                </c:pt>
                <c:pt idx="633">
                  <c:v>1.28</c:v>
                </c:pt>
                <c:pt idx="634">
                  <c:v>1.28</c:v>
                </c:pt>
                <c:pt idx="635">
                  <c:v>1.28</c:v>
                </c:pt>
                <c:pt idx="636">
                  <c:v>1.28</c:v>
                </c:pt>
                <c:pt idx="637">
                  <c:v>1.28</c:v>
                </c:pt>
                <c:pt idx="638">
                  <c:v>1.28</c:v>
                </c:pt>
                <c:pt idx="639">
                  <c:v>1.28</c:v>
                </c:pt>
                <c:pt idx="640">
                  <c:v>1.28</c:v>
                </c:pt>
                <c:pt idx="641">
                  <c:v>1.28</c:v>
                </c:pt>
                <c:pt idx="642">
                  <c:v>1.28</c:v>
                </c:pt>
                <c:pt idx="643">
                  <c:v>1.28</c:v>
                </c:pt>
                <c:pt idx="644">
                  <c:v>1.28</c:v>
                </c:pt>
                <c:pt idx="645">
                  <c:v>1.28</c:v>
                </c:pt>
                <c:pt idx="646">
                  <c:v>1.28</c:v>
                </c:pt>
                <c:pt idx="647">
                  <c:v>1.28</c:v>
                </c:pt>
                <c:pt idx="648">
                  <c:v>1.28</c:v>
                </c:pt>
                <c:pt idx="649">
                  <c:v>1.28</c:v>
                </c:pt>
                <c:pt idx="650">
                  <c:v>1.28</c:v>
                </c:pt>
                <c:pt idx="651">
                  <c:v>1.28</c:v>
                </c:pt>
                <c:pt idx="652">
                  <c:v>1.28</c:v>
                </c:pt>
                <c:pt idx="653">
                  <c:v>1.28</c:v>
                </c:pt>
                <c:pt idx="654">
                  <c:v>1.28</c:v>
                </c:pt>
                <c:pt idx="655">
                  <c:v>1.28</c:v>
                </c:pt>
                <c:pt idx="656">
                  <c:v>1.28</c:v>
                </c:pt>
                <c:pt idx="657">
                  <c:v>1.28</c:v>
                </c:pt>
                <c:pt idx="658">
                  <c:v>1.28</c:v>
                </c:pt>
                <c:pt idx="659">
                  <c:v>1.28</c:v>
                </c:pt>
                <c:pt idx="660">
                  <c:v>1.28</c:v>
                </c:pt>
                <c:pt idx="661">
                  <c:v>1.28</c:v>
                </c:pt>
                <c:pt idx="662">
                  <c:v>1.28</c:v>
                </c:pt>
                <c:pt idx="663">
                  <c:v>1.28</c:v>
                </c:pt>
                <c:pt idx="664">
                  <c:v>1.28</c:v>
                </c:pt>
                <c:pt idx="665">
                  <c:v>1.28</c:v>
                </c:pt>
                <c:pt idx="666">
                  <c:v>1.28</c:v>
                </c:pt>
                <c:pt idx="667">
                  <c:v>1.28</c:v>
                </c:pt>
                <c:pt idx="668">
                  <c:v>1.28</c:v>
                </c:pt>
                <c:pt idx="669">
                  <c:v>1.28</c:v>
                </c:pt>
                <c:pt idx="670">
                  <c:v>1.28</c:v>
                </c:pt>
                <c:pt idx="671">
                  <c:v>1.28</c:v>
                </c:pt>
                <c:pt idx="672">
                  <c:v>1.28</c:v>
                </c:pt>
                <c:pt idx="673">
                  <c:v>1.28</c:v>
                </c:pt>
                <c:pt idx="674">
                  <c:v>1.28</c:v>
                </c:pt>
                <c:pt idx="675">
                  <c:v>1.28</c:v>
                </c:pt>
                <c:pt idx="676">
                  <c:v>1.28</c:v>
                </c:pt>
                <c:pt idx="677">
                  <c:v>1.28</c:v>
                </c:pt>
                <c:pt idx="678">
                  <c:v>1.28</c:v>
                </c:pt>
                <c:pt idx="679">
                  <c:v>1.28</c:v>
                </c:pt>
                <c:pt idx="680">
                  <c:v>1.28</c:v>
                </c:pt>
                <c:pt idx="681">
                  <c:v>1.28</c:v>
                </c:pt>
                <c:pt idx="682">
                  <c:v>1.28</c:v>
                </c:pt>
                <c:pt idx="683">
                  <c:v>1.28</c:v>
                </c:pt>
                <c:pt idx="684">
                  <c:v>1.28</c:v>
                </c:pt>
                <c:pt idx="685">
                  <c:v>1.28</c:v>
                </c:pt>
                <c:pt idx="686">
                  <c:v>1.28</c:v>
                </c:pt>
                <c:pt idx="687">
                  <c:v>1.28</c:v>
                </c:pt>
                <c:pt idx="688">
                  <c:v>1.28</c:v>
                </c:pt>
                <c:pt idx="689">
                  <c:v>1.28</c:v>
                </c:pt>
                <c:pt idx="690">
                  <c:v>1.28</c:v>
                </c:pt>
                <c:pt idx="691">
                  <c:v>1.28</c:v>
                </c:pt>
                <c:pt idx="692">
                  <c:v>1.28</c:v>
                </c:pt>
                <c:pt idx="693">
                  <c:v>1.28</c:v>
                </c:pt>
                <c:pt idx="694">
                  <c:v>1.28</c:v>
                </c:pt>
                <c:pt idx="695">
                  <c:v>1.28</c:v>
                </c:pt>
                <c:pt idx="696">
                  <c:v>1.28</c:v>
                </c:pt>
                <c:pt idx="697">
                  <c:v>1.28</c:v>
                </c:pt>
                <c:pt idx="698">
                  <c:v>1.28</c:v>
                </c:pt>
                <c:pt idx="699">
                  <c:v>1.28</c:v>
                </c:pt>
                <c:pt idx="700">
                  <c:v>1.28</c:v>
                </c:pt>
                <c:pt idx="701">
                  <c:v>1.28</c:v>
                </c:pt>
                <c:pt idx="702">
                  <c:v>1.28</c:v>
                </c:pt>
                <c:pt idx="703">
                  <c:v>1.28</c:v>
                </c:pt>
                <c:pt idx="704">
                  <c:v>1.28</c:v>
                </c:pt>
                <c:pt idx="705">
                  <c:v>1.28</c:v>
                </c:pt>
                <c:pt idx="706">
                  <c:v>1.28</c:v>
                </c:pt>
                <c:pt idx="707">
                  <c:v>1.28</c:v>
                </c:pt>
                <c:pt idx="708">
                  <c:v>1.28</c:v>
                </c:pt>
                <c:pt idx="709">
                  <c:v>1.28</c:v>
                </c:pt>
                <c:pt idx="710">
                  <c:v>1.28</c:v>
                </c:pt>
                <c:pt idx="711">
                  <c:v>1.28</c:v>
                </c:pt>
                <c:pt idx="712">
                  <c:v>1.28</c:v>
                </c:pt>
                <c:pt idx="713">
                  <c:v>1.28</c:v>
                </c:pt>
                <c:pt idx="714">
                  <c:v>1.28</c:v>
                </c:pt>
                <c:pt idx="715">
                  <c:v>1.28</c:v>
                </c:pt>
                <c:pt idx="716">
                  <c:v>1.28</c:v>
                </c:pt>
                <c:pt idx="717">
                  <c:v>1.28</c:v>
                </c:pt>
                <c:pt idx="718">
                  <c:v>1.28</c:v>
                </c:pt>
                <c:pt idx="719">
                  <c:v>1.28</c:v>
                </c:pt>
                <c:pt idx="720">
                  <c:v>1.28</c:v>
                </c:pt>
                <c:pt idx="721">
                  <c:v>1.28</c:v>
                </c:pt>
                <c:pt idx="722">
                  <c:v>1.28</c:v>
                </c:pt>
                <c:pt idx="723">
                  <c:v>1.28</c:v>
                </c:pt>
                <c:pt idx="724">
                  <c:v>1.28</c:v>
                </c:pt>
                <c:pt idx="725">
                  <c:v>1.28</c:v>
                </c:pt>
                <c:pt idx="726">
                  <c:v>1.28</c:v>
                </c:pt>
                <c:pt idx="727">
                  <c:v>1.28</c:v>
                </c:pt>
                <c:pt idx="728">
                  <c:v>1.28</c:v>
                </c:pt>
                <c:pt idx="729">
                  <c:v>1.28</c:v>
                </c:pt>
                <c:pt idx="730">
                  <c:v>1.28</c:v>
                </c:pt>
                <c:pt idx="731">
                  <c:v>1.28</c:v>
                </c:pt>
                <c:pt idx="732">
                  <c:v>1.28</c:v>
                </c:pt>
                <c:pt idx="733">
                  <c:v>1.28</c:v>
                </c:pt>
                <c:pt idx="734">
                  <c:v>1.28</c:v>
                </c:pt>
                <c:pt idx="735">
                  <c:v>1.28</c:v>
                </c:pt>
                <c:pt idx="736">
                  <c:v>1.28</c:v>
                </c:pt>
                <c:pt idx="737">
                  <c:v>1.28</c:v>
                </c:pt>
                <c:pt idx="738">
                  <c:v>1.28</c:v>
                </c:pt>
                <c:pt idx="739">
                  <c:v>1.28</c:v>
                </c:pt>
                <c:pt idx="740">
                  <c:v>1.28</c:v>
                </c:pt>
                <c:pt idx="741">
                  <c:v>1.28</c:v>
                </c:pt>
                <c:pt idx="742">
                  <c:v>1.28</c:v>
                </c:pt>
                <c:pt idx="743">
                  <c:v>1.28</c:v>
                </c:pt>
                <c:pt idx="744">
                  <c:v>1.28</c:v>
                </c:pt>
                <c:pt idx="745">
                  <c:v>1.28</c:v>
                </c:pt>
                <c:pt idx="746">
                  <c:v>1.28</c:v>
                </c:pt>
                <c:pt idx="747">
                  <c:v>1.28</c:v>
                </c:pt>
                <c:pt idx="748">
                  <c:v>1.28</c:v>
                </c:pt>
                <c:pt idx="749">
                  <c:v>1.28</c:v>
                </c:pt>
                <c:pt idx="750">
                  <c:v>1.28</c:v>
                </c:pt>
                <c:pt idx="751">
                  <c:v>1.28</c:v>
                </c:pt>
                <c:pt idx="752">
                  <c:v>1.28</c:v>
                </c:pt>
                <c:pt idx="753">
                  <c:v>1.28</c:v>
                </c:pt>
                <c:pt idx="754">
                  <c:v>1.28</c:v>
                </c:pt>
                <c:pt idx="755">
                  <c:v>1.28</c:v>
                </c:pt>
                <c:pt idx="756">
                  <c:v>1.28</c:v>
                </c:pt>
                <c:pt idx="757">
                  <c:v>1.28</c:v>
                </c:pt>
                <c:pt idx="758">
                  <c:v>1.28</c:v>
                </c:pt>
                <c:pt idx="759">
                  <c:v>1.28</c:v>
                </c:pt>
                <c:pt idx="760">
                  <c:v>1.28</c:v>
                </c:pt>
                <c:pt idx="761">
                  <c:v>1.28</c:v>
                </c:pt>
                <c:pt idx="762">
                  <c:v>1.28</c:v>
                </c:pt>
                <c:pt idx="763">
                  <c:v>1.28</c:v>
                </c:pt>
                <c:pt idx="764">
                  <c:v>1.28</c:v>
                </c:pt>
                <c:pt idx="765">
                  <c:v>1.28</c:v>
                </c:pt>
                <c:pt idx="766">
                  <c:v>1.28</c:v>
                </c:pt>
                <c:pt idx="767">
                  <c:v>1.28</c:v>
                </c:pt>
                <c:pt idx="768">
                  <c:v>1.28</c:v>
                </c:pt>
                <c:pt idx="769">
                  <c:v>1.28</c:v>
                </c:pt>
                <c:pt idx="770">
                  <c:v>1.28</c:v>
                </c:pt>
                <c:pt idx="771">
                  <c:v>1.28</c:v>
                </c:pt>
                <c:pt idx="772">
                  <c:v>1.28</c:v>
                </c:pt>
                <c:pt idx="773">
                  <c:v>1.28</c:v>
                </c:pt>
                <c:pt idx="774">
                  <c:v>1.28</c:v>
                </c:pt>
                <c:pt idx="775">
                  <c:v>1.28</c:v>
                </c:pt>
                <c:pt idx="776">
                  <c:v>1.28</c:v>
                </c:pt>
                <c:pt idx="777">
                  <c:v>1.28</c:v>
                </c:pt>
                <c:pt idx="778">
                  <c:v>1.28</c:v>
                </c:pt>
                <c:pt idx="779">
                  <c:v>1.28</c:v>
                </c:pt>
                <c:pt idx="780">
                  <c:v>1.28</c:v>
                </c:pt>
                <c:pt idx="781">
                  <c:v>1.28</c:v>
                </c:pt>
                <c:pt idx="782">
                  <c:v>1.28</c:v>
                </c:pt>
                <c:pt idx="783">
                  <c:v>1.28</c:v>
                </c:pt>
                <c:pt idx="784">
                  <c:v>1.28</c:v>
                </c:pt>
                <c:pt idx="785">
                  <c:v>1.28</c:v>
                </c:pt>
                <c:pt idx="786">
                  <c:v>1.28</c:v>
                </c:pt>
                <c:pt idx="787">
                  <c:v>1.28</c:v>
                </c:pt>
                <c:pt idx="788">
                  <c:v>1.28</c:v>
                </c:pt>
                <c:pt idx="789">
                  <c:v>1.28</c:v>
                </c:pt>
                <c:pt idx="790">
                  <c:v>1.28</c:v>
                </c:pt>
                <c:pt idx="791">
                  <c:v>1.28</c:v>
                </c:pt>
                <c:pt idx="792">
                  <c:v>1.28</c:v>
                </c:pt>
                <c:pt idx="793">
                  <c:v>1.28</c:v>
                </c:pt>
                <c:pt idx="794">
                  <c:v>1.28</c:v>
                </c:pt>
                <c:pt idx="795">
                  <c:v>1.28</c:v>
                </c:pt>
                <c:pt idx="796">
                  <c:v>1.28</c:v>
                </c:pt>
                <c:pt idx="797">
                  <c:v>1.28</c:v>
                </c:pt>
                <c:pt idx="798">
                  <c:v>1.28</c:v>
                </c:pt>
                <c:pt idx="799">
                  <c:v>1.28</c:v>
                </c:pt>
                <c:pt idx="800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E-914D-ACCD-7FDD9ACCB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17600"/>
        <c:axId val="1802914272"/>
      </c:lineChart>
      <c:catAx>
        <c:axId val="1802917600"/>
        <c:scaling>
          <c:orientation val="minMax"/>
        </c:scaling>
        <c:delete val="0"/>
        <c:axPos val="b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4272"/>
        <c:crosses val="autoZero"/>
        <c:auto val="1"/>
        <c:lblAlgn val="ctr"/>
        <c:lblOffset val="100"/>
        <c:tickLblSkip val="200"/>
        <c:noMultiLvlLbl val="0"/>
      </c:catAx>
      <c:valAx>
        <c:axId val="18029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7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Tiempo en cola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[1]Martes_Ej1!$C$14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'Entidades 1'!$G$16:$G$19</c:f>
              <c:numCache>
                <c:formatCode>#,##0.00</c:formatCode>
                <c:ptCount val="4"/>
                <c:pt idx="0">
                  <c:v>0</c:v>
                </c:pt>
                <c:pt idx="1">
                  <c:v>2.2019075252406015</c:v>
                </c:pt>
                <c:pt idx="2">
                  <c:v>3.1460397597597023</c:v>
                </c:pt>
                <c:pt idx="3">
                  <c:v>3.5638259617602253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D-774F-9E7E-E6821A80D7DB}"/>
            </c:ext>
          </c:extLst>
        </c:ser>
        <c:ser>
          <c:idx val="3"/>
          <c:order val="1"/>
          <c:tx>
            <c:strRef>
              <c:f>[1]Martes_Ej1!$D$14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'Entidades 1'!$I$16:$I$19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1.0158677654808992</c:v>
                </c:pt>
                <c:pt idx="3">
                  <c:v>1.9280815634803763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D-774F-9E7E-E6821A80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Partes</a:t>
            </a:r>
            <a:r>
              <a:rPr lang="es-CO" baseline="0"/>
              <a:t> en Cola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[2]Sheet2!$B$2:$B$2502</c:f>
              <c:numCache>
                <c:formatCode>General</c:formatCode>
                <c:ptCount val="2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</c:numCache>
            </c:numRef>
          </c:cat>
          <c:val>
            <c:numRef>
              <c:f>[2]Sheet2!$K$2:$K$802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8-0E4F-8602-ABA0FFA6D4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[2]Sheet2!$L$2:$L$802</c:f>
              <c:numCache>
                <c:formatCode>General</c:formatCode>
                <c:ptCount val="801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0.41</c:v>
                </c:pt>
                <c:pt idx="166">
                  <c:v>0.41</c:v>
                </c:pt>
                <c:pt idx="167">
                  <c:v>0.41</c:v>
                </c:pt>
                <c:pt idx="168">
                  <c:v>0.41</c:v>
                </c:pt>
                <c:pt idx="169">
                  <c:v>0.41</c:v>
                </c:pt>
                <c:pt idx="170">
                  <c:v>0.41</c:v>
                </c:pt>
                <c:pt idx="171">
                  <c:v>0.41</c:v>
                </c:pt>
                <c:pt idx="172">
                  <c:v>0.41</c:v>
                </c:pt>
                <c:pt idx="173">
                  <c:v>0.41</c:v>
                </c:pt>
                <c:pt idx="174">
                  <c:v>0.41</c:v>
                </c:pt>
                <c:pt idx="175">
                  <c:v>0.41</c:v>
                </c:pt>
                <c:pt idx="176">
                  <c:v>0.41</c:v>
                </c:pt>
                <c:pt idx="177">
                  <c:v>0.41</c:v>
                </c:pt>
                <c:pt idx="178">
                  <c:v>0.41</c:v>
                </c:pt>
                <c:pt idx="179">
                  <c:v>0.41</c:v>
                </c:pt>
                <c:pt idx="180">
                  <c:v>0.41</c:v>
                </c:pt>
                <c:pt idx="181">
                  <c:v>0.41</c:v>
                </c:pt>
                <c:pt idx="182">
                  <c:v>0.41</c:v>
                </c:pt>
                <c:pt idx="183">
                  <c:v>0.41</c:v>
                </c:pt>
                <c:pt idx="184">
                  <c:v>0.41</c:v>
                </c:pt>
                <c:pt idx="185">
                  <c:v>0.41</c:v>
                </c:pt>
                <c:pt idx="186">
                  <c:v>0.41</c:v>
                </c:pt>
                <c:pt idx="187">
                  <c:v>0.41</c:v>
                </c:pt>
                <c:pt idx="188">
                  <c:v>0.41</c:v>
                </c:pt>
                <c:pt idx="189">
                  <c:v>0.41</c:v>
                </c:pt>
                <c:pt idx="190">
                  <c:v>0.41</c:v>
                </c:pt>
                <c:pt idx="191">
                  <c:v>0.41</c:v>
                </c:pt>
                <c:pt idx="192">
                  <c:v>0.41</c:v>
                </c:pt>
                <c:pt idx="193">
                  <c:v>0.41</c:v>
                </c:pt>
                <c:pt idx="194">
                  <c:v>0.41</c:v>
                </c:pt>
                <c:pt idx="195">
                  <c:v>0.41</c:v>
                </c:pt>
                <c:pt idx="196">
                  <c:v>0.41</c:v>
                </c:pt>
                <c:pt idx="197">
                  <c:v>0.41</c:v>
                </c:pt>
                <c:pt idx="198">
                  <c:v>0.41</c:v>
                </c:pt>
                <c:pt idx="199">
                  <c:v>0.41</c:v>
                </c:pt>
                <c:pt idx="200">
                  <c:v>0.41</c:v>
                </c:pt>
                <c:pt idx="201">
                  <c:v>0.41</c:v>
                </c:pt>
                <c:pt idx="202">
                  <c:v>0.41</c:v>
                </c:pt>
                <c:pt idx="203">
                  <c:v>0.41</c:v>
                </c:pt>
                <c:pt idx="204">
                  <c:v>0.41</c:v>
                </c:pt>
                <c:pt idx="205">
                  <c:v>0.41</c:v>
                </c:pt>
                <c:pt idx="206">
                  <c:v>0.41</c:v>
                </c:pt>
                <c:pt idx="207">
                  <c:v>0.41</c:v>
                </c:pt>
                <c:pt idx="208">
                  <c:v>0.41</c:v>
                </c:pt>
                <c:pt idx="209">
                  <c:v>0.41</c:v>
                </c:pt>
                <c:pt idx="210">
                  <c:v>0.41</c:v>
                </c:pt>
                <c:pt idx="211">
                  <c:v>0.41</c:v>
                </c:pt>
                <c:pt idx="212">
                  <c:v>0.41</c:v>
                </c:pt>
                <c:pt idx="213">
                  <c:v>0.41</c:v>
                </c:pt>
                <c:pt idx="214">
                  <c:v>0.41</c:v>
                </c:pt>
                <c:pt idx="215">
                  <c:v>0.41</c:v>
                </c:pt>
                <c:pt idx="216">
                  <c:v>0.41</c:v>
                </c:pt>
                <c:pt idx="217">
                  <c:v>0.41</c:v>
                </c:pt>
                <c:pt idx="218">
                  <c:v>0.41</c:v>
                </c:pt>
                <c:pt idx="219">
                  <c:v>0.41</c:v>
                </c:pt>
                <c:pt idx="220">
                  <c:v>0.41</c:v>
                </c:pt>
                <c:pt idx="221">
                  <c:v>0.41</c:v>
                </c:pt>
                <c:pt idx="222">
                  <c:v>0.41</c:v>
                </c:pt>
                <c:pt idx="223">
                  <c:v>0.41</c:v>
                </c:pt>
                <c:pt idx="224">
                  <c:v>0.41</c:v>
                </c:pt>
                <c:pt idx="225">
                  <c:v>0.41</c:v>
                </c:pt>
                <c:pt idx="226">
                  <c:v>0.41</c:v>
                </c:pt>
                <c:pt idx="227">
                  <c:v>0.41</c:v>
                </c:pt>
                <c:pt idx="228">
                  <c:v>0.41</c:v>
                </c:pt>
                <c:pt idx="229">
                  <c:v>0.41</c:v>
                </c:pt>
                <c:pt idx="230">
                  <c:v>0.41</c:v>
                </c:pt>
                <c:pt idx="231">
                  <c:v>0.41</c:v>
                </c:pt>
                <c:pt idx="232">
                  <c:v>0.41</c:v>
                </c:pt>
                <c:pt idx="233">
                  <c:v>0.41</c:v>
                </c:pt>
                <c:pt idx="234">
                  <c:v>0.41</c:v>
                </c:pt>
                <c:pt idx="235">
                  <c:v>0.41</c:v>
                </c:pt>
                <c:pt idx="236">
                  <c:v>0.41</c:v>
                </c:pt>
                <c:pt idx="237">
                  <c:v>0.41</c:v>
                </c:pt>
                <c:pt idx="238">
                  <c:v>0.41</c:v>
                </c:pt>
                <c:pt idx="239">
                  <c:v>0.41</c:v>
                </c:pt>
                <c:pt idx="240">
                  <c:v>0.41</c:v>
                </c:pt>
                <c:pt idx="241">
                  <c:v>0.41</c:v>
                </c:pt>
                <c:pt idx="242">
                  <c:v>0.41</c:v>
                </c:pt>
                <c:pt idx="243">
                  <c:v>0.41</c:v>
                </c:pt>
                <c:pt idx="244">
                  <c:v>0.41</c:v>
                </c:pt>
                <c:pt idx="245">
                  <c:v>0.41</c:v>
                </c:pt>
                <c:pt idx="246">
                  <c:v>0.41</c:v>
                </c:pt>
                <c:pt idx="247">
                  <c:v>0.41</c:v>
                </c:pt>
                <c:pt idx="248">
                  <c:v>0.41</c:v>
                </c:pt>
                <c:pt idx="249">
                  <c:v>0.41</c:v>
                </c:pt>
                <c:pt idx="250">
                  <c:v>0.41</c:v>
                </c:pt>
                <c:pt idx="251">
                  <c:v>0.41</c:v>
                </c:pt>
                <c:pt idx="252">
                  <c:v>0.41</c:v>
                </c:pt>
                <c:pt idx="253">
                  <c:v>0.41</c:v>
                </c:pt>
                <c:pt idx="254">
                  <c:v>0.41</c:v>
                </c:pt>
                <c:pt idx="255">
                  <c:v>0.41</c:v>
                </c:pt>
                <c:pt idx="256">
                  <c:v>0.41</c:v>
                </c:pt>
                <c:pt idx="257">
                  <c:v>0.41</c:v>
                </c:pt>
                <c:pt idx="258">
                  <c:v>0.41</c:v>
                </c:pt>
                <c:pt idx="259">
                  <c:v>0.41</c:v>
                </c:pt>
                <c:pt idx="260">
                  <c:v>0.41</c:v>
                </c:pt>
                <c:pt idx="261">
                  <c:v>0.41</c:v>
                </c:pt>
                <c:pt idx="262">
                  <c:v>0.41</c:v>
                </c:pt>
                <c:pt idx="263">
                  <c:v>0.41</c:v>
                </c:pt>
                <c:pt idx="264">
                  <c:v>0.41</c:v>
                </c:pt>
                <c:pt idx="265">
                  <c:v>0.41</c:v>
                </c:pt>
                <c:pt idx="266">
                  <c:v>0.41</c:v>
                </c:pt>
                <c:pt idx="267">
                  <c:v>0.41</c:v>
                </c:pt>
                <c:pt idx="268">
                  <c:v>0.41</c:v>
                </c:pt>
                <c:pt idx="269">
                  <c:v>0.41</c:v>
                </c:pt>
                <c:pt idx="270">
                  <c:v>0.41</c:v>
                </c:pt>
                <c:pt idx="271">
                  <c:v>0.41</c:v>
                </c:pt>
                <c:pt idx="272">
                  <c:v>0.41</c:v>
                </c:pt>
                <c:pt idx="273">
                  <c:v>0.41</c:v>
                </c:pt>
                <c:pt idx="274">
                  <c:v>0.41</c:v>
                </c:pt>
                <c:pt idx="275">
                  <c:v>0.41</c:v>
                </c:pt>
                <c:pt idx="276">
                  <c:v>0.41</c:v>
                </c:pt>
                <c:pt idx="277">
                  <c:v>0.41</c:v>
                </c:pt>
                <c:pt idx="278">
                  <c:v>0.41</c:v>
                </c:pt>
                <c:pt idx="279">
                  <c:v>0.41</c:v>
                </c:pt>
                <c:pt idx="280">
                  <c:v>0.41</c:v>
                </c:pt>
                <c:pt idx="281">
                  <c:v>0.41</c:v>
                </c:pt>
                <c:pt idx="282">
                  <c:v>0.41</c:v>
                </c:pt>
                <c:pt idx="283">
                  <c:v>0.41</c:v>
                </c:pt>
                <c:pt idx="284">
                  <c:v>0.41</c:v>
                </c:pt>
                <c:pt idx="285">
                  <c:v>0.41</c:v>
                </c:pt>
                <c:pt idx="286">
                  <c:v>0.41</c:v>
                </c:pt>
                <c:pt idx="287">
                  <c:v>0.41</c:v>
                </c:pt>
                <c:pt idx="288">
                  <c:v>0.41</c:v>
                </c:pt>
                <c:pt idx="289">
                  <c:v>0.41</c:v>
                </c:pt>
                <c:pt idx="290">
                  <c:v>0.41</c:v>
                </c:pt>
                <c:pt idx="291">
                  <c:v>0.41</c:v>
                </c:pt>
                <c:pt idx="292">
                  <c:v>0.41</c:v>
                </c:pt>
                <c:pt idx="293">
                  <c:v>0.41</c:v>
                </c:pt>
                <c:pt idx="294">
                  <c:v>0.41</c:v>
                </c:pt>
                <c:pt idx="295">
                  <c:v>0.41</c:v>
                </c:pt>
                <c:pt idx="296">
                  <c:v>0.41</c:v>
                </c:pt>
                <c:pt idx="297">
                  <c:v>0.41</c:v>
                </c:pt>
                <c:pt idx="298">
                  <c:v>0.41</c:v>
                </c:pt>
                <c:pt idx="299">
                  <c:v>0.41</c:v>
                </c:pt>
                <c:pt idx="300">
                  <c:v>0.41</c:v>
                </c:pt>
                <c:pt idx="301">
                  <c:v>0.41</c:v>
                </c:pt>
                <c:pt idx="302">
                  <c:v>0.41</c:v>
                </c:pt>
                <c:pt idx="303">
                  <c:v>0.41</c:v>
                </c:pt>
                <c:pt idx="304">
                  <c:v>0.41</c:v>
                </c:pt>
                <c:pt idx="305">
                  <c:v>0.41</c:v>
                </c:pt>
                <c:pt idx="306">
                  <c:v>0.41</c:v>
                </c:pt>
                <c:pt idx="307">
                  <c:v>0.41</c:v>
                </c:pt>
                <c:pt idx="308">
                  <c:v>0.41</c:v>
                </c:pt>
                <c:pt idx="309">
                  <c:v>0.41</c:v>
                </c:pt>
                <c:pt idx="310">
                  <c:v>0.41</c:v>
                </c:pt>
                <c:pt idx="311">
                  <c:v>0.41</c:v>
                </c:pt>
                <c:pt idx="312">
                  <c:v>0.41</c:v>
                </c:pt>
                <c:pt idx="313">
                  <c:v>0.41</c:v>
                </c:pt>
                <c:pt idx="314">
                  <c:v>0.41</c:v>
                </c:pt>
                <c:pt idx="315">
                  <c:v>0.41</c:v>
                </c:pt>
                <c:pt idx="316">
                  <c:v>0.41</c:v>
                </c:pt>
                <c:pt idx="317">
                  <c:v>0.41</c:v>
                </c:pt>
                <c:pt idx="318">
                  <c:v>0.41</c:v>
                </c:pt>
                <c:pt idx="319">
                  <c:v>0.41</c:v>
                </c:pt>
                <c:pt idx="320">
                  <c:v>0.41</c:v>
                </c:pt>
                <c:pt idx="321">
                  <c:v>0.41</c:v>
                </c:pt>
                <c:pt idx="322">
                  <c:v>0.41</c:v>
                </c:pt>
                <c:pt idx="323">
                  <c:v>0.41</c:v>
                </c:pt>
                <c:pt idx="324">
                  <c:v>0.41</c:v>
                </c:pt>
                <c:pt idx="325">
                  <c:v>0.41</c:v>
                </c:pt>
                <c:pt idx="326">
                  <c:v>0.41</c:v>
                </c:pt>
                <c:pt idx="327">
                  <c:v>0.41</c:v>
                </c:pt>
                <c:pt idx="328">
                  <c:v>0.41</c:v>
                </c:pt>
                <c:pt idx="329">
                  <c:v>0.41</c:v>
                </c:pt>
                <c:pt idx="330">
                  <c:v>0.41</c:v>
                </c:pt>
                <c:pt idx="331">
                  <c:v>0.41</c:v>
                </c:pt>
                <c:pt idx="332">
                  <c:v>0.41</c:v>
                </c:pt>
                <c:pt idx="333">
                  <c:v>0.41</c:v>
                </c:pt>
                <c:pt idx="334">
                  <c:v>0.41</c:v>
                </c:pt>
                <c:pt idx="335">
                  <c:v>0.41</c:v>
                </c:pt>
                <c:pt idx="336">
                  <c:v>0.41</c:v>
                </c:pt>
                <c:pt idx="337">
                  <c:v>0.41</c:v>
                </c:pt>
                <c:pt idx="338">
                  <c:v>0.41</c:v>
                </c:pt>
                <c:pt idx="339">
                  <c:v>0.41</c:v>
                </c:pt>
                <c:pt idx="340">
                  <c:v>0.41</c:v>
                </c:pt>
                <c:pt idx="341">
                  <c:v>0.41</c:v>
                </c:pt>
                <c:pt idx="342">
                  <c:v>0.41</c:v>
                </c:pt>
                <c:pt idx="343">
                  <c:v>0.41</c:v>
                </c:pt>
                <c:pt idx="344">
                  <c:v>0.41</c:v>
                </c:pt>
                <c:pt idx="345">
                  <c:v>0.41</c:v>
                </c:pt>
                <c:pt idx="346">
                  <c:v>0.41</c:v>
                </c:pt>
                <c:pt idx="347">
                  <c:v>0.41</c:v>
                </c:pt>
                <c:pt idx="348">
                  <c:v>0.41</c:v>
                </c:pt>
                <c:pt idx="349">
                  <c:v>0.41</c:v>
                </c:pt>
                <c:pt idx="350">
                  <c:v>0.41</c:v>
                </c:pt>
                <c:pt idx="351">
                  <c:v>0.41</c:v>
                </c:pt>
                <c:pt idx="352">
                  <c:v>0.41</c:v>
                </c:pt>
                <c:pt idx="353">
                  <c:v>0.41</c:v>
                </c:pt>
                <c:pt idx="354">
                  <c:v>0.41</c:v>
                </c:pt>
                <c:pt idx="355">
                  <c:v>0.41</c:v>
                </c:pt>
                <c:pt idx="356">
                  <c:v>0.41</c:v>
                </c:pt>
                <c:pt idx="357">
                  <c:v>0.41</c:v>
                </c:pt>
                <c:pt idx="358">
                  <c:v>0.41</c:v>
                </c:pt>
                <c:pt idx="359">
                  <c:v>0.41</c:v>
                </c:pt>
                <c:pt idx="360">
                  <c:v>0.41</c:v>
                </c:pt>
                <c:pt idx="361">
                  <c:v>0.41</c:v>
                </c:pt>
                <c:pt idx="362">
                  <c:v>0.41</c:v>
                </c:pt>
                <c:pt idx="363">
                  <c:v>0.41</c:v>
                </c:pt>
                <c:pt idx="364">
                  <c:v>0.41</c:v>
                </c:pt>
                <c:pt idx="365">
                  <c:v>0.41</c:v>
                </c:pt>
                <c:pt idx="366">
                  <c:v>0.41</c:v>
                </c:pt>
                <c:pt idx="367">
                  <c:v>0.41</c:v>
                </c:pt>
                <c:pt idx="368">
                  <c:v>0.41</c:v>
                </c:pt>
                <c:pt idx="369">
                  <c:v>0.41</c:v>
                </c:pt>
                <c:pt idx="370">
                  <c:v>0.41</c:v>
                </c:pt>
                <c:pt idx="371">
                  <c:v>0.41</c:v>
                </c:pt>
                <c:pt idx="372">
                  <c:v>0.41</c:v>
                </c:pt>
                <c:pt idx="373">
                  <c:v>0.41</c:v>
                </c:pt>
                <c:pt idx="374">
                  <c:v>0.41</c:v>
                </c:pt>
                <c:pt idx="375">
                  <c:v>0.41</c:v>
                </c:pt>
                <c:pt idx="376">
                  <c:v>0.41</c:v>
                </c:pt>
                <c:pt idx="377">
                  <c:v>0.41</c:v>
                </c:pt>
                <c:pt idx="378">
                  <c:v>0.41</c:v>
                </c:pt>
                <c:pt idx="379">
                  <c:v>0.41</c:v>
                </c:pt>
                <c:pt idx="380">
                  <c:v>0.41</c:v>
                </c:pt>
                <c:pt idx="381">
                  <c:v>0.41</c:v>
                </c:pt>
                <c:pt idx="382">
                  <c:v>0.41</c:v>
                </c:pt>
                <c:pt idx="383">
                  <c:v>0.41</c:v>
                </c:pt>
                <c:pt idx="384">
                  <c:v>0.41</c:v>
                </c:pt>
                <c:pt idx="385">
                  <c:v>0.41</c:v>
                </c:pt>
                <c:pt idx="386">
                  <c:v>0.41</c:v>
                </c:pt>
                <c:pt idx="387">
                  <c:v>0.41</c:v>
                </c:pt>
                <c:pt idx="388">
                  <c:v>0.41</c:v>
                </c:pt>
                <c:pt idx="389">
                  <c:v>0.41</c:v>
                </c:pt>
                <c:pt idx="390">
                  <c:v>0.41</c:v>
                </c:pt>
                <c:pt idx="391">
                  <c:v>0.41</c:v>
                </c:pt>
                <c:pt idx="392">
                  <c:v>0.41</c:v>
                </c:pt>
                <c:pt idx="393">
                  <c:v>0.41</c:v>
                </c:pt>
                <c:pt idx="394">
                  <c:v>0.41</c:v>
                </c:pt>
                <c:pt idx="395">
                  <c:v>0.41</c:v>
                </c:pt>
                <c:pt idx="396">
                  <c:v>0.41</c:v>
                </c:pt>
                <c:pt idx="397">
                  <c:v>0.41</c:v>
                </c:pt>
                <c:pt idx="398">
                  <c:v>0.41</c:v>
                </c:pt>
                <c:pt idx="399">
                  <c:v>0.41</c:v>
                </c:pt>
                <c:pt idx="400">
                  <c:v>0.41</c:v>
                </c:pt>
                <c:pt idx="401">
                  <c:v>0.41</c:v>
                </c:pt>
                <c:pt idx="402">
                  <c:v>0.41</c:v>
                </c:pt>
                <c:pt idx="403">
                  <c:v>0.41</c:v>
                </c:pt>
                <c:pt idx="404">
                  <c:v>0.41</c:v>
                </c:pt>
                <c:pt idx="405">
                  <c:v>0.41</c:v>
                </c:pt>
                <c:pt idx="406">
                  <c:v>0.41</c:v>
                </c:pt>
                <c:pt idx="407">
                  <c:v>0.41</c:v>
                </c:pt>
                <c:pt idx="408">
                  <c:v>0.41</c:v>
                </c:pt>
                <c:pt idx="409">
                  <c:v>0.41</c:v>
                </c:pt>
                <c:pt idx="410">
                  <c:v>0.41</c:v>
                </c:pt>
                <c:pt idx="411">
                  <c:v>0.41</c:v>
                </c:pt>
                <c:pt idx="412">
                  <c:v>0.41</c:v>
                </c:pt>
                <c:pt idx="413">
                  <c:v>0.41</c:v>
                </c:pt>
                <c:pt idx="414">
                  <c:v>0.41</c:v>
                </c:pt>
                <c:pt idx="415">
                  <c:v>0.41</c:v>
                </c:pt>
                <c:pt idx="416">
                  <c:v>0.41</c:v>
                </c:pt>
                <c:pt idx="417">
                  <c:v>0.41</c:v>
                </c:pt>
                <c:pt idx="418">
                  <c:v>0.41</c:v>
                </c:pt>
                <c:pt idx="419">
                  <c:v>0.41</c:v>
                </c:pt>
                <c:pt idx="420">
                  <c:v>0.41</c:v>
                </c:pt>
                <c:pt idx="421">
                  <c:v>0.41</c:v>
                </c:pt>
                <c:pt idx="422">
                  <c:v>0.41</c:v>
                </c:pt>
                <c:pt idx="423">
                  <c:v>0.41</c:v>
                </c:pt>
                <c:pt idx="424">
                  <c:v>0.41</c:v>
                </c:pt>
                <c:pt idx="425">
                  <c:v>0.41</c:v>
                </c:pt>
                <c:pt idx="426">
                  <c:v>0.41</c:v>
                </c:pt>
                <c:pt idx="427">
                  <c:v>0.41</c:v>
                </c:pt>
                <c:pt idx="428">
                  <c:v>0.41</c:v>
                </c:pt>
                <c:pt idx="429">
                  <c:v>0.41</c:v>
                </c:pt>
                <c:pt idx="430">
                  <c:v>0.41</c:v>
                </c:pt>
                <c:pt idx="431">
                  <c:v>0.41</c:v>
                </c:pt>
                <c:pt idx="432">
                  <c:v>0.41</c:v>
                </c:pt>
                <c:pt idx="433">
                  <c:v>0.41</c:v>
                </c:pt>
                <c:pt idx="434">
                  <c:v>0.41</c:v>
                </c:pt>
                <c:pt idx="435">
                  <c:v>0.41</c:v>
                </c:pt>
                <c:pt idx="436">
                  <c:v>0.41</c:v>
                </c:pt>
                <c:pt idx="437">
                  <c:v>0.41</c:v>
                </c:pt>
                <c:pt idx="438">
                  <c:v>0.41</c:v>
                </c:pt>
                <c:pt idx="439">
                  <c:v>0.41</c:v>
                </c:pt>
                <c:pt idx="440">
                  <c:v>0.41</c:v>
                </c:pt>
                <c:pt idx="441">
                  <c:v>0.41</c:v>
                </c:pt>
                <c:pt idx="442">
                  <c:v>0.41</c:v>
                </c:pt>
                <c:pt idx="443">
                  <c:v>0.41</c:v>
                </c:pt>
                <c:pt idx="444">
                  <c:v>0.41</c:v>
                </c:pt>
                <c:pt idx="445">
                  <c:v>0.41</c:v>
                </c:pt>
                <c:pt idx="446">
                  <c:v>0.41</c:v>
                </c:pt>
                <c:pt idx="447">
                  <c:v>0.41</c:v>
                </c:pt>
                <c:pt idx="448">
                  <c:v>0.41</c:v>
                </c:pt>
                <c:pt idx="449">
                  <c:v>0.41</c:v>
                </c:pt>
                <c:pt idx="450">
                  <c:v>0.41</c:v>
                </c:pt>
                <c:pt idx="451">
                  <c:v>0.41</c:v>
                </c:pt>
                <c:pt idx="452">
                  <c:v>0.41</c:v>
                </c:pt>
                <c:pt idx="453">
                  <c:v>0.41</c:v>
                </c:pt>
                <c:pt idx="454">
                  <c:v>0.41</c:v>
                </c:pt>
                <c:pt idx="455">
                  <c:v>0.41</c:v>
                </c:pt>
                <c:pt idx="456">
                  <c:v>0.41</c:v>
                </c:pt>
                <c:pt idx="457">
                  <c:v>0.41</c:v>
                </c:pt>
                <c:pt idx="458">
                  <c:v>0.41</c:v>
                </c:pt>
                <c:pt idx="459">
                  <c:v>0.41</c:v>
                </c:pt>
                <c:pt idx="460">
                  <c:v>0.41</c:v>
                </c:pt>
                <c:pt idx="461">
                  <c:v>0.41</c:v>
                </c:pt>
                <c:pt idx="462">
                  <c:v>0.41</c:v>
                </c:pt>
                <c:pt idx="463">
                  <c:v>0.41</c:v>
                </c:pt>
                <c:pt idx="464">
                  <c:v>0.41</c:v>
                </c:pt>
                <c:pt idx="465">
                  <c:v>0.41</c:v>
                </c:pt>
                <c:pt idx="466">
                  <c:v>0.41</c:v>
                </c:pt>
                <c:pt idx="467">
                  <c:v>0.41</c:v>
                </c:pt>
                <c:pt idx="468">
                  <c:v>0.41</c:v>
                </c:pt>
                <c:pt idx="469">
                  <c:v>0.41</c:v>
                </c:pt>
                <c:pt idx="470">
                  <c:v>0.41</c:v>
                </c:pt>
                <c:pt idx="471">
                  <c:v>0.41</c:v>
                </c:pt>
                <c:pt idx="472">
                  <c:v>0.41</c:v>
                </c:pt>
                <c:pt idx="473">
                  <c:v>0.41</c:v>
                </c:pt>
                <c:pt idx="474">
                  <c:v>0.41</c:v>
                </c:pt>
                <c:pt idx="475">
                  <c:v>0.41</c:v>
                </c:pt>
                <c:pt idx="476">
                  <c:v>0.41</c:v>
                </c:pt>
                <c:pt idx="477">
                  <c:v>0.41</c:v>
                </c:pt>
                <c:pt idx="478">
                  <c:v>0.41</c:v>
                </c:pt>
                <c:pt idx="479">
                  <c:v>0.41</c:v>
                </c:pt>
                <c:pt idx="480">
                  <c:v>0.41</c:v>
                </c:pt>
                <c:pt idx="481">
                  <c:v>0.41</c:v>
                </c:pt>
                <c:pt idx="482">
                  <c:v>0.41</c:v>
                </c:pt>
                <c:pt idx="483">
                  <c:v>0.41</c:v>
                </c:pt>
                <c:pt idx="484">
                  <c:v>0.41</c:v>
                </c:pt>
                <c:pt idx="485">
                  <c:v>0.41</c:v>
                </c:pt>
                <c:pt idx="486">
                  <c:v>0.41</c:v>
                </c:pt>
                <c:pt idx="487">
                  <c:v>0.41</c:v>
                </c:pt>
                <c:pt idx="488">
                  <c:v>0.41</c:v>
                </c:pt>
                <c:pt idx="489">
                  <c:v>0.41</c:v>
                </c:pt>
                <c:pt idx="490">
                  <c:v>0.41</c:v>
                </c:pt>
                <c:pt idx="491">
                  <c:v>0.41</c:v>
                </c:pt>
                <c:pt idx="492">
                  <c:v>0.41</c:v>
                </c:pt>
                <c:pt idx="493">
                  <c:v>0.41</c:v>
                </c:pt>
                <c:pt idx="494">
                  <c:v>0.41</c:v>
                </c:pt>
                <c:pt idx="495">
                  <c:v>0.41</c:v>
                </c:pt>
                <c:pt idx="496">
                  <c:v>0.41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0.41</c:v>
                </c:pt>
                <c:pt idx="510">
                  <c:v>0.41</c:v>
                </c:pt>
                <c:pt idx="511">
                  <c:v>0.41</c:v>
                </c:pt>
                <c:pt idx="512">
                  <c:v>0.41</c:v>
                </c:pt>
                <c:pt idx="513">
                  <c:v>0.41</c:v>
                </c:pt>
                <c:pt idx="514">
                  <c:v>0.41</c:v>
                </c:pt>
                <c:pt idx="515">
                  <c:v>0.41</c:v>
                </c:pt>
                <c:pt idx="516">
                  <c:v>0.41</c:v>
                </c:pt>
                <c:pt idx="517">
                  <c:v>0.41</c:v>
                </c:pt>
                <c:pt idx="518">
                  <c:v>0.41</c:v>
                </c:pt>
                <c:pt idx="519">
                  <c:v>0.41</c:v>
                </c:pt>
                <c:pt idx="520">
                  <c:v>0.41</c:v>
                </c:pt>
                <c:pt idx="521">
                  <c:v>0.41</c:v>
                </c:pt>
                <c:pt idx="522">
                  <c:v>0.41</c:v>
                </c:pt>
                <c:pt idx="523">
                  <c:v>0.41</c:v>
                </c:pt>
                <c:pt idx="524">
                  <c:v>0.41</c:v>
                </c:pt>
                <c:pt idx="525">
                  <c:v>0.41</c:v>
                </c:pt>
                <c:pt idx="526">
                  <c:v>0.41</c:v>
                </c:pt>
                <c:pt idx="527">
                  <c:v>0.41</c:v>
                </c:pt>
                <c:pt idx="528">
                  <c:v>0.41</c:v>
                </c:pt>
                <c:pt idx="529">
                  <c:v>0.41</c:v>
                </c:pt>
                <c:pt idx="530">
                  <c:v>0.41</c:v>
                </c:pt>
                <c:pt idx="531">
                  <c:v>0.41</c:v>
                </c:pt>
                <c:pt idx="532">
                  <c:v>0.41</c:v>
                </c:pt>
                <c:pt idx="533">
                  <c:v>0.41</c:v>
                </c:pt>
                <c:pt idx="534">
                  <c:v>0.41</c:v>
                </c:pt>
                <c:pt idx="535">
                  <c:v>0.41</c:v>
                </c:pt>
                <c:pt idx="536">
                  <c:v>0.41</c:v>
                </c:pt>
                <c:pt idx="537">
                  <c:v>0.41</c:v>
                </c:pt>
                <c:pt idx="538">
                  <c:v>0.41</c:v>
                </c:pt>
                <c:pt idx="539">
                  <c:v>0.41</c:v>
                </c:pt>
                <c:pt idx="540">
                  <c:v>0.41</c:v>
                </c:pt>
                <c:pt idx="541">
                  <c:v>0.41</c:v>
                </c:pt>
                <c:pt idx="542">
                  <c:v>0.41</c:v>
                </c:pt>
                <c:pt idx="543">
                  <c:v>0.41</c:v>
                </c:pt>
                <c:pt idx="544">
                  <c:v>0.41</c:v>
                </c:pt>
                <c:pt idx="545">
                  <c:v>0.41</c:v>
                </c:pt>
                <c:pt idx="546">
                  <c:v>0.41</c:v>
                </c:pt>
                <c:pt idx="547">
                  <c:v>0.41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0.41</c:v>
                </c:pt>
                <c:pt idx="557">
                  <c:v>0.41</c:v>
                </c:pt>
                <c:pt idx="558">
                  <c:v>0.41</c:v>
                </c:pt>
                <c:pt idx="559">
                  <c:v>0.41</c:v>
                </c:pt>
                <c:pt idx="560">
                  <c:v>0.41</c:v>
                </c:pt>
                <c:pt idx="561">
                  <c:v>0.41</c:v>
                </c:pt>
                <c:pt idx="562">
                  <c:v>0.41</c:v>
                </c:pt>
                <c:pt idx="563">
                  <c:v>0.41</c:v>
                </c:pt>
                <c:pt idx="564">
                  <c:v>0.41</c:v>
                </c:pt>
                <c:pt idx="565">
                  <c:v>0.41</c:v>
                </c:pt>
                <c:pt idx="566">
                  <c:v>0.41</c:v>
                </c:pt>
                <c:pt idx="567">
                  <c:v>0.41</c:v>
                </c:pt>
                <c:pt idx="568">
                  <c:v>0.41</c:v>
                </c:pt>
                <c:pt idx="569">
                  <c:v>0.41</c:v>
                </c:pt>
                <c:pt idx="570">
                  <c:v>0.41</c:v>
                </c:pt>
                <c:pt idx="571">
                  <c:v>0.41</c:v>
                </c:pt>
                <c:pt idx="572">
                  <c:v>0.41</c:v>
                </c:pt>
                <c:pt idx="573">
                  <c:v>0.41</c:v>
                </c:pt>
                <c:pt idx="574">
                  <c:v>0.41</c:v>
                </c:pt>
                <c:pt idx="575">
                  <c:v>0.41</c:v>
                </c:pt>
                <c:pt idx="576">
                  <c:v>0.41</c:v>
                </c:pt>
                <c:pt idx="577">
                  <c:v>0.41</c:v>
                </c:pt>
                <c:pt idx="578">
                  <c:v>0.41</c:v>
                </c:pt>
                <c:pt idx="579">
                  <c:v>0.41</c:v>
                </c:pt>
                <c:pt idx="580">
                  <c:v>0.41</c:v>
                </c:pt>
                <c:pt idx="581">
                  <c:v>0.41</c:v>
                </c:pt>
                <c:pt idx="582">
                  <c:v>0.41</c:v>
                </c:pt>
                <c:pt idx="583">
                  <c:v>0.41</c:v>
                </c:pt>
                <c:pt idx="584">
                  <c:v>0.41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0.41</c:v>
                </c:pt>
                <c:pt idx="593">
                  <c:v>0.41</c:v>
                </c:pt>
                <c:pt idx="594">
                  <c:v>0.41</c:v>
                </c:pt>
                <c:pt idx="595">
                  <c:v>0.41</c:v>
                </c:pt>
                <c:pt idx="596">
                  <c:v>0.41</c:v>
                </c:pt>
                <c:pt idx="597">
                  <c:v>0.41</c:v>
                </c:pt>
                <c:pt idx="598">
                  <c:v>0.41</c:v>
                </c:pt>
                <c:pt idx="599">
                  <c:v>0.41</c:v>
                </c:pt>
                <c:pt idx="600">
                  <c:v>0.41</c:v>
                </c:pt>
                <c:pt idx="601">
                  <c:v>0.41</c:v>
                </c:pt>
                <c:pt idx="602">
                  <c:v>0.41</c:v>
                </c:pt>
                <c:pt idx="603">
                  <c:v>0.41</c:v>
                </c:pt>
                <c:pt idx="604">
                  <c:v>0.41</c:v>
                </c:pt>
                <c:pt idx="605">
                  <c:v>0.41</c:v>
                </c:pt>
                <c:pt idx="606">
                  <c:v>0.41</c:v>
                </c:pt>
                <c:pt idx="607">
                  <c:v>0.41</c:v>
                </c:pt>
                <c:pt idx="608">
                  <c:v>0.41</c:v>
                </c:pt>
                <c:pt idx="609">
                  <c:v>0.41</c:v>
                </c:pt>
                <c:pt idx="610">
                  <c:v>0.41</c:v>
                </c:pt>
                <c:pt idx="611">
                  <c:v>0.41</c:v>
                </c:pt>
                <c:pt idx="612">
                  <c:v>0.41</c:v>
                </c:pt>
                <c:pt idx="613">
                  <c:v>0.41</c:v>
                </c:pt>
                <c:pt idx="614">
                  <c:v>0.41</c:v>
                </c:pt>
                <c:pt idx="615">
                  <c:v>0.41</c:v>
                </c:pt>
                <c:pt idx="616">
                  <c:v>0.41</c:v>
                </c:pt>
                <c:pt idx="617">
                  <c:v>0.41</c:v>
                </c:pt>
                <c:pt idx="618">
                  <c:v>0.41</c:v>
                </c:pt>
                <c:pt idx="619">
                  <c:v>0.41</c:v>
                </c:pt>
                <c:pt idx="620">
                  <c:v>0.41</c:v>
                </c:pt>
                <c:pt idx="621">
                  <c:v>0.41</c:v>
                </c:pt>
                <c:pt idx="622">
                  <c:v>0.41</c:v>
                </c:pt>
                <c:pt idx="623">
                  <c:v>0.41</c:v>
                </c:pt>
                <c:pt idx="624">
                  <c:v>0.41</c:v>
                </c:pt>
                <c:pt idx="625">
                  <c:v>0.41</c:v>
                </c:pt>
                <c:pt idx="626">
                  <c:v>0.41</c:v>
                </c:pt>
                <c:pt idx="627">
                  <c:v>0.41</c:v>
                </c:pt>
                <c:pt idx="628">
                  <c:v>0.41</c:v>
                </c:pt>
                <c:pt idx="629">
                  <c:v>0.41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0.41</c:v>
                </c:pt>
                <c:pt idx="640">
                  <c:v>0.41</c:v>
                </c:pt>
                <c:pt idx="641">
                  <c:v>0.41</c:v>
                </c:pt>
                <c:pt idx="642">
                  <c:v>0.41</c:v>
                </c:pt>
                <c:pt idx="643">
                  <c:v>0.41</c:v>
                </c:pt>
                <c:pt idx="644">
                  <c:v>0.41</c:v>
                </c:pt>
                <c:pt idx="645">
                  <c:v>0.41</c:v>
                </c:pt>
                <c:pt idx="646">
                  <c:v>0.41</c:v>
                </c:pt>
                <c:pt idx="647">
                  <c:v>0.41</c:v>
                </c:pt>
                <c:pt idx="648">
                  <c:v>0.41</c:v>
                </c:pt>
                <c:pt idx="649">
                  <c:v>0.41</c:v>
                </c:pt>
                <c:pt idx="650">
                  <c:v>0.41</c:v>
                </c:pt>
                <c:pt idx="651">
                  <c:v>0.41</c:v>
                </c:pt>
                <c:pt idx="652">
                  <c:v>0.41</c:v>
                </c:pt>
                <c:pt idx="653">
                  <c:v>0.41</c:v>
                </c:pt>
                <c:pt idx="654">
                  <c:v>0.41</c:v>
                </c:pt>
                <c:pt idx="655">
                  <c:v>0.41</c:v>
                </c:pt>
                <c:pt idx="656">
                  <c:v>0.41</c:v>
                </c:pt>
                <c:pt idx="657">
                  <c:v>0.41</c:v>
                </c:pt>
                <c:pt idx="658">
                  <c:v>0.41</c:v>
                </c:pt>
                <c:pt idx="659">
                  <c:v>0.41</c:v>
                </c:pt>
                <c:pt idx="660">
                  <c:v>0.41</c:v>
                </c:pt>
                <c:pt idx="661">
                  <c:v>0.41</c:v>
                </c:pt>
                <c:pt idx="662">
                  <c:v>0.41</c:v>
                </c:pt>
                <c:pt idx="663">
                  <c:v>0.41</c:v>
                </c:pt>
                <c:pt idx="664">
                  <c:v>0.41</c:v>
                </c:pt>
                <c:pt idx="665">
                  <c:v>0.41</c:v>
                </c:pt>
                <c:pt idx="666">
                  <c:v>0.41</c:v>
                </c:pt>
                <c:pt idx="667">
                  <c:v>0.41</c:v>
                </c:pt>
                <c:pt idx="668">
                  <c:v>0.41</c:v>
                </c:pt>
                <c:pt idx="669">
                  <c:v>0.41</c:v>
                </c:pt>
                <c:pt idx="670">
                  <c:v>0.41</c:v>
                </c:pt>
                <c:pt idx="671">
                  <c:v>0.41</c:v>
                </c:pt>
                <c:pt idx="672">
                  <c:v>0.41</c:v>
                </c:pt>
                <c:pt idx="673">
                  <c:v>0.41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0.41</c:v>
                </c:pt>
                <c:pt idx="679">
                  <c:v>0.41</c:v>
                </c:pt>
                <c:pt idx="680">
                  <c:v>0.41</c:v>
                </c:pt>
                <c:pt idx="681">
                  <c:v>0.41</c:v>
                </c:pt>
                <c:pt idx="682">
                  <c:v>0.41</c:v>
                </c:pt>
                <c:pt idx="683">
                  <c:v>0.41</c:v>
                </c:pt>
                <c:pt idx="684">
                  <c:v>0.41</c:v>
                </c:pt>
                <c:pt idx="685">
                  <c:v>0.41</c:v>
                </c:pt>
                <c:pt idx="686">
                  <c:v>0.41</c:v>
                </c:pt>
                <c:pt idx="687">
                  <c:v>0.41</c:v>
                </c:pt>
                <c:pt idx="688">
                  <c:v>0.41</c:v>
                </c:pt>
                <c:pt idx="689">
                  <c:v>0.41</c:v>
                </c:pt>
                <c:pt idx="690">
                  <c:v>0.41</c:v>
                </c:pt>
                <c:pt idx="691">
                  <c:v>0.41</c:v>
                </c:pt>
                <c:pt idx="692">
                  <c:v>0.41</c:v>
                </c:pt>
                <c:pt idx="693">
                  <c:v>0.41</c:v>
                </c:pt>
                <c:pt idx="694">
                  <c:v>0.41</c:v>
                </c:pt>
                <c:pt idx="695">
                  <c:v>0.41</c:v>
                </c:pt>
                <c:pt idx="696">
                  <c:v>0.41</c:v>
                </c:pt>
                <c:pt idx="697">
                  <c:v>0.41</c:v>
                </c:pt>
                <c:pt idx="698">
                  <c:v>0.41</c:v>
                </c:pt>
                <c:pt idx="699">
                  <c:v>0.41</c:v>
                </c:pt>
                <c:pt idx="700">
                  <c:v>0.41</c:v>
                </c:pt>
                <c:pt idx="701">
                  <c:v>0.41</c:v>
                </c:pt>
                <c:pt idx="702">
                  <c:v>0.41</c:v>
                </c:pt>
                <c:pt idx="703">
                  <c:v>0.41</c:v>
                </c:pt>
                <c:pt idx="704">
                  <c:v>0.41</c:v>
                </c:pt>
                <c:pt idx="705">
                  <c:v>0.41</c:v>
                </c:pt>
                <c:pt idx="706">
                  <c:v>0.41</c:v>
                </c:pt>
                <c:pt idx="707">
                  <c:v>0.41</c:v>
                </c:pt>
                <c:pt idx="708">
                  <c:v>0.41</c:v>
                </c:pt>
                <c:pt idx="709">
                  <c:v>0.41</c:v>
                </c:pt>
                <c:pt idx="710">
                  <c:v>0.41</c:v>
                </c:pt>
                <c:pt idx="711">
                  <c:v>0.41</c:v>
                </c:pt>
                <c:pt idx="712">
                  <c:v>0.41</c:v>
                </c:pt>
                <c:pt idx="713">
                  <c:v>0.41</c:v>
                </c:pt>
                <c:pt idx="714">
                  <c:v>0.41</c:v>
                </c:pt>
                <c:pt idx="715">
                  <c:v>0.41</c:v>
                </c:pt>
                <c:pt idx="716">
                  <c:v>0.41</c:v>
                </c:pt>
                <c:pt idx="717">
                  <c:v>0.41</c:v>
                </c:pt>
                <c:pt idx="718">
                  <c:v>0.41</c:v>
                </c:pt>
                <c:pt idx="719">
                  <c:v>0.41</c:v>
                </c:pt>
                <c:pt idx="720">
                  <c:v>0.41</c:v>
                </c:pt>
                <c:pt idx="721">
                  <c:v>0.41</c:v>
                </c:pt>
                <c:pt idx="722">
                  <c:v>0.41</c:v>
                </c:pt>
                <c:pt idx="723">
                  <c:v>0.41</c:v>
                </c:pt>
                <c:pt idx="724">
                  <c:v>0.41</c:v>
                </c:pt>
                <c:pt idx="725">
                  <c:v>0.41</c:v>
                </c:pt>
                <c:pt idx="726">
                  <c:v>0.41</c:v>
                </c:pt>
                <c:pt idx="727">
                  <c:v>0.41</c:v>
                </c:pt>
                <c:pt idx="728">
                  <c:v>0.41</c:v>
                </c:pt>
                <c:pt idx="729">
                  <c:v>0.41</c:v>
                </c:pt>
                <c:pt idx="730">
                  <c:v>0.41</c:v>
                </c:pt>
                <c:pt idx="731">
                  <c:v>0.41</c:v>
                </c:pt>
                <c:pt idx="732">
                  <c:v>0.41</c:v>
                </c:pt>
                <c:pt idx="733">
                  <c:v>0.41</c:v>
                </c:pt>
                <c:pt idx="734">
                  <c:v>0.41</c:v>
                </c:pt>
                <c:pt idx="735">
                  <c:v>0.41</c:v>
                </c:pt>
                <c:pt idx="736">
                  <c:v>0.41</c:v>
                </c:pt>
                <c:pt idx="737">
                  <c:v>0.41</c:v>
                </c:pt>
                <c:pt idx="738">
                  <c:v>0.41</c:v>
                </c:pt>
                <c:pt idx="739">
                  <c:v>0.41</c:v>
                </c:pt>
                <c:pt idx="740">
                  <c:v>0.41</c:v>
                </c:pt>
                <c:pt idx="741">
                  <c:v>0.41</c:v>
                </c:pt>
                <c:pt idx="742">
                  <c:v>0.41</c:v>
                </c:pt>
                <c:pt idx="743">
                  <c:v>0.41</c:v>
                </c:pt>
                <c:pt idx="744">
                  <c:v>0.41</c:v>
                </c:pt>
                <c:pt idx="745">
                  <c:v>0.41</c:v>
                </c:pt>
                <c:pt idx="746">
                  <c:v>0.41</c:v>
                </c:pt>
                <c:pt idx="747">
                  <c:v>0.41</c:v>
                </c:pt>
                <c:pt idx="748">
                  <c:v>0.41</c:v>
                </c:pt>
                <c:pt idx="749">
                  <c:v>0.41</c:v>
                </c:pt>
                <c:pt idx="750">
                  <c:v>0.41</c:v>
                </c:pt>
                <c:pt idx="751">
                  <c:v>0.41</c:v>
                </c:pt>
                <c:pt idx="752">
                  <c:v>0.41</c:v>
                </c:pt>
                <c:pt idx="753">
                  <c:v>0.41</c:v>
                </c:pt>
                <c:pt idx="754">
                  <c:v>0.41</c:v>
                </c:pt>
                <c:pt idx="755">
                  <c:v>0.41</c:v>
                </c:pt>
                <c:pt idx="756">
                  <c:v>0.41</c:v>
                </c:pt>
                <c:pt idx="757">
                  <c:v>0.41</c:v>
                </c:pt>
                <c:pt idx="758">
                  <c:v>0.41</c:v>
                </c:pt>
                <c:pt idx="759">
                  <c:v>0.41</c:v>
                </c:pt>
                <c:pt idx="760">
                  <c:v>0.41</c:v>
                </c:pt>
                <c:pt idx="761">
                  <c:v>0.41</c:v>
                </c:pt>
                <c:pt idx="762">
                  <c:v>0.41</c:v>
                </c:pt>
                <c:pt idx="763">
                  <c:v>0.41</c:v>
                </c:pt>
                <c:pt idx="764">
                  <c:v>0.41</c:v>
                </c:pt>
                <c:pt idx="765">
                  <c:v>0.41</c:v>
                </c:pt>
                <c:pt idx="766">
                  <c:v>0.41</c:v>
                </c:pt>
                <c:pt idx="767">
                  <c:v>0.41</c:v>
                </c:pt>
                <c:pt idx="768">
                  <c:v>0.41</c:v>
                </c:pt>
                <c:pt idx="769">
                  <c:v>0.41</c:v>
                </c:pt>
                <c:pt idx="770">
                  <c:v>0.41</c:v>
                </c:pt>
                <c:pt idx="771">
                  <c:v>0.41</c:v>
                </c:pt>
                <c:pt idx="772">
                  <c:v>0.41</c:v>
                </c:pt>
                <c:pt idx="773">
                  <c:v>0.41</c:v>
                </c:pt>
                <c:pt idx="774">
                  <c:v>0.41</c:v>
                </c:pt>
                <c:pt idx="775">
                  <c:v>0.41</c:v>
                </c:pt>
                <c:pt idx="776">
                  <c:v>0.41</c:v>
                </c:pt>
                <c:pt idx="777">
                  <c:v>0.41</c:v>
                </c:pt>
                <c:pt idx="778">
                  <c:v>0.41</c:v>
                </c:pt>
                <c:pt idx="779">
                  <c:v>0.41</c:v>
                </c:pt>
                <c:pt idx="780">
                  <c:v>0.41</c:v>
                </c:pt>
                <c:pt idx="781">
                  <c:v>0.41</c:v>
                </c:pt>
                <c:pt idx="782">
                  <c:v>0.41</c:v>
                </c:pt>
                <c:pt idx="783">
                  <c:v>0.41</c:v>
                </c:pt>
                <c:pt idx="784">
                  <c:v>0.41</c:v>
                </c:pt>
                <c:pt idx="785">
                  <c:v>0.41</c:v>
                </c:pt>
                <c:pt idx="786">
                  <c:v>0.41</c:v>
                </c:pt>
                <c:pt idx="787">
                  <c:v>0.41</c:v>
                </c:pt>
                <c:pt idx="788">
                  <c:v>0.41</c:v>
                </c:pt>
                <c:pt idx="789">
                  <c:v>0.41</c:v>
                </c:pt>
                <c:pt idx="790">
                  <c:v>0.41</c:v>
                </c:pt>
                <c:pt idx="791">
                  <c:v>0.41</c:v>
                </c:pt>
                <c:pt idx="792">
                  <c:v>0.41</c:v>
                </c:pt>
                <c:pt idx="793">
                  <c:v>0.41</c:v>
                </c:pt>
                <c:pt idx="794">
                  <c:v>0.41</c:v>
                </c:pt>
                <c:pt idx="795">
                  <c:v>0.41</c:v>
                </c:pt>
                <c:pt idx="796">
                  <c:v>0.41</c:v>
                </c:pt>
                <c:pt idx="797">
                  <c:v>0.41</c:v>
                </c:pt>
                <c:pt idx="798">
                  <c:v>0.41</c:v>
                </c:pt>
                <c:pt idx="799">
                  <c:v>0.41</c:v>
                </c:pt>
                <c:pt idx="800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8-0E4F-8602-ABA0FFA6D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17600"/>
        <c:axId val="1802914272"/>
      </c:lineChart>
      <c:catAx>
        <c:axId val="1802917600"/>
        <c:scaling>
          <c:orientation val="minMax"/>
        </c:scaling>
        <c:delete val="0"/>
        <c:axPos val="b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4272"/>
        <c:crosses val="autoZero"/>
        <c:auto val="1"/>
        <c:lblAlgn val="ctr"/>
        <c:lblOffset val="100"/>
        <c:tickLblSkip val="500"/>
        <c:noMultiLvlLbl val="0"/>
      </c:catAx>
      <c:valAx>
        <c:axId val="18029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7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Gantt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[1]Martes_Ej1!$C$14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8E-4C43-9D23-A88840044B8A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8E-4C43-9D23-A88840044B8A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8E-4C43-9D23-A88840044B8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'Prueba Convergencia'!$B$16:$B$19</c15:sqref>
                  </c15:fullRef>
                </c:ext>
              </c:extLst>
              <c:f>'Prueba Convergencia'!$B$16:$B$19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'Prueba Convergencia'!$G$16:$G$19</c15:sqref>
                  </c15:fullRef>
                </c:ext>
              </c:extLst>
              <c:f>'Prueba Convergencia'!$G$16:$G$19</c:f>
              <c:numCache>
                <c:formatCode>#,##0.00</c:formatCode>
                <c:ptCount val="4"/>
                <c:pt idx="0">
                  <c:v>0</c:v>
                </c:pt>
                <c:pt idx="1">
                  <c:v>2.2019075252406015</c:v>
                </c:pt>
                <c:pt idx="2">
                  <c:v>3.1460397597597023</c:v>
                </c:pt>
                <c:pt idx="3">
                  <c:v>3.5638259617602253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8E-4C43-9D23-A88840044B8A}"/>
            </c:ext>
          </c:extLst>
        </c:ser>
        <c:ser>
          <c:idx val="3"/>
          <c:order val="1"/>
          <c:tx>
            <c:strRef>
              <c:f>[1]Martes_Ej1!$D$14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'Prueba Convergencia'!$B$16:$B$19</c15:sqref>
                  </c15:fullRef>
                </c:ext>
              </c:extLst>
              <c:f>'Prueba Convergencia'!$B$16:$B$19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'Prueba Convergencia'!$I$16:$I$20</c15:sqref>
                  </c15:fullRef>
                </c:ext>
              </c:extLst>
              <c:f>'Prueba Convergencia'!$I$16:$I$19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1.0158677654808992</c:v>
                </c:pt>
                <c:pt idx="3">
                  <c:v>1.9280815634803763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8E-4C43-9D23-A88840044B8A}"/>
            </c:ext>
          </c:extLst>
        </c:ser>
        <c:ser>
          <c:idx val="1"/>
          <c:order val="2"/>
          <c:tx>
            <c:strRef>
              <c:f>[1]Martes_Ej1!$F$14</c:f>
              <c:strCache>
                <c:ptCount val="1"/>
                <c:pt idx="0">
                  <c:v>T. Servicio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'Prueba Convergencia'!$B$16:$B$19</c15:sqref>
                  </c15:fullRef>
                </c:ext>
              </c:extLst>
              <c:f>'Prueba Convergencia'!$B$16:$B$19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'Prueba Convergencia'!$F$16:$F$19</c15:sqref>
                  </c15:fullRef>
                </c:ext>
              </c:extLst>
              <c:f>'Prueba Convergencia'!$F$16:$F$19</c:f>
              <c:numCache>
                <c:formatCode>#,##0.00</c:formatCode>
                <c:ptCount val="4"/>
                <c:pt idx="0">
                  <c:v>1.23</c:v>
                </c:pt>
                <c:pt idx="1">
                  <c:v>1.96</c:v>
                </c:pt>
                <c:pt idx="2">
                  <c:v>1.33</c:v>
                </c:pt>
                <c:pt idx="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8E-4C43-9D23-A8884004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WIP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[2]Sheet2!$B$2:$B$2502</c:f>
              <c:numCache>
                <c:formatCode>General</c:formatCode>
                <c:ptCount val="2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</c:numCache>
            </c:numRef>
          </c:cat>
          <c:val>
            <c:numRef>
              <c:f>[2]Sheet2!$C$2:$C$2502</c:f>
              <c:numCache>
                <c:formatCode>General</c:formatCode>
                <c:ptCount val="25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2-BA41-A3A3-ED3424EE4E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[2]Sheet2!$D$2:$D$2502</c:f>
              <c:numCache>
                <c:formatCode>General</c:formatCode>
                <c:ptCount val="2501"/>
                <c:pt idx="0">
                  <c:v>1.28</c:v>
                </c:pt>
                <c:pt idx="1">
                  <c:v>1.28</c:v>
                </c:pt>
                <c:pt idx="2">
                  <c:v>1.28</c:v>
                </c:pt>
                <c:pt idx="3">
                  <c:v>1.28</c:v>
                </c:pt>
                <c:pt idx="4">
                  <c:v>1.28</c:v>
                </c:pt>
                <c:pt idx="5">
                  <c:v>1.28</c:v>
                </c:pt>
                <c:pt idx="6">
                  <c:v>1.28</c:v>
                </c:pt>
                <c:pt idx="7">
                  <c:v>1.28</c:v>
                </c:pt>
                <c:pt idx="8">
                  <c:v>1.28</c:v>
                </c:pt>
                <c:pt idx="9">
                  <c:v>1.28</c:v>
                </c:pt>
                <c:pt idx="10">
                  <c:v>1.28</c:v>
                </c:pt>
                <c:pt idx="11">
                  <c:v>1.28</c:v>
                </c:pt>
                <c:pt idx="12">
                  <c:v>1.28</c:v>
                </c:pt>
                <c:pt idx="13">
                  <c:v>1.28</c:v>
                </c:pt>
                <c:pt idx="14">
                  <c:v>1.28</c:v>
                </c:pt>
                <c:pt idx="15">
                  <c:v>1.28</c:v>
                </c:pt>
                <c:pt idx="16">
                  <c:v>1.28</c:v>
                </c:pt>
                <c:pt idx="17">
                  <c:v>1.28</c:v>
                </c:pt>
                <c:pt idx="18">
                  <c:v>1.28</c:v>
                </c:pt>
                <c:pt idx="19">
                  <c:v>1.28</c:v>
                </c:pt>
                <c:pt idx="20">
                  <c:v>1.28</c:v>
                </c:pt>
                <c:pt idx="21">
                  <c:v>1.28</c:v>
                </c:pt>
                <c:pt idx="22">
                  <c:v>1.28</c:v>
                </c:pt>
                <c:pt idx="23">
                  <c:v>1.28</c:v>
                </c:pt>
                <c:pt idx="24">
                  <c:v>1.28</c:v>
                </c:pt>
                <c:pt idx="25">
                  <c:v>1.28</c:v>
                </c:pt>
                <c:pt idx="26">
                  <c:v>1.28</c:v>
                </c:pt>
                <c:pt idx="27">
                  <c:v>1.28</c:v>
                </c:pt>
                <c:pt idx="28">
                  <c:v>1.28</c:v>
                </c:pt>
                <c:pt idx="29">
                  <c:v>1.28</c:v>
                </c:pt>
                <c:pt idx="30">
                  <c:v>1.28</c:v>
                </c:pt>
                <c:pt idx="31">
                  <c:v>1.28</c:v>
                </c:pt>
                <c:pt idx="32">
                  <c:v>1.28</c:v>
                </c:pt>
                <c:pt idx="33">
                  <c:v>1.28</c:v>
                </c:pt>
                <c:pt idx="34">
                  <c:v>1.28</c:v>
                </c:pt>
                <c:pt idx="35">
                  <c:v>1.28</c:v>
                </c:pt>
                <c:pt idx="36">
                  <c:v>1.28</c:v>
                </c:pt>
                <c:pt idx="37">
                  <c:v>1.28</c:v>
                </c:pt>
                <c:pt idx="38">
                  <c:v>1.28</c:v>
                </c:pt>
                <c:pt idx="39">
                  <c:v>1.28</c:v>
                </c:pt>
                <c:pt idx="40">
                  <c:v>1.28</c:v>
                </c:pt>
                <c:pt idx="41">
                  <c:v>1.28</c:v>
                </c:pt>
                <c:pt idx="42">
                  <c:v>1.28</c:v>
                </c:pt>
                <c:pt idx="43">
                  <c:v>1.28</c:v>
                </c:pt>
                <c:pt idx="44">
                  <c:v>1.28</c:v>
                </c:pt>
                <c:pt idx="45">
                  <c:v>1.28</c:v>
                </c:pt>
                <c:pt idx="46">
                  <c:v>1.28</c:v>
                </c:pt>
                <c:pt idx="47">
                  <c:v>1.28</c:v>
                </c:pt>
                <c:pt idx="48">
                  <c:v>1.28</c:v>
                </c:pt>
                <c:pt idx="49">
                  <c:v>1.28</c:v>
                </c:pt>
                <c:pt idx="50">
                  <c:v>1.28</c:v>
                </c:pt>
                <c:pt idx="51">
                  <c:v>1.28</c:v>
                </c:pt>
                <c:pt idx="52">
                  <c:v>1.28</c:v>
                </c:pt>
                <c:pt idx="53">
                  <c:v>1.28</c:v>
                </c:pt>
                <c:pt idx="54">
                  <c:v>1.28</c:v>
                </c:pt>
                <c:pt idx="55">
                  <c:v>1.28</c:v>
                </c:pt>
                <c:pt idx="56">
                  <c:v>1.28</c:v>
                </c:pt>
                <c:pt idx="57">
                  <c:v>1.28</c:v>
                </c:pt>
                <c:pt idx="58">
                  <c:v>1.28</c:v>
                </c:pt>
                <c:pt idx="59">
                  <c:v>1.28</c:v>
                </c:pt>
                <c:pt idx="60">
                  <c:v>1.28</c:v>
                </c:pt>
                <c:pt idx="61">
                  <c:v>1.28</c:v>
                </c:pt>
                <c:pt idx="62">
                  <c:v>1.28</c:v>
                </c:pt>
                <c:pt idx="63">
                  <c:v>1.28</c:v>
                </c:pt>
                <c:pt idx="64">
                  <c:v>1.28</c:v>
                </c:pt>
                <c:pt idx="65">
                  <c:v>1.28</c:v>
                </c:pt>
                <c:pt idx="66">
                  <c:v>1.28</c:v>
                </c:pt>
                <c:pt idx="67">
                  <c:v>1.28</c:v>
                </c:pt>
                <c:pt idx="68">
                  <c:v>1.28</c:v>
                </c:pt>
                <c:pt idx="69">
                  <c:v>1.28</c:v>
                </c:pt>
                <c:pt idx="70">
                  <c:v>1.28</c:v>
                </c:pt>
                <c:pt idx="71">
                  <c:v>1.28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1.28</c:v>
                </c:pt>
                <c:pt idx="76">
                  <c:v>1.28</c:v>
                </c:pt>
                <c:pt idx="77">
                  <c:v>1.28</c:v>
                </c:pt>
                <c:pt idx="78">
                  <c:v>1.28</c:v>
                </c:pt>
                <c:pt idx="79">
                  <c:v>1.28</c:v>
                </c:pt>
                <c:pt idx="80">
                  <c:v>1.28</c:v>
                </c:pt>
                <c:pt idx="81">
                  <c:v>1.28</c:v>
                </c:pt>
                <c:pt idx="82">
                  <c:v>1.28</c:v>
                </c:pt>
                <c:pt idx="83">
                  <c:v>1.28</c:v>
                </c:pt>
                <c:pt idx="84">
                  <c:v>1.28</c:v>
                </c:pt>
                <c:pt idx="85">
                  <c:v>1.28</c:v>
                </c:pt>
                <c:pt idx="86">
                  <c:v>1.28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1.28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1.28</c:v>
                </c:pt>
                <c:pt idx="105">
                  <c:v>1.28</c:v>
                </c:pt>
                <c:pt idx="106">
                  <c:v>1.28</c:v>
                </c:pt>
                <c:pt idx="107">
                  <c:v>1.28</c:v>
                </c:pt>
                <c:pt idx="108">
                  <c:v>1.28</c:v>
                </c:pt>
                <c:pt idx="109">
                  <c:v>1.28</c:v>
                </c:pt>
                <c:pt idx="110">
                  <c:v>1.28</c:v>
                </c:pt>
                <c:pt idx="111">
                  <c:v>1.28</c:v>
                </c:pt>
                <c:pt idx="112">
                  <c:v>1.28</c:v>
                </c:pt>
                <c:pt idx="113">
                  <c:v>1.28</c:v>
                </c:pt>
                <c:pt idx="114">
                  <c:v>1.28</c:v>
                </c:pt>
                <c:pt idx="115">
                  <c:v>1.28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1.28</c:v>
                </c:pt>
                <c:pt idx="122">
                  <c:v>1.28</c:v>
                </c:pt>
                <c:pt idx="123">
                  <c:v>1.28</c:v>
                </c:pt>
                <c:pt idx="124">
                  <c:v>1.28</c:v>
                </c:pt>
                <c:pt idx="125">
                  <c:v>1.28</c:v>
                </c:pt>
                <c:pt idx="126">
                  <c:v>1.28</c:v>
                </c:pt>
                <c:pt idx="127">
                  <c:v>1.28</c:v>
                </c:pt>
                <c:pt idx="128">
                  <c:v>1.28</c:v>
                </c:pt>
                <c:pt idx="129">
                  <c:v>1.28</c:v>
                </c:pt>
                <c:pt idx="130">
                  <c:v>1.28</c:v>
                </c:pt>
                <c:pt idx="131">
                  <c:v>1.28</c:v>
                </c:pt>
                <c:pt idx="132">
                  <c:v>1.28</c:v>
                </c:pt>
                <c:pt idx="133">
                  <c:v>1.28</c:v>
                </c:pt>
                <c:pt idx="134">
                  <c:v>1.28</c:v>
                </c:pt>
                <c:pt idx="135">
                  <c:v>1.28</c:v>
                </c:pt>
                <c:pt idx="136">
                  <c:v>1.28</c:v>
                </c:pt>
                <c:pt idx="137">
                  <c:v>1.28</c:v>
                </c:pt>
                <c:pt idx="138">
                  <c:v>1.28</c:v>
                </c:pt>
                <c:pt idx="139">
                  <c:v>1.28</c:v>
                </c:pt>
                <c:pt idx="140">
                  <c:v>1.28</c:v>
                </c:pt>
                <c:pt idx="141">
                  <c:v>1.28</c:v>
                </c:pt>
                <c:pt idx="142">
                  <c:v>1.28</c:v>
                </c:pt>
                <c:pt idx="143">
                  <c:v>1.28</c:v>
                </c:pt>
                <c:pt idx="144">
                  <c:v>1.28</c:v>
                </c:pt>
                <c:pt idx="145">
                  <c:v>1.28</c:v>
                </c:pt>
                <c:pt idx="146">
                  <c:v>1.28</c:v>
                </c:pt>
                <c:pt idx="147">
                  <c:v>1.28</c:v>
                </c:pt>
                <c:pt idx="148">
                  <c:v>1.28</c:v>
                </c:pt>
                <c:pt idx="149">
                  <c:v>1.28</c:v>
                </c:pt>
                <c:pt idx="150">
                  <c:v>1.28</c:v>
                </c:pt>
                <c:pt idx="151">
                  <c:v>1.28</c:v>
                </c:pt>
                <c:pt idx="152">
                  <c:v>1.28</c:v>
                </c:pt>
                <c:pt idx="153">
                  <c:v>1.28</c:v>
                </c:pt>
                <c:pt idx="154">
                  <c:v>1.28</c:v>
                </c:pt>
                <c:pt idx="155">
                  <c:v>1.28</c:v>
                </c:pt>
                <c:pt idx="156">
                  <c:v>1.28</c:v>
                </c:pt>
                <c:pt idx="157">
                  <c:v>1.28</c:v>
                </c:pt>
                <c:pt idx="158">
                  <c:v>1.28</c:v>
                </c:pt>
                <c:pt idx="159">
                  <c:v>1.28</c:v>
                </c:pt>
                <c:pt idx="160">
                  <c:v>1.28</c:v>
                </c:pt>
                <c:pt idx="161">
                  <c:v>1.28</c:v>
                </c:pt>
                <c:pt idx="162">
                  <c:v>1.28</c:v>
                </c:pt>
                <c:pt idx="163">
                  <c:v>1.28</c:v>
                </c:pt>
                <c:pt idx="164">
                  <c:v>1.28</c:v>
                </c:pt>
                <c:pt idx="165">
                  <c:v>1.28</c:v>
                </c:pt>
                <c:pt idx="166">
                  <c:v>1.28</c:v>
                </c:pt>
                <c:pt idx="167">
                  <c:v>1.28</c:v>
                </c:pt>
                <c:pt idx="168">
                  <c:v>1.28</c:v>
                </c:pt>
                <c:pt idx="169">
                  <c:v>1.28</c:v>
                </c:pt>
                <c:pt idx="170">
                  <c:v>1.28</c:v>
                </c:pt>
                <c:pt idx="171">
                  <c:v>1.28</c:v>
                </c:pt>
                <c:pt idx="172">
                  <c:v>1.28</c:v>
                </c:pt>
                <c:pt idx="173">
                  <c:v>1.28</c:v>
                </c:pt>
                <c:pt idx="174">
                  <c:v>1.28</c:v>
                </c:pt>
                <c:pt idx="175">
                  <c:v>1.28</c:v>
                </c:pt>
                <c:pt idx="176">
                  <c:v>1.28</c:v>
                </c:pt>
                <c:pt idx="177">
                  <c:v>1.28</c:v>
                </c:pt>
                <c:pt idx="178">
                  <c:v>1.28</c:v>
                </c:pt>
                <c:pt idx="179">
                  <c:v>1.28</c:v>
                </c:pt>
                <c:pt idx="180">
                  <c:v>1.28</c:v>
                </c:pt>
                <c:pt idx="181">
                  <c:v>1.28</c:v>
                </c:pt>
                <c:pt idx="182">
                  <c:v>1.28</c:v>
                </c:pt>
                <c:pt idx="183">
                  <c:v>1.28</c:v>
                </c:pt>
                <c:pt idx="184">
                  <c:v>1.28</c:v>
                </c:pt>
                <c:pt idx="185">
                  <c:v>1.28</c:v>
                </c:pt>
                <c:pt idx="186">
                  <c:v>1.28</c:v>
                </c:pt>
                <c:pt idx="187">
                  <c:v>1.28</c:v>
                </c:pt>
                <c:pt idx="188">
                  <c:v>1.28</c:v>
                </c:pt>
                <c:pt idx="189">
                  <c:v>1.28</c:v>
                </c:pt>
                <c:pt idx="190">
                  <c:v>1.28</c:v>
                </c:pt>
                <c:pt idx="191">
                  <c:v>1.28</c:v>
                </c:pt>
                <c:pt idx="192">
                  <c:v>1.28</c:v>
                </c:pt>
                <c:pt idx="193">
                  <c:v>1.28</c:v>
                </c:pt>
                <c:pt idx="194">
                  <c:v>1.28</c:v>
                </c:pt>
                <c:pt idx="195">
                  <c:v>1.28</c:v>
                </c:pt>
                <c:pt idx="196">
                  <c:v>1.28</c:v>
                </c:pt>
                <c:pt idx="197">
                  <c:v>1.28</c:v>
                </c:pt>
                <c:pt idx="198">
                  <c:v>1.28</c:v>
                </c:pt>
                <c:pt idx="199">
                  <c:v>1.28</c:v>
                </c:pt>
                <c:pt idx="200">
                  <c:v>1.28</c:v>
                </c:pt>
                <c:pt idx="201">
                  <c:v>1.28</c:v>
                </c:pt>
                <c:pt idx="202">
                  <c:v>1.28</c:v>
                </c:pt>
                <c:pt idx="203">
                  <c:v>1.28</c:v>
                </c:pt>
                <c:pt idx="204">
                  <c:v>1.28</c:v>
                </c:pt>
                <c:pt idx="205">
                  <c:v>1.28</c:v>
                </c:pt>
                <c:pt idx="206">
                  <c:v>1.28</c:v>
                </c:pt>
                <c:pt idx="207">
                  <c:v>1.28</c:v>
                </c:pt>
                <c:pt idx="208">
                  <c:v>1.28</c:v>
                </c:pt>
                <c:pt idx="209">
                  <c:v>1.28</c:v>
                </c:pt>
                <c:pt idx="210">
                  <c:v>1.28</c:v>
                </c:pt>
                <c:pt idx="211">
                  <c:v>1.28</c:v>
                </c:pt>
                <c:pt idx="212">
                  <c:v>1.28</c:v>
                </c:pt>
                <c:pt idx="213">
                  <c:v>1.28</c:v>
                </c:pt>
                <c:pt idx="214">
                  <c:v>1.28</c:v>
                </c:pt>
                <c:pt idx="215">
                  <c:v>1.28</c:v>
                </c:pt>
                <c:pt idx="216">
                  <c:v>1.28</c:v>
                </c:pt>
                <c:pt idx="217">
                  <c:v>1.28</c:v>
                </c:pt>
                <c:pt idx="218">
                  <c:v>1.28</c:v>
                </c:pt>
                <c:pt idx="219">
                  <c:v>1.28</c:v>
                </c:pt>
                <c:pt idx="220">
                  <c:v>1.28</c:v>
                </c:pt>
                <c:pt idx="221">
                  <c:v>1.28</c:v>
                </c:pt>
                <c:pt idx="222">
                  <c:v>1.28</c:v>
                </c:pt>
                <c:pt idx="223">
                  <c:v>1.28</c:v>
                </c:pt>
                <c:pt idx="224">
                  <c:v>1.28</c:v>
                </c:pt>
                <c:pt idx="225">
                  <c:v>1.28</c:v>
                </c:pt>
                <c:pt idx="226">
                  <c:v>1.28</c:v>
                </c:pt>
                <c:pt idx="227">
                  <c:v>1.28</c:v>
                </c:pt>
                <c:pt idx="228">
                  <c:v>1.28</c:v>
                </c:pt>
                <c:pt idx="229">
                  <c:v>1.28</c:v>
                </c:pt>
                <c:pt idx="230">
                  <c:v>1.28</c:v>
                </c:pt>
                <c:pt idx="231">
                  <c:v>1.28</c:v>
                </c:pt>
                <c:pt idx="232">
                  <c:v>1.28</c:v>
                </c:pt>
                <c:pt idx="233">
                  <c:v>1.28</c:v>
                </c:pt>
                <c:pt idx="234">
                  <c:v>1.28</c:v>
                </c:pt>
                <c:pt idx="235">
                  <c:v>1.28</c:v>
                </c:pt>
                <c:pt idx="236">
                  <c:v>1.28</c:v>
                </c:pt>
                <c:pt idx="237">
                  <c:v>1.28</c:v>
                </c:pt>
                <c:pt idx="238">
                  <c:v>1.28</c:v>
                </c:pt>
                <c:pt idx="239">
                  <c:v>1.28</c:v>
                </c:pt>
                <c:pt idx="240">
                  <c:v>1.28</c:v>
                </c:pt>
                <c:pt idx="241">
                  <c:v>1.28</c:v>
                </c:pt>
                <c:pt idx="242">
                  <c:v>1.28</c:v>
                </c:pt>
                <c:pt idx="243">
                  <c:v>1.28</c:v>
                </c:pt>
                <c:pt idx="244">
                  <c:v>1.28</c:v>
                </c:pt>
                <c:pt idx="245">
                  <c:v>1.28</c:v>
                </c:pt>
                <c:pt idx="246">
                  <c:v>1.28</c:v>
                </c:pt>
                <c:pt idx="247">
                  <c:v>1.28</c:v>
                </c:pt>
                <c:pt idx="248">
                  <c:v>1.28</c:v>
                </c:pt>
                <c:pt idx="249">
                  <c:v>1.28</c:v>
                </c:pt>
                <c:pt idx="250">
                  <c:v>1.28</c:v>
                </c:pt>
                <c:pt idx="251">
                  <c:v>1.28</c:v>
                </c:pt>
                <c:pt idx="252">
                  <c:v>1.28</c:v>
                </c:pt>
                <c:pt idx="253">
                  <c:v>1.28</c:v>
                </c:pt>
                <c:pt idx="254">
                  <c:v>1.28</c:v>
                </c:pt>
                <c:pt idx="255">
                  <c:v>1.28</c:v>
                </c:pt>
                <c:pt idx="256">
                  <c:v>1.28</c:v>
                </c:pt>
                <c:pt idx="257">
                  <c:v>1.28</c:v>
                </c:pt>
                <c:pt idx="258">
                  <c:v>1.28</c:v>
                </c:pt>
                <c:pt idx="259">
                  <c:v>1.28</c:v>
                </c:pt>
                <c:pt idx="260">
                  <c:v>1.28</c:v>
                </c:pt>
                <c:pt idx="261">
                  <c:v>1.28</c:v>
                </c:pt>
                <c:pt idx="262">
                  <c:v>1.28</c:v>
                </c:pt>
                <c:pt idx="263">
                  <c:v>1.28</c:v>
                </c:pt>
                <c:pt idx="264">
                  <c:v>1.28</c:v>
                </c:pt>
                <c:pt idx="265">
                  <c:v>1.28</c:v>
                </c:pt>
                <c:pt idx="266">
                  <c:v>1.28</c:v>
                </c:pt>
                <c:pt idx="267">
                  <c:v>1.28</c:v>
                </c:pt>
                <c:pt idx="268">
                  <c:v>1.28</c:v>
                </c:pt>
                <c:pt idx="269">
                  <c:v>1.28</c:v>
                </c:pt>
                <c:pt idx="270">
                  <c:v>1.28</c:v>
                </c:pt>
                <c:pt idx="271">
                  <c:v>1.28</c:v>
                </c:pt>
                <c:pt idx="272">
                  <c:v>1.28</c:v>
                </c:pt>
                <c:pt idx="273">
                  <c:v>1.28</c:v>
                </c:pt>
                <c:pt idx="274">
                  <c:v>1.28</c:v>
                </c:pt>
                <c:pt idx="275">
                  <c:v>1.28</c:v>
                </c:pt>
                <c:pt idx="276">
                  <c:v>1.28</c:v>
                </c:pt>
                <c:pt idx="277">
                  <c:v>1.28</c:v>
                </c:pt>
                <c:pt idx="278">
                  <c:v>1.28</c:v>
                </c:pt>
                <c:pt idx="279">
                  <c:v>1.28</c:v>
                </c:pt>
                <c:pt idx="280">
                  <c:v>1.28</c:v>
                </c:pt>
                <c:pt idx="281">
                  <c:v>1.28</c:v>
                </c:pt>
                <c:pt idx="282">
                  <c:v>1.28</c:v>
                </c:pt>
                <c:pt idx="283">
                  <c:v>1.28</c:v>
                </c:pt>
                <c:pt idx="284">
                  <c:v>1.28</c:v>
                </c:pt>
                <c:pt idx="285">
                  <c:v>1.28</c:v>
                </c:pt>
                <c:pt idx="286">
                  <c:v>1.28</c:v>
                </c:pt>
                <c:pt idx="287">
                  <c:v>1.28</c:v>
                </c:pt>
                <c:pt idx="288">
                  <c:v>1.28</c:v>
                </c:pt>
                <c:pt idx="289">
                  <c:v>1.28</c:v>
                </c:pt>
                <c:pt idx="290">
                  <c:v>1.28</c:v>
                </c:pt>
                <c:pt idx="291">
                  <c:v>1.28</c:v>
                </c:pt>
                <c:pt idx="292">
                  <c:v>1.28</c:v>
                </c:pt>
                <c:pt idx="293">
                  <c:v>1.28</c:v>
                </c:pt>
                <c:pt idx="294">
                  <c:v>1.28</c:v>
                </c:pt>
                <c:pt idx="295">
                  <c:v>1.28</c:v>
                </c:pt>
                <c:pt idx="296">
                  <c:v>1.28</c:v>
                </c:pt>
                <c:pt idx="297">
                  <c:v>1.28</c:v>
                </c:pt>
                <c:pt idx="298">
                  <c:v>1.28</c:v>
                </c:pt>
                <c:pt idx="299">
                  <c:v>1.28</c:v>
                </c:pt>
                <c:pt idx="300">
                  <c:v>1.28</c:v>
                </c:pt>
                <c:pt idx="301">
                  <c:v>1.28</c:v>
                </c:pt>
                <c:pt idx="302">
                  <c:v>1.28</c:v>
                </c:pt>
                <c:pt idx="303">
                  <c:v>1.28</c:v>
                </c:pt>
                <c:pt idx="304">
                  <c:v>1.28</c:v>
                </c:pt>
                <c:pt idx="305">
                  <c:v>1.28</c:v>
                </c:pt>
                <c:pt idx="306">
                  <c:v>1.28</c:v>
                </c:pt>
                <c:pt idx="307">
                  <c:v>1.28</c:v>
                </c:pt>
                <c:pt idx="308">
                  <c:v>1.28</c:v>
                </c:pt>
                <c:pt idx="309">
                  <c:v>1.28</c:v>
                </c:pt>
                <c:pt idx="310">
                  <c:v>1.28</c:v>
                </c:pt>
                <c:pt idx="311">
                  <c:v>1.28</c:v>
                </c:pt>
                <c:pt idx="312">
                  <c:v>1.28</c:v>
                </c:pt>
                <c:pt idx="313">
                  <c:v>1.28</c:v>
                </c:pt>
                <c:pt idx="314">
                  <c:v>1.28</c:v>
                </c:pt>
                <c:pt idx="315">
                  <c:v>1.28</c:v>
                </c:pt>
                <c:pt idx="316">
                  <c:v>1.28</c:v>
                </c:pt>
                <c:pt idx="317">
                  <c:v>1.28</c:v>
                </c:pt>
                <c:pt idx="318">
                  <c:v>1.28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1.28</c:v>
                </c:pt>
                <c:pt idx="323">
                  <c:v>1.28</c:v>
                </c:pt>
                <c:pt idx="324">
                  <c:v>1.28</c:v>
                </c:pt>
                <c:pt idx="325">
                  <c:v>1.28</c:v>
                </c:pt>
                <c:pt idx="326">
                  <c:v>1.28</c:v>
                </c:pt>
                <c:pt idx="327">
                  <c:v>1.28</c:v>
                </c:pt>
                <c:pt idx="328">
                  <c:v>1.28</c:v>
                </c:pt>
                <c:pt idx="329">
                  <c:v>1.28</c:v>
                </c:pt>
                <c:pt idx="330">
                  <c:v>1.28</c:v>
                </c:pt>
                <c:pt idx="331">
                  <c:v>1.28</c:v>
                </c:pt>
                <c:pt idx="332">
                  <c:v>1.28</c:v>
                </c:pt>
                <c:pt idx="333">
                  <c:v>1.28</c:v>
                </c:pt>
                <c:pt idx="334">
                  <c:v>1.28</c:v>
                </c:pt>
                <c:pt idx="335">
                  <c:v>1.28</c:v>
                </c:pt>
                <c:pt idx="336">
                  <c:v>1.28</c:v>
                </c:pt>
                <c:pt idx="337">
                  <c:v>1.28</c:v>
                </c:pt>
                <c:pt idx="338">
                  <c:v>1.28</c:v>
                </c:pt>
                <c:pt idx="339">
                  <c:v>1.28</c:v>
                </c:pt>
                <c:pt idx="340">
                  <c:v>1.28</c:v>
                </c:pt>
                <c:pt idx="341">
                  <c:v>1.28</c:v>
                </c:pt>
                <c:pt idx="342">
                  <c:v>1.28</c:v>
                </c:pt>
                <c:pt idx="343">
                  <c:v>1.28</c:v>
                </c:pt>
                <c:pt idx="344">
                  <c:v>1.28</c:v>
                </c:pt>
                <c:pt idx="345">
                  <c:v>1.28</c:v>
                </c:pt>
                <c:pt idx="346">
                  <c:v>1.28</c:v>
                </c:pt>
                <c:pt idx="347">
                  <c:v>1.28</c:v>
                </c:pt>
                <c:pt idx="348">
                  <c:v>1.28</c:v>
                </c:pt>
                <c:pt idx="349">
                  <c:v>1.28</c:v>
                </c:pt>
                <c:pt idx="350">
                  <c:v>1.28</c:v>
                </c:pt>
                <c:pt idx="351">
                  <c:v>1.28</c:v>
                </c:pt>
                <c:pt idx="352">
                  <c:v>1.28</c:v>
                </c:pt>
                <c:pt idx="353">
                  <c:v>1.28</c:v>
                </c:pt>
                <c:pt idx="354">
                  <c:v>1.28</c:v>
                </c:pt>
                <c:pt idx="355">
                  <c:v>1.28</c:v>
                </c:pt>
                <c:pt idx="356">
                  <c:v>1.28</c:v>
                </c:pt>
                <c:pt idx="357">
                  <c:v>1.28</c:v>
                </c:pt>
                <c:pt idx="358">
                  <c:v>1.28</c:v>
                </c:pt>
                <c:pt idx="359">
                  <c:v>1.28</c:v>
                </c:pt>
                <c:pt idx="360">
                  <c:v>1.28</c:v>
                </c:pt>
                <c:pt idx="361">
                  <c:v>1.28</c:v>
                </c:pt>
                <c:pt idx="362">
                  <c:v>1.28</c:v>
                </c:pt>
                <c:pt idx="363">
                  <c:v>1.28</c:v>
                </c:pt>
                <c:pt idx="364">
                  <c:v>1.28</c:v>
                </c:pt>
                <c:pt idx="365">
                  <c:v>1.28</c:v>
                </c:pt>
                <c:pt idx="366">
                  <c:v>1.28</c:v>
                </c:pt>
                <c:pt idx="367">
                  <c:v>1.28</c:v>
                </c:pt>
                <c:pt idx="368">
                  <c:v>1.28</c:v>
                </c:pt>
                <c:pt idx="369">
                  <c:v>1.28</c:v>
                </c:pt>
                <c:pt idx="370">
                  <c:v>1.28</c:v>
                </c:pt>
                <c:pt idx="371">
                  <c:v>1.28</c:v>
                </c:pt>
                <c:pt idx="372">
                  <c:v>1.28</c:v>
                </c:pt>
                <c:pt idx="373">
                  <c:v>1.28</c:v>
                </c:pt>
                <c:pt idx="374">
                  <c:v>1.28</c:v>
                </c:pt>
                <c:pt idx="375">
                  <c:v>1.28</c:v>
                </c:pt>
                <c:pt idx="376">
                  <c:v>1.28</c:v>
                </c:pt>
                <c:pt idx="377">
                  <c:v>1.28</c:v>
                </c:pt>
                <c:pt idx="378">
                  <c:v>1.28</c:v>
                </c:pt>
                <c:pt idx="379">
                  <c:v>1.28</c:v>
                </c:pt>
                <c:pt idx="380">
                  <c:v>1.28</c:v>
                </c:pt>
                <c:pt idx="381">
                  <c:v>1.28</c:v>
                </c:pt>
                <c:pt idx="382">
                  <c:v>1.28</c:v>
                </c:pt>
                <c:pt idx="383">
                  <c:v>1.28</c:v>
                </c:pt>
                <c:pt idx="384">
                  <c:v>1.28</c:v>
                </c:pt>
                <c:pt idx="385">
                  <c:v>1.28</c:v>
                </c:pt>
                <c:pt idx="386">
                  <c:v>1.28</c:v>
                </c:pt>
                <c:pt idx="387">
                  <c:v>1.28</c:v>
                </c:pt>
                <c:pt idx="388">
                  <c:v>1.28</c:v>
                </c:pt>
                <c:pt idx="389">
                  <c:v>1.28</c:v>
                </c:pt>
                <c:pt idx="390">
                  <c:v>1.28</c:v>
                </c:pt>
                <c:pt idx="391">
                  <c:v>1.28</c:v>
                </c:pt>
                <c:pt idx="392">
                  <c:v>1.28</c:v>
                </c:pt>
                <c:pt idx="393">
                  <c:v>1.28</c:v>
                </c:pt>
                <c:pt idx="394">
                  <c:v>1.28</c:v>
                </c:pt>
                <c:pt idx="395">
                  <c:v>1.28</c:v>
                </c:pt>
                <c:pt idx="396">
                  <c:v>1.28</c:v>
                </c:pt>
                <c:pt idx="397">
                  <c:v>1.28</c:v>
                </c:pt>
                <c:pt idx="398">
                  <c:v>1.28</c:v>
                </c:pt>
                <c:pt idx="399">
                  <c:v>1.28</c:v>
                </c:pt>
                <c:pt idx="400">
                  <c:v>1.28</c:v>
                </c:pt>
                <c:pt idx="401">
                  <c:v>1.28</c:v>
                </c:pt>
                <c:pt idx="402">
                  <c:v>1.28</c:v>
                </c:pt>
                <c:pt idx="403">
                  <c:v>1.28</c:v>
                </c:pt>
                <c:pt idx="404">
                  <c:v>1.28</c:v>
                </c:pt>
                <c:pt idx="405">
                  <c:v>1.28</c:v>
                </c:pt>
                <c:pt idx="406">
                  <c:v>1.28</c:v>
                </c:pt>
                <c:pt idx="407">
                  <c:v>1.28</c:v>
                </c:pt>
                <c:pt idx="408">
                  <c:v>1.28</c:v>
                </c:pt>
                <c:pt idx="409">
                  <c:v>1.28</c:v>
                </c:pt>
                <c:pt idx="410">
                  <c:v>1.28</c:v>
                </c:pt>
                <c:pt idx="411">
                  <c:v>1.28</c:v>
                </c:pt>
                <c:pt idx="412">
                  <c:v>1.28</c:v>
                </c:pt>
                <c:pt idx="413">
                  <c:v>1.28</c:v>
                </c:pt>
                <c:pt idx="414">
                  <c:v>1.28</c:v>
                </c:pt>
                <c:pt idx="415">
                  <c:v>1.28</c:v>
                </c:pt>
                <c:pt idx="416">
                  <c:v>1.28</c:v>
                </c:pt>
                <c:pt idx="417">
                  <c:v>1.28</c:v>
                </c:pt>
                <c:pt idx="418">
                  <c:v>1.28</c:v>
                </c:pt>
                <c:pt idx="419">
                  <c:v>1.28</c:v>
                </c:pt>
                <c:pt idx="420">
                  <c:v>1.28</c:v>
                </c:pt>
                <c:pt idx="421">
                  <c:v>1.28</c:v>
                </c:pt>
                <c:pt idx="422">
                  <c:v>1.28</c:v>
                </c:pt>
                <c:pt idx="423">
                  <c:v>1.28</c:v>
                </c:pt>
                <c:pt idx="424">
                  <c:v>1.28</c:v>
                </c:pt>
                <c:pt idx="425">
                  <c:v>1.28</c:v>
                </c:pt>
                <c:pt idx="426">
                  <c:v>1.28</c:v>
                </c:pt>
                <c:pt idx="427">
                  <c:v>1.28</c:v>
                </c:pt>
                <c:pt idx="428">
                  <c:v>1.28</c:v>
                </c:pt>
                <c:pt idx="429">
                  <c:v>1.28</c:v>
                </c:pt>
                <c:pt idx="430">
                  <c:v>1.28</c:v>
                </c:pt>
                <c:pt idx="431">
                  <c:v>1.28</c:v>
                </c:pt>
                <c:pt idx="432">
                  <c:v>1.28</c:v>
                </c:pt>
                <c:pt idx="433">
                  <c:v>1.28</c:v>
                </c:pt>
                <c:pt idx="434">
                  <c:v>1.28</c:v>
                </c:pt>
                <c:pt idx="435">
                  <c:v>1.28</c:v>
                </c:pt>
                <c:pt idx="436">
                  <c:v>1.28</c:v>
                </c:pt>
                <c:pt idx="437">
                  <c:v>1.28</c:v>
                </c:pt>
                <c:pt idx="438">
                  <c:v>1.28</c:v>
                </c:pt>
                <c:pt idx="439">
                  <c:v>1.28</c:v>
                </c:pt>
                <c:pt idx="440">
                  <c:v>1.28</c:v>
                </c:pt>
                <c:pt idx="441">
                  <c:v>1.28</c:v>
                </c:pt>
                <c:pt idx="442">
                  <c:v>1.28</c:v>
                </c:pt>
                <c:pt idx="443">
                  <c:v>1.28</c:v>
                </c:pt>
                <c:pt idx="444">
                  <c:v>1.28</c:v>
                </c:pt>
                <c:pt idx="445">
                  <c:v>1.28</c:v>
                </c:pt>
                <c:pt idx="446">
                  <c:v>1.28</c:v>
                </c:pt>
                <c:pt idx="447">
                  <c:v>1.28</c:v>
                </c:pt>
                <c:pt idx="448">
                  <c:v>1.28</c:v>
                </c:pt>
                <c:pt idx="449">
                  <c:v>1.28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1.28</c:v>
                </c:pt>
                <c:pt idx="454">
                  <c:v>1.28</c:v>
                </c:pt>
                <c:pt idx="455">
                  <c:v>1.28</c:v>
                </c:pt>
                <c:pt idx="456">
                  <c:v>1.28</c:v>
                </c:pt>
                <c:pt idx="457">
                  <c:v>1.28</c:v>
                </c:pt>
                <c:pt idx="458">
                  <c:v>1.28</c:v>
                </c:pt>
                <c:pt idx="459">
                  <c:v>1.28</c:v>
                </c:pt>
                <c:pt idx="460">
                  <c:v>1.28</c:v>
                </c:pt>
                <c:pt idx="461">
                  <c:v>1.28</c:v>
                </c:pt>
                <c:pt idx="462">
                  <c:v>1.28</c:v>
                </c:pt>
                <c:pt idx="463">
                  <c:v>1.28</c:v>
                </c:pt>
                <c:pt idx="464">
                  <c:v>1.28</c:v>
                </c:pt>
                <c:pt idx="465">
                  <c:v>1.28</c:v>
                </c:pt>
                <c:pt idx="466">
                  <c:v>1.28</c:v>
                </c:pt>
                <c:pt idx="467">
                  <c:v>1.28</c:v>
                </c:pt>
                <c:pt idx="468">
                  <c:v>1.28</c:v>
                </c:pt>
                <c:pt idx="469">
                  <c:v>1.28</c:v>
                </c:pt>
                <c:pt idx="470">
                  <c:v>1.28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1.28</c:v>
                </c:pt>
                <c:pt idx="475">
                  <c:v>1.28</c:v>
                </c:pt>
                <c:pt idx="476">
                  <c:v>1.28</c:v>
                </c:pt>
                <c:pt idx="477">
                  <c:v>1.28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1.28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1.28</c:v>
                </c:pt>
                <c:pt idx="486">
                  <c:v>1.28</c:v>
                </c:pt>
                <c:pt idx="487">
                  <c:v>1.28</c:v>
                </c:pt>
                <c:pt idx="488">
                  <c:v>1.28</c:v>
                </c:pt>
                <c:pt idx="489">
                  <c:v>1.28</c:v>
                </c:pt>
                <c:pt idx="490">
                  <c:v>1.28</c:v>
                </c:pt>
                <c:pt idx="491">
                  <c:v>1.28</c:v>
                </c:pt>
                <c:pt idx="492">
                  <c:v>1.28</c:v>
                </c:pt>
                <c:pt idx="493">
                  <c:v>1.28</c:v>
                </c:pt>
                <c:pt idx="494">
                  <c:v>1.28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1.28</c:v>
                </c:pt>
                <c:pt idx="501">
                  <c:v>1.28</c:v>
                </c:pt>
                <c:pt idx="502">
                  <c:v>1.28</c:v>
                </c:pt>
                <c:pt idx="503">
                  <c:v>1.28</c:v>
                </c:pt>
                <c:pt idx="504">
                  <c:v>1.28</c:v>
                </c:pt>
                <c:pt idx="505">
                  <c:v>1.28</c:v>
                </c:pt>
                <c:pt idx="506">
                  <c:v>1.28</c:v>
                </c:pt>
                <c:pt idx="507">
                  <c:v>1.28</c:v>
                </c:pt>
                <c:pt idx="508">
                  <c:v>1.28</c:v>
                </c:pt>
                <c:pt idx="509">
                  <c:v>1.28</c:v>
                </c:pt>
                <c:pt idx="510">
                  <c:v>1.28</c:v>
                </c:pt>
                <c:pt idx="511">
                  <c:v>1.28</c:v>
                </c:pt>
                <c:pt idx="512">
                  <c:v>1.28</c:v>
                </c:pt>
                <c:pt idx="513">
                  <c:v>1.28</c:v>
                </c:pt>
                <c:pt idx="514">
                  <c:v>1.28</c:v>
                </c:pt>
                <c:pt idx="515">
                  <c:v>1.28</c:v>
                </c:pt>
                <c:pt idx="516">
                  <c:v>1.28</c:v>
                </c:pt>
                <c:pt idx="517">
                  <c:v>1.28</c:v>
                </c:pt>
                <c:pt idx="518">
                  <c:v>1.28</c:v>
                </c:pt>
                <c:pt idx="519">
                  <c:v>1.28</c:v>
                </c:pt>
                <c:pt idx="520">
                  <c:v>1.28</c:v>
                </c:pt>
                <c:pt idx="521">
                  <c:v>1.28</c:v>
                </c:pt>
                <c:pt idx="522">
                  <c:v>1.28</c:v>
                </c:pt>
                <c:pt idx="523">
                  <c:v>1.28</c:v>
                </c:pt>
                <c:pt idx="524">
                  <c:v>1.28</c:v>
                </c:pt>
                <c:pt idx="525">
                  <c:v>1.28</c:v>
                </c:pt>
                <c:pt idx="526">
                  <c:v>1.28</c:v>
                </c:pt>
                <c:pt idx="527">
                  <c:v>1.28</c:v>
                </c:pt>
                <c:pt idx="528">
                  <c:v>1.28</c:v>
                </c:pt>
                <c:pt idx="529">
                  <c:v>1.28</c:v>
                </c:pt>
                <c:pt idx="530">
                  <c:v>1.28</c:v>
                </c:pt>
                <c:pt idx="531">
                  <c:v>1.28</c:v>
                </c:pt>
                <c:pt idx="532">
                  <c:v>1.28</c:v>
                </c:pt>
                <c:pt idx="533">
                  <c:v>1.28</c:v>
                </c:pt>
                <c:pt idx="534">
                  <c:v>1.28</c:v>
                </c:pt>
                <c:pt idx="535">
                  <c:v>1.28</c:v>
                </c:pt>
                <c:pt idx="536">
                  <c:v>1.28</c:v>
                </c:pt>
                <c:pt idx="537">
                  <c:v>1.28</c:v>
                </c:pt>
                <c:pt idx="538">
                  <c:v>1.28</c:v>
                </c:pt>
                <c:pt idx="539">
                  <c:v>1.28</c:v>
                </c:pt>
                <c:pt idx="540">
                  <c:v>1.28</c:v>
                </c:pt>
                <c:pt idx="541">
                  <c:v>1.28</c:v>
                </c:pt>
                <c:pt idx="542">
                  <c:v>1.28</c:v>
                </c:pt>
                <c:pt idx="543">
                  <c:v>1.28</c:v>
                </c:pt>
                <c:pt idx="544">
                  <c:v>1.28</c:v>
                </c:pt>
                <c:pt idx="545">
                  <c:v>1.28</c:v>
                </c:pt>
                <c:pt idx="546">
                  <c:v>1.28</c:v>
                </c:pt>
                <c:pt idx="547">
                  <c:v>1.28</c:v>
                </c:pt>
                <c:pt idx="548">
                  <c:v>1.28</c:v>
                </c:pt>
                <c:pt idx="549">
                  <c:v>1.28</c:v>
                </c:pt>
                <c:pt idx="550">
                  <c:v>1.28</c:v>
                </c:pt>
                <c:pt idx="551">
                  <c:v>1.28</c:v>
                </c:pt>
                <c:pt idx="552">
                  <c:v>1.28</c:v>
                </c:pt>
                <c:pt idx="553">
                  <c:v>1.28</c:v>
                </c:pt>
                <c:pt idx="554">
                  <c:v>1.28</c:v>
                </c:pt>
                <c:pt idx="555">
                  <c:v>1.28</c:v>
                </c:pt>
                <c:pt idx="556">
                  <c:v>1.28</c:v>
                </c:pt>
                <c:pt idx="557">
                  <c:v>1.28</c:v>
                </c:pt>
                <c:pt idx="558">
                  <c:v>1.28</c:v>
                </c:pt>
                <c:pt idx="559">
                  <c:v>1.28</c:v>
                </c:pt>
                <c:pt idx="560">
                  <c:v>1.28</c:v>
                </c:pt>
                <c:pt idx="561">
                  <c:v>1.28</c:v>
                </c:pt>
                <c:pt idx="562">
                  <c:v>1.28</c:v>
                </c:pt>
                <c:pt idx="563">
                  <c:v>1.28</c:v>
                </c:pt>
                <c:pt idx="564">
                  <c:v>1.28</c:v>
                </c:pt>
                <c:pt idx="565">
                  <c:v>1.28</c:v>
                </c:pt>
                <c:pt idx="566">
                  <c:v>1.28</c:v>
                </c:pt>
                <c:pt idx="567">
                  <c:v>1.28</c:v>
                </c:pt>
                <c:pt idx="568">
                  <c:v>1.28</c:v>
                </c:pt>
                <c:pt idx="569">
                  <c:v>1.28</c:v>
                </c:pt>
                <c:pt idx="570">
                  <c:v>1.28</c:v>
                </c:pt>
                <c:pt idx="571">
                  <c:v>1.28</c:v>
                </c:pt>
                <c:pt idx="572">
                  <c:v>1.28</c:v>
                </c:pt>
                <c:pt idx="573">
                  <c:v>1.28</c:v>
                </c:pt>
                <c:pt idx="574">
                  <c:v>1.28</c:v>
                </c:pt>
                <c:pt idx="575">
                  <c:v>1.28</c:v>
                </c:pt>
                <c:pt idx="576">
                  <c:v>1.28</c:v>
                </c:pt>
                <c:pt idx="577">
                  <c:v>1.28</c:v>
                </c:pt>
                <c:pt idx="578">
                  <c:v>1.28</c:v>
                </c:pt>
                <c:pt idx="579">
                  <c:v>1.28</c:v>
                </c:pt>
                <c:pt idx="580">
                  <c:v>1.28</c:v>
                </c:pt>
                <c:pt idx="581">
                  <c:v>1.28</c:v>
                </c:pt>
                <c:pt idx="582">
                  <c:v>1.28</c:v>
                </c:pt>
                <c:pt idx="583">
                  <c:v>1.28</c:v>
                </c:pt>
                <c:pt idx="584">
                  <c:v>1.28</c:v>
                </c:pt>
                <c:pt idx="585">
                  <c:v>1.28</c:v>
                </c:pt>
                <c:pt idx="586">
                  <c:v>1.28</c:v>
                </c:pt>
                <c:pt idx="587">
                  <c:v>1.28</c:v>
                </c:pt>
                <c:pt idx="588">
                  <c:v>1.28</c:v>
                </c:pt>
                <c:pt idx="589">
                  <c:v>1.28</c:v>
                </c:pt>
                <c:pt idx="590">
                  <c:v>1.28</c:v>
                </c:pt>
                <c:pt idx="591">
                  <c:v>1.28</c:v>
                </c:pt>
                <c:pt idx="592">
                  <c:v>1.28</c:v>
                </c:pt>
                <c:pt idx="593">
                  <c:v>1.28</c:v>
                </c:pt>
                <c:pt idx="594">
                  <c:v>1.28</c:v>
                </c:pt>
                <c:pt idx="595">
                  <c:v>1.28</c:v>
                </c:pt>
                <c:pt idx="596">
                  <c:v>1.28</c:v>
                </c:pt>
                <c:pt idx="597">
                  <c:v>1.28</c:v>
                </c:pt>
                <c:pt idx="598">
                  <c:v>1.28</c:v>
                </c:pt>
                <c:pt idx="599">
                  <c:v>1.28</c:v>
                </c:pt>
                <c:pt idx="600">
                  <c:v>1.28</c:v>
                </c:pt>
                <c:pt idx="601">
                  <c:v>1.28</c:v>
                </c:pt>
                <c:pt idx="602">
                  <c:v>1.28</c:v>
                </c:pt>
                <c:pt idx="603">
                  <c:v>1.28</c:v>
                </c:pt>
                <c:pt idx="604">
                  <c:v>1.28</c:v>
                </c:pt>
                <c:pt idx="605">
                  <c:v>1.28</c:v>
                </c:pt>
                <c:pt idx="606">
                  <c:v>1.28</c:v>
                </c:pt>
                <c:pt idx="607">
                  <c:v>1.28</c:v>
                </c:pt>
                <c:pt idx="608">
                  <c:v>1.28</c:v>
                </c:pt>
                <c:pt idx="609">
                  <c:v>1.28</c:v>
                </c:pt>
                <c:pt idx="610">
                  <c:v>1.28</c:v>
                </c:pt>
                <c:pt idx="611">
                  <c:v>1.28</c:v>
                </c:pt>
                <c:pt idx="612">
                  <c:v>1.28</c:v>
                </c:pt>
                <c:pt idx="613">
                  <c:v>1.28</c:v>
                </c:pt>
                <c:pt idx="614">
                  <c:v>1.28</c:v>
                </c:pt>
                <c:pt idx="615">
                  <c:v>1.28</c:v>
                </c:pt>
                <c:pt idx="616">
                  <c:v>1.28</c:v>
                </c:pt>
                <c:pt idx="617">
                  <c:v>1.28</c:v>
                </c:pt>
                <c:pt idx="618">
                  <c:v>1.28</c:v>
                </c:pt>
                <c:pt idx="619">
                  <c:v>1.28</c:v>
                </c:pt>
                <c:pt idx="620">
                  <c:v>1.28</c:v>
                </c:pt>
                <c:pt idx="621">
                  <c:v>1.28</c:v>
                </c:pt>
                <c:pt idx="622">
                  <c:v>1.28</c:v>
                </c:pt>
                <c:pt idx="623">
                  <c:v>1.28</c:v>
                </c:pt>
                <c:pt idx="624">
                  <c:v>1.28</c:v>
                </c:pt>
                <c:pt idx="625">
                  <c:v>1.28</c:v>
                </c:pt>
                <c:pt idx="626">
                  <c:v>1.28</c:v>
                </c:pt>
                <c:pt idx="627">
                  <c:v>1.28</c:v>
                </c:pt>
                <c:pt idx="628">
                  <c:v>1.28</c:v>
                </c:pt>
                <c:pt idx="629">
                  <c:v>1.28</c:v>
                </c:pt>
                <c:pt idx="630">
                  <c:v>1.28</c:v>
                </c:pt>
                <c:pt idx="631">
                  <c:v>1.28</c:v>
                </c:pt>
                <c:pt idx="632">
                  <c:v>1.28</c:v>
                </c:pt>
                <c:pt idx="633">
                  <c:v>1.28</c:v>
                </c:pt>
                <c:pt idx="634">
                  <c:v>1.28</c:v>
                </c:pt>
                <c:pt idx="635">
                  <c:v>1.28</c:v>
                </c:pt>
                <c:pt idx="636">
                  <c:v>1.28</c:v>
                </c:pt>
                <c:pt idx="637">
                  <c:v>1.28</c:v>
                </c:pt>
                <c:pt idx="638">
                  <c:v>1.28</c:v>
                </c:pt>
                <c:pt idx="639">
                  <c:v>1.28</c:v>
                </c:pt>
                <c:pt idx="640">
                  <c:v>1.28</c:v>
                </c:pt>
                <c:pt idx="641">
                  <c:v>1.28</c:v>
                </c:pt>
                <c:pt idx="642">
                  <c:v>1.28</c:v>
                </c:pt>
                <c:pt idx="643">
                  <c:v>1.28</c:v>
                </c:pt>
                <c:pt idx="644">
                  <c:v>1.28</c:v>
                </c:pt>
                <c:pt idx="645">
                  <c:v>1.28</c:v>
                </c:pt>
                <c:pt idx="646">
                  <c:v>1.28</c:v>
                </c:pt>
                <c:pt idx="647">
                  <c:v>1.28</c:v>
                </c:pt>
                <c:pt idx="648">
                  <c:v>1.28</c:v>
                </c:pt>
                <c:pt idx="649">
                  <c:v>1.28</c:v>
                </c:pt>
                <c:pt idx="650">
                  <c:v>1.28</c:v>
                </c:pt>
                <c:pt idx="651">
                  <c:v>1.28</c:v>
                </c:pt>
                <c:pt idx="652">
                  <c:v>1.28</c:v>
                </c:pt>
                <c:pt idx="653">
                  <c:v>1.28</c:v>
                </c:pt>
                <c:pt idx="654">
                  <c:v>1.28</c:v>
                </c:pt>
                <c:pt idx="655">
                  <c:v>1.28</c:v>
                </c:pt>
                <c:pt idx="656">
                  <c:v>1.28</c:v>
                </c:pt>
                <c:pt idx="657">
                  <c:v>1.28</c:v>
                </c:pt>
                <c:pt idx="658">
                  <c:v>1.28</c:v>
                </c:pt>
                <c:pt idx="659">
                  <c:v>1.28</c:v>
                </c:pt>
                <c:pt idx="660">
                  <c:v>1.28</c:v>
                </c:pt>
                <c:pt idx="661">
                  <c:v>1.28</c:v>
                </c:pt>
                <c:pt idx="662">
                  <c:v>1.28</c:v>
                </c:pt>
                <c:pt idx="663">
                  <c:v>1.28</c:v>
                </c:pt>
                <c:pt idx="664">
                  <c:v>1.28</c:v>
                </c:pt>
                <c:pt idx="665">
                  <c:v>1.28</c:v>
                </c:pt>
                <c:pt idx="666">
                  <c:v>1.28</c:v>
                </c:pt>
                <c:pt idx="667">
                  <c:v>1.28</c:v>
                </c:pt>
                <c:pt idx="668">
                  <c:v>1.28</c:v>
                </c:pt>
                <c:pt idx="669">
                  <c:v>1.28</c:v>
                </c:pt>
                <c:pt idx="670">
                  <c:v>1.28</c:v>
                </c:pt>
                <c:pt idx="671">
                  <c:v>1.28</c:v>
                </c:pt>
                <c:pt idx="672">
                  <c:v>1.28</c:v>
                </c:pt>
                <c:pt idx="673">
                  <c:v>1.28</c:v>
                </c:pt>
                <c:pt idx="674">
                  <c:v>1.28</c:v>
                </c:pt>
                <c:pt idx="675">
                  <c:v>1.28</c:v>
                </c:pt>
                <c:pt idx="676">
                  <c:v>1.28</c:v>
                </c:pt>
                <c:pt idx="677">
                  <c:v>1.28</c:v>
                </c:pt>
                <c:pt idx="678">
                  <c:v>1.28</c:v>
                </c:pt>
                <c:pt idx="679">
                  <c:v>1.28</c:v>
                </c:pt>
                <c:pt idx="680">
                  <c:v>1.28</c:v>
                </c:pt>
                <c:pt idx="681">
                  <c:v>1.28</c:v>
                </c:pt>
                <c:pt idx="682">
                  <c:v>1.28</c:v>
                </c:pt>
                <c:pt idx="683">
                  <c:v>1.28</c:v>
                </c:pt>
                <c:pt idx="684">
                  <c:v>1.28</c:v>
                </c:pt>
                <c:pt idx="685">
                  <c:v>1.28</c:v>
                </c:pt>
                <c:pt idx="686">
                  <c:v>1.28</c:v>
                </c:pt>
                <c:pt idx="687">
                  <c:v>1.28</c:v>
                </c:pt>
                <c:pt idx="688">
                  <c:v>1.28</c:v>
                </c:pt>
                <c:pt idx="689">
                  <c:v>1.28</c:v>
                </c:pt>
                <c:pt idx="690">
                  <c:v>1.28</c:v>
                </c:pt>
                <c:pt idx="691">
                  <c:v>1.28</c:v>
                </c:pt>
                <c:pt idx="692">
                  <c:v>1.28</c:v>
                </c:pt>
                <c:pt idx="693">
                  <c:v>1.28</c:v>
                </c:pt>
                <c:pt idx="694">
                  <c:v>1.28</c:v>
                </c:pt>
                <c:pt idx="695">
                  <c:v>1.28</c:v>
                </c:pt>
                <c:pt idx="696">
                  <c:v>1.28</c:v>
                </c:pt>
                <c:pt idx="697">
                  <c:v>1.28</c:v>
                </c:pt>
                <c:pt idx="698">
                  <c:v>1.28</c:v>
                </c:pt>
                <c:pt idx="699">
                  <c:v>1.28</c:v>
                </c:pt>
                <c:pt idx="700">
                  <c:v>1.28</c:v>
                </c:pt>
                <c:pt idx="701">
                  <c:v>1.28</c:v>
                </c:pt>
                <c:pt idx="702">
                  <c:v>1.28</c:v>
                </c:pt>
                <c:pt idx="703">
                  <c:v>1.28</c:v>
                </c:pt>
                <c:pt idx="704">
                  <c:v>1.28</c:v>
                </c:pt>
                <c:pt idx="705">
                  <c:v>1.28</c:v>
                </c:pt>
                <c:pt idx="706">
                  <c:v>1.28</c:v>
                </c:pt>
                <c:pt idx="707">
                  <c:v>1.28</c:v>
                </c:pt>
                <c:pt idx="708">
                  <c:v>1.28</c:v>
                </c:pt>
                <c:pt idx="709">
                  <c:v>1.28</c:v>
                </c:pt>
                <c:pt idx="710">
                  <c:v>1.28</c:v>
                </c:pt>
                <c:pt idx="711">
                  <c:v>1.28</c:v>
                </c:pt>
                <c:pt idx="712">
                  <c:v>1.28</c:v>
                </c:pt>
                <c:pt idx="713">
                  <c:v>1.28</c:v>
                </c:pt>
                <c:pt idx="714">
                  <c:v>1.28</c:v>
                </c:pt>
                <c:pt idx="715">
                  <c:v>1.28</c:v>
                </c:pt>
                <c:pt idx="716">
                  <c:v>1.28</c:v>
                </c:pt>
                <c:pt idx="717">
                  <c:v>1.28</c:v>
                </c:pt>
                <c:pt idx="718">
                  <c:v>1.28</c:v>
                </c:pt>
                <c:pt idx="719">
                  <c:v>1.28</c:v>
                </c:pt>
                <c:pt idx="720">
                  <c:v>1.28</c:v>
                </c:pt>
                <c:pt idx="721">
                  <c:v>1.28</c:v>
                </c:pt>
                <c:pt idx="722">
                  <c:v>1.28</c:v>
                </c:pt>
                <c:pt idx="723">
                  <c:v>1.28</c:v>
                </c:pt>
                <c:pt idx="724">
                  <c:v>1.28</c:v>
                </c:pt>
                <c:pt idx="725">
                  <c:v>1.28</c:v>
                </c:pt>
                <c:pt idx="726">
                  <c:v>1.28</c:v>
                </c:pt>
                <c:pt idx="727">
                  <c:v>1.28</c:v>
                </c:pt>
                <c:pt idx="728">
                  <c:v>1.28</c:v>
                </c:pt>
                <c:pt idx="729">
                  <c:v>1.28</c:v>
                </c:pt>
                <c:pt idx="730">
                  <c:v>1.28</c:v>
                </c:pt>
                <c:pt idx="731">
                  <c:v>1.28</c:v>
                </c:pt>
                <c:pt idx="732">
                  <c:v>1.28</c:v>
                </c:pt>
                <c:pt idx="733">
                  <c:v>1.28</c:v>
                </c:pt>
                <c:pt idx="734">
                  <c:v>1.28</c:v>
                </c:pt>
                <c:pt idx="735">
                  <c:v>1.28</c:v>
                </c:pt>
                <c:pt idx="736">
                  <c:v>1.28</c:v>
                </c:pt>
                <c:pt idx="737">
                  <c:v>1.28</c:v>
                </c:pt>
                <c:pt idx="738">
                  <c:v>1.28</c:v>
                </c:pt>
                <c:pt idx="739">
                  <c:v>1.28</c:v>
                </c:pt>
                <c:pt idx="740">
                  <c:v>1.28</c:v>
                </c:pt>
                <c:pt idx="741">
                  <c:v>1.28</c:v>
                </c:pt>
                <c:pt idx="742">
                  <c:v>1.28</c:v>
                </c:pt>
                <c:pt idx="743">
                  <c:v>1.28</c:v>
                </c:pt>
                <c:pt idx="744">
                  <c:v>1.28</c:v>
                </c:pt>
                <c:pt idx="745">
                  <c:v>1.28</c:v>
                </c:pt>
                <c:pt idx="746">
                  <c:v>1.28</c:v>
                </c:pt>
                <c:pt idx="747">
                  <c:v>1.28</c:v>
                </c:pt>
                <c:pt idx="748">
                  <c:v>1.28</c:v>
                </c:pt>
                <c:pt idx="749">
                  <c:v>1.28</c:v>
                </c:pt>
                <c:pt idx="750">
                  <c:v>1.28</c:v>
                </c:pt>
                <c:pt idx="751">
                  <c:v>1.28</c:v>
                </c:pt>
                <c:pt idx="752">
                  <c:v>1.28</c:v>
                </c:pt>
                <c:pt idx="753">
                  <c:v>1.28</c:v>
                </c:pt>
                <c:pt idx="754">
                  <c:v>1.28</c:v>
                </c:pt>
                <c:pt idx="755">
                  <c:v>1.28</c:v>
                </c:pt>
                <c:pt idx="756">
                  <c:v>1.28</c:v>
                </c:pt>
                <c:pt idx="757">
                  <c:v>1.28</c:v>
                </c:pt>
                <c:pt idx="758">
                  <c:v>1.28</c:v>
                </c:pt>
                <c:pt idx="759">
                  <c:v>1.28</c:v>
                </c:pt>
                <c:pt idx="760">
                  <c:v>1.28</c:v>
                </c:pt>
                <c:pt idx="761">
                  <c:v>1.28</c:v>
                </c:pt>
                <c:pt idx="762">
                  <c:v>1.28</c:v>
                </c:pt>
                <c:pt idx="763">
                  <c:v>1.28</c:v>
                </c:pt>
                <c:pt idx="764">
                  <c:v>1.28</c:v>
                </c:pt>
                <c:pt idx="765">
                  <c:v>1.28</c:v>
                </c:pt>
                <c:pt idx="766">
                  <c:v>1.28</c:v>
                </c:pt>
                <c:pt idx="767">
                  <c:v>1.28</c:v>
                </c:pt>
                <c:pt idx="768">
                  <c:v>1.28</c:v>
                </c:pt>
                <c:pt idx="769">
                  <c:v>1.28</c:v>
                </c:pt>
                <c:pt idx="770">
                  <c:v>1.28</c:v>
                </c:pt>
                <c:pt idx="771">
                  <c:v>1.28</c:v>
                </c:pt>
                <c:pt idx="772">
                  <c:v>1.28</c:v>
                </c:pt>
                <c:pt idx="773">
                  <c:v>1.28</c:v>
                </c:pt>
                <c:pt idx="774">
                  <c:v>1.28</c:v>
                </c:pt>
                <c:pt idx="775">
                  <c:v>1.28</c:v>
                </c:pt>
                <c:pt idx="776">
                  <c:v>1.28</c:v>
                </c:pt>
                <c:pt idx="777">
                  <c:v>1.28</c:v>
                </c:pt>
                <c:pt idx="778">
                  <c:v>1.28</c:v>
                </c:pt>
                <c:pt idx="779">
                  <c:v>1.28</c:v>
                </c:pt>
                <c:pt idx="780">
                  <c:v>1.28</c:v>
                </c:pt>
                <c:pt idx="781">
                  <c:v>1.28</c:v>
                </c:pt>
                <c:pt idx="782">
                  <c:v>1.28</c:v>
                </c:pt>
                <c:pt idx="783">
                  <c:v>1.28</c:v>
                </c:pt>
                <c:pt idx="784">
                  <c:v>1.28</c:v>
                </c:pt>
                <c:pt idx="785">
                  <c:v>1.28</c:v>
                </c:pt>
                <c:pt idx="786">
                  <c:v>1.28</c:v>
                </c:pt>
                <c:pt idx="787">
                  <c:v>1.28</c:v>
                </c:pt>
                <c:pt idx="788">
                  <c:v>1.28</c:v>
                </c:pt>
                <c:pt idx="789">
                  <c:v>1.28</c:v>
                </c:pt>
                <c:pt idx="790">
                  <c:v>1.28</c:v>
                </c:pt>
                <c:pt idx="791">
                  <c:v>1.28</c:v>
                </c:pt>
                <c:pt idx="792">
                  <c:v>1.28</c:v>
                </c:pt>
                <c:pt idx="793">
                  <c:v>1.28</c:v>
                </c:pt>
                <c:pt idx="794">
                  <c:v>1.28</c:v>
                </c:pt>
                <c:pt idx="795">
                  <c:v>1.28</c:v>
                </c:pt>
                <c:pt idx="796">
                  <c:v>1.28</c:v>
                </c:pt>
                <c:pt idx="797">
                  <c:v>1.28</c:v>
                </c:pt>
                <c:pt idx="798">
                  <c:v>1.28</c:v>
                </c:pt>
                <c:pt idx="799">
                  <c:v>1.28</c:v>
                </c:pt>
                <c:pt idx="800">
                  <c:v>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2-BA41-A3A3-ED3424EE4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17600"/>
        <c:axId val="1802914272"/>
      </c:lineChart>
      <c:catAx>
        <c:axId val="1802917600"/>
        <c:scaling>
          <c:orientation val="minMax"/>
        </c:scaling>
        <c:delete val="0"/>
        <c:axPos val="b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4272"/>
        <c:crosses val="autoZero"/>
        <c:auto val="1"/>
        <c:lblAlgn val="ctr"/>
        <c:lblOffset val="100"/>
        <c:tickLblSkip val="500"/>
        <c:noMultiLvlLbl val="0"/>
      </c:catAx>
      <c:valAx>
        <c:axId val="18029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7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Tiempo en cola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[1]Martes_Ej1!$C$14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'Prueba Convergencia'!$G$16:$G$19</c:f>
              <c:numCache>
                <c:formatCode>#,##0.00</c:formatCode>
                <c:ptCount val="4"/>
                <c:pt idx="0">
                  <c:v>0</c:v>
                </c:pt>
                <c:pt idx="1">
                  <c:v>2.2019075252406015</c:v>
                </c:pt>
                <c:pt idx="2">
                  <c:v>3.1460397597597023</c:v>
                </c:pt>
                <c:pt idx="3">
                  <c:v>3.5638259617602253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D-1E4D-9FC6-6680E50E2C2D}"/>
            </c:ext>
          </c:extLst>
        </c:ser>
        <c:ser>
          <c:idx val="3"/>
          <c:order val="1"/>
          <c:tx>
            <c:strRef>
              <c:f>[1]Martes_Ej1!$D$14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'Prueba Convergencia'!$I$16:$I$19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1.0158677654808992</c:v>
                </c:pt>
                <c:pt idx="3">
                  <c:v>1.9280815634803763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1D-1E4D-9FC6-6680E50E2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Partes</a:t>
            </a:r>
            <a:r>
              <a:rPr lang="es-CO" baseline="0"/>
              <a:t> en Cola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[2]Sheet2!$B$2:$B$2502</c:f>
              <c:numCache>
                <c:formatCode>General</c:formatCode>
                <c:ptCount val="2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</c:numCache>
            </c:numRef>
          </c:cat>
          <c:val>
            <c:numRef>
              <c:f>[2]Sheet2!$K$2:$K$2502</c:f>
              <c:numCache>
                <c:formatCode>General</c:formatCode>
                <c:ptCount val="2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C-D041-9DA6-FCC23293C5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[2]Sheet2!$L$2:$L$2502</c:f>
              <c:numCache>
                <c:formatCode>General</c:formatCode>
                <c:ptCount val="2501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0.41</c:v>
                </c:pt>
                <c:pt idx="166">
                  <c:v>0.41</c:v>
                </c:pt>
                <c:pt idx="167">
                  <c:v>0.41</c:v>
                </c:pt>
                <c:pt idx="168">
                  <c:v>0.41</c:v>
                </c:pt>
                <c:pt idx="169">
                  <c:v>0.41</c:v>
                </c:pt>
                <c:pt idx="170">
                  <c:v>0.41</c:v>
                </c:pt>
                <c:pt idx="171">
                  <c:v>0.41</c:v>
                </c:pt>
                <c:pt idx="172">
                  <c:v>0.41</c:v>
                </c:pt>
                <c:pt idx="173">
                  <c:v>0.41</c:v>
                </c:pt>
                <c:pt idx="174">
                  <c:v>0.41</c:v>
                </c:pt>
                <c:pt idx="175">
                  <c:v>0.41</c:v>
                </c:pt>
                <c:pt idx="176">
                  <c:v>0.41</c:v>
                </c:pt>
                <c:pt idx="177">
                  <c:v>0.41</c:v>
                </c:pt>
                <c:pt idx="178">
                  <c:v>0.41</c:v>
                </c:pt>
                <c:pt idx="179">
                  <c:v>0.41</c:v>
                </c:pt>
                <c:pt idx="180">
                  <c:v>0.41</c:v>
                </c:pt>
                <c:pt idx="181">
                  <c:v>0.41</c:v>
                </c:pt>
                <c:pt idx="182">
                  <c:v>0.41</c:v>
                </c:pt>
                <c:pt idx="183">
                  <c:v>0.41</c:v>
                </c:pt>
                <c:pt idx="184">
                  <c:v>0.41</c:v>
                </c:pt>
                <c:pt idx="185">
                  <c:v>0.41</c:v>
                </c:pt>
                <c:pt idx="186">
                  <c:v>0.41</c:v>
                </c:pt>
                <c:pt idx="187">
                  <c:v>0.41</c:v>
                </c:pt>
                <c:pt idx="188">
                  <c:v>0.41</c:v>
                </c:pt>
                <c:pt idx="189">
                  <c:v>0.41</c:v>
                </c:pt>
                <c:pt idx="190">
                  <c:v>0.41</c:v>
                </c:pt>
                <c:pt idx="191">
                  <c:v>0.41</c:v>
                </c:pt>
                <c:pt idx="192">
                  <c:v>0.41</c:v>
                </c:pt>
                <c:pt idx="193">
                  <c:v>0.41</c:v>
                </c:pt>
                <c:pt idx="194">
                  <c:v>0.41</c:v>
                </c:pt>
                <c:pt idx="195">
                  <c:v>0.41</c:v>
                </c:pt>
                <c:pt idx="196">
                  <c:v>0.41</c:v>
                </c:pt>
                <c:pt idx="197">
                  <c:v>0.41</c:v>
                </c:pt>
                <c:pt idx="198">
                  <c:v>0.41</c:v>
                </c:pt>
                <c:pt idx="199">
                  <c:v>0.41</c:v>
                </c:pt>
                <c:pt idx="200">
                  <c:v>0.41</c:v>
                </c:pt>
                <c:pt idx="201">
                  <c:v>0.41</c:v>
                </c:pt>
                <c:pt idx="202">
                  <c:v>0.41</c:v>
                </c:pt>
                <c:pt idx="203">
                  <c:v>0.41</c:v>
                </c:pt>
                <c:pt idx="204">
                  <c:v>0.41</c:v>
                </c:pt>
                <c:pt idx="205">
                  <c:v>0.41</c:v>
                </c:pt>
                <c:pt idx="206">
                  <c:v>0.41</c:v>
                </c:pt>
                <c:pt idx="207">
                  <c:v>0.41</c:v>
                </c:pt>
                <c:pt idx="208">
                  <c:v>0.41</c:v>
                </c:pt>
                <c:pt idx="209">
                  <c:v>0.41</c:v>
                </c:pt>
                <c:pt idx="210">
                  <c:v>0.41</c:v>
                </c:pt>
                <c:pt idx="211">
                  <c:v>0.41</c:v>
                </c:pt>
                <c:pt idx="212">
                  <c:v>0.41</c:v>
                </c:pt>
                <c:pt idx="213">
                  <c:v>0.41</c:v>
                </c:pt>
                <c:pt idx="214">
                  <c:v>0.41</c:v>
                </c:pt>
                <c:pt idx="215">
                  <c:v>0.41</c:v>
                </c:pt>
                <c:pt idx="216">
                  <c:v>0.41</c:v>
                </c:pt>
                <c:pt idx="217">
                  <c:v>0.41</c:v>
                </c:pt>
                <c:pt idx="218">
                  <c:v>0.41</c:v>
                </c:pt>
                <c:pt idx="219">
                  <c:v>0.41</c:v>
                </c:pt>
                <c:pt idx="220">
                  <c:v>0.41</c:v>
                </c:pt>
                <c:pt idx="221">
                  <c:v>0.41</c:v>
                </c:pt>
                <c:pt idx="222">
                  <c:v>0.41</c:v>
                </c:pt>
                <c:pt idx="223">
                  <c:v>0.41</c:v>
                </c:pt>
                <c:pt idx="224">
                  <c:v>0.41</c:v>
                </c:pt>
                <c:pt idx="225">
                  <c:v>0.41</c:v>
                </c:pt>
                <c:pt idx="226">
                  <c:v>0.41</c:v>
                </c:pt>
                <c:pt idx="227">
                  <c:v>0.41</c:v>
                </c:pt>
                <c:pt idx="228">
                  <c:v>0.41</c:v>
                </c:pt>
                <c:pt idx="229">
                  <c:v>0.41</c:v>
                </c:pt>
                <c:pt idx="230">
                  <c:v>0.41</c:v>
                </c:pt>
                <c:pt idx="231">
                  <c:v>0.41</c:v>
                </c:pt>
                <c:pt idx="232">
                  <c:v>0.41</c:v>
                </c:pt>
                <c:pt idx="233">
                  <c:v>0.41</c:v>
                </c:pt>
                <c:pt idx="234">
                  <c:v>0.41</c:v>
                </c:pt>
                <c:pt idx="235">
                  <c:v>0.41</c:v>
                </c:pt>
                <c:pt idx="236">
                  <c:v>0.41</c:v>
                </c:pt>
                <c:pt idx="237">
                  <c:v>0.41</c:v>
                </c:pt>
                <c:pt idx="238">
                  <c:v>0.41</c:v>
                </c:pt>
                <c:pt idx="239">
                  <c:v>0.41</c:v>
                </c:pt>
                <c:pt idx="240">
                  <c:v>0.41</c:v>
                </c:pt>
                <c:pt idx="241">
                  <c:v>0.41</c:v>
                </c:pt>
                <c:pt idx="242">
                  <c:v>0.41</c:v>
                </c:pt>
                <c:pt idx="243">
                  <c:v>0.41</c:v>
                </c:pt>
                <c:pt idx="244">
                  <c:v>0.41</c:v>
                </c:pt>
                <c:pt idx="245">
                  <c:v>0.41</c:v>
                </c:pt>
                <c:pt idx="246">
                  <c:v>0.41</c:v>
                </c:pt>
                <c:pt idx="247">
                  <c:v>0.41</c:v>
                </c:pt>
                <c:pt idx="248">
                  <c:v>0.41</c:v>
                </c:pt>
                <c:pt idx="249">
                  <c:v>0.41</c:v>
                </c:pt>
                <c:pt idx="250">
                  <c:v>0.41</c:v>
                </c:pt>
                <c:pt idx="251">
                  <c:v>0.41</c:v>
                </c:pt>
                <c:pt idx="252">
                  <c:v>0.41</c:v>
                </c:pt>
                <c:pt idx="253">
                  <c:v>0.41</c:v>
                </c:pt>
                <c:pt idx="254">
                  <c:v>0.41</c:v>
                </c:pt>
                <c:pt idx="255">
                  <c:v>0.41</c:v>
                </c:pt>
                <c:pt idx="256">
                  <c:v>0.41</c:v>
                </c:pt>
                <c:pt idx="257">
                  <c:v>0.41</c:v>
                </c:pt>
                <c:pt idx="258">
                  <c:v>0.41</c:v>
                </c:pt>
                <c:pt idx="259">
                  <c:v>0.41</c:v>
                </c:pt>
                <c:pt idx="260">
                  <c:v>0.41</c:v>
                </c:pt>
                <c:pt idx="261">
                  <c:v>0.41</c:v>
                </c:pt>
                <c:pt idx="262">
                  <c:v>0.41</c:v>
                </c:pt>
                <c:pt idx="263">
                  <c:v>0.41</c:v>
                </c:pt>
                <c:pt idx="264">
                  <c:v>0.41</c:v>
                </c:pt>
                <c:pt idx="265">
                  <c:v>0.41</c:v>
                </c:pt>
                <c:pt idx="266">
                  <c:v>0.41</c:v>
                </c:pt>
                <c:pt idx="267">
                  <c:v>0.41</c:v>
                </c:pt>
                <c:pt idx="268">
                  <c:v>0.41</c:v>
                </c:pt>
                <c:pt idx="269">
                  <c:v>0.41</c:v>
                </c:pt>
                <c:pt idx="270">
                  <c:v>0.41</c:v>
                </c:pt>
                <c:pt idx="271">
                  <c:v>0.41</c:v>
                </c:pt>
                <c:pt idx="272">
                  <c:v>0.41</c:v>
                </c:pt>
                <c:pt idx="273">
                  <c:v>0.41</c:v>
                </c:pt>
                <c:pt idx="274">
                  <c:v>0.41</c:v>
                </c:pt>
                <c:pt idx="275">
                  <c:v>0.41</c:v>
                </c:pt>
                <c:pt idx="276">
                  <c:v>0.41</c:v>
                </c:pt>
                <c:pt idx="277">
                  <c:v>0.41</c:v>
                </c:pt>
                <c:pt idx="278">
                  <c:v>0.41</c:v>
                </c:pt>
                <c:pt idx="279">
                  <c:v>0.41</c:v>
                </c:pt>
                <c:pt idx="280">
                  <c:v>0.41</c:v>
                </c:pt>
                <c:pt idx="281">
                  <c:v>0.41</c:v>
                </c:pt>
                <c:pt idx="282">
                  <c:v>0.41</c:v>
                </c:pt>
                <c:pt idx="283">
                  <c:v>0.41</c:v>
                </c:pt>
                <c:pt idx="284">
                  <c:v>0.41</c:v>
                </c:pt>
                <c:pt idx="285">
                  <c:v>0.41</c:v>
                </c:pt>
                <c:pt idx="286">
                  <c:v>0.41</c:v>
                </c:pt>
                <c:pt idx="287">
                  <c:v>0.41</c:v>
                </c:pt>
                <c:pt idx="288">
                  <c:v>0.41</c:v>
                </c:pt>
                <c:pt idx="289">
                  <c:v>0.41</c:v>
                </c:pt>
                <c:pt idx="290">
                  <c:v>0.41</c:v>
                </c:pt>
                <c:pt idx="291">
                  <c:v>0.41</c:v>
                </c:pt>
                <c:pt idx="292">
                  <c:v>0.41</c:v>
                </c:pt>
                <c:pt idx="293">
                  <c:v>0.41</c:v>
                </c:pt>
                <c:pt idx="294">
                  <c:v>0.41</c:v>
                </c:pt>
                <c:pt idx="295">
                  <c:v>0.41</c:v>
                </c:pt>
                <c:pt idx="296">
                  <c:v>0.41</c:v>
                </c:pt>
                <c:pt idx="297">
                  <c:v>0.41</c:v>
                </c:pt>
                <c:pt idx="298">
                  <c:v>0.41</c:v>
                </c:pt>
                <c:pt idx="299">
                  <c:v>0.41</c:v>
                </c:pt>
                <c:pt idx="300">
                  <c:v>0.41</c:v>
                </c:pt>
                <c:pt idx="301">
                  <c:v>0.41</c:v>
                </c:pt>
                <c:pt idx="302">
                  <c:v>0.41</c:v>
                </c:pt>
                <c:pt idx="303">
                  <c:v>0.41</c:v>
                </c:pt>
                <c:pt idx="304">
                  <c:v>0.41</c:v>
                </c:pt>
                <c:pt idx="305">
                  <c:v>0.41</c:v>
                </c:pt>
                <c:pt idx="306">
                  <c:v>0.41</c:v>
                </c:pt>
                <c:pt idx="307">
                  <c:v>0.41</c:v>
                </c:pt>
                <c:pt idx="308">
                  <c:v>0.41</c:v>
                </c:pt>
                <c:pt idx="309">
                  <c:v>0.41</c:v>
                </c:pt>
                <c:pt idx="310">
                  <c:v>0.41</c:v>
                </c:pt>
                <c:pt idx="311">
                  <c:v>0.41</c:v>
                </c:pt>
                <c:pt idx="312">
                  <c:v>0.41</c:v>
                </c:pt>
                <c:pt idx="313">
                  <c:v>0.41</c:v>
                </c:pt>
                <c:pt idx="314">
                  <c:v>0.41</c:v>
                </c:pt>
                <c:pt idx="315">
                  <c:v>0.41</c:v>
                </c:pt>
                <c:pt idx="316">
                  <c:v>0.41</c:v>
                </c:pt>
                <c:pt idx="317">
                  <c:v>0.41</c:v>
                </c:pt>
                <c:pt idx="318">
                  <c:v>0.41</c:v>
                </c:pt>
                <c:pt idx="319">
                  <c:v>0.41</c:v>
                </c:pt>
                <c:pt idx="320">
                  <c:v>0.41</c:v>
                </c:pt>
                <c:pt idx="321">
                  <c:v>0.41</c:v>
                </c:pt>
                <c:pt idx="322">
                  <c:v>0.41</c:v>
                </c:pt>
                <c:pt idx="323">
                  <c:v>0.41</c:v>
                </c:pt>
                <c:pt idx="324">
                  <c:v>0.41</c:v>
                </c:pt>
                <c:pt idx="325">
                  <c:v>0.41</c:v>
                </c:pt>
                <c:pt idx="326">
                  <c:v>0.41</c:v>
                </c:pt>
                <c:pt idx="327">
                  <c:v>0.41</c:v>
                </c:pt>
                <c:pt idx="328">
                  <c:v>0.41</c:v>
                </c:pt>
                <c:pt idx="329">
                  <c:v>0.41</c:v>
                </c:pt>
                <c:pt idx="330">
                  <c:v>0.41</c:v>
                </c:pt>
                <c:pt idx="331">
                  <c:v>0.41</c:v>
                </c:pt>
                <c:pt idx="332">
                  <c:v>0.41</c:v>
                </c:pt>
                <c:pt idx="333">
                  <c:v>0.41</c:v>
                </c:pt>
                <c:pt idx="334">
                  <c:v>0.41</c:v>
                </c:pt>
                <c:pt idx="335">
                  <c:v>0.41</c:v>
                </c:pt>
                <c:pt idx="336">
                  <c:v>0.41</c:v>
                </c:pt>
                <c:pt idx="337">
                  <c:v>0.41</c:v>
                </c:pt>
                <c:pt idx="338">
                  <c:v>0.41</c:v>
                </c:pt>
                <c:pt idx="339">
                  <c:v>0.41</c:v>
                </c:pt>
                <c:pt idx="340">
                  <c:v>0.41</c:v>
                </c:pt>
                <c:pt idx="341">
                  <c:v>0.41</c:v>
                </c:pt>
                <c:pt idx="342">
                  <c:v>0.41</c:v>
                </c:pt>
                <c:pt idx="343">
                  <c:v>0.41</c:v>
                </c:pt>
                <c:pt idx="344">
                  <c:v>0.41</c:v>
                </c:pt>
                <c:pt idx="345">
                  <c:v>0.41</c:v>
                </c:pt>
                <c:pt idx="346">
                  <c:v>0.41</c:v>
                </c:pt>
                <c:pt idx="347">
                  <c:v>0.41</c:v>
                </c:pt>
                <c:pt idx="348">
                  <c:v>0.41</c:v>
                </c:pt>
                <c:pt idx="349">
                  <c:v>0.41</c:v>
                </c:pt>
                <c:pt idx="350">
                  <c:v>0.41</c:v>
                </c:pt>
                <c:pt idx="351">
                  <c:v>0.41</c:v>
                </c:pt>
                <c:pt idx="352">
                  <c:v>0.41</c:v>
                </c:pt>
                <c:pt idx="353">
                  <c:v>0.41</c:v>
                </c:pt>
                <c:pt idx="354">
                  <c:v>0.41</c:v>
                </c:pt>
                <c:pt idx="355">
                  <c:v>0.41</c:v>
                </c:pt>
                <c:pt idx="356">
                  <c:v>0.41</c:v>
                </c:pt>
                <c:pt idx="357">
                  <c:v>0.41</c:v>
                </c:pt>
                <c:pt idx="358">
                  <c:v>0.41</c:v>
                </c:pt>
                <c:pt idx="359">
                  <c:v>0.41</c:v>
                </c:pt>
                <c:pt idx="360">
                  <c:v>0.41</c:v>
                </c:pt>
                <c:pt idx="361">
                  <c:v>0.41</c:v>
                </c:pt>
                <c:pt idx="362">
                  <c:v>0.41</c:v>
                </c:pt>
                <c:pt idx="363">
                  <c:v>0.41</c:v>
                </c:pt>
                <c:pt idx="364">
                  <c:v>0.41</c:v>
                </c:pt>
                <c:pt idx="365">
                  <c:v>0.41</c:v>
                </c:pt>
                <c:pt idx="366">
                  <c:v>0.41</c:v>
                </c:pt>
                <c:pt idx="367">
                  <c:v>0.41</c:v>
                </c:pt>
                <c:pt idx="368">
                  <c:v>0.41</c:v>
                </c:pt>
                <c:pt idx="369">
                  <c:v>0.41</c:v>
                </c:pt>
                <c:pt idx="370">
                  <c:v>0.41</c:v>
                </c:pt>
                <c:pt idx="371">
                  <c:v>0.41</c:v>
                </c:pt>
                <c:pt idx="372">
                  <c:v>0.41</c:v>
                </c:pt>
                <c:pt idx="373">
                  <c:v>0.41</c:v>
                </c:pt>
                <c:pt idx="374">
                  <c:v>0.41</c:v>
                </c:pt>
                <c:pt idx="375">
                  <c:v>0.41</c:v>
                </c:pt>
                <c:pt idx="376">
                  <c:v>0.41</c:v>
                </c:pt>
                <c:pt idx="377">
                  <c:v>0.41</c:v>
                </c:pt>
                <c:pt idx="378">
                  <c:v>0.41</c:v>
                </c:pt>
                <c:pt idx="379">
                  <c:v>0.41</c:v>
                </c:pt>
                <c:pt idx="380">
                  <c:v>0.41</c:v>
                </c:pt>
                <c:pt idx="381">
                  <c:v>0.41</c:v>
                </c:pt>
                <c:pt idx="382">
                  <c:v>0.41</c:v>
                </c:pt>
                <c:pt idx="383">
                  <c:v>0.41</c:v>
                </c:pt>
                <c:pt idx="384">
                  <c:v>0.41</c:v>
                </c:pt>
                <c:pt idx="385">
                  <c:v>0.41</c:v>
                </c:pt>
                <c:pt idx="386">
                  <c:v>0.41</c:v>
                </c:pt>
                <c:pt idx="387">
                  <c:v>0.41</c:v>
                </c:pt>
                <c:pt idx="388">
                  <c:v>0.41</c:v>
                </c:pt>
                <c:pt idx="389">
                  <c:v>0.41</c:v>
                </c:pt>
                <c:pt idx="390">
                  <c:v>0.41</c:v>
                </c:pt>
                <c:pt idx="391">
                  <c:v>0.41</c:v>
                </c:pt>
                <c:pt idx="392">
                  <c:v>0.41</c:v>
                </c:pt>
                <c:pt idx="393">
                  <c:v>0.41</c:v>
                </c:pt>
                <c:pt idx="394">
                  <c:v>0.41</c:v>
                </c:pt>
                <c:pt idx="395">
                  <c:v>0.41</c:v>
                </c:pt>
                <c:pt idx="396">
                  <c:v>0.41</c:v>
                </c:pt>
                <c:pt idx="397">
                  <c:v>0.41</c:v>
                </c:pt>
                <c:pt idx="398">
                  <c:v>0.41</c:v>
                </c:pt>
                <c:pt idx="399">
                  <c:v>0.41</c:v>
                </c:pt>
                <c:pt idx="400">
                  <c:v>0.41</c:v>
                </c:pt>
                <c:pt idx="401">
                  <c:v>0.41</c:v>
                </c:pt>
                <c:pt idx="402">
                  <c:v>0.41</c:v>
                </c:pt>
                <c:pt idx="403">
                  <c:v>0.41</c:v>
                </c:pt>
                <c:pt idx="404">
                  <c:v>0.41</c:v>
                </c:pt>
                <c:pt idx="405">
                  <c:v>0.41</c:v>
                </c:pt>
                <c:pt idx="406">
                  <c:v>0.41</c:v>
                </c:pt>
                <c:pt idx="407">
                  <c:v>0.41</c:v>
                </c:pt>
                <c:pt idx="408">
                  <c:v>0.41</c:v>
                </c:pt>
                <c:pt idx="409">
                  <c:v>0.41</c:v>
                </c:pt>
                <c:pt idx="410">
                  <c:v>0.41</c:v>
                </c:pt>
                <c:pt idx="411">
                  <c:v>0.41</c:v>
                </c:pt>
                <c:pt idx="412">
                  <c:v>0.41</c:v>
                </c:pt>
                <c:pt idx="413">
                  <c:v>0.41</c:v>
                </c:pt>
                <c:pt idx="414">
                  <c:v>0.41</c:v>
                </c:pt>
                <c:pt idx="415">
                  <c:v>0.41</c:v>
                </c:pt>
                <c:pt idx="416">
                  <c:v>0.41</c:v>
                </c:pt>
                <c:pt idx="417">
                  <c:v>0.41</c:v>
                </c:pt>
                <c:pt idx="418">
                  <c:v>0.41</c:v>
                </c:pt>
                <c:pt idx="419">
                  <c:v>0.41</c:v>
                </c:pt>
                <c:pt idx="420">
                  <c:v>0.41</c:v>
                </c:pt>
                <c:pt idx="421">
                  <c:v>0.41</c:v>
                </c:pt>
                <c:pt idx="422">
                  <c:v>0.41</c:v>
                </c:pt>
                <c:pt idx="423">
                  <c:v>0.41</c:v>
                </c:pt>
                <c:pt idx="424">
                  <c:v>0.41</c:v>
                </c:pt>
                <c:pt idx="425">
                  <c:v>0.41</c:v>
                </c:pt>
                <c:pt idx="426">
                  <c:v>0.41</c:v>
                </c:pt>
                <c:pt idx="427">
                  <c:v>0.41</c:v>
                </c:pt>
                <c:pt idx="428">
                  <c:v>0.41</c:v>
                </c:pt>
                <c:pt idx="429">
                  <c:v>0.41</c:v>
                </c:pt>
                <c:pt idx="430">
                  <c:v>0.41</c:v>
                </c:pt>
                <c:pt idx="431">
                  <c:v>0.41</c:v>
                </c:pt>
                <c:pt idx="432">
                  <c:v>0.41</c:v>
                </c:pt>
                <c:pt idx="433">
                  <c:v>0.41</c:v>
                </c:pt>
                <c:pt idx="434">
                  <c:v>0.41</c:v>
                </c:pt>
                <c:pt idx="435">
                  <c:v>0.41</c:v>
                </c:pt>
                <c:pt idx="436">
                  <c:v>0.41</c:v>
                </c:pt>
                <c:pt idx="437">
                  <c:v>0.41</c:v>
                </c:pt>
                <c:pt idx="438">
                  <c:v>0.41</c:v>
                </c:pt>
                <c:pt idx="439">
                  <c:v>0.41</c:v>
                </c:pt>
                <c:pt idx="440">
                  <c:v>0.41</c:v>
                </c:pt>
                <c:pt idx="441">
                  <c:v>0.41</c:v>
                </c:pt>
                <c:pt idx="442">
                  <c:v>0.41</c:v>
                </c:pt>
                <c:pt idx="443">
                  <c:v>0.41</c:v>
                </c:pt>
                <c:pt idx="444">
                  <c:v>0.41</c:v>
                </c:pt>
                <c:pt idx="445">
                  <c:v>0.41</c:v>
                </c:pt>
                <c:pt idx="446">
                  <c:v>0.41</c:v>
                </c:pt>
                <c:pt idx="447">
                  <c:v>0.41</c:v>
                </c:pt>
                <c:pt idx="448">
                  <c:v>0.41</c:v>
                </c:pt>
                <c:pt idx="449">
                  <c:v>0.41</c:v>
                </c:pt>
                <c:pt idx="450">
                  <c:v>0.41</c:v>
                </c:pt>
                <c:pt idx="451">
                  <c:v>0.41</c:v>
                </c:pt>
                <c:pt idx="452">
                  <c:v>0.41</c:v>
                </c:pt>
                <c:pt idx="453">
                  <c:v>0.41</c:v>
                </c:pt>
                <c:pt idx="454">
                  <c:v>0.41</c:v>
                </c:pt>
                <c:pt idx="455">
                  <c:v>0.41</c:v>
                </c:pt>
                <c:pt idx="456">
                  <c:v>0.41</c:v>
                </c:pt>
                <c:pt idx="457">
                  <c:v>0.41</c:v>
                </c:pt>
                <c:pt idx="458">
                  <c:v>0.41</c:v>
                </c:pt>
                <c:pt idx="459">
                  <c:v>0.41</c:v>
                </c:pt>
                <c:pt idx="460">
                  <c:v>0.41</c:v>
                </c:pt>
                <c:pt idx="461">
                  <c:v>0.41</c:v>
                </c:pt>
                <c:pt idx="462">
                  <c:v>0.41</c:v>
                </c:pt>
                <c:pt idx="463">
                  <c:v>0.41</c:v>
                </c:pt>
                <c:pt idx="464">
                  <c:v>0.41</c:v>
                </c:pt>
                <c:pt idx="465">
                  <c:v>0.41</c:v>
                </c:pt>
                <c:pt idx="466">
                  <c:v>0.41</c:v>
                </c:pt>
                <c:pt idx="467">
                  <c:v>0.41</c:v>
                </c:pt>
                <c:pt idx="468">
                  <c:v>0.41</c:v>
                </c:pt>
                <c:pt idx="469">
                  <c:v>0.41</c:v>
                </c:pt>
                <c:pt idx="470">
                  <c:v>0.41</c:v>
                </c:pt>
                <c:pt idx="471">
                  <c:v>0.41</c:v>
                </c:pt>
                <c:pt idx="472">
                  <c:v>0.41</c:v>
                </c:pt>
                <c:pt idx="473">
                  <c:v>0.41</c:v>
                </c:pt>
                <c:pt idx="474">
                  <c:v>0.41</c:v>
                </c:pt>
                <c:pt idx="475">
                  <c:v>0.41</c:v>
                </c:pt>
                <c:pt idx="476">
                  <c:v>0.41</c:v>
                </c:pt>
                <c:pt idx="477">
                  <c:v>0.41</c:v>
                </c:pt>
                <c:pt idx="478">
                  <c:v>0.41</c:v>
                </c:pt>
                <c:pt idx="479">
                  <c:v>0.41</c:v>
                </c:pt>
                <c:pt idx="480">
                  <c:v>0.41</c:v>
                </c:pt>
                <c:pt idx="481">
                  <c:v>0.41</c:v>
                </c:pt>
                <c:pt idx="482">
                  <c:v>0.41</c:v>
                </c:pt>
                <c:pt idx="483">
                  <c:v>0.41</c:v>
                </c:pt>
                <c:pt idx="484">
                  <c:v>0.41</c:v>
                </c:pt>
                <c:pt idx="485">
                  <c:v>0.41</c:v>
                </c:pt>
                <c:pt idx="486">
                  <c:v>0.41</c:v>
                </c:pt>
                <c:pt idx="487">
                  <c:v>0.41</c:v>
                </c:pt>
                <c:pt idx="488">
                  <c:v>0.41</c:v>
                </c:pt>
                <c:pt idx="489">
                  <c:v>0.41</c:v>
                </c:pt>
                <c:pt idx="490">
                  <c:v>0.41</c:v>
                </c:pt>
                <c:pt idx="491">
                  <c:v>0.41</c:v>
                </c:pt>
                <c:pt idx="492">
                  <c:v>0.41</c:v>
                </c:pt>
                <c:pt idx="493">
                  <c:v>0.41</c:v>
                </c:pt>
                <c:pt idx="494">
                  <c:v>0.41</c:v>
                </c:pt>
                <c:pt idx="495">
                  <c:v>0.41</c:v>
                </c:pt>
                <c:pt idx="496">
                  <c:v>0.41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0.41</c:v>
                </c:pt>
                <c:pt idx="510">
                  <c:v>0.41</c:v>
                </c:pt>
                <c:pt idx="511">
                  <c:v>0.41</c:v>
                </c:pt>
                <c:pt idx="512">
                  <c:v>0.41</c:v>
                </c:pt>
                <c:pt idx="513">
                  <c:v>0.41</c:v>
                </c:pt>
                <c:pt idx="514">
                  <c:v>0.41</c:v>
                </c:pt>
                <c:pt idx="515">
                  <c:v>0.41</c:v>
                </c:pt>
                <c:pt idx="516">
                  <c:v>0.41</c:v>
                </c:pt>
                <c:pt idx="517">
                  <c:v>0.41</c:v>
                </c:pt>
                <c:pt idx="518">
                  <c:v>0.41</c:v>
                </c:pt>
                <c:pt idx="519">
                  <c:v>0.41</c:v>
                </c:pt>
                <c:pt idx="520">
                  <c:v>0.41</c:v>
                </c:pt>
                <c:pt idx="521">
                  <c:v>0.41</c:v>
                </c:pt>
                <c:pt idx="522">
                  <c:v>0.41</c:v>
                </c:pt>
                <c:pt idx="523">
                  <c:v>0.41</c:v>
                </c:pt>
                <c:pt idx="524">
                  <c:v>0.41</c:v>
                </c:pt>
                <c:pt idx="525">
                  <c:v>0.41</c:v>
                </c:pt>
                <c:pt idx="526">
                  <c:v>0.41</c:v>
                </c:pt>
                <c:pt idx="527">
                  <c:v>0.41</c:v>
                </c:pt>
                <c:pt idx="528">
                  <c:v>0.41</c:v>
                </c:pt>
                <c:pt idx="529">
                  <c:v>0.41</c:v>
                </c:pt>
                <c:pt idx="530">
                  <c:v>0.41</c:v>
                </c:pt>
                <c:pt idx="531">
                  <c:v>0.41</c:v>
                </c:pt>
                <c:pt idx="532">
                  <c:v>0.41</c:v>
                </c:pt>
                <c:pt idx="533">
                  <c:v>0.41</c:v>
                </c:pt>
                <c:pt idx="534">
                  <c:v>0.41</c:v>
                </c:pt>
                <c:pt idx="535">
                  <c:v>0.41</c:v>
                </c:pt>
                <c:pt idx="536">
                  <c:v>0.41</c:v>
                </c:pt>
                <c:pt idx="537">
                  <c:v>0.41</c:v>
                </c:pt>
                <c:pt idx="538">
                  <c:v>0.41</c:v>
                </c:pt>
                <c:pt idx="539">
                  <c:v>0.41</c:v>
                </c:pt>
                <c:pt idx="540">
                  <c:v>0.41</c:v>
                </c:pt>
                <c:pt idx="541">
                  <c:v>0.41</c:v>
                </c:pt>
                <c:pt idx="542">
                  <c:v>0.41</c:v>
                </c:pt>
                <c:pt idx="543">
                  <c:v>0.41</c:v>
                </c:pt>
                <c:pt idx="544">
                  <c:v>0.41</c:v>
                </c:pt>
                <c:pt idx="545">
                  <c:v>0.41</c:v>
                </c:pt>
                <c:pt idx="546">
                  <c:v>0.41</c:v>
                </c:pt>
                <c:pt idx="547">
                  <c:v>0.41</c:v>
                </c:pt>
                <c:pt idx="548">
                  <c:v>0.41</c:v>
                </c:pt>
                <c:pt idx="549">
                  <c:v>0.41</c:v>
                </c:pt>
                <c:pt idx="550">
                  <c:v>0.41</c:v>
                </c:pt>
                <c:pt idx="551">
                  <c:v>0.41</c:v>
                </c:pt>
                <c:pt idx="552">
                  <c:v>0.41</c:v>
                </c:pt>
                <c:pt idx="553">
                  <c:v>0.41</c:v>
                </c:pt>
                <c:pt idx="554">
                  <c:v>0.41</c:v>
                </c:pt>
                <c:pt idx="555">
                  <c:v>0.41</c:v>
                </c:pt>
                <c:pt idx="556">
                  <c:v>0.41</c:v>
                </c:pt>
                <c:pt idx="557">
                  <c:v>0.41</c:v>
                </c:pt>
                <c:pt idx="558">
                  <c:v>0.41</c:v>
                </c:pt>
                <c:pt idx="559">
                  <c:v>0.41</c:v>
                </c:pt>
                <c:pt idx="560">
                  <c:v>0.41</c:v>
                </c:pt>
                <c:pt idx="561">
                  <c:v>0.41</c:v>
                </c:pt>
                <c:pt idx="562">
                  <c:v>0.41</c:v>
                </c:pt>
                <c:pt idx="563">
                  <c:v>0.41</c:v>
                </c:pt>
                <c:pt idx="564">
                  <c:v>0.41</c:v>
                </c:pt>
                <c:pt idx="565">
                  <c:v>0.41</c:v>
                </c:pt>
                <c:pt idx="566">
                  <c:v>0.41</c:v>
                </c:pt>
                <c:pt idx="567">
                  <c:v>0.41</c:v>
                </c:pt>
                <c:pt idx="568">
                  <c:v>0.41</c:v>
                </c:pt>
                <c:pt idx="569">
                  <c:v>0.41</c:v>
                </c:pt>
                <c:pt idx="570">
                  <c:v>0.41</c:v>
                </c:pt>
                <c:pt idx="571">
                  <c:v>0.41</c:v>
                </c:pt>
                <c:pt idx="572">
                  <c:v>0.41</c:v>
                </c:pt>
                <c:pt idx="573">
                  <c:v>0.41</c:v>
                </c:pt>
                <c:pt idx="574">
                  <c:v>0.41</c:v>
                </c:pt>
                <c:pt idx="575">
                  <c:v>0.41</c:v>
                </c:pt>
                <c:pt idx="576">
                  <c:v>0.41</c:v>
                </c:pt>
                <c:pt idx="577">
                  <c:v>0.41</c:v>
                </c:pt>
                <c:pt idx="578">
                  <c:v>0.41</c:v>
                </c:pt>
                <c:pt idx="579">
                  <c:v>0.41</c:v>
                </c:pt>
                <c:pt idx="580">
                  <c:v>0.41</c:v>
                </c:pt>
                <c:pt idx="581">
                  <c:v>0.41</c:v>
                </c:pt>
                <c:pt idx="582">
                  <c:v>0.41</c:v>
                </c:pt>
                <c:pt idx="583">
                  <c:v>0.41</c:v>
                </c:pt>
                <c:pt idx="584">
                  <c:v>0.41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0.41</c:v>
                </c:pt>
                <c:pt idx="593">
                  <c:v>0.41</c:v>
                </c:pt>
                <c:pt idx="594">
                  <c:v>0.41</c:v>
                </c:pt>
                <c:pt idx="595">
                  <c:v>0.41</c:v>
                </c:pt>
                <c:pt idx="596">
                  <c:v>0.41</c:v>
                </c:pt>
                <c:pt idx="597">
                  <c:v>0.41</c:v>
                </c:pt>
                <c:pt idx="598">
                  <c:v>0.41</c:v>
                </c:pt>
                <c:pt idx="599">
                  <c:v>0.41</c:v>
                </c:pt>
                <c:pt idx="600">
                  <c:v>0.41</c:v>
                </c:pt>
                <c:pt idx="601">
                  <c:v>0.41</c:v>
                </c:pt>
                <c:pt idx="602">
                  <c:v>0.41</c:v>
                </c:pt>
                <c:pt idx="603">
                  <c:v>0.41</c:v>
                </c:pt>
                <c:pt idx="604">
                  <c:v>0.41</c:v>
                </c:pt>
                <c:pt idx="605">
                  <c:v>0.41</c:v>
                </c:pt>
                <c:pt idx="606">
                  <c:v>0.41</c:v>
                </c:pt>
                <c:pt idx="607">
                  <c:v>0.41</c:v>
                </c:pt>
                <c:pt idx="608">
                  <c:v>0.41</c:v>
                </c:pt>
                <c:pt idx="609">
                  <c:v>0.41</c:v>
                </c:pt>
                <c:pt idx="610">
                  <c:v>0.41</c:v>
                </c:pt>
                <c:pt idx="611">
                  <c:v>0.41</c:v>
                </c:pt>
                <c:pt idx="612">
                  <c:v>0.41</c:v>
                </c:pt>
                <c:pt idx="613">
                  <c:v>0.41</c:v>
                </c:pt>
                <c:pt idx="614">
                  <c:v>0.41</c:v>
                </c:pt>
                <c:pt idx="615">
                  <c:v>0.41</c:v>
                </c:pt>
                <c:pt idx="616">
                  <c:v>0.41</c:v>
                </c:pt>
                <c:pt idx="617">
                  <c:v>0.41</c:v>
                </c:pt>
                <c:pt idx="618">
                  <c:v>0.41</c:v>
                </c:pt>
                <c:pt idx="619">
                  <c:v>0.41</c:v>
                </c:pt>
                <c:pt idx="620">
                  <c:v>0.41</c:v>
                </c:pt>
                <c:pt idx="621">
                  <c:v>0.41</c:v>
                </c:pt>
                <c:pt idx="622">
                  <c:v>0.41</c:v>
                </c:pt>
                <c:pt idx="623">
                  <c:v>0.41</c:v>
                </c:pt>
                <c:pt idx="624">
                  <c:v>0.41</c:v>
                </c:pt>
                <c:pt idx="625">
                  <c:v>0.41</c:v>
                </c:pt>
                <c:pt idx="626">
                  <c:v>0.41</c:v>
                </c:pt>
                <c:pt idx="627">
                  <c:v>0.41</c:v>
                </c:pt>
                <c:pt idx="628">
                  <c:v>0.41</c:v>
                </c:pt>
                <c:pt idx="629">
                  <c:v>0.41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0.41</c:v>
                </c:pt>
                <c:pt idx="640">
                  <c:v>0.41</c:v>
                </c:pt>
                <c:pt idx="641">
                  <c:v>0.41</c:v>
                </c:pt>
                <c:pt idx="642">
                  <c:v>0.41</c:v>
                </c:pt>
                <c:pt idx="643">
                  <c:v>0.41</c:v>
                </c:pt>
                <c:pt idx="644">
                  <c:v>0.41</c:v>
                </c:pt>
                <c:pt idx="645">
                  <c:v>0.41</c:v>
                </c:pt>
                <c:pt idx="646">
                  <c:v>0.41</c:v>
                </c:pt>
                <c:pt idx="647">
                  <c:v>0.41</c:v>
                </c:pt>
                <c:pt idx="648">
                  <c:v>0.41</c:v>
                </c:pt>
                <c:pt idx="649">
                  <c:v>0.41</c:v>
                </c:pt>
                <c:pt idx="650">
                  <c:v>0.41</c:v>
                </c:pt>
                <c:pt idx="651">
                  <c:v>0.41</c:v>
                </c:pt>
                <c:pt idx="652">
                  <c:v>0.41</c:v>
                </c:pt>
                <c:pt idx="653">
                  <c:v>0.41</c:v>
                </c:pt>
                <c:pt idx="654">
                  <c:v>0.41</c:v>
                </c:pt>
                <c:pt idx="655">
                  <c:v>0.41</c:v>
                </c:pt>
                <c:pt idx="656">
                  <c:v>0.41</c:v>
                </c:pt>
                <c:pt idx="657">
                  <c:v>0.41</c:v>
                </c:pt>
                <c:pt idx="658">
                  <c:v>0.41</c:v>
                </c:pt>
                <c:pt idx="659">
                  <c:v>0.41</c:v>
                </c:pt>
                <c:pt idx="660">
                  <c:v>0.41</c:v>
                </c:pt>
                <c:pt idx="661">
                  <c:v>0.41</c:v>
                </c:pt>
                <c:pt idx="662">
                  <c:v>0.41</c:v>
                </c:pt>
                <c:pt idx="663">
                  <c:v>0.41</c:v>
                </c:pt>
                <c:pt idx="664">
                  <c:v>0.41</c:v>
                </c:pt>
                <c:pt idx="665">
                  <c:v>0.41</c:v>
                </c:pt>
                <c:pt idx="666">
                  <c:v>0.41</c:v>
                </c:pt>
                <c:pt idx="667">
                  <c:v>0.41</c:v>
                </c:pt>
                <c:pt idx="668">
                  <c:v>0.41</c:v>
                </c:pt>
                <c:pt idx="669">
                  <c:v>0.41</c:v>
                </c:pt>
                <c:pt idx="670">
                  <c:v>0.41</c:v>
                </c:pt>
                <c:pt idx="671">
                  <c:v>0.41</c:v>
                </c:pt>
                <c:pt idx="672">
                  <c:v>0.41</c:v>
                </c:pt>
                <c:pt idx="673">
                  <c:v>0.41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0.41</c:v>
                </c:pt>
                <c:pt idx="679">
                  <c:v>0.41</c:v>
                </c:pt>
                <c:pt idx="680">
                  <c:v>0.41</c:v>
                </c:pt>
                <c:pt idx="681">
                  <c:v>0.41</c:v>
                </c:pt>
                <c:pt idx="682">
                  <c:v>0.41</c:v>
                </c:pt>
                <c:pt idx="683">
                  <c:v>0.41</c:v>
                </c:pt>
                <c:pt idx="684">
                  <c:v>0.41</c:v>
                </c:pt>
                <c:pt idx="685">
                  <c:v>0.41</c:v>
                </c:pt>
                <c:pt idx="686">
                  <c:v>0.41</c:v>
                </c:pt>
                <c:pt idx="687">
                  <c:v>0.41</c:v>
                </c:pt>
                <c:pt idx="688">
                  <c:v>0.41</c:v>
                </c:pt>
                <c:pt idx="689">
                  <c:v>0.41</c:v>
                </c:pt>
                <c:pt idx="690">
                  <c:v>0.41</c:v>
                </c:pt>
                <c:pt idx="691">
                  <c:v>0.41</c:v>
                </c:pt>
                <c:pt idx="692">
                  <c:v>0.41</c:v>
                </c:pt>
                <c:pt idx="693">
                  <c:v>0.41</c:v>
                </c:pt>
                <c:pt idx="694">
                  <c:v>0.41</c:v>
                </c:pt>
                <c:pt idx="695">
                  <c:v>0.41</c:v>
                </c:pt>
                <c:pt idx="696">
                  <c:v>0.41</c:v>
                </c:pt>
                <c:pt idx="697">
                  <c:v>0.41</c:v>
                </c:pt>
                <c:pt idx="698">
                  <c:v>0.41</c:v>
                </c:pt>
                <c:pt idx="699">
                  <c:v>0.41</c:v>
                </c:pt>
                <c:pt idx="700">
                  <c:v>0.41</c:v>
                </c:pt>
                <c:pt idx="701">
                  <c:v>0.41</c:v>
                </c:pt>
                <c:pt idx="702">
                  <c:v>0.41</c:v>
                </c:pt>
                <c:pt idx="703">
                  <c:v>0.41</c:v>
                </c:pt>
                <c:pt idx="704">
                  <c:v>0.41</c:v>
                </c:pt>
                <c:pt idx="705">
                  <c:v>0.41</c:v>
                </c:pt>
                <c:pt idx="706">
                  <c:v>0.41</c:v>
                </c:pt>
                <c:pt idx="707">
                  <c:v>0.41</c:v>
                </c:pt>
                <c:pt idx="708">
                  <c:v>0.41</c:v>
                </c:pt>
                <c:pt idx="709">
                  <c:v>0.41</c:v>
                </c:pt>
                <c:pt idx="710">
                  <c:v>0.41</c:v>
                </c:pt>
                <c:pt idx="711">
                  <c:v>0.41</c:v>
                </c:pt>
                <c:pt idx="712">
                  <c:v>0.41</c:v>
                </c:pt>
                <c:pt idx="713">
                  <c:v>0.41</c:v>
                </c:pt>
                <c:pt idx="714">
                  <c:v>0.41</c:v>
                </c:pt>
                <c:pt idx="715">
                  <c:v>0.41</c:v>
                </c:pt>
                <c:pt idx="716">
                  <c:v>0.41</c:v>
                </c:pt>
                <c:pt idx="717">
                  <c:v>0.41</c:v>
                </c:pt>
                <c:pt idx="718">
                  <c:v>0.41</c:v>
                </c:pt>
                <c:pt idx="719">
                  <c:v>0.41</c:v>
                </c:pt>
                <c:pt idx="720">
                  <c:v>0.41</c:v>
                </c:pt>
                <c:pt idx="721">
                  <c:v>0.41</c:v>
                </c:pt>
                <c:pt idx="722">
                  <c:v>0.41</c:v>
                </c:pt>
                <c:pt idx="723">
                  <c:v>0.41</c:v>
                </c:pt>
                <c:pt idx="724">
                  <c:v>0.41</c:v>
                </c:pt>
                <c:pt idx="725">
                  <c:v>0.41</c:v>
                </c:pt>
                <c:pt idx="726">
                  <c:v>0.41</c:v>
                </c:pt>
                <c:pt idx="727">
                  <c:v>0.41</c:v>
                </c:pt>
                <c:pt idx="728">
                  <c:v>0.41</c:v>
                </c:pt>
                <c:pt idx="729">
                  <c:v>0.41</c:v>
                </c:pt>
                <c:pt idx="730">
                  <c:v>0.41</c:v>
                </c:pt>
                <c:pt idx="731">
                  <c:v>0.41</c:v>
                </c:pt>
                <c:pt idx="732">
                  <c:v>0.41</c:v>
                </c:pt>
                <c:pt idx="733">
                  <c:v>0.41</c:v>
                </c:pt>
                <c:pt idx="734">
                  <c:v>0.41</c:v>
                </c:pt>
                <c:pt idx="735">
                  <c:v>0.41</c:v>
                </c:pt>
                <c:pt idx="736">
                  <c:v>0.41</c:v>
                </c:pt>
                <c:pt idx="737">
                  <c:v>0.41</c:v>
                </c:pt>
                <c:pt idx="738">
                  <c:v>0.41</c:v>
                </c:pt>
                <c:pt idx="739">
                  <c:v>0.41</c:v>
                </c:pt>
                <c:pt idx="740">
                  <c:v>0.41</c:v>
                </c:pt>
                <c:pt idx="741">
                  <c:v>0.41</c:v>
                </c:pt>
                <c:pt idx="742">
                  <c:v>0.41</c:v>
                </c:pt>
                <c:pt idx="743">
                  <c:v>0.41</c:v>
                </c:pt>
                <c:pt idx="744">
                  <c:v>0.41</c:v>
                </c:pt>
                <c:pt idx="745">
                  <c:v>0.41</c:v>
                </c:pt>
                <c:pt idx="746">
                  <c:v>0.41</c:v>
                </c:pt>
                <c:pt idx="747">
                  <c:v>0.41</c:v>
                </c:pt>
                <c:pt idx="748">
                  <c:v>0.41</c:v>
                </c:pt>
                <c:pt idx="749">
                  <c:v>0.41</c:v>
                </c:pt>
                <c:pt idx="750">
                  <c:v>0.41</c:v>
                </c:pt>
                <c:pt idx="751">
                  <c:v>0.41</c:v>
                </c:pt>
                <c:pt idx="752">
                  <c:v>0.41</c:v>
                </c:pt>
                <c:pt idx="753">
                  <c:v>0.41</c:v>
                </c:pt>
                <c:pt idx="754">
                  <c:v>0.41</c:v>
                </c:pt>
                <c:pt idx="755">
                  <c:v>0.41</c:v>
                </c:pt>
                <c:pt idx="756">
                  <c:v>0.41</c:v>
                </c:pt>
                <c:pt idx="757">
                  <c:v>0.41</c:v>
                </c:pt>
                <c:pt idx="758">
                  <c:v>0.41</c:v>
                </c:pt>
                <c:pt idx="759">
                  <c:v>0.41</c:v>
                </c:pt>
                <c:pt idx="760">
                  <c:v>0.41</c:v>
                </c:pt>
                <c:pt idx="761">
                  <c:v>0.41</c:v>
                </c:pt>
                <c:pt idx="762">
                  <c:v>0.41</c:v>
                </c:pt>
                <c:pt idx="763">
                  <c:v>0.41</c:v>
                </c:pt>
                <c:pt idx="764">
                  <c:v>0.41</c:v>
                </c:pt>
                <c:pt idx="765">
                  <c:v>0.41</c:v>
                </c:pt>
                <c:pt idx="766">
                  <c:v>0.41</c:v>
                </c:pt>
                <c:pt idx="767">
                  <c:v>0.41</c:v>
                </c:pt>
                <c:pt idx="768">
                  <c:v>0.41</c:v>
                </c:pt>
                <c:pt idx="769">
                  <c:v>0.41</c:v>
                </c:pt>
                <c:pt idx="770">
                  <c:v>0.41</c:v>
                </c:pt>
                <c:pt idx="771">
                  <c:v>0.41</c:v>
                </c:pt>
                <c:pt idx="772">
                  <c:v>0.41</c:v>
                </c:pt>
                <c:pt idx="773">
                  <c:v>0.41</c:v>
                </c:pt>
                <c:pt idx="774">
                  <c:v>0.41</c:v>
                </c:pt>
                <c:pt idx="775">
                  <c:v>0.41</c:v>
                </c:pt>
                <c:pt idx="776">
                  <c:v>0.41</c:v>
                </c:pt>
                <c:pt idx="777">
                  <c:v>0.41</c:v>
                </c:pt>
                <c:pt idx="778">
                  <c:v>0.41</c:v>
                </c:pt>
                <c:pt idx="779">
                  <c:v>0.41</c:v>
                </c:pt>
                <c:pt idx="780">
                  <c:v>0.41</c:v>
                </c:pt>
                <c:pt idx="781">
                  <c:v>0.41</c:v>
                </c:pt>
                <c:pt idx="782">
                  <c:v>0.41</c:v>
                </c:pt>
                <c:pt idx="783">
                  <c:v>0.41</c:v>
                </c:pt>
                <c:pt idx="784">
                  <c:v>0.41</c:v>
                </c:pt>
                <c:pt idx="785">
                  <c:v>0.41</c:v>
                </c:pt>
                <c:pt idx="786">
                  <c:v>0.41</c:v>
                </c:pt>
                <c:pt idx="787">
                  <c:v>0.41</c:v>
                </c:pt>
                <c:pt idx="788">
                  <c:v>0.41</c:v>
                </c:pt>
                <c:pt idx="789">
                  <c:v>0.41</c:v>
                </c:pt>
                <c:pt idx="790">
                  <c:v>0.41</c:v>
                </c:pt>
                <c:pt idx="791">
                  <c:v>0.41</c:v>
                </c:pt>
                <c:pt idx="792">
                  <c:v>0.41</c:v>
                </c:pt>
                <c:pt idx="793">
                  <c:v>0.41</c:v>
                </c:pt>
                <c:pt idx="794">
                  <c:v>0.41</c:v>
                </c:pt>
                <c:pt idx="795">
                  <c:v>0.41</c:v>
                </c:pt>
                <c:pt idx="796">
                  <c:v>0.41</c:v>
                </c:pt>
                <c:pt idx="797">
                  <c:v>0.41</c:v>
                </c:pt>
                <c:pt idx="798">
                  <c:v>0.41</c:v>
                </c:pt>
                <c:pt idx="799">
                  <c:v>0.41</c:v>
                </c:pt>
                <c:pt idx="800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EC-D041-9DA6-FCC23293C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917600"/>
        <c:axId val="1802914272"/>
      </c:lineChart>
      <c:catAx>
        <c:axId val="1802917600"/>
        <c:scaling>
          <c:orientation val="minMax"/>
        </c:scaling>
        <c:delete val="0"/>
        <c:axPos val="b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4272"/>
        <c:crosses val="autoZero"/>
        <c:auto val="1"/>
        <c:lblAlgn val="ctr"/>
        <c:lblOffset val="100"/>
        <c:tickLblSkip val="500"/>
        <c:noMultiLvlLbl val="0"/>
      </c:catAx>
      <c:valAx>
        <c:axId val="18029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17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Tiempo en cola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Martes_Ej1!$C$15:$C$22</c:f>
              <c:numCache>
                <c:formatCode>0.0</c:formatCode>
                <c:ptCount val="8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14</c:v>
                </c:pt>
                <c:pt idx="4">
                  <c:v>17</c:v>
                </c:pt>
                <c:pt idx="5">
                  <c:v>23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3846-B2FA-F2C9C5D45A84}"/>
            </c:ext>
          </c:extLst>
        </c:ser>
        <c:ser>
          <c:idx val="3"/>
          <c:order val="1"/>
          <c:tx>
            <c:strRef>
              <c:f>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C000">
                <a:alpha val="40000"/>
              </a:srgbClr>
            </a:solidFill>
            <a:ln>
              <a:noFill/>
            </a:ln>
            <a:effectLst/>
          </c:spPr>
          <c:invertIfNegative val="0"/>
          <c:val>
            <c:numRef>
              <c:f>Martes_Ej1!$D$15:$D$22</c:f>
              <c:numCache>
                <c:formatCode>#,##0.0</c:formatCode>
                <c:ptCount val="8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0.5</c:v>
                </c:pt>
                <c:pt idx="4">
                  <c:v>2</c:v>
                </c:pt>
                <c:pt idx="5">
                  <c:v>2.5</c:v>
                </c:pt>
                <c:pt idx="6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7-3846-B2FA-F2C9C5D45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Gantt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Martes_Ej1!$C$14</c:f>
              <c:strCache>
                <c:ptCount val="1"/>
                <c:pt idx="0">
                  <c:v>Min. Arribo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Martes_Ej1!$C$15:$C$22</c:f>
              <c:numCache>
                <c:formatCode>0.0</c:formatCode>
                <c:ptCount val="8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14</c:v>
                </c:pt>
                <c:pt idx="4">
                  <c:v>17</c:v>
                </c:pt>
                <c:pt idx="5">
                  <c:v>23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0-8649-B25D-1CD113A3D29E}"/>
            </c:ext>
          </c:extLst>
        </c:ser>
        <c:ser>
          <c:idx val="3"/>
          <c:order val="1"/>
          <c:tx>
            <c:strRef>
              <c:f>Martes_Ej1!$D$14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Martes_Ej1!$D$15:$D$22</c:f>
              <c:numCache>
                <c:formatCode>#,##0.0</c:formatCode>
                <c:ptCount val="8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0.5</c:v>
                </c:pt>
                <c:pt idx="4">
                  <c:v>2</c:v>
                </c:pt>
                <c:pt idx="5">
                  <c:v>2.5</c:v>
                </c:pt>
                <c:pt idx="6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0-8649-B25D-1CD113A3D29E}"/>
            </c:ext>
          </c:extLst>
        </c:ser>
        <c:ser>
          <c:idx val="1"/>
          <c:order val="2"/>
          <c:tx>
            <c:strRef>
              <c:f>Martes_Ej1!$F$14</c:f>
              <c:strCache>
                <c:ptCount val="1"/>
                <c:pt idx="0">
                  <c:v>T. Servicio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Martes_Ej1!$B$15:$B$22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Martes_Ej1!$F$15:$F$22</c:f>
              <c:numCache>
                <c:formatCode>#,##0.0</c:formatCode>
                <c:ptCount val="8"/>
                <c:pt idx="0">
                  <c:v>5</c:v>
                </c:pt>
                <c:pt idx="1">
                  <c:v>3.5</c:v>
                </c:pt>
                <c:pt idx="2">
                  <c:v>5.5</c:v>
                </c:pt>
                <c:pt idx="3">
                  <c:v>4.5</c:v>
                </c:pt>
                <c:pt idx="4">
                  <c:v>6.5</c:v>
                </c:pt>
                <c:pt idx="5">
                  <c:v>7</c:v>
                </c:pt>
                <c:pt idx="6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0-8649-B25D-1CD113A3D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36168"/>
        <c:axId val="496136496"/>
      </c:barChart>
      <c:catAx>
        <c:axId val="49613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Entidades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96"/>
        <c:crosses val="autoZero"/>
        <c:auto val="1"/>
        <c:lblAlgn val="ctr"/>
        <c:lblOffset val="100"/>
        <c:noMultiLvlLbl val="0"/>
      </c:catAx>
      <c:valAx>
        <c:axId val="49613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Gantt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Martes_Ej2!$C$12</c:f>
              <c:strCache>
                <c:ptCount val="1"/>
                <c:pt idx="0">
                  <c:v>H. Arribo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Martes_Ej2!$C$13:$C$16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8-3948-8432-F95E8A254966}"/>
            </c:ext>
          </c:extLst>
        </c:ser>
        <c:ser>
          <c:idx val="1"/>
          <c:order val="1"/>
          <c:tx>
            <c:strRef>
              <c:f>Martes_Ej2!$D$12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FFC000">
                <a:alpha val="40000"/>
              </a:srgbClr>
            </a:solidFill>
            <a:ln>
              <a:noFill/>
            </a:ln>
            <a:effectLst/>
          </c:spPr>
          <c:invertIfNegative val="0"/>
          <c:val>
            <c:numRef>
              <c:f>Martes_Ej2!$D$13:$D$16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8-3948-8432-F95E8A254966}"/>
            </c:ext>
          </c:extLst>
        </c:ser>
        <c:ser>
          <c:idx val="2"/>
          <c:order val="2"/>
          <c:tx>
            <c:strRef>
              <c:f>Martes_Ej2!$D$11</c:f>
              <c:strCache>
                <c:ptCount val="1"/>
                <c:pt idx="0">
                  <c:v>Alistamiento de rollo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Martes_Ej2!$F$13:$F$16</c:f>
              <c:numCache>
                <c:formatCode>General</c:formatCode>
                <c:ptCount val="4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8-3948-8432-F95E8A254966}"/>
            </c:ext>
          </c:extLst>
        </c:ser>
        <c:ser>
          <c:idx val="3"/>
          <c:order val="3"/>
          <c:tx>
            <c:strRef>
              <c:f>Martes_Ej2!$H$12</c:f>
              <c:strCache>
                <c:ptCount val="1"/>
                <c:pt idx="0">
                  <c:v>T. en Cola</c:v>
                </c:pt>
              </c:strCache>
            </c:strRef>
          </c:tx>
          <c:spPr>
            <a:solidFill>
              <a:srgbClr val="92D050">
                <a:alpha val="40000"/>
              </a:srgbClr>
            </a:solidFill>
            <a:ln>
              <a:noFill/>
            </a:ln>
            <a:effectLst/>
          </c:spPr>
          <c:invertIfNegative val="0"/>
          <c:val>
            <c:numRef>
              <c:f>Martes_Ej2!$H$13:$H$16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8-3948-8432-F95E8A254966}"/>
            </c:ext>
          </c:extLst>
        </c:ser>
        <c:ser>
          <c:idx val="4"/>
          <c:order val="4"/>
          <c:tx>
            <c:strRef>
              <c:f>Martes_Ej2!$H$11</c:f>
              <c:strCache>
                <c:ptCount val="1"/>
                <c:pt idx="0">
                  <c:v>Empaque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Martes_Ej2!$J$13:$J$16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8-3948-8432-F95E8A254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65848"/>
        <c:axId val="620263224"/>
      </c:barChart>
      <c:catAx>
        <c:axId val="62026584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63224"/>
        <c:crosses val="autoZero"/>
        <c:auto val="1"/>
        <c:lblAlgn val="ctr"/>
        <c:lblOffset val="100"/>
        <c:noMultiLvlLbl val="0"/>
      </c:catAx>
      <c:valAx>
        <c:axId val="620263224"/>
        <c:scaling>
          <c:orientation val="minMax"/>
          <c:max val="3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65848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</xdr:row>
      <xdr:rowOff>257175</xdr:rowOff>
    </xdr:from>
    <xdr:to>
      <xdr:col>0</xdr:col>
      <xdr:colOff>323850</xdr:colOff>
      <xdr:row>2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"/>
          <a:ext cx="571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114300</xdr:colOff>
      <xdr:row>1</xdr:row>
      <xdr:rowOff>161925</xdr:rowOff>
    </xdr:from>
    <xdr:to>
      <xdr:col>10</xdr:col>
      <xdr:colOff>495300</xdr:colOff>
      <xdr:row>3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361950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76200</xdr:colOff>
      <xdr:row>1</xdr:row>
      <xdr:rowOff>171450</xdr:rowOff>
    </xdr:from>
    <xdr:to>
      <xdr:col>11</xdr:col>
      <xdr:colOff>504825</xdr:colOff>
      <xdr:row>3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371475"/>
          <a:ext cx="42862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85725</xdr:colOff>
      <xdr:row>1</xdr:row>
      <xdr:rowOff>200025</xdr:rowOff>
    </xdr:from>
    <xdr:to>
      <xdr:col>12</xdr:col>
      <xdr:colOff>485775</xdr:colOff>
      <xdr:row>3</xdr:row>
      <xdr:rowOff>57151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400050"/>
          <a:ext cx="400050" cy="371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209550</xdr:colOff>
      <xdr:row>3</xdr:row>
      <xdr:rowOff>28575</xdr:rowOff>
    </xdr:from>
    <xdr:to>
      <xdr:col>3</xdr:col>
      <xdr:colOff>390525</xdr:colOff>
      <xdr:row>3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552450"/>
          <a:ext cx="1809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3</xdr:row>
      <xdr:rowOff>47625</xdr:rowOff>
    </xdr:from>
    <xdr:to>
      <xdr:col>4</xdr:col>
      <xdr:colOff>381000</xdr:colOff>
      <xdr:row>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571500"/>
          <a:ext cx="2286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28575</xdr:rowOff>
    </xdr:from>
    <xdr:to>
      <xdr:col>5</xdr:col>
      <xdr:colOff>409575</xdr:colOff>
      <xdr:row>3</xdr:row>
      <xdr:rowOff>152400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2450"/>
          <a:ext cx="2000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228600</xdr:colOff>
      <xdr:row>3</xdr:row>
      <xdr:rowOff>28575</xdr:rowOff>
    </xdr:from>
    <xdr:to>
      <xdr:col>6</xdr:col>
      <xdr:colOff>381000</xdr:colOff>
      <xdr:row>3</xdr:row>
      <xdr:rowOff>152400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52450"/>
          <a:ext cx="1524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247650</xdr:colOff>
      <xdr:row>3</xdr:row>
      <xdr:rowOff>38100</xdr:rowOff>
    </xdr:from>
    <xdr:to>
      <xdr:col>7</xdr:col>
      <xdr:colOff>400050</xdr:colOff>
      <xdr:row>3</xdr:row>
      <xdr:rowOff>171450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1975"/>
          <a:ext cx="1524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219075</xdr:colOff>
      <xdr:row>3</xdr:row>
      <xdr:rowOff>38100</xdr:rowOff>
    </xdr:from>
    <xdr:to>
      <xdr:col>8</xdr:col>
      <xdr:colOff>419100</xdr:colOff>
      <xdr:row>3</xdr:row>
      <xdr:rowOff>171450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75" y="561975"/>
          <a:ext cx="20002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228600</xdr:colOff>
      <xdr:row>3</xdr:row>
      <xdr:rowOff>38100</xdr:rowOff>
    </xdr:from>
    <xdr:to>
      <xdr:col>9</xdr:col>
      <xdr:colOff>428625</xdr:colOff>
      <xdr:row>3</xdr:row>
      <xdr:rowOff>161925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561975"/>
          <a:ext cx="2000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1</xdr:row>
      <xdr:rowOff>95250</xdr:rowOff>
    </xdr:from>
    <xdr:to>
      <xdr:col>4</xdr:col>
      <xdr:colOff>590550</xdr:colOff>
      <xdr:row>2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476250"/>
          <a:ext cx="3333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295275</xdr:colOff>
      <xdr:row>1</xdr:row>
      <xdr:rowOff>114300</xdr:rowOff>
    </xdr:from>
    <xdr:to>
      <xdr:col>8</xdr:col>
      <xdr:colOff>600075</xdr:colOff>
      <xdr:row>2</xdr:row>
      <xdr:rowOff>85725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495300"/>
          <a:ext cx="30480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346075</xdr:colOff>
      <xdr:row>12</xdr:row>
      <xdr:rowOff>12700</xdr:rowOff>
    </xdr:from>
    <xdr:ext cx="210570" cy="1973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3">
              <a:extLst>
                <a:ext uri="{FF2B5EF4-FFF2-40B4-BE49-F238E27FC236}">
                  <a16:creationId xmlns:a16="http://schemas.microsoft.com/office/drawing/2014/main" id="{C3F80AE7-7EBE-D341-B2BD-4D466D16E701}"/>
                </a:ext>
              </a:extLst>
            </xdr:cNvPr>
            <xdr:cNvSpPr txBox="1"/>
          </xdr:nvSpPr>
          <xdr:spPr>
            <a:xfrm>
              <a:off x="2098675" y="23495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i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3">
              <a:extLst>
                <a:ext uri="{FF2B5EF4-FFF2-40B4-BE49-F238E27FC236}">
                  <a16:creationId xmlns:a16="http://schemas.microsoft.com/office/drawing/2014/main" id="{C3F80AE7-7EBE-D341-B2BD-4D466D16E701}"/>
                </a:ext>
              </a:extLst>
            </xdr:cNvPr>
            <xdr:cNvSpPr txBox="1"/>
          </xdr:nvSpPr>
          <xdr:spPr>
            <a:xfrm>
              <a:off x="2098675" y="23495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𝐼_(𝑖,𝐶)^i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3</xdr:col>
      <xdr:colOff>307975</xdr:colOff>
      <xdr:row>12</xdr:row>
      <xdr:rowOff>12700</xdr:rowOff>
    </xdr:from>
    <xdr:ext cx="210570" cy="1973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C7DD33F9-2062-EC4F-9353-C3B2A2DB2546}"/>
                </a:ext>
              </a:extLst>
            </xdr:cNvPr>
            <xdr:cNvSpPr txBox="1"/>
          </xdr:nvSpPr>
          <xdr:spPr>
            <a:xfrm>
              <a:off x="2936875" y="23495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i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C7DD33F9-2062-EC4F-9353-C3B2A2DB2546}"/>
                </a:ext>
              </a:extLst>
            </xdr:cNvPr>
            <xdr:cNvSpPr txBox="1"/>
          </xdr:nvSpPr>
          <xdr:spPr>
            <a:xfrm>
              <a:off x="2936875" y="23495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𝐼_(𝑖,𝑃)^i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4</xdr:col>
      <xdr:colOff>320675</xdr:colOff>
      <xdr:row>12</xdr:row>
      <xdr:rowOff>12700</xdr:rowOff>
    </xdr:from>
    <xdr:ext cx="2169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901446F6-36A1-4149-B53D-17168C10FF2C}"/>
                </a:ext>
              </a:extLst>
            </xdr:cNvPr>
            <xdr:cNvSpPr txBox="1"/>
          </xdr:nvSpPr>
          <xdr:spPr>
            <a:xfrm>
              <a:off x="3825875" y="23495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901446F6-36A1-4149-B53D-17168C10FF2C}"/>
                </a:ext>
              </a:extLst>
            </xdr:cNvPr>
            <xdr:cNvSpPr txBox="1"/>
          </xdr:nvSpPr>
          <xdr:spPr>
            <a:xfrm>
              <a:off x="3825875" y="23495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𝑟_(𝑖,𝐶)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5</xdr:col>
      <xdr:colOff>314325</xdr:colOff>
      <xdr:row>12</xdr:row>
      <xdr:rowOff>12700</xdr:rowOff>
    </xdr:from>
    <xdr:ext cx="2169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6">
              <a:extLst>
                <a:ext uri="{FF2B5EF4-FFF2-40B4-BE49-F238E27FC236}">
                  <a16:creationId xmlns:a16="http://schemas.microsoft.com/office/drawing/2014/main" id="{E6653D21-D8E4-6249-8E71-A906B0DAA175}"/>
                </a:ext>
              </a:extLst>
            </xdr:cNvPr>
            <xdr:cNvSpPr txBox="1"/>
          </xdr:nvSpPr>
          <xdr:spPr>
            <a:xfrm>
              <a:off x="4695825" y="23495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6">
              <a:extLst>
                <a:ext uri="{FF2B5EF4-FFF2-40B4-BE49-F238E27FC236}">
                  <a16:creationId xmlns:a16="http://schemas.microsoft.com/office/drawing/2014/main" id="{E6653D21-D8E4-6249-8E71-A906B0DAA175}"/>
                </a:ext>
              </a:extLst>
            </xdr:cNvPr>
            <xdr:cNvSpPr txBox="1"/>
          </xdr:nvSpPr>
          <xdr:spPr>
            <a:xfrm>
              <a:off x="4695825" y="23495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𝑟_(𝑖,𝑃)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6</xdr:col>
      <xdr:colOff>355600</xdr:colOff>
      <xdr:row>12</xdr:row>
      <xdr:rowOff>12700</xdr:rowOff>
    </xdr:from>
    <xdr:ext cx="2471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7">
              <a:extLst>
                <a:ext uri="{FF2B5EF4-FFF2-40B4-BE49-F238E27FC236}">
                  <a16:creationId xmlns:a16="http://schemas.microsoft.com/office/drawing/2014/main" id="{0A0085F9-7A5D-504E-899A-3236FC8D84F8}"/>
                </a:ext>
              </a:extLst>
            </xdr:cNvPr>
            <xdr:cNvSpPr txBox="1"/>
          </xdr:nvSpPr>
          <xdr:spPr>
            <a:xfrm>
              <a:off x="5727700" y="23495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7">
              <a:extLst>
                <a:ext uri="{FF2B5EF4-FFF2-40B4-BE49-F238E27FC236}">
                  <a16:creationId xmlns:a16="http://schemas.microsoft.com/office/drawing/2014/main" id="{0A0085F9-7A5D-504E-899A-3236FC8D84F8}"/>
                </a:ext>
              </a:extLst>
            </xdr:cNvPr>
            <xdr:cNvSpPr txBox="1"/>
          </xdr:nvSpPr>
          <xdr:spPr>
            <a:xfrm>
              <a:off x="5727700" y="23495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𝑑_(𝑖,𝐶)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311150</xdr:colOff>
      <xdr:row>12</xdr:row>
      <xdr:rowOff>12700</xdr:rowOff>
    </xdr:from>
    <xdr:ext cx="2471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8">
              <a:extLst>
                <a:ext uri="{FF2B5EF4-FFF2-40B4-BE49-F238E27FC236}">
                  <a16:creationId xmlns:a16="http://schemas.microsoft.com/office/drawing/2014/main" id="{30EBA6A6-FD95-B54E-9A46-6FB9FE49A53A}"/>
                </a:ext>
              </a:extLst>
            </xdr:cNvPr>
            <xdr:cNvSpPr txBox="1"/>
          </xdr:nvSpPr>
          <xdr:spPr>
            <a:xfrm>
              <a:off x="6597650" y="23495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8">
              <a:extLst>
                <a:ext uri="{FF2B5EF4-FFF2-40B4-BE49-F238E27FC236}">
                  <a16:creationId xmlns:a16="http://schemas.microsoft.com/office/drawing/2014/main" id="{30EBA6A6-FD95-B54E-9A46-6FB9FE49A53A}"/>
                </a:ext>
              </a:extLst>
            </xdr:cNvPr>
            <xdr:cNvSpPr txBox="1"/>
          </xdr:nvSpPr>
          <xdr:spPr>
            <a:xfrm>
              <a:off x="6597650" y="23495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𝑑_(𝑖,𝑃)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371475</xdr:colOff>
      <xdr:row>12</xdr:row>
      <xdr:rowOff>12700</xdr:rowOff>
    </xdr:from>
    <xdr:ext cx="210570" cy="19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9">
              <a:extLst>
                <a:ext uri="{FF2B5EF4-FFF2-40B4-BE49-F238E27FC236}">
                  <a16:creationId xmlns:a16="http://schemas.microsoft.com/office/drawing/2014/main" id="{BA3A9F19-ADC6-A94F-9986-5AFB44A5C13A}"/>
                </a:ext>
              </a:extLst>
            </xdr:cNvPr>
            <xdr:cNvSpPr txBox="1"/>
          </xdr:nvSpPr>
          <xdr:spPr>
            <a:xfrm>
              <a:off x="7610475" y="23495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f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9">
              <a:extLst>
                <a:ext uri="{FF2B5EF4-FFF2-40B4-BE49-F238E27FC236}">
                  <a16:creationId xmlns:a16="http://schemas.microsoft.com/office/drawing/2014/main" id="{BA3A9F19-ADC6-A94F-9986-5AFB44A5C13A}"/>
                </a:ext>
              </a:extLst>
            </xdr:cNvPr>
            <xdr:cNvSpPr txBox="1"/>
          </xdr:nvSpPr>
          <xdr:spPr>
            <a:xfrm>
              <a:off x="7610475" y="23495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𝐼_(𝑖,𝐶)^f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282575</xdr:colOff>
      <xdr:row>12</xdr:row>
      <xdr:rowOff>12700</xdr:rowOff>
    </xdr:from>
    <xdr:ext cx="210570" cy="19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10">
              <a:extLst>
                <a:ext uri="{FF2B5EF4-FFF2-40B4-BE49-F238E27FC236}">
                  <a16:creationId xmlns:a16="http://schemas.microsoft.com/office/drawing/2014/main" id="{072202E4-11AD-B845-B62F-84A13AB541B0}"/>
                </a:ext>
              </a:extLst>
            </xdr:cNvPr>
            <xdr:cNvSpPr txBox="1"/>
          </xdr:nvSpPr>
          <xdr:spPr>
            <a:xfrm>
              <a:off x="8499475" y="23495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f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10">
              <a:extLst>
                <a:ext uri="{FF2B5EF4-FFF2-40B4-BE49-F238E27FC236}">
                  <a16:creationId xmlns:a16="http://schemas.microsoft.com/office/drawing/2014/main" id="{072202E4-11AD-B845-B62F-84A13AB541B0}"/>
                </a:ext>
              </a:extLst>
            </xdr:cNvPr>
            <xdr:cNvSpPr txBox="1"/>
          </xdr:nvSpPr>
          <xdr:spPr>
            <a:xfrm>
              <a:off x="8499475" y="23495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𝐼_(𝑖,𝑃)^f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263525</xdr:colOff>
      <xdr:row>12</xdr:row>
      <xdr:rowOff>12700</xdr:rowOff>
    </xdr:from>
    <xdr:ext cx="237822" cy="179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11">
              <a:extLst>
                <a:ext uri="{FF2B5EF4-FFF2-40B4-BE49-F238E27FC236}">
                  <a16:creationId xmlns:a16="http://schemas.microsoft.com/office/drawing/2014/main" id="{FB5FEB99-B17B-7543-B130-35B786D0A163}"/>
                </a:ext>
              </a:extLst>
            </xdr:cNvPr>
            <xdr:cNvSpPr txBox="1"/>
          </xdr:nvSpPr>
          <xdr:spPr>
            <a:xfrm>
              <a:off x="9356725" y="2349500"/>
              <a:ext cx="237822" cy="179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tot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11">
              <a:extLst>
                <a:ext uri="{FF2B5EF4-FFF2-40B4-BE49-F238E27FC236}">
                  <a16:creationId xmlns:a16="http://schemas.microsoft.com/office/drawing/2014/main" id="{FB5FEB99-B17B-7543-B130-35B786D0A163}"/>
                </a:ext>
              </a:extLst>
            </xdr:cNvPr>
            <xdr:cNvSpPr txBox="1"/>
          </xdr:nvSpPr>
          <xdr:spPr>
            <a:xfrm>
              <a:off x="9356725" y="2349500"/>
              <a:ext cx="237822" cy="179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𝐼_𝑖^tot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11</xdr:col>
      <xdr:colOff>285750</xdr:colOff>
      <xdr:row>12</xdr:row>
      <xdr:rowOff>12700</xdr:rowOff>
    </xdr:from>
    <xdr:ext cx="220894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2">
              <a:extLst>
                <a:ext uri="{FF2B5EF4-FFF2-40B4-BE49-F238E27FC236}">
                  <a16:creationId xmlns:a16="http://schemas.microsoft.com/office/drawing/2014/main" id="{B675E5AB-1715-9F49-A820-717E62A9BF3D}"/>
                </a:ext>
              </a:extLst>
            </xdr:cNvPr>
            <xdr:cNvSpPr txBox="1"/>
          </xdr:nvSpPr>
          <xdr:spPr>
            <a:xfrm>
              <a:off x="10255250" y="23495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2">
              <a:extLst>
                <a:ext uri="{FF2B5EF4-FFF2-40B4-BE49-F238E27FC236}">
                  <a16:creationId xmlns:a16="http://schemas.microsoft.com/office/drawing/2014/main" id="{B675E5AB-1715-9F49-A820-717E62A9BF3D}"/>
                </a:ext>
              </a:extLst>
            </xdr:cNvPr>
            <xdr:cNvSpPr txBox="1"/>
          </xdr:nvSpPr>
          <xdr:spPr>
            <a:xfrm>
              <a:off x="10255250" y="23495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𝑓_(𝑖,𝐶)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12</xdr:col>
      <xdr:colOff>279400</xdr:colOff>
      <xdr:row>12</xdr:row>
      <xdr:rowOff>12700</xdr:rowOff>
    </xdr:from>
    <xdr:ext cx="220894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3">
              <a:extLst>
                <a:ext uri="{FF2B5EF4-FFF2-40B4-BE49-F238E27FC236}">
                  <a16:creationId xmlns:a16="http://schemas.microsoft.com/office/drawing/2014/main" id="{F5B389C9-6287-7F48-9E61-55652731FF9C}"/>
                </a:ext>
              </a:extLst>
            </xdr:cNvPr>
            <xdr:cNvSpPr txBox="1"/>
          </xdr:nvSpPr>
          <xdr:spPr>
            <a:xfrm>
              <a:off x="11125200" y="23495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3">
              <a:extLst>
                <a:ext uri="{FF2B5EF4-FFF2-40B4-BE49-F238E27FC236}">
                  <a16:creationId xmlns:a16="http://schemas.microsoft.com/office/drawing/2014/main" id="{F5B389C9-6287-7F48-9E61-55652731FF9C}"/>
                </a:ext>
              </a:extLst>
            </xdr:cNvPr>
            <xdr:cNvSpPr txBox="1"/>
          </xdr:nvSpPr>
          <xdr:spPr>
            <a:xfrm>
              <a:off x="11125200" y="23495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𝑓_(𝑖,𝑃)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13</xdr:col>
      <xdr:colOff>285750</xdr:colOff>
      <xdr:row>12</xdr:row>
      <xdr:rowOff>12700</xdr:rowOff>
    </xdr:from>
    <xdr:ext cx="25833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4">
              <a:extLst>
                <a:ext uri="{FF2B5EF4-FFF2-40B4-BE49-F238E27FC236}">
                  <a16:creationId xmlns:a16="http://schemas.microsoft.com/office/drawing/2014/main" id="{D7380170-0368-9C40-887C-2439A0F437EB}"/>
                </a:ext>
              </a:extLst>
            </xdr:cNvPr>
            <xdr:cNvSpPr txBox="1"/>
          </xdr:nvSpPr>
          <xdr:spPr>
            <a:xfrm>
              <a:off x="12007850" y="23495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4">
              <a:extLst>
                <a:ext uri="{FF2B5EF4-FFF2-40B4-BE49-F238E27FC236}">
                  <a16:creationId xmlns:a16="http://schemas.microsoft.com/office/drawing/2014/main" id="{D7380170-0368-9C40-887C-2439A0F437EB}"/>
                </a:ext>
              </a:extLst>
            </xdr:cNvPr>
            <xdr:cNvSpPr txBox="1"/>
          </xdr:nvSpPr>
          <xdr:spPr>
            <a:xfrm>
              <a:off x="12007850" y="23495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𝑄_(𝑖,𝐶)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14</xdr:col>
      <xdr:colOff>298450</xdr:colOff>
      <xdr:row>12</xdr:row>
      <xdr:rowOff>12700</xdr:rowOff>
    </xdr:from>
    <xdr:ext cx="25833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5">
              <a:extLst>
                <a:ext uri="{FF2B5EF4-FFF2-40B4-BE49-F238E27FC236}">
                  <a16:creationId xmlns:a16="http://schemas.microsoft.com/office/drawing/2014/main" id="{77988F5C-8BDB-EA43-B519-9697427B4BCA}"/>
                </a:ext>
              </a:extLst>
            </xdr:cNvPr>
            <xdr:cNvSpPr txBox="1"/>
          </xdr:nvSpPr>
          <xdr:spPr>
            <a:xfrm>
              <a:off x="12896850" y="23495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5">
              <a:extLst>
                <a:ext uri="{FF2B5EF4-FFF2-40B4-BE49-F238E27FC236}">
                  <a16:creationId xmlns:a16="http://schemas.microsoft.com/office/drawing/2014/main" id="{77988F5C-8BDB-EA43-B519-9697427B4BCA}"/>
                </a:ext>
              </a:extLst>
            </xdr:cNvPr>
            <xdr:cNvSpPr txBox="1"/>
          </xdr:nvSpPr>
          <xdr:spPr>
            <a:xfrm>
              <a:off x="12896850" y="23495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𝑄_(𝑖,𝑃)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2</xdr:col>
      <xdr:colOff>346075</xdr:colOff>
      <xdr:row>22</xdr:row>
      <xdr:rowOff>12700</xdr:rowOff>
    </xdr:from>
    <xdr:ext cx="210570" cy="1973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6">
              <a:extLst>
                <a:ext uri="{FF2B5EF4-FFF2-40B4-BE49-F238E27FC236}">
                  <a16:creationId xmlns:a16="http://schemas.microsoft.com/office/drawing/2014/main" id="{C54E1618-9522-C548-953C-D91ED86495A8}"/>
                </a:ext>
              </a:extLst>
            </xdr:cNvPr>
            <xdr:cNvSpPr txBox="1"/>
          </xdr:nvSpPr>
          <xdr:spPr>
            <a:xfrm>
              <a:off x="2098675" y="42672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i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6">
              <a:extLst>
                <a:ext uri="{FF2B5EF4-FFF2-40B4-BE49-F238E27FC236}">
                  <a16:creationId xmlns:a16="http://schemas.microsoft.com/office/drawing/2014/main" id="{C54E1618-9522-C548-953C-D91ED86495A8}"/>
                </a:ext>
              </a:extLst>
            </xdr:cNvPr>
            <xdr:cNvSpPr txBox="1"/>
          </xdr:nvSpPr>
          <xdr:spPr>
            <a:xfrm>
              <a:off x="2098675" y="42672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𝐼_(𝑖,𝐶)^i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3</xdr:col>
      <xdr:colOff>307975</xdr:colOff>
      <xdr:row>22</xdr:row>
      <xdr:rowOff>12700</xdr:rowOff>
    </xdr:from>
    <xdr:ext cx="210570" cy="1973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7">
              <a:extLst>
                <a:ext uri="{FF2B5EF4-FFF2-40B4-BE49-F238E27FC236}">
                  <a16:creationId xmlns:a16="http://schemas.microsoft.com/office/drawing/2014/main" id="{E0B1E7E1-E80E-034A-AD30-20D60FFA1A8D}"/>
                </a:ext>
              </a:extLst>
            </xdr:cNvPr>
            <xdr:cNvSpPr txBox="1"/>
          </xdr:nvSpPr>
          <xdr:spPr>
            <a:xfrm>
              <a:off x="2936875" y="42672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i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7">
              <a:extLst>
                <a:ext uri="{FF2B5EF4-FFF2-40B4-BE49-F238E27FC236}">
                  <a16:creationId xmlns:a16="http://schemas.microsoft.com/office/drawing/2014/main" id="{E0B1E7E1-E80E-034A-AD30-20D60FFA1A8D}"/>
                </a:ext>
              </a:extLst>
            </xdr:cNvPr>
            <xdr:cNvSpPr txBox="1"/>
          </xdr:nvSpPr>
          <xdr:spPr>
            <a:xfrm>
              <a:off x="2936875" y="4267200"/>
              <a:ext cx="210570" cy="197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𝐼_(𝑖,𝑃)^i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4</xdr:col>
      <xdr:colOff>320675</xdr:colOff>
      <xdr:row>22</xdr:row>
      <xdr:rowOff>12700</xdr:rowOff>
    </xdr:from>
    <xdr:ext cx="2169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8">
              <a:extLst>
                <a:ext uri="{FF2B5EF4-FFF2-40B4-BE49-F238E27FC236}">
                  <a16:creationId xmlns:a16="http://schemas.microsoft.com/office/drawing/2014/main" id="{FB822B4C-52EF-524D-BD62-FB653C080617}"/>
                </a:ext>
              </a:extLst>
            </xdr:cNvPr>
            <xdr:cNvSpPr txBox="1"/>
          </xdr:nvSpPr>
          <xdr:spPr>
            <a:xfrm>
              <a:off x="3825875" y="42672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8">
              <a:extLst>
                <a:ext uri="{FF2B5EF4-FFF2-40B4-BE49-F238E27FC236}">
                  <a16:creationId xmlns:a16="http://schemas.microsoft.com/office/drawing/2014/main" id="{FB822B4C-52EF-524D-BD62-FB653C080617}"/>
                </a:ext>
              </a:extLst>
            </xdr:cNvPr>
            <xdr:cNvSpPr txBox="1"/>
          </xdr:nvSpPr>
          <xdr:spPr>
            <a:xfrm>
              <a:off x="3825875" y="42672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𝑟_(𝑖,𝐶)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5</xdr:col>
      <xdr:colOff>314325</xdr:colOff>
      <xdr:row>22</xdr:row>
      <xdr:rowOff>12700</xdr:rowOff>
    </xdr:from>
    <xdr:ext cx="2169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9">
              <a:extLst>
                <a:ext uri="{FF2B5EF4-FFF2-40B4-BE49-F238E27FC236}">
                  <a16:creationId xmlns:a16="http://schemas.microsoft.com/office/drawing/2014/main" id="{78F24651-9233-7944-84C1-4C587C2FE62B}"/>
                </a:ext>
              </a:extLst>
            </xdr:cNvPr>
            <xdr:cNvSpPr txBox="1"/>
          </xdr:nvSpPr>
          <xdr:spPr>
            <a:xfrm>
              <a:off x="4695825" y="42672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8" name="CuadroTexto 19">
              <a:extLst>
                <a:ext uri="{FF2B5EF4-FFF2-40B4-BE49-F238E27FC236}">
                  <a16:creationId xmlns:a16="http://schemas.microsoft.com/office/drawing/2014/main" id="{78F24651-9233-7944-84C1-4C587C2FE62B}"/>
                </a:ext>
              </a:extLst>
            </xdr:cNvPr>
            <xdr:cNvSpPr txBox="1"/>
          </xdr:nvSpPr>
          <xdr:spPr>
            <a:xfrm>
              <a:off x="4695825" y="4267200"/>
              <a:ext cx="2169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𝑟_(𝑖,𝑃)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6</xdr:col>
      <xdr:colOff>355600</xdr:colOff>
      <xdr:row>22</xdr:row>
      <xdr:rowOff>12700</xdr:rowOff>
    </xdr:from>
    <xdr:ext cx="2471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20">
              <a:extLst>
                <a:ext uri="{FF2B5EF4-FFF2-40B4-BE49-F238E27FC236}">
                  <a16:creationId xmlns:a16="http://schemas.microsoft.com/office/drawing/2014/main" id="{E2C3192E-69DE-3B47-BEF9-1461E2CD6D03}"/>
                </a:ext>
              </a:extLst>
            </xdr:cNvPr>
            <xdr:cNvSpPr txBox="1"/>
          </xdr:nvSpPr>
          <xdr:spPr>
            <a:xfrm>
              <a:off x="5727700" y="42672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9" name="CuadroTexto 20">
              <a:extLst>
                <a:ext uri="{FF2B5EF4-FFF2-40B4-BE49-F238E27FC236}">
                  <a16:creationId xmlns:a16="http://schemas.microsoft.com/office/drawing/2014/main" id="{E2C3192E-69DE-3B47-BEF9-1461E2CD6D03}"/>
                </a:ext>
              </a:extLst>
            </xdr:cNvPr>
            <xdr:cNvSpPr txBox="1"/>
          </xdr:nvSpPr>
          <xdr:spPr>
            <a:xfrm>
              <a:off x="5727700" y="42672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𝑑_(𝑖,𝐶)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311150</xdr:colOff>
      <xdr:row>22</xdr:row>
      <xdr:rowOff>12700</xdr:rowOff>
    </xdr:from>
    <xdr:ext cx="24711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21">
              <a:extLst>
                <a:ext uri="{FF2B5EF4-FFF2-40B4-BE49-F238E27FC236}">
                  <a16:creationId xmlns:a16="http://schemas.microsoft.com/office/drawing/2014/main" id="{CD711547-A170-D341-8C40-7D8C302F3B2F}"/>
                </a:ext>
              </a:extLst>
            </xdr:cNvPr>
            <xdr:cNvSpPr txBox="1"/>
          </xdr:nvSpPr>
          <xdr:spPr>
            <a:xfrm>
              <a:off x="6597650" y="42672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0" name="CuadroTexto 21">
              <a:extLst>
                <a:ext uri="{FF2B5EF4-FFF2-40B4-BE49-F238E27FC236}">
                  <a16:creationId xmlns:a16="http://schemas.microsoft.com/office/drawing/2014/main" id="{CD711547-A170-D341-8C40-7D8C302F3B2F}"/>
                </a:ext>
              </a:extLst>
            </xdr:cNvPr>
            <xdr:cNvSpPr txBox="1"/>
          </xdr:nvSpPr>
          <xdr:spPr>
            <a:xfrm>
              <a:off x="6597650" y="4267200"/>
              <a:ext cx="24711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𝑑_(𝑖,𝑃)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371475</xdr:colOff>
      <xdr:row>22</xdr:row>
      <xdr:rowOff>12700</xdr:rowOff>
    </xdr:from>
    <xdr:ext cx="210570" cy="19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2">
              <a:extLst>
                <a:ext uri="{FF2B5EF4-FFF2-40B4-BE49-F238E27FC236}">
                  <a16:creationId xmlns:a16="http://schemas.microsoft.com/office/drawing/2014/main" id="{C755CF18-9DBD-CB47-9855-6E79B661E7AD}"/>
                </a:ext>
              </a:extLst>
            </xdr:cNvPr>
            <xdr:cNvSpPr txBox="1"/>
          </xdr:nvSpPr>
          <xdr:spPr>
            <a:xfrm>
              <a:off x="7610475" y="42672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f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1" name="CuadroTexto 22">
              <a:extLst>
                <a:ext uri="{FF2B5EF4-FFF2-40B4-BE49-F238E27FC236}">
                  <a16:creationId xmlns:a16="http://schemas.microsoft.com/office/drawing/2014/main" id="{C755CF18-9DBD-CB47-9855-6E79B661E7AD}"/>
                </a:ext>
              </a:extLst>
            </xdr:cNvPr>
            <xdr:cNvSpPr txBox="1"/>
          </xdr:nvSpPr>
          <xdr:spPr>
            <a:xfrm>
              <a:off x="7610475" y="42672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𝐼_(𝑖,𝐶)^f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282575</xdr:colOff>
      <xdr:row>22</xdr:row>
      <xdr:rowOff>12700</xdr:rowOff>
    </xdr:from>
    <xdr:ext cx="210570" cy="19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3">
              <a:extLst>
                <a:ext uri="{FF2B5EF4-FFF2-40B4-BE49-F238E27FC236}">
                  <a16:creationId xmlns:a16="http://schemas.microsoft.com/office/drawing/2014/main" id="{45BA4F44-2FB4-6F41-908C-63FA2E78EE05}"/>
                </a:ext>
              </a:extLst>
            </xdr:cNvPr>
            <xdr:cNvSpPr txBox="1"/>
          </xdr:nvSpPr>
          <xdr:spPr>
            <a:xfrm>
              <a:off x="8499475" y="42672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f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2" name="CuadroTexto 23">
              <a:extLst>
                <a:ext uri="{FF2B5EF4-FFF2-40B4-BE49-F238E27FC236}">
                  <a16:creationId xmlns:a16="http://schemas.microsoft.com/office/drawing/2014/main" id="{45BA4F44-2FB4-6F41-908C-63FA2E78EE05}"/>
                </a:ext>
              </a:extLst>
            </xdr:cNvPr>
            <xdr:cNvSpPr txBox="1"/>
          </xdr:nvSpPr>
          <xdr:spPr>
            <a:xfrm>
              <a:off x="8499475" y="4267200"/>
              <a:ext cx="210570" cy="19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𝐼_(𝑖,𝑃)^f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263525</xdr:colOff>
      <xdr:row>22</xdr:row>
      <xdr:rowOff>12700</xdr:rowOff>
    </xdr:from>
    <xdr:ext cx="237822" cy="179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4">
              <a:extLst>
                <a:ext uri="{FF2B5EF4-FFF2-40B4-BE49-F238E27FC236}">
                  <a16:creationId xmlns:a16="http://schemas.microsoft.com/office/drawing/2014/main" id="{E16BD1BC-8AF2-9B42-81B5-D09742FFB514}"/>
                </a:ext>
              </a:extLst>
            </xdr:cNvPr>
            <xdr:cNvSpPr txBox="1"/>
          </xdr:nvSpPr>
          <xdr:spPr>
            <a:xfrm>
              <a:off x="9356725" y="4267200"/>
              <a:ext cx="237822" cy="179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s-CO" sz="1100" b="0" i="0">
                            <a:latin typeface="Cambria Math" panose="02040503050406030204" pitchFamily="18" charset="0"/>
                          </a:rPr>
                          <m:t>tot</m:t>
                        </m:r>
                      </m:sup>
                    </m:sSubSup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3" name="CuadroTexto 24">
              <a:extLst>
                <a:ext uri="{FF2B5EF4-FFF2-40B4-BE49-F238E27FC236}">
                  <a16:creationId xmlns:a16="http://schemas.microsoft.com/office/drawing/2014/main" id="{E16BD1BC-8AF2-9B42-81B5-D09742FFB514}"/>
                </a:ext>
              </a:extLst>
            </xdr:cNvPr>
            <xdr:cNvSpPr txBox="1"/>
          </xdr:nvSpPr>
          <xdr:spPr>
            <a:xfrm>
              <a:off x="9356725" y="4267200"/>
              <a:ext cx="237822" cy="179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𝐼_𝑖^tot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11</xdr:col>
      <xdr:colOff>285750</xdr:colOff>
      <xdr:row>22</xdr:row>
      <xdr:rowOff>12700</xdr:rowOff>
    </xdr:from>
    <xdr:ext cx="220894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5">
              <a:extLst>
                <a:ext uri="{FF2B5EF4-FFF2-40B4-BE49-F238E27FC236}">
                  <a16:creationId xmlns:a16="http://schemas.microsoft.com/office/drawing/2014/main" id="{F309C05D-17D5-944F-AB3E-1DD553AB5A47}"/>
                </a:ext>
              </a:extLst>
            </xdr:cNvPr>
            <xdr:cNvSpPr txBox="1"/>
          </xdr:nvSpPr>
          <xdr:spPr>
            <a:xfrm>
              <a:off x="10255250" y="42672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4" name="CuadroTexto 25">
              <a:extLst>
                <a:ext uri="{FF2B5EF4-FFF2-40B4-BE49-F238E27FC236}">
                  <a16:creationId xmlns:a16="http://schemas.microsoft.com/office/drawing/2014/main" id="{F309C05D-17D5-944F-AB3E-1DD553AB5A47}"/>
                </a:ext>
              </a:extLst>
            </xdr:cNvPr>
            <xdr:cNvSpPr txBox="1"/>
          </xdr:nvSpPr>
          <xdr:spPr>
            <a:xfrm>
              <a:off x="10255250" y="42672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𝑓_(𝑖,𝐶)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12</xdr:col>
      <xdr:colOff>279400</xdr:colOff>
      <xdr:row>22</xdr:row>
      <xdr:rowOff>12700</xdr:rowOff>
    </xdr:from>
    <xdr:ext cx="220894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6">
              <a:extLst>
                <a:ext uri="{FF2B5EF4-FFF2-40B4-BE49-F238E27FC236}">
                  <a16:creationId xmlns:a16="http://schemas.microsoft.com/office/drawing/2014/main" id="{D328E988-698C-FF4A-AF23-8DCC13CE746B}"/>
                </a:ext>
              </a:extLst>
            </xdr:cNvPr>
            <xdr:cNvSpPr txBox="1"/>
          </xdr:nvSpPr>
          <xdr:spPr>
            <a:xfrm>
              <a:off x="11125200" y="42672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5" name="CuadroTexto 26">
              <a:extLst>
                <a:ext uri="{FF2B5EF4-FFF2-40B4-BE49-F238E27FC236}">
                  <a16:creationId xmlns:a16="http://schemas.microsoft.com/office/drawing/2014/main" id="{D328E988-698C-FF4A-AF23-8DCC13CE746B}"/>
                </a:ext>
              </a:extLst>
            </xdr:cNvPr>
            <xdr:cNvSpPr txBox="1"/>
          </xdr:nvSpPr>
          <xdr:spPr>
            <a:xfrm>
              <a:off x="11125200" y="4267200"/>
              <a:ext cx="220894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𝑓_(𝑖,𝑃)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13</xdr:col>
      <xdr:colOff>285750</xdr:colOff>
      <xdr:row>22</xdr:row>
      <xdr:rowOff>12700</xdr:rowOff>
    </xdr:from>
    <xdr:ext cx="25833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7">
              <a:extLst>
                <a:ext uri="{FF2B5EF4-FFF2-40B4-BE49-F238E27FC236}">
                  <a16:creationId xmlns:a16="http://schemas.microsoft.com/office/drawing/2014/main" id="{DBA5FDFF-851A-3946-8E8A-210D625FAF62}"/>
                </a:ext>
              </a:extLst>
            </xdr:cNvPr>
            <xdr:cNvSpPr txBox="1"/>
          </xdr:nvSpPr>
          <xdr:spPr>
            <a:xfrm>
              <a:off x="12007850" y="42672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6" name="CuadroTexto 27">
              <a:extLst>
                <a:ext uri="{FF2B5EF4-FFF2-40B4-BE49-F238E27FC236}">
                  <a16:creationId xmlns:a16="http://schemas.microsoft.com/office/drawing/2014/main" id="{DBA5FDFF-851A-3946-8E8A-210D625FAF62}"/>
                </a:ext>
              </a:extLst>
            </xdr:cNvPr>
            <xdr:cNvSpPr txBox="1"/>
          </xdr:nvSpPr>
          <xdr:spPr>
            <a:xfrm>
              <a:off x="12007850" y="42672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𝑄_(𝑖,𝐶)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14</xdr:col>
      <xdr:colOff>298450</xdr:colOff>
      <xdr:row>22</xdr:row>
      <xdr:rowOff>12700</xdr:rowOff>
    </xdr:from>
    <xdr:ext cx="258339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8">
              <a:extLst>
                <a:ext uri="{FF2B5EF4-FFF2-40B4-BE49-F238E27FC236}">
                  <a16:creationId xmlns:a16="http://schemas.microsoft.com/office/drawing/2014/main" id="{640A507D-35C5-E449-8743-68D8608823CA}"/>
                </a:ext>
              </a:extLst>
            </xdr:cNvPr>
            <xdr:cNvSpPr txBox="1"/>
          </xdr:nvSpPr>
          <xdr:spPr>
            <a:xfrm>
              <a:off x="12896850" y="42672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7" name="CuadroTexto 28">
              <a:extLst>
                <a:ext uri="{FF2B5EF4-FFF2-40B4-BE49-F238E27FC236}">
                  <a16:creationId xmlns:a16="http://schemas.microsoft.com/office/drawing/2014/main" id="{640A507D-35C5-E449-8743-68D8608823CA}"/>
                </a:ext>
              </a:extLst>
            </xdr:cNvPr>
            <xdr:cNvSpPr txBox="1"/>
          </xdr:nvSpPr>
          <xdr:spPr>
            <a:xfrm>
              <a:off x="12896850" y="4267200"/>
              <a:ext cx="258339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𝑄_(𝑖,𝑃)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9526</xdr:rowOff>
    </xdr:from>
    <xdr:to>
      <xdr:col>7</xdr:col>
      <xdr:colOff>295275</xdr:colOff>
      <xdr:row>42</xdr:row>
      <xdr:rowOff>47626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57A6A58A-AE99-4248-B127-9B6AE8B15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28</xdr:row>
      <xdr:rowOff>0</xdr:rowOff>
    </xdr:from>
    <xdr:to>
      <xdr:col>15</xdr:col>
      <xdr:colOff>285750</xdr:colOff>
      <xdr:row>42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AADFA-649F-C544-BE26-B8CE2E743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43</xdr:row>
      <xdr:rowOff>66675</xdr:rowOff>
    </xdr:from>
    <xdr:to>
      <xdr:col>7</xdr:col>
      <xdr:colOff>285750</xdr:colOff>
      <xdr:row>58</xdr:row>
      <xdr:rowOff>161925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E67E6CE1-4B73-4547-9BF8-679DF786C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43</xdr:row>
      <xdr:rowOff>66675</xdr:rowOff>
    </xdr:from>
    <xdr:to>
      <xdr:col>15</xdr:col>
      <xdr:colOff>304800</xdr:colOff>
      <xdr:row>57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AAD27-462D-3944-8847-20DBFA27E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7</xdr:row>
      <xdr:rowOff>266701</xdr:rowOff>
    </xdr:from>
    <xdr:to>
      <xdr:col>24</xdr:col>
      <xdr:colOff>447675</xdr:colOff>
      <xdr:row>16</xdr:row>
      <xdr:rowOff>76201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805EBED-22DF-9442-8CE4-F26D149C3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504825</xdr:colOff>
      <xdr:row>7</xdr:row>
      <xdr:rowOff>466725</xdr:rowOff>
    </xdr:from>
    <xdr:to>
      <xdr:col>32</xdr:col>
      <xdr:colOff>200025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1C8427-30A8-234B-A018-4CC325895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17</xdr:row>
      <xdr:rowOff>133350</xdr:rowOff>
    </xdr:from>
    <xdr:to>
      <xdr:col>24</xdr:col>
      <xdr:colOff>542925</xdr:colOff>
      <xdr:row>32</xdr:row>
      <xdr:rowOff>28575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EC2FBF5F-E4EF-6942-872D-A091A99A6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371475</xdr:colOff>
      <xdr:row>18</xdr:row>
      <xdr:rowOff>114300</xdr:rowOff>
    </xdr:from>
    <xdr:to>
      <xdr:col>32</xdr:col>
      <xdr:colOff>66675</xdr:colOff>
      <xdr:row>31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F0C4DE-2890-FB4E-8624-79A34D48C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45</xdr:row>
      <xdr:rowOff>88900</xdr:rowOff>
    </xdr:from>
    <xdr:to>
      <xdr:col>8</xdr:col>
      <xdr:colOff>523875</xdr:colOff>
      <xdr:row>61</xdr:row>
      <xdr:rowOff>60325</xdr:rowOff>
    </xdr:to>
    <xdr:grpSp>
      <xdr:nvGrpSpPr>
        <xdr:cNvPr id="2" name="Grupo 6">
          <a:extLst>
            <a:ext uri="{FF2B5EF4-FFF2-40B4-BE49-F238E27FC236}">
              <a16:creationId xmlns:a16="http://schemas.microsoft.com/office/drawing/2014/main" id="{1C06C988-C074-E448-98A8-AB2F037559B5}"/>
            </a:ext>
          </a:extLst>
        </xdr:cNvPr>
        <xdr:cNvGrpSpPr/>
      </xdr:nvGrpSpPr>
      <xdr:grpSpPr>
        <a:xfrm>
          <a:off x="666750" y="8775700"/>
          <a:ext cx="6029325" cy="3019425"/>
          <a:chOff x="615950" y="8616950"/>
          <a:chExt cx="5495925" cy="2917825"/>
        </a:xfrm>
      </xdr:grpSpPr>
      <xdr:graphicFrame macro="">
        <xdr:nvGraphicFramePr>
          <xdr:cNvPr id="3" name="Gráfico 4">
            <a:extLst>
              <a:ext uri="{FF2B5EF4-FFF2-40B4-BE49-F238E27FC236}">
                <a16:creationId xmlns:a16="http://schemas.microsoft.com/office/drawing/2014/main" id="{DE018A31-EBB6-2FFF-84C0-8E1886F6BE16}"/>
              </a:ext>
            </a:extLst>
          </xdr:cNvPr>
          <xdr:cNvGraphicFramePr>
            <a:graphicFrameLocks/>
          </xdr:cNvGraphicFramePr>
        </xdr:nvGraphicFramePr>
        <xdr:xfrm>
          <a:off x="615950" y="8616950"/>
          <a:ext cx="5495925" cy="29178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4" name="Conector recto 5">
            <a:extLst>
              <a:ext uri="{FF2B5EF4-FFF2-40B4-BE49-F238E27FC236}">
                <a16:creationId xmlns:a16="http://schemas.microsoft.com/office/drawing/2014/main" id="{90DEB974-43F3-ED53-13B9-DC66F8A41867}"/>
              </a:ext>
            </a:extLst>
          </xdr:cNvPr>
          <xdr:cNvCxnSpPr/>
        </xdr:nvCxnSpPr>
        <xdr:spPr>
          <a:xfrm>
            <a:off x="3848100" y="9099550"/>
            <a:ext cx="0" cy="2167238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600074</xdr:colOff>
      <xdr:row>28</xdr:row>
      <xdr:rowOff>155574</xdr:rowOff>
    </xdr:from>
    <xdr:to>
      <xdr:col>8</xdr:col>
      <xdr:colOff>507999</xdr:colOff>
      <xdr:row>44</xdr:row>
      <xdr:rowOff>126999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93096280-8A57-B547-9714-EF950AB27D06}"/>
            </a:ext>
          </a:extLst>
        </xdr:cNvPr>
        <xdr:cNvGrpSpPr/>
      </xdr:nvGrpSpPr>
      <xdr:grpSpPr>
        <a:xfrm>
          <a:off x="600074" y="5603874"/>
          <a:ext cx="6080125" cy="3019425"/>
          <a:chOff x="600074" y="5553074"/>
          <a:chExt cx="5495925" cy="2917825"/>
        </a:xfrm>
      </xdr:grpSpPr>
      <xdr:graphicFrame macro="">
        <xdr:nvGraphicFramePr>
          <xdr:cNvPr id="6" name="Gráfico 3">
            <a:extLst>
              <a:ext uri="{FF2B5EF4-FFF2-40B4-BE49-F238E27FC236}">
                <a16:creationId xmlns:a16="http://schemas.microsoft.com/office/drawing/2014/main" id="{583FA682-4ED4-B093-35A5-A27EB01FDB85}"/>
              </a:ext>
            </a:extLst>
          </xdr:cNvPr>
          <xdr:cNvGraphicFramePr/>
        </xdr:nvGraphicFramePr>
        <xdr:xfrm>
          <a:off x="600074" y="5553074"/>
          <a:ext cx="5495925" cy="29178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7" name="Conector recto 9">
            <a:extLst>
              <a:ext uri="{FF2B5EF4-FFF2-40B4-BE49-F238E27FC236}">
                <a16:creationId xmlns:a16="http://schemas.microsoft.com/office/drawing/2014/main" id="{394E8D3B-6BC3-8839-F71F-CF8C83CDCC43}"/>
              </a:ext>
            </a:extLst>
          </xdr:cNvPr>
          <xdr:cNvCxnSpPr/>
        </xdr:nvCxnSpPr>
        <xdr:spPr>
          <a:xfrm>
            <a:off x="3238452" y="5990941"/>
            <a:ext cx="0" cy="2200624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84664</xdr:colOff>
      <xdr:row>22</xdr:row>
      <xdr:rowOff>25399</xdr:rowOff>
    </xdr:from>
    <xdr:to>
      <xdr:col>11</xdr:col>
      <xdr:colOff>458611</xdr:colOff>
      <xdr:row>38</xdr:row>
      <xdr:rowOff>134055</xdr:rowOff>
    </xdr:to>
    <xdr:graphicFrame macro="">
      <xdr:nvGraphicFramePr>
        <xdr:cNvPr id="2" name="Gráfico 5">
          <a:extLst>
            <a:ext uri="{FF2B5EF4-FFF2-40B4-BE49-F238E27FC236}">
              <a16:creationId xmlns:a16="http://schemas.microsoft.com/office/drawing/2014/main" id="{79A7844D-9B51-FD45-A67C-117EB9068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0.41065</cdr:x>
      <cdr:y>0.10352</cdr:y>
    </cdr:from>
    <cdr:to>
      <cdr:x>0.41065</cdr:x>
      <cdr:y>0.91961</cdr:y>
    </cdr:to>
    <cdr:cxnSp macro="">
      <cdr:nvCxnSpPr>
        <cdr:cNvPr id="2" name="Conector recto 1">
          <a:extLst xmlns:a="http://schemas.openxmlformats.org/drawingml/2006/main">
            <a:ext uri="{FF2B5EF4-FFF2-40B4-BE49-F238E27FC236}">
              <a16:creationId xmlns:a16="http://schemas.microsoft.com/office/drawing/2014/main" id="{980F64EA-48A1-4213-A03D-F2E3DEEBAA78}"/>
            </a:ext>
          </a:extLst>
        </cdr:cNvPr>
        <cdr:cNvCxnSpPr/>
      </cdr:nvCxnSpPr>
      <cdr:spPr>
        <a:xfrm xmlns:a="http://schemas.openxmlformats.org/drawingml/2006/main">
          <a:off x="2706406" y="316259"/>
          <a:ext cx="0" cy="2493201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uniandes-my.sharepoint.com/personal/equiposimulacion_uniandes_edu_co/Documents/Simulaci&#243;n/Simulaci&#243;n%202023-10/Magistrales/Semana%2002/Sesi&#243;n%2001%20(martes%2031%20de%20enero)/Ejercicios/Solucion%20Ejercicios%20adicionales%20-%20S2%20-%20C1.xlsx?0CD9BFF4" TargetMode="External"/><Relationship Id="rId1" Type="http://schemas.openxmlformats.org/officeDocument/2006/relationships/externalLinkPath" Target="file:///0CD9BFF4/Solucion%20Ejercicios%20adicionales%20-%20S2%20-%20C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lianacepeda/Downloads/S2%20-%20C1%20-%20Solucio&#769;n%20Ejercicio%20en%20Cl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tes_Ej1"/>
      <sheetName val="Martes_Ej2"/>
    </sheetNames>
    <sheetDataSet>
      <sheetData sheetId="0">
        <row r="14">
          <cell r="C14" t="str">
            <v>Min. Arribo</v>
          </cell>
          <cell r="D14" t="str">
            <v>T. en Cola</v>
          </cell>
          <cell r="F14" t="str">
            <v>T. Servicio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rcicio"/>
      <sheetName val="Prueba Convergencia"/>
      <sheetName val="Sheet2"/>
    </sheetNames>
    <sheetDataSet>
      <sheetData sheetId="0"/>
      <sheetData sheetId="1"/>
      <sheetData sheetId="2">
        <row r="2">
          <cell r="B2">
            <v>0</v>
          </cell>
          <cell r="C2">
            <v>1</v>
          </cell>
          <cell r="D2">
            <v>1.28</v>
          </cell>
          <cell r="K2">
            <v>0</v>
          </cell>
          <cell r="L2">
            <v>0.41</v>
          </cell>
        </row>
        <row r="3">
          <cell r="B3">
            <v>0.01</v>
          </cell>
          <cell r="C3">
            <v>1</v>
          </cell>
          <cell r="D3">
            <v>1.28</v>
          </cell>
          <cell r="K3">
            <v>0</v>
          </cell>
          <cell r="L3">
            <v>0.41</v>
          </cell>
        </row>
        <row r="4">
          <cell r="B4">
            <v>0.02</v>
          </cell>
          <cell r="C4">
            <v>1</v>
          </cell>
          <cell r="D4">
            <v>1.28</v>
          </cell>
          <cell r="K4">
            <v>0</v>
          </cell>
          <cell r="L4">
            <v>0.41</v>
          </cell>
        </row>
        <row r="5">
          <cell r="B5">
            <v>0.03</v>
          </cell>
          <cell r="C5">
            <v>1</v>
          </cell>
          <cell r="D5">
            <v>1.28</v>
          </cell>
          <cell r="K5">
            <v>0</v>
          </cell>
          <cell r="L5">
            <v>0.41</v>
          </cell>
        </row>
        <row r="6">
          <cell r="B6">
            <v>0.04</v>
          </cell>
          <cell r="C6">
            <v>1</v>
          </cell>
          <cell r="D6">
            <v>1.28</v>
          </cell>
          <cell r="K6">
            <v>0</v>
          </cell>
          <cell r="L6">
            <v>0.41</v>
          </cell>
        </row>
        <row r="7">
          <cell r="B7">
            <v>0.05</v>
          </cell>
          <cell r="C7">
            <v>1</v>
          </cell>
          <cell r="D7">
            <v>1.28</v>
          </cell>
          <cell r="K7">
            <v>0</v>
          </cell>
          <cell r="L7">
            <v>0.41</v>
          </cell>
        </row>
        <row r="8">
          <cell r="B8">
            <v>0.06</v>
          </cell>
          <cell r="C8">
            <v>1</v>
          </cell>
          <cell r="D8">
            <v>1.28</v>
          </cell>
          <cell r="K8">
            <v>0</v>
          </cell>
          <cell r="L8">
            <v>0.41</v>
          </cell>
        </row>
        <row r="9">
          <cell r="B9">
            <v>7.0000000000000007E-2</v>
          </cell>
          <cell r="C9">
            <v>1</v>
          </cell>
          <cell r="D9">
            <v>1.28</v>
          </cell>
          <cell r="K9">
            <v>0</v>
          </cell>
          <cell r="L9">
            <v>0.41</v>
          </cell>
        </row>
        <row r="10">
          <cell r="B10">
            <v>0.08</v>
          </cell>
          <cell r="C10">
            <v>1</v>
          </cell>
          <cell r="D10">
            <v>1.28</v>
          </cell>
          <cell r="K10">
            <v>0</v>
          </cell>
          <cell r="L10">
            <v>0.41</v>
          </cell>
        </row>
        <row r="11">
          <cell r="B11">
            <v>0.09</v>
          </cell>
          <cell r="C11">
            <v>1</v>
          </cell>
          <cell r="D11">
            <v>1.28</v>
          </cell>
          <cell r="K11">
            <v>0</v>
          </cell>
          <cell r="L11">
            <v>0.41</v>
          </cell>
        </row>
        <row r="12">
          <cell r="B12">
            <v>0.1</v>
          </cell>
          <cell r="C12">
            <v>1</v>
          </cell>
          <cell r="D12">
            <v>1.28</v>
          </cell>
          <cell r="K12">
            <v>0</v>
          </cell>
          <cell r="L12">
            <v>0.41</v>
          </cell>
        </row>
        <row r="13">
          <cell r="B13">
            <v>0.11</v>
          </cell>
          <cell r="C13">
            <v>1</v>
          </cell>
          <cell r="D13">
            <v>1.28</v>
          </cell>
          <cell r="K13">
            <v>0</v>
          </cell>
          <cell r="L13">
            <v>0.41</v>
          </cell>
        </row>
        <row r="14">
          <cell r="B14">
            <v>0.12</v>
          </cell>
          <cell r="C14">
            <v>1</v>
          </cell>
          <cell r="D14">
            <v>1.28</v>
          </cell>
          <cell r="K14">
            <v>0</v>
          </cell>
          <cell r="L14">
            <v>0.41</v>
          </cell>
        </row>
        <row r="15">
          <cell r="B15">
            <v>0.13</v>
          </cell>
          <cell r="C15">
            <v>1</v>
          </cell>
          <cell r="D15">
            <v>1.28</v>
          </cell>
          <cell r="K15">
            <v>0</v>
          </cell>
          <cell r="L15">
            <v>0.41</v>
          </cell>
        </row>
        <row r="16">
          <cell r="B16">
            <v>0.14000000000000001</v>
          </cell>
          <cell r="C16">
            <v>1</v>
          </cell>
          <cell r="D16">
            <v>1.28</v>
          </cell>
          <cell r="K16">
            <v>0</v>
          </cell>
          <cell r="L16">
            <v>0.41</v>
          </cell>
        </row>
        <row r="17">
          <cell r="B17">
            <v>0.15</v>
          </cell>
          <cell r="C17">
            <v>1</v>
          </cell>
          <cell r="D17">
            <v>1.28</v>
          </cell>
          <cell r="K17">
            <v>0</v>
          </cell>
          <cell r="L17">
            <v>0.41</v>
          </cell>
        </row>
        <row r="18">
          <cell r="B18">
            <v>0.16</v>
          </cell>
          <cell r="C18">
            <v>1</v>
          </cell>
          <cell r="D18">
            <v>1.28</v>
          </cell>
          <cell r="K18">
            <v>0</v>
          </cell>
          <cell r="L18">
            <v>0.41</v>
          </cell>
        </row>
        <row r="19">
          <cell r="B19">
            <v>0.17</v>
          </cell>
          <cell r="C19">
            <v>1</v>
          </cell>
          <cell r="D19">
            <v>1.28</v>
          </cell>
          <cell r="K19">
            <v>0</v>
          </cell>
          <cell r="L19">
            <v>0.41</v>
          </cell>
        </row>
        <row r="20">
          <cell r="B20">
            <v>0.18</v>
          </cell>
          <cell r="C20">
            <v>1</v>
          </cell>
          <cell r="D20">
            <v>1.28</v>
          </cell>
          <cell r="K20">
            <v>0</v>
          </cell>
          <cell r="L20">
            <v>0.41</v>
          </cell>
        </row>
        <row r="21">
          <cell r="B21">
            <v>0.19</v>
          </cell>
          <cell r="C21">
            <v>1</v>
          </cell>
          <cell r="D21">
            <v>1.28</v>
          </cell>
          <cell r="K21">
            <v>0</v>
          </cell>
          <cell r="L21">
            <v>0.41</v>
          </cell>
        </row>
        <row r="22">
          <cell r="B22">
            <v>0.2</v>
          </cell>
          <cell r="C22">
            <v>1</v>
          </cell>
          <cell r="D22">
            <v>1.28</v>
          </cell>
          <cell r="K22">
            <v>0</v>
          </cell>
          <cell r="L22">
            <v>0.41</v>
          </cell>
        </row>
        <row r="23">
          <cell r="B23">
            <v>0.21</v>
          </cell>
          <cell r="C23">
            <v>1</v>
          </cell>
          <cell r="D23">
            <v>1.28</v>
          </cell>
          <cell r="K23">
            <v>0</v>
          </cell>
          <cell r="L23">
            <v>0.41</v>
          </cell>
        </row>
        <row r="24">
          <cell r="B24">
            <v>0.22</v>
          </cell>
          <cell r="C24">
            <v>1</v>
          </cell>
          <cell r="D24">
            <v>1.28</v>
          </cell>
          <cell r="K24">
            <v>0</v>
          </cell>
          <cell r="L24">
            <v>0.41</v>
          </cell>
        </row>
        <row r="25">
          <cell r="B25">
            <v>0.23</v>
          </cell>
          <cell r="C25">
            <v>1</v>
          </cell>
          <cell r="D25">
            <v>1.28</v>
          </cell>
          <cell r="K25">
            <v>0</v>
          </cell>
          <cell r="L25">
            <v>0.41</v>
          </cell>
        </row>
        <row r="26">
          <cell r="B26">
            <v>0.24</v>
          </cell>
          <cell r="C26">
            <v>1</v>
          </cell>
          <cell r="D26">
            <v>1.28</v>
          </cell>
          <cell r="K26">
            <v>0</v>
          </cell>
          <cell r="L26">
            <v>0.41</v>
          </cell>
        </row>
        <row r="27">
          <cell r="B27">
            <v>0.25</v>
          </cell>
          <cell r="C27">
            <v>1</v>
          </cell>
          <cell r="D27">
            <v>1.28</v>
          </cell>
          <cell r="K27">
            <v>0</v>
          </cell>
          <cell r="L27">
            <v>0.41</v>
          </cell>
        </row>
        <row r="28">
          <cell r="B28">
            <v>0.26</v>
          </cell>
          <cell r="C28">
            <v>1</v>
          </cell>
          <cell r="D28">
            <v>1.28</v>
          </cell>
          <cell r="K28">
            <v>0</v>
          </cell>
          <cell r="L28">
            <v>0.41</v>
          </cell>
        </row>
        <row r="29">
          <cell r="B29">
            <v>0.27</v>
          </cell>
          <cell r="C29">
            <v>1</v>
          </cell>
          <cell r="D29">
            <v>1.28</v>
          </cell>
          <cell r="K29">
            <v>0</v>
          </cell>
          <cell r="L29">
            <v>0.41</v>
          </cell>
        </row>
        <row r="30">
          <cell r="B30">
            <v>0.28000000000000003</v>
          </cell>
          <cell r="C30">
            <v>1</v>
          </cell>
          <cell r="D30">
            <v>1.28</v>
          </cell>
          <cell r="K30">
            <v>0</v>
          </cell>
          <cell r="L30">
            <v>0.41</v>
          </cell>
        </row>
        <row r="31">
          <cell r="B31">
            <v>0.28999999999999998</v>
          </cell>
          <cell r="C31">
            <v>1</v>
          </cell>
          <cell r="D31">
            <v>1.28</v>
          </cell>
          <cell r="K31">
            <v>0</v>
          </cell>
          <cell r="L31">
            <v>0.41</v>
          </cell>
        </row>
        <row r="32">
          <cell r="B32">
            <v>0.3</v>
          </cell>
          <cell r="C32">
            <v>1</v>
          </cell>
          <cell r="D32">
            <v>1.28</v>
          </cell>
          <cell r="K32">
            <v>0</v>
          </cell>
          <cell r="L32">
            <v>0.41</v>
          </cell>
        </row>
        <row r="33">
          <cell r="B33">
            <v>0.31</v>
          </cell>
          <cell r="C33">
            <v>1</v>
          </cell>
          <cell r="D33">
            <v>1.28</v>
          </cell>
          <cell r="K33">
            <v>0</v>
          </cell>
          <cell r="L33">
            <v>0.41</v>
          </cell>
        </row>
        <row r="34">
          <cell r="B34">
            <v>0.32</v>
          </cell>
          <cell r="C34">
            <v>1</v>
          </cell>
          <cell r="D34">
            <v>1.28</v>
          </cell>
          <cell r="K34">
            <v>0</v>
          </cell>
          <cell r="L34">
            <v>0.41</v>
          </cell>
        </row>
        <row r="35">
          <cell r="B35">
            <v>0.33</v>
          </cell>
          <cell r="C35">
            <v>1</v>
          </cell>
          <cell r="D35">
            <v>1.28</v>
          </cell>
          <cell r="K35">
            <v>0</v>
          </cell>
          <cell r="L35">
            <v>0.41</v>
          </cell>
        </row>
        <row r="36">
          <cell r="B36">
            <v>0.34</v>
          </cell>
          <cell r="C36">
            <v>1</v>
          </cell>
          <cell r="D36">
            <v>1.28</v>
          </cell>
          <cell r="K36">
            <v>0</v>
          </cell>
          <cell r="L36">
            <v>0.41</v>
          </cell>
        </row>
        <row r="37">
          <cell r="B37">
            <v>0.35</v>
          </cell>
          <cell r="C37">
            <v>1</v>
          </cell>
          <cell r="D37">
            <v>1.28</v>
          </cell>
          <cell r="K37">
            <v>0</v>
          </cell>
          <cell r="L37">
            <v>0.41</v>
          </cell>
        </row>
        <row r="38">
          <cell r="B38">
            <v>0.36</v>
          </cell>
          <cell r="C38">
            <v>1</v>
          </cell>
          <cell r="D38">
            <v>1.28</v>
          </cell>
          <cell r="K38">
            <v>0</v>
          </cell>
          <cell r="L38">
            <v>0.41</v>
          </cell>
        </row>
        <row r="39">
          <cell r="B39">
            <v>0.37</v>
          </cell>
          <cell r="C39">
            <v>1</v>
          </cell>
          <cell r="D39">
            <v>1.28</v>
          </cell>
          <cell r="K39">
            <v>0</v>
          </cell>
          <cell r="L39">
            <v>0.41</v>
          </cell>
        </row>
        <row r="40">
          <cell r="B40">
            <v>0.38</v>
          </cell>
          <cell r="C40">
            <v>1</v>
          </cell>
          <cell r="D40">
            <v>1.28</v>
          </cell>
          <cell r="K40">
            <v>0</v>
          </cell>
          <cell r="L40">
            <v>0.41</v>
          </cell>
        </row>
        <row r="41">
          <cell r="B41">
            <v>0.39</v>
          </cell>
          <cell r="C41">
            <v>1</v>
          </cell>
          <cell r="D41">
            <v>1.28</v>
          </cell>
          <cell r="K41">
            <v>0</v>
          </cell>
          <cell r="L41">
            <v>0.41</v>
          </cell>
        </row>
        <row r="42">
          <cell r="B42">
            <v>0.4</v>
          </cell>
          <cell r="C42">
            <v>1</v>
          </cell>
          <cell r="D42">
            <v>1.28</v>
          </cell>
          <cell r="K42">
            <v>0</v>
          </cell>
          <cell r="L42">
            <v>0.41</v>
          </cell>
        </row>
        <row r="43">
          <cell r="B43">
            <v>0.41</v>
          </cell>
          <cell r="C43">
            <v>1</v>
          </cell>
          <cell r="D43">
            <v>1.28</v>
          </cell>
          <cell r="K43">
            <v>0</v>
          </cell>
          <cell r="L43">
            <v>0.41</v>
          </cell>
        </row>
        <row r="44">
          <cell r="B44">
            <v>0.42</v>
          </cell>
          <cell r="C44">
            <v>1</v>
          </cell>
          <cell r="D44">
            <v>1.28</v>
          </cell>
          <cell r="K44">
            <v>0</v>
          </cell>
          <cell r="L44">
            <v>0.41</v>
          </cell>
        </row>
        <row r="45">
          <cell r="B45">
            <v>0.43</v>
          </cell>
          <cell r="C45">
            <v>1</v>
          </cell>
          <cell r="D45">
            <v>1.28</v>
          </cell>
          <cell r="K45">
            <v>0</v>
          </cell>
          <cell r="L45">
            <v>0.41</v>
          </cell>
        </row>
        <row r="46">
          <cell r="B46">
            <v>0.44</v>
          </cell>
          <cell r="C46">
            <v>1</v>
          </cell>
          <cell r="D46">
            <v>1.28</v>
          </cell>
          <cell r="K46">
            <v>0</v>
          </cell>
          <cell r="L46">
            <v>0.41</v>
          </cell>
        </row>
        <row r="47">
          <cell r="B47">
            <v>0.45</v>
          </cell>
          <cell r="C47">
            <v>1</v>
          </cell>
          <cell r="D47">
            <v>1.28</v>
          </cell>
          <cell r="K47">
            <v>0</v>
          </cell>
          <cell r="L47">
            <v>0.41</v>
          </cell>
        </row>
        <row r="48">
          <cell r="B48">
            <v>0.46</v>
          </cell>
          <cell r="C48">
            <v>1</v>
          </cell>
          <cell r="D48">
            <v>1.28</v>
          </cell>
          <cell r="K48">
            <v>0</v>
          </cell>
          <cell r="L48">
            <v>0.41</v>
          </cell>
        </row>
        <row r="49">
          <cell r="B49">
            <v>0.47</v>
          </cell>
          <cell r="C49">
            <v>1</v>
          </cell>
          <cell r="D49">
            <v>1.28</v>
          </cell>
          <cell r="K49">
            <v>0</v>
          </cell>
          <cell r="L49">
            <v>0.41</v>
          </cell>
        </row>
        <row r="50">
          <cell r="B50">
            <v>0.48</v>
          </cell>
          <cell r="C50">
            <v>1</v>
          </cell>
          <cell r="D50">
            <v>1.28</v>
          </cell>
          <cell r="K50">
            <v>0</v>
          </cell>
          <cell r="L50">
            <v>0.41</v>
          </cell>
        </row>
        <row r="51">
          <cell r="B51">
            <v>0.49</v>
          </cell>
          <cell r="C51">
            <v>1</v>
          </cell>
          <cell r="D51">
            <v>1.28</v>
          </cell>
          <cell r="K51">
            <v>0</v>
          </cell>
          <cell r="L51">
            <v>0.41</v>
          </cell>
        </row>
        <row r="52">
          <cell r="B52">
            <v>0.5</v>
          </cell>
          <cell r="C52">
            <v>1</v>
          </cell>
          <cell r="D52">
            <v>1.28</v>
          </cell>
          <cell r="K52">
            <v>0</v>
          </cell>
          <cell r="L52">
            <v>0.41</v>
          </cell>
        </row>
        <row r="53">
          <cell r="B53">
            <v>0.51</v>
          </cell>
          <cell r="C53">
            <v>1</v>
          </cell>
          <cell r="D53">
            <v>1.28</v>
          </cell>
          <cell r="K53">
            <v>0</v>
          </cell>
          <cell r="L53">
            <v>0.41</v>
          </cell>
        </row>
        <row r="54">
          <cell r="B54">
            <v>0.52</v>
          </cell>
          <cell r="C54">
            <v>1</v>
          </cell>
          <cell r="D54">
            <v>1.28</v>
          </cell>
          <cell r="K54">
            <v>0</v>
          </cell>
          <cell r="L54">
            <v>0.41</v>
          </cell>
        </row>
        <row r="55">
          <cell r="B55">
            <v>0.53</v>
          </cell>
          <cell r="C55">
            <v>1</v>
          </cell>
          <cell r="D55">
            <v>1.28</v>
          </cell>
          <cell r="K55">
            <v>0</v>
          </cell>
          <cell r="L55">
            <v>0.41</v>
          </cell>
        </row>
        <row r="56">
          <cell r="B56">
            <v>0.54</v>
          </cell>
          <cell r="C56">
            <v>1</v>
          </cell>
          <cell r="D56">
            <v>1.28</v>
          </cell>
          <cell r="K56">
            <v>0</v>
          </cell>
          <cell r="L56">
            <v>0.41</v>
          </cell>
        </row>
        <row r="57">
          <cell r="B57">
            <v>0.55000000000000004</v>
          </cell>
          <cell r="C57">
            <v>1</v>
          </cell>
          <cell r="D57">
            <v>1.28</v>
          </cell>
          <cell r="K57">
            <v>0</v>
          </cell>
          <cell r="L57">
            <v>0.41</v>
          </cell>
        </row>
        <row r="58">
          <cell r="B58">
            <v>0.56000000000000005</v>
          </cell>
          <cell r="C58">
            <v>1</v>
          </cell>
          <cell r="D58">
            <v>1.28</v>
          </cell>
          <cell r="K58">
            <v>0</v>
          </cell>
          <cell r="L58">
            <v>0.41</v>
          </cell>
        </row>
        <row r="59">
          <cell r="B59">
            <v>0.56999999999999995</v>
          </cell>
          <cell r="C59">
            <v>1</v>
          </cell>
          <cell r="D59">
            <v>1.28</v>
          </cell>
          <cell r="K59">
            <v>0</v>
          </cell>
          <cell r="L59">
            <v>0.41</v>
          </cell>
        </row>
        <row r="60">
          <cell r="B60">
            <v>0.57999999999999996</v>
          </cell>
          <cell r="C60">
            <v>1</v>
          </cell>
          <cell r="D60">
            <v>1.28</v>
          </cell>
          <cell r="K60">
            <v>0</v>
          </cell>
          <cell r="L60">
            <v>0.41</v>
          </cell>
        </row>
        <row r="61">
          <cell r="B61">
            <v>0.59</v>
          </cell>
          <cell r="C61">
            <v>1</v>
          </cell>
          <cell r="D61">
            <v>1.28</v>
          </cell>
          <cell r="K61">
            <v>0</v>
          </cell>
          <cell r="L61">
            <v>0.41</v>
          </cell>
        </row>
        <row r="62">
          <cell r="B62">
            <v>0.6</v>
          </cell>
          <cell r="C62">
            <v>1</v>
          </cell>
          <cell r="D62">
            <v>1.28</v>
          </cell>
          <cell r="K62">
            <v>0</v>
          </cell>
          <cell r="L62">
            <v>0.41</v>
          </cell>
        </row>
        <row r="63">
          <cell r="B63">
            <v>0.61</v>
          </cell>
          <cell r="C63">
            <v>1</v>
          </cell>
          <cell r="D63">
            <v>1.28</v>
          </cell>
          <cell r="K63">
            <v>0</v>
          </cell>
          <cell r="L63">
            <v>0.41</v>
          </cell>
        </row>
        <row r="64">
          <cell r="B64">
            <v>0.62</v>
          </cell>
          <cell r="C64">
            <v>1</v>
          </cell>
          <cell r="D64">
            <v>1.28</v>
          </cell>
          <cell r="K64">
            <v>0</v>
          </cell>
          <cell r="L64">
            <v>0.41</v>
          </cell>
        </row>
        <row r="65">
          <cell r="B65">
            <v>0.63</v>
          </cell>
          <cell r="C65">
            <v>1</v>
          </cell>
          <cell r="D65">
            <v>1.28</v>
          </cell>
          <cell r="K65">
            <v>0</v>
          </cell>
          <cell r="L65">
            <v>0.41</v>
          </cell>
        </row>
        <row r="66">
          <cell r="B66">
            <v>0.64</v>
          </cell>
          <cell r="C66">
            <v>1</v>
          </cell>
          <cell r="D66">
            <v>1.28</v>
          </cell>
          <cell r="K66">
            <v>0</v>
          </cell>
          <cell r="L66">
            <v>0.41</v>
          </cell>
        </row>
        <row r="67">
          <cell r="B67">
            <v>0.65</v>
          </cell>
          <cell r="C67">
            <v>1</v>
          </cell>
          <cell r="D67">
            <v>1.28</v>
          </cell>
          <cell r="K67">
            <v>0</v>
          </cell>
          <cell r="L67">
            <v>0.41</v>
          </cell>
        </row>
        <row r="68">
          <cell r="B68">
            <v>0.66</v>
          </cell>
          <cell r="C68">
            <v>1</v>
          </cell>
          <cell r="D68">
            <v>1.28</v>
          </cell>
          <cell r="K68">
            <v>0</v>
          </cell>
          <cell r="L68">
            <v>0.41</v>
          </cell>
        </row>
        <row r="69">
          <cell r="B69">
            <v>0.67</v>
          </cell>
          <cell r="C69">
            <v>1</v>
          </cell>
          <cell r="D69">
            <v>1.28</v>
          </cell>
          <cell r="K69">
            <v>0</v>
          </cell>
          <cell r="L69">
            <v>0.41</v>
          </cell>
        </row>
        <row r="70">
          <cell r="B70">
            <v>0.68</v>
          </cell>
          <cell r="C70">
            <v>1</v>
          </cell>
          <cell r="D70">
            <v>1.28</v>
          </cell>
          <cell r="K70">
            <v>0</v>
          </cell>
          <cell r="L70">
            <v>0.41</v>
          </cell>
        </row>
        <row r="71">
          <cell r="B71">
            <v>0.69</v>
          </cell>
          <cell r="C71">
            <v>1</v>
          </cell>
          <cell r="D71">
            <v>1.28</v>
          </cell>
          <cell r="K71">
            <v>0</v>
          </cell>
          <cell r="L71">
            <v>0.41</v>
          </cell>
        </row>
        <row r="72">
          <cell r="B72">
            <v>0.7</v>
          </cell>
          <cell r="C72">
            <v>1</v>
          </cell>
          <cell r="D72">
            <v>1.28</v>
          </cell>
          <cell r="K72">
            <v>0</v>
          </cell>
          <cell r="L72">
            <v>0.41</v>
          </cell>
        </row>
        <row r="73">
          <cell r="B73">
            <v>0.71</v>
          </cell>
          <cell r="C73">
            <v>1</v>
          </cell>
          <cell r="D73">
            <v>1.28</v>
          </cell>
          <cell r="K73">
            <v>0</v>
          </cell>
          <cell r="L73">
            <v>0.41</v>
          </cell>
        </row>
        <row r="74">
          <cell r="B74">
            <v>0.72</v>
          </cell>
          <cell r="C74">
            <v>1</v>
          </cell>
          <cell r="D74">
            <v>1.28</v>
          </cell>
          <cell r="K74">
            <v>0</v>
          </cell>
          <cell r="L74">
            <v>0.41</v>
          </cell>
        </row>
        <row r="75">
          <cell r="B75">
            <v>0.73</v>
          </cell>
          <cell r="C75">
            <v>1</v>
          </cell>
          <cell r="D75">
            <v>1.28</v>
          </cell>
          <cell r="K75">
            <v>0</v>
          </cell>
          <cell r="L75">
            <v>0.41</v>
          </cell>
        </row>
        <row r="76">
          <cell r="B76">
            <v>0.74</v>
          </cell>
          <cell r="C76">
            <v>1</v>
          </cell>
          <cell r="D76">
            <v>1.28</v>
          </cell>
          <cell r="K76">
            <v>0</v>
          </cell>
          <cell r="L76">
            <v>0.41</v>
          </cell>
        </row>
        <row r="77">
          <cell r="B77">
            <v>0.75</v>
          </cell>
          <cell r="C77">
            <v>1</v>
          </cell>
          <cell r="D77">
            <v>1.28</v>
          </cell>
          <cell r="K77">
            <v>0</v>
          </cell>
          <cell r="L77">
            <v>0.41</v>
          </cell>
        </row>
        <row r="78">
          <cell r="B78">
            <v>0.76</v>
          </cell>
          <cell r="C78">
            <v>1</v>
          </cell>
          <cell r="D78">
            <v>1.28</v>
          </cell>
          <cell r="K78">
            <v>0</v>
          </cell>
          <cell r="L78">
            <v>0.41</v>
          </cell>
        </row>
        <row r="79">
          <cell r="B79">
            <v>0.77</v>
          </cell>
          <cell r="C79">
            <v>1</v>
          </cell>
          <cell r="D79">
            <v>1.28</v>
          </cell>
          <cell r="K79">
            <v>0</v>
          </cell>
          <cell r="L79">
            <v>0.41</v>
          </cell>
        </row>
        <row r="80">
          <cell r="B80">
            <v>0.78</v>
          </cell>
          <cell r="C80">
            <v>1</v>
          </cell>
          <cell r="D80">
            <v>1.28</v>
          </cell>
          <cell r="K80">
            <v>0</v>
          </cell>
          <cell r="L80">
            <v>0.41</v>
          </cell>
        </row>
        <row r="81">
          <cell r="B81">
            <v>0.79</v>
          </cell>
          <cell r="C81">
            <v>1</v>
          </cell>
          <cell r="D81">
            <v>1.28</v>
          </cell>
          <cell r="K81">
            <v>0</v>
          </cell>
          <cell r="L81">
            <v>0.41</v>
          </cell>
        </row>
        <row r="82">
          <cell r="B82">
            <v>0.8</v>
          </cell>
          <cell r="C82">
            <v>1</v>
          </cell>
          <cell r="D82">
            <v>1.28</v>
          </cell>
          <cell r="K82">
            <v>0</v>
          </cell>
          <cell r="L82">
            <v>0.41</v>
          </cell>
        </row>
        <row r="83">
          <cell r="B83">
            <v>0.81</v>
          </cell>
          <cell r="C83">
            <v>1</v>
          </cell>
          <cell r="D83">
            <v>1.28</v>
          </cell>
          <cell r="K83">
            <v>0</v>
          </cell>
          <cell r="L83">
            <v>0.41</v>
          </cell>
        </row>
        <row r="84">
          <cell r="B84">
            <v>0.82</v>
          </cell>
          <cell r="C84">
            <v>1</v>
          </cell>
          <cell r="D84">
            <v>1.28</v>
          </cell>
          <cell r="K84">
            <v>0</v>
          </cell>
          <cell r="L84">
            <v>0.41</v>
          </cell>
        </row>
        <row r="85">
          <cell r="B85">
            <v>0.83</v>
          </cell>
          <cell r="C85">
            <v>1</v>
          </cell>
          <cell r="D85">
            <v>1.28</v>
          </cell>
          <cell r="K85">
            <v>0</v>
          </cell>
          <cell r="L85">
            <v>0.41</v>
          </cell>
        </row>
        <row r="86">
          <cell r="B86">
            <v>0.84</v>
          </cell>
          <cell r="C86">
            <v>1</v>
          </cell>
          <cell r="D86">
            <v>1.28</v>
          </cell>
          <cell r="K86">
            <v>0</v>
          </cell>
          <cell r="L86">
            <v>0.41</v>
          </cell>
        </row>
        <row r="87">
          <cell r="B87">
            <v>0.85</v>
          </cell>
          <cell r="C87">
            <v>1</v>
          </cell>
          <cell r="D87">
            <v>1.28</v>
          </cell>
          <cell r="K87">
            <v>0</v>
          </cell>
          <cell r="L87">
            <v>0.41</v>
          </cell>
        </row>
        <row r="88">
          <cell r="B88">
            <v>0.86</v>
          </cell>
          <cell r="C88">
            <v>1</v>
          </cell>
          <cell r="D88">
            <v>1.28</v>
          </cell>
          <cell r="K88">
            <v>0</v>
          </cell>
          <cell r="L88">
            <v>0.41</v>
          </cell>
        </row>
        <row r="89">
          <cell r="B89">
            <v>0.87</v>
          </cell>
          <cell r="C89">
            <v>1</v>
          </cell>
          <cell r="D89">
            <v>1.28</v>
          </cell>
          <cell r="K89">
            <v>0</v>
          </cell>
          <cell r="L89">
            <v>0.41</v>
          </cell>
        </row>
        <row r="90">
          <cell r="B90">
            <v>0.88</v>
          </cell>
          <cell r="C90">
            <v>1</v>
          </cell>
          <cell r="D90">
            <v>1.28</v>
          </cell>
          <cell r="K90">
            <v>0</v>
          </cell>
          <cell r="L90">
            <v>0.41</v>
          </cell>
        </row>
        <row r="91">
          <cell r="B91">
            <v>0.89</v>
          </cell>
          <cell r="C91">
            <v>1</v>
          </cell>
          <cell r="D91">
            <v>1.28</v>
          </cell>
          <cell r="K91">
            <v>0</v>
          </cell>
          <cell r="L91">
            <v>0.41</v>
          </cell>
        </row>
        <row r="92">
          <cell r="B92">
            <v>0.9</v>
          </cell>
          <cell r="C92">
            <v>1</v>
          </cell>
          <cell r="D92">
            <v>1.28</v>
          </cell>
          <cell r="K92">
            <v>0</v>
          </cell>
          <cell r="L92">
            <v>0.41</v>
          </cell>
        </row>
        <row r="93">
          <cell r="B93">
            <v>0.91</v>
          </cell>
          <cell r="C93">
            <v>1</v>
          </cell>
          <cell r="D93">
            <v>1.28</v>
          </cell>
          <cell r="K93">
            <v>0</v>
          </cell>
          <cell r="L93">
            <v>0.41</v>
          </cell>
        </row>
        <row r="94">
          <cell r="B94">
            <v>0.92</v>
          </cell>
          <cell r="C94">
            <v>1</v>
          </cell>
          <cell r="D94">
            <v>1.28</v>
          </cell>
          <cell r="K94">
            <v>0</v>
          </cell>
          <cell r="L94">
            <v>0.41</v>
          </cell>
        </row>
        <row r="95">
          <cell r="B95">
            <v>0.93</v>
          </cell>
          <cell r="C95">
            <v>1</v>
          </cell>
          <cell r="D95">
            <v>1.28</v>
          </cell>
          <cell r="K95">
            <v>0</v>
          </cell>
          <cell r="L95">
            <v>0.41</v>
          </cell>
        </row>
        <row r="96">
          <cell r="B96">
            <v>0.94</v>
          </cell>
          <cell r="C96">
            <v>1</v>
          </cell>
          <cell r="D96">
            <v>1.28</v>
          </cell>
          <cell r="K96">
            <v>0</v>
          </cell>
          <cell r="L96">
            <v>0.41</v>
          </cell>
        </row>
        <row r="97">
          <cell r="B97">
            <v>0.95</v>
          </cell>
          <cell r="C97">
            <v>1</v>
          </cell>
          <cell r="D97">
            <v>1.28</v>
          </cell>
          <cell r="K97">
            <v>0</v>
          </cell>
          <cell r="L97">
            <v>0.41</v>
          </cell>
        </row>
        <row r="98">
          <cell r="B98">
            <v>0.96</v>
          </cell>
          <cell r="C98">
            <v>1</v>
          </cell>
          <cell r="D98">
            <v>1.28</v>
          </cell>
          <cell r="K98">
            <v>0</v>
          </cell>
          <cell r="L98">
            <v>0.41</v>
          </cell>
        </row>
        <row r="99">
          <cell r="B99">
            <v>0.97</v>
          </cell>
          <cell r="C99">
            <v>1</v>
          </cell>
          <cell r="D99">
            <v>1.28</v>
          </cell>
          <cell r="K99">
            <v>0</v>
          </cell>
          <cell r="L99">
            <v>0.41</v>
          </cell>
        </row>
        <row r="100">
          <cell r="B100">
            <v>0.98</v>
          </cell>
          <cell r="C100">
            <v>1</v>
          </cell>
          <cell r="D100">
            <v>1.28</v>
          </cell>
          <cell r="K100">
            <v>0</v>
          </cell>
          <cell r="L100">
            <v>0.41</v>
          </cell>
        </row>
        <row r="101">
          <cell r="B101">
            <v>0.99</v>
          </cell>
          <cell r="C101">
            <v>1</v>
          </cell>
          <cell r="D101">
            <v>1.28</v>
          </cell>
          <cell r="K101">
            <v>0</v>
          </cell>
          <cell r="L101">
            <v>0.41</v>
          </cell>
        </row>
        <row r="102">
          <cell r="B102">
            <v>1</v>
          </cell>
          <cell r="C102">
            <v>1</v>
          </cell>
          <cell r="D102">
            <v>1.28</v>
          </cell>
          <cell r="K102">
            <v>0</v>
          </cell>
          <cell r="L102">
            <v>0.41</v>
          </cell>
        </row>
        <row r="103">
          <cell r="B103">
            <v>1.01</v>
          </cell>
          <cell r="C103">
            <v>1</v>
          </cell>
          <cell r="D103">
            <v>1.28</v>
          </cell>
          <cell r="K103">
            <v>0</v>
          </cell>
          <cell r="L103">
            <v>0.41</v>
          </cell>
        </row>
        <row r="104">
          <cell r="B104">
            <v>1.02</v>
          </cell>
          <cell r="C104">
            <v>1</v>
          </cell>
          <cell r="D104">
            <v>1.28</v>
          </cell>
          <cell r="K104">
            <v>0</v>
          </cell>
          <cell r="L104">
            <v>0.41</v>
          </cell>
        </row>
        <row r="105">
          <cell r="B105">
            <v>1.03</v>
          </cell>
          <cell r="C105">
            <v>1</v>
          </cell>
          <cell r="D105">
            <v>1.28</v>
          </cell>
          <cell r="K105">
            <v>0</v>
          </cell>
          <cell r="L105">
            <v>0.41</v>
          </cell>
        </row>
        <row r="106">
          <cell r="B106">
            <v>1.04</v>
          </cell>
          <cell r="C106">
            <v>1</v>
          </cell>
          <cell r="D106">
            <v>1.28</v>
          </cell>
          <cell r="K106">
            <v>0</v>
          </cell>
          <cell r="L106">
            <v>0.41</v>
          </cell>
        </row>
        <row r="107">
          <cell r="B107">
            <v>1.05</v>
          </cell>
          <cell r="C107">
            <v>1</v>
          </cell>
          <cell r="D107">
            <v>1.28</v>
          </cell>
          <cell r="K107">
            <v>0</v>
          </cell>
          <cell r="L107">
            <v>0.41</v>
          </cell>
        </row>
        <row r="108">
          <cell r="B108">
            <v>1.06</v>
          </cell>
          <cell r="C108">
            <v>1</v>
          </cell>
          <cell r="D108">
            <v>1.28</v>
          </cell>
          <cell r="K108">
            <v>0</v>
          </cell>
          <cell r="L108">
            <v>0.41</v>
          </cell>
        </row>
        <row r="109">
          <cell r="B109">
            <v>1.07</v>
          </cell>
          <cell r="C109">
            <v>1</v>
          </cell>
          <cell r="D109">
            <v>1.28</v>
          </cell>
          <cell r="K109">
            <v>0</v>
          </cell>
          <cell r="L109">
            <v>0.41</v>
          </cell>
        </row>
        <row r="110">
          <cell r="B110">
            <v>1.08</v>
          </cell>
          <cell r="C110">
            <v>1</v>
          </cell>
          <cell r="D110">
            <v>1.28</v>
          </cell>
          <cell r="K110">
            <v>0</v>
          </cell>
          <cell r="L110">
            <v>0.41</v>
          </cell>
        </row>
        <row r="111">
          <cell r="B111">
            <v>1.0900000000000001</v>
          </cell>
          <cell r="C111">
            <v>1</v>
          </cell>
          <cell r="D111">
            <v>1.28</v>
          </cell>
          <cell r="K111">
            <v>0</v>
          </cell>
          <cell r="L111">
            <v>0.41</v>
          </cell>
        </row>
        <row r="112">
          <cell r="B112">
            <v>1.1000000000000001</v>
          </cell>
          <cell r="C112">
            <v>1</v>
          </cell>
          <cell r="D112">
            <v>1.28</v>
          </cell>
          <cell r="K112">
            <v>0</v>
          </cell>
          <cell r="L112">
            <v>0.41</v>
          </cell>
        </row>
        <row r="113">
          <cell r="B113">
            <v>1.1100000000000001</v>
          </cell>
          <cell r="C113">
            <v>1</v>
          </cell>
          <cell r="D113">
            <v>1.28</v>
          </cell>
          <cell r="K113">
            <v>0</v>
          </cell>
          <cell r="L113">
            <v>0.41</v>
          </cell>
        </row>
        <row r="114">
          <cell r="B114">
            <v>1.1200000000000001</v>
          </cell>
          <cell r="C114">
            <v>1</v>
          </cell>
          <cell r="D114">
            <v>1.28</v>
          </cell>
          <cell r="K114">
            <v>0</v>
          </cell>
          <cell r="L114">
            <v>0.41</v>
          </cell>
        </row>
        <row r="115">
          <cell r="B115">
            <v>1.1299999999999999</v>
          </cell>
          <cell r="C115">
            <v>1</v>
          </cell>
          <cell r="D115">
            <v>1.28</v>
          </cell>
          <cell r="K115">
            <v>0</v>
          </cell>
          <cell r="L115">
            <v>0.41</v>
          </cell>
        </row>
        <row r="116">
          <cell r="B116">
            <v>1.1399999999999999</v>
          </cell>
          <cell r="C116">
            <v>1</v>
          </cell>
          <cell r="D116">
            <v>1.28</v>
          </cell>
          <cell r="K116">
            <v>0</v>
          </cell>
          <cell r="L116">
            <v>0.41</v>
          </cell>
        </row>
        <row r="117">
          <cell r="B117">
            <v>1.1499999999999999</v>
          </cell>
          <cell r="C117">
            <v>1</v>
          </cell>
          <cell r="D117">
            <v>1.28</v>
          </cell>
          <cell r="K117">
            <v>0</v>
          </cell>
          <cell r="L117">
            <v>0.41</v>
          </cell>
        </row>
        <row r="118">
          <cell r="B118">
            <v>1.1599999999999999</v>
          </cell>
          <cell r="C118">
            <v>1</v>
          </cell>
          <cell r="D118">
            <v>1.28</v>
          </cell>
          <cell r="K118">
            <v>0</v>
          </cell>
          <cell r="L118">
            <v>0.41</v>
          </cell>
        </row>
        <row r="119">
          <cell r="B119">
            <v>1.17</v>
          </cell>
          <cell r="C119">
            <v>1</v>
          </cell>
          <cell r="D119">
            <v>1.28</v>
          </cell>
          <cell r="K119">
            <v>0</v>
          </cell>
          <cell r="L119">
            <v>0.41</v>
          </cell>
        </row>
        <row r="120">
          <cell r="B120">
            <v>1.18</v>
          </cell>
          <cell r="C120">
            <v>1</v>
          </cell>
          <cell r="D120">
            <v>1.28</v>
          </cell>
          <cell r="K120">
            <v>0</v>
          </cell>
          <cell r="L120">
            <v>0.41</v>
          </cell>
        </row>
        <row r="121">
          <cell r="B121">
            <v>1.19</v>
          </cell>
          <cell r="C121">
            <v>1</v>
          </cell>
          <cell r="D121">
            <v>1.28</v>
          </cell>
          <cell r="K121">
            <v>0</v>
          </cell>
          <cell r="L121">
            <v>0.41</v>
          </cell>
        </row>
        <row r="122">
          <cell r="B122">
            <v>1.2</v>
          </cell>
          <cell r="C122">
            <v>1</v>
          </cell>
          <cell r="D122">
            <v>1.28</v>
          </cell>
          <cell r="K122">
            <v>0</v>
          </cell>
          <cell r="L122">
            <v>0.41</v>
          </cell>
        </row>
        <row r="123">
          <cell r="B123">
            <v>1.21</v>
          </cell>
          <cell r="C123">
            <v>1</v>
          </cell>
          <cell r="D123">
            <v>1.28</v>
          </cell>
          <cell r="K123">
            <v>0</v>
          </cell>
          <cell r="L123">
            <v>0.41</v>
          </cell>
        </row>
        <row r="124">
          <cell r="B124">
            <v>1.22</v>
          </cell>
          <cell r="C124">
            <v>1</v>
          </cell>
          <cell r="D124">
            <v>1.28</v>
          </cell>
          <cell r="K124">
            <v>0</v>
          </cell>
          <cell r="L124">
            <v>0.41</v>
          </cell>
        </row>
        <row r="125">
          <cell r="B125">
            <v>1.23</v>
          </cell>
          <cell r="C125">
            <v>0</v>
          </cell>
          <cell r="D125">
            <v>1.28</v>
          </cell>
          <cell r="K125">
            <v>0</v>
          </cell>
          <cell r="L125">
            <v>0.41</v>
          </cell>
        </row>
        <row r="126">
          <cell r="B126">
            <v>1.24</v>
          </cell>
          <cell r="C126">
            <v>0</v>
          </cell>
          <cell r="D126">
            <v>1.28</v>
          </cell>
          <cell r="K126">
            <v>0</v>
          </cell>
          <cell r="L126">
            <v>0.41</v>
          </cell>
        </row>
        <row r="127">
          <cell r="B127">
            <v>1.25</v>
          </cell>
          <cell r="C127">
            <v>0</v>
          </cell>
          <cell r="D127">
            <v>1.28</v>
          </cell>
          <cell r="K127">
            <v>0</v>
          </cell>
          <cell r="L127">
            <v>0.41</v>
          </cell>
        </row>
        <row r="128">
          <cell r="B128">
            <v>1.26</v>
          </cell>
          <cell r="C128">
            <v>0</v>
          </cell>
          <cell r="D128">
            <v>1.28</v>
          </cell>
          <cell r="K128">
            <v>0</v>
          </cell>
          <cell r="L128">
            <v>0.41</v>
          </cell>
        </row>
        <row r="129">
          <cell r="B129">
            <v>1.27</v>
          </cell>
          <cell r="C129">
            <v>0</v>
          </cell>
          <cell r="D129">
            <v>1.28</v>
          </cell>
          <cell r="K129">
            <v>0</v>
          </cell>
          <cell r="L129">
            <v>0.41</v>
          </cell>
        </row>
        <row r="130">
          <cell r="B130">
            <v>1.28</v>
          </cell>
          <cell r="C130">
            <v>0</v>
          </cell>
          <cell r="D130">
            <v>1.28</v>
          </cell>
          <cell r="K130">
            <v>0</v>
          </cell>
          <cell r="L130">
            <v>0.41</v>
          </cell>
        </row>
        <row r="131">
          <cell r="B131">
            <v>1.29</v>
          </cell>
          <cell r="C131">
            <v>0</v>
          </cell>
          <cell r="D131">
            <v>1.28</v>
          </cell>
          <cell r="K131">
            <v>0</v>
          </cell>
          <cell r="L131">
            <v>0.41</v>
          </cell>
        </row>
        <row r="132">
          <cell r="B132">
            <v>1.3</v>
          </cell>
          <cell r="C132">
            <v>0</v>
          </cell>
          <cell r="D132">
            <v>1.28</v>
          </cell>
          <cell r="K132">
            <v>0</v>
          </cell>
          <cell r="L132">
            <v>0.41</v>
          </cell>
        </row>
        <row r="133">
          <cell r="B133">
            <v>1.31</v>
          </cell>
          <cell r="C133">
            <v>0</v>
          </cell>
          <cell r="D133">
            <v>1.28</v>
          </cell>
          <cell r="K133">
            <v>0</v>
          </cell>
          <cell r="L133">
            <v>0.41</v>
          </cell>
        </row>
        <row r="134">
          <cell r="B134">
            <v>1.32</v>
          </cell>
          <cell r="C134">
            <v>0</v>
          </cell>
          <cell r="D134">
            <v>1.28</v>
          </cell>
          <cell r="K134">
            <v>0</v>
          </cell>
          <cell r="L134">
            <v>0.41</v>
          </cell>
        </row>
        <row r="135">
          <cell r="B135">
            <v>1.33</v>
          </cell>
          <cell r="C135">
            <v>0</v>
          </cell>
          <cell r="D135">
            <v>1.28</v>
          </cell>
          <cell r="K135">
            <v>0</v>
          </cell>
          <cell r="L135">
            <v>0.41</v>
          </cell>
        </row>
        <row r="136">
          <cell r="B136">
            <v>1.34</v>
          </cell>
          <cell r="C136">
            <v>0</v>
          </cell>
          <cell r="D136">
            <v>1.28</v>
          </cell>
          <cell r="K136">
            <v>0</v>
          </cell>
          <cell r="L136">
            <v>0.41</v>
          </cell>
        </row>
        <row r="137">
          <cell r="B137">
            <v>1.35</v>
          </cell>
          <cell r="C137">
            <v>0</v>
          </cell>
          <cell r="D137">
            <v>1.28</v>
          </cell>
          <cell r="K137">
            <v>0</v>
          </cell>
          <cell r="L137">
            <v>0.41</v>
          </cell>
        </row>
        <row r="138">
          <cell r="B138">
            <v>1.36</v>
          </cell>
          <cell r="C138">
            <v>0</v>
          </cell>
          <cell r="D138">
            <v>1.28</v>
          </cell>
          <cell r="K138">
            <v>0</v>
          </cell>
          <cell r="L138">
            <v>0.41</v>
          </cell>
        </row>
        <row r="139">
          <cell r="B139">
            <v>1.37</v>
          </cell>
          <cell r="C139">
            <v>0</v>
          </cell>
          <cell r="D139">
            <v>1.28</v>
          </cell>
          <cell r="K139">
            <v>0</v>
          </cell>
          <cell r="L139">
            <v>0.41</v>
          </cell>
        </row>
        <row r="140">
          <cell r="B140">
            <v>1.38</v>
          </cell>
          <cell r="C140">
            <v>0</v>
          </cell>
          <cell r="D140">
            <v>1.28</v>
          </cell>
          <cell r="K140">
            <v>0</v>
          </cell>
          <cell r="L140">
            <v>0.41</v>
          </cell>
        </row>
        <row r="141">
          <cell r="B141">
            <v>1.39</v>
          </cell>
          <cell r="C141">
            <v>0</v>
          </cell>
          <cell r="D141">
            <v>1.28</v>
          </cell>
          <cell r="K141">
            <v>0</v>
          </cell>
          <cell r="L141">
            <v>0.41</v>
          </cell>
        </row>
        <row r="142">
          <cell r="B142">
            <v>1.4</v>
          </cell>
          <cell r="C142">
            <v>0</v>
          </cell>
          <cell r="D142">
            <v>1.28</v>
          </cell>
          <cell r="K142">
            <v>0</v>
          </cell>
          <cell r="L142">
            <v>0.41</v>
          </cell>
        </row>
        <row r="143">
          <cell r="B143">
            <v>1.41</v>
          </cell>
          <cell r="C143">
            <v>0</v>
          </cell>
          <cell r="D143">
            <v>1.28</v>
          </cell>
          <cell r="K143">
            <v>0</v>
          </cell>
          <cell r="L143">
            <v>0.41</v>
          </cell>
        </row>
        <row r="144">
          <cell r="B144">
            <v>1.42</v>
          </cell>
          <cell r="C144">
            <v>0</v>
          </cell>
          <cell r="D144">
            <v>1.28</v>
          </cell>
          <cell r="K144">
            <v>0</v>
          </cell>
          <cell r="L144">
            <v>0.41</v>
          </cell>
        </row>
        <row r="145">
          <cell r="B145">
            <v>1.43</v>
          </cell>
          <cell r="C145">
            <v>0</v>
          </cell>
          <cell r="D145">
            <v>1.28</v>
          </cell>
          <cell r="K145">
            <v>0</v>
          </cell>
          <cell r="L145">
            <v>0.41</v>
          </cell>
        </row>
        <row r="146">
          <cell r="B146">
            <v>1.44</v>
          </cell>
          <cell r="C146">
            <v>0</v>
          </cell>
          <cell r="D146">
            <v>1.28</v>
          </cell>
          <cell r="K146">
            <v>0</v>
          </cell>
          <cell r="L146">
            <v>0.41</v>
          </cell>
        </row>
        <row r="147">
          <cell r="B147">
            <v>1.45</v>
          </cell>
          <cell r="C147">
            <v>0</v>
          </cell>
          <cell r="D147">
            <v>1.28</v>
          </cell>
          <cell r="K147">
            <v>0</v>
          </cell>
          <cell r="L147">
            <v>0.41</v>
          </cell>
        </row>
        <row r="148">
          <cell r="B148">
            <v>1.46</v>
          </cell>
          <cell r="C148">
            <v>0</v>
          </cell>
          <cell r="D148">
            <v>1.28</v>
          </cell>
          <cell r="K148">
            <v>0</v>
          </cell>
          <cell r="L148">
            <v>0.41</v>
          </cell>
        </row>
        <row r="149">
          <cell r="B149">
            <v>1.47</v>
          </cell>
          <cell r="C149">
            <v>0</v>
          </cell>
          <cell r="D149">
            <v>1.28</v>
          </cell>
          <cell r="K149">
            <v>0</v>
          </cell>
          <cell r="L149">
            <v>0.41</v>
          </cell>
        </row>
        <row r="150">
          <cell r="B150">
            <v>1.48</v>
          </cell>
          <cell r="C150">
            <v>0</v>
          </cell>
          <cell r="D150">
            <v>1.28</v>
          </cell>
          <cell r="K150">
            <v>0</v>
          </cell>
          <cell r="L150">
            <v>0.41</v>
          </cell>
        </row>
        <row r="151">
          <cell r="B151">
            <v>1.49</v>
          </cell>
          <cell r="C151">
            <v>0</v>
          </cell>
          <cell r="D151">
            <v>1.28</v>
          </cell>
          <cell r="K151">
            <v>0</v>
          </cell>
          <cell r="L151">
            <v>0.41</v>
          </cell>
        </row>
        <row r="152">
          <cell r="B152">
            <v>1.5</v>
          </cell>
          <cell r="C152">
            <v>0</v>
          </cell>
          <cell r="D152">
            <v>1.28</v>
          </cell>
          <cell r="K152">
            <v>0</v>
          </cell>
          <cell r="L152">
            <v>0.41</v>
          </cell>
        </row>
        <row r="153">
          <cell r="B153">
            <v>1.51</v>
          </cell>
          <cell r="C153">
            <v>0</v>
          </cell>
          <cell r="D153">
            <v>1.28</v>
          </cell>
          <cell r="K153">
            <v>0</v>
          </cell>
          <cell r="L153">
            <v>0.41</v>
          </cell>
        </row>
        <row r="154">
          <cell r="B154">
            <v>1.52</v>
          </cell>
          <cell r="C154">
            <v>0</v>
          </cell>
          <cell r="D154">
            <v>1.28</v>
          </cell>
          <cell r="K154">
            <v>0</v>
          </cell>
          <cell r="L154">
            <v>0.41</v>
          </cell>
        </row>
        <row r="155">
          <cell r="B155">
            <v>1.53</v>
          </cell>
          <cell r="C155">
            <v>0</v>
          </cell>
          <cell r="D155">
            <v>1.28</v>
          </cell>
          <cell r="K155">
            <v>0</v>
          </cell>
          <cell r="L155">
            <v>0.41</v>
          </cell>
        </row>
        <row r="156">
          <cell r="B156">
            <v>1.54</v>
          </cell>
          <cell r="C156">
            <v>0</v>
          </cell>
          <cell r="D156">
            <v>1.28</v>
          </cell>
          <cell r="K156">
            <v>0</v>
          </cell>
          <cell r="L156">
            <v>0.41</v>
          </cell>
        </row>
        <row r="157">
          <cell r="B157">
            <v>1.55</v>
          </cell>
          <cell r="C157">
            <v>0</v>
          </cell>
          <cell r="D157">
            <v>1.28</v>
          </cell>
          <cell r="K157">
            <v>0</v>
          </cell>
          <cell r="L157">
            <v>0.41</v>
          </cell>
        </row>
        <row r="158">
          <cell r="B158">
            <v>1.56</v>
          </cell>
          <cell r="C158">
            <v>0</v>
          </cell>
          <cell r="D158">
            <v>1.28</v>
          </cell>
          <cell r="K158">
            <v>0</v>
          </cell>
          <cell r="L158">
            <v>0.41</v>
          </cell>
        </row>
        <row r="159">
          <cell r="B159">
            <v>1.57</v>
          </cell>
          <cell r="C159">
            <v>0</v>
          </cell>
          <cell r="D159">
            <v>1.28</v>
          </cell>
          <cell r="K159">
            <v>0</v>
          </cell>
          <cell r="L159">
            <v>0.41</v>
          </cell>
        </row>
        <row r="160">
          <cell r="B160">
            <v>1.58</v>
          </cell>
          <cell r="C160">
            <v>0</v>
          </cell>
          <cell r="D160">
            <v>1.28</v>
          </cell>
          <cell r="K160">
            <v>0</v>
          </cell>
          <cell r="L160">
            <v>0.41</v>
          </cell>
        </row>
        <row r="161">
          <cell r="B161">
            <v>1.59</v>
          </cell>
          <cell r="C161">
            <v>0</v>
          </cell>
          <cell r="D161">
            <v>1.28</v>
          </cell>
          <cell r="K161">
            <v>0</v>
          </cell>
          <cell r="L161">
            <v>0.41</v>
          </cell>
        </row>
        <row r="162">
          <cell r="B162">
            <v>1.6</v>
          </cell>
          <cell r="C162">
            <v>0</v>
          </cell>
          <cell r="D162">
            <v>1.28</v>
          </cell>
          <cell r="K162">
            <v>0</v>
          </cell>
          <cell r="L162">
            <v>0.41</v>
          </cell>
        </row>
        <row r="163">
          <cell r="B163">
            <v>1.61</v>
          </cell>
          <cell r="C163">
            <v>0</v>
          </cell>
          <cell r="D163">
            <v>1.28</v>
          </cell>
          <cell r="K163">
            <v>0</v>
          </cell>
          <cell r="L163">
            <v>0.41</v>
          </cell>
        </row>
        <row r="164">
          <cell r="B164">
            <v>1.62</v>
          </cell>
          <cell r="C164">
            <v>0</v>
          </cell>
          <cell r="D164">
            <v>1.28</v>
          </cell>
          <cell r="K164">
            <v>0</v>
          </cell>
          <cell r="L164">
            <v>0.41</v>
          </cell>
        </row>
        <row r="165">
          <cell r="B165">
            <v>1.63</v>
          </cell>
          <cell r="C165">
            <v>0</v>
          </cell>
          <cell r="D165">
            <v>1.28</v>
          </cell>
          <cell r="K165">
            <v>0</v>
          </cell>
          <cell r="L165">
            <v>0.41</v>
          </cell>
        </row>
        <row r="166">
          <cell r="B166">
            <v>1.64</v>
          </cell>
          <cell r="C166">
            <v>0</v>
          </cell>
          <cell r="D166">
            <v>1.28</v>
          </cell>
          <cell r="K166">
            <v>0</v>
          </cell>
          <cell r="L166">
            <v>0.41</v>
          </cell>
        </row>
        <row r="167">
          <cell r="B167">
            <v>1.65</v>
          </cell>
          <cell r="C167">
            <v>0</v>
          </cell>
          <cell r="D167">
            <v>1.28</v>
          </cell>
          <cell r="K167">
            <v>0</v>
          </cell>
          <cell r="L167">
            <v>0.41</v>
          </cell>
        </row>
        <row r="168">
          <cell r="B168">
            <v>1.66</v>
          </cell>
          <cell r="C168">
            <v>0</v>
          </cell>
          <cell r="D168">
            <v>1.28</v>
          </cell>
          <cell r="K168">
            <v>0</v>
          </cell>
          <cell r="L168">
            <v>0.41</v>
          </cell>
        </row>
        <row r="169">
          <cell r="B169">
            <v>1.67</v>
          </cell>
          <cell r="C169">
            <v>0</v>
          </cell>
          <cell r="D169">
            <v>1.28</v>
          </cell>
          <cell r="K169">
            <v>0</v>
          </cell>
          <cell r="L169">
            <v>0.41</v>
          </cell>
        </row>
        <row r="170">
          <cell r="B170">
            <v>1.68</v>
          </cell>
          <cell r="C170">
            <v>0</v>
          </cell>
          <cell r="D170">
            <v>1.28</v>
          </cell>
          <cell r="K170">
            <v>0</v>
          </cell>
          <cell r="L170">
            <v>0.41</v>
          </cell>
        </row>
        <row r="171">
          <cell r="B171">
            <v>1.69</v>
          </cell>
          <cell r="C171">
            <v>0</v>
          </cell>
          <cell r="D171">
            <v>1.28</v>
          </cell>
          <cell r="K171">
            <v>0</v>
          </cell>
          <cell r="L171">
            <v>0.41</v>
          </cell>
        </row>
        <row r="172">
          <cell r="B172">
            <v>1.7</v>
          </cell>
          <cell r="C172">
            <v>0</v>
          </cell>
          <cell r="D172">
            <v>1.28</v>
          </cell>
          <cell r="K172">
            <v>0</v>
          </cell>
          <cell r="L172">
            <v>0.41</v>
          </cell>
        </row>
        <row r="173">
          <cell r="B173">
            <v>1.71</v>
          </cell>
          <cell r="C173">
            <v>0</v>
          </cell>
          <cell r="D173">
            <v>1.28</v>
          </cell>
          <cell r="K173">
            <v>0</v>
          </cell>
          <cell r="L173">
            <v>0.41</v>
          </cell>
        </row>
        <row r="174">
          <cell r="B174">
            <v>1.72</v>
          </cell>
          <cell r="C174">
            <v>0</v>
          </cell>
          <cell r="D174">
            <v>1.28</v>
          </cell>
          <cell r="K174">
            <v>0</v>
          </cell>
          <cell r="L174">
            <v>0.41</v>
          </cell>
        </row>
        <row r="175">
          <cell r="B175">
            <v>1.73</v>
          </cell>
          <cell r="C175">
            <v>0</v>
          </cell>
          <cell r="D175">
            <v>1.28</v>
          </cell>
          <cell r="K175">
            <v>0</v>
          </cell>
          <cell r="L175">
            <v>0.41</v>
          </cell>
        </row>
        <row r="176">
          <cell r="B176">
            <v>1.74</v>
          </cell>
          <cell r="C176">
            <v>0</v>
          </cell>
          <cell r="D176">
            <v>1.28</v>
          </cell>
          <cell r="K176">
            <v>0</v>
          </cell>
          <cell r="L176">
            <v>0.41</v>
          </cell>
        </row>
        <row r="177">
          <cell r="B177">
            <v>1.75</v>
          </cell>
          <cell r="C177">
            <v>0</v>
          </cell>
          <cell r="D177">
            <v>1.28</v>
          </cell>
          <cell r="K177">
            <v>0</v>
          </cell>
          <cell r="L177">
            <v>0.41</v>
          </cell>
        </row>
        <row r="178">
          <cell r="B178">
            <v>1.76</v>
          </cell>
          <cell r="C178">
            <v>0</v>
          </cell>
          <cell r="D178">
            <v>1.28</v>
          </cell>
          <cell r="K178">
            <v>0</v>
          </cell>
          <cell r="L178">
            <v>0.41</v>
          </cell>
        </row>
        <row r="179">
          <cell r="B179">
            <v>1.77</v>
          </cell>
          <cell r="C179">
            <v>0</v>
          </cell>
          <cell r="D179">
            <v>1.28</v>
          </cell>
          <cell r="K179">
            <v>0</v>
          </cell>
          <cell r="L179">
            <v>0.41</v>
          </cell>
        </row>
        <row r="180">
          <cell r="B180">
            <v>1.78</v>
          </cell>
          <cell r="C180">
            <v>0</v>
          </cell>
          <cell r="D180">
            <v>1.28</v>
          </cell>
          <cell r="K180">
            <v>0</v>
          </cell>
          <cell r="L180">
            <v>0.41</v>
          </cell>
        </row>
        <row r="181">
          <cell r="B181">
            <v>1.79</v>
          </cell>
          <cell r="C181">
            <v>0</v>
          </cell>
          <cell r="D181">
            <v>1.28</v>
          </cell>
          <cell r="K181">
            <v>0</v>
          </cell>
          <cell r="L181">
            <v>0.41</v>
          </cell>
        </row>
        <row r="182">
          <cell r="B182">
            <v>1.8</v>
          </cell>
          <cell r="C182">
            <v>0</v>
          </cell>
          <cell r="D182">
            <v>1.28</v>
          </cell>
          <cell r="K182">
            <v>0</v>
          </cell>
          <cell r="L182">
            <v>0.41</v>
          </cell>
        </row>
        <row r="183">
          <cell r="B183">
            <v>1.81</v>
          </cell>
          <cell r="C183">
            <v>0</v>
          </cell>
          <cell r="D183">
            <v>1.28</v>
          </cell>
          <cell r="K183">
            <v>0</v>
          </cell>
          <cell r="L183">
            <v>0.41</v>
          </cell>
        </row>
        <row r="184">
          <cell r="B184">
            <v>1.82</v>
          </cell>
          <cell r="C184">
            <v>0</v>
          </cell>
          <cell r="D184">
            <v>1.28</v>
          </cell>
          <cell r="K184">
            <v>0</v>
          </cell>
          <cell r="L184">
            <v>0.41</v>
          </cell>
        </row>
        <row r="185">
          <cell r="B185">
            <v>1.83</v>
          </cell>
          <cell r="C185">
            <v>0</v>
          </cell>
          <cell r="D185">
            <v>1.28</v>
          </cell>
          <cell r="K185">
            <v>0</v>
          </cell>
          <cell r="L185">
            <v>0.41</v>
          </cell>
        </row>
        <row r="186">
          <cell r="B186">
            <v>1.84</v>
          </cell>
          <cell r="C186">
            <v>0</v>
          </cell>
          <cell r="D186">
            <v>1.28</v>
          </cell>
          <cell r="K186">
            <v>0</v>
          </cell>
          <cell r="L186">
            <v>0.41</v>
          </cell>
        </row>
        <row r="187">
          <cell r="B187">
            <v>1.85</v>
          </cell>
          <cell r="C187">
            <v>0</v>
          </cell>
          <cell r="D187">
            <v>1.28</v>
          </cell>
          <cell r="K187">
            <v>0</v>
          </cell>
          <cell r="L187">
            <v>0.41</v>
          </cell>
        </row>
        <row r="188">
          <cell r="B188">
            <v>1.86</v>
          </cell>
          <cell r="C188">
            <v>0</v>
          </cell>
          <cell r="D188">
            <v>1.28</v>
          </cell>
          <cell r="K188">
            <v>0</v>
          </cell>
          <cell r="L188">
            <v>0.41</v>
          </cell>
        </row>
        <row r="189">
          <cell r="B189">
            <v>1.87</v>
          </cell>
          <cell r="C189">
            <v>0</v>
          </cell>
          <cell r="D189">
            <v>1.28</v>
          </cell>
          <cell r="K189">
            <v>0</v>
          </cell>
          <cell r="L189">
            <v>0.41</v>
          </cell>
        </row>
        <row r="190">
          <cell r="B190">
            <v>1.88</v>
          </cell>
          <cell r="C190">
            <v>0</v>
          </cell>
          <cell r="D190">
            <v>1.28</v>
          </cell>
          <cell r="K190">
            <v>0</v>
          </cell>
          <cell r="L190">
            <v>0.41</v>
          </cell>
        </row>
        <row r="191">
          <cell r="B191">
            <v>1.89</v>
          </cell>
          <cell r="C191">
            <v>0</v>
          </cell>
          <cell r="D191">
            <v>1.28</v>
          </cell>
          <cell r="K191">
            <v>0</v>
          </cell>
          <cell r="L191">
            <v>0.41</v>
          </cell>
        </row>
        <row r="192">
          <cell r="B192">
            <v>1.9</v>
          </cell>
          <cell r="C192">
            <v>0</v>
          </cell>
          <cell r="D192">
            <v>1.28</v>
          </cell>
          <cell r="K192">
            <v>0</v>
          </cell>
          <cell r="L192">
            <v>0.41</v>
          </cell>
        </row>
        <row r="193">
          <cell r="B193">
            <v>1.91</v>
          </cell>
          <cell r="C193">
            <v>0</v>
          </cell>
          <cell r="D193">
            <v>1.28</v>
          </cell>
          <cell r="K193">
            <v>0</v>
          </cell>
          <cell r="L193">
            <v>0.41</v>
          </cell>
        </row>
        <row r="194">
          <cell r="B194">
            <v>1.92</v>
          </cell>
          <cell r="C194">
            <v>0</v>
          </cell>
          <cell r="D194">
            <v>1.28</v>
          </cell>
          <cell r="K194">
            <v>0</v>
          </cell>
          <cell r="L194">
            <v>0.41</v>
          </cell>
        </row>
        <row r="195">
          <cell r="B195">
            <v>1.93</v>
          </cell>
          <cell r="C195">
            <v>0</v>
          </cell>
          <cell r="D195">
            <v>1.28</v>
          </cell>
          <cell r="K195">
            <v>0</v>
          </cell>
          <cell r="L195">
            <v>0.41</v>
          </cell>
        </row>
        <row r="196">
          <cell r="B196">
            <v>1.94</v>
          </cell>
          <cell r="C196">
            <v>0</v>
          </cell>
          <cell r="D196">
            <v>1.28</v>
          </cell>
          <cell r="K196">
            <v>0</v>
          </cell>
          <cell r="L196">
            <v>0.41</v>
          </cell>
        </row>
        <row r="197">
          <cell r="B197">
            <v>1.95</v>
          </cell>
          <cell r="C197">
            <v>0</v>
          </cell>
          <cell r="D197">
            <v>1.28</v>
          </cell>
          <cell r="K197">
            <v>0</v>
          </cell>
          <cell r="L197">
            <v>0.41</v>
          </cell>
        </row>
        <row r="198">
          <cell r="B198">
            <v>1.96</v>
          </cell>
          <cell r="C198">
            <v>0</v>
          </cell>
          <cell r="D198">
            <v>1.28</v>
          </cell>
          <cell r="K198">
            <v>0</v>
          </cell>
          <cell r="L198">
            <v>0.41</v>
          </cell>
        </row>
        <row r="199">
          <cell r="B199">
            <v>1.97</v>
          </cell>
          <cell r="C199">
            <v>0</v>
          </cell>
          <cell r="D199">
            <v>1.28</v>
          </cell>
          <cell r="K199">
            <v>0</v>
          </cell>
          <cell r="L199">
            <v>0.41</v>
          </cell>
        </row>
        <row r="200">
          <cell r="B200">
            <v>1.98</v>
          </cell>
          <cell r="C200">
            <v>0</v>
          </cell>
          <cell r="D200">
            <v>1.28</v>
          </cell>
          <cell r="K200">
            <v>0</v>
          </cell>
          <cell r="L200">
            <v>0.41</v>
          </cell>
        </row>
        <row r="201">
          <cell r="B201">
            <v>1.99</v>
          </cell>
          <cell r="C201">
            <v>0</v>
          </cell>
          <cell r="D201">
            <v>1.28</v>
          </cell>
          <cell r="K201">
            <v>0</v>
          </cell>
          <cell r="L201">
            <v>0.41</v>
          </cell>
        </row>
        <row r="202">
          <cell r="B202">
            <v>2</v>
          </cell>
          <cell r="C202">
            <v>0</v>
          </cell>
          <cell r="D202">
            <v>1.28</v>
          </cell>
          <cell r="K202">
            <v>0</v>
          </cell>
          <cell r="L202">
            <v>0.41</v>
          </cell>
        </row>
        <row r="203">
          <cell r="B203">
            <v>2.0099999999999998</v>
          </cell>
          <cell r="C203">
            <v>0</v>
          </cell>
          <cell r="D203">
            <v>1.28</v>
          </cell>
          <cell r="K203">
            <v>0</v>
          </cell>
          <cell r="L203">
            <v>0.41</v>
          </cell>
        </row>
        <row r="204">
          <cell r="B204">
            <v>2.02</v>
          </cell>
          <cell r="C204">
            <v>0</v>
          </cell>
          <cell r="D204">
            <v>1.28</v>
          </cell>
          <cell r="K204">
            <v>0</v>
          </cell>
          <cell r="L204">
            <v>0.41</v>
          </cell>
        </row>
        <row r="205">
          <cell r="B205">
            <v>2.0299999999999998</v>
          </cell>
          <cell r="C205">
            <v>0</v>
          </cell>
          <cell r="D205">
            <v>1.28</v>
          </cell>
          <cell r="K205">
            <v>0</v>
          </cell>
          <cell r="L205">
            <v>0.41</v>
          </cell>
        </row>
        <row r="206">
          <cell r="B206">
            <v>2.04</v>
          </cell>
          <cell r="C206">
            <v>0</v>
          </cell>
          <cell r="D206">
            <v>1.28</v>
          </cell>
          <cell r="K206">
            <v>0</v>
          </cell>
          <cell r="L206">
            <v>0.41</v>
          </cell>
        </row>
        <row r="207">
          <cell r="B207">
            <v>2.0499999999999998</v>
          </cell>
          <cell r="C207">
            <v>0</v>
          </cell>
          <cell r="D207">
            <v>1.28</v>
          </cell>
          <cell r="K207">
            <v>0</v>
          </cell>
          <cell r="L207">
            <v>0.41</v>
          </cell>
        </row>
        <row r="208">
          <cell r="B208">
            <v>2.06</v>
          </cell>
          <cell r="C208">
            <v>0</v>
          </cell>
          <cell r="D208">
            <v>1.28</v>
          </cell>
          <cell r="K208">
            <v>0</v>
          </cell>
          <cell r="L208">
            <v>0.41</v>
          </cell>
        </row>
        <row r="209">
          <cell r="B209">
            <v>2.0699999999999998</v>
          </cell>
          <cell r="C209">
            <v>0</v>
          </cell>
          <cell r="D209">
            <v>1.28</v>
          </cell>
          <cell r="K209">
            <v>0</v>
          </cell>
          <cell r="L209">
            <v>0.41</v>
          </cell>
        </row>
        <row r="210">
          <cell r="B210">
            <v>2.08</v>
          </cell>
          <cell r="C210">
            <v>0</v>
          </cell>
          <cell r="D210">
            <v>1.28</v>
          </cell>
          <cell r="K210">
            <v>0</v>
          </cell>
          <cell r="L210">
            <v>0.41</v>
          </cell>
        </row>
        <row r="211">
          <cell r="B211">
            <v>2.09</v>
          </cell>
          <cell r="C211">
            <v>0</v>
          </cell>
          <cell r="D211">
            <v>1.28</v>
          </cell>
          <cell r="K211">
            <v>0</v>
          </cell>
          <cell r="L211">
            <v>0.41</v>
          </cell>
        </row>
        <row r="212">
          <cell r="B212">
            <v>2.1</v>
          </cell>
          <cell r="C212">
            <v>0</v>
          </cell>
          <cell r="D212">
            <v>1.28</v>
          </cell>
          <cell r="K212">
            <v>0</v>
          </cell>
          <cell r="L212">
            <v>0.41</v>
          </cell>
        </row>
        <row r="213">
          <cell r="B213">
            <v>2.11</v>
          </cell>
          <cell r="C213">
            <v>0</v>
          </cell>
          <cell r="D213">
            <v>1.28</v>
          </cell>
          <cell r="K213">
            <v>0</v>
          </cell>
          <cell r="L213">
            <v>0.41</v>
          </cell>
        </row>
        <row r="214">
          <cell r="B214">
            <v>2.12</v>
          </cell>
          <cell r="C214">
            <v>0</v>
          </cell>
          <cell r="D214">
            <v>1.28</v>
          </cell>
          <cell r="K214">
            <v>0</v>
          </cell>
          <cell r="L214">
            <v>0.41</v>
          </cell>
        </row>
        <row r="215">
          <cell r="B215">
            <v>2.13</v>
          </cell>
          <cell r="C215">
            <v>0</v>
          </cell>
          <cell r="D215">
            <v>1.28</v>
          </cell>
          <cell r="K215">
            <v>0</v>
          </cell>
          <cell r="L215">
            <v>0.41</v>
          </cell>
        </row>
        <row r="216">
          <cell r="B216">
            <v>2.14</v>
          </cell>
          <cell r="C216">
            <v>0</v>
          </cell>
          <cell r="D216">
            <v>1.28</v>
          </cell>
          <cell r="K216">
            <v>0</v>
          </cell>
          <cell r="L216">
            <v>0.41</v>
          </cell>
        </row>
        <row r="217">
          <cell r="B217">
            <v>2.15</v>
          </cell>
          <cell r="C217">
            <v>0</v>
          </cell>
          <cell r="D217">
            <v>1.28</v>
          </cell>
          <cell r="K217">
            <v>0</v>
          </cell>
          <cell r="L217">
            <v>0.41</v>
          </cell>
        </row>
        <row r="218">
          <cell r="B218">
            <v>2.16</v>
          </cell>
          <cell r="C218">
            <v>0</v>
          </cell>
          <cell r="D218">
            <v>1.28</v>
          </cell>
          <cell r="K218">
            <v>0</v>
          </cell>
          <cell r="L218">
            <v>0.41</v>
          </cell>
        </row>
        <row r="219">
          <cell r="B219">
            <v>2.17</v>
          </cell>
          <cell r="C219">
            <v>0</v>
          </cell>
          <cell r="D219">
            <v>1.28</v>
          </cell>
          <cell r="K219">
            <v>0</v>
          </cell>
          <cell r="L219">
            <v>0.41</v>
          </cell>
        </row>
        <row r="220">
          <cell r="B220">
            <v>2.1800000000000002</v>
          </cell>
          <cell r="C220">
            <v>0</v>
          </cell>
          <cell r="D220">
            <v>1.28</v>
          </cell>
          <cell r="K220">
            <v>0</v>
          </cell>
          <cell r="L220">
            <v>0.41</v>
          </cell>
        </row>
        <row r="221">
          <cell r="B221">
            <v>2.19</v>
          </cell>
          <cell r="C221">
            <v>0</v>
          </cell>
          <cell r="D221">
            <v>1.28</v>
          </cell>
          <cell r="K221">
            <v>0</v>
          </cell>
          <cell r="L221">
            <v>0.41</v>
          </cell>
        </row>
        <row r="222">
          <cell r="B222">
            <v>2.2000000000000002</v>
          </cell>
          <cell r="C222">
            <v>0</v>
          </cell>
          <cell r="D222">
            <v>1.28</v>
          </cell>
          <cell r="K222">
            <v>0</v>
          </cell>
          <cell r="L222">
            <v>0.41</v>
          </cell>
        </row>
        <row r="223">
          <cell r="B223">
            <v>2.21</v>
          </cell>
          <cell r="C223">
            <v>1</v>
          </cell>
          <cell r="D223">
            <v>1.28</v>
          </cell>
          <cell r="K223">
            <v>0</v>
          </cell>
          <cell r="L223">
            <v>0.41</v>
          </cell>
        </row>
        <row r="224">
          <cell r="B224">
            <v>2.2200000000000002</v>
          </cell>
          <cell r="C224">
            <v>1</v>
          </cell>
          <cell r="D224">
            <v>1.28</v>
          </cell>
          <cell r="K224">
            <v>0</v>
          </cell>
          <cell r="L224">
            <v>0.41</v>
          </cell>
        </row>
        <row r="225">
          <cell r="B225">
            <v>2.23</v>
          </cell>
          <cell r="C225">
            <v>1</v>
          </cell>
          <cell r="D225">
            <v>1.28</v>
          </cell>
          <cell r="K225">
            <v>0</v>
          </cell>
          <cell r="L225">
            <v>0.41</v>
          </cell>
        </row>
        <row r="226">
          <cell r="B226">
            <v>2.2400000000000002</v>
          </cell>
          <cell r="C226">
            <v>1</v>
          </cell>
          <cell r="D226">
            <v>1.28</v>
          </cell>
          <cell r="K226">
            <v>0</v>
          </cell>
          <cell r="L226">
            <v>0.41</v>
          </cell>
        </row>
        <row r="227">
          <cell r="B227">
            <v>2.25</v>
          </cell>
          <cell r="C227">
            <v>1</v>
          </cell>
          <cell r="D227">
            <v>1.28</v>
          </cell>
          <cell r="K227">
            <v>0</v>
          </cell>
          <cell r="L227">
            <v>0.41</v>
          </cell>
        </row>
        <row r="228">
          <cell r="B228">
            <v>2.2599999999999998</v>
          </cell>
          <cell r="C228">
            <v>1</v>
          </cell>
          <cell r="D228">
            <v>1.28</v>
          </cell>
          <cell r="K228">
            <v>0</v>
          </cell>
          <cell r="L228">
            <v>0.41</v>
          </cell>
        </row>
        <row r="229">
          <cell r="B229">
            <v>2.27</v>
          </cell>
          <cell r="C229">
            <v>1</v>
          </cell>
          <cell r="D229">
            <v>1.28</v>
          </cell>
          <cell r="K229">
            <v>0</v>
          </cell>
          <cell r="L229">
            <v>0.41</v>
          </cell>
        </row>
        <row r="230">
          <cell r="B230">
            <v>2.2799999999999998</v>
          </cell>
          <cell r="C230">
            <v>1</v>
          </cell>
          <cell r="D230">
            <v>1.28</v>
          </cell>
          <cell r="K230">
            <v>0</v>
          </cell>
          <cell r="L230">
            <v>0.41</v>
          </cell>
        </row>
        <row r="231">
          <cell r="B231">
            <v>2.29</v>
          </cell>
          <cell r="C231">
            <v>1</v>
          </cell>
          <cell r="D231">
            <v>1.28</v>
          </cell>
          <cell r="K231">
            <v>0</v>
          </cell>
          <cell r="L231">
            <v>0.41</v>
          </cell>
        </row>
        <row r="232">
          <cell r="B232">
            <v>2.2999999999999998</v>
          </cell>
          <cell r="C232">
            <v>1</v>
          </cell>
          <cell r="D232">
            <v>1.28</v>
          </cell>
          <cell r="K232">
            <v>0</v>
          </cell>
          <cell r="L232">
            <v>0.41</v>
          </cell>
        </row>
        <row r="233">
          <cell r="B233">
            <v>2.31</v>
          </cell>
          <cell r="C233">
            <v>1</v>
          </cell>
          <cell r="D233">
            <v>1.28</v>
          </cell>
          <cell r="K233">
            <v>0</v>
          </cell>
          <cell r="L233">
            <v>0.41</v>
          </cell>
        </row>
        <row r="234">
          <cell r="B234">
            <v>2.3199999999999998</v>
          </cell>
          <cell r="C234">
            <v>1</v>
          </cell>
          <cell r="D234">
            <v>1.28</v>
          </cell>
          <cell r="K234">
            <v>0</v>
          </cell>
          <cell r="L234">
            <v>0.41</v>
          </cell>
        </row>
        <row r="235">
          <cell r="B235">
            <v>2.33</v>
          </cell>
          <cell r="C235">
            <v>1</v>
          </cell>
          <cell r="D235">
            <v>1.28</v>
          </cell>
          <cell r="K235">
            <v>0</v>
          </cell>
          <cell r="L235">
            <v>0.41</v>
          </cell>
        </row>
        <row r="236">
          <cell r="B236">
            <v>2.34</v>
          </cell>
          <cell r="C236">
            <v>1</v>
          </cell>
          <cell r="D236">
            <v>1.28</v>
          </cell>
          <cell r="K236">
            <v>0</v>
          </cell>
          <cell r="L236">
            <v>0.41</v>
          </cell>
        </row>
        <row r="237">
          <cell r="B237">
            <v>2.35</v>
          </cell>
          <cell r="C237">
            <v>1</v>
          </cell>
          <cell r="D237">
            <v>1.28</v>
          </cell>
          <cell r="K237">
            <v>0</v>
          </cell>
          <cell r="L237">
            <v>0.41</v>
          </cell>
        </row>
        <row r="238">
          <cell r="B238">
            <v>2.36</v>
          </cell>
          <cell r="C238">
            <v>1</v>
          </cell>
          <cell r="D238">
            <v>1.28</v>
          </cell>
          <cell r="K238">
            <v>0</v>
          </cell>
          <cell r="L238">
            <v>0.41</v>
          </cell>
        </row>
        <row r="239">
          <cell r="B239">
            <v>2.37</v>
          </cell>
          <cell r="C239">
            <v>1</v>
          </cell>
          <cell r="D239">
            <v>1.28</v>
          </cell>
          <cell r="K239">
            <v>0</v>
          </cell>
          <cell r="L239">
            <v>0.41</v>
          </cell>
        </row>
        <row r="240">
          <cell r="B240">
            <v>2.38</v>
          </cell>
          <cell r="C240">
            <v>1</v>
          </cell>
          <cell r="D240">
            <v>1.28</v>
          </cell>
          <cell r="K240">
            <v>0</v>
          </cell>
          <cell r="L240">
            <v>0.41</v>
          </cell>
        </row>
        <row r="241">
          <cell r="B241">
            <v>2.39</v>
          </cell>
          <cell r="C241">
            <v>1</v>
          </cell>
          <cell r="D241">
            <v>1.28</v>
          </cell>
          <cell r="K241">
            <v>0</v>
          </cell>
          <cell r="L241">
            <v>0.41</v>
          </cell>
        </row>
        <row r="242">
          <cell r="B242">
            <v>2.4</v>
          </cell>
          <cell r="C242">
            <v>1</v>
          </cell>
          <cell r="D242">
            <v>1.28</v>
          </cell>
          <cell r="K242">
            <v>0</v>
          </cell>
          <cell r="L242">
            <v>0.41</v>
          </cell>
        </row>
        <row r="243">
          <cell r="B243">
            <v>2.41</v>
          </cell>
          <cell r="C243">
            <v>1</v>
          </cell>
          <cell r="D243">
            <v>1.28</v>
          </cell>
          <cell r="K243">
            <v>0</v>
          </cell>
          <cell r="L243">
            <v>0.41</v>
          </cell>
        </row>
        <row r="244">
          <cell r="B244">
            <v>2.42</v>
          </cell>
          <cell r="C244">
            <v>1</v>
          </cell>
          <cell r="D244">
            <v>1.28</v>
          </cell>
          <cell r="K244">
            <v>0</v>
          </cell>
          <cell r="L244">
            <v>0.41</v>
          </cell>
        </row>
        <row r="245">
          <cell r="B245">
            <v>2.4300000000000002</v>
          </cell>
          <cell r="C245">
            <v>1</v>
          </cell>
          <cell r="D245">
            <v>1.28</v>
          </cell>
          <cell r="K245">
            <v>0</v>
          </cell>
          <cell r="L245">
            <v>0.41</v>
          </cell>
        </row>
        <row r="246">
          <cell r="B246">
            <v>2.44</v>
          </cell>
          <cell r="C246">
            <v>1</v>
          </cell>
          <cell r="D246">
            <v>1.28</v>
          </cell>
          <cell r="K246">
            <v>0</v>
          </cell>
          <cell r="L246">
            <v>0.41</v>
          </cell>
        </row>
        <row r="247">
          <cell r="B247">
            <v>2.4500000000000002</v>
          </cell>
          <cell r="C247">
            <v>1</v>
          </cell>
          <cell r="D247">
            <v>1.28</v>
          </cell>
          <cell r="K247">
            <v>0</v>
          </cell>
          <cell r="L247">
            <v>0.41</v>
          </cell>
        </row>
        <row r="248">
          <cell r="B248">
            <v>2.46</v>
          </cell>
          <cell r="C248">
            <v>1</v>
          </cell>
          <cell r="D248">
            <v>1.28</v>
          </cell>
          <cell r="K248">
            <v>0</v>
          </cell>
          <cell r="L248">
            <v>0.41</v>
          </cell>
        </row>
        <row r="249">
          <cell r="B249">
            <v>2.4700000000000002</v>
          </cell>
          <cell r="C249">
            <v>1</v>
          </cell>
          <cell r="D249">
            <v>1.28</v>
          </cell>
          <cell r="K249">
            <v>0</v>
          </cell>
          <cell r="L249">
            <v>0.41</v>
          </cell>
        </row>
        <row r="250">
          <cell r="B250">
            <v>2.48</v>
          </cell>
          <cell r="C250">
            <v>1</v>
          </cell>
          <cell r="D250">
            <v>1.28</v>
          </cell>
          <cell r="K250">
            <v>0</v>
          </cell>
          <cell r="L250">
            <v>0.41</v>
          </cell>
        </row>
        <row r="251">
          <cell r="B251">
            <v>2.4900000000000002</v>
          </cell>
          <cell r="C251">
            <v>1</v>
          </cell>
          <cell r="D251">
            <v>1.28</v>
          </cell>
          <cell r="K251">
            <v>0</v>
          </cell>
          <cell r="L251">
            <v>0.41</v>
          </cell>
        </row>
        <row r="252">
          <cell r="B252">
            <v>2.5</v>
          </cell>
          <cell r="C252">
            <v>1</v>
          </cell>
          <cell r="D252">
            <v>1.28</v>
          </cell>
          <cell r="K252">
            <v>0</v>
          </cell>
          <cell r="L252">
            <v>0.41</v>
          </cell>
        </row>
        <row r="253">
          <cell r="B253">
            <v>2.5099999999999998</v>
          </cell>
          <cell r="C253">
            <v>1</v>
          </cell>
          <cell r="D253">
            <v>1.28</v>
          </cell>
          <cell r="K253">
            <v>0</v>
          </cell>
          <cell r="L253">
            <v>0.41</v>
          </cell>
        </row>
        <row r="254">
          <cell r="B254">
            <v>2.52</v>
          </cell>
          <cell r="C254">
            <v>1</v>
          </cell>
          <cell r="D254">
            <v>1.28</v>
          </cell>
          <cell r="K254">
            <v>0</v>
          </cell>
          <cell r="L254">
            <v>0.41</v>
          </cell>
        </row>
        <row r="255">
          <cell r="B255">
            <v>2.5299999999999998</v>
          </cell>
          <cell r="C255">
            <v>1</v>
          </cell>
          <cell r="D255">
            <v>1.28</v>
          </cell>
          <cell r="K255">
            <v>0</v>
          </cell>
          <cell r="L255">
            <v>0.41</v>
          </cell>
        </row>
        <row r="256">
          <cell r="B256">
            <v>2.54</v>
          </cell>
          <cell r="C256">
            <v>1</v>
          </cell>
          <cell r="D256">
            <v>1.28</v>
          </cell>
          <cell r="K256">
            <v>0</v>
          </cell>
          <cell r="L256">
            <v>0.41</v>
          </cell>
        </row>
        <row r="257">
          <cell r="B257">
            <v>2.5499999999999998</v>
          </cell>
          <cell r="C257">
            <v>1</v>
          </cell>
          <cell r="D257">
            <v>1.28</v>
          </cell>
          <cell r="K257">
            <v>0</v>
          </cell>
          <cell r="L257">
            <v>0.41</v>
          </cell>
        </row>
        <row r="258">
          <cell r="B258">
            <v>2.56</v>
          </cell>
          <cell r="C258">
            <v>1</v>
          </cell>
          <cell r="D258">
            <v>1.28</v>
          </cell>
          <cell r="K258">
            <v>0</v>
          </cell>
          <cell r="L258">
            <v>0.41</v>
          </cell>
        </row>
        <row r="259">
          <cell r="B259">
            <v>2.57</v>
          </cell>
          <cell r="C259">
            <v>1</v>
          </cell>
          <cell r="D259">
            <v>1.28</v>
          </cell>
          <cell r="K259">
            <v>0</v>
          </cell>
          <cell r="L259">
            <v>0.41</v>
          </cell>
        </row>
        <row r="260">
          <cell r="B260">
            <v>2.58</v>
          </cell>
          <cell r="C260">
            <v>1</v>
          </cell>
          <cell r="D260">
            <v>1.28</v>
          </cell>
          <cell r="K260">
            <v>0</v>
          </cell>
          <cell r="L260">
            <v>0.41</v>
          </cell>
        </row>
        <row r="261">
          <cell r="B261">
            <v>2.59</v>
          </cell>
          <cell r="C261">
            <v>1</v>
          </cell>
          <cell r="D261">
            <v>1.28</v>
          </cell>
          <cell r="K261">
            <v>0</v>
          </cell>
          <cell r="L261">
            <v>0.41</v>
          </cell>
        </row>
        <row r="262">
          <cell r="B262">
            <v>2.6</v>
          </cell>
          <cell r="C262">
            <v>1</v>
          </cell>
          <cell r="D262">
            <v>1.28</v>
          </cell>
          <cell r="K262">
            <v>0</v>
          </cell>
          <cell r="L262">
            <v>0.41</v>
          </cell>
        </row>
        <row r="263">
          <cell r="B263">
            <v>2.61</v>
          </cell>
          <cell r="C263">
            <v>1</v>
          </cell>
          <cell r="D263">
            <v>1.28</v>
          </cell>
          <cell r="K263">
            <v>0</v>
          </cell>
          <cell r="L263">
            <v>0.41</v>
          </cell>
        </row>
        <row r="264">
          <cell r="B264">
            <v>2.62</v>
          </cell>
          <cell r="C264">
            <v>1</v>
          </cell>
          <cell r="D264">
            <v>1.28</v>
          </cell>
          <cell r="K264">
            <v>0</v>
          </cell>
          <cell r="L264">
            <v>0.41</v>
          </cell>
        </row>
        <row r="265">
          <cell r="B265">
            <v>2.63</v>
          </cell>
          <cell r="C265">
            <v>1</v>
          </cell>
          <cell r="D265">
            <v>1.28</v>
          </cell>
          <cell r="K265">
            <v>0</v>
          </cell>
          <cell r="L265">
            <v>0.41</v>
          </cell>
        </row>
        <row r="266">
          <cell r="B266">
            <v>2.64</v>
          </cell>
          <cell r="C266">
            <v>1</v>
          </cell>
          <cell r="D266">
            <v>1.28</v>
          </cell>
          <cell r="K266">
            <v>0</v>
          </cell>
          <cell r="L266">
            <v>0.41</v>
          </cell>
        </row>
        <row r="267">
          <cell r="B267">
            <v>2.65</v>
          </cell>
          <cell r="C267">
            <v>1</v>
          </cell>
          <cell r="D267">
            <v>1.28</v>
          </cell>
          <cell r="K267">
            <v>0</v>
          </cell>
          <cell r="L267">
            <v>0.41</v>
          </cell>
        </row>
        <row r="268">
          <cell r="B268">
            <v>2.66</v>
          </cell>
          <cell r="C268">
            <v>1</v>
          </cell>
          <cell r="D268">
            <v>1.28</v>
          </cell>
          <cell r="K268">
            <v>0</v>
          </cell>
          <cell r="L268">
            <v>0.41</v>
          </cell>
        </row>
        <row r="269">
          <cell r="B269">
            <v>2.67</v>
          </cell>
          <cell r="C269">
            <v>1</v>
          </cell>
          <cell r="D269">
            <v>1.28</v>
          </cell>
          <cell r="K269">
            <v>0</v>
          </cell>
          <cell r="L269">
            <v>0.41</v>
          </cell>
        </row>
        <row r="270">
          <cell r="B270">
            <v>2.68</v>
          </cell>
          <cell r="C270">
            <v>1</v>
          </cell>
          <cell r="D270">
            <v>1.28</v>
          </cell>
          <cell r="K270">
            <v>0</v>
          </cell>
          <cell r="L270">
            <v>0.41</v>
          </cell>
        </row>
        <row r="271">
          <cell r="B271">
            <v>2.69</v>
          </cell>
          <cell r="C271">
            <v>1</v>
          </cell>
          <cell r="D271">
            <v>1.28</v>
          </cell>
          <cell r="K271">
            <v>0</v>
          </cell>
          <cell r="L271">
            <v>0.41</v>
          </cell>
        </row>
        <row r="272">
          <cell r="B272">
            <v>2.7</v>
          </cell>
          <cell r="C272">
            <v>1</v>
          </cell>
          <cell r="D272">
            <v>1.28</v>
          </cell>
          <cell r="K272">
            <v>0</v>
          </cell>
          <cell r="L272">
            <v>0.41</v>
          </cell>
        </row>
        <row r="273">
          <cell r="B273">
            <v>2.71</v>
          </cell>
          <cell r="C273">
            <v>1</v>
          </cell>
          <cell r="D273">
            <v>1.28</v>
          </cell>
          <cell r="K273">
            <v>0</v>
          </cell>
          <cell r="L273">
            <v>0.41</v>
          </cell>
        </row>
        <row r="274">
          <cell r="B274">
            <v>2.72</v>
          </cell>
          <cell r="C274">
            <v>1</v>
          </cell>
          <cell r="D274">
            <v>1.28</v>
          </cell>
          <cell r="K274">
            <v>0</v>
          </cell>
          <cell r="L274">
            <v>0.41</v>
          </cell>
        </row>
        <row r="275">
          <cell r="B275">
            <v>2.73</v>
          </cell>
          <cell r="C275">
            <v>1</v>
          </cell>
          <cell r="D275">
            <v>1.28</v>
          </cell>
          <cell r="K275">
            <v>0</v>
          </cell>
          <cell r="L275">
            <v>0.41</v>
          </cell>
        </row>
        <row r="276">
          <cell r="B276">
            <v>2.74</v>
          </cell>
          <cell r="C276">
            <v>1</v>
          </cell>
          <cell r="D276">
            <v>1.28</v>
          </cell>
          <cell r="K276">
            <v>0</v>
          </cell>
          <cell r="L276">
            <v>0.41</v>
          </cell>
        </row>
        <row r="277">
          <cell r="B277">
            <v>2.75</v>
          </cell>
          <cell r="C277">
            <v>1</v>
          </cell>
          <cell r="D277">
            <v>1.28</v>
          </cell>
          <cell r="K277">
            <v>0</v>
          </cell>
          <cell r="L277">
            <v>0.41</v>
          </cell>
        </row>
        <row r="278">
          <cell r="B278">
            <v>2.76</v>
          </cell>
          <cell r="C278">
            <v>1</v>
          </cell>
          <cell r="D278">
            <v>1.28</v>
          </cell>
          <cell r="K278">
            <v>0</v>
          </cell>
          <cell r="L278">
            <v>0.41</v>
          </cell>
        </row>
        <row r="279">
          <cell r="B279">
            <v>2.77</v>
          </cell>
          <cell r="C279">
            <v>1</v>
          </cell>
          <cell r="D279">
            <v>1.28</v>
          </cell>
          <cell r="K279">
            <v>0</v>
          </cell>
          <cell r="L279">
            <v>0.41</v>
          </cell>
        </row>
        <row r="280">
          <cell r="B280">
            <v>2.78</v>
          </cell>
          <cell r="C280">
            <v>1</v>
          </cell>
          <cell r="D280">
            <v>1.28</v>
          </cell>
          <cell r="K280">
            <v>0</v>
          </cell>
          <cell r="L280">
            <v>0.41</v>
          </cell>
        </row>
        <row r="281">
          <cell r="B281">
            <v>2.79</v>
          </cell>
          <cell r="C281">
            <v>1</v>
          </cell>
          <cell r="D281">
            <v>1.28</v>
          </cell>
          <cell r="K281">
            <v>0</v>
          </cell>
          <cell r="L281">
            <v>0.41</v>
          </cell>
        </row>
        <row r="282">
          <cell r="B282">
            <v>2.8</v>
          </cell>
          <cell r="C282">
            <v>1</v>
          </cell>
          <cell r="D282">
            <v>1.28</v>
          </cell>
          <cell r="K282">
            <v>0</v>
          </cell>
          <cell r="L282">
            <v>0.41</v>
          </cell>
        </row>
        <row r="283">
          <cell r="B283">
            <v>2.81</v>
          </cell>
          <cell r="C283">
            <v>1</v>
          </cell>
          <cell r="D283">
            <v>1.28</v>
          </cell>
          <cell r="K283">
            <v>0</v>
          </cell>
          <cell r="L283">
            <v>0.41</v>
          </cell>
        </row>
        <row r="284">
          <cell r="B284">
            <v>2.82</v>
          </cell>
          <cell r="C284">
            <v>1</v>
          </cell>
          <cell r="D284">
            <v>1.28</v>
          </cell>
          <cell r="K284">
            <v>0</v>
          </cell>
          <cell r="L284">
            <v>0.41</v>
          </cell>
        </row>
        <row r="285">
          <cell r="B285">
            <v>2.83</v>
          </cell>
          <cell r="C285">
            <v>1</v>
          </cell>
          <cell r="D285">
            <v>1.28</v>
          </cell>
          <cell r="K285">
            <v>0</v>
          </cell>
          <cell r="L285">
            <v>0.41</v>
          </cell>
        </row>
        <row r="286">
          <cell r="B286">
            <v>2.84</v>
          </cell>
          <cell r="C286">
            <v>1</v>
          </cell>
          <cell r="D286">
            <v>1.28</v>
          </cell>
          <cell r="K286">
            <v>0</v>
          </cell>
          <cell r="L286">
            <v>0.41</v>
          </cell>
        </row>
        <row r="287">
          <cell r="B287">
            <v>2.85</v>
          </cell>
          <cell r="C287">
            <v>1</v>
          </cell>
          <cell r="D287">
            <v>1.28</v>
          </cell>
          <cell r="K287">
            <v>0</v>
          </cell>
          <cell r="L287">
            <v>0.41</v>
          </cell>
        </row>
        <row r="288">
          <cell r="B288">
            <v>2.86</v>
          </cell>
          <cell r="C288">
            <v>1</v>
          </cell>
          <cell r="D288">
            <v>1.28</v>
          </cell>
          <cell r="K288">
            <v>0</v>
          </cell>
          <cell r="L288">
            <v>0.41</v>
          </cell>
        </row>
        <row r="289">
          <cell r="B289">
            <v>2.87</v>
          </cell>
          <cell r="C289">
            <v>1</v>
          </cell>
          <cell r="D289">
            <v>1.28</v>
          </cell>
          <cell r="K289">
            <v>0</v>
          </cell>
          <cell r="L289">
            <v>0.41</v>
          </cell>
        </row>
        <row r="290">
          <cell r="B290">
            <v>2.88</v>
          </cell>
          <cell r="C290">
            <v>1</v>
          </cell>
          <cell r="D290">
            <v>1.28</v>
          </cell>
          <cell r="K290">
            <v>0</v>
          </cell>
          <cell r="L290">
            <v>0.41</v>
          </cell>
        </row>
        <row r="291">
          <cell r="B291">
            <v>2.89</v>
          </cell>
          <cell r="C291">
            <v>1</v>
          </cell>
          <cell r="D291">
            <v>1.28</v>
          </cell>
          <cell r="K291">
            <v>0</v>
          </cell>
          <cell r="L291">
            <v>0.41</v>
          </cell>
        </row>
        <row r="292">
          <cell r="B292">
            <v>2.9</v>
          </cell>
          <cell r="C292">
            <v>1</v>
          </cell>
          <cell r="D292">
            <v>1.28</v>
          </cell>
          <cell r="K292">
            <v>0</v>
          </cell>
          <cell r="L292">
            <v>0.41</v>
          </cell>
        </row>
        <row r="293">
          <cell r="B293">
            <v>2.91</v>
          </cell>
          <cell r="C293">
            <v>1</v>
          </cell>
          <cell r="D293">
            <v>1.28</v>
          </cell>
          <cell r="K293">
            <v>0</v>
          </cell>
          <cell r="L293">
            <v>0.41</v>
          </cell>
        </row>
        <row r="294">
          <cell r="B294">
            <v>2.92</v>
          </cell>
          <cell r="C294">
            <v>1</v>
          </cell>
          <cell r="D294">
            <v>1.28</v>
          </cell>
          <cell r="K294">
            <v>0</v>
          </cell>
          <cell r="L294">
            <v>0.41</v>
          </cell>
        </row>
        <row r="295">
          <cell r="B295">
            <v>2.93</v>
          </cell>
          <cell r="C295">
            <v>1</v>
          </cell>
          <cell r="D295">
            <v>1.28</v>
          </cell>
          <cell r="K295">
            <v>0</v>
          </cell>
          <cell r="L295">
            <v>0.41</v>
          </cell>
        </row>
        <row r="296">
          <cell r="B296">
            <v>2.94</v>
          </cell>
          <cell r="C296">
            <v>1</v>
          </cell>
          <cell r="D296">
            <v>1.28</v>
          </cell>
          <cell r="K296">
            <v>0</v>
          </cell>
          <cell r="L296">
            <v>0.41</v>
          </cell>
        </row>
        <row r="297">
          <cell r="B297">
            <v>2.95</v>
          </cell>
          <cell r="C297">
            <v>1</v>
          </cell>
          <cell r="D297">
            <v>1.28</v>
          </cell>
          <cell r="K297">
            <v>0</v>
          </cell>
          <cell r="L297">
            <v>0.41</v>
          </cell>
        </row>
        <row r="298">
          <cell r="B298">
            <v>2.96</v>
          </cell>
          <cell r="C298">
            <v>1</v>
          </cell>
          <cell r="D298">
            <v>1.28</v>
          </cell>
          <cell r="K298">
            <v>0</v>
          </cell>
          <cell r="L298">
            <v>0.41</v>
          </cell>
        </row>
        <row r="299">
          <cell r="B299">
            <v>2.97</v>
          </cell>
          <cell r="C299">
            <v>1</v>
          </cell>
          <cell r="D299">
            <v>1.28</v>
          </cell>
          <cell r="K299">
            <v>0</v>
          </cell>
          <cell r="L299">
            <v>0.41</v>
          </cell>
        </row>
        <row r="300">
          <cell r="B300">
            <v>2.98</v>
          </cell>
          <cell r="C300">
            <v>1</v>
          </cell>
          <cell r="D300">
            <v>1.28</v>
          </cell>
          <cell r="K300">
            <v>0</v>
          </cell>
          <cell r="L300">
            <v>0.41</v>
          </cell>
        </row>
        <row r="301">
          <cell r="B301">
            <v>2.99</v>
          </cell>
          <cell r="C301">
            <v>1</v>
          </cell>
          <cell r="D301">
            <v>1.28</v>
          </cell>
          <cell r="K301">
            <v>0</v>
          </cell>
          <cell r="L301">
            <v>0.41</v>
          </cell>
        </row>
        <row r="302">
          <cell r="B302">
            <v>3</v>
          </cell>
          <cell r="C302">
            <v>1</v>
          </cell>
          <cell r="D302">
            <v>1.28</v>
          </cell>
          <cell r="K302">
            <v>0</v>
          </cell>
          <cell r="L302">
            <v>0.41</v>
          </cell>
        </row>
        <row r="303">
          <cell r="B303">
            <v>3.01</v>
          </cell>
          <cell r="C303">
            <v>1</v>
          </cell>
          <cell r="D303">
            <v>1.28</v>
          </cell>
          <cell r="K303">
            <v>0</v>
          </cell>
          <cell r="L303">
            <v>0.41</v>
          </cell>
        </row>
        <row r="304">
          <cell r="B304">
            <v>3.02</v>
          </cell>
          <cell r="C304">
            <v>1</v>
          </cell>
          <cell r="D304">
            <v>1.28</v>
          </cell>
          <cell r="K304">
            <v>0</v>
          </cell>
          <cell r="L304">
            <v>0.41</v>
          </cell>
        </row>
        <row r="305">
          <cell r="B305">
            <v>3.03</v>
          </cell>
          <cell r="C305">
            <v>1</v>
          </cell>
          <cell r="D305">
            <v>1.28</v>
          </cell>
          <cell r="K305">
            <v>0</v>
          </cell>
          <cell r="L305">
            <v>0.41</v>
          </cell>
        </row>
        <row r="306">
          <cell r="B306">
            <v>3.04</v>
          </cell>
          <cell r="C306">
            <v>1</v>
          </cell>
          <cell r="D306">
            <v>1.28</v>
          </cell>
          <cell r="K306">
            <v>0</v>
          </cell>
          <cell r="L306">
            <v>0.41</v>
          </cell>
        </row>
        <row r="307">
          <cell r="B307">
            <v>3.05</v>
          </cell>
          <cell r="C307">
            <v>1</v>
          </cell>
          <cell r="D307">
            <v>1.28</v>
          </cell>
          <cell r="K307">
            <v>0</v>
          </cell>
          <cell r="L307">
            <v>0.41</v>
          </cell>
        </row>
        <row r="308">
          <cell r="B308">
            <v>3.06</v>
          </cell>
          <cell r="C308">
            <v>1</v>
          </cell>
          <cell r="D308">
            <v>1.28</v>
          </cell>
          <cell r="K308">
            <v>0</v>
          </cell>
          <cell r="L308">
            <v>0.41</v>
          </cell>
        </row>
        <row r="309">
          <cell r="B309">
            <v>3.07</v>
          </cell>
          <cell r="C309">
            <v>1</v>
          </cell>
          <cell r="D309">
            <v>1.28</v>
          </cell>
          <cell r="K309">
            <v>0</v>
          </cell>
          <cell r="L309">
            <v>0.41</v>
          </cell>
        </row>
        <row r="310">
          <cell r="B310">
            <v>3.08</v>
          </cell>
          <cell r="C310">
            <v>1</v>
          </cell>
          <cell r="D310">
            <v>1.28</v>
          </cell>
          <cell r="K310">
            <v>0</v>
          </cell>
          <cell r="L310">
            <v>0.41</v>
          </cell>
        </row>
        <row r="311">
          <cell r="B311">
            <v>3.09</v>
          </cell>
          <cell r="C311">
            <v>1</v>
          </cell>
          <cell r="D311">
            <v>1.28</v>
          </cell>
          <cell r="K311">
            <v>0</v>
          </cell>
          <cell r="L311">
            <v>0.41</v>
          </cell>
        </row>
        <row r="312">
          <cell r="B312">
            <v>3.1</v>
          </cell>
          <cell r="C312">
            <v>1</v>
          </cell>
          <cell r="D312">
            <v>1.28</v>
          </cell>
          <cell r="K312">
            <v>0</v>
          </cell>
          <cell r="L312">
            <v>0.41</v>
          </cell>
        </row>
        <row r="313">
          <cell r="B313">
            <v>3.11</v>
          </cell>
          <cell r="C313">
            <v>1</v>
          </cell>
          <cell r="D313">
            <v>1.28</v>
          </cell>
          <cell r="K313">
            <v>0</v>
          </cell>
          <cell r="L313">
            <v>0.41</v>
          </cell>
        </row>
        <row r="314">
          <cell r="B314">
            <v>3.12</v>
          </cell>
          <cell r="C314">
            <v>1</v>
          </cell>
          <cell r="D314">
            <v>1.28</v>
          </cell>
          <cell r="K314">
            <v>0</v>
          </cell>
          <cell r="L314">
            <v>0.41</v>
          </cell>
        </row>
        <row r="315">
          <cell r="B315">
            <v>3.13</v>
          </cell>
          <cell r="C315">
            <v>1</v>
          </cell>
          <cell r="D315">
            <v>1.28</v>
          </cell>
          <cell r="K315">
            <v>0</v>
          </cell>
          <cell r="L315">
            <v>0.41</v>
          </cell>
        </row>
        <row r="316">
          <cell r="B316">
            <v>3.14</v>
          </cell>
          <cell r="C316">
            <v>1</v>
          </cell>
          <cell r="D316">
            <v>1.28</v>
          </cell>
          <cell r="K316">
            <v>0</v>
          </cell>
          <cell r="L316">
            <v>0.41</v>
          </cell>
        </row>
        <row r="317">
          <cell r="B317">
            <v>3.15</v>
          </cell>
          <cell r="C317">
            <v>2</v>
          </cell>
          <cell r="D317">
            <v>1.28</v>
          </cell>
          <cell r="K317">
            <v>1</v>
          </cell>
          <cell r="L317">
            <v>0.41</v>
          </cell>
        </row>
        <row r="318">
          <cell r="B318">
            <v>3.16</v>
          </cell>
          <cell r="C318">
            <v>2</v>
          </cell>
          <cell r="D318">
            <v>1.28</v>
          </cell>
          <cell r="K318">
            <v>1</v>
          </cell>
          <cell r="L318">
            <v>0.41</v>
          </cell>
        </row>
        <row r="319">
          <cell r="B319">
            <v>3.17</v>
          </cell>
          <cell r="C319">
            <v>2</v>
          </cell>
          <cell r="D319">
            <v>1.28</v>
          </cell>
          <cell r="K319">
            <v>1</v>
          </cell>
          <cell r="L319">
            <v>0.41</v>
          </cell>
        </row>
        <row r="320">
          <cell r="B320">
            <v>3.18</v>
          </cell>
          <cell r="C320">
            <v>2</v>
          </cell>
          <cell r="D320">
            <v>1.28</v>
          </cell>
          <cell r="K320">
            <v>1</v>
          </cell>
          <cell r="L320">
            <v>0.41</v>
          </cell>
        </row>
        <row r="321">
          <cell r="B321">
            <v>3.19</v>
          </cell>
          <cell r="C321">
            <v>2</v>
          </cell>
          <cell r="D321">
            <v>1.28</v>
          </cell>
          <cell r="K321">
            <v>1</v>
          </cell>
          <cell r="L321">
            <v>0.41</v>
          </cell>
        </row>
        <row r="322">
          <cell r="B322">
            <v>3.2</v>
          </cell>
          <cell r="C322">
            <v>2</v>
          </cell>
          <cell r="D322">
            <v>1.28</v>
          </cell>
          <cell r="K322">
            <v>1</v>
          </cell>
          <cell r="L322">
            <v>0.41</v>
          </cell>
        </row>
        <row r="323">
          <cell r="B323">
            <v>3.21</v>
          </cell>
          <cell r="C323">
            <v>2</v>
          </cell>
          <cell r="D323">
            <v>1.28</v>
          </cell>
          <cell r="K323">
            <v>1</v>
          </cell>
          <cell r="L323">
            <v>0.41</v>
          </cell>
        </row>
        <row r="324">
          <cell r="B324">
            <v>3.22</v>
          </cell>
          <cell r="C324">
            <v>2</v>
          </cell>
          <cell r="D324">
            <v>1.28</v>
          </cell>
          <cell r="K324">
            <v>1</v>
          </cell>
          <cell r="L324">
            <v>0.41</v>
          </cell>
        </row>
        <row r="325">
          <cell r="B325">
            <v>3.23</v>
          </cell>
          <cell r="C325">
            <v>2</v>
          </cell>
          <cell r="D325">
            <v>1.28</v>
          </cell>
          <cell r="K325">
            <v>1</v>
          </cell>
          <cell r="L325">
            <v>0.41</v>
          </cell>
        </row>
        <row r="326">
          <cell r="B326">
            <v>3.24</v>
          </cell>
          <cell r="C326">
            <v>2</v>
          </cell>
          <cell r="D326">
            <v>1.28</v>
          </cell>
          <cell r="K326">
            <v>1</v>
          </cell>
          <cell r="L326">
            <v>0.41</v>
          </cell>
        </row>
        <row r="327">
          <cell r="B327">
            <v>3.25</v>
          </cell>
          <cell r="C327">
            <v>2</v>
          </cell>
          <cell r="D327">
            <v>1.28</v>
          </cell>
          <cell r="K327">
            <v>1</v>
          </cell>
          <cell r="L327">
            <v>0.41</v>
          </cell>
        </row>
        <row r="328">
          <cell r="B328">
            <v>3.26</v>
          </cell>
          <cell r="C328">
            <v>2</v>
          </cell>
          <cell r="D328">
            <v>1.28</v>
          </cell>
          <cell r="K328">
            <v>1</v>
          </cell>
          <cell r="L328">
            <v>0.41</v>
          </cell>
        </row>
        <row r="329">
          <cell r="B329">
            <v>3.27</v>
          </cell>
          <cell r="C329">
            <v>2</v>
          </cell>
          <cell r="D329">
            <v>1.28</v>
          </cell>
          <cell r="K329">
            <v>1</v>
          </cell>
          <cell r="L329">
            <v>0.41</v>
          </cell>
        </row>
        <row r="330">
          <cell r="B330">
            <v>3.28</v>
          </cell>
          <cell r="C330">
            <v>2</v>
          </cell>
          <cell r="D330">
            <v>1.28</v>
          </cell>
          <cell r="K330">
            <v>1</v>
          </cell>
          <cell r="L330">
            <v>0.41</v>
          </cell>
        </row>
        <row r="331">
          <cell r="B331">
            <v>3.29</v>
          </cell>
          <cell r="C331">
            <v>2</v>
          </cell>
          <cell r="D331">
            <v>1.28</v>
          </cell>
          <cell r="K331">
            <v>1</v>
          </cell>
          <cell r="L331">
            <v>0.41</v>
          </cell>
        </row>
        <row r="332">
          <cell r="B332">
            <v>3.3</v>
          </cell>
          <cell r="C332">
            <v>2</v>
          </cell>
          <cell r="D332">
            <v>1.28</v>
          </cell>
          <cell r="K332">
            <v>1</v>
          </cell>
          <cell r="L332">
            <v>0.41</v>
          </cell>
        </row>
        <row r="333">
          <cell r="B333">
            <v>3.31</v>
          </cell>
          <cell r="C333">
            <v>2</v>
          </cell>
          <cell r="D333">
            <v>1.28</v>
          </cell>
          <cell r="K333">
            <v>1</v>
          </cell>
          <cell r="L333">
            <v>0.41</v>
          </cell>
        </row>
        <row r="334">
          <cell r="B334">
            <v>3.32</v>
          </cell>
          <cell r="C334">
            <v>2</v>
          </cell>
          <cell r="D334">
            <v>1.28</v>
          </cell>
          <cell r="K334">
            <v>1</v>
          </cell>
          <cell r="L334">
            <v>0.41</v>
          </cell>
        </row>
        <row r="335">
          <cell r="B335">
            <v>3.33</v>
          </cell>
          <cell r="C335">
            <v>2</v>
          </cell>
          <cell r="D335">
            <v>1.28</v>
          </cell>
          <cell r="K335">
            <v>1</v>
          </cell>
          <cell r="L335">
            <v>0.41</v>
          </cell>
        </row>
        <row r="336">
          <cell r="B336">
            <v>3.34</v>
          </cell>
          <cell r="C336">
            <v>2</v>
          </cell>
          <cell r="D336">
            <v>1.28</v>
          </cell>
          <cell r="K336">
            <v>1</v>
          </cell>
          <cell r="L336">
            <v>0.41</v>
          </cell>
        </row>
        <row r="337">
          <cell r="B337">
            <v>3.35</v>
          </cell>
          <cell r="C337">
            <v>2</v>
          </cell>
          <cell r="D337">
            <v>1.28</v>
          </cell>
          <cell r="K337">
            <v>1</v>
          </cell>
          <cell r="L337">
            <v>0.41</v>
          </cell>
        </row>
        <row r="338">
          <cell r="B338">
            <v>3.36</v>
          </cell>
          <cell r="C338">
            <v>2</v>
          </cell>
          <cell r="D338">
            <v>1.28</v>
          </cell>
          <cell r="K338">
            <v>1</v>
          </cell>
          <cell r="L338">
            <v>0.41</v>
          </cell>
        </row>
        <row r="339">
          <cell r="B339">
            <v>3.37</v>
          </cell>
          <cell r="C339">
            <v>2</v>
          </cell>
          <cell r="D339">
            <v>1.28</v>
          </cell>
          <cell r="K339">
            <v>1</v>
          </cell>
          <cell r="L339">
            <v>0.41</v>
          </cell>
        </row>
        <row r="340">
          <cell r="B340">
            <v>3.38</v>
          </cell>
          <cell r="C340">
            <v>2</v>
          </cell>
          <cell r="D340">
            <v>1.28</v>
          </cell>
          <cell r="K340">
            <v>1</v>
          </cell>
          <cell r="L340">
            <v>0.41</v>
          </cell>
        </row>
        <row r="341">
          <cell r="B341">
            <v>3.39</v>
          </cell>
          <cell r="C341">
            <v>2</v>
          </cell>
          <cell r="D341">
            <v>1.28</v>
          </cell>
          <cell r="K341">
            <v>1</v>
          </cell>
          <cell r="L341">
            <v>0.41</v>
          </cell>
        </row>
        <row r="342">
          <cell r="B342">
            <v>3.4</v>
          </cell>
          <cell r="C342">
            <v>2</v>
          </cell>
          <cell r="D342">
            <v>1.28</v>
          </cell>
          <cell r="K342">
            <v>1</v>
          </cell>
          <cell r="L342">
            <v>0.41</v>
          </cell>
        </row>
        <row r="343">
          <cell r="B343">
            <v>3.41</v>
          </cell>
          <cell r="C343">
            <v>2</v>
          </cell>
          <cell r="D343">
            <v>1.28</v>
          </cell>
          <cell r="K343">
            <v>1</v>
          </cell>
          <cell r="L343">
            <v>0.41</v>
          </cell>
        </row>
        <row r="344">
          <cell r="B344">
            <v>3.42</v>
          </cell>
          <cell r="C344">
            <v>2</v>
          </cell>
          <cell r="D344">
            <v>1.28</v>
          </cell>
          <cell r="K344">
            <v>1</v>
          </cell>
          <cell r="L344">
            <v>0.41</v>
          </cell>
        </row>
        <row r="345">
          <cell r="B345">
            <v>3.43</v>
          </cell>
          <cell r="C345">
            <v>2</v>
          </cell>
          <cell r="D345">
            <v>1.28</v>
          </cell>
          <cell r="K345">
            <v>1</v>
          </cell>
          <cell r="L345">
            <v>0.41</v>
          </cell>
        </row>
        <row r="346">
          <cell r="B346">
            <v>3.44</v>
          </cell>
          <cell r="C346">
            <v>2</v>
          </cell>
          <cell r="D346">
            <v>1.28</v>
          </cell>
          <cell r="K346">
            <v>1</v>
          </cell>
          <cell r="L346">
            <v>0.41</v>
          </cell>
        </row>
        <row r="347">
          <cell r="B347">
            <v>3.45</v>
          </cell>
          <cell r="C347">
            <v>2</v>
          </cell>
          <cell r="D347">
            <v>1.28</v>
          </cell>
          <cell r="K347">
            <v>1</v>
          </cell>
          <cell r="L347">
            <v>0.41</v>
          </cell>
        </row>
        <row r="348">
          <cell r="B348">
            <v>3.46</v>
          </cell>
          <cell r="C348">
            <v>2</v>
          </cell>
          <cell r="D348">
            <v>1.28</v>
          </cell>
          <cell r="K348">
            <v>1</v>
          </cell>
          <cell r="L348">
            <v>0.41</v>
          </cell>
        </row>
        <row r="349">
          <cell r="B349">
            <v>3.47</v>
          </cell>
          <cell r="C349">
            <v>2</v>
          </cell>
          <cell r="D349">
            <v>1.28</v>
          </cell>
          <cell r="K349">
            <v>1</v>
          </cell>
          <cell r="L349">
            <v>0.41</v>
          </cell>
        </row>
        <row r="350">
          <cell r="B350">
            <v>3.48</v>
          </cell>
          <cell r="C350">
            <v>2</v>
          </cell>
          <cell r="D350">
            <v>1.28</v>
          </cell>
          <cell r="K350">
            <v>1</v>
          </cell>
          <cell r="L350">
            <v>0.41</v>
          </cell>
        </row>
        <row r="351">
          <cell r="B351">
            <v>3.49</v>
          </cell>
          <cell r="C351">
            <v>2</v>
          </cell>
          <cell r="D351">
            <v>1.28</v>
          </cell>
          <cell r="K351">
            <v>1</v>
          </cell>
          <cell r="L351">
            <v>0.41</v>
          </cell>
        </row>
        <row r="352">
          <cell r="B352">
            <v>3.5</v>
          </cell>
          <cell r="C352">
            <v>2</v>
          </cell>
          <cell r="D352">
            <v>1.28</v>
          </cell>
          <cell r="K352">
            <v>1</v>
          </cell>
          <cell r="L352">
            <v>0.41</v>
          </cell>
        </row>
        <row r="353">
          <cell r="B353">
            <v>3.51</v>
          </cell>
          <cell r="C353">
            <v>2</v>
          </cell>
          <cell r="D353">
            <v>1.28</v>
          </cell>
          <cell r="K353">
            <v>1</v>
          </cell>
          <cell r="L353">
            <v>0.41</v>
          </cell>
        </row>
        <row r="354">
          <cell r="B354">
            <v>3.52</v>
          </cell>
          <cell r="C354">
            <v>2</v>
          </cell>
          <cell r="D354">
            <v>1.28</v>
          </cell>
          <cell r="K354">
            <v>1</v>
          </cell>
          <cell r="L354">
            <v>0.41</v>
          </cell>
        </row>
        <row r="355">
          <cell r="B355">
            <v>3.53</v>
          </cell>
          <cell r="C355">
            <v>2</v>
          </cell>
          <cell r="D355">
            <v>1.28</v>
          </cell>
          <cell r="K355">
            <v>1</v>
          </cell>
          <cell r="L355">
            <v>0.41</v>
          </cell>
        </row>
        <row r="356">
          <cell r="B356">
            <v>3.54</v>
          </cell>
          <cell r="C356">
            <v>2</v>
          </cell>
          <cell r="D356">
            <v>1.28</v>
          </cell>
          <cell r="K356">
            <v>1</v>
          </cell>
          <cell r="L356">
            <v>0.41</v>
          </cell>
        </row>
        <row r="357">
          <cell r="B357">
            <v>3.55</v>
          </cell>
          <cell r="C357">
            <v>2</v>
          </cell>
          <cell r="D357">
            <v>1.28</v>
          </cell>
          <cell r="K357">
            <v>1</v>
          </cell>
          <cell r="L357">
            <v>0.41</v>
          </cell>
        </row>
        <row r="358">
          <cell r="B358">
            <v>3.56</v>
          </cell>
          <cell r="C358">
            <v>2</v>
          </cell>
          <cell r="D358">
            <v>1.28</v>
          </cell>
          <cell r="K358">
            <v>1</v>
          </cell>
          <cell r="L358">
            <v>0.41</v>
          </cell>
        </row>
        <row r="359">
          <cell r="B359">
            <v>3.57</v>
          </cell>
          <cell r="C359">
            <v>3</v>
          </cell>
          <cell r="D359">
            <v>1.28</v>
          </cell>
          <cell r="K359">
            <v>2</v>
          </cell>
          <cell r="L359">
            <v>0.41</v>
          </cell>
        </row>
        <row r="360">
          <cell r="B360">
            <v>3.58</v>
          </cell>
          <cell r="C360">
            <v>3</v>
          </cell>
          <cell r="D360">
            <v>1.28</v>
          </cell>
          <cell r="K360">
            <v>2</v>
          </cell>
          <cell r="L360">
            <v>0.41</v>
          </cell>
        </row>
        <row r="361">
          <cell r="B361">
            <v>3.59</v>
          </cell>
          <cell r="C361">
            <v>3</v>
          </cell>
          <cell r="D361">
            <v>1.28</v>
          </cell>
          <cell r="K361">
            <v>2</v>
          </cell>
          <cell r="L361">
            <v>0.41</v>
          </cell>
        </row>
        <row r="362">
          <cell r="B362">
            <v>3.6</v>
          </cell>
          <cell r="C362">
            <v>3</v>
          </cell>
          <cell r="D362">
            <v>1.28</v>
          </cell>
          <cell r="K362">
            <v>2</v>
          </cell>
          <cell r="L362">
            <v>0.41</v>
          </cell>
        </row>
        <row r="363">
          <cell r="B363">
            <v>3.61</v>
          </cell>
          <cell r="C363">
            <v>3</v>
          </cell>
          <cell r="D363">
            <v>1.28</v>
          </cell>
          <cell r="K363">
            <v>2</v>
          </cell>
          <cell r="L363">
            <v>0.41</v>
          </cell>
        </row>
        <row r="364">
          <cell r="B364">
            <v>3.62</v>
          </cell>
          <cell r="C364">
            <v>3</v>
          </cell>
          <cell r="D364">
            <v>1.28</v>
          </cell>
          <cell r="K364">
            <v>2</v>
          </cell>
          <cell r="L364">
            <v>0.41</v>
          </cell>
        </row>
        <row r="365">
          <cell r="B365">
            <v>3.63</v>
          </cell>
          <cell r="C365">
            <v>3</v>
          </cell>
          <cell r="D365">
            <v>1.28</v>
          </cell>
          <cell r="K365">
            <v>2</v>
          </cell>
          <cell r="L365">
            <v>0.41</v>
          </cell>
        </row>
        <row r="366">
          <cell r="B366">
            <v>3.64</v>
          </cell>
          <cell r="C366">
            <v>3</v>
          </cell>
          <cell r="D366">
            <v>1.28</v>
          </cell>
          <cell r="K366">
            <v>2</v>
          </cell>
          <cell r="L366">
            <v>0.41</v>
          </cell>
        </row>
        <row r="367">
          <cell r="B367">
            <v>3.65</v>
          </cell>
          <cell r="C367">
            <v>3</v>
          </cell>
          <cell r="D367">
            <v>1.28</v>
          </cell>
          <cell r="K367">
            <v>2</v>
          </cell>
          <cell r="L367">
            <v>0.41</v>
          </cell>
        </row>
        <row r="368">
          <cell r="B368">
            <v>3.66</v>
          </cell>
          <cell r="C368">
            <v>3</v>
          </cell>
          <cell r="D368">
            <v>1.28</v>
          </cell>
          <cell r="K368">
            <v>2</v>
          </cell>
          <cell r="L368">
            <v>0.41</v>
          </cell>
        </row>
        <row r="369">
          <cell r="B369">
            <v>3.67</v>
          </cell>
          <cell r="C369">
            <v>3</v>
          </cell>
          <cell r="D369">
            <v>1.28</v>
          </cell>
          <cell r="K369">
            <v>2</v>
          </cell>
          <cell r="L369">
            <v>0.41</v>
          </cell>
        </row>
        <row r="370">
          <cell r="B370">
            <v>3.68</v>
          </cell>
          <cell r="C370">
            <v>3</v>
          </cell>
          <cell r="D370">
            <v>1.28</v>
          </cell>
          <cell r="K370">
            <v>2</v>
          </cell>
          <cell r="L370">
            <v>0.41</v>
          </cell>
        </row>
        <row r="371">
          <cell r="B371">
            <v>3.69</v>
          </cell>
          <cell r="C371">
            <v>3</v>
          </cell>
          <cell r="D371">
            <v>1.28</v>
          </cell>
          <cell r="K371">
            <v>2</v>
          </cell>
          <cell r="L371">
            <v>0.41</v>
          </cell>
        </row>
        <row r="372">
          <cell r="B372">
            <v>3.7</v>
          </cell>
          <cell r="C372">
            <v>3</v>
          </cell>
          <cell r="D372">
            <v>1.28</v>
          </cell>
          <cell r="K372">
            <v>2</v>
          </cell>
          <cell r="L372">
            <v>0.41</v>
          </cell>
        </row>
        <row r="373">
          <cell r="B373">
            <v>3.71</v>
          </cell>
          <cell r="C373">
            <v>3</v>
          </cell>
          <cell r="D373">
            <v>1.28</v>
          </cell>
          <cell r="K373">
            <v>2</v>
          </cell>
          <cell r="L373">
            <v>0.41</v>
          </cell>
        </row>
        <row r="374">
          <cell r="B374">
            <v>3.72</v>
          </cell>
          <cell r="C374">
            <v>3</v>
          </cell>
          <cell r="D374">
            <v>1.28</v>
          </cell>
          <cell r="K374">
            <v>2</v>
          </cell>
          <cell r="L374">
            <v>0.41</v>
          </cell>
        </row>
        <row r="375">
          <cell r="B375">
            <v>3.73</v>
          </cell>
          <cell r="C375">
            <v>3</v>
          </cell>
          <cell r="D375">
            <v>1.28</v>
          </cell>
          <cell r="K375">
            <v>2</v>
          </cell>
          <cell r="L375">
            <v>0.41</v>
          </cell>
        </row>
        <row r="376">
          <cell r="B376">
            <v>3.74</v>
          </cell>
          <cell r="C376">
            <v>3</v>
          </cell>
          <cell r="D376">
            <v>1.28</v>
          </cell>
          <cell r="K376">
            <v>2</v>
          </cell>
          <cell r="L376">
            <v>0.41</v>
          </cell>
        </row>
        <row r="377">
          <cell r="B377">
            <v>3.75</v>
          </cell>
          <cell r="C377">
            <v>3</v>
          </cell>
          <cell r="D377">
            <v>1.28</v>
          </cell>
          <cell r="K377">
            <v>2</v>
          </cell>
          <cell r="L377">
            <v>0.41</v>
          </cell>
        </row>
        <row r="378">
          <cell r="B378">
            <v>3.76</v>
          </cell>
          <cell r="C378">
            <v>3</v>
          </cell>
          <cell r="D378">
            <v>1.28</v>
          </cell>
          <cell r="K378">
            <v>2</v>
          </cell>
          <cell r="L378">
            <v>0.41</v>
          </cell>
        </row>
        <row r="379">
          <cell r="B379">
            <v>3.77</v>
          </cell>
          <cell r="C379">
            <v>3</v>
          </cell>
          <cell r="D379">
            <v>1.28</v>
          </cell>
          <cell r="K379">
            <v>2</v>
          </cell>
          <cell r="L379">
            <v>0.41</v>
          </cell>
        </row>
        <row r="380">
          <cell r="B380">
            <v>3.78</v>
          </cell>
          <cell r="C380">
            <v>3</v>
          </cell>
          <cell r="D380">
            <v>1.28</v>
          </cell>
          <cell r="K380">
            <v>2</v>
          </cell>
          <cell r="L380">
            <v>0.41</v>
          </cell>
        </row>
        <row r="381">
          <cell r="B381">
            <v>3.79</v>
          </cell>
          <cell r="C381">
            <v>3</v>
          </cell>
          <cell r="D381">
            <v>1.28</v>
          </cell>
          <cell r="K381">
            <v>2</v>
          </cell>
          <cell r="L381">
            <v>0.41</v>
          </cell>
        </row>
        <row r="382">
          <cell r="B382">
            <v>3.8</v>
          </cell>
          <cell r="C382">
            <v>3</v>
          </cell>
          <cell r="D382">
            <v>1.28</v>
          </cell>
          <cell r="K382">
            <v>2</v>
          </cell>
          <cell r="L382">
            <v>0.41</v>
          </cell>
        </row>
        <row r="383">
          <cell r="B383">
            <v>3.81</v>
          </cell>
          <cell r="C383">
            <v>3</v>
          </cell>
          <cell r="D383">
            <v>1.28</v>
          </cell>
          <cell r="K383">
            <v>2</v>
          </cell>
          <cell r="L383">
            <v>0.41</v>
          </cell>
        </row>
        <row r="384">
          <cell r="B384">
            <v>3.82</v>
          </cell>
          <cell r="C384">
            <v>3</v>
          </cell>
          <cell r="D384">
            <v>1.28</v>
          </cell>
          <cell r="K384">
            <v>2</v>
          </cell>
          <cell r="L384">
            <v>0.41</v>
          </cell>
        </row>
        <row r="385">
          <cell r="B385">
            <v>3.83</v>
          </cell>
          <cell r="C385">
            <v>3</v>
          </cell>
          <cell r="D385">
            <v>1.28</v>
          </cell>
          <cell r="K385">
            <v>2</v>
          </cell>
          <cell r="L385">
            <v>0.41</v>
          </cell>
        </row>
        <row r="386">
          <cell r="B386">
            <v>3.84</v>
          </cell>
          <cell r="C386">
            <v>3</v>
          </cell>
          <cell r="D386">
            <v>1.28</v>
          </cell>
          <cell r="K386">
            <v>2</v>
          </cell>
          <cell r="L386">
            <v>0.41</v>
          </cell>
        </row>
        <row r="387">
          <cell r="B387">
            <v>3.85</v>
          </cell>
          <cell r="C387">
            <v>3</v>
          </cell>
          <cell r="D387">
            <v>1.28</v>
          </cell>
          <cell r="K387">
            <v>2</v>
          </cell>
          <cell r="L387">
            <v>0.41</v>
          </cell>
        </row>
        <row r="388">
          <cell r="B388">
            <v>3.86</v>
          </cell>
          <cell r="C388">
            <v>3</v>
          </cell>
          <cell r="D388">
            <v>1.28</v>
          </cell>
          <cell r="K388">
            <v>2</v>
          </cell>
          <cell r="L388">
            <v>0.41</v>
          </cell>
        </row>
        <row r="389">
          <cell r="B389">
            <v>3.87</v>
          </cell>
          <cell r="C389">
            <v>3</v>
          </cell>
          <cell r="D389">
            <v>1.28</v>
          </cell>
          <cell r="K389">
            <v>2</v>
          </cell>
          <cell r="L389">
            <v>0.41</v>
          </cell>
        </row>
        <row r="390">
          <cell r="B390">
            <v>3.88</v>
          </cell>
          <cell r="C390">
            <v>3</v>
          </cell>
          <cell r="D390">
            <v>1.28</v>
          </cell>
          <cell r="K390">
            <v>2</v>
          </cell>
          <cell r="L390">
            <v>0.41</v>
          </cell>
        </row>
        <row r="391">
          <cell r="B391">
            <v>3.89</v>
          </cell>
          <cell r="C391">
            <v>3</v>
          </cell>
          <cell r="D391">
            <v>1.28</v>
          </cell>
          <cell r="K391">
            <v>2</v>
          </cell>
          <cell r="L391">
            <v>0.41</v>
          </cell>
        </row>
        <row r="392">
          <cell r="B392">
            <v>3.9</v>
          </cell>
          <cell r="C392">
            <v>3</v>
          </cell>
          <cell r="D392">
            <v>1.28</v>
          </cell>
          <cell r="K392">
            <v>2</v>
          </cell>
          <cell r="L392">
            <v>0.41</v>
          </cell>
        </row>
        <row r="393">
          <cell r="B393">
            <v>3.91</v>
          </cell>
          <cell r="C393">
            <v>3</v>
          </cell>
          <cell r="D393">
            <v>1.28</v>
          </cell>
          <cell r="K393">
            <v>2</v>
          </cell>
          <cell r="L393">
            <v>0.41</v>
          </cell>
        </row>
        <row r="394">
          <cell r="B394">
            <v>3.92</v>
          </cell>
          <cell r="C394">
            <v>3</v>
          </cell>
          <cell r="D394">
            <v>1.28</v>
          </cell>
          <cell r="K394">
            <v>2</v>
          </cell>
          <cell r="L394">
            <v>0.41</v>
          </cell>
        </row>
        <row r="395">
          <cell r="B395">
            <v>3.93</v>
          </cell>
          <cell r="C395">
            <v>3</v>
          </cell>
          <cell r="D395">
            <v>1.28</v>
          </cell>
          <cell r="K395">
            <v>2</v>
          </cell>
          <cell r="L395">
            <v>0.41</v>
          </cell>
        </row>
        <row r="396">
          <cell r="B396">
            <v>3.94</v>
          </cell>
          <cell r="C396">
            <v>3</v>
          </cell>
          <cell r="D396">
            <v>1.28</v>
          </cell>
          <cell r="K396">
            <v>2</v>
          </cell>
          <cell r="L396">
            <v>0.41</v>
          </cell>
        </row>
        <row r="397">
          <cell r="B397">
            <v>3.95</v>
          </cell>
          <cell r="C397">
            <v>3</v>
          </cell>
          <cell r="D397">
            <v>1.28</v>
          </cell>
          <cell r="K397">
            <v>2</v>
          </cell>
          <cell r="L397">
            <v>0.41</v>
          </cell>
        </row>
        <row r="398">
          <cell r="B398">
            <v>3.96</v>
          </cell>
          <cell r="C398">
            <v>3</v>
          </cell>
          <cell r="D398">
            <v>1.28</v>
          </cell>
          <cell r="K398">
            <v>2</v>
          </cell>
          <cell r="L398">
            <v>0.41</v>
          </cell>
        </row>
        <row r="399">
          <cell r="B399">
            <v>3.97</v>
          </cell>
          <cell r="C399">
            <v>3</v>
          </cell>
          <cell r="D399">
            <v>1.28</v>
          </cell>
          <cell r="K399">
            <v>2</v>
          </cell>
          <cell r="L399">
            <v>0.41</v>
          </cell>
        </row>
        <row r="400">
          <cell r="B400">
            <v>3.98</v>
          </cell>
          <cell r="C400">
            <v>3</v>
          </cell>
          <cell r="D400">
            <v>1.28</v>
          </cell>
          <cell r="K400">
            <v>2</v>
          </cell>
          <cell r="L400">
            <v>0.41</v>
          </cell>
        </row>
        <row r="401">
          <cell r="B401">
            <v>3.99</v>
          </cell>
          <cell r="C401">
            <v>3</v>
          </cell>
          <cell r="D401">
            <v>1.28</v>
          </cell>
          <cell r="K401">
            <v>2</v>
          </cell>
          <cell r="L401">
            <v>0.41</v>
          </cell>
        </row>
        <row r="402">
          <cell r="B402">
            <v>4</v>
          </cell>
          <cell r="C402">
            <v>3</v>
          </cell>
          <cell r="D402">
            <v>1.28</v>
          </cell>
          <cell r="K402">
            <v>2</v>
          </cell>
          <cell r="L402">
            <v>0.41</v>
          </cell>
        </row>
        <row r="403">
          <cell r="B403">
            <v>4.01</v>
          </cell>
          <cell r="C403">
            <v>3</v>
          </cell>
          <cell r="D403">
            <v>1.28</v>
          </cell>
          <cell r="K403">
            <v>2</v>
          </cell>
          <cell r="L403">
            <v>0.41</v>
          </cell>
        </row>
        <row r="404">
          <cell r="B404">
            <v>4.0199999999999996</v>
          </cell>
          <cell r="C404">
            <v>3</v>
          </cell>
          <cell r="D404">
            <v>1.28</v>
          </cell>
          <cell r="K404">
            <v>2</v>
          </cell>
          <cell r="L404">
            <v>0.41</v>
          </cell>
        </row>
        <row r="405">
          <cell r="B405">
            <v>4.03</v>
          </cell>
          <cell r="C405">
            <v>3</v>
          </cell>
          <cell r="D405">
            <v>1.28</v>
          </cell>
          <cell r="K405">
            <v>2</v>
          </cell>
          <cell r="L405">
            <v>0.41</v>
          </cell>
        </row>
        <row r="406">
          <cell r="B406">
            <v>4.04</v>
          </cell>
          <cell r="C406">
            <v>3</v>
          </cell>
          <cell r="D406">
            <v>1.28</v>
          </cell>
          <cell r="K406">
            <v>2</v>
          </cell>
          <cell r="L406">
            <v>0.41</v>
          </cell>
        </row>
        <row r="407">
          <cell r="B407">
            <v>4.05</v>
          </cell>
          <cell r="C407">
            <v>3</v>
          </cell>
          <cell r="D407">
            <v>1.28</v>
          </cell>
          <cell r="K407">
            <v>2</v>
          </cell>
          <cell r="L407">
            <v>0.41</v>
          </cell>
        </row>
        <row r="408">
          <cell r="B408">
            <v>4.0599999999999996</v>
          </cell>
          <cell r="C408">
            <v>3</v>
          </cell>
          <cell r="D408">
            <v>1.28</v>
          </cell>
          <cell r="K408">
            <v>2</v>
          </cell>
          <cell r="L408">
            <v>0.41</v>
          </cell>
        </row>
        <row r="409">
          <cell r="B409">
            <v>4.07</v>
          </cell>
          <cell r="C409">
            <v>3</v>
          </cell>
          <cell r="D409">
            <v>1.28</v>
          </cell>
          <cell r="K409">
            <v>2</v>
          </cell>
          <cell r="L409">
            <v>0.41</v>
          </cell>
        </row>
        <row r="410">
          <cell r="B410">
            <v>4.08</v>
          </cell>
          <cell r="C410">
            <v>3</v>
          </cell>
          <cell r="D410">
            <v>1.28</v>
          </cell>
          <cell r="K410">
            <v>2</v>
          </cell>
          <cell r="L410">
            <v>0.41</v>
          </cell>
        </row>
        <row r="411">
          <cell r="B411">
            <v>4.09</v>
          </cell>
          <cell r="C411">
            <v>3</v>
          </cell>
          <cell r="D411">
            <v>1.28</v>
          </cell>
          <cell r="K411">
            <v>2</v>
          </cell>
          <cell r="L411">
            <v>0.41</v>
          </cell>
        </row>
        <row r="412">
          <cell r="B412">
            <v>4.0999999999999996</v>
          </cell>
          <cell r="C412">
            <v>3</v>
          </cell>
          <cell r="D412">
            <v>1.28</v>
          </cell>
          <cell r="K412">
            <v>2</v>
          </cell>
          <cell r="L412">
            <v>0.41</v>
          </cell>
        </row>
        <row r="413">
          <cell r="B413">
            <v>4.1100000000000003</v>
          </cell>
          <cell r="C413">
            <v>3</v>
          </cell>
          <cell r="D413">
            <v>1.28</v>
          </cell>
          <cell r="K413">
            <v>2</v>
          </cell>
          <cell r="L413">
            <v>0.41</v>
          </cell>
        </row>
        <row r="414">
          <cell r="B414">
            <v>4.12</v>
          </cell>
          <cell r="C414">
            <v>3</v>
          </cell>
          <cell r="D414">
            <v>1.28</v>
          </cell>
          <cell r="K414">
            <v>2</v>
          </cell>
          <cell r="L414">
            <v>0.41</v>
          </cell>
        </row>
        <row r="415">
          <cell r="B415">
            <v>4.13</v>
          </cell>
          <cell r="C415">
            <v>3</v>
          </cell>
          <cell r="D415">
            <v>1.28</v>
          </cell>
          <cell r="K415">
            <v>2</v>
          </cell>
          <cell r="L415">
            <v>0.41</v>
          </cell>
        </row>
        <row r="416">
          <cell r="B416">
            <v>4.1399999999999997</v>
          </cell>
          <cell r="C416">
            <v>3</v>
          </cell>
          <cell r="D416">
            <v>1.28</v>
          </cell>
          <cell r="K416">
            <v>2</v>
          </cell>
          <cell r="L416">
            <v>0.41</v>
          </cell>
        </row>
        <row r="417">
          <cell r="B417">
            <v>4.1500000000000004</v>
          </cell>
          <cell r="C417">
            <v>3</v>
          </cell>
          <cell r="D417">
            <v>1.28</v>
          </cell>
          <cell r="K417">
            <v>2</v>
          </cell>
          <cell r="L417">
            <v>0.41</v>
          </cell>
        </row>
        <row r="418">
          <cell r="B418">
            <v>4.16</v>
          </cell>
          <cell r="C418">
            <v>3</v>
          </cell>
          <cell r="D418">
            <v>1.28</v>
          </cell>
          <cell r="K418">
            <v>2</v>
          </cell>
          <cell r="L418">
            <v>0.41</v>
          </cell>
        </row>
        <row r="419">
          <cell r="B419">
            <v>4.17</v>
          </cell>
          <cell r="C419">
            <v>2</v>
          </cell>
          <cell r="D419">
            <v>1.28</v>
          </cell>
          <cell r="K419">
            <v>1</v>
          </cell>
          <cell r="L419">
            <v>0.41</v>
          </cell>
        </row>
        <row r="420">
          <cell r="B420">
            <v>4.18</v>
          </cell>
          <cell r="C420">
            <v>2</v>
          </cell>
          <cell r="D420">
            <v>1.28</v>
          </cell>
          <cell r="K420">
            <v>1</v>
          </cell>
          <cell r="L420">
            <v>0.41</v>
          </cell>
        </row>
        <row r="421">
          <cell r="B421">
            <v>4.1900000000000004</v>
          </cell>
          <cell r="C421">
            <v>2</v>
          </cell>
          <cell r="D421">
            <v>1.28</v>
          </cell>
          <cell r="K421">
            <v>1</v>
          </cell>
          <cell r="L421">
            <v>0.41</v>
          </cell>
        </row>
        <row r="422">
          <cell r="B422">
            <v>4.2</v>
          </cell>
          <cell r="C422">
            <v>2</v>
          </cell>
          <cell r="D422">
            <v>1.28</v>
          </cell>
          <cell r="K422">
            <v>1</v>
          </cell>
          <cell r="L422">
            <v>0.41</v>
          </cell>
        </row>
        <row r="423">
          <cell r="B423">
            <v>4.21</v>
          </cell>
          <cell r="C423">
            <v>2</v>
          </cell>
          <cell r="D423">
            <v>1.28</v>
          </cell>
          <cell r="K423">
            <v>1</v>
          </cell>
          <cell r="L423">
            <v>0.41</v>
          </cell>
        </row>
        <row r="424">
          <cell r="B424">
            <v>4.22</v>
          </cell>
          <cell r="C424">
            <v>2</v>
          </cell>
          <cell r="D424">
            <v>1.28</v>
          </cell>
          <cell r="K424">
            <v>1</v>
          </cell>
          <cell r="L424">
            <v>0.41</v>
          </cell>
        </row>
        <row r="425">
          <cell r="B425">
            <v>4.2300000000000004</v>
          </cell>
          <cell r="C425">
            <v>2</v>
          </cell>
          <cell r="D425">
            <v>1.28</v>
          </cell>
          <cell r="K425">
            <v>1</v>
          </cell>
          <cell r="L425">
            <v>0.41</v>
          </cell>
        </row>
        <row r="426">
          <cell r="B426">
            <v>4.24</v>
          </cell>
          <cell r="C426">
            <v>2</v>
          </cell>
          <cell r="D426">
            <v>1.28</v>
          </cell>
          <cell r="K426">
            <v>1</v>
          </cell>
          <cell r="L426">
            <v>0.41</v>
          </cell>
        </row>
        <row r="427">
          <cell r="B427">
            <v>4.25</v>
          </cell>
          <cell r="C427">
            <v>2</v>
          </cell>
          <cell r="D427">
            <v>1.28</v>
          </cell>
          <cell r="K427">
            <v>1</v>
          </cell>
          <cell r="L427">
            <v>0.41</v>
          </cell>
        </row>
        <row r="428">
          <cell r="B428">
            <v>4.26</v>
          </cell>
          <cell r="C428">
            <v>2</v>
          </cell>
          <cell r="D428">
            <v>1.28</v>
          </cell>
          <cell r="K428">
            <v>1</v>
          </cell>
          <cell r="L428">
            <v>0.41</v>
          </cell>
        </row>
        <row r="429">
          <cell r="B429">
            <v>4.2699999999999996</v>
          </cell>
          <cell r="C429">
            <v>2</v>
          </cell>
          <cell r="D429">
            <v>1.28</v>
          </cell>
          <cell r="K429">
            <v>1</v>
          </cell>
          <cell r="L429">
            <v>0.41</v>
          </cell>
        </row>
        <row r="430">
          <cell r="B430">
            <v>4.28</v>
          </cell>
          <cell r="C430">
            <v>2</v>
          </cell>
          <cell r="D430">
            <v>1.28</v>
          </cell>
          <cell r="K430">
            <v>1</v>
          </cell>
          <cell r="L430">
            <v>0.41</v>
          </cell>
        </row>
        <row r="431">
          <cell r="B431">
            <v>4.29</v>
          </cell>
          <cell r="C431">
            <v>2</v>
          </cell>
          <cell r="D431">
            <v>1.28</v>
          </cell>
          <cell r="K431">
            <v>1</v>
          </cell>
          <cell r="L431">
            <v>0.41</v>
          </cell>
        </row>
        <row r="432">
          <cell r="B432">
            <v>4.3</v>
          </cell>
          <cell r="C432">
            <v>2</v>
          </cell>
          <cell r="D432">
            <v>1.28</v>
          </cell>
          <cell r="K432">
            <v>1</v>
          </cell>
          <cell r="L432">
            <v>0.41</v>
          </cell>
        </row>
        <row r="433">
          <cell r="B433">
            <v>4.3099999999999996</v>
          </cell>
          <cell r="C433">
            <v>2</v>
          </cell>
          <cell r="D433">
            <v>1.28</v>
          </cell>
          <cell r="K433">
            <v>1</v>
          </cell>
          <cell r="L433">
            <v>0.41</v>
          </cell>
        </row>
        <row r="434">
          <cell r="B434">
            <v>4.32</v>
          </cell>
          <cell r="C434">
            <v>2</v>
          </cell>
          <cell r="D434">
            <v>1.28</v>
          </cell>
          <cell r="K434">
            <v>1</v>
          </cell>
          <cell r="L434">
            <v>0.41</v>
          </cell>
        </row>
        <row r="435">
          <cell r="B435">
            <v>4.33</v>
          </cell>
          <cell r="C435">
            <v>2</v>
          </cell>
          <cell r="D435">
            <v>1.28</v>
          </cell>
          <cell r="K435">
            <v>1</v>
          </cell>
          <cell r="L435">
            <v>0.41</v>
          </cell>
        </row>
        <row r="436">
          <cell r="B436">
            <v>4.34</v>
          </cell>
          <cell r="C436">
            <v>2</v>
          </cell>
          <cell r="D436">
            <v>1.28</v>
          </cell>
          <cell r="K436">
            <v>1</v>
          </cell>
          <cell r="L436">
            <v>0.41</v>
          </cell>
        </row>
        <row r="437">
          <cell r="B437">
            <v>4.3499999999999996</v>
          </cell>
          <cell r="C437">
            <v>2</v>
          </cell>
          <cell r="D437">
            <v>1.28</v>
          </cell>
          <cell r="K437">
            <v>1</v>
          </cell>
          <cell r="L437">
            <v>0.41</v>
          </cell>
        </row>
        <row r="438">
          <cell r="B438">
            <v>4.3600000000000003</v>
          </cell>
          <cell r="C438">
            <v>2</v>
          </cell>
          <cell r="D438">
            <v>1.28</v>
          </cell>
          <cell r="K438">
            <v>1</v>
          </cell>
          <cell r="L438">
            <v>0.41</v>
          </cell>
        </row>
        <row r="439">
          <cell r="B439">
            <v>4.37</v>
          </cell>
          <cell r="C439">
            <v>2</v>
          </cell>
          <cell r="D439">
            <v>1.28</v>
          </cell>
          <cell r="K439">
            <v>1</v>
          </cell>
          <cell r="L439">
            <v>0.41</v>
          </cell>
        </row>
        <row r="440">
          <cell r="B440">
            <v>4.38</v>
          </cell>
          <cell r="C440">
            <v>2</v>
          </cell>
          <cell r="D440">
            <v>1.28</v>
          </cell>
          <cell r="K440">
            <v>1</v>
          </cell>
          <cell r="L440">
            <v>0.41</v>
          </cell>
        </row>
        <row r="441">
          <cell r="B441">
            <v>4.3899999999999997</v>
          </cell>
          <cell r="C441">
            <v>2</v>
          </cell>
          <cell r="D441">
            <v>1.28</v>
          </cell>
          <cell r="K441">
            <v>1</v>
          </cell>
          <cell r="L441">
            <v>0.41</v>
          </cell>
        </row>
        <row r="442">
          <cell r="B442">
            <v>4.4000000000000004</v>
          </cell>
          <cell r="C442">
            <v>2</v>
          </cell>
          <cell r="D442">
            <v>1.28</v>
          </cell>
          <cell r="K442">
            <v>1</v>
          </cell>
          <cell r="L442">
            <v>0.41</v>
          </cell>
        </row>
        <row r="443">
          <cell r="B443">
            <v>4.41</v>
          </cell>
          <cell r="C443">
            <v>2</v>
          </cell>
          <cell r="D443">
            <v>1.28</v>
          </cell>
          <cell r="K443">
            <v>1</v>
          </cell>
          <cell r="L443">
            <v>0.41</v>
          </cell>
        </row>
        <row r="444">
          <cell r="B444">
            <v>4.42</v>
          </cell>
          <cell r="C444">
            <v>2</v>
          </cell>
          <cell r="D444">
            <v>1.28</v>
          </cell>
          <cell r="K444">
            <v>1</v>
          </cell>
          <cell r="L444">
            <v>0.41</v>
          </cell>
        </row>
        <row r="445">
          <cell r="B445">
            <v>4.43</v>
          </cell>
          <cell r="C445">
            <v>2</v>
          </cell>
          <cell r="D445">
            <v>1.28</v>
          </cell>
          <cell r="K445">
            <v>1</v>
          </cell>
          <cell r="L445">
            <v>0.41</v>
          </cell>
        </row>
        <row r="446">
          <cell r="B446">
            <v>4.4400000000000004</v>
          </cell>
          <cell r="C446">
            <v>2</v>
          </cell>
          <cell r="D446">
            <v>1.28</v>
          </cell>
          <cell r="K446">
            <v>1</v>
          </cell>
          <cell r="L446">
            <v>0.41</v>
          </cell>
        </row>
        <row r="447">
          <cell r="B447">
            <v>4.45</v>
          </cell>
          <cell r="C447">
            <v>2</v>
          </cell>
          <cell r="D447">
            <v>1.28</v>
          </cell>
          <cell r="K447">
            <v>1</v>
          </cell>
          <cell r="L447">
            <v>0.41</v>
          </cell>
        </row>
        <row r="448">
          <cell r="B448">
            <v>4.46</v>
          </cell>
          <cell r="C448">
            <v>2</v>
          </cell>
          <cell r="D448">
            <v>1.28</v>
          </cell>
          <cell r="K448">
            <v>1</v>
          </cell>
          <cell r="L448">
            <v>0.41</v>
          </cell>
        </row>
        <row r="449">
          <cell r="B449">
            <v>4.47</v>
          </cell>
          <cell r="C449">
            <v>2</v>
          </cell>
          <cell r="D449">
            <v>1.28</v>
          </cell>
          <cell r="K449">
            <v>1</v>
          </cell>
          <cell r="L449">
            <v>0.41</v>
          </cell>
        </row>
        <row r="450">
          <cell r="B450">
            <v>4.4800000000000004</v>
          </cell>
          <cell r="C450">
            <v>2</v>
          </cell>
          <cell r="D450">
            <v>1.28</v>
          </cell>
          <cell r="K450">
            <v>1</v>
          </cell>
          <cell r="L450">
            <v>0.41</v>
          </cell>
        </row>
        <row r="451">
          <cell r="B451">
            <v>4.49</v>
          </cell>
          <cell r="C451">
            <v>2</v>
          </cell>
          <cell r="D451">
            <v>1.28</v>
          </cell>
          <cell r="K451">
            <v>1</v>
          </cell>
          <cell r="L451">
            <v>0.41</v>
          </cell>
        </row>
        <row r="452">
          <cell r="B452">
            <v>4.5</v>
          </cell>
          <cell r="C452">
            <v>2</v>
          </cell>
          <cell r="D452">
            <v>1.28</v>
          </cell>
          <cell r="K452">
            <v>1</v>
          </cell>
          <cell r="L452">
            <v>0.41</v>
          </cell>
        </row>
        <row r="453">
          <cell r="B453">
            <v>4.51</v>
          </cell>
          <cell r="C453">
            <v>2</v>
          </cell>
          <cell r="D453">
            <v>1.28</v>
          </cell>
          <cell r="K453">
            <v>1</v>
          </cell>
          <cell r="L453">
            <v>0.41</v>
          </cell>
        </row>
        <row r="454">
          <cell r="B454">
            <v>4.5199999999999996</v>
          </cell>
          <cell r="C454">
            <v>2</v>
          </cell>
          <cell r="D454">
            <v>1.28</v>
          </cell>
          <cell r="K454">
            <v>1</v>
          </cell>
          <cell r="L454">
            <v>0.41</v>
          </cell>
        </row>
        <row r="455">
          <cell r="B455">
            <v>4.53</v>
          </cell>
          <cell r="C455">
            <v>2</v>
          </cell>
          <cell r="D455">
            <v>1.28</v>
          </cell>
          <cell r="K455">
            <v>1</v>
          </cell>
          <cell r="L455">
            <v>0.41</v>
          </cell>
        </row>
        <row r="456">
          <cell r="B456">
            <v>4.54</v>
          </cell>
          <cell r="C456">
            <v>2</v>
          </cell>
          <cell r="D456">
            <v>1.28</v>
          </cell>
          <cell r="K456">
            <v>1</v>
          </cell>
          <cell r="L456">
            <v>0.41</v>
          </cell>
        </row>
        <row r="457">
          <cell r="B457">
            <v>4.55</v>
          </cell>
          <cell r="C457">
            <v>2</v>
          </cell>
          <cell r="D457">
            <v>1.28</v>
          </cell>
          <cell r="K457">
            <v>1</v>
          </cell>
          <cell r="L457">
            <v>0.41</v>
          </cell>
        </row>
        <row r="458">
          <cell r="B458">
            <v>4.5599999999999996</v>
          </cell>
          <cell r="C458">
            <v>2</v>
          </cell>
          <cell r="D458">
            <v>1.28</v>
          </cell>
          <cell r="K458">
            <v>1</v>
          </cell>
          <cell r="L458">
            <v>0.41</v>
          </cell>
        </row>
        <row r="459">
          <cell r="B459">
            <v>4.57</v>
          </cell>
          <cell r="C459">
            <v>2</v>
          </cell>
          <cell r="D459">
            <v>1.28</v>
          </cell>
          <cell r="K459">
            <v>1</v>
          </cell>
          <cell r="L459">
            <v>0.41</v>
          </cell>
        </row>
        <row r="460">
          <cell r="B460">
            <v>4.58</v>
          </cell>
          <cell r="C460">
            <v>2</v>
          </cell>
          <cell r="D460">
            <v>1.28</v>
          </cell>
          <cell r="K460">
            <v>1</v>
          </cell>
          <cell r="L460">
            <v>0.41</v>
          </cell>
        </row>
        <row r="461">
          <cell r="B461">
            <v>4.59</v>
          </cell>
          <cell r="C461">
            <v>2</v>
          </cell>
          <cell r="D461">
            <v>1.28</v>
          </cell>
          <cell r="K461">
            <v>1</v>
          </cell>
          <cell r="L461">
            <v>0.41</v>
          </cell>
        </row>
        <row r="462">
          <cell r="B462">
            <v>4.5999999999999996</v>
          </cell>
          <cell r="C462">
            <v>2</v>
          </cell>
          <cell r="D462">
            <v>1.28</v>
          </cell>
          <cell r="K462">
            <v>1</v>
          </cell>
          <cell r="L462">
            <v>0.41</v>
          </cell>
        </row>
        <row r="463">
          <cell r="B463">
            <v>4.6100000000000003</v>
          </cell>
          <cell r="C463">
            <v>2</v>
          </cell>
          <cell r="D463">
            <v>1.28</v>
          </cell>
          <cell r="K463">
            <v>1</v>
          </cell>
          <cell r="L463">
            <v>0.41</v>
          </cell>
        </row>
        <row r="464">
          <cell r="B464">
            <v>4.62</v>
          </cell>
          <cell r="C464">
            <v>2</v>
          </cell>
          <cell r="D464">
            <v>1.28</v>
          </cell>
          <cell r="K464">
            <v>1</v>
          </cell>
          <cell r="L464">
            <v>0.41</v>
          </cell>
        </row>
        <row r="465">
          <cell r="B465">
            <v>4.63</v>
          </cell>
          <cell r="C465">
            <v>2</v>
          </cell>
          <cell r="D465">
            <v>1.28</v>
          </cell>
          <cell r="K465">
            <v>1</v>
          </cell>
          <cell r="L465">
            <v>0.41</v>
          </cell>
        </row>
        <row r="466">
          <cell r="B466">
            <v>4.6399999999999997</v>
          </cell>
          <cell r="C466">
            <v>2</v>
          </cell>
          <cell r="D466">
            <v>1.28</v>
          </cell>
          <cell r="K466">
            <v>1</v>
          </cell>
          <cell r="L466">
            <v>0.41</v>
          </cell>
        </row>
        <row r="467">
          <cell r="B467">
            <v>4.6500000000000004</v>
          </cell>
          <cell r="C467">
            <v>2</v>
          </cell>
          <cell r="D467">
            <v>1.28</v>
          </cell>
          <cell r="K467">
            <v>1</v>
          </cell>
          <cell r="L467">
            <v>0.41</v>
          </cell>
        </row>
        <row r="468">
          <cell r="B468">
            <v>4.66</v>
          </cell>
          <cell r="C468">
            <v>2</v>
          </cell>
          <cell r="D468">
            <v>1.28</v>
          </cell>
          <cell r="K468">
            <v>1</v>
          </cell>
          <cell r="L468">
            <v>0.41</v>
          </cell>
        </row>
        <row r="469">
          <cell r="B469">
            <v>4.67</v>
          </cell>
          <cell r="C469">
            <v>2</v>
          </cell>
          <cell r="D469">
            <v>1.28</v>
          </cell>
          <cell r="K469">
            <v>1</v>
          </cell>
          <cell r="L469">
            <v>0.41</v>
          </cell>
        </row>
        <row r="470">
          <cell r="B470">
            <v>4.68</v>
          </cell>
          <cell r="C470">
            <v>2</v>
          </cell>
          <cell r="D470">
            <v>1.28</v>
          </cell>
          <cell r="K470">
            <v>1</v>
          </cell>
          <cell r="L470">
            <v>0.41</v>
          </cell>
        </row>
        <row r="471">
          <cell r="B471">
            <v>4.6900000000000004</v>
          </cell>
          <cell r="C471">
            <v>2</v>
          </cell>
          <cell r="D471">
            <v>1.28</v>
          </cell>
          <cell r="K471">
            <v>1</v>
          </cell>
          <cell r="L471">
            <v>0.41</v>
          </cell>
        </row>
        <row r="472">
          <cell r="B472">
            <v>4.7</v>
          </cell>
          <cell r="C472">
            <v>2</v>
          </cell>
          <cell r="D472">
            <v>1.28</v>
          </cell>
          <cell r="K472">
            <v>1</v>
          </cell>
          <cell r="L472">
            <v>0.41</v>
          </cell>
        </row>
        <row r="473">
          <cell r="B473">
            <v>4.71</v>
          </cell>
          <cell r="C473">
            <v>2</v>
          </cell>
          <cell r="D473">
            <v>1.28</v>
          </cell>
          <cell r="K473">
            <v>1</v>
          </cell>
          <cell r="L473">
            <v>0.41</v>
          </cell>
        </row>
        <row r="474">
          <cell r="B474">
            <v>4.72</v>
          </cell>
          <cell r="C474">
            <v>2</v>
          </cell>
          <cell r="D474">
            <v>1.28</v>
          </cell>
          <cell r="K474">
            <v>1</v>
          </cell>
          <cell r="L474">
            <v>0.41</v>
          </cell>
        </row>
        <row r="475">
          <cell r="B475">
            <v>4.7300000000000004</v>
          </cell>
          <cell r="C475">
            <v>2</v>
          </cell>
          <cell r="D475">
            <v>1.28</v>
          </cell>
          <cell r="K475">
            <v>1</v>
          </cell>
          <cell r="L475">
            <v>0.41</v>
          </cell>
        </row>
        <row r="476">
          <cell r="B476">
            <v>4.74</v>
          </cell>
          <cell r="C476">
            <v>2</v>
          </cell>
          <cell r="D476">
            <v>1.28</v>
          </cell>
          <cell r="K476">
            <v>1</v>
          </cell>
          <cell r="L476">
            <v>0.41</v>
          </cell>
        </row>
        <row r="477">
          <cell r="B477">
            <v>4.75</v>
          </cell>
          <cell r="C477">
            <v>2</v>
          </cell>
          <cell r="D477">
            <v>1.28</v>
          </cell>
          <cell r="K477">
            <v>1</v>
          </cell>
          <cell r="L477">
            <v>0.41</v>
          </cell>
        </row>
        <row r="478">
          <cell r="B478">
            <v>4.76</v>
          </cell>
          <cell r="C478">
            <v>2</v>
          </cell>
          <cell r="D478">
            <v>1.28</v>
          </cell>
          <cell r="K478">
            <v>1</v>
          </cell>
          <cell r="L478">
            <v>0.41</v>
          </cell>
        </row>
        <row r="479">
          <cell r="B479">
            <v>4.7699999999999996</v>
          </cell>
          <cell r="C479">
            <v>2</v>
          </cell>
          <cell r="D479">
            <v>1.28</v>
          </cell>
          <cell r="K479">
            <v>1</v>
          </cell>
          <cell r="L479">
            <v>0.41</v>
          </cell>
        </row>
        <row r="480">
          <cell r="B480">
            <v>4.78</v>
          </cell>
          <cell r="C480">
            <v>2</v>
          </cell>
          <cell r="D480">
            <v>1.28</v>
          </cell>
          <cell r="K480">
            <v>1</v>
          </cell>
          <cell r="L480">
            <v>0.41</v>
          </cell>
        </row>
        <row r="481">
          <cell r="B481">
            <v>4.79</v>
          </cell>
          <cell r="C481">
            <v>2</v>
          </cell>
          <cell r="D481">
            <v>1.28</v>
          </cell>
          <cell r="K481">
            <v>1</v>
          </cell>
          <cell r="L481">
            <v>0.41</v>
          </cell>
        </row>
        <row r="482">
          <cell r="B482">
            <v>4.8</v>
          </cell>
          <cell r="C482">
            <v>2</v>
          </cell>
          <cell r="D482">
            <v>1.28</v>
          </cell>
          <cell r="K482">
            <v>1</v>
          </cell>
          <cell r="L482">
            <v>0.41</v>
          </cell>
        </row>
        <row r="483">
          <cell r="B483">
            <v>4.8099999999999996</v>
          </cell>
          <cell r="C483">
            <v>2</v>
          </cell>
          <cell r="D483">
            <v>1.28</v>
          </cell>
          <cell r="K483">
            <v>1</v>
          </cell>
          <cell r="L483">
            <v>0.41</v>
          </cell>
        </row>
        <row r="484">
          <cell r="B484">
            <v>4.82</v>
          </cell>
          <cell r="C484">
            <v>2</v>
          </cell>
          <cell r="D484">
            <v>1.28</v>
          </cell>
          <cell r="K484">
            <v>1</v>
          </cell>
          <cell r="L484">
            <v>0.41</v>
          </cell>
        </row>
        <row r="485">
          <cell r="B485">
            <v>4.83</v>
          </cell>
          <cell r="C485">
            <v>2</v>
          </cell>
          <cell r="D485">
            <v>1.28</v>
          </cell>
          <cell r="K485">
            <v>1</v>
          </cell>
          <cell r="L485">
            <v>0.41</v>
          </cell>
        </row>
        <row r="486">
          <cell r="B486">
            <v>4.84</v>
          </cell>
          <cell r="C486">
            <v>2</v>
          </cell>
          <cell r="D486">
            <v>1.28</v>
          </cell>
          <cell r="K486">
            <v>1</v>
          </cell>
          <cell r="L486">
            <v>0.41</v>
          </cell>
        </row>
        <row r="487">
          <cell r="B487">
            <v>4.8499999999999996</v>
          </cell>
          <cell r="C487">
            <v>2</v>
          </cell>
          <cell r="D487">
            <v>1.28</v>
          </cell>
          <cell r="K487">
            <v>1</v>
          </cell>
          <cell r="L487">
            <v>0.41</v>
          </cell>
        </row>
        <row r="488">
          <cell r="B488">
            <v>4.8600000000000003</v>
          </cell>
          <cell r="C488">
            <v>2</v>
          </cell>
          <cell r="D488">
            <v>1.28</v>
          </cell>
          <cell r="K488">
            <v>1</v>
          </cell>
          <cell r="L488">
            <v>0.41</v>
          </cell>
        </row>
        <row r="489">
          <cell r="B489">
            <v>4.87</v>
          </cell>
          <cell r="C489">
            <v>2</v>
          </cell>
          <cell r="D489">
            <v>1.28</v>
          </cell>
          <cell r="K489">
            <v>1</v>
          </cell>
          <cell r="L489">
            <v>0.41</v>
          </cell>
        </row>
        <row r="490">
          <cell r="B490">
            <v>4.88</v>
          </cell>
          <cell r="C490">
            <v>2</v>
          </cell>
          <cell r="D490">
            <v>1.28</v>
          </cell>
          <cell r="K490">
            <v>1</v>
          </cell>
          <cell r="L490">
            <v>0.41</v>
          </cell>
        </row>
        <row r="491">
          <cell r="B491">
            <v>4.8899999999999997</v>
          </cell>
          <cell r="C491">
            <v>2</v>
          </cell>
          <cell r="D491">
            <v>1.28</v>
          </cell>
          <cell r="K491">
            <v>1</v>
          </cell>
          <cell r="L491">
            <v>0.41</v>
          </cell>
        </row>
        <row r="492">
          <cell r="B492">
            <v>4.9000000000000004</v>
          </cell>
          <cell r="C492">
            <v>2</v>
          </cell>
          <cell r="D492">
            <v>1.28</v>
          </cell>
          <cell r="K492">
            <v>1</v>
          </cell>
          <cell r="L492">
            <v>0.41</v>
          </cell>
        </row>
        <row r="493">
          <cell r="B493">
            <v>4.91</v>
          </cell>
          <cell r="C493">
            <v>2</v>
          </cell>
          <cell r="D493">
            <v>1.28</v>
          </cell>
          <cell r="K493">
            <v>1</v>
          </cell>
          <cell r="L493">
            <v>0.41</v>
          </cell>
        </row>
        <row r="494">
          <cell r="B494">
            <v>4.92</v>
          </cell>
          <cell r="C494">
            <v>2</v>
          </cell>
          <cell r="D494">
            <v>1.28</v>
          </cell>
          <cell r="K494">
            <v>1</v>
          </cell>
          <cell r="L494">
            <v>0.41</v>
          </cell>
        </row>
        <row r="495">
          <cell r="B495">
            <v>4.93</v>
          </cell>
          <cell r="C495">
            <v>2</v>
          </cell>
          <cell r="D495">
            <v>1.28</v>
          </cell>
          <cell r="K495">
            <v>1</v>
          </cell>
          <cell r="L495">
            <v>0.41</v>
          </cell>
        </row>
        <row r="496">
          <cell r="B496">
            <v>4.9400000000000004</v>
          </cell>
          <cell r="C496">
            <v>2</v>
          </cell>
          <cell r="D496">
            <v>1.28</v>
          </cell>
          <cell r="K496">
            <v>1</v>
          </cell>
          <cell r="L496">
            <v>0.41</v>
          </cell>
        </row>
        <row r="497">
          <cell r="B497">
            <v>4.95</v>
          </cell>
          <cell r="C497">
            <v>2</v>
          </cell>
          <cell r="D497">
            <v>1.28</v>
          </cell>
          <cell r="K497">
            <v>1</v>
          </cell>
          <cell r="L497">
            <v>0.41</v>
          </cell>
        </row>
        <row r="498">
          <cell r="B498">
            <v>4.96</v>
          </cell>
          <cell r="C498">
            <v>2</v>
          </cell>
          <cell r="D498">
            <v>1.28</v>
          </cell>
          <cell r="K498">
            <v>1</v>
          </cell>
          <cell r="L498">
            <v>0.41</v>
          </cell>
        </row>
        <row r="499">
          <cell r="B499">
            <v>4.97</v>
          </cell>
          <cell r="C499">
            <v>2</v>
          </cell>
          <cell r="D499">
            <v>1.28</v>
          </cell>
          <cell r="K499">
            <v>1</v>
          </cell>
          <cell r="L499">
            <v>0.41</v>
          </cell>
        </row>
        <row r="500">
          <cell r="B500">
            <v>4.9800000000000004</v>
          </cell>
          <cell r="C500">
            <v>2</v>
          </cell>
          <cell r="D500">
            <v>1.28</v>
          </cell>
          <cell r="K500">
            <v>1</v>
          </cell>
          <cell r="L500">
            <v>0.41</v>
          </cell>
        </row>
        <row r="501">
          <cell r="B501">
            <v>4.99</v>
          </cell>
          <cell r="C501">
            <v>2</v>
          </cell>
          <cell r="D501">
            <v>1.28</v>
          </cell>
          <cell r="K501">
            <v>1</v>
          </cell>
          <cell r="L501">
            <v>0.41</v>
          </cell>
        </row>
        <row r="502">
          <cell r="B502">
            <v>5</v>
          </cell>
          <cell r="C502">
            <v>2</v>
          </cell>
          <cell r="D502">
            <v>1.28</v>
          </cell>
          <cell r="K502">
            <v>1</v>
          </cell>
          <cell r="L502">
            <v>0.41</v>
          </cell>
        </row>
        <row r="503">
          <cell r="B503">
            <v>5.01</v>
          </cell>
          <cell r="C503">
            <v>2</v>
          </cell>
          <cell r="D503">
            <v>1.28</v>
          </cell>
          <cell r="K503">
            <v>1</v>
          </cell>
          <cell r="L503">
            <v>0.41</v>
          </cell>
        </row>
        <row r="504">
          <cell r="B504">
            <v>5.0199999999999996</v>
          </cell>
          <cell r="C504">
            <v>2</v>
          </cell>
          <cell r="D504">
            <v>1.28</v>
          </cell>
          <cell r="K504">
            <v>1</v>
          </cell>
          <cell r="L504">
            <v>0.41</v>
          </cell>
        </row>
        <row r="505">
          <cell r="B505">
            <v>5.03</v>
          </cell>
          <cell r="C505">
            <v>2</v>
          </cell>
          <cell r="D505">
            <v>1.28</v>
          </cell>
          <cell r="K505">
            <v>1</v>
          </cell>
          <cell r="L505">
            <v>0.41</v>
          </cell>
        </row>
        <row r="506">
          <cell r="B506">
            <v>5.04</v>
          </cell>
          <cell r="C506">
            <v>2</v>
          </cell>
          <cell r="D506">
            <v>1.28</v>
          </cell>
          <cell r="K506">
            <v>1</v>
          </cell>
          <cell r="L506">
            <v>0.41</v>
          </cell>
        </row>
        <row r="507">
          <cell r="B507">
            <v>5.05</v>
          </cell>
          <cell r="C507">
            <v>2</v>
          </cell>
          <cell r="D507">
            <v>1.28</v>
          </cell>
          <cell r="K507">
            <v>1</v>
          </cell>
          <cell r="L507">
            <v>0.41</v>
          </cell>
        </row>
        <row r="508">
          <cell r="B508">
            <v>5.0599999999999996</v>
          </cell>
          <cell r="C508">
            <v>2</v>
          </cell>
          <cell r="D508">
            <v>1.28</v>
          </cell>
          <cell r="K508">
            <v>1</v>
          </cell>
          <cell r="L508">
            <v>0.41</v>
          </cell>
        </row>
        <row r="509">
          <cell r="B509">
            <v>5.07</v>
          </cell>
          <cell r="C509">
            <v>2</v>
          </cell>
          <cell r="D509">
            <v>1.28</v>
          </cell>
          <cell r="K509">
            <v>1</v>
          </cell>
          <cell r="L509">
            <v>0.41</v>
          </cell>
        </row>
        <row r="510">
          <cell r="B510">
            <v>5.08</v>
          </cell>
          <cell r="C510">
            <v>2</v>
          </cell>
          <cell r="D510">
            <v>1.28</v>
          </cell>
          <cell r="K510">
            <v>1</v>
          </cell>
          <cell r="L510">
            <v>0.41</v>
          </cell>
        </row>
        <row r="511">
          <cell r="B511">
            <v>5.09</v>
          </cell>
          <cell r="C511">
            <v>2</v>
          </cell>
          <cell r="D511">
            <v>1.28</v>
          </cell>
          <cell r="K511">
            <v>1</v>
          </cell>
          <cell r="L511">
            <v>0.41</v>
          </cell>
        </row>
        <row r="512">
          <cell r="B512">
            <v>5.0999999999999996</v>
          </cell>
          <cell r="C512">
            <v>2</v>
          </cell>
          <cell r="D512">
            <v>1.28</v>
          </cell>
          <cell r="K512">
            <v>1</v>
          </cell>
          <cell r="L512">
            <v>0.41</v>
          </cell>
        </row>
        <row r="513">
          <cell r="B513">
            <v>5.1100000000000003</v>
          </cell>
          <cell r="C513">
            <v>2</v>
          </cell>
          <cell r="D513">
            <v>1.28</v>
          </cell>
          <cell r="K513">
            <v>1</v>
          </cell>
          <cell r="L513">
            <v>0.41</v>
          </cell>
        </row>
        <row r="514">
          <cell r="B514">
            <v>5.12</v>
          </cell>
          <cell r="C514">
            <v>2</v>
          </cell>
          <cell r="D514">
            <v>1.28</v>
          </cell>
          <cell r="K514">
            <v>1</v>
          </cell>
          <cell r="L514">
            <v>0.41</v>
          </cell>
        </row>
        <row r="515">
          <cell r="B515">
            <v>5.13</v>
          </cell>
          <cell r="C515">
            <v>2</v>
          </cell>
          <cell r="D515">
            <v>1.28</v>
          </cell>
          <cell r="K515">
            <v>1</v>
          </cell>
          <cell r="L515">
            <v>0.41</v>
          </cell>
        </row>
        <row r="516">
          <cell r="B516">
            <v>5.14</v>
          </cell>
          <cell r="C516">
            <v>2</v>
          </cell>
          <cell r="D516">
            <v>1.28</v>
          </cell>
          <cell r="K516">
            <v>1</v>
          </cell>
          <cell r="L516">
            <v>0.41</v>
          </cell>
        </row>
        <row r="517">
          <cell r="B517">
            <v>5.15</v>
          </cell>
          <cell r="C517">
            <v>2</v>
          </cell>
          <cell r="D517">
            <v>1.28</v>
          </cell>
          <cell r="K517">
            <v>1</v>
          </cell>
          <cell r="L517">
            <v>0.41</v>
          </cell>
        </row>
        <row r="518">
          <cell r="B518">
            <v>5.16</v>
          </cell>
          <cell r="C518">
            <v>2</v>
          </cell>
          <cell r="D518">
            <v>1.28</v>
          </cell>
          <cell r="K518">
            <v>1</v>
          </cell>
          <cell r="L518">
            <v>0.41</v>
          </cell>
        </row>
        <row r="519">
          <cell r="B519">
            <v>5.17</v>
          </cell>
          <cell r="C519">
            <v>2</v>
          </cell>
          <cell r="D519">
            <v>1.28</v>
          </cell>
          <cell r="K519">
            <v>1</v>
          </cell>
          <cell r="L519">
            <v>0.41</v>
          </cell>
        </row>
        <row r="520">
          <cell r="B520">
            <v>5.18</v>
          </cell>
          <cell r="C520">
            <v>2</v>
          </cell>
          <cell r="D520">
            <v>1.28</v>
          </cell>
          <cell r="K520">
            <v>1</v>
          </cell>
          <cell r="L520">
            <v>0.41</v>
          </cell>
        </row>
        <row r="521">
          <cell r="B521">
            <v>5.19</v>
          </cell>
          <cell r="C521">
            <v>2</v>
          </cell>
          <cell r="D521">
            <v>1.28</v>
          </cell>
          <cell r="K521">
            <v>1</v>
          </cell>
          <cell r="L521">
            <v>0.41</v>
          </cell>
        </row>
        <row r="522">
          <cell r="B522">
            <v>5.2</v>
          </cell>
          <cell r="C522">
            <v>2</v>
          </cell>
          <cell r="D522">
            <v>1.28</v>
          </cell>
          <cell r="K522">
            <v>1</v>
          </cell>
          <cell r="L522">
            <v>0.41</v>
          </cell>
        </row>
        <row r="523">
          <cell r="B523">
            <v>5.21</v>
          </cell>
          <cell r="C523">
            <v>2</v>
          </cell>
          <cell r="D523">
            <v>1.28</v>
          </cell>
          <cell r="K523">
            <v>1</v>
          </cell>
          <cell r="L523">
            <v>0.41</v>
          </cell>
        </row>
        <row r="524">
          <cell r="B524">
            <v>5.22</v>
          </cell>
          <cell r="C524">
            <v>2</v>
          </cell>
          <cell r="D524">
            <v>1.28</v>
          </cell>
          <cell r="K524">
            <v>1</v>
          </cell>
          <cell r="L524">
            <v>0.41</v>
          </cell>
        </row>
        <row r="525">
          <cell r="B525">
            <v>5.23</v>
          </cell>
          <cell r="C525">
            <v>2</v>
          </cell>
          <cell r="D525">
            <v>1.28</v>
          </cell>
          <cell r="K525">
            <v>1</v>
          </cell>
          <cell r="L525">
            <v>0.41</v>
          </cell>
        </row>
        <row r="526">
          <cell r="B526">
            <v>5.24</v>
          </cell>
          <cell r="C526">
            <v>2</v>
          </cell>
          <cell r="D526">
            <v>1.28</v>
          </cell>
          <cell r="K526">
            <v>1</v>
          </cell>
          <cell r="L526">
            <v>0.41</v>
          </cell>
        </row>
        <row r="527">
          <cell r="B527">
            <v>5.25</v>
          </cell>
          <cell r="C527">
            <v>2</v>
          </cell>
          <cell r="D527">
            <v>1.28</v>
          </cell>
          <cell r="K527">
            <v>1</v>
          </cell>
          <cell r="L527">
            <v>0.41</v>
          </cell>
        </row>
        <row r="528">
          <cell r="B528">
            <v>5.26</v>
          </cell>
          <cell r="C528">
            <v>2</v>
          </cell>
          <cell r="D528">
            <v>1.28</v>
          </cell>
          <cell r="K528">
            <v>1</v>
          </cell>
          <cell r="L528">
            <v>0.41</v>
          </cell>
        </row>
        <row r="529">
          <cell r="B529">
            <v>5.27</v>
          </cell>
          <cell r="C529">
            <v>2</v>
          </cell>
          <cell r="D529">
            <v>1.28</v>
          </cell>
          <cell r="K529">
            <v>1</v>
          </cell>
          <cell r="L529">
            <v>0.41</v>
          </cell>
        </row>
        <row r="530">
          <cell r="B530">
            <v>5.28</v>
          </cell>
          <cell r="C530">
            <v>2</v>
          </cell>
          <cell r="D530">
            <v>1.28</v>
          </cell>
          <cell r="K530">
            <v>1</v>
          </cell>
          <cell r="L530">
            <v>0.41</v>
          </cell>
        </row>
        <row r="531">
          <cell r="B531">
            <v>5.29</v>
          </cell>
          <cell r="C531">
            <v>2</v>
          </cell>
          <cell r="D531">
            <v>1.28</v>
          </cell>
          <cell r="K531">
            <v>1</v>
          </cell>
          <cell r="L531">
            <v>0.41</v>
          </cell>
        </row>
        <row r="532">
          <cell r="B532">
            <v>5.3</v>
          </cell>
          <cell r="C532">
            <v>2</v>
          </cell>
          <cell r="D532">
            <v>1.28</v>
          </cell>
          <cell r="K532">
            <v>1</v>
          </cell>
          <cell r="L532">
            <v>0.41</v>
          </cell>
        </row>
        <row r="533">
          <cell r="B533">
            <v>5.31</v>
          </cell>
          <cell r="C533">
            <v>2</v>
          </cell>
          <cell r="D533">
            <v>1.28</v>
          </cell>
          <cell r="K533">
            <v>1</v>
          </cell>
          <cell r="L533">
            <v>0.41</v>
          </cell>
        </row>
        <row r="534">
          <cell r="B534">
            <v>5.32</v>
          </cell>
          <cell r="C534">
            <v>2</v>
          </cell>
          <cell r="D534">
            <v>1.28</v>
          </cell>
          <cell r="K534">
            <v>1</v>
          </cell>
          <cell r="L534">
            <v>0.41</v>
          </cell>
        </row>
        <row r="535">
          <cell r="B535">
            <v>5.33</v>
          </cell>
          <cell r="C535">
            <v>2</v>
          </cell>
          <cell r="D535">
            <v>1.28</v>
          </cell>
          <cell r="K535">
            <v>1</v>
          </cell>
          <cell r="L535">
            <v>0.41</v>
          </cell>
        </row>
        <row r="536">
          <cell r="B536">
            <v>5.34</v>
          </cell>
          <cell r="C536">
            <v>2</v>
          </cell>
          <cell r="D536">
            <v>1.28</v>
          </cell>
          <cell r="K536">
            <v>1</v>
          </cell>
          <cell r="L536">
            <v>0.41</v>
          </cell>
        </row>
        <row r="537">
          <cell r="B537">
            <v>5.35</v>
          </cell>
          <cell r="C537">
            <v>2</v>
          </cell>
          <cell r="D537">
            <v>1.28</v>
          </cell>
          <cell r="K537">
            <v>1</v>
          </cell>
          <cell r="L537">
            <v>0.41</v>
          </cell>
        </row>
        <row r="538">
          <cell r="B538">
            <v>5.36</v>
          </cell>
          <cell r="C538">
            <v>2</v>
          </cell>
          <cell r="D538">
            <v>1.28</v>
          </cell>
          <cell r="K538">
            <v>1</v>
          </cell>
          <cell r="L538">
            <v>0.41</v>
          </cell>
        </row>
        <row r="539">
          <cell r="B539">
            <v>5.37</v>
          </cell>
          <cell r="C539">
            <v>2</v>
          </cell>
          <cell r="D539">
            <v>1.28</v>
          </cell>
          <cell r="K539">
            <v>1</v>
          </cell>
          <cell r="L539">
            <v>0.41</v>
          </cell>
        </row>
        <row r="540">
          <cell r="B540">
            <v>5.38</v>
          </cell>
          <cell r="C540">
            <v>2</v>
          </cell>
          <cell r="D540">
            <v>1.28</v>
          </cell>
          <cell r="K540">
            <v>1</v>
          </cell>
          <cell r="L540">
            <v>0.41</v>
          </cell>
        </row>
        <row r="541">
          <cell r="B541">
            <v>5.39</v>
          </cell>
          <cell r="C541">
            <v>2</v>
          </cell>
          <cell r="D541">
            <v>1.28</v>
          </cell>
          <cell r="K541">
            <v>1</v>
          </cell>
          <cell r="L541">
            <v>0.41</v>
          </cell>
        </row>
        <row r="542">
          <cell r="B542">
            <v>5.4</v>
          </cell>
          <cell r="C542">
            <v>2</v>
          </cell>
          <cell r="D542">
            <v>1.28</v>
          </cell>
          <cell r="K542">
            <v>1</v>
          </cell>
          <cell r="L542">
            <v>0.41</v>
          </cell>
        </row>
        <row r="543">
          <cell r="B543">
            <v>5.41</v>
          </cell>
          <cell r="C543">
            <v>2</v>
          </cell>
          <cell r="D543">
            <v>1.28</v>
          </cell>
          <cell r="K543">
            <v>1</v>
          </cell>
          <cell r="L543">
            <v>0.41</v>
          </cell>
        </row>
        <row r="544">
          <cell r="B544">
            <v>5.42</v>
          </cell>
          <cell r="C544">
            <v>2</v>
          </cell>
          <cell r="D544">
            <v>1.28</v>
          </cell>
          <cell r="K544">
            <v>1</v>
          </cell>
          <cell r="L544">
            <v>0.41</v>
          </cell>
        </row>
        <row r="545">
          <cell r="B545">
            <v>5.43</v>
          </cell>
          <cell r="C545">
            <v>2</v>
          </cell>
          <cell r="D545">
            <v>1.28</v>
          </cell>
          <cell r="K545">
            <v>1</v>
          </cell>
          <cell r="L545">
            <v>0.41</v>
          </cell>
        </row>
        <row r="546">
          <cell r="B546">
            <v>5.44</v>
          </cell>
          <cell r="C546">
            <v>2</v>
          </cell>
          <cell r="D546">
            <v>1.28</v>
          </cell>
          <cell r="K546">
            <v>1</v>
          </cell>
          <cell r="L546">
            <v>0.41</v>
          </cell>
        </row>
        <row r="547">
          <cell r="B547">
            <v>5.45</v>
          </cell>
          <cell r="C547">
            <v>2</v>
          </cell>
          <cell r="D547">
            <v>1.28</v>
          </cell>
          <cell r="K547">
            <v>1</v>
          </cell>
          <cell r="L547">
            <v>0.41</v>
          </cell>
        </row>
        <row r="548">
          <cell r="B548">
            <v>5.46</v>
          </cell>
          <cell r="C548">
            <v>2</v>
          </cell>
          <cell r="D548">
            <v>1.28</v>
          </cell>
          <cell r="K548">
            <v>1</v>
          </cell>
          <cell r="L548">
            <v>0.41</v>
          </cell>
        </row>
        <row r="549">
          <cell r="B549">
            <v>5.47</v>
          </cell>
          <cell r="C549">
            <v>2</v>
          </cell>
          <cell r="D549">
            <v>1.28</v>
          </cell>
          <cell r="K549">
            <v>1</v>
          </cell>
          <cell r="L549">
            <v>0.41</v>
          </cell>
        </row>
        <row r="550">
          <cell r="B550">
            <v>5.48</v>
          </cell>
          <cell r="C550">
            <v>2</v>
          </cell>
          <cell r="D550">
            <v>1.28</v>
          </cell>
          <cell r="K550">
            <v>1</v>
          </cell>
          <cell r="L550">
            <v>0.41</v>
          </cell>
        </row>
        <row r="551">
          <cell r="B551">
            <v>5.49</v>
          </cell>
          <cell r="C551">
            <v>2</v>
          </cell>
          <cell r="D551">
            <v>1.28</v>
          </cell>
          <cell r="K551">
            <v>1</v>
          </cell>
          <cell r="L551">
            <v>0.41</v>
          </cell>
        </row>
        <row r="552">
          <cell r="B552">
            <v>5.5</v>
          </cell>
          <cell r="C552">
            <v>1</v>
          </cell>
          <cell r="D552">
            <v>1.28</v>
          </cell>
          <cell r="K552">
            <v>0</v>
          </cell>
          <cell r="L552">
            <v>0.41</v>
          </cell>
        </row>
        <row r="553">
          <cell r="B553">
            <v>5.51</v>
          </cell>
          <cell r="C553">
            <v>1</v>
          </cell>
          <cell r="D553">
            <v>1.28</v>
          </cell>
          <cell r="K553">
            <v>0</v>
          </cell>
          <cell r="L553">
            <v>0.41</v>
          </cell>
        </row>
        <row r="554">
          <cell r="B554">
            <v>5.52</v>
          </cell>
          <cell r="C554">
            <v>1</v>
          </cell>
          <cell r="D554">
            <v>1.28</v>
          </cell>
          <cell r="K554">
            <v>0</v>
          </cell>
          <cell r="L554">
            <v>0.41</v>
          </cell>
        </row>
        <row r="555">
          <cell r="B555">
            <v>5.53</v>
          </cell>
          <cell r="C555">
            <v>1</v>
          </cell>
          <cell r="D555">
            <v>1.28</v>
          </cell>
          <cell r="K555">
            <v>0</v>
          </cell>
          <cell r="L555">
            <v>0.41</v>
          </cell>
        </row>
        <row r="556">
          <cell r="B556">
            <v>5.54</v>
          </cell>
          <cell r="C556">
            <v>1</v>
          </cell>
          <cell r="D556">
            <v>1.28</v>
          </cell>
          <cell r="K556">
            <v>0</v>
          </cell>
          <cell r="L556">
            <v>0.41</v>
          </cell>
        </row>
        <row r="557">
          <cell r="B557">
            <v>5.55</v>
          </cell>
          <cell r="C557">
            <v>1</v>
          </cell>
          <cell r="D557">
            <v>1.28</v>
          </cell>
          <cell r="K557">
            <v>0</v>
          </cell>
          <cell r="L557">
            <v>0.41</v>
          </cell>
        </row>
        <row r="558">
          <cell r="B558">
            <v>5.56</v>
          </cell>
          <cell r="C558">
            <v>1</v>
          </cell>
          <cell r="D558">
            <v>1.28</v>
          </cell>
          <cell r="K558">
            <v>0</v>
          </cell>
          <cell r="L558">
            <v>0.41</v>
          </cell>
        </row>
        <row r="559">
          <cell r="B559">
            <v>5.57</v>
          </cell>
          <cell r="C559">
            <v>1</v>
          </cell>
          <cell r="D559">
            <v>1.28</v>
          </cell>
          <cell r="K559">
            <v>0</v>
          </cell>
          <cell r="L559">
            <v>0.41</v>
          </cell>
        </row>
        <row r="560">
          <cell r="B560">
            <v>5.58</v>
          </cell>
          <cell r="C560">
            <v>1</v>
          </cell>
          <cell r="D560">
            <v>1.28</v>
          </cell>
          <cell r="K560">
            <v>0</v>
          </cell>
          <cell r="L560">
            <v>0.41</v>
          </cell>
        </row>
        <row r="561">
          <cell r="B561">
            <v>5.59</v>
          </cell>
          <cell r="C561">
            <v>1</v>
          </cell>
          <cell r="D561">
            <v>1.28</v>
          </cell>
          <cell r="K561">
            <v>0</v>
          </cell>
          <cell r="L561">
            <v>0.41</v>
          </cell>
        </row>
        <row r="562">
          <cell r="B562">
            <v>5.6</v>
          </cell>
          <cell r="C562">
            <v>1</v>
          </cell>
          <cell r="D562">
            <v>1.28</v>
          </cell>
          <cell r="K562">
            <v>0</v>
          </cell>
          <cell r="L562">
            <v>0.41</v>
          </cell>
        </row>
        <row r="563">
          <cell r="B563">
            <v>5.61</v>
          </cell>
          <cell r="C563">
            <v>1</v>
          </cell>
          <cell r="D563">
            <v>1.28</v>
          </cell>
          <cell r="K563">
            <v>0</v>
          </cell>
          <cell r="L563">
            <v>0.41</v>
          </cell>
        </row>
        <row r="564">
          <cell r="B564">
            <v>5.62</v>
          </cell>
          <cell r="C564">
            <v>1</v>
          </cell>
          <cell r="D564">
            <v>1.28</v>
          </cell>
          <cell r="K564">
            <v>0</v>
          </cell>
          <cell r="L564">
            <v>0.41</v>
          </cell>
        </row>
        <row r="565">
          <cell r="B565">
            <v>5.63</v>
          </cell>
          <cell r="C565">
            <v>1</v>
          </cell>
          <cell r="D565">
            <v>1.28</v>
          </cell>
          <cell r="K565">
            <v>0</v>
          </cell>
          <cell r="L565">
            <v>0.41</v>
          </cell>
        </row>
        <row r="566">
          <cell r="B566">
            <v>5.64</v>
          </cell>
          <cell r="C566">
            <v>1</v>
          </cell>
          <cell r="D566">
            <v>1.28</v>
          </cell>
          <cell r="K566">
            <v>0</v>
          </cell>
          <cell r="L566">
            <v>0.41</v>
          </cell>
        </row>
        <row r="567">
          <cell r="B567">
            <v>5.65</v>
          </cell>
          <cell r="C567">
            <v>1</v>
          </cell>
          <cell r="D567">
            <v>1.28</v>
          </cell>
          <cell r="K567">
            <v>0</v>
          </cell>
          <cell r="L567">
            <v>0.41</v>
          </cell>
        </row>
        <row r="568">
          <cell r="B568">
            <v>5.66</v>
          </cell>
          <cell r="C568">
            <v>1</v>
          </cell>
          <cell r="D568">
            <v>1.28</v>
          </cell>
          <cell r="K568">
            <v>0</v>
          </cell>
          <cell r="L568">
            <v>0.41</v>
          </cell>
        </row>
        <row r="569">
          <cell r="B569">
            <v>5.67</v>
          </cell>
          <cell r="C569">
            <v>1</v>
          </cell>
          <cell r="D569">
            <v>1.28</v>
          </cell>
          <cell r="K569">
            <v>0</v>
          </cell>
          <cell r="L569">
            <v>0.41</v>
          </cell>
        </row>
        <row r="570">
          <cell r="B570">
            <v>5.68</v>
          </cell>
          <cell r="C570">
            <v>1</v>
          </cell>
          <cell r="D570">
            <v>1.28</v>
          </cell>
          <cell r="K570">
            <v>0</v>
          </cell>
          <cell r="L570">
            <v>0.41</v>
          </cell>
        </row>
        <row r="571">
          <cell r="B571">
            <v>5.69</v>
          </cell>
          <cell r="C571">
            <v>1</v>
          </cell>
          <cell r="D571">
            <v>1.28</v>
          </cell>
          <cell r="K571">
            <v>0</v>
          </cell>
          <cell r="L571">
            <v>0.41</v>
          </cell>
        </row>
        <row r="572">
          <cell r="B572">
            <v>5.7</v>
          </cell>
          <cell r="C572">
            <v>1</v>
          </cell>
          <cell r="D572">
            <v>1.28</v>
          </cell>
          <cell r="K572">
            <v>0</v>
          </cell>
          <cell r="L572">
            <v>0.41</v>
          </cell>
        </row>
        <row r="573">
          <cell r="B573">
            <v>5.71</v>
          </cell>
          <cell r="C573">
            <v>1</v>
          </cell>
          <cell r="D573">
            <v>1.28</v>
          </cell>
          <cell r="K573">
            <v>0</v>
          </cell>
          <cell r="L573">
            <v>0.41</v>
          </cell>
        </row>
        <row r="574">
          <cell r="B574">
            <v>5.72</v>
          </cell>
          <cell r="C574">
            <v>1</v>
          </cell>
          <cell r="D574">
            <v>1.28</v>
          </cell>
          <cell r="K574">
            <v>0</v>
          </cell>
          <cell r="L574">
            <v>0.41</v>
          </cell>
        </row>
        <row r="575">
          <cell r="B575">
            <v>5.73</v>
          </cell>
          <cell r="C575">
            <v>1</v>
          </cell>
          <cell r="D575">
            <v>1.28</v>
          </cell>
          <cell r="K575">
            <v>0</v>
          </cell>
          <cell r="L575">
            <v>0.41</v>
          </cell>
        </row>
        <row r="576">
          <cell r="B576">
            <v>5.74</v>
          </cell>
          <cell r="C576">
            <v>1</v>
          </cell>
          <cell r="D576">
            <v>1.28</v>
          </cell>
          <cell r="K576">
            <v>0</v>
          </cell>
          <cell r="L576">
            <v>0.41</v>
          </cell>
        </row>
        <row r="577">
          <cell r="B577">
            <v>5.75</v>
          </cell>
          <cell r="C577">
            <v>1</v>
          </cell>
          <cell r="D577">
            <v>1.28</v>
          </cell>
          <cell r="K577">
            <v>0</v>
          </cell>
          <cell r="L577">
            <v>0.41</v>
          </cell>
        </row>
        <row r="578">
          <cell r="B578">
            <v>5.76</v>
          </cell>
          <cell r="C578">
            <v>1</v>
          </cell>
          <cell r="D578">
            <v>1.28</v>
          </cell>
          <cell r="K578">
            <v>0</v>
          </cell>
          <cell r="L578">
            <v>0.41</v>
          </cell>
        </row>
        <row r="579">
          <cell r="B579">
            <v>5.77</v>
          </cell>
          <cell r="C579">
            <v>1</v>
          </cell>
          <cell r="D579">
            <v>1.28</v>
          </cell>
          <cell r="K579">
            <v>0</v>
          </cell>
          <cell r="L579">
            <v>0.41</v>
          </cell>
        </row>
        <row r="580">
          <cell r="B580">
            <v>5.78</v>
          </cell>
          <cell r="C580">
            <v>1</v>
          </cell>
          <cell r="D580">
            <v>1.28</v>
          </cell>
          <cell r="K580">
            <v>0</v>
          </cell>
          <cell r="L580">
            <v>0.41</v>
          </cell>
        </row>
        <row r="581">
          <cell r="B581">
            <v>5.79</v>
          </cell>
          <cell r="C581">
            <v>1</v>
          </cell>
          <cell r="D581">
            <v>1.28</v>
          </cell>
          <cell r="K581">
            <v>0</v>
          </cell>
          <cell r="L581">
            <v>0.41</v>
          </cell>
        </row>
        <row r="582">
          <cell r="B582">
            <v>5.8</v>
          </cell>
          <cell r="C582">
            <v>1</v>
          </cell>
          <cell r="D582">
            <v>1.28</v>
          </cell>
          <cell r="K582">
            <v>0</v>
          </cell>
          <cell r="L582">
            <v>0.41</v>
          </cell>
        </row>
        <row r="583">
          <cell r="B583">
            <v>5.81</v>
          </cell>
          <cell r="C583">
            <v>1</v>
          </cell>
          <cell r="D583">
            <v>1.28</v>
          </cell>
          <cell r="K583">
            <v>0</v>
          </cell>
          <cell r="L583">
            <v>0.41</v>
          </cell>
        </row>
        <row r="584">
          <cell r="B584">
            <v>5.82</v>
          </cell>
          <cell r="C584">
            <v>1</v>
          </cell>
          <cell r="D584">
            <v>1.28</v>
          </cell>
          <cell r="K584">
            <v>0</v>
          </cell>
          <cell r="L584">
            <v>0.41</v>
          </cell>
        </row>
        <row r="585">
          <cell r="B585">
            <v>5.83</v>
          </cell>
          <cell r="C585">
            <v>1</v>
          </cell>
          <cell r="D585">
            <v>1.28</v>
          </cell>
          <cell r="K585">
            <v>0</v>
          </cell>
          <cell r="L585">
            <v>0.41</v>
          </cell>
        </row>
        <row r="586">
          <cell r="B586">
            <v>5.84</v>
          </cell>
          <cell r="C586">
            <v>1</v>
          </cell>
          <cell r="D586">
            <v>1.28</v>
          </cell>
          <cell r="K586">
            <v>0</v>
          </cell>
          <cell r="L586">
            <v>0.41</v>
          </cell>
        </row>
        <row r="587">
          <cell r="B587">
            <v>5.85</v>
          </cell>
          <cell r="C587">
            <v>1</v>
          </cell>
          <cell r="D587">
            <v>1.28</v>
          </cell>
          <cell r="K587">
            <v>0</v>
          </cell>
          <cell r="L587">
            <v>0.41</v>
          </cell>
        </row>
        <row r="588">
          <cell r="B588">
            <v>5.86</v>
          </cell>
          <cell r="C588">
            <v>1</v>
          </cell>
          <cell r="D588">
            <v>1.28</v>
          </cell>
          <cell r="K588">
            <v>0</v>
          </cell>
          <cell r="L588">
            <v>0.41</v>
          </cell>
        </row>
        <row r="589">
          <cell r="B589">
            <v>5.87</v>
          </cell>
          <cell r="C589">
            <v>1</v>
          </cell>
          <cell r="D589">
            <v>1.28</v>
          </cell>
          <cell r="K589">
            <v>0</v>
          </cell>
          <cell r="L589">
            <v>0.41</v>
          </cell>
        </row>
        <row r="590">
          <cell r="B590">
            <v>5.88</v>
          </cell>
          <cell r="C590">
            <v>1</v>
          </cell>
          <cell r="D590">
            <v>1.28</v>
          </cell>
          <cell r="K590">
            <v>0</v>
          </cell>
          <cell r="L590">
            <v>0.41</v>
          </cell>
        </row>
        <row r="591">
          <cell r="B591">
            <v>5.89</v>
          </cell>
          <cell r="C591">
            <v>1</v>
          </cell>
          <cell r="D591">
            <v>1.28</v>
          </cell>
          <cell r="K591">
            <v>0</v>
          </cell>
          <cell r="L591">
            <v>0.41</v>
          </cell>
        </row>
        <row r="592">
          <cell r="B592">
            <v>5.9</v>
          </cell>
          <cell r="C592">
            <v>1</v>
          </cell>
          <cell r="D592">
            <v>1.28</v>
          </cell>
          <cell r="K592">
            <v>0</v>
          </cell>
          <cell r="L592">
            <v>0.41</v>
          </cell>
        </row>
        <row r="593">
          <cell r="B593">
            <v>5.91</v>
          </cell>
          <cell r="C593">
            <v>1</v>
          </cell>
          <cell r="D593">
            <v>1.28</v>
          </cell>
          <cell r="K593">
            <v>0</v>
          </cell>
          <cell r="L593">
            <v>0.41</v>
          </cell>
        </row>
        <row r="594">
          <cell r="B594">
            <v>5.92</v>
          </cell>
          <cell r="C594">
            <v>1</v>
          </cell>
          <cell r="D594">
            <v>1.28</v>
          </cell>
          <cell r="K594">
            <v>0</v>
          </cell>
          <cell r="L594">
            <v>0.41</v>
          </cell>
        </row>
        <row r="595">
          <cell r="B595">
            <v>5.93</v>
          </cell>
          <cell r="C595">
            <v>1</v>
          </cell>
          <cell r="D595">
            <v>1.28</v>
          </cell>
          <cell r="K595">
            <v>0</v>
          </cell>
          <cell r="L595">
            <v>0.41</v>
          </cell>
        </row>
        <row r="596">
          <cell r="B596">
            <v>5.94</v>
          </cell>
          <cell r="C596">
            <v>1</v>
          </cell>
          <cell r="D596">
            <v>1.28</v>
          </cell>
          <cell r="K596">
            <v>0</v>
          </cell>
          <cell r="L596">
            <v>0.41</v>
          </cell>
        </row>
        <row r="597">
          <cell r="B597">
            <v>5.95</v>
          </cell>
          <cell r="C597">
            <v>1</v>
          </cell>
          <cell r="D597">
            <v>1.28</v>
          </cell>
          <cell r="K597">
            <v>0</v>
          </cell>
          <cell r="L597">
            <v>0.41</v>
          </cell>
        </row>
        <row r="598">
          <cell r="B598">
            <v>5.96</v>
          </cell>
          <cell r="C598">
            <v>1</v>
          </cell>
          <cell r="D598">
            <v>1.28</v>
          </cell>
          <cell r="K598">
            <v>0</v>
          </cell>
          <cell r="L598">
            <v>0.41</v>
          </cell>
        </row>
        <row r="599">
          <cell r="B599">
            <v>5.97</v>
          </cell>
          <cell r="C599">
            <v>1</v>
          </cell>
          <cell r="D599">
            <v>1.28</v>
          </cell>
          <cell r="K599">
            <v>0</v>
          </cell>
          <cell r="L599">
            <v>0.41</v>
          </cell>
        </row>
        <row r="600">
          <cell r="B600">
            <v>5.98</v>
          </cell>
          <cell r="C600">
            <v>1</v>
          </cell>
          <cell r="D600">
            <v>1.28</v>
          </cell>
          <cell r="K600">
            <v>0</v>
          </cell>
          <cell r="L600">
            <v>0.41</v>
          </cell>
        </row>
        <row r="601">
          <cell r="B601">
            <v>5.99</v>
          </cell>
          <cell r="C601">
            <v>1</v>
          </cell>
          <cell r="D601">
            <v>1.28</v>
          </cell>
          <cell r="K601">
            <v>0</v>
          </cell>
          <cell r="L601">
            <v>0.41</v>
          </cell>
        </row>
        <row r="602">
          <cell r="B602">
            <v>6</v>
          </cell>
          <cell r="C602">
            <v>1</v>
          </cell>
          <cell r="D602">
            <v>1.28</v>
          </cell>
          <cell r="K602">
            <v>0</v>
          </cell>
          <cell r="L602">
            <v>0.41</v>
          </cell>
        </row>
        <row r="603">
          <cell r="B603">
            <v>6.01</v>
          </cell>
          <cell r="C603">
            <v>1</v>
          </cell>
          <cell r="D603">
            <v>1.28</v>
          </cell>
          <cell r="K603">
            <v>0</v>
          </cell>
          <cell r="L603">
            <v>0.41</v>
          </cell>
        </row>
        <row r="604">
          <cell r="B604">
            <v>6.02</v>
          </cell>
          <cell r="C604">
            <v>1</v>
          </cell>
          <cell r="D604">
            <v>1.28</v>
          </cell>
          <cell r="K604">
            <v>0</v>
          </cell>
          <cell r="L604">
            <v>0.41</v>
          </cell>
        </row>
        <row r="605">
          <cell r="B605">
            <v>6.03</v>
          </cell>
          <cell r="C605">
            <v>1</v>
          </cell>
          <cell r="D605">
            <v>1.28</v>
          </cell>
          <cell r="K605">
            <v>0</v>
          </cell>
          <cell r="L605">
            <v>0.41</v>
          </cell>
        </row>
        <row r="606">
          <cell r="B606">
            <v>6.04</v>
          </cell>
          <cell r="C606">
            <v>1</v>
          </cell>
          <cell r="D606">
            <v>1.28</v>
          </cell>
          <cell r="K606">
            <v>0</v>
          </cell>
          <cell r="L606">
            <v>0.41</v>
          </cell>
        </row>
        <row r="607">
          <cell r="B607">
            <v>6.05</v>
          </cell>
          <cell r="C607">
            <v>1</v>
          </cell>
          <cell r="D607">
            <v>1.28</v>
          </cell>
          <cell r="K607">
            <v>0</v>
          </cell>
          <cell r="L607">
            <v>0.41</v>
          </cell>
        </row>
        <row r="608">
          <cell r="B608">
            <v>6.06</v>
          </cell>
          <cell r="C608">
            <v>1</v>
          </cell>
          <cell r="D608">
            <v>1.28</v>
          </cell>
          <cell r="K608">
            <v>0</v>
          </cell>
          <cell r="L608">
            <v>0.41</v>
          </cell>
        </row>
        <row r="609">
          <cell r="B609">
            <v>6.07</v>
          </cell>
          <cell r="C609">
            <v>1</v>
          </cell>
          <cell r="D609">
            <v>1.28</v>
          </cell>
          <cell r="K609">
            <v>0</v>
          </cell>
          <cell r="L609">
            <v>0.41</v>
          </cell>
        </row>
        <row r="610">
          <cell r="B610">
            <v>6.08</v>
          </cell>
          <cell r="C610">
            <v>1</v>
          </cell>
          <cell r="D610">
            <v>1.28</v>
          </cell>
          <cell r="K610">
            <v>0</v>
          </cell>
          <cell r="L610">
            <v>0.41</v>
          </cell>
        </row>
        <row r="611">
          <cell r="B611">
            <v>6.09</v>
          </cell>
          <cell r="C611">
            <v>1</v>
          </cell>
          <cell r="D611">
            <v>1.28</v>
          </cell>
          <cell r="K611">
            <v>0</v>
          </cell>
          <cell r="L611">
            <v>0.41</v>
          </cell>
        </row>
        <row r="612">
          <cell r="B612">
            <v>6.1</v>
          </cell>
          <cell r="C612">
            <v>1</v>
          </cell>
          <cell r="D612">
            <v>1.28</v>
          </cell>
          <cell r="K612">
            <v>0</v>
          </cell>
          <cell r="L612">
            <v>0.41</v>
          </cell>
        </row>
        <row r="613">
          <cell r="B613">
            <v>6.11</v>
          </cell>
          <cell r="C613">
            <v>1</v>
          </cell>
          <cell r="D613">
            <v>1.28</v>
          </cell>
          <cell r="K613">
            <v>0</v>
          </cell>
          <cell r="L613">
            <v>0.41</v>
          </cell>
        </row>
        <row r="614">
          <cell r="B614">
            <v>6.12</v>
          </cell>
          <cell r="C614">
            <v>1</v>
          </cell>
          <cell r="D614">
            <v>1.28</v>
          </cell>
          <cell r="K614">
            <v>0</v>
          </cell>
          <cell r="L614">
            <v>0.41</v>
          </cell>
        </row>
        <row r="615">
          <cell r="B615">
            <v>6.13</v>
          </cell>
          <cell r="C615">
            <v>1</v>
          </cell>
          <cell r="D615">
            <v>1.28</v>
          </cell>
          <cell r="K615">
            <v>0</v>
          </cell>
          <cell r="L615">
            <v>0.41</v>
          </cell>
        </row>
        <row r="616">
          <cell r="B616">
            <v>6.14</v>
          </cell>
          <cell r="C616">
            <v>1</v>
          </cell>
          <cell r="D616">
            <v>1.28</v>
          </cell>
          <cell r="K616">
            <v>0</v>
          </cell>
          <cell r="L616">
            <v>0.41</v>
          </cell>
        </row>
        <row r="617">
          <cell r="B617">
            <v>6.15</v>
          </cell>
          <cell r="C617">
            <v>1</v>
          </cell>
          <cell r="D617">
            <v>1.28</v>
          </cell>
          <cell r="K617">
            <v>0</v>
          </cell>
          <cell r="L617">
            <v>0.41</v>
          </cell>
        </row>
        <row r="618">
          <cell r="B618">
            <v>6.16</v>
          </cell>
          <cell r="C618">
            <v>1</v>
          </cell>
          <cell r="D618">
            <v>1.28</v>
          </cell>
          <cell r="K618">
            <v>0</v>
          </cell>
          <cell r="L618">
            <v>0.41</v>
          </cell>
        </row>
        <row r="619">
          <cell r="B619">
            <v>6.17</v>
          </cell>
          <cell r="C619">
            <v>1</v>
          </cell>
          <cell r="D619">
            <v>1.28</v>
          </cell>
          <cell r="K619">
            <v>0</v>
          </cell>
          <cell r="L619">
            <v>0.41</v>
          </cell>
        </row>
        <row r="620">
          <cell r="B620">
            <v>6.18</v>
          </cell>
          <cell r="C620">
            <v>1</v>
          </cell>
          <cell r="D620">
            <v>1.28</v>
          </cell>
          <cell r="K620">
            <v>0</v>
          </cell>
          <cell r="L620">
            <v>0.41</v>
          </cell>
        </row>
        <row r="621">
          <cell r="B621">
            <v>6.19</v>
          </cell>
          <cell r="C621">
            <v>1</v>
          </cell>
          <cell r="D621">
            <v>1.28</v>
          </cell>
          <cell r="K621">
            <v>0</v>
          </cell>
          <cell r="L621">
            <v>0.41</v>
          </cell>
        </row>
        <row r="622">
          <cell r="B622">
            <v>6.2</v>
          </cell>
          <cell r="C622">
            <v>1</v>
          </cell>
          <cell r="D622">
            <v>1.28</v>
          </cell>
          <cell r="K622">
            <v>0</v>
          </cell>
          <cell r="L622">
            <v>0.41</v>
          </cell>
        </row>
        <row r="623">
          <cell r="B623">
            <v>6.21</v>
          </cell>
          <cell r="C623">
            <v>1</v>
          </cell>
          <cell r="D623">
            <v>1.28</v>
          </cell>
          <cell r="K623">
            <v>0</v>
          </cell>
          <cell r="L623">
            <v>0.41</v>
          </cell>
        </row>
        <row r="624">
          <cell r="B624">
            <v>6.22</v>
          </cell>
          <cell r="C624">
            <v>1</v>
          </cell>
          <cell r="D624">
            <v>1.28</v>
          </cell>
          <cell r="K624">
            <v>0</v>
          </cell>
          <cell r="L624">
            <v>0.41</v>
          </cell>
        </row>
        <row r="625">
          <cell r="B625">
            <v>6.23</v>
          </cell>
          <cell r="C625">
            <v>1</v>
          </cell>
          <cell r="D625">
            <v>1.28</v>
          </cell>
          <cell r="K625">
            <v>0</v>
          </cell>
          <cell r="L625">
            <v>0.41</v>
          </cell>
        </row>
        <row r="626">
          <cell r="B626">
            <v>6.24</v>
          </cell>
          <cell r="C626">
            <v>1</v>
          </cell>
          <cell r="D626">
            <v>1.28</v>
          </cell>
          <cell r="K626">
            <v>0</v>
          </cell>
          <cell r="L626">
            <v>0.41</v>
          </cell>
        </row>
        <row r="627">
          <cell r="B627">
            <v>6.25</v>
          </cell>
          <cell r="C627">
            <v>1</v>
          </cell>
          <cell r="D627">
            <v>1.28</v>
          </cell>
          <cell r="K627">
            <v>0</v>
          </cell>
          <cell r="L627">
            <v>0.41</v>
          </cell>
        </row>
        <row r="628">
          <cell r="B628">
            <v>6.26</v>
          </cell>
          <cell r="C628">
            <v>1</v>
          </cell>
          <cell r="D628">
            <v>1.28</v>
          </cell>
          <cell r="K628">
            <v>0</v>
          </cell>
          <cell r="L628">
            <v>0.41</v>
          </cell>
        </row>
        <row r="629">
          <cell r="B629">
            <v>6.27</v>
          </cell>
          <cell r="C629">
            <v>1</v>
          </cell>
          <cell r="D629">
            <v>1.28</v>
          </cell>
          <cell r="K629">
            <v>0</v>
          </cell>
          <cell r="L629">
            <v>0.41</v>
          </cell>
        </row>
        <row r="630">
          <cell r="B630">
            <v>6.28</v>
          </cell>
          <cell r="C630">
            <v>1</v>
          </cell>
          <cell r="D630">
            <v>1.28</v>
          </cell>
          <cell r="K630">
            <v>0</v>
          </cell>
          <cell r="L630">
            <v>0.41</v>
          </cell>
        </row>
        <row r="631">
          <cell r="B631">
            <v>6.29</v>
          </cell>
          <cell r="C631">
            <v>1</v>
          </cell>
          <cell r="D631">
            <v>1.28</v>
          </cell>
          <cell r="K631">
            <v>0</v>
          </cell>
          <cell r="L631">
            <v>0.41</v>
          </cell>
        </row>
        <row r="632">
          <cell r="B632">
            <v>6.3</v>
          </cell>
          <cell r="C632">
            <v>1</v>
          </cell>
          <cell r="D632">
            <v>1.28</v>
          </cell>
          <cell r="K632">
            <v>0</v>
          </cell>
          <cell r="L632">
            <v>0.41</v>
          </cell>
        </row>
        <row r="633">
          <cell r="B633">
            <v>6.31</v>
          </cell>
          <cell r="C633">
            <v>1</v>
          </cell>
          <cell r="D633">
            <v>1.28</v>
          </cell>
          <cell r="K633">
            <v>0</v>
          </cell>
          <cell r="L633">
            <v>0.41</v>
          </cell>
        </row>
        <row r="634">
          <cell r="B634">
            <v>6.32</v>
          </cell>
          <cell r="C634">
            <v>1</v>
          </cell>
          <cell r="D634">
            <v>1.28</v>
          </cell>
          <cell r="K634">
            <v>0</v>
          </cell>
          <cell r="L634">
            <v>0.41</v>
          </cell>
        </row>
        <row r="635">
          <cell r="B635">
            <v>6.33</v>
          </cell>
          <cell r="C635">
            <v>1</v>
          </cell>
          <cell r="D635">
            <v>1.28</v>
          </cell>
          <cell r="K635">
            <v>0</v>
          </cell>
          <cell r="L635">
            <v>0.41</v>
          </cell>
        </row>
        <row r="636">
          <cell r="B636">
            <v>6.34</v>
          </cell>
          <cell r="C636">
            <v>1</v>
          </cell>
          <cell r="D636">
            <v>1.28</v>
          </cell>
          <cell r="K636">
            <v>0</v>
          </cell>
          <cell r="L636">
            <v>0.41</v>
          </cell>
        </row>
        <row r="637">
          <cell r="B637">
            <v>6.35</v>
          </cell>
          <cell r="C637">
            <v>1</v>
          </cell>
          <cell r="D637">
            <v>1.28</v>
          </cell>
          <cell r="K637">
            <v>0</v>
          </cell>
          <cell r="L637">
            <v>0.41</v>
          </cell>
        </row>
        <row r="638">
          <cell r="B638">
            <v>6.36</v>
          </cell>
          <cell r="C638">
            <v>1</v>
          </cell>
          <cell r="D638">
            <v>1.28</v>
          </cell>
          <cell r="K638">
            <v>0</v>
          </cell>
          <cell r="L638">
            <v>0.41</v>
          </cell>
        </row>
        <row r="639">
          <cell r="B639">
            <v>6.37</v>
          </cell>
          <cell r="C639">
            <v>1</v>
          </cell>
          <cell r="D639">
            <v>1.28</v>
          </cell>
          <cell r="K639">
            <v>0</v>
          </cell>
          <cell r="L639">
            <v>0.41</v>
          </cell>
        </row>
        <row r="640">
          <cell r="B640">
            <v>6.38</v>
          </cell>
          <cell r="C640">
            <v>1</v>
          </cell>
          <cell r="D640">
            <v>1.28</v>
          </cell>
          <cell r="K640">
            <v>0</v>
          </cell>
          <cell r="L640">
            <v>0.41</v>
          </cell>
        </row>
        <row r="641">
          <cell r="B641">
            <v>6.39</v>
          </cell>
          <cell r="C641">
            <v>1</v>
          </cell>
          <cell r="D641">
            <v>1.28</v>
          </cell>
          <cell r="K641">
            <v>0</v>
          </cell>
          <cell r="L641">
            <v>0.41</v>
          </cell>
        </row>
        <row r="642">
          <cell r="B642">
            <v>6.4</v>
          </cell>
          <cell r="C642">
            <v>1</v>
          </cell>
          <cell r="D642">
            <v>1.28</v>
          </cell>
          <cell r="K642">
            <v>0</v>
          </cell>
          <cell r="L642">
            <v>0.41</v>
          </cell>
        </row>
        <row r="643">
          <cell r="B643">
            <v>6.41</v>
          </cell>
          <cell r="C643">
            <v>1</v>
          </cell>
          <cell r="D643">
            <v>1.28</v>
          </cell>
          <cell r="K643">
            <v>0</v>
          </cell>
          <cell r="L643">
            <v>0.41</v>
          </cell>
        </row>
        <row r="644">
          <cell r="B644">
            <v>6.42</v>
          </cell>
          <cell r="C644">
            <v>1</v>
          </cell>
          <cell r="D644">
            <v>1.28</v>
          </cell>
          <cell r="K644">
            <v>0</v>
          </cell>
          <cell r="L644">
            <v>0.41</v>
          </cell>
        </row>
        <row r="645">
          <cell r="B645">
            <v>6.43</v>
          </cell>
          <cell r="C645">
            <v>1</v>
          </cell>
          <cell r="D645">
            <v>1.28</v>
          </cell>
          <cell r="K645">
            <v>0</v>
          </cell>
          <cell r="L645">
            <v>0.41</v>
          </cell>
        </row>
        <row r="646">
          <cell r="B646">
            <v>6.44</v>
          </cell>
          <cell r="C646">
            <v>1</v>
          </cell>
          <cell r="D646">
            <v>1.28</v>
          </cell>
          <cell r="K646">
            <v>0</v>
          </cell>
          <cell r="L646">
            <v>0.41</v>
          </cell>
        </row>
        <row r="647">
          <cell r="B647">
            <v>6.45</v>
          </cell>
          <cell r="C647">
            <v>1</v>
          </cell>
          <cell r="D647">
            <v>1.28</v>
          </cell>
          <cell r="K647">
            <v>0</v>
          </cell>
          <cell r="L647">
            <v>0.41</v>
          </cell>
        </row>
        <row r="648">
          <cell r="B648">
            <v>6.46</v>
          </cell>
          <cell r="C648">
            <v>1</v>
          </cell>
          <cell r="D648">
            <v>1.28</v>
          </cell>
          <cell r="K648">
            <v>0</v>
          </cell>
          <cell r="L648">
            <v>0.41</v>
          </cell>
        </row>
        <row r="649">
          <cell r="B649">
            <v>6.47</v>
          </cell>
          <cell r="C649">
            <v>1</v>
          </cell>
          <cell r="D649">
            <v>1.28</v>
          </cell>
          <cell r="K649">
            <v>0</v>
          </cell>
          <cell r="L649">
            <v>0.41</v>
          </cell>
        </row>
        <row r="650">
          <cell r="B650">
            <v>6.48</v>
          </cell>
          <cell r="C650">
            <v>1</v>
          </cell>
          <cell r="D650">
            <v>1.28</v>
          </cell>
          <cell r="K650">
            <v>0</v>
          </cell>
          <cell r="L650">
            <v>0.41</v>
          </cell>
        </row>
        <row r="651">
          <cell r="B651">
            <v>6.49</v>
          </cell>
          <cell r="C651">
            <v>1</v>
          </cell>
          <cell r="D651">
            <v>1.28</v>
          </cell>
          <cell r="K651">
            <v>0</v>
          </cell>
          <cell r="L651">
            <v>0.41</v>
          </cell>
        </row>
        <row r="652">
          <cell r="B652">
            <v>6.5</v>
          </cell>
          <cell r="C652">
            <v>1</v>
          </cell>
          <cell r="D652">
            <v>1.28</v>
          </cell>
          <cell r="K652">
            <v>0</v>
          </cell>
          <cell r="L652">
            <v>0.41</v>
          </cell>
        </row>
        <row r="653">
          <cell r="B653">
            <v>6.51</v>
          </cell>
          <cell r="C653">
            <v>1</v>
          </cell>
          <cell r="D653">
            <v>1.28</v>
          </cell>
          <cell r="K653">
            <v>0</v>
          </cell>
          <cell r="L653">
            <v>0.41</v>
          </cell>
        </row>
        <row r="654">
          <cell r="B654">
            <v>6.52</v>
          </cell>
          <cell r="C654">
            <v>1</v>
          </cell>
          <cell r="D654">
            <v>1.28</v>
          </cell>
          <cell r="K654">
            <v>0</v>
          </cell>
          <cell r="L654">
            <v>0.41</v>
          </cell>
        </row>
        <row r="655">
          <cell r="B655">
            <v>6.53</v>
          </cell>
          <cell r="C655">
            <v>1</v>
          </cell>
          <cell r="D655">
            <v>1.28</v>
          </cell>
          <cell r="K655">
            <v>0</v>
          </cell>
          <cell r="L655">
            <v>0.41</v>
          </cell>
        </row>
        <row r="656">
          <cell r="B656">
            <v>6.54</v>
          </cell>
          <cell r="C656">
            <v>1</v>
          </cell>
          <cell r="D656">
            <v>1.28</v>
          </cell>
          <cell r="K656">
            <v>0</v>
          </cell>
          <cell r="L656">
            <v>0.41</v>
          </cell>
        </row>
        <row r="657">
          <cell r="B657">
            <v>6.55</v>
          </cell>
          <cell r="C657">
            <v>1</v>
          </cell>
          <cell r="D657">
            <v>1.28</v>
          </cell>
          <cell r="K657">
            <v>0</v>
          </cell>
          <cell r="L657">
            <v>0.41</v>
          </cell>
        </row>
        <row r="658">
          <cell r="B658">
            <v>6.56</v>
          </cell>
          <cell r="C658">
            <v>1</v>
          </cell>
          <cell r="D658">
            <v>1.28</v>
          </cell>
          <cell r="K658">
            <v>0</v>
          </cell>
          <cell r="L658">
            <v>0.41</v>
          </cell>
        </row>
        <row r="659">
          <cell r="B659">
            <v>6.57</v>
          </cell>
          <cell r="C659">
            <v>1</v>
          </cell>
          <cell r="D659">
            <v>1.28</v>
          </cell>
          <cell r="K659">
            <v>0</v>
          </cell>
          <cell r="L659">
            <v>0.41</v>
          </cell>
        </row>
        <row r="660">
          <cell r="B660">
            <v>6.58</v>
          </cell>
          <cell r="C660">
            <v>1</v>
          </cell>
          <cell r="D660">
            <v>1.28</v>
          </cell>
          <cell r="K660">
            <v>0</v>
          </cell>
          <cell r="L660">
            <v>0.41</v>
          </cell>
        </row>
        <row r="661">
          <cell r="B661">
            <v>6.59</v>
          </cell>
          <cell r="C661">
            <v>1</v>
          </cell>
          <cell r="D661">
            <v>1.28</v>
          </cell>
          <cell r="K661">
            <v>0</v>
          </cell>
          <cell r="L661">
            <v>0.41</v>
          </cell>
        </row>
        <row r="662">
          <cell r="B662">
            <v>6.6</v>
          </cell>
          <cell r="C662">
            <v>1</v>
          </cell>
          <cell r="D662">
            <v>1.28</v>
          </cell>
          <cell r="K662">
            <v>0</v>
          </cell>
          <cell r="L662">
            <v>0.41</v>
          </cell>
        </row>
        <row r="663">
          <cell r="B663">
            <v>6.61</v>
          </cell>
          <cell r="C663">
            <v>1</v>
          </cell>
          <cell r="D663">
            <v>1.28</v>
          </cell>
          <cell r="K663">
            <v>0</v>
          </cell>
          <cell r="L663">
            <v>0.41</v>
          </cell>
        </row>
        <row r="664">
          <cell r="B664">
            <v>6.62</v>
          </cell>
          <cell r="C664">
            <v>1</v>
          </cell>
          <cell r="D664">
            <v>1.28</v>
          </cell>
          <cell r="K664">
            <v>0</v>
          </cell>
          <cell r="L664">
            <v>0.41</v>
          </cell>
        </row>
        <row r="665">
          <cell r="B665">
            <v>6.63</v>
          </cell>
          <cell r="C665">
            <v>1</v>
          </cell>
          <cell r="D665">
            <v>1.28</v>
          </cell>
          <cell r="K665">
            <v>0</v>
          </cell>
          <cell r="L665">
            <v>0.41</v>
          </cell>
        </row>
        <row r="666">
          <cell r="B666">
            <v>6.64</v>
          </cell>
          <cell r="C666">
            <v>1</v>
          </cell>
          <cell r="D666">
            <v>1.28</v>
          </cell>
          <cell r="K666">
            <v>0</v>
          </cell>
          <cell r="L666">
            <v>0.41</v>
          </cell>
        </row>
        <row r="667">
          <cell r="B667">
            <v>6.65</v>
          </cell>
          <cell r="C667">
            <v>1</v>
          </cell>
          <cell r="D667">
            <v>1.28</v>
          </cell>
          <cell r="K667">
            <v>0</v>
          </cell>
          <cell r="L667">
            <v>0.41</v>
          </cell>
        </row>
        <row r="668">
          <cell r="B668">
            <v>6.66</v>
          </cell>
          <cell r="C668">
            <v>1</v>
          </cell>
          <cell r="D668">
            <v>1.28</v>
          </cell>
          <cell r="K668">
            <v>0</v>
          </cell>
          <cell r="L668">
            <v>0.41</v>
          </cell>
        </row>
        <row r="669">
          <cell r="B669">
            <v>6.67</v>
          </cell>
          <cell r="C669">
            <v>1</v>
          </cell>
          <cell r="D669">
            <v>1.28</v>
          </cell>
          <cell r="K669">
            <v>0</v>
          </cell>
          <cell r="L669">
            <v>0.41</v>
          </cell>
        </row>
        <row r="670">
          <cell r="B670">
            <v>6.68</v>
          </cell>
          <cell r="C670">
            <v>1</v>
          </cell>
          <cell r="D670">
            <v>1.28</v>
          </cell>
          <cell r="K670">
            <v>0</v>
          </cell>
          <cell r="L670">
            <v>0.41</v>
          </cell>
        </row>
        <row r="671">
          <cell r="B671">
            <v>6.69</v>
          </cell>
          <cell r="C671">
            <v>1</v>
          </cell>
          <cell r="D671">
            <v>1.28</v>
          </cell>
          <cell r="K671">
            <v>0</v>
          </cell>
          <cell r="L671">
            <v>0.41</v>
          </cell>
        </row>
        <row r="672">
          <cell r="B672">
            <v>6.7</v>
          </cell>
          <cell r="C672">
            <v>1</v>
          </cell>
          <cell r="D672">
            <v>1.28</v>
          </cell>
          <cell r="K672">
            <v>0</v>
          </cell>
          <cell r="L672">
            <v>0.41</v>
          </cell>
        </row>
        <row r="673">
          <cell r="B673">
            <v>6.71</v>
          </cell>
          <cell r="C673">
            <v>1</v>
          </cell>
          <cell r="D673">
            <v>1.28</v>
          </cell>
          <cell r="K673">
            <v>0</v>
          </cell>
          <cell r="L673">
            <v>0.41</v>
          </cell>
        </row>
        <row r="674">
          <cell r="B674">
            <v>6.72</v>
          </cell>
          <cell r="C674">
            <v>1</v>
          </cell>
          <cell r="D674">
            <v>1.28</v>
          </cell>
          <cell r="K674">
            <v>0</v>
          </cell>
          <cell r="L674">
            <v>0.41</v>
          </cell>
        </row>
        <row r="675">
          <cell r="B675">
            <v>6.73</v>
          </cell>
          <cell r="C675">
            <v>1</v>
          </cell>
          <cell r="D675">
            <v>1.28</v>
          </cell>
          <cell r="K675">
            <v>0</v>
          </cell>
          <cell r="L675">
            <v>0.41</v>
          </cell>
        </row>
        <row r="676">
          <cell r="B676">
            <v>6.74</v>
          </cell>
          <cell r="C676">
            <v>1</v>
          </cell>
          <cell r="D676">
            <v>1.28</v>
          </cell>
          <cell r="K676">
            <v>0</v>
          </cell>
          <cell r="L676">
            <v>0.41</v>
          </cell>
        </row>
        <row r="677">
          <cell r="B677">
            <v>6.75</v>
          </cell>
          <cell r="C677">
            <v>1</v>
          </cell>
          <cell r="D677">
            <v>1.28</v>
          </cell>
          <cell r="K677">
            <v>0</v>
          </cell>
          <cell r="L677">
            <v>0.41</v>
          </cell>
        </row>
        <row r="678">
          <cell r="B678">
            <v>6.76</v>
          </cell>
          <cell r="C678">
            <v>1</v>
          </cell>
          <cell r="D678">
            <v>1.28</v>
          </cell>
          <cell r="K678">
            <v>0</v>
          </cell>
          <cell r="L678">
            <v>0.41</v>
          </cell>
        </row>
        <row r="679">
          <cell r="B679">
            <v>6.77</v>
          </cell>
          <cell r="C679">
            <v>1</v>
          </cell>
          <cell r="D679">
            <v>1.28</v>
          </cell>
          <cell r="K679">
            <v>0</v>
          </cell>
          <cell r="L679">
            <v>0.41</v>
          </cell>
        </row>
        <row r="680">
          <cell r="B680">
            <v>6.78</v>
          </cell>
          <cell r="C680">
            <v>1</v>
          </cell>
          <cell r="D680">
            <v>1.28</v>
          </cell>
          <cell r="K680">
            <v>0</v>
          </cell>
          <cell r="L680">
            <v>0.41</v>
          </cell>
        </row>
        <row r="681">
          <cell r="B681">
            <v>6.79</v>
          </cell>
          <cell r="C681">
            <v>1</v>
          </cell>
          <cell r="D681">
            <v>1.28</v>
          </cell>
          <cell r="K681">
            <v>0</v>
          </cell>
          <cell r="L681">
            <v>0.41</v>
          </cell>
        </row>
        <row r="682">
          <cell r="B682">
            <v>6.8</v>
          </cell>
          <cell r="C682">
            <v>1</v>
          </cell>
          <cell r="D682">
            <v>1.28</v>
          </cell>
          <cell r="K682">
            <v>0</v>
          </cell>
          <cell r="L682">
            <v>0.41</v>
          </cell>
        </row>
        <row r="683">
          <cell r="B683">
            <v>6.81</v>
          </cell>
          <cell r="C683">
            <v>1</v>
          </cell>
          <cell r="D683">
            <v>1.28</v>
          </cell>
          <cell r="K683">
            <v>0</v>
          </cell>
          <cell r="L683">
            <v>0.41</v>
          </cell>
        </row>
        <row r="684">
          <cell r="B684">
            <v>6.82</v>
          </cell>
          <cell r="C684">
            <v>1</v>
          </cell>
          <cell r="D684">
            <v>1.28</v>
          </cell>
          <cell r="K684">
            <v>0</v>
          </cell>
          <cell r="L684">
            <v>0.41</v>
          </cell>
        </row>
        <row r="685">
          <cell r="B685">
            <v>6.83</v>
          </cell>
          <cell r="C685">
            <v>1</v>
          </cell>
          <cell r="D685">
            <v>1.28</v>
          </cell>
          <cell r="K685">
            <v>0</v>
          </cell>
          <cell r="L685">
            <v>0.41</v>
          </cell>
        </row>
        <row r="686">
          <cell r="B686">
            <v>6.84</v>
          </cell>
          <cell r="C686">
            <v>1</v>
          </cell>
          <cell r="D686">
            <v>1.28</v>
          </cell>
          <cell r="K686">
            <v>0</v>
          </cell>
          <cell r="L686">
            <v>0.41</v>
          </cell>
        </row>
        <row r="687">
          <cell r="B687">
            <v>6.85</v>
          </cell>
          <cell r="C687">
            <v>1</v>
          </cell>
          <cell r="D687">
            <v>1.28</v>
          </cell>
          <cell r="K687">
            <v>0</v>
          </cell>
          <cell r="L687">
            <v>0.41</v>
          </cell>
        </row>
        <row r="688">
          <cell r="B688">
            <v>6.86</v>
          </cell>
          <cell r="C688">
            <v>1</v>
          </cell>
          <cell r="D688">
            <v>1.28</v>
          </cell>
          <cell r="K688">
            <v>0</v>
          </cell>
          <cell r="L688">
            <v>0.41</v>
          </cell>
        </row>
        <row r="689">
          <cell r="B689">
            <v>6.87</v>
          </cell>
          <cell r="C689">
            <v>1</v>
          </cell>
          <cell r="D689">
            <v>1.28</v>
          </cell>
          <cell r="K689">
            <v>0</v>
          </cell>
          <cell r="L689">
            <v>0.41</v>
          </cell>
        </row>
        <row r="690">
          <cell r="B690">
            <v>6.88</v>
          </cell>
          <cell r="C690">
            <v>1</v>
          </cell>
          <cell r="D690">
            <v>1.28</v>
          </cell>
          <cell r="K690">
            <v>0</v>
          </cell>
          <cell r="L690">
            <v>0.41</v>
          </cell>
        </row>
        <row r="691">
          <cell r="B691">
            <v>6.89</v>
          </cell>
          <cell r="C691">
            <v>1</v>
          </cell>
          <cell r="D691">
            <v>1.28</v>
          </cell>
          <cell r="K691">
            <v>0</v>
          </cell>
          <cell r="L691">
            <v>0.41</v>
          </cell>
        </row>
        <row r="692">
          <cell r="B692">
            <v>6.9</v>
          </cell>
          <cell r="C692">
            <v>1</v>
          </cell>
          <cell r="D692">
            <v>1.28</v>
          </cell>
          <cell r="K692">
            <v>0</v>
          </cell>
          <cell r="L692">
            <v>0.41</v>
          </cell>
        </row>
        <row r="693">
          <cell r="B693">
            <v>6.91</v>
          </cell>
          <cell r="C693">
            <v>1</v>
          </cell>
          <cell r="D693">
            <v>1.28</v>
          </cell>
          <cell r="K693">
            <v>0</v>
          </cell>
          <cell r="L693">
            <v>0.41</v>
          </cell>
        </row>
        <row r="694">
          <cell r="B694">
            <v>6.92</v>
          </cell>
          <cell r="C694">
            <v>1</v>
          </cell>
          <cell r="D694">
            <v>1.28</v>
          </cell>
          <cell r="K694">
            <v>0</v>
          </cell>
          <cell r="L694">
            <v>0.41</v>
          </cell>
        </row>
        <row r="695">
          <cell r="B695">
            <v>6.93</v>
          </cell>
          <cell r="C695">
            <v>1</v>
          </cell>
          <cell r="D695">
            <v>1.28</v>
          </cell>
          <cell r="K695">
            <v>0</v>
          </cell>
          <cell r="L695">
            <v>0.41</v>
          </cell>
        </row>
        <row r="696">
          <cell r="B696">
            <v>6.94</v>
          </cell>
          <cell r="C696">
            <v>1</v>
          </cell>
          <cell r="D696">
            <v>1.28</v>
          </cell>
          <cell r="K696">
            <v>0</v>
          </cell>
          <cell r="L696">
            <v>0.41</v>
          </cell>
        </row>
        <row r="697">
          <cell r="B697">
            <v>6.95</v>
          </cell>
          <cell r="C697">
            <v>1</v>
          </cell>
          <cell r="D697">
            <v>1.28</v>
          </cell>
          <cell r="K697">
            <v>0</v>
          </cell>
          <cell r="L697">
            <v>0.41</v>
          </cell>
        </row>
        <row r="698">
          <cell r="B698">
            <v>6.96</v>
          </cell>
          <cell r="C698">
            <v>1</v>
          </cell>
          <cell r="D698">
            <v>1.28</v>
          </cell>
          <cell r="K698">
            <v>0</v>
          </cell>
          <cell r="L698">
            <v>0.41</v>
          </cell>
        </row>
        <row r="699">
          <cell r="B699">
            <v>6.97</v>
          </cell>
          <cell r="C699">
            <v>1</v>
          </cell>
          <cell r="D699">
            <v>1.28</v>
          </cell>
          <cell r="K699">
            <v>0</v>
          </cell>
          <cell r="L699">
            <v>0.41</v>
          </cell>
        </row>
        <row r="700">
          <cell r="B700">
            <v>6.98</v>
          </cell>
          <cell r="C700">
            <v>1</v>
          </cell>
          <cell r="D700">
            <v>1.28</v>
          </cell>
          <cell r="K700">
            <v>0</v>
          </cell>
          <cell r="L700">
            <v>0.41</v>
          </cell>
        </row>
        <row r="701">
          <cell r="B701">
            <v>6.99</v>
          </cell>
          <cell r="C701">
            <v>1</v>
          </cell>
          <cell r="D701">
            <v>1.28</v>
          </cell>
          <cell r="K701">
            <v>0</v>
          </cell>
          <cell r="L701">
            <v>0.41</v>
          </cell>
        </row>
        <row r="702">
          <cell r="B702">
            <v>7</v>
          </cell>
          <cell r="C702">
            <v>1</v>
          </cell>
          <cell r="D702">
            <v>1.28</v>
          </cell>
          <cell r="K702">
            <v>0</v>
          </cell>
          <cell r="L702">
            <v>0.41</v>
          </cell>
        </row>
        <row r="703">
          <cell r="B703">
            <v>7.01</v>
          </cell>
          <cell r="C703">
            <v>1</v>
          </cell>
          <cell r="D703">
            <v>1.28</v>
          </cell>
          <cell r="K703">
            <v>0</v>
          </cell>
          <cell r="L703">
            <v>0.41</v>
          </cell>
        </row>
        <row r="704">
          <cell r="B704">
            <v>7.02</v>
          </cell>
          <cell r="C704">
            <v>1</v>
          </cell>
          <cell r="D704">
            <v>1.28</v>
          </cell>
          <cell r="K704">
            <v>0</v>
          </cell>
          <cell r="L704">
            <v>0.41</v>
          </cell>
        </row>
        <row r="705">
          <cell r="B705">
            <v>7.03</v>
          </cell>
          <cell r="C705">
            <v>1</v>
          </cell>
          <cell r="D705">
            <v>1.28</v>
          </cell>
          <cell r="K705">
            <v>0</v>
          </cell>
          <cell r="L705">
            <v>0.41</v>
          </cell>
        </row>
        <row r="706">
          <cell r="B706">
            <v>7.04</v>
          </cell>
          <cell r="C706">
            <v>1</v>
          </cell>
          <cell r="D706">
            <v>1.28</v>
          </cell>
          <cell r="K706">
            <v>0</v>
          </cell>
          <cell r="L706">
            <v>0.41</v>
          </cell>
        </row>
        <row r="707">
          <cell r="B707">
            <v>7.05</v>
          </cell>
          <cell r="C707">
            <v>1</v>
          </cell>
          <cell r="D707">
            <v>1.28</v>
          </cell>
          <cell r="K707">
            <v>0</v>
          </cell>
          <cell r="L707">
            <v>0.41</v>
          </cell>
        </row>
        <row r="708">
          <cell r="B708">
            <v>7.06</v>
          </cell>
          <cell r="C708">
            <v>1</v>
          </cell>
          <cell r="D708">
            <v>1.28</v>
          </cell>
          <cell r="K708">
            <v>0</v>
          </cell>
          <cell r="L708">
            <v>0.41</v>
          </cell>
        </row>
        <row r="709">
          <cell r="B709">
            <v>7.07</v>
          </cell>
          <cell r="C709">
            <v>1</v>
          </cell>
          <cell r="D709">
            <v>1.28</v>
          </cell>
          <cell r="K709">
            <v>0</v>
          </cell>
          <cell r="L709">
            <v>0.41</v>
          </cell>
        </row>
        <row r="710">
          <cell r="B710">
            <v>7.08</v>
          </cell>
          <cell r="C710">
            <v>1</v>
          </cell>
          <cell r="D710">
            <v>1.28</v>
          </cell>
          <cell r="K710">
            <v>0</v>
          </cell>
          <cell r="L710">
            <v>0.41</v>
          </cell>
        </row>
        <row r="711">
          <cell r="B711">
            <v>7.09</v>
          </cell>
          <cell r="C711">
            <v>1</v>
          </cell>
          <cell r="D711">
            <v>1.28</v>
          </cell>
          <cell r="K711">
            <v>0</v>
          </cell>
          <cell r="L711">
            <v>0.41</v>
          </cell>
        </row>
        <row r="712">
          <cell r="B712">
            <v>7.1</v>
          </cell>
          <cell r="C712">
            <v>1</v>
          </cell>
          <cell r="D712">
            <v>1.28</v>
          </cell>
          <cell r="K712">
            <v>0</v>
          </cell>
          <cell r="L712">
            <v>0.41</v>
          </cell>
        </row>
        <row r="713">
          <cell r="B713">
            <v>7.11</v>
          </cell>
          <cell r="C713">
            <v>1</v>
          </cell>
          <cell r="D713">
            <v>1.28</v>
          </cell>
          <cell r="K713">
            <v>0</v>
          </cell>
          <cell r="L713">
            <v>0.41</v>
          </cell>
        </row>
        <row r="714">
          <cell r="B714">
            <v>7.12</v>
          </cell>
          <cell r="C714">
            <v>0</v>
          </cell>
          <cell r="D714">
            <v>1.28</v>
          </cell>
          <cell r="K714">
            <v>0</v>
          </cell>
          <cell r="L714">
            <v>0.41</v>
          </cell>
        </row>
        <row r="715">
          <cell r="B715">
            <v>7.13</v>
          </cell>
          <cell r="C715">
            <v>0</v>
          </cell>
          <cell r="D715">
            <v>1.28</v>
          </cell>
          <cell r="K715">
            <v>0</v>
          </cell>
          <cell r="L715">
            <v>0.41</v>
          </cell>
        </row>
        <row r="716">
          <cell r="B716">
            <v>7.14</v>
          </cell>
          <cell r="C716">
            <v>0</v>
          </cell>
          <cell r="D716">
            <v>1.28</v>
          </cell>
          <cell r="K716">
            <v>0</v>
          </cell>
          <cell r="L716">
            <v>0.41</v>
          </cell>
        </row>
        <row r="717">
          <cell r="B717">
            <v>7.15</v>
          </cell>
          <cell r="C717">
            <v>0</v>
          </cell>
          <cell r="D717">
            <v>1.28</v>
          </cell>
          <cell r="K717">
            <v>0</v>
          </cell>
          <cell r="L717">
            <v>0.41</v>
          </cell>
        </row>
        <row r="718">
          <cell r="B718">
            <v>7.16</v>
          </cell>
          <cell r="C718">
            <v>0</v>
          </cell>
          <cell r="D718">
            <v>1.28</v>
          </cell>
          <cell r="K718">
            <v>0</v>
          </cell>
          <cell r="L718">
            <v>0.41</v>
          </cell>
        </row>
        <row r="719">
          <cell r="B719">
            <v>7.17</v>
          </cell>
          <cell r="C719">
            <v>0</v>
          </cell>
          <cell r="D719">
            <v>1.28</v>
          </cell>
          <cell r="K719">
            <v>0</v>
          </cell>
          <cell r="L719">
            <v>0.41</v>
          </cell>
        </row>
        <row r="720">
          <cell r="B720">
            <v>7.18</v>
          </cell>
          <cell r="C720">
            <v>0</v>
          </cell>
          <cell r="D720">
            <v>1.28</v>
          </cell>
          <cell r="K720">
            <v>0</v>
          </cell>
          <cell r="L720">
            <v>0.41</v>
          </cell>
        </row>
        <row r="721">
          <cell r="B721">
            <v>7.19</v>
          </cell>
          <cell r="C721">
            <v>0</v>
          </cell>
          <cell r="D721">
            <v>1.28</v>
          </cell>
          <cell r="K721">
            <v>0</v>
          </cell>
          <cell r="L721">
            <v>0.41</v>
          </cell>
        </row>
        <row r="722">
          <cell r="B722">
            <v>7.2</v>
          </cell>
          <cell r="C722">
            <v>0</v>
          </cell>
          <cell r="D722">
            <v>1.28</v>
          </cell>
          <cell r="K722">
            <v>0</v>
          </cell>
          <cell r="L722">
            <v>0.41</v>
          </cell>
        </row>
        <row r="723">
          <cell r="B723">
            <v>7.21</v>
          </cell>
          <cell r="C723">
            <v>0</v>
          </cell>
          <cell r="D723">
            <v>1.28</v>
          </cell>
          <cell r="K723">
            <v>0</v>
          </cell>
          <cell r="L723">
            <v>0.41</v>
          </cell>
        </row>
        <row r="724">
          <cell r="B724">
            <v>7.22</v>
          </cell>
          <cell r="C724">
            <v>0</v>
          </cell>
          <cell r="D724">
            <v>1.28</v>
          </cell>
          <cell r="K724">
            <v>0</v>
          </cell>
          <cell r="L724">
            <v>0.41</v>
          </cell>
        </row>
        <row r="725">
          <cell r="B725">
            <v>7.23</v>
          </cell>
          <cell r="C725">
            <v>0</v>
          </cell>
          <cell r="D725">
            <v>1.28</v>
          </cell>
          <cell r="K725">
            <v>0</v>
          </cell>
          <cell r="L725">
            <v>0.41</v>
          </cell>
        </row>
        <row r="726">
          <cell r="B726">
            <v>7.24</v>
          </cell>
          <cell r="C726">
            <v>0</v>
          </cell>
          <cell r="D726">
            <v>1.28</v>
          </cell>
          <cell r="K726">
            <v>0</v>
          </cell>
          <cell r="L726">
            <v>0.41</v>
          </cell>
        </row>
        <row r="727">
          <cell r="B727">
            <v>7.25</v>
          </cell>
          <cell r="C727">
            <v>0</v>
          </cell>
          <cell r="D727">
            <v>1.28</v>
          </cell>
          <cell r="K727">
            <v>0</v>
          </cell>
          <cell r="L727">
            <v>0.41</v>
          </cell>
        </row>
        <row r="728">
          <cell r="B728">
            <v>7.26</v>
          </cell>
          <cell r="C728">
            <v>0</v>
          </cell>
          <cell r="D728">
            <v>1.28</v>
          </cell>
          <cell r="K728">
            <v>0</v>
          </cell>
          <cell r="L728">
            <v>0.41</v>
          </cell>
        </row>
        <row r="729">
          <cell r="B729">
            <v>7.27</v>
          </cell>
          <cell r="C729">
            <v>0</v>
          </cell>
          <cell r="D729">
            <v>1.28</v>
          </cell>
          <cell r="K729">
            <v>0</v>
          </cell>
          <cell r="L729">
            <v>0.41</v>
          </cell>
        </row>
        <row r="730">
          <cell r="B730">
            <v>7.28</v>
          </cell>
          <cell r="C730">
            <v>0</v>
          </cell>
          <cell r="D730">
            <v>1.28</v>
          </cell>
          <cell r="K730">
            <v>0</v>
          </cell>
          <cell r="L730">
            <v>0.41</v>
          </cell>
        </row>
        <row r="731">
          <cell r="B731">
            <v>7.29</v>
          </cell>
          <cell r="C731">
            <v>0</v>
          </cell>
          <cell r="D731">
            <v>1.28</v>
          </cell>
          <cell r="K731">
            <v>0</v>
          </cell>
          <cell r="L731">
            <v>0.41</v>
          </cell>
        </row>
        <row r="732">
          <cell r="B732">
            <v>7.3</v>
          </cell>
          <cell r="C732">
            <v>0</v>
          </cell>
          <cell r="D732">
            <v>1.28</v>
          </cell>
          <cell r="K732">
            <v>0</v>
          </cell>
          <cell r="L732">
            <v>0.41</v>
          </cell>
        </row>
        <row r="733">
          <cell r="B733">
            <v>7.31</v>
          </cell>
          <cell r="C733">
            <v>0</v>
          </cell>
          <cell r="D733">
            <v>1.28</v>
          </cell>
          <cell r="K733">
            <v>0</v>
          </cell>
          <cell r="L733">
            <v>0.41</v>
          </cell>
        </row>
        <row r="734">
          <cell r="B734">
            <v>7.32</v>
          </cell>
          <cell r="C734">
            <v>0</v>
          </cell>
          <cell r="D734">
            <v>1.28</v>
          </cell>
          <cell r="K734">
            <v>0</v>
          </cell>
          <cell r="L734">
            <v>0.41</v>
          </cell>
        </row>
        <row r="735">
          <cell r="B735">
            <v>7.33</v>
          </cell>
          <cell r="C735">
            <v>0</v>
          </cell>
          <cell r="D735">
            <v>1.28</v>
          </cell>
          <cell r="K735">
            <v>0</v>
          </cell>
          <cell r="L735">
            <v>0.41</v>
          </cell>
        </row>
        <row r="736">
          <cell r="B736">
            <v>7.34</v>
          </cell>
          <cell r="C736">
            <v>0</v>
          </cell>
          <cell r="D736">
            <v>1.28</v>
          </cell>
          <cell r="K736">
            <v>0</v>
          </cell>
          <cell r="L736">
            <v>0.41</v>
          </cell>
        </row>
        <row r="737">
          <cell r="B737">
            <v>7.35</v>
          </cell>
          <cell r="C737">
            <v>0</v>
          </cell>
          <cell r="D737">
            <v>1.28</v>
          </cell>
          <cell r="K737">
            <v>0</v>
          </cell>
          <cell r="L737">
            <v>0.41</v>
          </cell>
        </row>
        <row r="738">
          <cell r="B738">
            <v>7.36</v>
          </cell>
          <cell r="C738">
            <v>0</v>
          </cell>
          <cell r="D738">
            <v>1.28</v>
          </cell>
          <cell r="K738">
            <v>0</v>
          </cell>
          <cell r="L738">
            <v>0.41</v>
          </cell>
        </row>
        <row r="739">
          <cell r="B739">
            <v>7.37</v>
          </cell>
          <cell r="C739">
            <v>0</v>
          </cell>
          <cell r="D739">
            <v>1.28</v>
          </cell>
          <cell r="K739">
            <v>0</v>
          </cell>
          <cell r="L739">
            <v>0.41</v>
          </cell>
        </row>
        <row r="740">
          <cell r="B740">
            <v>7.38</v>
          </cell>
          <cell r="C740">
            <v>0</v>
          </cell>
          <cell r="D740">
            <v>1.28</v>
          </cell>
          <cell r="K740">
            <v>0</v>
          </cell>
          <cell r="L740">
            <v>0.41</v>
          </cell>
        </row>
        <row r="741">
          <cell r="B741">
            <v>7.39</v>
          </cell>
          <cell r="C741">
            <v>0</v>
          </cell>
          <cell r="D741">
            <v>1.28</v>
          </cell>
          <cell r="K741">
            <v>0</v>
          </cell>
          <cell r="L741">
            <v>0.41</v>
          </cell>
        </row>
        <row r="742">
          <cell r="B742">
            <v>7.4</v>
          </cell>
          <cell r="C742">
            <v>0</v>
          </cell>
          <cell r="D742">
            <v>1.28</v>
          </cell>
          <cell r="K742">
            <v>0</v>
          </cell>
          <cell r="L742">
            <v>0.41</v>
          </cell>
        </row>
        <row r="743">
          <cell r="B743">
            <v>7.41</v>
          </cell>
          <cell r="C743">
            <v>0</v>
          </cell>
          <cell r="D743">
            <v>1.28</v>
          </cell>
          <cell r="K743">
            <v>0</v>
          </cell>
          <cell r="L743">
            <v>0.41</v>
          </cell>
        </row>
        <row r="744">
          <cell r="B744">
            <v>7.42</v>
          </cell>
          <cell r="C744">
            <v>0</v>
          </cell>
          <cell r="D744">
            <v>1.28</v>
          </cell>
          <cell r="K744">
            <v>0</v>
          </cell>
          <cell r="L744">
            <v>0.41</v>
          </cell>
        </row>
        <row r="745">
          <cell r="B745">
            <v>7.43</v>
          </cell>
          <cell r="C745">
            <v>0</v>
          </cell>
          <cell r="D745">
            <v>1.28</v>
          </cell>
          <cell r="K745">
            <v>0</v>
          </cell>
          <cell r="L745">
            <v>0.41</v>
          </cell>
        </row>
        <row r="746">
          <cell r="B746">
            <v>7.44</v>
          </cell>
          <cell r="C746">
            <v>0</v>
          </cell>
          <cell r="D746">
            <v>1.28</v>
          </cell>
          <cell r="K746">
            <v>0</v>
          </cell>
          <cell r="L746">
            <v>0.41</v>
          </cell>
        </row>
        <row r="747">
          <cell r="B747">
            <v>7.45</v>
          </cell>
          <cell r="C747">
            <v>0</v>
          </cell>
          <cell r="D747">
            <v>1.28</v>
          </cell>
          <cell r="K747">
            <v>0</v>
          </cell>
          <cell r="L747">
            <v>0.41</v>
          </cell>
        </row>
        <row r="748">
          <cell r="B748">
            <v>7.46</v>
          </cell>
          <cell r="C748">
            <v>0</v>
          </cell>
          <cell r="D748">
            <v>1.28</v>
          </cell>
          <cell r="K748">
            <v>0</v>
          </cell>
          <cell r="L748">
            <v>0.41</v>
          </cell>
        </row>
        <row r="749">
          <cell r="B749">
            <v>7.47</v>
          </cell>
          <cell r="C749">
            <v>0</v>
          </cell>
          <cell r="D749">
            <v>1.28</v>
          </cell>
          <cell r="K749">
            <v>0</v>
          </cell>
          <cell r="L749">
            <v>0.41</v>
          </cell>
        </row>
        <row r="750">
          <cell r="B750">
            <v>7.48</v>
          </cell>
          <cell r="C750">
            <v>0</v>
          </cell>
          <cell r="D750">
            <v>1.28</v>
          </cell>
          <cell r="K750">
            <v>0</v>
          </cell>
          <cell r="L750">
            <v>0.41</v>
          </cell>
        </row>
        <row r="751">
          <cell r="B751">
            <v>7.49</v>
          </cell>
          <cell r="C751">
            <v>0</v>
          </cell>
          <cell r="D751">
            <v>1.28</v>
          </cell>
          <cell r="K751">
            <v>0</v>
          </cell>
          <cell r="L751">
            <v>0.41</v>
          </cell>
        </row>
        <row r="752">
          <cell r="B752">
            <v>7.5</v>
          </cell>
          <cell r="C752">
            <v>0</v>
          </cell>
          <cell r="D752">
            <v>1.28</v>
          </cell>
          <cell r="K752">
            <v>0</v>
          </cell>
          <cell r="L752">
            <v>0.41</v>
          </cell>
        </row>
        <row r="753">
          <cell r="B753">
            <v>7.51</v>
          </cell>
          <cell r="C753">
            <v>0</v>
          </cell>
          <cell r="D753">
            <v>1.28</v>
          </cell>
          <cell r="K753">
            <v>0</v>
          </cell>
          <cell r="L753">
            <v>0.41</v>
          </cell>
        </row>
        <row r="754">
          <cell r="B754">
            <v>7.52</v>
          </cell>
          <cell r="C754">
            <v>0</v>
          </cell>
          <cell r="D754">
            <v>1.28</v>
          </cell>
          <cell r="K754">
            <v>0</v>
          </cell>
          <cell r="L754">
            <v>0.41</v>
          </cell>
        </row>
        <row r="755">
          <cell r="B755">
            <v>7.53</v>
          </cell>
          <cell r="C755">
            <v>0</v>
          </cell>
          <cell r="D755">
            <v>1.28</v>
          </cell>
          <cell r="K755">
            <v>0</v>
          </cell>
          <cell r="L755">
            <v>0.41</v>
          </cell>
        </row>
        <row r="756">
          <cell r="B756">
            <v>7.54</v>
          </cell>
          <cell r="C756">
            <v>0</v>
          </cell>
          <cell r="D756">
            <v>1.28</v>
          </cell>
          <cell r="K756">
            <v>0</v>
          </cell>
          <cell r="L756">
            <v>0.41</v>
          </cell>
        </row>
        <row r="757">
          <cell r="B757">
            <v>7.55</v>
          </cell>
          <cell r="C757">
            <v>0</v>
          </cell>
          <cell r="D757">
            <v>1.28</v>
          </cell>
          <cell r="K757">
            <v>0</v>
          </cell>
          <cell r="L757">
            <v>0.41</v>
          </cell>
        </row>
        <row r="758">
          <cell r="B758">
            <v>7.56</v>
          </cell>
          <cell r="C758">
            <v>0</v>
          </cell>
          <cell r="D758">
            <v>1.28</v>
          </cell>
          <cell r="K758">
            <v>0</v>
          </cell>
          <cell r="L758">
            <v>0.41</v>
          </cell>
        </row>
        <row r="759">
          <cell r="B759">
            <v>7.57</v>
          </cell>
          <cell r="C759">
            <v>0</v>
          </cell>
          <cell r="D759">
            <v>1.28</v>
          </cell>
          <cell r="K759">
            <v>0</v>
          </cell>
          <cell r="L759">
            <v>0.41</v>
          </cell>
        </row>
        <row r="760">
          <cell r="B760">
            <v>7.58</v>
          </cell>
          <cell r="C760">
            <v>0</v>
          </cell>
          <cell r="D760">
            <v>1.28</v>
          </cell>
          <cell r="K760">
            <v>0</v>
          </cell>
          <cell r="L760">
            <v>0.41</v>
          </cell>
        </row>
        <row r="761">
          <cell r="B761">
            <v>7.59</v>
          </cell>
          <cell r="C761">
            <v>0</v>
          </cell>
          <cell r="D761">
            <v>1.28</v>
          </cell>
          <cell r="K761">
            <v>0</v>
          </cell>
          <cell r="L761">
            <v>0.41</v>
          </cell>
        </row>
        <row r="762">
          <cell r="B762">
            <v>7.6</v>
          </cell>
          <cell r="C762">
            <v>0</v>
          </cell>
          <cell r="D762">
            <v>1.28</v>
          </cell>
          <cell r="K762">
            <v>0</v>
          </cell>
          <cell r="L762">
            <v>0.41</v>
          </cell>
        </row>
        <row r="763">
          <cell r="B763">
            <v>7.61</v>
          </cell>
          <cell r="C763">
            <v>0</v>
          </cell>
          <cell r="D763">
            <v>1.28</v>
          </cell>
          <cell r="K763">
            <v>0</v>
          </cell>
          <cell r="L763">
            <v>0.41</v>
          </cell>
        </row>
        <row r="764">
          <cell r="B764">
            <v>7.62</v>
          </cell>
          <cell r="C764">
            <v>0</v>
          </cell>
          <cell r="D764">
            <v>1.28</v>
          </cell>
          <cell r="K764">
            <v>0</v>
          </cell>
          <cell r="L764">
            <v>0.41</v>
          </cell>
        </row>
        <row r="765">
          <cell r="B765">
            <v>7.63</v>
          </cell>
          <cell r="C765">
            <v>0</v>
          </cell>
          <cell r="D765">
            <v>1.28</v>
          </cell>
          <cell r="K765">
            <v>0</v>
          </cell>
          <cell r="L765">
            <v>0.41</v>
          </cell>
        </row>
        <row r="766">
          <cell r="B766">
            <v>7.64</v>
          </cell>
          <cell r="C766">
            <v>0</v>
          </cell>
          <cell r="D766">
            <v>1.28</v>
          </cell>
          <cell r="K766">
            <v>0</v>
          </cell>
          <cell r="L766">
            <v>0.41</v>
          </cell>
        </row>
        <row r="767">
          <cell r="B767">
            <v>7.65</v>
          </cell>
          <cell r="C767">
            <v>0</v>
          </cell>
          <cell r="D767">
            <v>1.28</v>
          </cell>
          <cell r="K767">
            <v>0</v>
          </cell>
          <cell r="L767">
            <v>0.41</v>
          </cell>
        </row>
        <row r="768">
          <cell r="B768">
            <v>7.66</v>
          </cell>
          <cell r="C768">
            <v>0</v>
          </cell>
          <cell r="D768">
            <v>1.28</v>
          </cell>
          <cell r="K768">
            <v>0</v>
          </cell>
          <cell r="L768">
            <v>0.41</v>
          </cell>
        </row>
        <row r="769">
          <cell r="B769">
            <v>7.67</v>
          </cell>
          <cell r="C769">
            <v>0</v>
          </cell>
          <cell r="D769">
            <v>1.28</v>
          </cell>
          <cell r="K769">
            <v>0</v>
          </cell>
          <cell r="L769">
            <v>0.41</v>
          </cell>
        </row>
        <row r="770">
          <cell r="B770">
            <v>7.68</v>
          </cell>
          <cell r="C770">
            <v>0</v>
          </cell>
          <cell r="D770">
            <v>1.28</v>
          </cell>
          <cell r="K770">
            <v>0</v>
          </cell>
          <cell r="L770">
            <v>0.41</v>
          </cell>
        </row>
        <row r="771">
          <cell r="B771">
            <v>7.69</v>
          </cell>
          <cell r="C771">
            <v>0</v>
          </cell>
          <cell r="D771">
            <v>1.28</v>
          </cell>
          <cell r="K771">
            <v>0</v>
          </cell>
          <cell r="L771">
            <v>0.41</v>
          </cell>
        </row>
        <row r="772">
          <cell r="B772">
            <v>7.7</v>
          </cell>
          <cell r="C772">
            <v>0</v>
          </cell>
          <cell r="D772">
            <v>1.28</v>
          </cell>
          <cell r="K772">
            <v>0</v>
          </cell>
          <cell r="L772">
            <v>0.41</v>
          </cell>
        </row>
        <row r="773">
          <cell r="B773">
            <v>7.71</v>
          </cell>
          <cell r="C773">
            <v>0</v>
          </cell>
          <cell r="D773">
            <v>1.28</v>
          </cell>
          <cell r="K773">
            <v>0</v>
          </cell>
          <cell r="L773">
            <v>0.41</v>
          </cell>
        </row>
        <row r="774">
          <cell r="B774">
            <v>7.72</v>
          </cell>
          <cell r="C774">
            <v>0</v>
          </cell>
          <cell r="D774">
            <v>1.28</v>
          </cell>
          <cell r="K774">
            <v>0</v>
          </cell>
          <cell r="L774">
            <v>0.41</v>
          </cell>
        </row>
        <row r="775">
          <cell r="B775">
            <v>7.73</v>
          </cell>
          <cell r="C775">
            <v>0</v>
          </cell>
          <cell r="D775">
            <v>1.28</v>
          </cell>
          <cell r="K775">
            <v>0</v>
          </cell>
          <cell r="L775">
            <v>0.41</v>
          </cell>
        </row>
        <row r="776">
          <cell r="B776">
            <v>7.74</v>
          </cell>
          <cell r="C776">
            <v>0</v>
          </cell>
          <cell r="D776">
            <v>1.28</v>
          </cell>
          <cell r="K776">
            <v>0</v>
          </cell>
          <cell r="L776">
            <v>0.41</v>
          </cell>
        </row>
        <row r="777">
          <cell r="B777">
            <v>7.75</v>
          </cell>
          <cell r="C777">
            <v>0</v>
          </cell>
          <cell r="D777">
            <v>1.28</v>
          </cell>
          <cell r="K777">
            <v>0</v>
          </cell>
          <cell r="L777">
            <v>0.41</v>
          </cell>
        </row>
        <row r="778">
          <cell r="B778">
            <v>7.76</v>
          </cell>
          <cell r="C778">
            <v>0</v>
          </cell>
          <cell r="D778">
            <v>1.28</v>
          </cell>
          <cell r="K778">
            <v>0</v>
          </cell>
          <cell r="L778">
            <v>0.41</v>
          </cell>
        </row>
        <row r="779">
          <cell r="B779">
            <v>7.77</v>
          </cell>
          <cell r="C779">
            <v>0</v>
          </cell>
          <cell r="D779">
            <v>1.28</v>
          </cell>
          <cell r="K779">
            <v>0</v>
          </cell>
          <cell r="L779">
            <v>0.41</v>
          </cell>
        </row>
        <row r="780">
          <cell r="B780">
            <v>7.78</v>
          </cell>
          <cell r="C780">
            <v>0</v>
          </cell>
          <cell r="D780">
            <v>1.28</v>
          </cell>
          <cell r="K780">
            <v>0</v>
          </cell>
          <cell r="L780">
            <v>0.41</v>
          </cell>
        </row>
        <row r="781">
          <cell r="B781">
            <v>7.79</v>
          </cell>
          <cell r="C781">
            <v>0</v>
          </cell>
          <cell r="D781">
            <v>1.28</v>
          </cell>
          <cell r="K781">
            <v>0</v>
          </cell>
          <cell r="L781">
            <v>0.41</v>
          </cell>
        </row>
        <row r="782">
          <cell r="B782">
            <v>7.8</v>
          </cell>
          <cell r="C782">
            <v>0</v>
          </cell>
          <cell r="D782">
            <v>1.28</v>
          </cell>
          <cell r="K782">
            <v>0</v>
          </cell>
          <cell r="L782">
            <v>0.41</v>
          </cell>
        </row>
        <row r="783">
          <cell r="B783">
            <v>7.81</v>
          </cell>
          <cell r="C783">
            <v>0</v>
          </cell>
          <cell r="D783">
            <v>1.28</v>
          </cell>
          <cell r="K783">
            <v>0</v>
          </cell>
          <cell r="L783">
            <v>0.41</v>
          </cell>
        </row>
        <row r="784">
          <cell r="B784">
            <v>7.82</v>
          </cell>
          <cell r="C784">
            <v>0</v>
          </cell>
          <cell r="D784">
            <v>1.28</v>
          </cell>
          <cell r="K784">
            <v>0</v>
          </cell>
          <cell r="L784">
            <v>0.41</v>
          </cell>
        </row>
        <row r="785">
          <cell r="B785">
            <v>7.83</v>
          </cell>
          <cell r="C785">
            <v>0</v>
          </cell>
          <cell r="D785">
            <v>1.28</v>
          </cell>
          <cell r="K785">
            <v>0</v>
          </cell>
          <cell r="L785">
            <v>0.41</v>
          </cell>
        </row>
        <row r="786">
          <cell r="B786">
            <v>7.84</v>
          </cell>
          <cell r="C786">
            <v>0</v>
          </cell>
          <cell r="D786">
            <v>1.28</v>
          </cell>
          <cell r="K786">
            <v>0</v>
          </cell>
          <cell r="L786">
            <v>0.41</v>
          </cell>
        </row>
        <row r="787">
          <cell r="B787">
            <v>7.85</v>
          </cell>
          <cell r="C787">
            <v>0</v>
          </cell>
          <cell r="D787">
            <v>1.28</v>
          </cell>
          <cell r="K787">
            <v>0</v>
          </cell>
          <cell r="L787">
            <v>0.41</v>
          </cell>
        </row>
        <row r="788">
          <cell r="B788">
            <v>7.86</v>
          </cell>
          <cell r="C788">
            <v>0</v>
          </cell>
          <cell r="D788">
            <v>1.28</v>
          </cell>
          <cell r="K788">
            <v>0</v>
          </cell>
          <cell r="L788">
            <v>0.41</v>
          </cell>
        </row>
        <row r="789">
          <cell r="B789">
            <v>7.87</v>
          </cell>
          <cell r="C789">
            <v>0</v>
          </cell>
          <cell r="D789">
            <v>1.28</v>
          </cell>
          <cell r="K789">
            <v>0</v>
          </cell>
          <cell r="L789">
            <v>0.41</v>
          </cell>
        </row>
        <row r="790">
          <cell r="B790">
            <v>7.88</v>
          </cell>
          <cell r="C790">
            <v>0</v>
          </cell>
          <cell r="D790">
            <v>1.28</v>
          </cell>
          <cell r="K790">
            <v>0</v>
          </cell>
          <cell r="L790">
            <v>0.41</v>
          </cell>
        </row>
        <row r="791">
          <cell r="B791">
            <v>7.89</v>
          </cell>
          <cell r="C791">
            <v>0</v>
          </cell>
          <cell r="D791">
            <v>1.28</v>
          </cell>
          <cell r="K791">
            <v>0</v>
          </cell>
          <cell r="L791">
            <v>0.41</v>
          </cell>
        </row>
        <row r="792">
          <cell r="B792">
            <v>7.9</v>
          </cell>
          <cell r="C792">
            <v>0</v>
          </cell>
          <cell r="D792">
            <v>1.28</v>
          </cell>
          <cell r="K792">
            <v>0</v>
          </cell>
          <cell r="L792">
            <v>0.41</v>
          </cell>
        </row>
        <row r="793">
          <cell r="B793">
            <v>7.91</v>
          </cell>
          <cell r="C793">
            <v>0</v>
          </cell>
          <cell r="D793">
            <v>1.28</v>
          </cell>
          <cell r="K793">
            <v>0</v>
          </cell>
          <cell r="L793">
            <v>0.41</v>
          </cell>
        </row>
        <row r="794">
          <cell r="B794">
            <v>7.92</v>
          </cell>
          <cell r="C794">
            <v>0</v>
          </cell>
          <cell r="D794">
            <v>1.28</v>
          </cell>
          <cell r="K794">
            <v>0</v>
          </cell>
          <cell r="L794">
            <v>0.41</v>
          </cell>
        </row>
        <row r="795">
          <cell r="B795">
            <v>7.93</v>
          </cell>
          <cell r="C795">
            <v>0</v>
          </cell>
          <cell r="D795">
            <v>1.28</v>
          </cell>
          <cell r="K795">
            <v>0</v>
          </cell>
          <cell r="L795">
            <v>0.41</v>
          </cell>
        </row>
        <row r="796">
          <cell r="B796">
            <v>7.94</v>
          </cell>
          <cell r="C796">
            <v>0</v>
          </cell>
          <cell r="D796">
            <v>1.28</v>
          </cell>
          <cell r="K796">
            <v>0</v>
          </cell>
          <cell r="L796">
            <v>0.41</v>
          </cell>
        </row>
        <row r="797">
          <cell r="B797">
            <v>7.95</v>
          </cell>
          <cell r="C797">
            <v>0</v>
          </cell>
          <cell r="D797">
            <v>1.28</v>
          </cell>
          <cell r="K797">
            <v>0</v>
          </cell>
          <cell r="L797">
            <v>0.41</v>
          </cell>
        </row>
        <row r="798">
          <cell r="B798">
            <v>7.96</v>
          </cell>
          <cell r="C798">
            <v>0</v>
          </cell>
          <cell r="D798">
            <v>1.28</v>
          </cell>
          <cell r="K798">
            <v>0</v>
          </cell>
          <cell r="L798">
            <v>0.41</v>
          </cell>
        </row>
        <row r="799">
          <cell r="B799">
            <v>7.97</v>
          </cell>
          <cell r="C799">
            <v>0</v>
          </cell>
          <cell r="D799">
            <v>1.28</v>
          </cell>
          <cell r="K799">
            <v>0</v>
          </cell>
          <cell r="L799">
            <v>0.41</v>
          </cell>
        </row>
        <row r="800">
          <cell r="B800">
            <v>7.98</v>
          </cell>
          <cell r="C800">
            <v>0</v>
          </cell>
          <cell r="D800">
            <v>1.28</v>
          </cell>
          <cell r="K800">
            <v>0</v>
          </cell>
          <cell r="L800">
            <v>0.41</v>
          </cell>
        </row>
        <row r="801">
          <cell r="B801">
            <v>7.99</v>
          </cell>
          <cell r="C801">
            <v>0</v>
          </cell>
          <cell r="D801">
            <v>1.28</v>
          </cell>
          <cell r="K801">
            <v>0</v>
          </cell>
          <cell r="L801">
            <v>0.41</v>
          </cell>
        </row>
        <row r="802">
          <cell r="B802">
            <v>8</v>
          </cell>
          <cell r="C802">
            <v>0</v>
          </cell>
          <cell r="D802">
            <v>1.28</v>
          </cell>
          <cell r="K802">
            <v>0</v>
          </cell>
          <cell r="L802">
            <v>0.41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"/>
  <sheetViews>
    <sheetView workbookViewId="0">
      <selection activeCell="N24" sqref="N24"/>
    </sheetView>
  </sheetViews>
  <sheetFormatPr baseColWidth="10" defaultColWidth="9.1640625" defaultRowHeight="15" x14ac:dyDescent="0.2"/>
  <cols>
    <col min="2" max="2" width="11.1640625" bestFit="1" customWidth="1"/>
    <col min="4" max="10" width="11.1640625" customWidth="1"/>
    <col min="13" max="13" width="10.1640625" customWidth="1"/>
    <col min="16" max="16" width="12.5" customWidth="1"/>
  </cols>
  <sheetData>
    <row r="1" spans="1:18" ht="16" thickBot="1" x14ac:dyDescent="0.25">
      <c r="A1" s="183" t="s">
        <v>0</v>
      </c>
      <c r="B1" s="184"/>
      <c r="C1" s="185"/>
      <c r="D1" s="186" t="s">
        <v>1</v>
      </c>
      <c r="E1" s="184"/>
      <c r="F1" s="185"/>
      <c r="G1" s="186" t="s">
        <v>2</v>
      </c>
      <c r="H1" s="184"/>
      <c r="I1" s="184"/>
      <c r="J1" s="184"/>
      <c r="K1" s="184"/>
      <c r="L1" s="184"/>
      <c r="M1" s="184"/>
      <c r="N1" s="151" t="s">
        <v>3</v>
      </c>
      <c r="O1" s="152"/>
      <c r="P1" s="152"/>
      <c r="Q1" s="152"/>
      <c r="R1" s="152"/>
    </row>
    <row r="2" spans="1:18" ht="25.5" customHeight="1" x14ac:dyDescent="0.2">
      <c r="A2" s="153"/>
      <c r="B2" s="156" t="s">
        <v>4</v>
      </c>
      <c r="C2" s="159" t="s">
        <v>5</v>
      </c>
      <c r="D2" s="179" t="s">
        <v>6</v>
      </c>
      <c r="E2" s="181" t="s">
        <v>7</v>
      </c>
      <c r="F2" s="181" t="s">
        <v>8</v>
      </c>
      <c r="G2" s="181" t="s">
        <v>9</v>
      </c>
      <c r="H2" s="181" t="s">
        <v>10</v>
      </c>
      <c r="I2" s="181" t="s">
        <v>11</v>
      </c>
      <c r="J2" s="177" t="s">
        <v>12</v>
      </c>
      <c r="K2" s="162"/>
      <c r="L2" s="165"/>
      <c r="M2" s="168"/>
      <c r="N2" s="171" t="s">
        <v>13</v>
      </c>
      <c r="O2" s="156" t="s">
        <v>14</v>
      </c>
      <c r="P2" s="156" t="s">
        <v>15</v>
      </c>
      <c r="Q2" s="156" t="s">
        <v>16</v>
      </c>
      <c r="R2" s="174" t="s">
        <v>17</v>
      </c>
    </row>
    <row r="3" spans="1:18" x14ac:dyDescent="0.2">
      <c r="A3" s="154"/>
      <c r="B3" s="157"/>
      <c r="C3" s="160"/>
      <c r="D3" s="180"/>
      <c r="E3" s="182"/>
      <c r="F3" s="182"/>
      <c r="G3" s="182"/>
      <c r="H3" s="182"/>
      <c r="I3" s="182"/>
      <c r="J3" s="178"/>
      <c r="K3" s="163"/>
      <c r="L3" s="166"/>
      <c r="M3" s="169"/>
      <c r="N3" s="172"/>
      <c r="O3" s="157"/>
      <c r="P3" s="157"/>
      <c r="Q3" s="157"/>
      <c r="R3" s="175"/>
    </row>
    <row r="4" spans="1:18" ht="16" thickBot="1" x14ac:dyDescent="0.25">
      <c r="A4" s="155"/>
      <c r="B4" s="158"/>
      <c r="C4" s="161"/>
      <c r="D4" s="1"/>
      <c r="E4" s="1"/>
      <c r="F4" s="2"/>
      <c r="G4" s="1"/>
      <c r="H4" s="1"/>
      <c r="I4" s="1"/>
      <c r="J4" s="3"/>
      <c r="K4" s="164"/>
      <c r="L4" s="167"/>
      <c r="M4" s="170"/>
      <c r="N4" s="173"/>
      <c r="O4" s="158"/>
      <c r="P4" s="158"/>
      <c r="Q4" s="158"/>
      <c r="R4" s="176"/>
    </row>
    <row r="5" spans="1:18" ht="16.5" customHeight="1" thickTop="1" thickBot="1" x14ac:dyDescent="0.25">
      <c r="A5" s="4">
        <v>0</v>
      </c>
      <c r="B5" s="5" t="s">
        <v>13</v>
      </c>
      <c r="C5" s="6"/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6">
        <v>0</v>
      </c>
      <c r="K5" s="5">
        <v>0</v>
      </c>
      <c r="L5" s="5">
        <v>0</v>
      </c>
      <c r="M5" s="6">
        <v>0</v>
      </c>
      <c r="N5" s="4" t="s">
        <v>34</v>
      </c>
      <c r="O5" s="15" t="s">
        <v>35</v>
      </c>
      <c r="P5" s="5" t="s">
        <v>34</v>
      </c>
      <c r="Q5" s="5" t="s">
        <v>34</v>
      </c>
      <c r="R5" s="6">
        <v>18</v>
      </c>
    </row>
    <row r="6" spans="1:18" ht="16.5" customHeight="1" thickBot="1" x14ac:dyDescent="0.25">
      <c r="A6" s="7">
        <v>0</v>
      </c>
      <c r="B6" s="8" t="s">
        <v>14</v>
      </c>
      <c r="C6" s="9">
        <v>1</v>
      </c>
      <c r="D6" s="8">
        <v>1</v>
      </c>
      <c r="E6" s="8">
        <v>0</v>
      </c>
      <c r="F6" s="8">
        <v>1</v>
      </c>
      <c r="G6" s="8">
        <v>1</v>
      </c>
      <c r="H6" s="8">
        <v>1</v>
      </c>
      <c r="I6" s="8">
        <v>1</v>
      </c>
      <c r="J6" s="9">
        <v>0</v>
      </c>
      <c r="K6" s="8">
        <v>0</v>
      </c>
      <c r="L6" s="8">
        <v>0</v>
      </c>
      <c r="M6" s="9">
        <v>0</v>
      </c>
      <c r="N6" s="7" t="s">
        <v>34</v>
      </c>
      <c r="O6" s="15" t="s">
        <v>36</v>
      </c>
      <c r="P6" s="8" t="s">
        <v>34</v>
      </c>
      <c r="Q6" s="8" t="s">
        <v>37</v>
      </c>
      <c r="R6" s="6">
        <v>18</v>
      </c>
    </row>
    <row r="7" spans="1:18" ht="16.5" customHeight="1" thickBot="1" x14ac:dyDescent="0.25">
      <c r="A7" s="4">
        <v>4</v>
      </c>
      <c r="B7" s="5" t="s">
        <v>14</v>
      </c>
      <c r="C7" s="6">
        <v>2</v>
      </c>
      <c r="D7" s="5">
        <v>2</v>
      </c>
      <c r="E7" s="5">
        <v>1</v>
      </c>
      <c r="F7" s="5">
        <v>1</v>
      </c>
      <c r="G7" s="5">
        <v>2</v>
      </c>
      <c r="H7" s="5">
        <v>2</v>
      </c>
      <c r="I7" s="5">
        <v>1</v>
      </c>
      <c r="J7" s="6">
        <v>0</v>
      </c>
      <c r="K7" s="5">
        <f>(A7-A6)*D6</f>
        <v>4</v>
      </c>
      <c r="L7" s="5">
        <f>(A7-A6)*E6</f>
        <v>0</v>
      </c>
      <c r="M7" s="5">
        <f>(A7-A6)*F6</f>
        <v>4</v>
      </c>
      <c r="N7" s="4" t="s">
        <v>34</v>
      </c>
      <c r="O7" s="5" t="s">
        <v>38</v>
      </c>
      <c r="P7" s="5" t="s">
        <v>39</v>
      </c>
      <c r="Q7" s="15" t="s">
        <v>37</v>
      </c>
      <c r="R7" s="6">
        <v>18</v>
      </c>
    </row>
    <row r="8" spans="1:18" ht="16.5" customHeight="1" thickBot="1" x14ac:dyDescent="0.25">
      <c r="A8" s="7">
        <v>6</v>
      </c>
      <c r="B8" s="8" t="s">
        <v>16</v>
      </c>
      <c r="C8" s="9">
        <v>1</v>
      </c>
      <c r="D8" s="8">
        <v>1</v>
      </c>
      <c r="E8" s="8">
        <v>0</v>
      </c>
      <c r="F8" s="8">
        <v>1</v>
      </c>
      <c r="G8" s="8">
        <v>2</v>
      </c>
      <c r="H8" s="8">
        <v>2</v>
      </c>
      <c r="I8" s="8">
        <v>2</v>
      </c>
      <c r="J8" s="9">
        <v>1</v>
      </c>
      <c r="K8" s="5">
        <f t="shared" ref="K8:K15" si="0">((A8-A7)*D7)+K7</f>
        <v>8</v>
      </c>
      <c r="L8" s="5">
        <f t="shared" ref="L8:L15" si="1">((A8-A7)*E7)+L7</f>
        <v>2</v>
      </c>
      <c r="M8" s="5">
        <f t="shared" ref="M8:M15" si="2">((A8-A7)*F7)+M7</f>
        <v>6</v>
      </c>
      <c r="N8" s="7" t="s">
        <v>34</v>
      </c>
      <c r="O8" s="15" t="s">
        <v>38</v>
      </c>
      <c r="P8" s="8" t="s">
        <v>34</v>
      </c>
      <c r="Q8" s="8" t="s">
        <v>40</v>
      </c>
      <c r="R8" s="6">
        <v>18</v>
      </c>
    </row>
    <row r="9" spans="1:18" ht="16.5" customHeight="1" thickBot="1" x14ac:dyDescent="0.25">
      <c r="A9" s="4">
        <v>7</v>
      </c>
      <c r="B9" s="5" t="s">
        <v>14</v>
      </c>
      <c r="C9" s="6">
        <v>3</v>
      </c>
      <c r="D9" s="5">
        <v>2</v>
      </c>
      <c r="E9" s="5">
        <v>1</v>
      </c>
      <c r="F9" s="5">
        <v>1</v>
      </c>
      <c r="G9" s="5">
        <v>3</v>
      </c>
      <c r="H9" s="5">
        <v>3</v>
      </c>
      <c r="I9" s="5">
        <v>2</v>
      </c>
      <c r="J9" s="6">
        <v>1</v>
      </c>
      <c r="K9" s="5">
        <f t="shared" si="0"/>
        <v>9</v>
      </c>
      <c r="L9" s="5">
        <f t="shared" si="1"/>
        <v>2</v>
      </c>
      <c r="M9" s="5">
        <f t="shared" si="2"/>
        <v>7</v>
      </c>
      <c r="N9" s="4" t="s">
        <v>34</v>
      </c>
      <c r="O9" s="15" t="s">
        <v>41</v>
      </c>
      <c r="P9" s="5" t="s">
        <v>42</v>
      </c>
      <c r="Q9" s="5" t="s">
        <v>40</v>
      </c>
      <c r="R9" s="6">
        <v>18</v>
      </c>
    </row>
    <row r="10" spans="1:18" ht="16.5" customHeight="1" thickBot="1" x14ac:dyDescent="0.25">
      <c r="A10" s="7">
        <v>10</v>
      </c>
      <c r="B10" s="8" t="s">
        <v>14</v>
      </c>
      <c r="C10" s="9">
        <v>4</v>
      </c>
      <c r="D10" s="8">
        <v>3</v>
      </c>
      <c r="E10" s="8">
        <v>2</v>
      </c>
      <c r="F10" s="8">
        <v>1</v>
      </c>
      <c r="G10" s="8">
        <v>4</v>
      </c>
      <c r="H10" s="8">
        <v>4</v>
      </c>
      <c r="I10" s="8">
        <v>2</v>
      </c>
      <c r="J10" s="9">
        <v>1</v>
      </c>
      <c r="K10" s="5">
        <f t="shared" si="0"/>
        <v>15</v>
      </c>
      <c r="L10" s="5">
        <f t="shared" si="1"/>
        <v>5</v>
      </c>
      <c r="M10" s="5">
        <f t="shared" si="2"/>
        <v>10</v>
      </c>
      <c r="N10" s="7" t="s">
        <v>34</v>
      </c>
      <c r="O10" s="8" t="s">
        <v>43</v>
      </c>
      <c r="P10" s="15" t="s">
        <v>44</v>
      </c>
      <c r="Q10" s="8" t="s">
        <v>40</v>
      </c>
      <c r="R10" s="6">
        <v>18</v>
      </c>
    </row>
    <row r="11" spans="1:18" ht="16.5" customHeight="1" thickBot="1" x14ac:dyDescent="0.25">
      <c r="A11" s="4">
        <v>12</v>
      </c>
      <c r="B11" s="5" t="s">
        <v>45</v>
      </c>
      <c r="C11" s="6">
        <v>3</v>
      </c>
      <c r="D11" s="5">
        <v>2</v>
      </c>
      <c r="E11" s="5">
        <v>1</v>
      </c>
      <c r="F11" s="5">
        <v>1</v>
      </c>
      <c r="G11" s="5">
        <v>4</v>
      </c>
      <c r="H11" s="5">
        <v>4</v>
      </c>
      <c r="I11" s="5">
        <v>3</v>
      </c>
      <c r="J11" s="6">
        <v>2</v>
      </c>
      <c r="K11" s="5">
        <f t="shared" si="0"/>
        <v>21</v>
      </c>
      <c r="L11" s="5">
        <f t="shared" si="1"/>
        <v>9</v>
      </c>
      <c r="M11" s="5">
        <f t="shared" si="2"/>
        <v>12</v>
      </c>
      <c r="N11" s="4" t="s">
        <v>34</v>
      </c>
      <c r="O11" s="5" t="s">
        <v>43</v>
      </c>
      <c r="P11" s="5" t="s">
        <v>46</v>
      </c>
      <c r="Q11" s="15" t="s">
        <v>40</v>
      </c>
      <c r="R11" s="6">
        <v>18</v>
      </c>
    </row>
    <row r="12" spans="1:18" ht="16.5" customHeight="1" thickBot="1" x14ac:dyDescent="0.25">
      <c r="A12" s="7">
        <v>13</v>
      </c>
      <c r="B12" s="8" t="s">
        <v>16</v>
      </c>
      <c r="C12" s="9">
        <v>2</v>
      </c>
      <c r="D12" s="8">
        <v>1</v>
      </c>
      <c r="E12" s="8">
        <v>0</v>
      </c>
      <c r="F12" s="8">
        <v>1</v>
      </c>
      <c r="G12" s="8">
        <v>4</v>
      </c>
      <c r="H12" s="8">
        <v>4</v>
      </c>
      <c r="I12" s="8">
        <v>4</v>
      </c>
      <c r="J12" s="9">
        <v>3</v>
      </c>
      <c r="K12" s="5">
        <f t="shared" si="0"/>
        <v>23</v>
      </c>
      <c r="L12" s="5">
        <f t="shared" si="1"/>
        <v>10</v>
      </c>
      <c r="M12" s="5">
        <f t="shared" si="2"/>
        <v>13</v>
      </c>
      <c r="N12" s="7" t="s">
        <v>34</v>
      </c>
      <c r="O12" s="15" t="s">
        <v>43</v>
      </c>
      <c r="P12" s="8" t="s">
        <v>34</v>
      </c>
      <c r="Q12" s="8" t="s">
        <v>47</v>
      </c>
      <c r="R12" s="6">
        <v>18</v>
      </c>
    </row>
    <row r="13" spans="1:18" ht="16.5" customHeight="1" thickBot="1" x14ac:dyDescent="0.25">
      <c r="A13" s="4">
        <v>14</v>
      </c>
      <c r="B13" s="5" t="s">
        <v>14</v>
      </c>
      <c r="C13" s="6">
        <v>5</v>
      </c>
      <c r="D13" s="5">
        <v>2</v>
      </c>
      <c r="E13" s="5">
        <v>1</v>
      </c>
      <c r="F13" s="5">
        <v>1</v>
      </c>
      <c r="G13" s="5">
        <v>5</v>
      </c>
      <c r="H13" s="5">
        <v>4</v>
      </c>
      <c r="I13" s="5">
        <v>4</v>
      </c>
      <c r="J13" s="6">
        <v>3</v>
      </c>
      <c r="K13" s="5">
        <f t="shared" si="0"/>
        <v>24</v>
      </c>
      <c r="L13" s="5">
        <f t="shared" si="1"/>
        <v>10</v>
      </c>
      <c r="M13" s="5">
        <f t="shared" si="2"/>
        <v>14</v>
      </c>
      <c r="N13" s="4" t="s">
        <v>34</v>
      </c>
      <c r="O13" s="15" t="s">
        <v>48</v>
      </c>
      <c r="P13" s="5" t="s">
        <v>49</v>
      </c>
      <c r="Q13" s="5" t="s">
        <v>47</v>
      </c>
      <c r="R13" s="6">
        <v>18</v>
      </c>
    </row>
    <row r="14" spans="1:18" ht="16.5" customHeight="1" thickBot="1" x14ac:dyDescent="0.25">
      <c r="A14" s="7">
        <v>16</v>
      </c>
      <c r="B14" s="8" t="s">
        <v>14</v>
      </c>
      <c r="C14" s="9">
        <v>6</v>
      </c>
      <c r="D14" s="8">
        <v>3</v>
      </c>
      <c r="E14" s="8">
        <v>2</v>
      </c>
      <c r="F14" s="8">
        <v>1</v>
      </c>
      <c r="G14" s="8">
        <v>6</v>
      </c>
      <c r="H14" s="8">
        <v>6</v>
      </c>
      <c r="I14" s="8">
        <v>4</v>
      </c>
      <c r="J14" s="9">
        <v>3</v>
      </c>
      <c r="K14" s="5">
        <f t="shared" si="0"/>
        <v>28</v>
      </c>
      <c r="L14" s="5">
        <f t="shared" si="1"/>
        <v>12</v>
      </c>
      <c r="M14" s="5">
        <f t="shared" si="2"/>
        <v>16</v>
      </c>
      <c r="N14" s="7" t="s">
        <v>34</v>
      </c>
      <c r="O14" s="8" t="s">
        <v>34</v>
      </c>
      <c r="P14" s="8" t="s">
        <v>50</v>
      </c>
      <c r="Q14" s="8" t="s">
        <v>47</v>
      </c>
      <c r="R14" s="16">
        <v>18</v>
      </c>
    </row>
    <row r="15" spans="1:18" ht="16.5" customHeight="1" thickBot="1" x14ac:dyDescent="0.25">
      <c r="A15" s="4">
        <v>18</v>
      </c>
      <c r="B15" s="5" t="s">
        <v>17</v>
      </c>
      <c r="C15" s="6" t="s">
        <v>34</v>
      </c>
      <c r="D15" s="5">
        <v>3</v>
      </c>
      <c r="E15" s="5">
        <v>2</v>
      </c>
      <c r="F15" s="5">
        <v>1</v>
      </c>
      <c r="G15" s="5">
        <v>6</v>
      </c>
      <c r="H15" s="5">
        <v>6</v>
      </c>
      <c r="I15" s="5">
        <v>4</v>
      </c>
      <c r="J15" s="6">
        <v>3</v>
      </c>
      <c r="K15" s="5">
        <f t="shared" si="0"/>
        <v>34</v>
      </c>
      <c r="L15" s="5">
        <f t="shared" si="1"/>
        <v>16</v>
      </c>
      <c r="M15" s="5">
        <f t="shared" si="2"/>
        <v>18</v>
      </c>
      <c r="N15" s="4" t="s">
        <v>34</v>
      </c>
      <c r="O15" s="5" t="s">
        <v>34</v>
      </c>
      <c r="P15" s="5" t="s">
        <v>34</v>
      </c>
      <c r="Q15" s="5" t="s">
        <v>34</v>
      </c>
      <c r="R15" s="6">
        <v>18</v>
      </c>
    </row>
    <row r="16" spans="1:18" ht="16.5" customHeight="1" thickBot="1" x14ac:dyDescent="0.25">
      <c r="A16" s="7"/>
      <c r="B16" s="8"/>
      <c r="C16" s="9"/>
      <c r="D16" s="8"/>
      <c r="E16" s="8"/>
      <c r="F16" s="8"/>
      <c r="G16" s="8"/>
      <c r="H16" s="8"/>
      <c r="I16" s="8"/>
      <c r="J16" s="9"/>
      <c r="K16" s="8"/>
      <c r="L16" s="8"/>
      <c r="M16" s="9"/>
      <c r="N16" s="7"/>
      <c r="O16" s="8"/>
      <c r="P16" s="8"/>
      <c r="Q16" s="8"/>
      <c r="R16" s="6">
        <v>18</v>
      </c>
    </row>
    <row r="19" spans="2:15" ht="30" customHeight="1" x14ac:dyDescent="0.2">
      <c r="B19" t="s">
        <v>26</v>
      </c>
      <c r="C19" t="s">
        <v>18</v>
      </c>
      <c r="D19" t="s">
        <v>31</v>
      </c>
      <c r="F19" t="s">
        <v>5</v>
      </c>
      <c r="G19" s="14" t="s">
        <v>32</v>
      </c>
      <c r="H19" s="14" t="s">
        <v>33</v>
      </c>
      <c r="I19" t="s">
        <v>18</v>
      </c>
      <c r="J19" t="s">
        <v>31</v>
      </c>
    </row>
    <row r="20" spans="2:15" x14ac:dyDescent="0.2">
      <c r="B20" t="s">
        <v>27</v>
      </c>
      <c r="C20">
        <v>2</v>
      </c>
      <c r="D20">
        <v>4</v>
      </c>
      <c r="F20">
        <v>1</v>
      </c>
      <c r="G20" t="s">
        <v>34</v>
      </c>
      <c r="H20">
        <v>74</v>
      </c>
      <c r="I20" t="s">
        <v>34</v>
      </c>
      <c r="J20">
        <v>6</v>
      </c>
      <c r="M20" t="s">
        <v>51</v>
      </c>
      <c r="N20">
        <f>(6+9+5)/3</f>
        <v>6.666666666666667</v>
      </c>
      <c r="O20" t="s">
        <v>52</v>
      </c>
    </row>
    <row r="21" spans="2:15" x14ac:dyDescent="0.2">
      <c r="B21" t="s">
        <v>28</v>
      </c>
      <c r="C21">
        <v>3</v>
      </c>
      <c r="D21">
        <v>5</v>
      </c>
      <c r="F21">
        <v>2</v>
      </c>
      <c r="G21">
        <v>52</v>
      </c>
      <c r="H21">
        <v>88</v>
      </c>
      <c r="I21">
        <v>4</v>
      </c>
      <c r="J21">
        <v>7</v>
      </c>
      <c r="M21" t="s">
        <v>53</v>
      </c>
      <c r="N21">
        <f>M15/A15</f>
        <v>1</v>
      </c>
    </row>
    <row r="22" spans="2:15" x14ac:dyDescent="0.2">
      <c r="B22" t="s">
        <v>29</v>
      </c>
      <c r="C22">
        <v>4</v>
      </c>
      <c r="D22">
        <v>6</v>
      </c>
      <c r="F22">
        <v>3</v>
      </c>
      <c r="G22">
        <v>37</v>
      </c>
      <c r="H22">
        <v>66</v>
      </c>
      <c r="I22">
        <v>3</v>
      </c>
      <c r="J22">
        <v>6</v>
      </c>
      <c r="M22" t="s">
        <v>54</v>
      </c>
      <c r="N22">
        <f>L15/A15</f>
        <v>0.88888888888888884</v>
      </c>
    </row>
    <row r="23" spans="2:15" x14ac:dyDescent="0.2">
      <c r="B23" t="s">
        <v>30</v>
      </c>
      <c r="C23">
        <v>5</v>
      </c>
      <c r="D23">
        <v>7</v>
      </c>
      <c r="F23">
        <v>4</v>
      </c>
      <c r="G23">
        <v>44</v>
      </c>
      <c r="H23">
        <v>86</v>
      </c>
      <c r="I23">
        <v>3</v>
      </c>
      <c r="J23">
        <v>7</v>
      </c>
      <c r="M23" t="s">
        <v>55</v>
      </c>
      <c r="N23">
        <v>1</v>
      </c>
    </row>
    <row r="24" spans="2:15" x14ac:dyDescent="0.2">
      <c r="F24">
        <v>5</v>
      </c>
      <c r="G24">
        <v>56</v>
      </c>
      <c r="H24">
        <v>45</v>
      </c>
      <c r="I24">
        <v>4</v>
      </c>
      <c r="J24">
        <v>5</v>
      </c>
      <c r="M24" t="s">
        <v>56</v>
      </c>
    </row>
    <row r="25" spans="2:15" x14ac:dyDescent="0.2">
      <c r="F25">
        <v>6</v>
      </c>
      <c r="G25">
        <v>16</v>
      </c>
      <c r="H25">
        <v>41</v>
      </c>
      <c r="I25">
        <v>2</v>
      </c>
      <c r="J25">
        <v>5</v>
      </c>
    </row>
  </sheetData>
  <mergeCells count="22">
    <mergeCell ref="G2:G3"/>
    <mergeCell ref="A1:C1"/>
    <mergeCell ref="D1:F1"/>
    <mergeCell ref="G1:M1"/>
    <mergeCell ref="I2:I3"/>
    <mergeCell ref="H2:H3"/>
    <mergeCell ref="N1:R1"/>
    <mergeCell ref="A2:A4"/>
    <mergeCell ref="B2:B4"/>
    <mergeCell ref="C2:C4"/>
    <mergeCell ref="K2:K4"/>
    <mergeCell ref="L2:L4"/>
    <mergeCell ref="M2:M4"/>
    <mergeCell ref="N2:N4"/>
    <mergeCell ref="O2:O4"/>
    <mergeCell ref="P2:P4"/>
    <mergeCell ref="Q2:Q4"/>
    <mergeCell ref="R2:R4"/>
    <mergeCell ref="J2:J3"/>
    <mergeCell ref="D2:D3"/>
    <mergeCell ref="E2:E3"/>
    <mergeCell ref="F2:F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workbookViewId="0">
      <selection activeCell="C10" sqref="C10"/>
    </sheetView>
  </sheetViews>
  <sheetFormatPr baseColWidth="10" defaultColWidth="11.5" defaultRowHeight="15" x14ac:dyDescent="0.2"/>
  <cols>
    <col min="1" max="9" width="12.6640625" customWidth="1"/>
  </cols>
  <sheetData>
    <row r="1" spans="1:9" ht="30" customHeight="1" x14ac:dyDescent="0.2">
      <c r="A1" s="187" t="s">
        <v>5</v>
      </c>
      <c r="B1" s="187" t="s">
        <v>18</v>
      </c>
      <c r="C1" s="187" t="s">
        <v>19</v>
      </c>
      <c r="D1" s="187" t="s">
        <v>20</v>
      </c>
      <c r="E1" s="190" t="s">
        <v>21</v>
      </c>
      <c r="F1" s="187" t="s">
        <v>22</v>
      </c>
      <c r="G1" s="187" t="s">
        <v>23</v>
      </c>
      <c r="H1" s="187" t="s">
        <v>24</v>
      </c>
      <c r="I1" s="190" t="s">
        <v>25</v>
      </c>
    </row>
    <row r="2" spans="1:9" ht="14.25" customHeight="1" x14ac:dyDescent="0.2">
      <c r="A2" s="188"/>
      <c r="B2" s="188"/>
      <c r="C2" s="188"/>
      <c r="D2" s="188"/>
      <c r="E2" s="191"/>
      <c r="F2" s="188"/>
      <c r="G2" s="188"/>
      <c r="H2" s="188"/>
      <c r="I2" s="191"/>
    </row>
    <row r="3" spans="1:9" ht="14.25" customHeight="1" thickBot="1" x14ac:dyDescent="0.25">
      <c r="A3" s="189"/>
      <c r="B3" s="189"/>
      <c r="C3" s="189"/>
      <c r="D3" s="189"/>
      <c r="E3" s="192"/>
      <c r="F3" s="189"/>
      <c r="G3" s="189"/>
      <c r="H3" s="189"/>
      <c r="I3" s="192"/>
    </row>
    <row r="4" spans="1:9" ht="16" thickBot="1" x14ac:dyDescent="0.25">
      <c r="A4" s="10">
        <v>1</v>
      </c>
      <c r="B4" s="11">
        <v>0</v>
      </c>
      <c r="C4" s="5">
        <v>0</v>
      </c>
      <c r="D4" s="11">
        <v>0</v>
      </c>
      <c r="E4" s="11">
        <v>0</v>
      </c>
      <c r="F4" s="11">
        <f>E12</f>
        <v>6</v>
      </c>
      <c r="G4" s="11">
        <f>E12</f>
        <v>6</v>
      </c>
      <c r="H4" s="5">
        <f>E12</f>
        <v>6</v>
      </c>
      <c r="I4" s="11">
        <f>E12</f>
        <v>6</v>
      </c>
    </row>
    <row r="5" spans="1:9" ht="16" thickBot="1" x14ac:dyDescent="0.25">
      <c r="A5" s="12">
        <v>2</v>
      </c>
      <c r="B5" s="13">
        <v>4</v>
      </c>
      <c r="C5" s="8">
        <v>4</v>
      </c>
      <c r="D5" s="13">
        <v>6</v>
      </c>
      <c r="E5" s="13">
        <v>2</v>
      </c>
      <c r="F5" s="13">
        <v>7</v>
      </c>
      <c r="G5" s="13">
        <v>13</v>
      </c>
      <c r="H5" s="8">
        <v>13</v>
      </c>
      <c r="I5" s="13">
        <v>9</v>
      </c>
    </row>
    <row r="6" spans="1:9" ht="16" thickBot="1" x14ac:dyDescent="0.25">
      <c r="A6" s="10">
        <v>3</v>
      </c>
      <c r="B6" s="11">
        <v>3</v>
      </c>
      <c r="C6" s="5">
        <v>7</v>
      </c>
      <c r="D6" s="11" t="s">
        <v>34</v>
      </c>
      <c r="E6" s="11">
        <v>5</v>
      </c>
      <c r="F6" s="11" t="s">
        <v>34</v>
      </c>
      <c r="G6" s="11" t="s">
        <v>34</v>
      </c>
      <c r="H6" s="5">
        <v>12</v>
      </c>
      <c r="I6" s="11">
        <v>5</v>
      </c>
    </row>
    <row r="7" spans="1:9" ht="16" thickBot="1" x14ac:dyDescent="0.25">
      <c r="A7" s="12">
        <v>4</v>
      </c>
      <c r="B7" s="13">
        <v>3</v>
      </c>
      <c r="C7" s="8">
        <v>10</v>
      </c>
      <c r="D7" s="13"/>
      <c r="E7" s="13"/>
      <c r="F7" s="13"/>
      <c r="G7" s="13"/>
      <c r="H7" s="13"/>
      <c r="I7" s="13"/>
    </row>
    <row r="8" spans="1:9" ht="16" thickBot="1" x14ac:dyDescent="0.25">
      <c r="A8" s="10">
        <v>5</v>
      </c>
      <c r="B8" s="11">
        <v>4</v>
      </c>
      <c r="C8" s="5">
        <v>14</v>
      </c>
      <c r="D8" s="11"/>
      <c r="E8" s="11"/>
      <c r="F8" s="11"/>
      <c r="G8" s="11"/>
      <c r="H8" s="11"/>
      <c r="I8" s="11"/>
    </row>
    <row r="9" spans="1:9" ht="16" thickBot="1" x14ac:dyDescent="0.25">
      <c r="A9" s="12">
        <v>6</v>
      </c>
      <c r="B9" s="13">
        <v>2</v>
      </c>
      <c r="C9" s="8">
        <v>16</v>
      </c>
      <c r="D9" s="13"/>
      <c r="E9" s="13"/>
      <c r="F9" s="13"/>
      <c r="G9" s="13"/>
      <c r="H9" s="13"/>
      <c r="I9" s="13"/>
    </row>
    <row r="11" spans="1:9" ht="32" x14ac:dyDescent="0.2">
      <c r="A11" t="s">
        <v>5</v>
      </c>
      <c r="B11" s="14" t="s">
        <v>32</v>
      </c>
      <c r="C11" s="14" t="s">
        <v>33</v>
      </c>
      <c r="D11" t="s">
        <v>18</v>
      </c>
      <c r="E11" t="s">
        <v>31</v>
      </c>
    </row>
    <row r="12" spans="1:9" x14ac:dyDescent="0.2">
      <c r="A12">
        <v>1</v>
      </c>
      <c r="B12" t="s">
        <v>34</v>
      </c>
      <c r="C12">
        <v>74</v>
      </c>
      <c r="D12" t="s">
        <v>34</v>
      </c>
      <c r="E12">
        <v>6</v>
      </c>
    </row>
    <row r="13" spans="1:9" x14ac:dyDescent="0.2">
      <c r="A13">
        <v>2</v>
      </c>
      <c r="B13">
        <v>52</v>
      </c>
      <c r="C13">
        <v>88</v>
      </c>
      <c r="D13">
        <v>4</v>
      </c>
      <c r="E13">
        <v>7</v>
      </c>
    </row>
    <row r="14" spans="1:9" x14ac:dyDescent="0.2">
      <c r="A14">
        <v>3</v>
      </c>
      <c r="B14">
        <v>37</v>
      </c>
      <c r="C14">
        <v>66</v>
      </c>
      <c r="D14">
        <v>3</v>
      </c>
      <c r="E14">
        <v>6</v>
      </c>
    </row>
    <row r="15" spans="1:9" x14ac:dyDescent="0.2">
      <c r="A15">
        <v>4</v>
      </c>
      <c r="B15">
        <v>44</v>
      </c>
      <c r="C15">
        <v>86</v>
      </c>
      <c r="D15">
        <v>3</v>
      </c>
      <c r="E15">
        <v>7</v>
      </c>
    </row>
    <row r="16" spans="1:9" x14ac:dyDescent="0.2">
      <c r="A16">
        <v>5</v>
      </c>
      <c r="B16">
        <v>56</v>
      </c>
      <c r="C16">
        <v>45</v>
      </c>
      <c r="D16">
        <v>4</v>
      </c>
      <c r="E16">
        <v>5</v>
      </c>
    </row>
    <row r="17" spans="1:5" x14ac:dyDescent="0.2">
      <c r="A17">
        <v>6</v>
      </c>
      <c r="B17">
        <v>16</v>
      </c>
      <c r="C17">
        <v>41</v>
      </c>
      <c r="D17">
        <v>2</v>
      </c>
      <c r="E17">
        <v>5</v>
      </c>
    </row>
  </sheetData>
  <mergeCells count="9">
    <mergeCell ref="G1:G3"/>
    <mergeCell ref="H1:H3"/>
    <mergeCell ref="I1:I3"/>
    <mergeCell ref="A1:A3"/>
    <mergeCell ref="B1:B3"/>
    <mergeCell ref="C1:C3"/>
    <mergeCell ref="D1:D3"/>
    <mergeCell ref="F1:F3"/>
    <mergeCell ref="E1:E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488CC-EB80-CD4A-A0E1-23217F985E07}">
  <dimension ref="A1:S23"/>
  <sheetViews>
    <sheetView workbookViewId="0">
      <selection activeCell="S19" sqref="S19"/>
    </sheetView>
  </sheetViews>
  <sheetFormatPr baseColWidth="10" defaultRowHeight="15" x14ac:dyDescent="0.2"/>
  <cols>
    <col min="13" max="13" width="12" bestFit="1" customWidth="1"/>
  </cols>
  <sheetData>
    <row r="1" spans="1:19" ht="16" thickBot="1" x14ac:dyDescent="0.25">
      <c r="A1" t="s">
        <v>74</v>
      </c>
    </row>
    <row r="2" spans="1:19" x14ac:dyDescent="0.2">
      <c r="A2" s="17" t="s">
        <v>57</v>
      </c>
      <c r="B2" s="19" t="s">
        <v>64</v>
      </c>
      <c r="C2" s="20" t="s">
        <v>65</v>
      </c>
      <c r="D2" s="19" t="s">
        <v>66</v>
      </c>
      <c r="E2" s="20" t="s">
        <v>67</v>
      </c>
      <c r="F2" s="19" t="s">
        <v>68</v>
      </c>
      <c r="G2" s="20" t="s">
        <v>69</v>
      </c>
      <c r="H2" s="19" t="s">
        <v>70</v>
      </c>
      <c r="I2" s="20" t="s">
        <v>71</v>
      </c>
      <c r="J2" s="19" t="s">
        <v>72</v>
      </c>
      <c r="K2" s="20" t="s">
        <v>73</v>
      </c>
      <c r="M2" t="s">
        <v>77</v>
      </c>
      <c r="N2">
        <f>AVERAGE(F3:F8)</f>
        <v>1.5</v>
      </c>
      <c r="R2" t="s">
        <v>82</v>
      </c>
      <c r="S2">
        <f>2*220000</f>
        <v>440000</v>
      </c>
    </row>
    <row r="3" spans="1:19" x14ac:dyDescent="0.2">
      <c r="A3" s="17" t="s">
        <v>58</v>
      </c>
      <c r="B3" s="21">
        <v>5</v>
      </c>
      <c r="C3" s="22">
        <v>5</v>
      </c>
      <c r="D3" s="21">
        <v>2</v>
      </c>
      <c r="E3" s="22">
        <v>4</v>
      </c>
      <c r="F3" s="21">
        <v>3</v>
      </c>
      <c r="G3" s="22">
        <v>1</v>
      </c>
      <c r="H3" s="21">
        <v>4</v>
      </c>
      <c r="I3" s="22">
        <v>0</v>
      </c>
      <c r="J3" s="21">
        <v>0</v>
      </c>
      <c r="K3" s="22">
        <v>0</v>
      </c>
      <c r="M3" t="s">
        <v>78</v>
      </c>
      <c r="N3">
        <f>AVERAGE(G3:G8)</f>
        <v>1.6666666666666667</v>
      </c>
      <c r="R3" t="s">
        <v>83</v>
      </c>
      <c r="S3">
        <f>SUM(H3:H8)*5000</f>
        <v>95000</v>
      </c>
    </row>
    <row r="4" spans="1:19" x14ac:dyDescent="0.2">
      <c r="A4" s="17" t="s">
        <v>59</v>
      </c>
      <c r="B4" s="21">
        <f>F3</f>
        <v>3</v>
      </c>
      <c r="C4" s="22">
        <f>G3</f>
        <v>1</v>
      </c>
      <c r="D4" s="21">
        <v>4</v>
      </c>
      <c r="E4" s="22">
        <v>2</v>
      </c>
      <c r="F4" s="21">
        <v>0</v>
      </c>
      <c r="G4" s="22">
        <v>0</v>
      </c>
      <c r="H4" s="21">
        <v>0</v>
      </c>
      <c r="I4" s="22">
        <v>1</v>
      </c>
      <c r="J4" s="21">
        <v>1</v>
      </c>
      <c r="K4" s="22">
        <v>1</v>
      </c>
      <c r="M4" t="s">
        <v>79</v>
      </c>
      <c r="N4">
        <f>AVERAGE(I3:I8)</f>
        <v>0.5</v>
      </c>
      <c r="O4" t="s">
        <v>81</v>
      </c>
      <c r="R4" t="s">
        <v>84</v>
      </c>
      <c r="S4">
        <f>(3*60000)+(2*50000)</f>
        <v>280000</v>
      </c>
    </row>
    <row r="5" spans="1:19" x14ac:dyDescent="0.2">
      <c r="A5" s="17" t="s">
        <v>60</v>
      </c>
      <c r="B5" s="21">
        <v>0</v>
      </c>
      <c r="C5" s="22">
        <v>9</v>
      </c>
      <c r="D5" s="21">
        <v>0</v>
      </c>
      <c r="E5" s="22">
        <v>2</v>
      </c>
      <c r="F5" s="21">
        <v>0</v>
      </c>
      <c r="G5" s="22">
        <v>7</v>
      </c>
      <c r="H5" s="21">
        <v>7</v>
      </c>
      <c r="I5" s="22">
        <v>1</v>
      </c>
      <c r="J5" s="21">
        <v>0</v>
      </c>
      <c r="K5" s="22">
        <v>0</v>
      </c>
      <c r="M5" t="s">
        <v>80</v>
      </c>
      <c r="N5">
        <f>AVERAGE(J3:J8)</f>
        <v>0.33333333333333331</v>
      </c>
      <c r="R5" t="s">
        <v>86</v>
      </c>
      <c r="S5">
        <f>SUM(S2:S4)</f>
        <v>815000</v>
      </c>
    </row>
    <row r="6" spans="1:19" x14ac:dyDescent="0.2">
      <c r="A6" s="17" t="s">
        <v>61</v>
      </c>
      <c r="B6" s="21">
        <v>9</v>
      </c>
      <c r="C6" s="22">
        <v>7</v>
      </c>
      <c r="D6" s="21">
        <v>4</v>
      </c>
      <c r="E6" s="22">
        <v>6</v>
      </c>
      <c r="F6" s="21">
        <v>5</v>
      </c>
      <c r="G6" s="22">
        <v>1</v>
      </c>
      <c r="H6" s="21">
        <v>6</v>
      </c>
      <c r="I6" s="22">
        <v>0</v>
      </c>
      <c r="J6" s="21">
        <v>0</v>
      </c>
      <c r="K6" s="22">
        <v>0</v>
      </c>
      <c r="R6" t="s">
        <v>85</v>
      </c>
      <c r="S6">
        <f>S5/6</f>
        <v>135833.33333333334</v>
      </c>
    </row>
    <row r="7" spans="1:19" x14ac:dyDescent="0.2">
      <c r="A7" s="17" t="s">
        <v>62</v>
      </c>
      <c r="B7" s="21">
        <f>F6</f>
        <v>5</v>
      </c>
      <c r="C7" s="22">
        <f>G6</f>
        <v>1</v>
      </c>
      <c r="D7" s="21">
        <v>4</v>
      </c>
      <c r="E7" s="22">
        <v>0</v>
      </c>
      <c r="F7" s="21">
        <v>1</v>
      </c>
      <c r="G7" s="22">
        <v>1</v>
      </c>
      <c r="H7" s="21">
        <v>2</v>
      </c>
      <c r="I7" s="22">
        <v>0</v>
      </c>
      <c r="J7" s="21">
        <v>0</v>
      </c>
      <c r="K7" s="22">
        <v>1</v>
      </c>
    </row>
    <row r="8" spans="1:19" ht="16" thickBot="1" x14ac:dyDescent="0.25">
      <c r="A8" s="17" t="s">
        <v>63</v>
      </c>
      <c r="B8" s="23">
        <f>F7</f>
        <v>1</v>
      </c>
      <c r="C8" s="24">
        <f>G7</f>
        <v>1</v>
      </c>
      <c r="D8" s="23">
        <v>2</v>
      </c>
      <c r="E8" s="24">
        <v>2</v>
      </c>
      <c r="F8" s="23">
        <v>0</v>
      </c>
      <c r="G8" s="24">
        <v>0</v>
      </c>
      <c r="H8" s="23">
        <v>0</v>
      </c>
      <c r="I8" s="24">
        <v>1</v>
      </c>
      <c r="J8" s="23">
        <v>1</v>
      </c>
      <c r="K8" s="24">
        <v>0</v>
      </c>
      <c r="L8" t="s">
        <v>87</v>
      </c>
    </row>
    <row r="9" spans="1:19" ht="16" thickBot="1" x14ac:dyDescent="0.25"/>
    <row r="10" spans="1:19" x14ac:dyDescent="0.2">
      <c r="A10" s="17" t="s">
        <v>57</v>
      </c>
      <c r="B10" s="19" t="s">
        <v>64</v>
      </c>
      <c r="C10" s="20" t="s">
        <v>65</v>
      </c>
      <c r="D10" s="19" t="s">
        <v>66</v>
      </c>
      <c r="E10" s="20" t="s">
        <v>67</v>
      </c>
      <c r="F10" s="19" t="s">
        <v>68</v>
      </c>
      <c r="G10" s="20" t="s">
        <v>69</v>
      </c>
      <c r="H10" s="19" t="s">
        <v>70</v>
      </c>
      <c r="I10" s="20" t="s">
        <v>71</v>
      </c>
      <c r="J10" s="19" t="s">
        <v>72</v>
      </c>
      <c r="K10" s="20" t="s">
        <v>73</v>
      </c>
      <c r="N10" t="s">
        <v>57</v>
      </c>
      <c r="O10" t="s">
        <v>75</v>
      </c>
      <c r="P10" t="s">
        <v>76</v>
      </c>
      <c r="Q10" t="s">
        <v>66</v>
      </c>
      <c r="R10" t="s">
        <v>67</v>
      </c>
    </row>
    <row r="11" spans="1:19" x14ac:dyDescent="0.2">
      <c r="A11" s="17" t="s">
        <v>58</v>
      </c>
      <c r="B11" s="21">
        <v>9</v>
      </c>
      <c r="C11" s="22">
        <v>9</v>
      </c>
      <c r="D11" s="21">
        <v>4</v>
      </c>
      <c r="E11" s="22">
        <v>2</v>
      </c>
      <c r="F11" s="21">
        <f>B11-D11</f>
        <v>5</v>
      </c>
      <c r="G11" s="22">
        <f>C11-E11</f>
        <v>7</v>
      </c>
      <c r="H11" s="21">
        <f>SUM(F11:G11)</f>
        <v>12</v>
      </c>
      <c r="I11" s="22">
        <v>0</v>
      </c>
      <c r="J11" s="21">
        <v>0</v>
      </c>
      <c r="K11" s="22">
        <v>0</v>
      </c>
      <c r="N11" t="s">
        <v>58</v>
      </c>
      <c r="O11">
        <v>7</v>
      </c>
      <c r="P11">
        <v>4</v>
      </c>
      <c r="Q11">
        <v>4</v>
      </c>
      <c r="R11">
        <v>2</v>
      </c>
    </row>
    <row r="12" spans="1:19" x14ac:dyDescent="0.2">
      <c r="A12" s="17" t="s">
        <v>59</v>
      </c>
      <c r="B12" s="21">
        <f>F11</f>
        <v>5</v>
      </c>
      <c r="C12" s="22">
        <f>G11</f>
        <v>7</v>
      </c>
      <c r="D12" s="21">
        <v>4</v>
      </c>
      <c r="E12" s="22">
        <v>4</v>
      </c>
      <c r="F12" s="21">
        <f>B12-D12</f>
        <v>1</v>
      </c>
      <c r="G12" s="22">
        <f>C12-E12</f>
        <v>3</v>
      </c>
      <c r="H12" s="21">
        <f t="shared" ref="H12:H16" si="0">SUM(F12:G12)</f>
        <v>4</v>
      </c>
      <c r="I12" s="22">
        <v>0</v>
      </c>
      <c r="J12" s="21">
        <v>0</v>
      </c>
      <c r="K12" s="22">
        <v>0</v>
      </c>
      <c r="N12" t="s">
        <v>59</v>
      </c>
      <c r="O12">
        <v>8</v>
      </c>
      <c r="P12">
        <v>8</v>
      </c>
      <c r="Q12">
        <v>4</v>
      </c>
      <c r="R12">
        <v>4</v>
      </c>
    </row>
    <row r="13" spans="1:19" x14ac:dyDescent="0.2">
      <c r="A13" s="17" t="s">
        <v>60</v>
      </c>
      <c r="B13" s="21">
        <f t="shared" ref="B13:B16" si="1">F12</f>
        <v>1</v>
      </c>
      <c r="C13" s="22">
        <f t="shared" ref="C13:C16" si="2">G12</f>
        <v>3</v>
      </c>
      <c r="D13" s="21">
        <v>2</v>
      </c>
      <c r="E13" s="22">
        <v>2</v>
      </c>
      <c r="F13" s="21">
        <v>0</v>
      </c>
      <c r="G13" s="22">
        <f>C13-E13</f>
        <v>1</v>
      </c>
      <c r="H13" s="21">
        <f>SUM(F13:G13)</f>
        <v>1</v>
      </c>
      <c r="I13" s="22">
        <v>1</v>
      </c>
      <c r="J13" s="21">
        <v>0</v>
      </c>
      <c r="K13" s="22">
        <v>1</v>
      </c>
      <c r="N13" t="s">
        <v>60</v>
      </c>
      <c r="O13">
        <v>2</v>
      </c>
      <c r="P13">
        <v>2</v>
      </c>
      <c r="Q13">
        <v>2</v>
      </c>
      <c r="R13">
        <v>2</v>
      </c>
    </row>
    <row r="14" spans="1:19" x14ac:dyDescent="0.2">
      <c r="A14" s="17" t="s">
        <v>61</v>
      </c>
      <c r="B14" s="21">
        <v>9</v>
      </c>
      <c r="C14" s="22">
        <f t="shared" si="2"/>
        <v>1</v>
      </c>
      <c r="D14" s="21">
        <v>4</v>
      </c>
      <c r="E14" s="22">
        <v>6</v>
      </c>
      <c r="F14" s="21">
        <f>B14-D14</f>
        <v>5</v>
      </c>
      <c r="G14" s="22">
        <v>0</v>
      </c>
      <c r="H14" s="21">
        <f t="shared" si="0"/>
        <v>5</v>
      </c>
      <c r="I14" s="22">
        <v>0</v>
      </c>
      <c r="J14" s="21">
        <v>5</v>
      </c>
      <c r="K14" s="22">
        <v>0</v>
      </c>
      <c r="N14" t="s">
        <v>61</v>
      </c>
      <c r="O14">
        <v>5</v>
      </c>
      <c r="P14">
        <v>9</v>
      </c>
      <c r="Q14">
        <v>4</v>
      </c>
      <c r="R14">
        <v>6</v>
      </c>
    </row>
    <row r="15" spans="1:19" x14ac:dyDescent="0.2">
      <c r="A15" s="17" t="s">
        <v>62</v>
      </c>
      <c r="B15" s="21">
        <f t="shared" si="1"/>
        <v>5</v>
      </c>
      <c r="C15" s="22">
        <v>5</v>
      </c>
      <c r="D15" s="21">
        <v>2</v>
      </c>
      <c r="E15" s="22">
        <v>2</v>
      </c>
      <c r="F15" s="21">
        <f>B15-D15</f>
        <v>3</v>
      </c>
      <c r="G15" s="22">
        <f>C15-E15</f>
        <v>3</v>
      </c>
      <c r="H15" s="21">
        <f t="shared" si="0"/>
        <v>6</v>
      </c>
      <c r="I15" s="22">
        <v>0</v>
      </c>
      <c r="J15" s="21">
        <v>0</v>
      </c>
      <c r="K15" s="22">
        <v>0</v>
      </c>
      <c r="N15" t="s">
        <v>62</v>
      </c>
      <c r="O15">
        <v>1</v>
      </c>
      <c r="P15">
        <v>1</v>
      </c>
      <c r="Q15">
        <v>2</v>
      </c>
      <c r="R15">
        <v>2</v>
      </c>
    </row>
    <row r="16" spans="1:19" ht="16" thickBot="1" x14ac:dyDescent="0.25">
      <c r="A16" s="17" t="s">
        <v>63</v>
      </c>
      <c r="B16" s="23">
        <f t="shared" si="1"/>
        <v>3</v>
      </c>
      <c r="C16" s="24">
        <f t="shared" si="2"/>
        <v>3</v>
      </c>
      <c r="D16" s="23">
        <v>2</v>
      </c>
      <c r="E16" s="24">
        <v>2</v>
      </c>
      <c r="F16" s="23">
        <f>B16-D16</f>
        <v>1</v>
      </c>
      <c r="G16" s="24">
        <f>C16-E16</f>
        <v>1</v>
      </c>
      <c r="H16" s="23">
        <f t="shared" si="0"/>
        <v>2</v>
      </c>
      <c r="I16" s="24">
        <v>0</v>
      </c>
      <c r="J16" s="23">
        <v>0</v>
      </c>
      <c r="K16" s="24">
        <v>1</v>
      </c>
      <c r="N16" t="s">
        <v>63</v>
      </c>
      <c r="O16">
        <v>3</v>
      </c>
      <c r="P16">
        <v>1</v>
      </c>
      <c r="Q16">
        <v>2</v>
      </c>
      <c r="R16">
        <v>2</v>
      </c>
    </row>
    <row r="19" spans="13:19" x14ac:dyDescent="0.2">
      <c r="M19" t="s">
        <v>77</v>
      </c>
      <c r="N19">
        <f>AVERAGE(F11:F16)</f>
        <v>2.5</v>
      </c>
      <c r="R19" t="s">
        <v>82</v>
      </c>
      <c r="S19">
        <f>2*220000</f>
        <v>440000</v>
      </c>
    </row>
    <row r="20" spans="13:19" x14ac:dyDescent="0.2">
      <c r="M20" t="s">
        <v>78</v>
      </c>
      <c r="N20">
        <f>AVERAGE(G11:G16)</f>
        <v>2.5</v>
      </c>
      <c r="R20" t="s">
        <v>83</v>
      </c>
      <c r="S20">
        <f>SUM(H11:H16)*5000</f>
        <v>150000</v>
      </c>
    </row>
    <row r="21" spans="13:19" x14ac:dyDescent="0.2">
      <c r="M21" t="s">
        <v>79</v>
      </c>
      <c r="N21">
        <f>AVERAGE(I11:I16)</f>
        <v>0.16666666666666666</v>
      </c>
      <c r="O21" t="s">
        <v>81</v>
      </c>
      <c r="R21" t="s">
        <v>84</v>
      </c>
      <c r="S21">
        <f>(1*60000)+(5*50000)</f>
        <v>310000</v>
      </c>
    </row>
    <row r="22" spans="13:19" x14ac:dyDescent="0.2">
      <c r="M22" t="s">
        <v>80</v>
      </c>
      <c r="N22">
        <f>AVERAGE(J11:J16)</f>
        <v>0.83333333333333337</v>
      </c>
      <c r="R22" t="s">
        <v>86</v>
      </c>
      <c r="S22">
        <f>SUM(S19:S21)</f>
        <v>900000</v>
      </c>
    </row>
    <row r="23" spans="13:19" x14ac:dyDescent="0.2">
      <c r="R23" t="s">
        <v>85</v>
      </c>
      <c r="S23">
        <f>S22/6</f>
        <v>150000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78D8-9048-7041-8CD5-A35963BEC732}">
  <dimension ref="A1:O56"/>
  <sheetViews>
    <sheetView showGridLines="0" zoomScaleNormal="100" workbookViewId="0">
      <selection activeCell="D31" sqref="D31"/>
    </sheetView>
  </sheetViews>
  <sheetFormatPr baseColWidth="10" defaultColWidth="11.5" defaultRowHeight="15" x14ac:dyDescent="0.2"/>
  <cols>
    <col min="6" max="6" width="13" bestFit="1" customWidth="1"/>
    <col min="7" max="7" width="12" bestFit="1" customWidth="1"/>
    <col min="8" max="8" width="12.5" bestFit="1" customWidth="1"/>
    <col min="9" max="9" width="12.83203125" bestFit="1" customWidth="1"/>
    <col min="11" max="11" width="11.5" bestFit="1" customWidth="1"/>
  </cols>
  <sheetData>
    <row r="1" spans="1:15" x14ac:dyDescent="0.2">
      <c r="A1" s="25" t="s">
        <v>88</v>
      </c>
    </row>
    <row r="2" spans="1:15" x14ac:dyDescent="0.2">
      <c r="B2" t="s">
        <v>89</v>
      </c>
      <c r="C2" t="s">
        <v>90</v>
      </c>
    </row>
    <row r="3" spans="1:15" x14ac:dyDescent="0.2">
      <c r="B3" t="s">
        <v>91</v>
      </c>
      <c r="C3" t="s">
        <v>92</v>
      </c>
    </row>
    <row r="4" spans="1:15" ht="16" thickBot="1" x14ac:dyDescent="0.25"/>
    <row r="5" spans="1:15" ht="16" thickBot="1" x14ac:dyDescent="0.25">
      <c r="B5" s="26" t="s">
        <v>93</v>
      </c>
      <c r="C5" s="27"/>
      <c r="D5" s="28"/>
      <c r="G5" s="29" t="s">
        <v>94</v>
      </c>
      <c r="H5" s="30"/>
      <c r="I5" s="31"/>
    </row>
    <row r="6" spans="1:15" ht="16" thickBot="1" x14ac:dyDescent="0.25">
      <c r="B6" s="32" t="s">
        <v>95</v>
      </c>
      <c r="C6" s="33" t="s">
        <v>96</v>
      </c>
      <c r="D6" s="34" t="s">
        <v>97</v>
      </c>
      <c r="G6" s="32" t="s">
        <v>95</v>
      </c>
      <c r="H6" s="33" t="s">
        <v>96</v>
      </c>
      <c r="I6" s="34" t="s">
        <v>97</v>
      </c>
    </row>
    <row r="7" spans="1:15" x14ac:dyDescent="0.2">
      <c r="B7" s="35">
        <v>0</v>
      </c>
      <c r="C7" s="36">
        <v>0.1</v>
      </c>
      <c r="D7" s="37">
        <v>0</v>
      </c>
      <c r="G7" s="35">
        <v>0</v>
      </c>
      <c r="H7" s="36">
        <v>0.1</v>
      </c>
      <c r="I7" s="37">
        <v>0</v>
      </c>
    </row>
    <row r="8" spans="1:15" x14ac:dyDescent="0.2">
      <c r="B8" s="35">
        <v>2</v>
      </c>
      <c r="C8" s="36">
        <v>0.3</v>
      </c>
      <c r="D8" s="38" t="s">
        <v>98</v>
      </c>
      <c r="G8" s="35">
        <v>2</v>
      </c>
      <c r="H8" s="36">
        <v>0.5</v>
      </c>
      <c r="I8" s="38" t="s">
        <v>99</v>
      </c>
    </row>
    <row r="9" spans="1:15" x14ac:dyDescent="0.2">
      <c r="B9" s="35">
        <v>4</v>
      </c>
      <c r="C9" s="36">
        <v>0.5</v>
      </c>
      <c r="D9" s="38" t="s">
        <v>100</v>
      </c>
      <c r="G9" s="35">
        <v>4</v>
      </c>
      <c r="H9" s="36">
        <v>0.3</v>
      </c>
      <c r="I9" s="38" t="s">
        <v>101</v>
      </c>
    </row>
    <row r="10" spans="1:15" ht="16" thickBot="1" x14ac:dyDescent="0.25">
      <c r="B10" s="39">
        <v>6</v>
      </c>
      <c r="C10" s="40">
        <v>0.1</v>
      </c>
      <c r="D10" s="41">
        <v>9</v>
      </c>
      <c r="G10" s="39">
        <v>6</v>
      </c>
      <c r="H10" s="40">
        <v>0.1</v>
      </c>
      <c r="I10" s="41">
        <v>9</v>
      </c>
    </row>
    <row r="12" spans="1:15" x14ac:dyDescent="0.2">
      <c r="B12" s="25" t="s">
        <v>102</v>
      </c>
    </row>
    <row r="13" spans="1:15" ht="16" customHeight="1" x14ac:dyDescent="0.2">
      <c r="B13" s="42" t="s">
        <v>103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18"/>
    </row>
    <row r="14" spans="1:15" x14ac:dyDescent="0.2">
      <c r="B14" s="44" t="s">
        <v>58</v>
      </c>
      <c r="C14" s="36"/>
      <c r="D14" s="36"/>
      <c r="E14" s="45"/>
      <c r="F14" s="45"/>
      <c r="G14" s="36"/>
      <c r="H14" s="36"/>
      <c r="I14" s="36"/>
      <c r="J14" s="36"/>
      <c r="K14" s="36"/>
      <c r="L14" s="36"/>
      <c r="M14" s="36"/>
      <c r="N14" s="36"/>
      <c r="O14" s="46"/>
    </row>
    <row r="15" spans="1:15" x14ac:dyDescent="0.2">
      <c r="B15" s="44" t="s">
        <v>59</v>
      </c>
      <c r="C15" s="36"/>
      <c r="D15" s="36"/>
      <c r="E15" s="45"/>
      <c r="F15" s="45"/>
      <c r="G15" s="36"/>
      <c r="H15" s="36"/>
      <c r="I15" s="36"/>
      <c r="J15" s="36"/>
      <c r="K15" s="36"/>
      <c r="L15" s="36"/>
      <c r="M15" s="36"/>
      <c r="N15" s="36"/>
      <c r="O15" s="46"/>
    </row>
    <row r="16" spans="1:15" x14ac:dyDescent="0.2">
      <c r="B16" s="44" t="s">
        <v>104</v>
      </c>
      <c r="C16" s="36"/>
      <c r="D16" s="36"/>
      <c r="E16" s="45"/>
      <c r="F16" s="45"/>
      <c r="G16" s="36"/>
      <c r="H16" s="36"/>
      <c r="I16" s="36"/>
      <c r="J16" s="36"/>
      <c r="K16" s="36"/>
      <c r="L16" s="36"/>
      <c r="M16" s="36"/>
      <c r="N16" s="36"/>
      <c r="O16" s="46"/>
    </row>
    <row r="17" spans="2:15" x14ac:dyDescent="0.2">
      <c r="B17" s="44" t="s">
        <v>61</v>
      </c>
      <c r="C17" s="36"/>
      <c r="D17" s="36"/>
      <c r="E17" s="45"/>
      <c r="F17" s="45"/>
      <c r="G17" s="36"/>
      <c r="H17" s="36"/>
      <c r="I17" s="36"/>
      <c r="J17" s="36"/>
      <c r="K17" s="36"/>
      <c r="L17" s="36"/>
      <c r="M17" s="36"/>
      <c r="N17" s="36"/>
      <c r="O17" s="46"/>
    </row>
    <row r="18" spans="2:15" x14ac:dyDescent="0.2">
      <c r="B18" s="44" t="s">
        <v>62</v>
      </c>
      <c r="C18" s="36"/>
      <c r="D18" s="36"/>
      <c r="E18" s="45"/>
      <c r="F18" s="45"/>
      <c r="G18" s="36"/>
      <c r="H18" s="36"/>
      <c r="I18" s="36"/>
      <c r="J18" s="36"/>
      <c r="K18" s="36"/>
      <c r="L18" s="36"/>
      <c r="M18" s="36"/>
      <c r="N18" s="36"/>
      <c r="O18" s="46"/>
    </row>
    <row r="19" spans="2:15" x14ac:dyDescent="0.2">
      <c r="B19" s="47" t="s">
        <v>105</v>
      </c>
      <c r="C19" s="48"/>
      <c r="D19" s="48"/>
      <c r="E19" s="49"/>
      <c r="F19" s="49"/>
      <c r="G19" s="48"/>
      <c r="H19" s="48"/>
      <c r="I19" s="48"/>
      <c r="J19" s="48"/>
      <c r="K19" s="48"/>
      <c r="L19" s="48"/>
      <c r="M19" s="48"/>
      <c r="N19" s="48"/>
      <c r="O19" s="50"/>
    </row>
    <row r="20" spans="2:15" x14ac:dyDescent="0.2">
      <c r="B20" s="36"/>
      <c r="C20" s="36">
        <f>+SUM(C14:C19)</f>
        <v>0</v>
      </c>
      <c r="D20" s="36">
        <f>+SUM(D14:D19)</f>
        <v>0</v>
      </c>
      <c r="E20" s="45"/>
      <c r="F20" s="45"/>
      <c r="G20" s="36"/>
      <c r="H20" s="36"/>
      <c r="I20" s="36">
        <f>+SUM(I14:I19)</f>
        <v>0</v>
      </c>
      <c r="J20" s="36">
        <f>+SUM(J14:J19)</f>
        <v>0</v>
      </c>
      <c r="K20" s="36">
        <f>+SUM(K14:K19)</f>
        <v>0</v>
      </c>
      <c r="L20" s="36">
        <f>+SUM(L14:L19)</f>
        <v>0</v>
      </c>
      <c r="M20" s="36">
        <f>+SUM(M14:M19)</f>
        <v>0</v>
      </c>
      <c r="N20" s="36"/>
    </row>
    <row r="21" spans="2:15" x14ac:dyDescent="0.2">
      <c r="B21" s="36"/>
      <c r="C21" s="36"/>
      <c r="D21" s="36"/>
      <c r="E21" s="45"/>
      <c r="F21" s="45"/>
      <c r="G21" s="36"/>
      <c r="H21" s="36"/>
      <c r="I21" s="36"/>
      <c r="J21" s="36"/>
      <c r="K21" s="36"/>
      <c r="L21" s="36"/>
      <c r="M21" s="36"/>
      <c r="N21" s="36"/>
    </row>
    <row r="22" spans="2:15" x14ac:dyDescent="0.2">
      <c r="B22" s="51" t="s">
        <v>106</v>
      </c>
    </row>
    <row r="23" spans="2:15" ht="16" customHeight="1" x14ac:dyDescent="0.2">
      <c r="B23" s="42" t="s">
        <v>103</v>
      </c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18"/>
    </row>
    <row r="24" spans="2:15" x14ac:dyDescent="0.2">
      <c r="B24" s="44" t="s">
        <v>58</v>
      </c>
      <c r="C24" s="36"/>
      <c r="D24" s="36"/>
      <c r="E24" s="45"/>
      <c r="F24" s="45"/>
      <c r="G24" s="36"/>
      <c r="H24" s="36"/>
      <c r="I24" s="36"/>
      <c r="J24" s="36"/>
      <c r="K24" s="36"/>
      <c r="L24" s="36"/>
      <c r="M24" s="36"/>
      <c r="N24" s="52"/>
      <c r="O24" s="46"/>
    </row>
    <row r="25" spans="2:15" x14ac:dyDescent="0.2">
      <c r="B25" s="44" t="s">
        <v>59</v>
      </c>
      <c r="C25" s="36"/>
      <c r="D25" s="36"/>
      <c r="E25" s="45"/>
      <c r="F25" s="45"/>
      <c r="G25" s="36"/>
      <c r="H25" s="36"/>
      <c r="I25" s="36"/>
      <c r="J25" s="36"/>
      <c r="K25" s="36"/>
      <c r="L25" s="36"/>
      <c r="M25" s="36"/>
      <c r="N25" s="36"/>
      <c r="O25" s="46"/>
    </row>
    <row r="26" spans="2:15" x14ac:dyDescent="0.2">
      <c r="B26" s="44" t="s">
        <v>104</v>
      </c>
      <c r="C26" s="36"/>
      <c r="D26" s="36"/>
      <c r="E26" s="45"/>
      <c r="F26" s="45"/>
      <c r="G26" s="36"/>
      <c r="H26" s="36"/>
      <c r="I26" s="36"/>
      <c r="J26" s="36"/>
      <c r="K26" s="36"/>
      <c r="L26" s="36"/>
      <c r="M26" s="36"/>
      <c r="N26" s="36"/>
      <c r="O26" s="46"/>
    </row>
    <row r="27" spans="2:15" x14ac:dyDescent="0.2">
      <c r="B27" s="44" t="s">
        <v>61</v>
      </c>
      <c r="C27" s="36"/>
      <c r="D27" s="36"/>
      <c r="E27" s="45"/>
      <c r="F27" s="45"/>
      <c r="G27" s="36"/>
      <c r="H27" s="36"/>
      <c r="I27" s="36"/>
      <c r="J27" s="36"/>
      <c r="K27" s="36"/>
      <c r="L27" s="36"/>
      <c r="M27" s="36"/>
      <c r="N27" s="36"/>
      <c r="O27" s="46"/>
    </row>
    <row r="28" spans="2:15" x14ac:dyDescent="0.2">
      <c r="B28" s="44" t="s">
        <v>62</v>
      </c>
      <c r="C28" s="36"/>
      <c r="D28" s="36"/>
      <c r="E28" s="45"/>
      <c r="F28" s="45"/>
      <c r="G28" s="36"/>
      <c r="H28" s="36"/>
      <c r="I28" s="36"/>
      <c r="J28" s="36"/>
      <c r="K28" s="36"/>
      <c r="L28" s="36"/>
      <c r="M28" s="36"/>
      <c r="N28" s="36"/>
      <c r="O28" s="46"/>
    </row>
    <row r="29" spans="2:15" x14ac:dyDescent="0.2">
      <c r="B29" s="47" t="s">
        <v>105</v>
      </c>
      <c r="C29" s="48"/>
      <c r="D29" s="48"/>
      <c r="E29" s="49"/>
      <c r="F29" s="49"/>
      <c r="G29" s="48"/>
      <c r="H29" s="48"/>
      <c r="I29" s="48"/>
      <c r="J29" s="48"/>
      <c r="K29" s="48"/>
      <c r="L29" s="48"/>
      <c r="M29" s="48"/>
      <c r="N29" s="48"/>
      <c r="O29" s="50"/>
    </row>
    <row r="30" spans="2:15" x14ac:dyDescent="0.2">
      <c r="B30" s="36"/>
      <c r="C30" s="36">
        <f>+SUM(C24:C29)</f>
        <v>0</v>
      </c>
      <c r="D30" s="36">
        <f>+SUM(D24:D29)</f>
        <v>0</v>
      </c>
      <c r="E30" s="45"/>
      <c r="F30" s="45"/>
      <c r="G30" s="36"/>
      <c r="H30" s="36"/>
      <c r="I30" s="36">
        <f>+SUM(I24:I29)</f>
        <v>0</v>
      </c>
      <c r="J30" s="36">
        <f>+SUM(J24:J29)</f>
        <v>0</v>
      </c>
      <c r="K30" s="36">
        <f>+SUM(K24:K29)</f>
        <v>0</v>
      </c>
      <c r="L30" s="36">
        <f>+SUM(L24:L29)</f>
        <v>0</v>
      </c>
      <c r="M30" s="36">
        <f>+SUM(M24:M29)</f>
        <v>0</v>
      </c>
      <c r="N30" s="36"/>
    </row>
    <row r="32" spans="2:15" x14ac:dyDescent="0.2">
      <c r="F32" s="193" t="s">
        <v>106</v>
      </c>
      <c r="G32" s="194"/>
    </row>
    <row r="33" spans="2:8" x14ac:dyDescent="0.2">
      <c r="B33" s="53" t="s">
        <v>107</v>
      </c>
      <c r="C33" s="54"/>
      <c r="D33" s="54"/>
      <c r="E33" s="55"/>
      <c r="F33" s="56"/>
      <c r="G33" s="57"/>
    </row>
    <row r="34" spans="2:8" x14ac:dyDescent="0.2">
      <c r="B34" s="58" t="s">
        <v>108</v>
      </c>
      <c r="C34" s="59"/>
      <c r="D34" s="59"/>
      <c r="E34" s="60"/>
      <c r="F34" s="56"/>
      <c r="G34" s="57"/>
    </row>
    <row r="35" spans="2:8" x14ac:dyDescent="0.2">
      <c r="B35" s="58" t="s">
        <v>109</v>
      </c>
      <c r="C35" s="59"/>
      <c r="D35" s="59"/>
      <c r="E35" s="60"/>
      <c r="F35" s="56"/>
      <c r="G35" s="57"/>
    </row>
    <row r="36" spans="2:8" x14ac:dyDescent="0.2">
      <c r="B36" s="58" t="s">
        <v>110</v>
      </c>
      <c r="C36" s="59"/>
      <c r="D36" s="59"/>
      <c r="E36" s="60"/>
      <c r="F36" s="56"/>
      <c r="G36" s="57"/>
    </row>
    <row r="37" spans="2:8" x14ac:dyDescent="0.2">
      <c r="B37" s="61" t="s">
        <v>111</v>
      </c>
      <c r="C37" s="62"/>
      <c r="D37" s="62"/>
      <c r="E37" s="63"/>
      <c r="F37" s="64"/>
      <c r="G37" s="65"/>
    </row>
    <row r="39" spans="2:8" x14ac:dyDescent="0.2">
      <c r="F39" s="66" t="s">
        <v>112</v>
      </c>
      <c r="G39" s="67" t="s">
        <v>113</v>
      </c>
    </row>
    <row r="40" spans="2:8" x14ac:dyDescent="0.2">
      <c r="B40" s="68" t="s">
        <v>114</v>
      </c>
      <c r="C40" s="69"/>
      <c r="D40" s="69"/>
      <c r="E40" s="70">
        <v>120000</v>
      </c>
      <c r="F40" s="71"/>
      <c r="G40" s="72"/>
    </row>
    <row r="41" spans="2:8" x14ac:dyDescent="0.2">
      <c r="B41" s="73" t="s">
        <v>115</v>
      </c>
      <c r="C41" s="74"/>
      <c r="D41" s="74"/>
      <c r="E41" s="75">
        <v>100000</v>
      </c>
      <c r="F41" s="76"/>
      <c r="G41" s="77"/>
    </row>
    <row r="42" spans="2:8" x14ac:dyDescent="0.2">
      <c r="B42" s="68" t="s">
        <v>116</v>
      </c>
      <c r="C42" s="69"/>
      <c r="D42" s="69"/>
      <c r="E42" s="70">
        <v>5000</v>
      </c>
      <c r="F42" s="78"/>
      <c r="G42" s="72"/>
    </row>
    <row r="43" spans="2:8" x14ac:dyDescent="0.2">
      <c r="B43" s="73" t="s">
        <v>117</v>
      </c>
      <c r="C43" s="74"/>
      <c r="D43" s="74"/>
      <c r="E43" s="75">
        <v>5000</v>
      </c>
      <c r="F43" s="79"/>
      <c r="G43" s="77"/>
    </row>
    <row r="44" spans="2:8" x14ac:dyDescent="0.2">
      <c r="B44" s="80" t="s">
        <v>118</v>
      </c>
      <c r="C44" s="81"/>
      <c r="D44" s="81"/>
      <c r="E44" s="82">
        <v>60000</v>
      </c>
      <c r="F44" s="83"/>
      <c r="G44" s="84"/>
    </row>
    <row r="45" spans="2:8" x14ac:dyDescent="0.2">
      <c r="B45" s="73" t="s">
        <v>119</v>
      </c>
      <c r="C45" s="74"/>
      <c r="D45" s="74"/>
      <c r="E45" s="75">
        <v>50000</v>
      </c>
      <c r="F45" s="79"/>
      <c r="G45" s="77"/>
      <c r="H45" t="s">
        <v>120</v>
      </c>
    </row>
    <row r="47" spans="2:8" x14ac:dyDescent="0.2">
      <c r="B47" s="85" t="s">
        <v>121</v>
      </c>
    </row>
    <row r="48" spans="2:8" x14ac:dyDescent="0.2">
      <c r="F48" s="66" t="s">
        <v>112</v>
      </c>
      <c r="G48" s="67" t="s">
        <v>113</v>
      </c>
    </row>
    <row r="49" spans="2:8" x14ac:dyDescent="0.2">
      <c r="B49" s="68" t="s">
        <v>114</v>
      </c>
      <c r="C49" s="69"/>
      <c r="D49" s="69"/>
      <c r="E49" s="70">
        <v>120000</v>
      </c>
      <c r="F49" s="71"/>
      <c r="G49" s="72"/>
    </row>
    <row r="50" spans="2:8" x14ac:dyDescent="0.2">
      <c r="B50" s="73" t="s">
        <v>115</v>
      </c>
      <c r="C50" s="74"/>
      <c r="D50" s="74"/>
      <c r="E50" s="75">
        <v>100000</v>
      </c>
      <c r="F50" s="76"/>
      <c r="G50" s="77"/>
    </row>
    <row r="51" spans="2:8" x14ac:dyDescent="0.2">
      <c r="B51" s="68" t="s">
        <v>116</v>
      </c>
      <c r="C51" s="69"/>
      <c r="D51" s="69"/>
      <c r="E51" s="70">
        <v>5000</v>
      </c>
      <c r="F51" s="78"/>
      <c r="G51" s="72"/>
    </row>
    <row r="52" spans="2:8" x14ac:dyDescent="0.2">
      <c r="B52" s="73" t="s">
        <v>117</v>
      </c>
      <c r="C52" s="74"/>
      <c r="D52" s="74"/>
      <c r="E52" s="75">
        <v>5000</v>
      </c>
      <c r="F52" s="79"/>
      <c r="G52" s="77"/>
    </row>
    <row r="53" spans="2:8" x14ac:dyDescent="0.2">
      <c r="B53" s="80" t="s">
        <v>118</v>
      </c>
      <c r="C53" s="81"/>
      <c r="D53" s="81"/>
      <c r="E53" s="82">
        <v>60000</v>
      </c>
      <c r="F53" s="83"/>
      <c r="G53" s="84"/>
    </row>
    <row r="54" spans="2:8" x14ac:dyDescent="0.2">
      <c r="B54" s="73" t="s">
        <v>119</v>
      </c>
      <c r="C54" s="74"/>
      <c r="D54" s="74"/>
      <c r="E54" s="75">
        <v>50000</v>
      </c>
      <c r="F54" s="79"/>
      <c r="G54" s="77"/>
      <c r="H54" t="s">
        <v>122</v>
      </c>
    </row>
    <row r="56" spans="2:8" x14ac:dyDescent="0.2">
      <c r="H56" s="86"/>
    </row>
  </sheetData>
  <mergeCells count="1">
    <mergeCell ref="F32:G3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0C1D-434A-9F49-8C73-30775E1B4AD8}">
  <dimension ref="B1:N27"/>
  <sheetViews>
    <sheetView zoomScale="174" workbookViewId="0">
      <selection activeCell="I22" sqref="I22"/>
    </sheetView>
  </sheetViews>
  <sheetFormatPr baseColWidth="10" defaultColWidth="9.1640625" defaultRowHeight="15" x14ac:dyDescent="0.2"/>
  <cols>
    <col min="2" max="2" width="11.5" bestFit="1" customWidth="1"/>
    <col min="3" max="3" width="13" customWidth="1"/>
    <col min="5" max="5" width="12.1640625" customWidth="1"/>
  </cols>
  <sheetData>
    <row r="1" spans="2:14" ht="16" thickBot="1" x14ac:dyDescent="0.25"/>
    <row r="2" spans="2:14" ht="65" thickBot="1" x14ac:dyDescent="0.25">
      <c r="B2" s="87" t="s">
        <v>123</v>
      </c>
      <c r="C2" s="88" t="s">
        <v>124</v>
      </c>
      <c r="D2" s="88" t="s">
        <v>125</v>
      </c>
      <c r="E2" s="88" t="s">
        <v>126</v>
      </c>
      <c r="F2" s="88" t="s">
        <v>127</v>
      </c>
      <c r="G2" s="88" t="s">
        <v>128</v>
      </c>
      <c r="H2" s="88" t="s">
        <v>129</v>
      </c>
      <c r="I2" s="88" t="s">
        <v>130</v>
      </c>
      <c r="J2" s="88" t="s">
        <v>131</v>
      </c>
      <c r="K2" s="89" t="s">
        <v>132</v>
      </c>
    </row>
    <row r="3" spans="2:14" x14ac:dyDescent="0.2">
      <c r="B3" s="35">
        <v>1</v>
      </c>
      <c r="C3" s="90" t="s">
        <v>34</v>
      </c>
      <c r="D3" s="91"/>
      <c r="E3" s="90">
        <v>0.23</v>
      </c>
      <c r="F3" s="92"/>
      <c r="G3" s="92"/>
      <c r="H3" s="92"/>
      <c r="I3" s="92"/>
      <c r="J3" s="92"/>
      <c r="K3" s="37"/>
    </row>
    <row r="4" spans="2:14" x14ac:dyDescent="0.2">
      <c r="B4" s="35">
        <v>2</v>
      </c>
      <c r="C4" s="93">
        <v>0.48</v>
      </c>
      <c r="D4" s="91"/>
      <c r="E4" s="93">
        <v>0.96</v>
      </c>
      <c r="F4" s="92"/>
      <c r="G4" s="92"/>
      <c r="H4" s="92"/>
      <c r="I4" s="92"/>
      <c r="J4" s="92"/>
      <c r="K4" s="37"/>
    </row>
    <row r="5" spans="2:14" x14ac:dyDescent="0.2">
      <c r="B5" s="35">
        <v>3</v>
      </c>
      <c r="C5" s="93">
        <v>0.73</v>
      </c>
      <c r="D5" s="91"/>
      <c r="E5" s="93">
        <v>0.33</v>
      </c>
      <c r="F5" s="92"/>
      <c r="G5" s="92"/>
      <c r="H5" s="92"/>
      <c r="I5" s="92"/>
      <c r="J5" s="92"/>
      <c r="K5" s="37"/>
    </row>
    <row r="6" spans="2:14" ht="16" thickBot="1" x14ac:dyDescent="0.25">
      <c r="B6" s="39">
        <v>4</v>
      </c>
      <c r="C6" s="94">
        <v>0.87</v>
      </c>
      <c r="D6" s="95"/>
      <c r="E6" s="94">
        <v>0.62</v>
      </c>
      <c r="F6" s="96"/>
      <c r="G6" s="96"/>
      <c r="H6" s="96"/>
      <c r="I6" s="96"/>
      <c r="J6" s="96"/>
      <c r="K6" s="41"/>
    </row>
    <row r="7" spans="2:14" ht="16" thickBot="1" x14ac:dyDescent="0.25">
      <c r="B7" s="36"/>
      <c r="C7" s="36"/>
      <c r="D7" s="36"/>
      <c r="E7" s="36"/>
      <c r="F7" s="36"/>
      <c r="G7" s="92"/>
      <c r="H7" s="92"/>
      <c r="I7" s="92"/>
      <c r="J7" s="92"/>
      <c r="K7" s="36"/>
    </row>
    <row r="8" spans="2:14" ht="65" thickBot="1" x14ac:dyDescent="0.25">
      <c r="B8" s="87" t="s">
        <v>123</v>
      </c>
      <c r="C8" s="88" t="s">
        <v>124</v>
      </c>
      <c r="D8" s="88" t="s">
        <v>125</v>
      </c>
      <c r="E8" s="88" t="s">
        <v>126</v>
      </c>
      <c r="F8" s="88" t="s">
        <v>127</v>
      </c>
      <c r="G8" s="88" t="s">
        <v>128</v>
      </c>
      <c r="H8" s="88" t="s">
        <v>129</v>
      </c>
      <c r="I8" s="88" t="s">
        <v>130</v>
      </c>
      <c r="J8" s="88" t="s">
        <v>131</v>
      </c>
      <c r="K8" s="89" t="s">
        <v>132</v>
      </c>
    </row>
    <row r="9" spans="2:14" x14ac:dyDescent="0.2">
      <c r="B9" s="97">
        <v>1</v>
      </c>
      <c r="C9" s="90" t="s">
        <v>34</v>
      </c>
      <c r="D9" s="98">
        <v>0</v>
      </c>
      <c r="E9" s="90">
        <v>0.23</v>
      </c>
      <c r="F9" s="99">
        <f>($N$18-$N$19)*E9+$N$19</f>
        <v>1.23</v>
      </c>
      <c r="G9" s="99"/>
      <c r="H9" s="99"/>
      <c r="I9" s="99"/>
      <c r="J9" s="99"/>
      <c r="K9" s="100"/>
    </row>
    <row r="10" spans="2:14" x14ac:dyDescent="0.2">
      <c r="B10" s="35">
        <v>2</v>
      </c>
      <c r="C10" s="93">
        <v>0.48</v>
      </c>
      <c r="D10" s="101">
        <f>-LN(C10)/$N$16</f>
        <v>2.2019075252406015</v>
      </c>
      <c r="E10" s="93">
        <v>0.96</v>
      </c>
      <c r="F10" s="102">
        <f t="shared" ref="F10" si="0">($N$18-$N$19)*E10+$N$19</f>
        <v>1.96</v>
      </c>
      <c r="G10" s="102"/>
      <c r="H10" s="102"/>
      <c r="I10" s="102"/>
      <c r="J10" s="102"/>
      <c r="K10" s="103"/>
    </row>
    <row r="11" spans="2:14" x14ac:dyDescent="0.2">
      <c r="B11" s="35">
        <v>3</v>
      </c>
      <c r="C11" s="93">
        <v>0.73</v>
      </c>
      <c r="D11" s="101">
        <f>-LN(C11)/$N$16</f>
        <v>0.94413223451910078</v>
      </c>
      <c r="E11" s="93">
        <v>0.33</v>
      </c>
      <c r="F11" s="102">
        <f>($N$18-$N$19)*E11+$N$19</f>
        <v>1.33</v>
      </c>
      <c r="G11" s="102"/>
      <c r="H11" s="102"/>
      <c r="I11" s="102"/>
      <c r="J11" s="102"/>
      <c r="K11" s="103"/>
    </row>
    <row r="12" spans="2:14" ht="16" thickBot="1" x14ac:dyDescent="0.25">
      <c r="B12" s="39">
        <v>4</v>
      </c>
      <c r="C12" s="94">
        <v>0.87</v>
      </c>
      <c r="D12" s="104">
        <f>-LN(C12)/$N$16</f>
        <v>0.41778620200052297</v>
      </c>
      <c r="E12" s="94">
        <v>0.62</v>
      </c>
      <c r="F12" s="105">
        <f t="shared" ref="F12" si="1">($N$18-$N$19)*E12+$N$19</f>
        <v>1.62</v>
      </c>
      <c r="G12" s="105"/>
      <c r="H12" s="105"/>
      <c r="I12" s="105"/>
      <c r="J12" s="105"/>
      <c r="K12" s="106"/>
    </row>
    <row r="13" spans="2:14" x14ac:dyDescent="0.2">
      <c r="B13" s="36"/>
      <c r="C13" s="36"/>
      <c r="D13" s="36"/>
      <c r="E13" s="36"/>
      <c r="F13" s="36"/>
      <c r="G13" s="92"/>
      <c r="H13" s="92"/>
      <c r="I13" s="92"/>
      <c r="J13" s="92"/>
      <c r="K13" s="36"/>
    </row>
    <row r="14" spans="2:14" ht="16" thickBot="1" x14ac:dyDescent="0.25"/>
    <row r="15" spans="2:14" ht="65" thickBot="1" x14ac:dyDescent="0.25">
      <c r="B15" s="87" t="s">
        <v>123</v>
      </c>
      <c r="C15" s="88" t="s">
        <v>124</v>
      </c>
      <c r="D15" s="88" t="s">
        <v>125</v>
      </c>
      <c r="E15" s="88" t="s">
        <v>126</v>
      </c>
      <c r="F15" s="88" t="s">
        <v>127</v>
      </c>
      <c r="G15" s="88" t="s">
        <v>128</v>
      </c>
      <c r="H15" s="88" t="s">
        <v>129</v>
      </c>
      <c r="I15" s="88" t="s">
        <v>130</v>
      </c>
      <c r="J15" s="88" t="s">
        <v>131</v>
      </c>
      <c r="K15" s="89" t="s">
        <v>132</v>
      </c>
    </row>
    <row r="16" spans="2:14" x14ac:dyDescent="0.2">
      <c r="B16" s="97">
        <v>1</v>
      </c>
      <c r="C16" s="90" t="s">
        <v>34</v>
      </c>
      <c r="D16" s="98">
        <v>0</v>
      </c>
      <c r="E16" s="90">
        <v>0.23</v>
      </c>
      <c r="F16" s="99">
        <f>($N$18-$N$19)*E16+$N$19</f>
        <v>1.23</v>
      </c>
      <c r="G16" s="99">
        <v>0</v>
      </c>
      <c r="H16" s="99">
        <f>G16</f>
        <v>0</v>
      </c>
      <c r="I16" s="99">
        <v>0</v>
      </c>
      <c r="J16" s="99">
        <f>F16</f>
        <v>1.23</v>
      </c>
      <c r="K16" s="100">
        <f>J16</f>
        <v>1.23</v>
      </c>
      <c r="M16" s="25" t="s">
        <v>133</v>
      </c>
      <c r="N16">
        <f>1/3</f>
        <v>0.33333333333333331</v>
      </c>
    </row>
    <row r="17" spans="2:14" x14ac:dyDescent="0.2">
      <c r="B17" s="35">
        <v>2</v>
      </c>
      <c r="C17" s="93">
        <v>0.48</v>
      </c>
      <c r="D17" s="101">
        <f>-LN(C17)/$N$16</f>
        <v>2.2019075252406015</v>
      </c>
      <c r="E17" s="93">
        <v>0.96</v>
      </c>
      <c r="F17" s="102">
        <f t="shared" ref="F17:F19" si="2">($N$18-$N$19)*E17+$N$19</f>
        <v>1.96</v>
      </c>
      <c r="G17" s="102">
        <f>G16+D17</f>
        <v>2.2019075252406015</v>
      </c>
      <c r="H17" s="102">
        <f>+MAX(G17,J16)</f>
        <v>2.2019075252406015</v>
      </c>
      <c r="I17" s="102">
        <f>H17-G17</f>
        <v>0</v>
      </c>
      <c r="J17" s="102">
        <f>H17+F17</f>
        <v>4.1619075252406015</v>
      </c>
      <c r="K17" s="103">
        <f>J17-G17</f>
        <v>1.96</v>
      </c>
    </row>
    <row r="18" spans="2:14" x14ac:dyDescent="0.2">
      <c r="B18" s="35">
        <v>3</v>
      </c>
      <c r="C18" s="93">
        <v>0.73</v>
      </c>
      <c r="D18" s="101">
        <f>-LN(C18)/$N$16</f>
        <v>0.94413223451910078</v>
      </c>
      <c r="E18" s="93">
        <v>0.33</v>
      </c>
      <c r="F18" s="102">
        <f>($N$18-$N$19)*E18+$N$19</f>
        <v>1.33</v>
      </c>
      <c r="G18" s="102">
        <f>G17+D18</f>
        <v>3.1460397597597023</v>
      </c>
      <c r="H18" s="102">
        <f>+MAX(G18,J17)</f>
        <v>4.1619075252406015</v>
      </c>
      <c r="I18" s="102">
        <f>H18-G18</f>
        <v>1.0158677654808992</v>
      </c>
      <c r="J18" s="102">
        <f>H18+F18</f>
        <v>5.4919075252406016</v>
      </c>
      <c r="K18" s="103">
        <f t="shared" ref="K18:K19" si="3">J18-G18</f>
        <v>2.3458677654808993</v>
      </c>
      <c r="M18" s="25" t="s">
        <v>134</v>
      </c>
      <c r="N18">
        <v>2</v>
      </c>
    </row>
    <row r="19" spans="2:14" ht="16" thickBot="1" x14ac:dyDescent="0.25">
      <c r="B19" s="39">
        <v>4</v>
      </c>
      <c r="C19" s="94">
        <v>0.87</v>
      </c>
      <c r="D19" s="104">
        <f>-LN(C19)/$N$16</f>
        <v>0.41778620200052297</v>
      </c>
      <c r="E19" s="94">
        <v>0.62</v>
      </c>
      <c r="F19" s="105">
        <f t="shared" si="2"/>
        <v>1.62</v>
      </c>
      <c r="G19" s="105">
        <f>G18+D19</f>
        <v>3.5638259617602253</v>
      </c>
      <c r="H19" s="105">
        <f t="shared" ref="H19" si="4">+MAX(G19,J18)</f>
        <v>5.4919075252406016</v>
      </c>
      <c r="I19" s="105">
        <f t="shared" ref="I19" si="5">H19-G19</f>
        <v>1.9280815634803763</v>
      </c>
      <c r="J19" s="105">
        <f t="shared" ref="J19" si="6">H19+F19</f>
        <v>7.1119075252406017</v>
      </c>
      <c r="K19" s="106">
        <f t="shared" si="3"/>
        <v>3.5480815634803764</v>
      </c>
      <c r="M19" s="25" t="s">
        <v>135</v>
      </c>
      <c r="N19">
        <v>1</v>
      </c>
    </row>
    <row r="20" spans="2:14" x14ac:dyDescent="0.2">
      <c r="I20" s="102">
        <f>SUM(I16:I19)</f>
        <v>2.9439493289612755</v>
      </c>
      <c r="J20" s="107"/>
      <c r="K20" s="102">
        <f>SUM(K16:K19)</f>
        <v>9.0839493289612765</v>
      </c>
    </row>
    <row r="22" spans="2:14" x14ac:dyDescent="0.2">
      <c r="B22" s="25" t="s">
        <v>136</v>
      </c>
      <c r="C22" s="107">
        <f>J19</f>
        <v>7.1119075252406017</v>
      </c>
    </row>
    <row r="23" spans="2:14" x14ac:dyDescent="0.2">
      <c r="B23" s="25" t="s">
        <v>137</v>
      </c>
      <c r="C23" s="108">
        <f>I20/4</f>
        <v>0.73598733224031887</v>
      </c>
    </row>
    <row r="24" spans="2:14" x14ac:dyDescent="0.2">
      <c r="B24" s="25" t="s">
        <v>51</v>
      </c>
      <c r="C24" s="108">
        <f>K20/4</f>
        <v>2.2709873322403191</v>
      </c>
    </row>
    <row r="25" spans="2:14" ht="32" x14ac:dyDescent="0.2">
      <c r="B25" s="109" t="s">
        <v>138</v>
      </c>
      <c r="C25" s="108">
        <f>4/C22</f>
        <v>0.56243700945263297</v>
      </c>
    </row>
    <row r="26" spans="2:14" x14ac:dyDescent="0.2">
      <c r="B26" s="25" t="s">
        <v>139</v>
      </c>
      <c r="C26" s="108">
        <f>K20/J19</f>
        <v>1.2772873236500581</v>
      </c>
      <c r="E26" t="s">
        <v>140</v>
      </c>
      <c r="F26" s="108">
        <f>C25*C24</f>
        <v>1.2772873236500581</v>
      </c>
    </row>
    <row r="27" spans="2:14" x14ac:dyDescent="0.2">
      <c r="B27" s="25" t="s">
        <v>54</v>
      </c>
      <c r="C27" s="108">
        <f>I20/J19</f>
        <v>0.41394651414026634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9EF8-EE79-CD48-973A-A811A005D795}">
  <dimension ref="B1:O10015"/>
  <sheetViews>
    <sheetView workbookViewId="0">
      <selection activeCell="G17" sqref="G17"/>
    </sheetView>
  </sheetViews>
  <sheetFormatPr baseColWidth="10" defaultColWidth="9.1640625" defaultRowHeight="15" x14ac:dyDescent="0.2"/>
  <cols>
    <col min="2" max="2" width="11.5" bestFit="1" customWidth="1"/>
    <col min="3" max="3" width="13" customWidth="1"/>
    <col min="5" max="5" width="12.1640625" customWidth="1"/>
    <col min="13" max="13" width="27.6640625" customWidth="1"/>
    <col min="15" max="15" width="9.1640625" bestFit="1" customWidth="1"/>
    <col min="16" max="16" width="19.1640625" customWidth="1"/>
    <col min="17" max="17" width="10.5" bestFit="1" customWidth="1"/>
  </cols>
  <sheetData>
    <row r="1" spans="2:14" ht="16" thickBot="1" x14ac:dyDescent="0.25"/>
    <row r="2" spans="2:14" ht="65" thickBot="1" x14ac:dyDescent="0.25">
      <c r="B2" s="87" t="s">
        <v>123</v>
      </c>
      <c r="C2" s="88" t="s">
        <v>124</v>
      </c>
      <c r="D2" s="88" t="s">
        <v>125</v>
      </c>
      <c r="E2" s="88" t="s">
        <v>126</v>
      </c>
      <c r="F2" s="88" t="s">
        <v>127</v>
      </c>
      <c r="G2" s="88" t="s">
        <v>128</v>
      </c>
      <c r="H2" s="88" t="s">
        <v>129</v>
      </c>
      <c r="I2" s="88" t="s">
        <v>130</v>
      </c>
      <c r="J2" s="88" t="s">
        <v>131</v>
      </c>
      <c r="K2" s="89" t="s">
        <v>132</v>
      </c>
    </row>
    <row r="3" spans="2:14" x14ac:dyDescent="0.2">
      <c r="B3" s="35">
        <v>1</v>
      </c>
      <c r="C3" s="90" t="s">
        <v>34</v>
      </c>
      <c r="D3" s="91"/>
      <c r="E3" s="90">
        <v>0.23</v>
      </c>
      <c r="F3" s="92"/>
      <c r="G3" s="92"/>
      <c r="H3" s="92"/>
      <c r="I3" s="92"/>
      <c r="J3" s="92"/>
      <c r="K3" s="37"/>
    </row>
    <row r="4" spans="2:14" x14ac:dyDescent="0.2">
      <c r="B4" s="35">
        <v>2</v>
      </c>
      <c r="C4" s="93">
        <v>0.48</v>
      </c>
      <c r="D4" s="91"/>
      <c r="E4" s="93">
        <v>0.96</v>
      </c>
      <c r="F4" s="92"/>
      <c r="G4" s="92"/>
      <c r="H4" s="92"/>
      <c r="I4" s="92"/>
      <c r="J4" s="92"/>
      <c r="K4" s="37"/>
    </row>
    <row r="5" spans="2:14" x14ac:dyDescent="0.2">
      <c r="B5" s="35">
        <v>3</v>
      </c>
      <c r="C5" s="93">
        <v>0.73</v>
      </c>
      <c r="D5" s="91"/>
      <c r="E5" s="93">
        <v>0.33</v>
      </c>
      <c r="F5" s="92"/>
      <c r="G5" s="92"/>
      <c r="H5" s="92"/>
      <c r="I5" s="92"/>
      <c r="J5" s="92"/>
      <c r="K5" s="37"/>
    </row>
    <row r="6" spans="2:14" ht="16" thickBot="1" x14ac:dyDescent="0.25">
      <c r="B6" s="39">
        <v>4</v>
      </c>
      <c r="C6" s="94">
        <v>0.87</v>
      </c>
      <c r="D6" s="95"/>
      <c r="E6" s="94">
        <v>0.62</v>
      </c>
      <c r="F6" s="96"/>
      <c r="G6" s="96"/>
      <c r="H6" s="96"/>
      <c r="I6" s="96"/>
      <c r="J6" s="96"/>
      <c r="K6" s="41"/>
    </row>
    <row r="7" spans="2:14" ht="16" thickBot="1" x14ac:dyDescent="0.25">
      <c r="B7" s="36"/>
      <c r="C7" s="36"/>
      <c r="D7" s="36"/>
      <c r="E7" s="36"/>
      <c r="F7" s="36"/>
      <c r="G7" s="92"/>
      <c r="H7" s="92"/>
      <c r="I7" s="92"/>
      <c r="J7" s="92"/>
      <c r="K7" s="36"/>
    </row>
    <row r="8" spans="2:14" ht="65" thickBot="1" x14ac:dyDescent="0.25">
      <c r="B8" s="87" t="s">
        <v>123</v>
      </c>
      <c r="C8" s="88" t="s">
        <v>124</v>
      </c>
      <c r="D8" s="88" t="s">
        <v>125</v>
      </c>
      <c r="E8" s="88" t="s">
        <v>126</v>
      </c>
      <c r="F8" s="88" t="s">
        <v>127</v>
      </c>
      <c r="G8" s="88" t="s">
        <v>128</v>
      </c>
      <c r="H8" s="88" t="s">
        <v>129</v>
      </c>
      <c r="I8" s="88" t="s">
        <v>130</v>
      </c>
      <c r="J8" s="88" t="s">
        <v>131</v>
      </c>
      <c r="K8" s="89" t="s">
        <v>132</v>
      </c>
    </row>
    <row r="9" spans="2:14" x14ac:dyDescent="0.2">
      <c r="B9" s="97">
        <v>1</v>
      </c>
      <c r="C9" s="90" t="s">
        <v>34</v>
      </c>
      <c r="D9" s="98">
        <v>0</v>
      </c>
      <c r="E9" s="90">
        <v>0.23</v>
      </c>
      <c r="F9" s="99">
        <f>($N$18-$N$19)*E9+$N$19</f>
        <v>1.23</v>
      </c>
      <c r="G9" s="99"/>
      <c r="H9" s="99"/>
      <c r="I9" s="99"/>
      <c r="J9" s="99"/>
      <c r="K9" s="100"/>
    </row>
    <row r="10" spans="2:14" x14ac:dyDescent="0.2">
      <c r="B10" s="35">
        <v>2</v>
      </c>
      <c r="C10" s="93">
        <v>0.48</v>
      </c>
      <c r="D10" s="101">
        <f>-LN(C10)/$N$16</f>
        <v>2.2019075252406015</v>
      </c>
      <c r="E10" s="93">
        <v>0.96</v>
      </c>
      <c r="F10" s="102">
        <f>($N$18-$N$19)*E10+$N$19</f>
        <v>1.96</v>
      </c>
      <c r="G10" s="102"/>
      <c r="H10" s="102"/>
      <c r="I10" s="102"/>
      <c r="J10" s="102"/>
      <c r="K10" s="103"/>
    </row>
    <row r="11" spans="2:14" x14ac:dyDescent="0.2">
      <c r="B11" s="35">
        <v>3</v>
      </c>
      <c r="C11" s="93">
        <v>0.73</v>
      </c>
      <c r="D11" s="101">
        <f>-LN(C11)/$N$16</f>
        <v>0.94413223451910078</v>
      </c>
      <c r="E11" s="93">
        <v>0.33</v>
      </c>
      <c r="F11" s="102">
        <f>($N$18-$N$19)*E11+$N$19</f>
        <v>1.33</v>
      </c>
      <c r="G11" s="102"/>
      <c r="H11" s="102"/>
      <c r="I11" s="102"/>
      <c r="J11" s="102"/>
      <c r="K11" s="103"/>
    </row>
    <row r="12" spans="2:14" ht="16" thickBot="1" x14ac:dyDescent="0.25">
      <c r="B12" s="39">
        <v>4</v>
      </c>
      <c r="C12" s="94">
        <v>0.87</v>
      </c>
      <c r="D12" s="104">
        <f>-LN(C12)/$N$16</f>
        <v>0.41778620200052297</v>
      </c>
      <c r="E12" s="94">
        <v>0.62</v>
      </c>
      <c r="F12" s="105">
        <f>($N$18-$N$19)*E12+$N$19</f>
        <v>1.62</v>
      </c>
      <c r="G12" s="105"/>
      <c r="H12" s="105"/>
      <c r="I12" s="105"/>
      <c r="J12" s="105"/>
      <c r="K12" s="106"/>
    </row>
    <row r="13" spans="2:14" x14ac:dyDescent="0.2">
      <c r="B13" s="36"/>
      <c r="C13" s="36"/>
      <c r="D13" s="36"/>
      <c r="E13" s="36"/>
      <c r="F13" s="36"/>
      <c r="G13" s="92"/>
      <c r="H13" s="92"/>
      <c r="I13" s="92"/>
      <c r="J13" s="92"/>
      <c r="K13" s="36"/>
    </row>
    <row r="14" spans="2:14" ht="16" thickBot="1" x14ac:dyDescent="0.25"/>
    <row r="15" spans="2:14" ht="65" thickBot="1" x14ac:dyDescent="0.25">
      <c r="B15" s="87" t="s">
        <v>123</v>
      </c>
      <c r="C15" s="88" t="s">
        <v>124</v>
      </c>
      <c r="D15" s="88" t="s">
        <v>125</v>
      </c>
      <c r="E15" s="88" t="s">
        <v>126</v>
      </c>
      <c r="F15" s="88" t="s">
        <v>127</v>
      </c>
      <c r="G15" s="88" t="s">
        <v>128</v>
      </c>
      <c r="H15" s="88" t="s">
        <v>129</v>
      </c>
      <c r="I15" s="88" t="s">
        <v>130</v>
      </c>
      <c r="J15" s="88" t="s">
        <v>131</v>
      </c>
      <c r="K15" s="89" t="s">
        <v>132</v>
      </c>
    </row>
    <row r="16" spans="2:14" x14ac:dyDescent="0.2">
      <c r="B16" s="97">
        <v>1</v>
      </c>
      <c r="C16" s="90" t="s">
        <v>34</v>
      </c>
      <c r="D16" s="98">
        <v>0</v>
      </c>
      <c r="E16" s="90">
        <v>0.23</v>
      </c>
      <c r="F16" s="99">
        <f>($N$18-$N$19)*E16+$N$19</f>
        <v>1.23</v>
      </c>
      <c r="G16" s="99">
        <v>0</v>
      </c>
      <c r="H16" s="99">
        <f>G16</f>
        <v>0</v>
      </c>
      <c r="I16" s="99">
        <v>0</v>
      </c>
      <c r="J16" s="99">
        <f>F16</f>
        <v>1.23</v>
      </c>
      <c r="K16" s="100">
        <f>J16</f>
        <v>1.23</v>
      </c>
      <c r="M16" s="25" t="s">
        <v>133</v>
      </c>
      <c r="N16">
        <f>1/3</f>
        <v>0.33333333333333331</v>
      </c>
    </row>
    <row r="17" spans="2:15" x14ac:dyDescent="0.2">
      <c r="B17" s="35">
        <v>2</v>
      </c>
      <c r="C17" s="93">
        <v>0.48</v>
      </c>
      <c r="D17" s="101">
        <f>-LN(C17)/$N$16</f>
        <v>2.2019075252406015</v>
      </c>
      <c r="E17" s="93">
        <v>0.96</v>
      </c>
      <c r="F17" s="102">
        <f t="shared" ref="F17:F80" si="0">($N$18-$N$19)*E17+$N$19</f>
        <v>1.96</v>
      </c>
      <c r="G17" s="102">
        <f>G16+D17</f>
        <v>2.2019075252406015</v>
      </c>
      <c r="H17" s="102">
        <f>+MAX(G17,J16)</f>
        <v>2.2019075252406015</v>
      </c>
      <c r="I17" s="102">
        <f>H17-G17</f>
        <v>0</v>
      </c>
      <c r="J17" s="102">
        <f>H17+F17</f>
        <v>4.1619075252406015</v>
      </c>
      <c r="K17" s="103">
        <f>J17-G17</f>
        <v>1.96</v>
      </c>
    </row>
    <row r="18" spans="2:15" x14ac:dyDescent="0.2">
      <c r="B18" s="35">
        <v>3</v>
      </c>
      <c r="C18" s="93">
        <v>0.73</v>
      </c>
      <c r="D18" s="101">
        <f>-LN(C18)/$N$16</f>
        <v>0.94413223451910078</v>
      </c>
      <c r="E18" s="93">
        <v>0.33</v>
      </c>
      <c r="F18" s="102">
        <f>($N$18-$N$19)*E18+$N$19</f>
        <v>1.33</v>
      </c>
      <c r="G18" s="102">
        <f>G17+D18</f>
        <v>3.1460397597597023</v>
      </c>
      <c r="H18" s="102">
        <f>+MAX(G18,J17)</f>
        <v>4.1619075252406015</v>
      </c>
      <c r="I18" s="102">
        <f t="shared" ref="I18:I81" si="1">H18-G18</f>
        <v>1.0158677654808992</v>
      </c>
      <c r="J18" s="102">
        <f t="shared" ref="J18:J81" si="2">H18+F18</f>
        <v>5.4919075252406016</v>
      </c>
      <c r="K18" s="103">
        <f t="shared" ref="K18:K81" si="3">J18-G18</f>
        <v>2.3458677654808993</v>
      </c>
      <c r="M18" s="25" t="s">
        <v>134</v>
      </c>
      <c r="N18">
        <v>2</v>
      </c>
    </row>
    <row r="19" spans="2:15" x14ac:dyDescent="0.2">
      <c r="B19" s="35">
        <v>4</v>
      </c>
      <c r="C19" s="93">
        <v>0.87</v>
      </c>
      <c r="D19" s="101">
        <f>-LN(C19)/$N$16</f>
        <v>0.41778620200052297</v>
      </c>
      <c r="E19" s="93">
        <v>0.62</v>
      </c>
      <c r="F19" s="102">
        <f t="shared" si="0"/>
        <v>1.62</v>
      </c>
      <c r="G19" s="102">
        <f>G18+D19</f>
        <v>3.5638259617602253</v>
      </c>
      <c r="H19" s="102">
        <f t="shared" ref="H19:H82" si="4">+MAX(G19,J18)</f>
        <v>5.4919075252406016</v>
      </c>
      <c r="I19" s="102">
        <f t="shared" si="1"/>
        <v>1.9280815634803763</v>
      </c>
      <c r="J19" s="102">
        <f t="shared" si="2"/>
        <v>7.1119075252406017</v>
      </c>
      <c r="K19" s="103">
        <f t="shared" si="3"/>
        <v>3.5480815634803764</v>
      </c>
      <c r="M19" s="25" t="s">
        <v>135</v>
      </c>
      <c r="N19">
        <v>1</v>
      </c>
    </row>
    <row r="20" spans="2:15" x14ac:dyDescent="0.2">
      <c r="B20" s="35">
        <v>5</v>
      </c>
      <c r="C20" s="93">
        <v>0.15649738311983585</v>
      </c>
      <c r="D20" s="101">
        <f t="shared" ref="D20:D83" si="5">-LN(C20)/$N$16</f>
        <v>5.5641479712622059</v>
      </c>
      <c r="E20" s="93">
        <v>0.63547925621560453</v>
      </c>
      <c r="F20" s="102">
        <f t="shared" si="0"/>
        <v>1.6354792562156044</v>
      </c>
      <c r="G20" s="102">
        <f t="shared" ref="G20:G83" si="6">G19+D20</f>
        <v>9.1279739330224317</v>
      </c>
      <c r="H20" s="102">
        <f t="shared" si="4"/>
        <v>9.1279739330224317</v>
      </c>
      <c r="I20" s="102">
        <f t="shared" si="1"/>
        <v>0</v>
      </c>
      <c r="J20" s="102">
        <f t="shared" si="2"/>
        <v>10.763453189238035</v>
      </c>
      <c r="K20" s="103">
        <f t="shared" si="3"/>
        <v>1.6354792562156035</v>
      </c>
    </row>
    <row r="21" spans="2:15" x14ac:dyDescent="0.2">
      <c r="B21" s="35">
        <v>6</v>
      </c>
      <c r="C21" s="93">
        <v>0.11363899600300076</v>
      </c>
      <c r="D21" s="101">
        <f t="shared" si="5"/>
        <v>6.5241856707781638</v>
      </c>
      <c r="E21" s="93">
        <v>0.55322379962905399</v>
      </c>
      <c r="F21" s="102">
        <f t="shared" si="0"/>
        <v>1.5532237996290541</v>
      </c>
      <c r="G21" s="102">
        <f t="shared" si="6"/>
        <v>15.652159603800595</v>
      </c>
      <c r="H21" s="102">
        <f t="shared" si="4"/>
        <v>15.652159603800595</v>
      </c>
      <c r="I21" s="102">
        <f t="shared" si="1"/>
        <v>0</v>
      </c>
      <c r="J21" s="102">
        <f t="shared" si="2"/>
        <v>17.20538340342965</v>
      </c>
      <c r="K21" s="103">
        <f t="shared" si="3"/>
        <v>1.5532237996290554</v>
      </c>
      <c r="M21" s="25" t="s">
        <v>141</v>
      </c>
      <c r="N21" s="25">
        <v>6000</v>
      </c>
      <c r="O21" s="25">
        <v>10000</v>
      </c>
    </row>
    <row r="22" spans="2:15" x14ac:dyDescent="0.2">
      <c r="B22" s="35">
        <v>7</v>
      </c>
      <c r="C22" s="93">
        <v>0.21464169622124107</v>
      </c>
      <c r="D22" s="101">
        <f t="shared" si="5"/>
        <v>4.6163555107876695</v>
      </c>
      <c r="E22" s="93">
        <v>5.9200163388907212E-3</v>
      </c>
      <c r="F22" s="102">
        <f t="shared" si="0"/>
        <v>1.0059200163388908</v>
      </c>
      <c r="G22" s="102">
        <f t="shared" si="6"/>
        <v>20.268515114588265</v>
      </c>
      <c r="H22" s="102">
        <f t="shared" si="4"/>
        <v>20.268515114588265</v>
      </c>
      <c r="I22" s="102">
        <f t="shared" si="1"/>
        <v>0</v>
      </c>
      <c r="J22" s="102">
        <f t="shared" si="2"/>
        <v>21.274435130927156</v>
      </c>
      <c r="K22" s="103">
        <f t="shared" si="3"/>
        <v>1.0059200163388908</v>
      </c>
      <c r="M22" s="25" t="s">
        <v>136</v>
      </c>
      <c r="N22">
        <f>J6015</f>
        <v>17913.971750111377</v>
      </c>
      <c r="O22">
        <f>J10015</f>
        <v>29826.5068347983</v>
      </c>
    </row>
    <row r="23" spans="2:15" x14ac:dyDescent="0.2">
      <c r="B23" s="35">
        <v>8</v>
      </c>
      <c r="C23" s="93">
        <v>6.4523167417372629E-2</v>
      </c>
      <c r="D23" s="101">
        <f t="shared" si="5"/>
        <v>8.2221928047190467</v>
      </c>
      <c r="E23" s="93">
        <v>0.26728382449229615</v>
      </c>
      <c r="F23" s="102">
        <f t="shared" si="0"/>
        <v>1.2672838244922962</v>
      </c>
      <c r="G23" s="102">
        <f t="shared" si="6"/>
        <v>28.490707919307312</v>
      </c>
      <c r="H23" s="102">
        <f t="shared" si="4"/>
        <v>28.490707919307312</v>
      </c>
      <c r="I23" s="102">
        <f t="shared" si="1"/>
        <v>0</v>
      </c>
      <c r="J23" s="102">
        <f t="shared" si="2"/>
        <v>29.757991743799607</v>
      </c>
      <c r="K23" s="103">
        <f t="shared" si="3"/>
        <v>1.2672838244922957</v>
      </c>
      <c r="M23" s="25" t="s">
        <v>137</v>
      </c>
      <c r="N23" s="108">
        <f>SUM(I16:I6015)/6000</f>
        <v>0.8368797047044042</v>
      </c>
      <c r="O23" s="108">
        <f>SUM(I16:I10015)/10000</f>
        <v>0.83275984547611492</v>
      </c>
    </row>
    <row r="24" spans="2:15" x14ac:dyDescent="0.2">
      <c r="B24" s="35">
        <v>9</v>
      </c>
      <c r="C24" s="93">
        <v>0.18843544516621402</v>
      </c>
      <c r="D24" s="101">
        <f t="shared" si="5"/>
        <v>5.0069993901319814</v>
      </c>
      <c r="E24" s="93">
        <v>0.1294745011271965</v>
      </c>
      <c r="F24" s="102">
        <f t="shared" si="0"/>
        <v>1.1294745011271965</v>
      </c>
      <c r="G24" s="102">
        <f t="shared" si="6"/>
        <v>33.497707309439292</v>
      </c>
      <c r="H24" s="102">
        <f t="shared" si="4"/>
        <v>33.497707309439292</v>
      </c>
      <c r="I24" s="102">
        <f t="shared" si="1"/>
        <v>0</v>
      </c>
      <c r="J24" s="102">
        <f t="shared" si="2"/>
        <v>34.627181810566491</v>
      </c>
      <c r="K24" s="103">
        <f t="shared" si="3"/>
        <v>1.1294745011271985</v>
      </c>
      <c r="M24" s="25" t="s">
        <v>51</v>
      </c>
      <c r="N24" s="108">
        <f>SUM(K16:K6015)/6000</f>
        <v>2.3370378139296415</v>
      </c>
      <c r="O24" s="108">
        <f>SUM(K16:K10015)/10000</f>
        <v>2.3376414030715345</v>
      </c>
    </row>
    <row r="25" spans="2:15" ht="16" x14ac:dyDescent="0.2">
      <c r="B25" s="35">
        <v>10</v>
      </c>
      <c r="C25" s="93">
        <v>0.63404944216963</v>
      </c>
      <c r="D25" s="101">
        <f t="shared" si="5"/>
        <v>1.3668850292725776</v>
      </c>
      <c r="E25" s="93">
        <v>0.52193468998010684</v>
      </c>
      <c r="F25" s="102">
        <f t="shared" si="0"/>
        <v>1.5219346899801067</v>
      </c>
      <c r="G25" s="102">
        <f t="shared" si="6"/>
        <v>34.864592338711873</v>
      </c>
      <c r="H25" s="102">
        <f t="shared" si="4"/>
        <v>34.864592338711873</v>
      </c>
      <c r="I25" s="102">
        <f t="shared" si="1"/>
        <v>0</v>
      </c>
      <c r="J25" s="102">
        <f t="shared" si="2"/>
        <v>36.38652702869198</v>
      </c>
      <c r="K25" s="103">
        <f t="shared" si="3"/>
        <v>1.5219346899801067</v>
      </c>
      <c r="M25" s="109" t="s">
        <v>138</v>
      </c>
      <c r="N25" s="108">
        <f>6000/N22</f>
        <v>0.33493409969024296</v>
      </c>
      <c r="O25" s="108">
        <f>10000/O22</f>
        <v>0.33527224811767414</v>
      </c>
    </row>
    <row r="26" spans="2:15" x14ac:dyDescent="0.2">
      <c r="B26" s="35">
        <v>11</v>
      </c>
      <c r="C26" s="93">
        <v>0.97924427217668142</v>
      </c>
      <c r="D26" s="101">
        <f t="shared" si="5"/>
        <v>6.2922466942197136E-2</v>
      </c>
      <c r="E26" s="93">
        <v>0.71607286213337107</v>
      </c>
      <c r="F26" s="102">
        <f t="shared" si="0"/>
        <v>1.716072862133371</v>
      </c>
      <c r="G26" s="102">
        <f t="shared" si="6"/>
        <v>34.92751480565407</v>
      </c>
      <c r="H26" s="102">
        <f t="shared" si="4"/>
        <v>36.38652702869198</v>
      </c>
      <c r="I26" s="102">
        <f t="shared" si="1"/>
        <v>1.4590122230379095</v>
      </c>
      <c r="J26" s="102">
        <f t="shared" si="2"/>
        <v>38.102599890825353</v>
      </c>
      <c r="K26" s="103">
        <f t="shared" si="3"/>
        <v>3.1750850851712826</v>
      </c>
      <c r="M26" s="25" t="s">
        <v>139</v>
      </c>
      <c r="N26" s="108">
        <f>SUM(K16:K6015)/J6015</f>
        <v>0.78275365615057801</v>
      </c>
      <c r="O26" s="108">
        <f>SUM(K16:K10015)/J10015</f>
        <v>0.78374628850074757</v>
      </c>
    </row>
    <row r="27" spans="2:15" x14ac:dyDescent="0.2">
      <c r="B27" s="35">
        <v>12</v>
      </c>
      <c r="C27" s="93">
        <v>0.52640140627276888</v>
      </c>
      <c r="D27" s="101">
        <f t="shared" si="5"/>
        <v>1.9250736824513273</v>
      </c>
      <c r="E27" s="93">
        <v>0.8566253975219319</v>
      </c>
      <c r="F27" s="102">
        <f t="shared" si="0"/>
        <v>1.856625397521932</v>
      </c>
      <c r="G27" s="102">
        <f t="shared" si="6"/>
        <v>36.852588488105397</v>
      </c>
      <c r="H27" s="102">
        <f t="shared" si="4"/>
        <v>38.102599890825353</v>
      </c>
      <c r="I27" s="102">
        <f t="shared" si="1"/>
        <v>1.2500114027199558</v>
      </c>
      <c r="J27" s="102">
        <f t="shared" si="2"/>
        <v>39.959225288347284</v>
      </c>
      <c r="K27" s="103">
        <f t="shared" si="3"/>
        <v>3.1066368002418869</v>
      </c>
      <c r="M27" s="25" t="s">
        <v>54</v>
      </c>
      <c r="N27" s="108">
        <f>SUM(I16:I6015)/J6015</f>
        <v>0.28029955044420601</v>
      </c>
      <c r="O27" s="108">
        <f>SUM(I16:I10015)/J10015</f>
        <v>0.27920126553490404</v>
      </c>
    </row>
    <row r="28" spans="2:15" x14ac:dyDescent="0.2">
      <c r="B28" s="35">
        <v>13</v>
      </c>
      <c r="C28" s="93">
        <v>0.30056316934338734</v>
      </c>
      <c r="D28" s="101">
        <f t="shared" si="5"/>
        <v>3.6062919989330338</v>
      </c>
      <c r="E28" s="93">
        <v>0.32663391132889652</v>
      </c>
      <c r="F28" s="102">
        <f t="shared" si="0"/>
        <v>1.3266339113288965</v>
      </c>
      <c r="G28" s="102">
        <f t="shared" si="6"/>
        <v>40.458880487038428</v>
      </c>
      <c r="H28" s="102">
        <f t="shared" si="4"/>
        <v>40.458880487038428</v>
      </c>
      <c r="I28" s="102">
        <f t="shared" si="1"/>
        <v>0</v>
      </c>
      <c r="J28" s="102">
        <f t="shared" si="2"/>
        <v>41.785514398367326</v>
      </c>
      <c r="K28" s="103">
        <f t="shared" si="3"/>
        <v>1.3266339113288979</v>
      </c>
      <c r="O28" s="108"/>
    </row>
    <row r="29" spans="2:15" x14ac:dyDescent="0.2">
      <c r="B29" s="35">
        <v>14</v>
      </c>
      <c r="C29" s="93">
        <v>0.19481158981387503</v>
      </c>
      <c r="D29" s="101">
        <f t="shared" si="5"/>
        <v>4.9071671807371988</v>
      </c>
      <c r="E29" s="93">
        <v>0.47309434056850919</v>
      </c>
      <c r="F29" s="102">
        <f t="shared" si="0"/>
        <v>1.4730943405685091</v>
      </c>
      <c r="G29" s="102">
        <f t="shared" si="6"/>
        <v>45.366047667775625</v>
      </c>
      <c r="H29" s="102">
        <f t="shared" si="4"/>
        <v>45.366047667775625</v>
      </c>
      <c r="I29" s="102">
        <f t="shared" si="1"/>
        <v>0</v>
      </c>
      <c r="J29" s="102">
        <f t="shared" si="2"/>
        <v>46.839142008344133</v>
      </c>
      <c r="K29" s="103">
        <f t="shared" si="3"/>
        <v>1.4730943405685082</v>
      </c>
      <c r="M29" t="s">
        <v>140</v>
      </c>
      <c r="N29" s="108">
        <f>N25*N24</f>
        <v>0.78275365615057801</v>
      </c>
      <c r="O29" s="108">
        <f>O25*O24</f>
        <v>0.78374628850074746</v>
      </c>
    </row>
    <row r="30" spans="2:15" x14ac:dyDescent="0.2">
      <c r="B30" s="35">
        <v>15</v>
      </c>
      <c r="C30" s="93">
        <v>0.65500956435257551</v>
      </c>
      <c r="D30" s="101">
        <f t="shared" si="5"/>
        <v>1.2693163241654806</v>
      </c>
      <c r="E30" s="93">
        <v>0.59628327074512322</v>
      </c>
      <c r="F30" s="102">
        <f t="shared" si="0"/>
        <v>1.5962832707451233</v>
      </c>
      <c r="G30" s="102">
        <f t="shared" si="6"/>
        <v>46.635363991941105</v>
      </c>
      <c r="H30" s="102">
        <f t="shared" si="4"/>
        <v>46.839142008344133</v>
      </c>
      <c r="I30" s="102">
        <f t="shared" si="1"/>
        <v>0.20377801640302806</v>
      </c>
      <c r="J30" s="102">
        <f t="shared" si="2"/>
        <v>48.435425279089259</v>
      </c>
      <c r="K30" s="103">
        <f t="shared" si="3"/>
        <v>1.8000612871481536</v>
      </c>
    </row>
    <row r="31" spans="2:15" x14ac:dyDescent="0.2">
      <c r="B31" s="35">
        <v>16</v>
      </c>
      <c r="C31" s="93">
        <v>0.95681898002570576</v>
      </c>
      <c r="D31" s="101">
        <f t="shared" si="5"/>
        <v>0.13242317699739597</v>
      </c>
      <c r="E31" s="93">
        <v>0.49633622526991072</v>
      </c>
      <c r="F31" s="102">
        <f t="shared" si="0"/>
        <v>1.4963362252699106</v>
      </c>
      <c r="G31" s="102">
        <f t="shared" si="6"/>
        <v>46.767787168938504</v>
      </c>
      <c r="H31" s="102">
        <f t="shared" si="4"/>
        <v>48.435425279089259</v>
      </c>
      <c r="I31" s="102">
        <f t="shared" si="1"/>
        <v>1.6676381101507545</v>
      </c>
      <c r="J31" s="102">
        <f t="shared" si="2"/>
        <v>49.931761504359173</v>
      </c>
      <c r="K31" s="103">
        <f t="shared" si="3"/>
        <v>3.1639743354206686</v>
      </c>
    </row>
    <row r="32" spans="2:15" x14ac:dyDescent="0.2">
      <c r="B32" s="35">
        <v>17</v>
      </c>
      <c r="C32" s="93">
        <v>0.60602479372312257</v>
      </c>
      <c r="D32" s="101">
        <f t="shared" si="5"/>
        <v>1.5025031400457229</v>
      </c>
      <c r="E32" s="93">
        <v>0.25662175805743093</v>
      </c>
      <c r="F32" s="102">
        <f t="shared" si="0"/>
        <v>1.256621758057431</v>
      </c>
      <c r="G32" s="102">
        <f t="shared" si="6"/>
        <v>48.270290308984229</v>
      </c>
      <c r="H32" s="102">
        <f t="shared" si="4"/>
        <v>49.931761504359173</v>
      </c>
      <c r="I32" s="102">
        <f t="shared" si="1"/>
        <v>1.6614711953749435</v>
      </c>
      <c r="J32" s="102">
        <f t="shared" si="2"/>
        <v>51.188383262416608</v>
      </c>
      <c r="K32" s="103">
        <f t="shared" si="3"/>
        <v>2.9180929534323781</v>
      </c>
    </row>
    <row r="33" spans="2:11" x14ac:dyDescent="0.2">
      <c r="B33" s="35">
        <v>18</v>
      </c>
      <c r="C33" s="93">
        <v>0.14646740839809314</v>
      </c>
      <c r="D33" s="101">
        <f t="shared" si="5"/>
        <v>5.7628570306414622</v>
      </c>
      <c r="E33" s="93">
        <v>0.22723703273240758</v>
      </c>
      <c r="F33" s="102">
        <f t="shared" si="0"/>
        <v>1.2272370327324076</v>
      </c>
      <c r="G33" s="102">
        <f t="shared" si="6"/>
        <v>54.033147339625692</v>
      </c>
      <c r="H33" s="102">
        <f t="shared" si="4"/>
        <v>54.033147339625692</v>
      </c>
      <c r="I33" s="102">
        <f t="shared" si="1"/>
        <v>0</v>
      </c>
      <c r="J33" s="102">
        <f t="shared" si="2"/>
        <v>55.260384372358104</v>
      </c>
      <c r="K33" s="103">
        <f t="shared" si="3"/>
        <v>1.2272370327324111</v>
      </c>
    </row>
    <row r="34" spans="2:11" x14ac:dyDescent="0.2">
      <c r="B34" s="35">
        <v>19</v>
      </c>
      <c r="C34" s="93">
        <v>0.47113780422971108</v>
      </c>
      <c r="D34" s="101">
        <f t="shared" si="5"/>
        <v>2.2578139493277276</v>
      </c>
      <c r="E34" s="93">
        <v>3.1723702787653685E-2</v>
      </c>
      <c r="F34" s="102">
        <f t="shared" si="0"/>
        <v>1.0317237027876538</v>
      </c>
      <c r="G34" s="102">
        <f t="shared" si="6"/>
        <v>56.290961288953419</v>
      </c>
      <c r="H34" s="102">
        <f t="shared" si="4"/>
        <v>56.290961288953419</v>
      </c>
      <c r="I34" s="102">
        <f t="shared" si="1"/>
        <v>0</v>
      </c>
      <c r="J34" s="102">
        <f t="shared" si="2"/>
        <v>57.32268499174107</v>
      </c>
      <c r="K34" s="103">
        <f t="shared" si="3"/>
        <v>1.0317237027876516</v>
      </c>
    </row>
    <row r="35" spans="2:11" x14ac:dyDescent="0.2">
      <c r="B35" s="35">
        <v>20</v>
      </c>
      <c r="C35" s="93">
        <v>0.35013730065712456</v>
      </c>
      <c r="D35" s="101">
        <f t="shared" si="5"/>
        <v>3.1482897414946605</v>
      </c>
      <c r="E35" s="93">
        <v>0.64833610787363505</v>
      </c>
      <c r="F35" s="102">
        <f t="shared" si="0"/>
        <v>1.6483361078736349</v>
      </c>
      <c r="G35" s="102">
        <f t="shared" si="6"/>
        <v>59.439251030448077</v>
      </c>
      <c r="H35" s="102">
        <f t="shared" si="4"/>
        <v>59.439251030448077</v>
      </c>
      <c r="I35" s="102">
        <f t="shared" si="1"/>
        <v>0</v>
      </c>
      <c r="J35" s="102">
        <f t="shared" si="2"/>
        <v>61.087587138321709</v>
      </c>
      <c r="K35" s="103">
        <f t="shared" si="3"/>
        <v>1.6483361078736323</v>
      </c>
    </row>
    <row r="36" spans="2:11" x14ac:dyDescent="0.2">
      <c r="B36" s="35">
        <v>21</v>
      </c>
      <c r="C36" s="93">
        <v>0.18794639864646379</v>
      </c>
      <c r="D36" s="101">
        <f t="shared" si="5"/>
        <v>5.0147954111622965</v>
      </c>
      <c r="E36" s="93">
        <v>0.60729117973177094</v>
      </c>
      <c r="F36" s="102">
        <f t="shared" si="0"/>
        <v>1.6072911797317708</v>
      </c>
      <c r="G36" s="102">
        <f t="shared" si="6"/>
        <v>64.454046441610373</v>
      </c>
      <c r="H36" s="102">
        <f t="shared" si="4"/>
        <v>64.454046441610373</v>
      </c>
      <c r="I36" s="102">
        <f t="shared" si="1"/>
        <v>0</v>
      </c>
      <c r="J36" s="102">
        <f t="shared" si="2"/>
        <v>66.061337621342147</v>
      </c>
      <c r="K36" s="103">
        <f t="shared" si="3"/>
        <v>1.6072911797317744</v>
      </c>
    </row>
    <row r="37" spans="2:11" x14ac:dyDescent="0.2">
      <c r="B37" s="35">
        <v>22</v>
      </c>
      <c r="C37" s="93">
        <v>0.624594203276441</v>
      </c>
      <c r="D37" s="101">
        <f t="shared" si="5"/>
        <v>1.4119593446206966</v>
      </c>
      <c r="E37" s="93">
        <v>0.4185676799779029</v>
      </c>
      <c r="F37" s="102">
        <f t="shared" si="0"/>
        <v>1.4185676799779028</v>
      </c>
      <c r="G37" s="102">
        <f t="shared" si="6"/>
        <v>65.866005786231071</v>
      </c>
      <c r="H37" s="102">
        <f t="shared" si="4"/>
        <v>66.061337621342147</v>
      </c>
      <c r="I37" s="102">
        <f t="shared" si="1"/>
        <v>0.19533183511107666</v>
      </c>
      <c r="J37" s="102">
        <f t="shared" si="2"/>
        <v>67.479905301320045</v>
      </c>
      <c r="K37" s="103">
        <f t="shared" si="3"/>
        <v>1.6138995150889741</v>
      </c>
    </row>
    <row r="38" spans="2:11" x14ac:dyDescent="0.2">
      <c r="B38" s="35">
        <v>23</v>
      </c>
      <c r="C38" s="93">
        <v>0.6019241009233548</v>
      </c>
      <c r="D38" s="101">
        <f t="shared" si="5"/>
        <v>1.5228717594667434</v>
      </c>
      <c r="E38" s="93">
        <v>0.49330753273210004</v>
      </c>
      <c r="F38" s="102">
        <f t="shared" si="0"/>
        <v>1.4933075327320999</v>
      </c>
      <c r="G38" s="102">
        <f t="shared" si="6"/>
        <v>67.38887754569781</v>
      </c>
      <c r="H38" s="102">
        <f t="shared" si="4"/>
        <v>67.479905301320045</v>
      </c>
      <c r="I38" s="102">
        <f t="shared" si="1"/>
        <v>9.1027755622235418E-2</v>
      </c>
      <c r="J38" s="102">
        <f t="shared" si="2"/>
        <v>68.973212834052148</v>
      </c>
      <c r="K38" s="103">
        <f t="shared" si="3"/>
        <v>1.5843352883543389</v>
      </c>
    </row>
    <row r="39" spans="2:11" x14ac:dyDescent="0.2">
      <c r="B39" s="35">
        <v>24</v>
      </c>
      <c r="C39" s="93">
        <v>0.93490508787083759</v>
      </c>
      <c r="D39" s="101">
        <f t="shared" si="5"/>
        <v>0.20193079543361558</v>
      </c>
      <c r="E39" s="93">
        <v>0.80720619487021983</v>
      </c>
      <c r="F39" s="102">
        <f t="shared" si="0"/>
        <v>1.8072061948702198</v>
      </c>
      <c r="G39" s="102">
        <f t="shared" si="6"/>
        <v>67.590808341131421</v>
      </c>
      <c r="H39" s="102">
        <f t="shared" si="4"/>
        <v>68.973212834052148</v>
      </c>
      <c r="I39" s="102">
        <f t="shared" si="1"/>
        <v>1.3824044929207275</v>
      </c>
      <c r="J39" s="102">
        <f t="shared" si="2"/>
        <v>70.780419028922367</v>
      </c>
      <c r="K39" s="103">
        <f t="shared" si="3"/>
        <v>3.189610687790946</v>
      </c>
    </row>
    <row r="40" spans="2:11" x14ac:dyDescent="0.2">
      <c r="B40" s="35">
        <v>25</v>
      </c>
      <c r="C40" s="93">
        <v>0.93427916452303761</v>
      </c>
      <c r="D40" s="101">
        <f t="shared" si="5"/>
        <v>0.20393998218038226</v>
      </c>
      <c r="E40" s="93">
        <v>0.76377928440172804</v>
      </c>
      <c r="F40" s="102">
        <f t="shared" si="0"/>
        <v>1.7637792844017279</v>
      </c>
      <c r="G40" s="102">
        <f t="shared" si="6"/>
        <v>67.794748323311808</v>
      </c>
      <c r="H40" s="102">
        <f t="shared" si="4"/>
        <v>70.780419028922367</v>
      </c>
      <c r="I40" s="102">
        <f t="shared" si="1"/>
        <v>2.9856707056105591</v>
      </c>
      <c r="J40" s="102">
        <f t="shared" si="2"/>
        <v>72.544198313324088</v>
      </c>
      <c r="K40" s="103">
        <f t="shared" si="3"/>
        <v>4.7494499900122804</v>
      </c>
    </row>
    <row r="41" spans="2:11" x14ac:dyDescent="0.2">
      <c r="B41" s="35">
        <v>26</v>
      </c>
      <c r="C41" s="93">
        <v>0.62837667820948484</v>
      </c>
      <c r="D41" s="101">
        <f t="shared" si="5"/>
        <v>1.393846458778921</v>
      </c>
      <c r="E41" s="93">
        <v>0.55278645961648276</v>
      </c>
      <c r="F41" s="102">
        <f t="shared" si="0"/>
        <v>1.5527864596164829</v>
      </c>
      <c r="G41" s="102">
        <f t="shared" si="6"/>
        <v>69.188594782090732</v>
      </c>
      <c r="H41" s="102">
        <f t="shared" si="4"/>
        <v>72.544198313324088</v>
      </c>
      <c r="I41" s="102">
        <f t="shared" si="1"/>
        <v>3.3556035312333563</v>
      </c>
      <c r="J41" s="102">
        <f t="shared" si="2"/>
        <v>74.096984772940573</v>
      </c>
      <c r="K41" s="103">
        <f t="shared" si="3"/>
        <v>4.908389990849841</v>
      </c>
    </row>
    <row r="42" spans="2:11" x14ac:dyDescent="0.2">
      <c r="B42" s="35">
        <v>27</v>
      </c>
      <c r="C42" s="93">
        <v>4.3974056809591988E-2</v>
      </c>
      <c r="D42" s="101">
        <f t="shared" si="5"/>
        <v>9.3724663107621708</v>
      </c>
      <c r="E42" s="93">
        <v>0.52138175060616621</v>
      </c>
      <c r="F42" s="102">
        <f t="shared" si="0"/>
        <v>1.5213817506061662</v>
      </c>
      <c r="G42" s="102">
        <f t="shared" si="6"/>
        <v>78.561061092852896</v>
      </c>
      <c r="H42" s="102">
        <f t="shared" si="4"/>
        <v>78.561061092852896</v>
      </c>
      <c r="I42" s="102">
        <f t="shared" si="1"/>
        <v>0</v>
      </c>
      <c r="J42" s="102">
        <f t="shared" si="2"/>
        <v>80.082442843459063</v>
      </c>
      <c r="K42" s="103">
        <f t="shared" si="3"/>
        <v>1.5213817506061673</v>
      </c>
    </row>
    <row r="43" spans="2:11" x14ac:dyDescent="0.2">
      <c r="B43" s="35">
        <v>28</v>
      </c>
      <c r="C43" s="93">
        <v>0.15037519950182066</v>
      </c>
      <c r="D43" s="101">
        <f t="shared" si="5"/>
        <v>5.6838653339783249</v>
      </c>
      <c r="E43" s="93">
        <v>8.4229151702961635E-2</v>
      </c>
      <c r="F43" s="102">
        <f t="shared" si="0"/>
        <v>1.0842291517029616</v>
      </c>
      <c r="G43" s="102">
        <f t="shared" si="6"/>
        <v>84.244926426831228</v>
      </c>
      <c r="H43" s="102">
        <f t="shared" si="4"/>
        <v>84.244926426831228</v>
      </c>
      <c r="I43" s="102">
        <f t="shared" si="1"/>
        <v>0</v>
      </c>
      <c r="J43" s="102">
        <f t="shared" si="2"/>
        <v>85.329155578534184</v>
      </c>
      <c r="K43" s="103">
        <f t="shared" si="3"/>
        <v>1.0842291517029565</v>
      </c>
    </row>
    <row r="44" spans="2:11" x14ac:dyDescent="0.2">
      <c r="B44" s="35">
        <v>29</v>
      </c>
      <c r="C44" s="93">
        <v>0.90491062485539386</v>
      </c>
      <c r="D44" s="101">
        <f t="shared" si="5"/>
        <v>0.29975729167462256</v>
      </c>
      <c r="E44" s="93">
        <v>0.39039269372137964</v>
      </c>
      <c r="F44" s="102">
        <f t="shared" si="0"/>
        <v>1.3903926937213797</v>
      </c>
      <c r="G44" s="102">
        <f t="shared" si="6"/>
        <v>84.544683718505851</v>
      </c>
      <c r="H44" s="102">
        <f t="shared" si="4"/>
        <v>85.329155578534184</v>
      </c>
      <c r="I44" s="102">
        <f t="shared" si="1"/>
        <v>0.78447186002833291</v>
      </c>
      <c r="J44" s="102">
        <f t="shared" si="2"/>
        <v>86.719548272255565</v>
      </c>
      <c r="K44" s="103">
        <f t="shared" si="3"/>
        <v>2.174864553749714</v>
      </c>
    </row>
    <row r="45" spans="2:11" x14ac:dyDescent="0.2">
      <c r="B45" s="35">
        <v>30</v>
      </c>
      <c r="C45" s="93">
        <v>0.96737431131606222</v>
      </c>
      <c r="D45" s="101">
        <f t="shared" si="5"/>
        <v>9.9509319905306565E-2</v>
      </c>
      <c r="E45" s="93">
        <v>0.44746809246510699</v>
      </c>
      <c r="F45" s="102">
        <f t="shared" si="0"/>
        <v>1.4474680924651069</v>
      </c>
      <c r="G45" s="102">
        <f t="shared" si="6"/>
        <v>84.64419303841116</v>
      </c>
      <c r="H45" s="102">
        <f t="shared" si="4"/>
        <v>86.719548272255565</v>
      </c>
      <c r="I45" s="102">
        <f t="shared" si="1"/>
        <v>2.0753552338444052</v>
      </c>
      <c r="J45" s="102">
        <f t="shared" si="2"/>
        <v>88.167016364720666</v>
      </c>
      <c r="K45" s="103">
        <f t="shared" si="3"/>
        <v>3.5228233263095063</v>
      </c>
    </row>
    <row r="46" spans="2:11" x14ac:dyDescent="0.2">
      <c r="B46" s="35">
        <v>31</v>
      </c>
      <c r="C46" s="93">
        <v>9.8715427812026024E-2</v>
      </c>
      <c r="D46" s="101">
        <f t="shared" si="5"/>
        <v>6.9465421038168627</v>
      </c>
      <c r="E46" s="93">
        <v>0.52988554982690184</v>
      </c>
      <c r="F46" s="102">
        <f t="shared" si="0"/>
        <v>1.5298855498269019</v>
      </c>
      <c r="G46" s="102">
        <f t="shared" si="6"/>
        <v>91.590735142228027</v>
      </c>
      <c r="H46" s="102">
        <f t="shared" si="4"/>
        <v>91.590735142228027</v>
      </c>
      <c r="I46" s="102">
        <f t="shared" si="1"/>
        <v>0</v>
      </c>
      <c r="J46" s="102">
        <f t="shared" si="2"/>
        <v>93.120620692054928</v>
      </c>
      <c r="K46" s="103">
        <f t="shared" si="3"/>
        <v>1.5298855498269006</v>
      </c>
    </row>
    <row r="47" spans="2:11" x14ac:dyDescent="0.2">
      <c r="B47" s="35">
        <v>32</v>
      </c>
      <c r="C47" s="93">
        <v>0.77180324960889368</v>
      </c>
      <c r="D47" s="101">
        <f t="shared" si="5"/>
        <v>0.77707685837625806</v>
      </c>
      <c r="E47" s="93">
        <v>0.92011818895306174</v>
      </c>
      <c r="F47" s="102">
        <f t="shared" si="0"/>
        <v>1.9201181889530616</v>
      </c>
      <c r="G47" s="102">
        <f t="shared" si="6"/>
        <v>92.367812000604289</v>
      </c>
      <c r="H47" s="102">
        <f t="shared" si="4"/>
        <v>93.120620692054928</v>
      </c>
      <c r="I47" s="102">
        <f t="shared" si="1"/>
        <v>0.75280869145063889</v>
      </c>
      <c r="J47" s="102">
        <f t="shared" si="2"/>
        <v>95.040738881007996</v>
      </c>
      <c r="K47" s="103">
        <f t="shared" si="3"/>
        <v>2.6729268804037076</v>
      </c>
    </row>
    <row r="48" spans="2:11" x14ac:dyDescent="0.2">
      <c r="B48" s="35">
        <v>33</v>
      </c>
      <c r="C48" s="93">
        <v>0.31090496572821302</v>
      </c>
      <c r="D48" s="101">
        <f t="shared" si="5"/>
        <v>3.5048039698125293</v>
      </c>
      <c r="E48" s="93">
        <v>0.67415407063732857</v>
      </c>
      <c r="F48" s="102">
        <f t="shared" si="0"/>
        <v>1.6741540706373286</v>
      </c>
      <c r="G48" s="102">
        <f t="shared" si="6"/>
        <v>95.872615970416817</v>
      </c>
      <c r="H48" s="102">
        <f t="shared" si="4"/>
        <v>95.872615970416817</v>
      </c>
      <c r="I48" s="102">
        <f t="shared" si="1"/>
        <v>0</v>
      </c>
      <c r="J48" s="102">
        <f t="shared" si="2"/>
        <v>97.546770041054145</v>
      </c>
      <c r="K48" s="103">
        <f t="shared" si="3"/>
        <v>1.6741540706373286</v>
      </c>
    </row>
    <row r="49" spans="2:11" x14ac:dyDescent="0.2">
      <c r="B49" s="35">
        <v>34</v>
      </c>
      <c r="C49" s="93">
        <v>0.69050015363824979</v>
      </c>
      <c r="D49" s="101">
        <f t="shared" si="5"/>
        <v>1.1110172508897567</v>
      </c>
      <c r="E49" s="93">
        <v>0.28456149362341121</v>
      </c>
      <c r="F49" s="102">
        <f t="shared" si="0"/>
        <v>1.2845614936234111</v>
      </c>
      <c r="G49" s="102">
        <f t="shared" si="6"/>
        <v>96.983633221306576</v>
      </c>
      <c r="H49" s="102">
        <f t="shared" si="4"/>
        <v>97.546770041054145</v>
      </c>
      <c r="I49" s="102">
        <f t="shared" si="1"/>
        <v>0.56313681974756946</v>
      </c>
      <c r="J49" s="102">
        <f t="shared" si="2"/>
        <v>98.83133153467756</v>
      </c>
      <c r="K49" s="103">
        <f t="shared" si="3"/>
        <v>1.8476983133709837</v>
      </c>
    </row>
    <row r="50" spans="2:11" x14ac:dyDescent="0.2">
      <c r="B50" s="35">
        <v>35</v>
      </c>
      <c r="C50" s="93">
        <v>0.1165714920651133</v>
      </c>
      <c r="D50" s="101">
        <f t="shared" si="5"/>
        <v>6.4477515851918241</v>
      </c>
      <c r="E50" s="93">
        <v>0.6904198200266134</v>
      </c>
      <c r="F50" s="102">
        <f t="shared" si="0"/>
        <v>1.6904198200266134</v>
      </c>
      <c r="G50" s="102">
        <f t="shared" si="6"/>
        <v>103.4313848064984</v>
      </c>
      <c r="H50" s="102">
        <f t="shared" si="4"/>
        <v>103.4313848064984</v>
      </c>
      <c r="I50" s="102">
        <f t="shared" si="1"/>
        <v>0</v>
      </c>
      <c r="J50" s="102">
        <f t="shared" si="2"/>
        <v>105.12180462652502</v>
      </c>
      <c r="K50" s="103">
        <f t="shared" si="3"/>
        <v>1.6904198200266194</v>
      </c>
    </row>
    <row r="51" spans="2:11" x14ac:dyDescent="0.2">
      <c r="B51" s="35">
        <v>36</v>
      </c>
      <c r="C51" s="93">
        <v>0.4821938844227136</v>
      </c>
      <c r="D51" s="101">
        <f t="shared" si="5"/>
        <v>2.1882269879179801</v>
      </c>
      <c r="E51" s="93">
        <v>0.4741563709076011</v>
      </c>
      <c r="F51" s="102">
        <f t="shared" si="0"/>
        <v>1.4741563709076011</v>
      </c>
      <c r="G51" s="102">
        <f t="shared" si="6"/>
        <v>105.61961179441639</v>
      </c>
      <c r="H51" s="102">
        <f t="shared" si="4"/>
        <v>105.61961179441639</v>
      </c>
      <c r="I51" s="102">
        <f t="shared" si="1"/>
        <v>0</v>
      </c>
      <c r="J51" s="102">
        <f t="shared" si="2"/>
        <v>107.09376816532399</v>
      </c>
      <c r="K51" s="103">
        <f t="shared" si="3"/>
        <v>1.4741563709076075</v>
      </c>
    </row>
    <row r="52" spans="2:11" x14ac:dyDescent="0.2">
      <c r="B52" s="35">
        <v>37</v>
      </c>
      <c r="C52" s="93">
        <v>8.3155985486800144E-2</v>
      </c>
      <c r="D52" s="101">
        <f t="shared" si="5"/>
        <v>7.4611112751812474</v>
      </c>
      <c r="E52" s="93">
        <v>0.74834406287861943</v>
      </c>
      <c r="F52" s="102">
        <f t="shared" si="0"/>
        <v>1.7483440628786195</v>
      </c>
      <c r="G52" s="102">
        <f t="shared" si="6"/>
        <v>113.08072306959764</v>
      </c>
      <c r="H52" s="102">
        <f t="shared" si="4"/>
        <v>113.08072306959764</v>
      </c>
      <c r="I52" s="102">
        <f t="shared" si="1"/>
        <v>0</v>
      </c>
      <c r="J52" s="102">
        <f t="shared" si="2"/>
        <v>114.82906713247625</v>
      </c>
      <c r="K52" s="103">
        <f t="shared" si="3"/>
        <v>1.7483440628786155</v>
      </c>
    </row>
    <row r="53" spans="2:11" x14ac:dyDescent="0.2">
      <c r="B53" s="35">
        <v>38</v>
      </c>
      <c r="C53" s="93">
        <v>0.21052015305510707</v>
      </c>
      <c r="D53" s="101">
        <f t="shared" si="5"/>
        <v>4.6745216743897604</v>
      </c>
      <c r="E53" s="93">
        <v>0.70755154071403192</v>
      </c>
      <c r="F53" s="102">
        <f t="shared" si="0"/>
        <v>1.7075515407140318</v>
      </c>
      <c r="G53" s="102">
        <f t="shared" si="6"/>
        <v>117.7552447439874</v>
      </c>
      <c r="H53" s="102">
        <f t="shared" si="4"/>
        <v>117.7552447439874</v>
      </c>
      <c r="I53" s="102">
        <f t="shared" si="1"/>
        <v>0</v>
      </c>
      <c r="J53" s="102">
        <f t="shared" si="2"/>
        <v>119.46279628470144</v>
      </c>
      <c r="K53" s="103">
        <f t="shared" si="3"/>
        <v>1.7075515407140358</v>
      </c>
    </row>
    <row r="54" spans="2:11" x14ac:dyDescent="0.2">
      <c r="B54" s="35">
        <v>39</v>
      </c>
      <c r="C54" s="93">
        <v>7.9227799607521798E-2</v>
      </c>
      <c r="D54" s="101">
        <f t="shared" si="5"/>
        <v>7.6062841098125231</v>
      </c>
      <c r="E54" s="93">
        <v>2.8120009883037311E-2</v>
      </c>
      <c r="F54" s="102">
        <f t="shared" si="0"/>
        <v>1.0281200098830374</v>
      </c>
      <c r="G54" s="102">
        <f t="shared" si="6"/>
        <v>125.36152885379992</v>
      </c>
      <c r="H54" s="102">
        <f t="shared" si="4"/>
        <v>125.36152885379992</v>
      </c>
      <c r="I54" s="102">
        <f t="shared" si="1"/>
        <v>0</v>
      </c>
      <c r="J54" s="102">
        <f t="shared" si="2"/>
        <v>126.38964886368296</v>
      </c>
      <c r="K54" s="103">
        <f t="shared" si="3"/>
        <v>1.0281200098830396</v>
      </c>
    </row>
    <row r="55" spans="2:11" x14ac:dyDescent="0.2">
      <c r="B55" s="35">
        <v>40</v>
      </c>
      <c r="C55" s="93">
        <v>0.72892956767343964</v>
      </c>
      <c r="D55" s="101">
        <f t="shared" si="5"/>
        <v>0.94853449988829164</v>
      </c>
      <c r="E55" s="93">
        <v>0.60775854558122477</v>
      </c>
      <c r="F55" s="102">
        <f t="shared" si="0"/>
        <v>1.6077585455812247</v>
      </c>
      <c r="G55" s="102">
        <f t="shared" si="6"/>
        <v>126.31006335368822</v>
      </c>
      <c r="H55" s="102">
        <f t="shared" si="4"/>
        <v>126.38964886368296</v>
      </c>
      <c r="I55" s="102">
        <f t="shared" si="1"/>
        <v>7.958550999474312E-2</v>
      </c>
      <c r="J55" s="102">
        <f t="shared" si="2"/>
        <v>127.99740740926418</v>
      </c>
      <c r="K55" s="103">
        <f t="shared" si="3"/>
        <v>1.6873440555759629</v>
      </c>
    </row>
    <row r="56" spans="2:11" x14ac:dyDescent="0.2">
      <c r="B56" s="35">
        <v>41</v>
      </c>
      <c r="C56" s="93">
        <v>0.5158764382962604</v>
      </c>
      <c r="D56" s="101">
        <f t="shared" si="5"/>
        <v>1.9856640085260584</v>
      </c>
      <c r="E56" s="93">
        <v>0.5937485723920185</v>
      </c>
      <c r="F56" s="102">
        <f t="shared" si="0"/>
        <v>1.5937485723920184</v>
      </c>
      <c r="G56" s="102">
        <f t="shared" si="6"/>
        <v>128.29572736221428</v>
      </c>
      <c r="H56" s="102">
        <f t="shared" si="4"/>
        <v>128.29572736221428</v>
      </c>
      <c r="I56" s="102">
        <f t="shared" si="1"/>
        <v>0</v>
      </c>
      <c r="J56" s="102">
        <f t="shared" si="2"/>
        <v>129.88947593460631</v>
      </c>
      <c r="K56" s="103">
        <f t="shared" si="3"/>
        <v>1.5937485723920304</v>
      </c>
    </row>
    <row r="57" spans="2:11" x14ac:dyDescent="0.2">
      <c r="B57" s="35">
        <v>42</v>
      </c>
      <c r="C57" s="93">
        <v>0.65639445091200777</v>
      </c>
      <c r="D57" s="101">
        <f t="shared" si="5"/>
        <v>1.2629801208682923</v>
      </c>
      <c r="E57" s="93">
        <v>0.89146109813393692</v>
      </c>
      <c r="F57" s="102">
        <f t="shared" si="0"/>
        <v>1.891461098133937</v>
      </c>
      <c r="G57" s="102">
        <f t="shared" si="6"/>
        <v>129.55870748308257</v>
      </c>
      <c r="H57" s="102">
        <f t="shared" si="4"/>
        <v>129.88947593460631</v>
      </c>
      <c r="I57" s="102">
        <f t="shared" si="1"/>
        <v>0.33076845152373835</v>
      </c>
      <c r="J57" s="102">
        <f t="shared" si="2"/>
        <v>131.78093703274024</v>
      </c>
      <c r="K57" s="103">
        <f t="shared" si="3"/>
        <v>2.2222295496576692</v>
      </c>
    </row>
    <row r="58" spans="2:11" x14ac:dyDescent="0.2">
      <c r="B58" s="35">
        <v>43</v>
      </c>
      <c r="C58" s="93">
        <v>0.45279713070293315</v>
      </c>
      <c r="D58" s="101">
        <f t="shared" si="5"/>
        <v>2.3769332667001497</v>
      </c>
      <c r="E58" s="93">
        <v>0.83910827499346352</v>
      </c>
      <c r="F58" s="102">
        <f t="shared" si="0"/>
        <v>1.8391082749934635</v>
      </c>
      <c r="G58" s="102">
        <f t="shared" si="6"/>
        <v>131.93564074978272</v>
      </c>
      <c r="H58" s="102">
        <f t="shared" si="4"/>
        <v>131.93564074978272</v>
      </c>
      <c r="I58" s="102">
        <f t="shared" si="1"/>
        <v>0</v>
      </c>
      <c r="J58" s="102">
        <f t="shared" si="2"/>
        <v>133.77474902477618</v>
      </c>
      <c r="K58" s="103">
        <f t="shared" si="3"/>
        <v>1.839108274993464</v>
      </c>
    </row>
    <row r="59" spans="2:11" x14ac:dyDescent="0.2">
      <c r="B59" s="35">
        <v>44</v>
      </c>
      <c r="C59" s="93">
        <v>0.59484702222318864</v>
      </c>
      <c r="D59" s="101">
        <f t="shared" si="5"/>
        <v>1.5583530360031215</v>
      </c>
      <c r="E59" s="93">
        <v>0.59848754965037843</v>
      </c>
      <c r="F59" s="102">
        <f t="shared" si="0"/>
        <v>1.5984875496503785</v>
      </c>
      <c r="G59" s="102">
        <f t="shared" si="6"/>
        <v>133.49399378578585</v>
      </c>
      <c r="H59" s="102">
        <f t="shared" si="4"/>
        <v>133.77474902477618</v>
      </c>
      <c r="I59" s="102">
        <f t="shared" si="1"/>
        <v>0.28075523899033783</v>
      </c>
      <c r="J59" s="102">
        <f t="shared" si="2"/>
        <v>135.37323657442656</v>
      </c>
      <c r="K59" s="103">
        <f t="shared" si="3"/>
        <v>1.8792427886407097</v>
      </c>
    </row>
    <row r="60" spans="2:11" x14ac:dyDescent="0.2">
      <c r="B60" s="35">
        <v>45</v>
      </c>
      <c r="C60" s="93">
        <v>0.74231493898611911</v>
      </c>
      <c r="D60" s="101">
        <f t="shared" si="5"/>
        <v>0.89394503938072112</v>
      </c>
      <c r="E60" s="93">
        <v>0.54678717317976211</v>
      </c>
      <c r="F60" s="102">
        <f t="shared" si="0"/>
        <v>1.5467871731797622</v>
      </c>
      <c r="G60" s="102">
        <f t="shared" si="6"/>
        <v>134.38793882516657</v>
      </c>
      <c r="H60" s="102">
        <f t="shared" si="4"/>
        <v>135.37323657442656</v>
      </c>
      <c r="I60" s="102">
        <f t="shared" si="1"/>
        <v>0.98529774925998481</v>
      </c>
      <c r="J60" s="102">
        <f t="shared" si="2"/>
        <v>136.92002374760631</v>
      </c>
      <c r="K60" s="103">
        <f t="shared" si="3"/>
        <v>2.5320849224397364</v>
      </c>
    </row>
    <row r="61" spans="2:11" x14ac:dyDescent="0.2">
      <c r="B61" s="35">
        <v>46</v>
      </c>
      <c r="C61" s="93">
        <v>0.4397807424164305</v>
      </c>
      <c r="D61" s="101">
        <f t="shared" si="5"/>
        <v>2.4644369668763733</v>
      </c>
      <c r="E61" s="93">
        <v>0.52668546254175419</v>
      </c>
      <c r="F61" s="102">
        <f t="shared" si="0"/>
        <v>1.5266854625417543</v>
      </c>
      <c r="G61" s="102">
        <f t="shared" si="6"/>
        <v>136.85237579204295</v>
      </c>
      <c r="H61" s="102">
        <f t="shared" si="4"/>
        <v>136.92002374760631</v>
      </c>
      <c r="I61" s="102">
        <f t="shared" si="1"/>
        <v>6.7647955563359119E-2</v>
      </c>
      <c r="J61" s="102">
        <f t="shared" si="2"/>
        <v>138.44670921014807</v>
      </c>
      <c r="K61" s="103">
        <f t="shared" si="3"/>
        <v>1.5943334181051227</v>
      </c>
    </row>
    <row r="62" spans="2:11" x14ac:dyDescent="0.2">
      <c r="B62" s="35">
        <v>47</v>
      </c>
      <c r="C62" s="93">
        <v>0.28216608002445132</v>
      </c>
      <c r="D62" s="101">
        <f t="shared" si="5"/>
        <v>3.7957783354260037</v>
      </c>
      <c r="E62" s="93">
        <v>0.70907078234488174</v>
      </c>
      <c r="F62" s="102">
        <f t="shared" si="0"/>
        <v>1.7090707823448819</v>
      </c>
      <c r="G62" s="102">
        <f t="shared" si="6"/>
        <v>140.64815412746896</v>
      </c>
      <c r="H62" s="102">
        <f t="shared" si="4"/>
        <v>140.64815412746896</v>
      </c>
      <c r="I62" s="102">
        <f t="shared" si="1"/>
        <v>0</v>
      </c>
      <c r="J62" s="102">
        <f t="shared" si="2"/>
        <v>142.35722490981385</v>
      </c>
      <c r="K62" s="103">
        <f t="shared" si="3"/>
        <v>1.7090707823448952</v>
      </c>
    </row>
    <row r="63" spans="2:11" x14ac:dyDescent="0.2">
      <c r="B63" s="35">
        <v>48</v>
      </c>
      <c r="C63" s="93">
        <v>0.24067855491409684</v>
      </c>
      <c r="D63" s="101">
        <f t="shared" si="5"/>
        <v>4.2728790984822984</v>
      </c>
      <c r="E63" s="93">
        <v>0.77329312279050921</v>
      </c>
      <c r="F63" s="102">
        <f t="shared" si="0"/>
        <v>1.7732931227905091</v>
      </c>
      <c r="G63" s="102">
        <f t="shared" si="6"/>
        <v>144.92103322595125</v>
      </c>
      <c r="H63" s="102">
        <f t="shared" si="4"/>
        <v>144.92103322595125</v>
      </c>
      <c r="I63" s="102">
        <f t="shared" si="1"/>
        <v>0</v>
      </c>
      <c r="J63" s="102">
        <f t="shared" si="2"/>
        <v>146.69432634874175</v>
      </c>
      <c r="K63" s="103">
        <f t="shared" si="3"/>
        <v>1.7732931227905055</v>
      </c>
    </row>
    <row r="64" spans="2:11" x14ac:dyDescent="0.2">
      <c r="B64" s="35">
        <v>49</v>
      </c>
      <c r="C64" s="93">
        <v>0.95460363459361308</v>
      </c>
      <c r="D64" s="101">
        <f t="shared" si="5"/>
        <v>0.13937720089697539</v>
      </c>
      <c r="E64" s="93">
        <v>0.46215889141352529</v>
      </c>
      <c r="F64" s="102">
        <f t="shared" si="0"/>
        <v>1.4621588914135253</v>
      </c>
      <c r="G64" s="102">
        <f t="shared" si="6"/>
        <v>145.06041042684822</v>
      </c>
      <c r="H64" s="102">
        <f t="shared" si="4"/>
        <v>146.69432634874175</v>
      </c>
      <c r="I64" s="102">
        <f t="shared" si="1"/>
        <v>1.6339159218935322</v>
      </c>
      <c r="J64" s="102">
        <f t="shared" si="2"/>
        <v>148.15648524015529</v>
      </c>
      <c r="K64" s="103">
        <f t="shared" si="3"/>
        <v>3.0960748133070695</v>
      </c>
    </row>
    <row r="65" spans="2:11" x14ac:dyDescent="0.2">
      <c r="B65" s="35">
        <v>50</v>
      </c>
      <c r="C65" s="93">
        <v>0.50257986527064324</v>
      </c>
      <c r="D65" s="101">
        <f t="shared" si="5"/>
        <v>2.0640021474476868</v>
      </c>
      <c r="E65" s="93">
        <v>0.9217461333889434</v>
      </c>
      <c r="F65" s="102">
        <f t="shared" si="0"/>
        <v>1.9217461333889434</v>
      </c>
      <c r="G65" s="102">
        <f t="shared" si="6"/>
        <v>147.12441257429592</v>
      </c>
      <c r="H65" s="102">
        <f t="shared" si="4"/>
        <v>148.15648524015529</v>
      </c>
      <c r="I65" s="102">
        <f t="shared" si="1"/>
        <v>1.0320726658593742</v>
      </c>
      <c r="J65" s="102">
        <f t="shared" si="2"/>
        <v>150.07823137354424</v>
      </c>
      <c r="K65" s="103">
        <f t="shared" si="3"/>
        <v>2.9538187992483245</v>
      </c>
    </row>
    <row r="66" spans="2:11" x14ac:dyDescent="0.2">
      <c r="B66" s="35">
        <v>51</v>
      </c>
      <c r="C66" s="93">
        <v>0.53746624449509151</v>
      </c>
      <c r="D66" s="101">
        <f t="shared" si="5"/>
        <v>1.8626679656752363</v>
      </c>
      <c r="E66" s="93">
        <v>0.42328816828680194</v>
      </c>
      <c r="F66" s="102">
        <f t="shared" si="0"/>
        <v>1.4232881682868019</v>
      </c>
      <c r="G66" s="102">
        <f t="shared" si="6"/>
        <v>148.98708053997115</v>
      </c>
      <c r="H66" s="102">
        <f t="shared" si="4"/>
        <v>150.07823137354424</v>
      </c>
      <c r="I66" s="102">
        <f t="shared" si="1"/>
        <v>1.0911508335730957</v>
      </c>
      <c r="J66" s="102">
        <f t="shared" si="2"/>
        <v>151.50151954183104</v>
      </c>
      <c r="K66" s="103">
        <f t="shared" si="3"/>
        <v>2.5144390018598983</v>
      </c>
    </row>
    <row r="67" spans="2:11" x14ac:dyDescent="0.2">
      <c r="B67" s="35">
        <v>52</v>
      </c>
      <c r="C67" s="93">
        <v>0.97283139172043698</v>
      </c>
      <c r="D67" s="101">
        <f t="shared" si="5"/>
        <v>8.2633496524258873E-2</v>
      </c>
      <c r="E67" s="93">
        <v>0.15610621893881982</v>
      </c>
      <c r="F67" s="102">
        <f t="shared" si="0"/>
        <v>1.1561062189388198</v>
      </c>
      <c r="G67" s="102">
        <f t="shared" si="6"/>
        <v>149.06971403649541</v>
      </c>
      <c r="H67" s="102">
        <f t="shared" si="4"/>
        <v>151.50151954183104</v>
      </c>
      <c r="I67" s="102">
        <f t="shared" si="1"/>
        <v>2.4318055053356318</v>
      </c>
      <c r="J67" s="102">
        <f t="shared" si="2"/>
        <v>152.65762576076986</v>
      </c>
      <c r="K67" s="103">
        <f t="shared" si="3"/>
        <v>3.5879117242744485</v>
      </c>
    </row>
    <row r="68" spans="2:11" x14ac:dyDescent="0.2">
      <c r="B68" s="35">
        <v>53</v>
      </c>
      <c r="C68" s="93">
        <v>0.71403167211510687</v>
      </c>
      <c r="D68" s="101">
        <f t="shared" si="5"/>
        <v>1.0104838767652184</v>
      </c>
      <c r="E68" s="93">
        <v>5.0596329992606992E-2</v>
      </c>
      <c r="F68" s="102">
        <f t="shared" si="0"/>
        <v>1.0505963299926071</v>
      </c>
      <c r="G68" s="102">
        <f t="shared" si="6"/>
        <v>150.08019791326063</v>
      </c>
      <c r="H68" s="102">
        <f t="shared" si="4"/>
        <v>152.65762576076986</v>
      </c>
      <c r="I68" s="102">
        <f t="shared" si="1"/>
        <v>2.5774278475092274</v>
      </c>
      <c r="J68" s="102">
        <f t="shared" si="2"/>
        <v>153.70822209076246</v>
      </c>
      <c r="K68" s="103">
        <f t="shared" si="3"/>
        <v>3.6280241775018283</v>
      </c>
    </row>
    <row r="69" spans="2:11" x14ac:dyDescent="0.2">
      <c r="B69" s="35">
        <v>54</v>
      </c>
      <c r="C69" s="93">
        <v>1.9914917634805795E-2</v>
      </c>
      <c r="D69" s="101">
        <f t="shared" si="5"/>
        <v>11.7488585945823</v>
      </c>
      <c r="E69" s="93">
        <v>0.26008915018931533</v>
      </c>
      <c r="F69" s="102">
        <f t="shared" si="0"/>
        <v>1.2600891501893154</v>
      </c>
      <c r="G69" s="102">
        <f t="shared" si="6"/>
        <v>161.82905650784292</v>
      </c>
      <c r="H69" s="102">
        <f t="shared" si="4"/>
        <v>161.82905650784292</v>
      </c>
      <c r="I69" s="102">
        <f t="shared" si="1"/>
        <v>0</v>
      </c>
      <c r="J69" s="102">
        <f t="shared" si="2"/>
        <v>163.08914565803224</v>
      </c>
      <c r="K69" s="103">
        <f t="shared" si="3"/>
        <v>1.2600891501893159</v>
      </c>
    </row>
    <row r="70" spans="2:11" x14ac:dyDescent="0.2">
      <c r="B70" s="35">
        <v>55</v>
      </c>
      <c r="C70" s="93">
        <v>0.70795046330038047</v>
      </c>
      <c r="D70" s="101">
        <f t="shared" si="5"/>
        <v>1.0361434644782592</v>
      </c>
      <c r="E70" s="93">
        <v>0.15793695493135496</v>
      </c>
      <c r="F70" s="102">
        <f t="shared" si="0"/>
        <v>1.157936954931355</v>
      </c>
      <c r="G70" s="102">
        <f t="shared" si="6"/>
        <v>162.86519997232119</v>
      </c>
      <c r="H70" s="102">
        <f t="shared" si="4"/>
        <v>163.08914565803224</v>
      </c>
      <c r="I70" s="102">
        <f t="shared" si="1"/>
        <v>0.22394568571104401</v>
      </c>
      <c r="J70" s="102">
        <f t="shared" si="2"/>
        <v>164.2470826129636</v>
      </c>
      <c r="K70" s="103">
        <f t="shared" si="3"/>
        <v>1.3818826406424023</v>
      </c>
    </row>
    <row r="71" spans="2:11" x14ac:dyDescent="0.2">
      <c r="B71" s="35">
        <v>56</v>
      </c>
      <c r="C71" s="93">
        <v>0.57909757030153164</v>
      </c>
      <c r="D71" s="101">
        <f t="shared" si="5"/>
        <v>1.6388529012149093</v>
      </c>
      <c r="E71" s="93">
        <v>0.32084869376898861</v>
      </c>
      <c r="F71" s="102">
        <f t="shared" si="0"/>
        <v>1.3208486937689887</v>
      </c>
      <c r="G71" s="102">
        <f t="shared" si="6"/>
        <v>164.5040528735361</v>
      </c>
      <c r="H71" s="102">
        <f t="shared" si="4"/>
        <v>164.5040528735361</v>
      </c>
      <c r="I71" s="102">
        <f t="shared" si="1"/>
        <v>0</v>
      </c>
      <c r="J71" s="102">
        <f t="shared" si="2"/>
        <v>165.82490156730509</v>
      </c>
      <c r="K71" s="103">
        <f t="shared" si="3"/>
        <v>1.3208486937689941</v>
      </c>
    </row>
    <row r="72" spans="2:11" x14ac:dyDescent="0.2">
      <c r="B72" s="35">
        <v>57</v>
      </c>
      <c r="C72" s="93">
        <v>0.80615329639867406</v>
      </c>
      <c r="D72" s="101">
        <f t="shared" si="5"/>
        <v>0.64644408155124855</v>
      </c>
      <c r="E72" s="93">
        <v>0.24110167369619784</v>
      </c>
      <c r="F72" s="102">
        <f t="shared" si="0"/>
        <v>1.2411016736961979</v>
      </c>
      <c r="G72" s="102">
        <f t="shared" si="6"/>
        <v>165.15049695508733</v>
      </c>
      <c r="H72" s="102">
        <f t="shared" si="4"/>
        <v>165.82490156730509</v>
      </c>
      <c r="I72" s="102">
        <f t="shared" si="1"/>
        <v>0.67440461221775649</v>
      </c>
      <c r="J72" s="102">
        <f t="shared" si="2"/>
        <v>167.06600324100128</v>
      </c>
      <c r="K72" s="103">
        <f t="shared" si="3"/>
        <v>1.9155062859139491</v>
      </c>
    </row>
    <row r="73" spans="2:11" x14ac:dyDescent="0.2">
      <c r="B73" s="35">
        <v>58</v>
      </c>
      <c r="C73" s="93">
        <v>0.13110168838964464</v>
      </c>
      <c r="D73" s="101">
        <f t="shared" si="5"/>
        <v>6.0953460289675947</v>
      </c>
      <c r="E73" s="93">
        <v>0.92855681468850404</v>
      </c>
      <c r="F73" s="102">
        <f t="shared" si="0"/>
        <v>1.9285568146885042</v>
      </c>
      <c r="G73" s="102">
        <f t="shared" si="6"/>
        <v>171.24584298405492</v>
      </c>
      <c r="H73" s="102">
        <f t="shared" si="4"/>
        <v>171.24584298405492</v>
      </c>
      <c r="I73" s="102">
        <f t="shared" si="1"/>
        <v>0</v>
      </c>
      <c r="J73" s="102">
        <f t="shared" si="2"/>
        <v>173.17439979874342</v>
      </c>
      <c r="K73" s="103">
        <f t="shared" si="3"/>
        <v>1.9285568146885055</v>
      </c>
    </row>
    <row r="74" spans="2:11" x14ac:dyDescent="0.2">
      <c r="B74" s="35">
        <v>59</v>
      </c>
      <c r="C74" s="93">
        <v>8.9316732888352734E-2</v>
      </c>
      <c r="D74" s="101">
        <f t="shared" si="5"/>
        <v>7.2466992908514181</v>
      </c>
      <c r="E74" s="93">
        <v>0.53145292687501233</v>
      </c>
      <c r="F74" s="102">
        <f t="shared" si="0"/>
        <v>1.5314529268750123</v>
      </c>
      <c r="G74" s="102">
        <f t="shared" si="6"/>
        <v>178.49254227490633</v>
      </c>
      <c r="H74" s="102">
        <f t="shared" si="4"/>
        <v>178.49254227490633</v>
      </c>
      <c r="I74" s="102">
        <f t="shared" si="1"/>
        <v>0</v>
      </c>
      <c r="J74" s="102">
        <f t="shared" si="2"/>
        <v>180.02399520178133</v>
      </c>
      <c r="K74" s="103">
        <f t="shared" si="3"/>
        <v>1.531452926875005</v>
      </c>
    </row>
    <row r="75" spans="2:11" x14ac:dyDescent="0.2">
      <c r="B75" s="35">
        <v>60</v>
      </c>
      <c r="C75" s="93">
        <v>0.46821096918252014</v>
      </c>
      <c r="D75" s="101">
        <f t="shared" si="5"/>
        <v>2.2765088873631636</v>
      </c>
      <c r="E75" s="93">
        <v>0.13335293399015824</v>
      </c>
      <c r="F75" s="102">
        <f t="shared" si="0"/>
        <v>1.1333529339901582</v>
      </c>
      <c r="G75" s="102">
        <f t="shared" si="6"/>
        <v>180.76905116226948</v>
      </c>
      <c r="H75" s="102">
        <f t="shared" si="4"/>
        <v>180.76905116226948</v>
      </c>
      <c r="I75" s="102">
        <f t="shared" si="1"/>
        <v>0</v>
      </c>
      <c r="J75" s="102">
        <f t="shared" si="2"/>
        <v>181.90240409625963</v>
      </c>
      <c r="K75" s="103">
        <f t="shared" si="3"/>
        <v>1.1333529339901531</v>
      </c>
    </row>
    <row r="76" spans="2:11" x14ac:dyDescent="0.2">
      <c r="B76" s="35">
        <v>61</v>
      </c>
      <c r="C76" s="93">
        <v>0.83420952315637298</v>
      </c>
      <c r="D76" s="101">
        <f t="shared" si="5"/>
        <v>0.54381204410807216</v>
      </c>
      <c r="E76" s="93">
        <v>0.5283952371593873</v>
      </c>
      <c r="F76" s="102">
        <f t="shared" si="0"/>
        <v>1.5283952371593874</v>
      </c>
      <c r="G76" s="102">
        <f t="shared" si="6"/>
        <v>181.31286320637756</v>
      </c>
      <c r="H76" s="102">
        <f t="shared" si="4"/>
        <v>181.90240409625963</v>
      </c>
      <c r="I76" s="102">
        <f t="shared" si="1"/>
        <v>0.58954088988207332</v>
      </c>
      <c r="J76" s="102">
        <f t="shared" si="2"/>
        <v>183.43079933341903</v>
      </c>
      <c r="K76" s="103">
        <f t="shared" si="3"/>
        <v>2.1179361270414745</v>
      </c>
    </row>
    <row r="77" spans="2:11" x14ac:dyDescent="0.2">
      <c r="B77" s="35">
        <v>62</v>
      </c>
      <c r="C77" s="93">
        <v>0.88242823354571009</v>
      </c>
      <c r="D77" s="101">
        <f t="shared" si="5"/>
        <v>0.37523344572814182</v>
      </c>
      <c r="E77" s="93">
        <v>0.40987959021139608</v>
      </c>
      <c r="F77" s="102">
        <f t="shared" si="0"/>
        <v>1.4098795902113961</v>
      </c>
      <c r="G77" s="102">
        <f t="shared" si="6"/>
        <v>181.68809665210568</v>
      </c>
      <c r="H77" s="102">
        <f t="shared" si="4"/>
        <v>183.43079933341903</v>
      </c>
      <c r="I77" s="102">
        <f t="shared" si="1"/>
        <v>1.7427026813133466</v>
      </c>
      <c r="J77" s="102">
        <f t="shared" si="2"/>
        <v>184.84067892363043</v>
      </c>
      <c r="K77" s="103">
        <f t="shared" si="3"/>
        <v>3.15258227152475</v>
      </c>
    </row>
    <row r="78" spans="2:11" x14ac:dyDescent="0.2">
      <c r="B78" s="35">
        <v>63</v>
      </c>
      <c r="C78" s="93">
        <v>0.26136345280343476</v>
      </c>
      <c r="D78" s="101">
        <f t="shared" si="5"/>
        <v>4.0255299025997893</v>
      </c>
      <c r="E78" s="93">
        <v>0.56440661744952325</v>
      </c>
      <c r="F78" s="102">
        <f t="shared" si="0"/>
        <v>1.5644066174495233</v>
      </c>
      <c r="G78" s="102">
        <f t="shared" si="6"/>
        <v>185.71362655470548</v>
      </c>
      <c r="H78" s="102">
        <f t="shared" si="4"/>
        <v>185.71362655470548</v>
      </c>
      <c r="I78" s="102">
        <f t="shared" si="1"/>
        <v>0</v>
      </c>
      <c r="J78" s="102">
        <f t="shared" si="2"/>
        <v>187.27803317215501</v>
      </c>
      <c r="K78" s="103">
        <f t="shared" si="3"/>
        <v>1.5644066174495208</v>
      </c>
    </row>
    <row r="79" spans="2:11" x14ac:dyDescent="0.2">
      <c r="B79" s="35">
        <v>64</v>
      </c>
      <c r="C79" s="93">
        <v>0.89258582604604009</v>
      </c>
      <c r="D79" s="101">
        <f t="shared" si="5"/>
        <v>0.34089781894424809</v>
      </c>
      <c r="E79" s="93">
        <v>0.31490030352347309</v>
      </c>
      <c r="F79" s="102">
        <f t="shared" si="0"/>
        <v>1.3149003035234732</v>
      </c>
      <c r="G79" s="102">
        <f t="shared" si="6"/>
        <v>186.05452437364974</v>
      </c>
      <c r="H79" s="102">
        <f t="shared" si="4"/>
        <v>187.27803317215501</v>
      </c>
      <c r="I79" s="102">
        <f t="shared" si="1"/>
        <v>1.2235087985052644</v>
      </c>
      <c r="J79" s="102">
        <f t="shared" si="2"/>
        <v>188.59293347567848</v>
      </c>
      <c r="K79" s="103">
        <f t="shared" si="3"/>
        <v>2.5384091020287372</v>
      </c>
    </row>
    <row r="80" spans="2:11" x14ac:dyDescent="0.2">
      <c r="B80" s="35">
        <v>65</v>
      </c>
      <c r="C80" s="93">
        <v>9.2616741419181192E-2</v>
      </c>
      <c r="D80" s="101">
        <f t="shared" si="5"/>
        <v>7.1378560824220081</v>
      </c>
      <c r="E80" s="93">
        <v>0.35127469454101135</v>
      </c>
      <c r="F80" s="102">
        <f t="shared" si="0"/>
        <v>1.3512746945410115</v>
      </c>
      <c r="G80" s="102">
        <f t="shared" si="6"/>
        <v>193.19238045607176</v>
      </c>
      <c r="H80" s="102">
        <f t="shared" si="4"/>
        <v>193.19238045607176</v>
      </c>
      <c r="I80" s="102">
        <f t="shared" si="1"/>
        <v>0</v>
      </c>
      <c r="J80" s="102">
        <f t="shared" si="2"/>
        <v>194.54365515061278</v>
      </c>
      <c r="K80" s="103">
        <f t="shared" si="3"/>
        <v>1.3512746945410186</v>
      </c>
    </row>
    <row r="81" spans="2:11" x14ac:dyDescent="0.2">
      <c r="B81" s="35">
        <v>66</v>
      </c>
      <c r="C81" s="93">
        <v>0.53607868504731315</v>
      </c>
      <c r="D81" s="101">
        <f t="shared" si="5"/>
        <v>1.8704229846721898</v>
      </c>
      <c r="E81" s="93">
        <v>0.170494835465549</v>
      </c>
      <c r="F81" s="102">
        <f t="shared" ref="F81:F144" si="7">($N$18-$N$19)*E81+$N$19</f>
        <v>1.1704948354655489</v>
      </c>
      <c r="G81" s="102">
        <f t="shared" si="6"/>
        <v>195.06280344074395</v>
      </c>
      <c r="H81" s="102">
        <f t="shared" si="4"/>
        <v>195.06280344074395</v>
      </c>
      <c r="I81" s="102">
        <f t="shared" si="1"/>
        <v>0</v>
      </c>
      <c r="J81" s="102">
        <f t="shared" si="2"/>
        <v>196.2332982762095</v>
      </c>
      <c r="K81" s="103">
        <f t="shared" si="3"/>
        <v>1.1704948354655471</v>
      </c>
    </row>
    <row r="82" spans="2:11" x14ac:dyDescent="0.2">
      <c r="B82" s="35">
        <v>67</v>
      </c>
      <c r="C82" s="93">
        <v>0.64321732397838327</v>
      </c>
      <c r="D82" s="101">
        <f t="shared" si="5"/>
        <v>1.3238178823023043</v>
      </c>
      <c r="E82" s="93">
        <v>0.28957051658412924</v>
      </c>
      <c r="F82" s="102">
        <f t="shared" si="7"/>
        <v>1.2895705165841291</v>
      </c>
      <c r="G82" s="102">
        <f t="shared" si="6"/>
        <v>196.38662132304626</v>
      </c>
      <c r="H82" s="102">
        <f t="shared" si="4"/>
        <v>196.38662132304626</v>
      </c>
      <c r="I82" s="102">
        <f t="shared" ref="I82:I145" si="8">H82-G82</f>
        <v>0</v>
      </c>
      <c r="J82" s="102">
        <f t="shared" ref="J82:J145" si="9">H82+F82</f>
        <v>197.67619183963038</v>
      </c>
      <c r="K82" s="103">
        <f t="shared" ref="K82:K145" si="10">J82-G82</f>
        <v>1.2895705165841207</v>
      </c>
    </row>
    <row r="83" spans="2:11" x14ac:dyDescent="0.2">
      <c r="B83" s="35">
        <v>68</v>
      </c>
      <c r="C83" s="93">
        <v>9.4666114985199168E-2</v>
      </c>
      <c r="D83" s="101">
        <f t="shared" si="5"/>
        <v>7.0721974713814717</v>
      </c>
      <c r="E83" s="93">
        <v>7.6556516076847103E-2</v>
      </c>
      <c r="F83" s="102">
        <f t="shared" si="7"/>
        <v>1.0765565160768471</v>
      </c>
      <c r="G83" s="102">
        <f t="shared" si="6"/>
        <v>203.45881879442771</v>
      </c>
      <c r="H83" s="102">
        <f t="shared" ref="H83:H146" si="11">+MAX(G83,J82)</f>
        <v>203.45881879442771</v>
      </c>
      <c r="I83" s="102">
        <f t="shared" si="8"/>
        <v>0</v>
      </c>
      <c r="J83" s="102">
        <f t="shared" si="9"/>
        <v>204.53537531050455</v>
      </c>
      <c r="K83" s="103">
        <f t="shared" si="10"/>
        <v>1.0765565160768347</v>
      </c>
    </row>
    <row r="84" spans="2:11" x14ac:dyDescent="0.2">
      <c r="B84" s="35">
        <v>69</v>
      </c>
      <c r="C84" s="93">
        <v>0.47279611616305284</v>
      </c>
      <c r="D84" s="101">
        <f t="shared" ref="D84:D147" si="12">-LN(C84)/$N$16</f>
        <v>2.2472730824074163</v>
      </c>
      <c r="E84" s="93">
        <v>5.7791167977243929E-2</v>
      </c>
      <c r="F84" s="102">
        <f t="shared" si="7"/>
        <v>1.057791167977244</v>
      </c>
      <c r="G84" s="102">
        <f t="shared" ref="G84:G147" si="13">G83+D84</f>
        <v>205.70609187683513</v>
      </c>
      <c r="H84" s="102">
        <f t="shared" si="11"/>
        <v>205.70609187683513</v>
      </c>
      <c r="I84" s="102">
        <f t="shared" si="8"/>
        <v>0</v>
      </c>
      <c r="J84" s="102">
        <f t="shared" si="9"/>
        <v>206.76388304481239</v>
      </c>
      <c r="K84" s="103">
        <f t="shared" si="10"/>
        <v>1.0577911679772569</v>
      </c>
    </row>
    <row r="85" spans="2:11" x14ac:dyDescent="0.2">
      <c r="B85" s="35">
        <v>70</v>
      </c>
      <c r="C85" s="93">
        <v>4.9311696960699924E-2</v>
      </c>
      <c r="D85" s="101">
        <f t="shared" si="12"/>
        <v>9.0287818956278301</v>
      </c>
      <c r="E85" s="93">
        <v>0.17853272038506351</v>
      </c>
      <c r="F85" s="102">
        <f t="shared" si="7"/>
        <v>1.1785327203850635</v>
      </c>
      <c r="G85" s="102">
        <f t="shared" si="13"/>
        <v>214.73487377246295</v>
      </c>
      <c r="H85" s="102">
        <f t="shared" si="11"/>
        <v>214.73487377246295</v>
      </c>
      <c r="I85" s="102">
        <f t="shared" si="8"/>
        <v>0</v>
      </c>
      <c r="J85" s="102">
        <f t="shared" si="9"/>
        <v>215.913406492848</v>
      </c>
      <c r="K85" s="103">
        <f t="shared" si="10"/>
        <v>1.17853272038505</v>
      </c>
    </row>
    <row r="86" spans="2:11" x14ac:dyDescent="0.2">
      <c r="B86" s="35">
        <v>71</v>
      </c>
      <c r="C86" s="93">
        <v>0.36068587808065244</v>
      </c>
      <c r="D86" s="101">
        <f t="shared" si="12"/>
        <v>3.0592435297951539</v>
      </c>
      <c r="E86" s="93">
        <v>0.29656253077465122</v>
      </c>
      <c r="F86" s="102">
        <f t="shared" si="7"/>
        <v>1.2965625307746511</v>
      </c>
      <c r="G86" s="102">
        <f t="shared" si="13"/>
        <v>217.79411730225809</v>
      </c>
      <c r="H86" s="102">
        <f t="shared" si="11"/>
        <v>217.79411730225809</v>
      </c>
      <c r="I86" s="102">
        <f t="shared" si="8"/>
        <v>0</v>
      </c>
      <c r="J86" s="102">
        <f t="shared" si="9"/>
        <v>219.09067983303274</v>
      </c>
      <c r="K86" s="103">
        <f t="shared" si="10"/>
        <v>1.2965625307746507</v>
      </c>
    </row>
    <row r="87" spans="2:11" x14ac:dyDescent="0.2">
      <c r="B87" s="35">
        <v>72</v>
      </c>
      <c r="C87" s="93">
        <v>0.90297590312789799</v>
      </c>
      <c r="D87" s="101">
        <f t="shared" si="12"/>
        <v>0.30617823381713088</v>
      </c>
      <c r="E87" s="93">
        <v>0.66540668610415743</v>
      </c>
      <c r="F87" s="102">
        <f t="shared" si="7"/>
        <v>1.6654066861041574</v>
      </c>
      <c r="G87" s="102">
        <f t="shared" si="13"/>
        <v>218.10029553607521</v>
      </c>
      <c r="H87" s="102">
        <f t="shared" si="11"/>
        <v>219.09067983303274</v>
      </c>
      <c r="I87" s="102">
        <f t="shared" si="8"/>
        <v>0.99038429695752939</v>
      </c>
      <c r="J87" s="102">
        <f t="shared" si="9"/>
        <v>220.75608651913689</v>
      </c>
      <c r="K87" s="103">
        <f t="shared" si="10"/>
        <v>2.6557909830616779</v>
      </c>
    </row>
    <row r="88" spans="2:11" x14ac:dyDescent="0.2">
      <c r="B88" s="35">
        <v>73</v>
      </c>
      <c r="C88" s="93">
        <v>0.42172515111057984</v>
      </c>
      <c r="D88" s="101">
        <f t="shared" si="12"/>
        <v>2.5902044334611523</v>
      </c>
      <c r="E88" s="93">
        <v>0.55254969159510126</v>
      </c>
      <c r="F88" s="102">
        <f t="shared" si="7"/>
        <v>1.5525496915951011</v>
      </c>
      <c r="G88" s="102">
        <f t="shared" si="13"/>
        <v>220.69049996953635</v>
      </c>
      <c r="H88" s="102">
        <f t="shared" si="11"/>
        <v>220.75608651913689</v>
      </c>
      <c r="I88" s="102">
        <f t="shared" si="8"/>
        <v>6.5586549600539001E-2</v>
      </c>
      <c r="J88" s="102">
        <f t="shared" si="9"/>
        <v>222.30863621073198</v>
      </c>
      <c r="K88" s="103">
        <f t="shared" si="10"/>
        <v>1.6181362411956286</v>
      </c>
    </row>
    <row r="89" spans="2:11" x14ac:dyDescent="0.2">
      <c r="B89" s="35">
        <v>74</v>
      </c>
      <c r="C89" s="93">
        <v>0.16838213409033953</v>
      </c>
      <c r="D89" s="101">
        <f t="shared" si="12"/>
        <v>5.3445578247065919</v>
      </c>
      <c r="E89" s="93">
        <v>0.95248596092396232</v>
      </c>
      <c r="F89" s="102">
        <f t="shared" si="7"/>
        <v>1.9524859609239624</v>
      </c>
      <c r="G89" s="102">
        <f t="shared" si="13"/>
        <v>226.03505779424293</v>
      </c>
      <c r="H89" s="102">
        <f t="shared" si="11"/>
        <v>226.03505779424293</v>
      </c>
      <c r="I89" s="102">
        <f t="shared" si="8"/>
        <v>0</v>
      </c>
      <c r="J89" s="102">
        <f t="shared" si="9"/>
        <v>227.98754375516688</v>
      </c>
      <c r="K89" s="103">
        <f t="shared" si="10"/>
        <v>1.9524859609239513</v>
      </c>
    </row>
    <row r="90" spans="2:11" x14ac:dyDescent="0.2">
      <c r="B90" s="35">
        <v>75</v>
      </c>
      <c r="C90" s="93">
        <v>0.45177901261251319</v>
      </c>
      <c r="D90" s="101">
        <f t="shared" si="12"/>
        <v>2.3836863865642486</v>
      </c>
      <c r="E90" s="93">
        <v>0.93567002506167851</v>
      </c>
      <c r="F90" s="102">
        <f t="shared" si="7"/>
        <v>1.9356700250616785</v>
      </c>
      <c r="G90" s="102">
        <f t="shared" si="13"/>
        <v>228.41874418080718</v>
      </c>
      <c r="H90" s="102">
        <f t="shared" si="11"/>
        <v>228.41874418080718</v>
      </c>
      <c r="I90" s="102">
        <f t="shared" si="8"/>
        <v>0</v>
      </c>
      <c r="J90" s="102">
        <f t="shared" si="9"/>
        <v>230.35441420586886</v>
      </c>
      <c r="K90" s="103">
        <f t="shared" si="10"/>
        <v>1.9356700250616825</v>
      </c>
    </row>
    <row r="91" spans="2:11" x14ac:dyDescent="0.2">
      <c r="B91" s="35">
        <v>76</v>
      </c>
      <c r="C91" s="93">
        <v>2.6667402567587595E-2</v>
      </c>
      <c r="D91" s="101">
        <f t="shared" si="12"/>
        <v>10.872940011217803</v>
      </c>
      <c r="E91" s="93">
        <v>0.39795634445851902</v>
      </c>
      <c r="F91" s="102">
        <f t="shared" si="7"/>
        <v>1.397956344458519</v>
      </c>
      <c r="G91" s="102">
        <f t="shared" si="13"/>
        <v>239.29168419202497</v>
      </c>
      <c r="H91" s="102">
        <f t="shared" si="11"/>
        <v>239.29168419202497</v>
      </c>
      <c r="I91" s="102">
        <f t="shared" si="8"/>
        <v>0</v>
      </c>
      <c r="J91" s="102">
        <f t="shared" si="9"/>
        <v>240.68964053648349</v>
      </c>
      <c r="K91" s="103">
        <f t="shared" si="10"/>
        <v>1.397956344458521</v>
      </c>
    </row>
    <row r="92" spans="2:11" x14ac:dyDescent="0.2">
      <c r="B92" s="35">
        <v>77</v>
      </c>
      <c r="C92" s="93">
        <v>2.2905031667166842E-2</v>
      </c>
      <c r="D92" s="101">
        <f t="shared" si="12"/>
        <v>11.329196007301618</v>
      </c>
      <c r="E92" s="93">
        <v>0.11657418305047362</v>
      </c>
      <c r="F92" s="102">
        <f t="shared" si="7"/>
        <v>1.1165741830504736</v>
      </c>
      <c r="G92" s="102">
        <f t="shared" si="13"/>
        <v>250.62088019932659</v>
      </c>
      <c r="H92" s="102">
        <f t="shared" si="11"/>
        <v>250.62088019932659</v>
      </c>
      <c r="I92" s="102">
        <f t="shared" si="8"/>
        <v>0</v>
      </c>
      <c r="J92" s="102">
        <f t="shared" si="9"/>
        <v>251.73745438237705</v>
      </c>
      <c r="K92" s="103">
        <f t="shared" si="10"/>
        <v>1.1165741830504601</v>
      </c>
    </row>
    <row r="93" spans="2:11" x14ac:dyDescent="0.2">
      <c r="B93" s="35">
        <v>78</v>
      </c>
      <c r="C93" s="93">
        <v>3.3845965957191915E-2</v>
      </c>
      <c r="D93" s="101">
        <f t="shared" si="12"/>
        <v>10.157806382434678</v>
      </c>
      <c r="E93" s="93">
        <v>0.31257259054573894</v>
      </c>
      <c r="F93" s="102">
        <f t="shared" si="7"/>
        <v>1.3125725905457388</v>
      </c>
      <c r="G93" s="102">
        <f t="shared" si="13"/>
        <v>260.77868658176129</v>
      </c>
      <c r="H93" s="102">
        <f t="shared" si="11"/>
        <v>260.77868658176129</v>
      </c>
      <c r="I93" s="102">
        <f t="shared" si="8"/>
        <v>0</v>
      </c>
      <c r="J93" s="102">
        <f t="shared" si="9"/>
        <v>262.09125917230705</v>
      </c>
      <c r="K93" s="103">
        <f t="shared" si="10"/>
        <v>1.3125725905457557</v>
      </c>
    </row>
    <row r="94" spans="2:11" x14ac:dyDescent="0.2">
      <c r="B94" s="35">
        <v>79</v>
      </c>
      <c r="C94" s="93">
        <v>8.9679241411842026E-2</v>
      </c>
      <c r="D94" s="101">
        <f t="shared" si="12"/>
        <v>7.2345478772615124</v>
      </c>
      <c r="E94" s="93">
        <v>0.90879454190821685</v>
      </c>
      <c r="F94" s="102">
        <f t="shared" si="7"/>
        <v>1.9087945419082168</v>
      </c>
      <c r="G94" s="102">
        <f t="shared" si="13"/>
        <v>268.01323445902278</v>
      </c>
      <c r="H94" s="102">
        <f t="shared" si="11"/>
        <v>268.01323445902278</v>
      </c>
      <c r="I94" s="102">
        <f t="shared" si="8"/>
        <v>0</v>
      </c>
      <c r="J94" s="102">
        <f t="shared" si="9"/>
        <v>269.92202900093099</v>
      </c>
      <c r="K94" s="103">
        <f t="shared" si="10"/>
        <v>1.9087945419082075</v>
      </c>
    </row>
    <row r="95" spans="2:11" x14ac:dyDescent="0.2">
      <c r="B95" s="35">
        <v>80</v>
      </c>
      <c r="C95" s="93">
        <v>1.1127490587576117E-2</v>
      </c>
      <c r="D95" s="101">
        <f t="shared" si="12"/>
        <v>13.495009808835338</v>
      </c>
      <c r="E95" s="93">
        <v>0.16261838931596739</v>
      </c>
      <c r="F95" s="102">
        <f t="shared" si="7"/>
        <v>1.1626183893159674</v>
      </c>
      <c r="G95" s="102">
        <f t="shared" si="13"/>
        <v>281.50824426785812</v>
      </c>
      <c r="H95" s="102">
        <f t="shared" si="11"/>
        <v>281.50824426785812</v>
      </c>
      <c r="I95" s="102">
        <f t="shared" si="8"/>
        <v>0</v>
      </c>
      <c r="J95" s="102">
        <f t="shared" si="9"/>
        <v>282.6708626571741</v>
      </c>
      <c r="K95" s="103">
        <f t="shared" si="10"/>
        <v>1.1626183893159805</v>
      </c>
    </row>
    <row r="96" spans="2:11" x14ac:dyDescent="0.2">
      <c r="B96" s="35">
        <v>81</v>
      </c>
      <c r="C96" s="93">
        <v>0.34360616495725271</v>
      </c>
      <c r="D96" s="101">
        <f t="shared" si="12"/>
        <v>3.2047774403476579</v>
      </c>
      <c r="E96" s="93">
        <v>0.14818877849399714</v>
      </c>
      <c r="F96" s="102">
        <f t="shared" si="7"/>
        <v>1.148188778493997</v>
      </c>
      <c r="G96" s="102">
        <f t="shared" si="13"/>
        <v>284.71302170820576</v>
      </c>
      <c r="H96" s="102">
        <f t="shared" si="11"/>
        <v>284.71302170820576</v>
      </c>
      <c r="I96" s="102">
        <f t="shared" si="8"/>
        <v>0</v>
      </c>
      <c r="J96" s="102">
        <f t="shared" si="9"/>
        <v>285.86121048669975</v>
      </c>
      <c r="K96" s="103">
        <f t="shared" si="10"/>
        <v>1.1481887784939886</v>
      </c>
    </row>
    <row r="97" spans="2:11" x14ac:dyDescent="0.2">
      <c r="B97" s="35">
        <v>82</v>
      </c>
      <c r="C97" s="93">
        <v>0.85192300239353591</v>
      </c>
      <c r="D97" s="101">
        <f t="shared" si="12"/>
        <v>0.48077738704268053</v>
      </c>
      <c r="E97" s="93">
        <v>0.10973198953675189</v>
      </c>
      <c r="F97" s="102">
        <f t="shared" si="7"/>
        <v>1.1097319895367519</v>
      </c>
      <c r="G97" s="102">
        <f t="shared" si="13"/>
        <v>285.19379909524844</v>
      </c>
      <c r="H97" s="102">
        <f t="shared" si="11"/>
        <v>285.86121048669975</v>
      </c>
      <c r="I97" s="102">
        <f t="shared" si="8"/>
        <v>0.66741139145131001</v>
      </c>
      <c r="J97" s="102">
        <f t="shared" si="9"/>
        <v>286.97094247623647</v>
      </c>
      <c r="K97" s="103">
        <f t="shared" si="10"/>
        <v>1.7771433809880364</v>
      </c>
    </row>
    <row r="98" spans="2:11" x14ac:dyDescent="0.2">
      <c r="B98" s="35">
        <v>83</v>
      </c>
      <c r="C98" s="93">
        <v>0.59014358268111544</v>
      </c>
      <c r="D98" s="101">
        <f t="shared" si="12"/>
        <v>1.5821682336397873</v>
      </c>
      <c r="E98" s="93">
        <v>0.67199703687411072</v>
      </c>
      <c r="F98" s="102">
        <f t="shared" si="7"/>
        <v>1.6719970368741106</v>
      </c>
      <c r="G98" s="102">
        <f t="shared" si="13"/>
        <v>286.77596732888821</v>
      </c>
      <c r="H98" s="102">
        <f t="shared" si="11"/>
        <v>286.97094247623647</v>
      </c>
      <c r="I98" s="102">
        <f t="shared" si="8"/>
        <v>0.19497514734825927</v>
      </c>
      <c r="J98" s="102">
        <f t="shared" si="9"/>
        <v>288.6429395131106</v>
      </c>
      <c r="K98" s="103">
        <f t="shared" si="10"/>
        <v>1.8669721842223908</v>
      </c>
    </row>
    <row r="99" spans="2:11" x14ac:dyDescent="0.2">
      <c r="B99" s="35">
        <v>84</v>
      </c>
      <c r="C99" s="93">
        <v>0.23597649000167376</v>
      </c>
      <c r="D99" s="101">
        <f t="shared" si="12"/>
        <v>4.3320692926673061</v>
      </c>
      <c r="E99" s="93">
        <v>0.48532060739048943</v>
      </c>
      <c r="F99" s="102">
        <f t="shared" si="7"/>
        <v>1.4853206073904894</v>
      </c>
      <c r="G99" s="102">
        <f t="shared" si="13"/>
        <v>291.10803662155553</v>
      </c>
      <c r="H99" s="102">
        <f t="shared" si="11"/>
        <v>291.10803662155553</v>
      </c>
      <c r="I99" s="102">
        <f t="shared" si="8"/>
        <v>0</v>
      </c>
      <c r="J99" s="102">
        <f t="shared" si="9"/>
        <v>292.59335722894599</v>
      </c>
      <c r="K99" s="103">
        <f t="shared" si="10"/>
        <v>1.485320607390463</v>
      </c>
    </row>
    <row r="100" spans="2:11" x14ac:dyDescent="0.2">
      <c r="B100" s="35">
        <v>85</v>
      </c>
      <c r="C100" s="93">
        <v>0.9344246113283543</v>
      </c>
      <c r="D100" s="101">
        <f t="shared" si="12"/>
        <v>0.20347298422974944</v>
      </c>
      <c r="E100" s="93">
        <v>0.76274022745741921</v>
      </c>
      <c r="F100" s="102">
        <f t="shared" si="7"/>
        <v>1.7627402274574191</v>
      </c>
      <c r="G100" s="102">
        <f t="shared" si="13"/>
        <v>291.31150960578526</v>
      </c>
      <c r="H100" s="102">
        <f t="shared" si="11"/>
        <v>292.59335722894599</v>
      </c>
      <c r="I100" s="102">
        <f t="shared" si="8"/>
        <v>1.2818476231607292</v>
      </c>
      <c r="J100" s="102">
        <f t="shared" si="9"/>
        <v>294.3560974564034</v>
      </c>
      <c r="K100" s="103">
        <f t="shared" si="10"/>
        <v>3.044587850618143</v>
      </c>
    </row>
    <row r="101" spans="2:11" x14ac:dyDescent="0.2">
      <c r="B101" s="35">
        <v>86</v>
      </c>
      <c r="C101" s="93">
        <v>3.2901749315724649E-2</v>
      </c>
      <c r="D101" s="101">
        <f t="shared" si="12"/>
        <v>10.24268835580081</v>
      </c>
      <c r="E101" s="93">
        <v>0.68588170975100959</v>
      </c>
      <c r="F101" s="102">
        <f t="shared" si="7"/>
        <v>1.6858817097510097</v>
      </c>
      <c r="G101" s="102">
        <f t="shared" si="13"/>
        <v>301.55419796158606</v>
      </c>
      <c r="H101" s="102">
        <f t="shared" si="11"/>
        <v>301.55419796158606</v>
      </c>
      <c r="I101" s="102">
        <f t="shared" si="8"/>
        <v>0</v>
      </c>
      <c r="J101" s="102">
        <f t="shared" si="9"/>
        <v>303.24007967133707</v>
      </c>
      <c r="K101" s="103">
        <f t="shared" si="10"/>
        <v>1.6858817097510155</v>
      </c>
    </row>
    <row r="102" spans="2:11" x14ac:dyDescent="0.2">
      <c r="B102" s="35">
        <v>87</v>
      </c>
      <c r="C102" s="93">
        <v>0.8568619173599149</v>
      </c>
      <c r="D102" s="101">
        <f t="shared" si="12"/>
        <v>0.46343548990024752</v>
      </c>
      <c r="E102" s="93">
        <v>0.60119120449252583</v>
      </c>
      <c r="F102" s="102">
        <f t="shared" si="7"/>
        <v>1.6011912044925258</v>
      </c>
      <c r="G102" s="102">
        <f t="shared" si="13"/>
        <v>302.01763345148629</v>
      </c>
      <c r="H102" s="102">
        <f t="shared" si="11"/>
        <v>303.24007967133707</v>
      </c>
      <c r="I102" s="102">
        <f t="shared" si="8"/>
        <v>1.2224462198507808</v>
      </c>
      <c r="J102" s="102">
        <f t="shared" si="9"/>
        <v>304.84127087582959</v>
      </c>
      <c r="K102" s="103">
        <f t="shared" si="10"/>
        <v>2.8236374243433033</v>
      </c>
    </row>
    <row r="103" spans="2:11" x14ac:dyDescent="0.2">
      <c r="B103" s="35">
        <v>88</v>
      </c>
      <c r="C103" s="93">
        <v>0.66975207770417633</v>
      </c>
      <c r="D103" s="101">
        <f t="shared" si="12"/>
        <v>1.2025430050610424</v>
      </c>
      <c r="E103" s="93">
        <v>0.39119250307276654</v>
      </c>
      <c r="F103" s="102">
        <f t="shared" si="7"/>
        <v>1.3911925030727665</v>
      </c>
      <c r="G103" s="102">
        <f t="shared" si="13"/>
        <v>303.22017645654734</v>
      </c>
      <c r="H103" s="102">
        <f t="shared" si="11"/>
        <v>304.84127087582959</v>
      </c>
      <c r="I103" s="102">
        <f t="shared" si="8"/>
        <v>1.6210944192822581</v>
      </c>
      <c r="J103" s="102">
        <f t="shared" si="9"/>
        <v>306.23246337890237</v>
      </c>
      <c r="K103" s="103">
        <f t="shared" si="10"/>
        <v>3.012286922355031</v>
      </c>
    </row>
    <row r="104" spans="2:11" x14ac:dyDescent="0.2">
      <c r="B104" s="35">
        <v>89</v>
      </c>
      <c r="C104" s="93">
        <v>0.77204943647334301</v>
      </c>
      <c r="D104" s="101">
        <f t="shared" si="12"/>
        <v>0.77612008237519758</v>
      </c>
      <c r="E104" s="93">
        <v>0.30785236063541466</v>
      </c>
      <c r="F104" s="102">
        <f t="shared" si="7"/>
        <v>1.3078523606354147</v>
      </c>
      <c r="G104" s="102">
        <f t="shared" si="13"/>
        <v>303.99629653892254</v>
      </c>
      <c r="H104" s="102">
        <f t="shared" si="11"/>
        <v>306.23246337890237</v>
      </c>
      <c r="I104" s="102">
        <f t="shared" si="8"/>
        <v>2.2361668399798305</v>
      </c>
      <c r="J104" s="102">
        <f t="shared" si="9"/>
        <v>307.54031573953779</v>
      </c>
      <c r="K104" s="103">
        <f t="shared" si="10"/>
        <v>3.5440192006152529</v>
      </c>
    </row>
    <row r="105" spans="2:11" x14ac:dyDescent="0.2">
      <c r="B105" s="35">
        <v>90</v>
      </c>
      <c r="C105" s="93">
        <v>5.2831275543167355E-2</v>
      </c>
      <c r="D105" s="101">
        <f t="shared" si="12"/>
        <v>8.8219557714035943</v>
      </c>
      <c r="E105" s="93">
        <v>0.71932758187496526</v>
      </c>
      <c r="F105" s="102">
        <f t="shared" si="7"/>
        <v>1.7193275818749654</v>
      </c>
      <c r="G105" s="102">
        <f t="shared" si="13"/>
        <v>312.8182523103261</v>
      </c>
      <c r="H105" s="102">
        <f t="shared" si="11"/>
        <v>312.8182523103261</v>
      </c>
      <c r="I105" s="102">
        <f t="shared" si="8"/>
        <v>0</v>
      </c>
      <c r="J105" s="102">
        <f t="shared" si="9"/>
        <v>314.53757989220105</v>
      </c>
      <c r="K105" s="103">
        <f t="shared" si="10"/>
        <v>1.7193275818749498</v>
      </c>
    </row>
    <row r="106" spans="2:11" x14ac:dyDescent="0.2">
      <c r="B106" s="35">
        <v>91</v>
      </c>
      <c r="C106" s="93">
        <v>0.26980639105970261</v>
      </c>
      <c r="D106" s="101">
        <f t="shared" si="12"/>
        <v>3.9301519420523428</v>
      </c>
      <c r="E106" s="93">
        <v>0.46728233865894997</v>
      </c>
      <c r="F106" s="102">
        <f t="shared" si="7"/>
        <v>1.46728233865895</v>
      </c>
      <c r="G106" s="102">
        <f t="shared" si="13"/>
        <v>316.74840425237846</v>
      </c>
      <c r="H106" s="102">
        <f t="shared" si="11"/>
        <v>316.74840425237846</v>
      </c>
      <c r="I106" s="102">
        <f t="shared" si="8"/>
        <v>0</v>
      </c>
      <c r="J106" s="102">
        <f t="shared" si="9"/>
        <v>318.21568659103741</v>
      </c>
      <c r="K106" s="103">
        <f t="shared" si="10"/>
        <v>1.4672823386589471</v>
      </c>
    </row>
    <row r="107" spans="2:11" x14ac:dyDescent="0.2">
      <c r="B107" s="35">
        <v>92</v>
      </c>
      <c r="C107" s="93">
        <v>0.4740116803770531</v>
      </c>
      <c r="D107" s="101">
        <f t="shared" si="12"/>
        <v>2.2395699463349752</v>
      </c>
      <c r="E107" s="93">
        <v>0.56782687384612085</v>
      </c>
      <c r="F107" s="102">
        <f t="shared" si="7"/>
        <v>1.567826873846121</v>
      </c>
      <c r="G107" s="102">
        <f t="shared" si="13"/>
        <v>318.98797419871346</v>
      </c>
      <c r="H107" s="102">
        <f t="shared" si="11"/>
        <v>318.98797419871346</v>
      </c>
      <c r="I107" s="102">
        <f t="shared" si="8"/>
        <v>0</v>
      </c>
      <c r="J107" s="102">
        <f t="shared" si="9"/>
        <v>320.55580107255958</v>
      </c>
      <c r="K107" s="103">
        <f t="shared" si="10"/>
        <v>1.5678268738461156</v>
      </c>
    </row>
    <row r="108" spans="2:11" x14ac:dyDescent="0.2">
      <c r="B108" s="35">
        <v>93</v>
      </c>
      <c r="C108" s="93">
        <v>0.72092217375834189</v>
      </c>
      <c r="D108" s="101">
        <f t="shared" si="12"/>
        <v>0.98167226881829239</v>
      </c>
      <c r="E108" s="93">
        <v>0.28770931534207367</v>
      </c>
      <c r="F108" s="102">
        <f t="shared" si="7"/>
        <v>1.2877093153420738</v>
      </c>
      <c r="G108" s="102">
        <f t="shared" si="13"/>
        <v>319.96964646753173</v>
      </c>
      <c r="H108" s="102">
        <f t="shared" si="11"/>
        <v>320.55580107255958</v>
      </c>
      <c r="I108" s="102">
        <f t="shared" si="8"/>
        <v>0.58615460502784344</v>
      </c>
      <c r="J108" s="102">
        <f t="shared" si="9"/>
        <v>321.84351038790163</v>
      </c>
      <c r="K108" s="103">
        <f t="shared" si="10"/>
        <v>1.8738639203698995</v>
      </c>
    </row>
    <row r="109" spans="2:11" x14ac:dyDescent="0.2">
      <c r="B109" s="35">
        <v>94</v>
      </c>
      <c r="C109" s="93">
        <v>0.7980450823065659</v>
      </c>
      <c r="D109" s="101">
        <f t="shared" si="12"/>
        <v>0.67677056702867189</v>
      </c>
      <c r="E109" s="93">
        <v>0.92127700329784246</v>
      </c>
      <c r="F109" s="102">
        <f t="shared" si="7"/>
        <v>1.9212770032978423</v>
      </c>
      <c r="G109" s="102">
        <f t="shared" si="13"/>
        <v>320.64641703456039</v>
      </c>
      <c r="H109" s="102">
        <f t="shared" si="11"/>
        <v>321.84351038790163</v>
      </c>
      <c r="I109" s="102">
        <f t="shared" si="8"/>
        <v>1.1970933533412449</v>
      </c>
      <c r="J109" s="102">
        <f t="shared" si="9"/>
        <v>323.76478739119949</v>
      </c>
      <c r="K109" s="103">
        <f t="shared" si="10"/>
        <v>3.1183703566391046</v>
      </c>
    </row>
    <row r="110" spans="2:11" x14ac:dyDescent="0.2">
      <c r="B110" s="35">
        <v>95</v>
      </c>
      <c r="C110" s="93">
        <v>0.53215870840062562</v>
      </c>
      <c r="D110" s="101">
        <f t="shared" si="12"/>
        <v>1.8924405302068232</v>
      </c>
      <c r="E110" s="93">
        <v>0.42787631018317174</v>
      </c>
      <c r="F110" s="102">
        <f t="shared" si="7"/>
        <v>1.4278763101831717</v>
      </c>
      <c r="G110" s="102">
        <f t="shared" si="13"/>
        <v>322.53885756476723</v>
      </c>
      <c r="H110" s="102">
        <f t="shared" si="11"/>
        <v>323.76478739119949</v>
      </c>
      <c r="I110" s="102">
        <f t="shared" si="8"/>
        <v>1.2259298264322638</v>
      </c>
      <c r="J110" s="102">
        <f t="shared" si="9"/>
        <v>325.19266370138268</v>
      </c>
      <c r="K110" s="103">
        <f t="shared" si="10"/>
        <v>2.6538061366154579</v>
      </c>
    </row>
    <row r="111" spans="2:11" x14ac:dyDescent="0.2">
      <c r="B111" s="35">
        <v>96</v>
      </c>
      <c r="C111" s="93">
        <v>0.24079612240566139</v>
      </c>
      <c r="D111" s="101">
        <f t="shared" si="12"/>
        <v>4.2714140059309429</v>
      </c>
      <c r="E111" s="93">
        <v>0.48834711729951386</v>
      </c>
      <c r="F111" s="102">
        <f t="shared" si="7"/>
        <v>1.4883471172995137</v>
      </c>
      <c r="G111" s="102">
        <f t="shared" si="13"/>
        <v>326.81027157069815</v>
      </c>
      <c r="H111" s="102">
        <f t="shared" si="11"/>
        <v>326.81027157069815</v>
      </c>
      <c r="I111" s="102">
        <f t="shared" si="8"/>
        <v>0</v>
      </c>
      <c r="J111" s="102">
        <f t="shared" si="9"/>
        <v>328.29861868799765</v>
      </c>
      <c r="K111" s="103">
        <f t="shared" si="10"/>
        <v>1.4883471172994973</v>
      </c>
    </row>
    <row r="112" spans="2:11" x14ac:dyDescent="0.2">
      <c r="B112" s="35">
        <v>97</v>
      </c>
      <c r="C112" s="93">
        <v>0.59088168256453677</v>
      </c>
      <c r="D112" s="101">
        <f t="shared" si="12"/>
        <v>1.5784184409745274</v>
      </c>
      <c r="E112" s="93">
        <v>0.41198621817562353</v>
      </c>
      <c r="F112" s="102">
        <f t="shared" si="7"/>
        <v>1.4119862181756235</v>
      </c>
      <c r="G112" s="102">
        <f t="shared" si="13"/>
        <v>328.38869001167268</v>
      </c>
      <c r="H112" s="102">
        <f t="shared" si="11"/>
        <v>328.38869001167268</v>
      </c>
      <c r="I112" s="102">
        <f t="shared" si="8"/>
        <v>0</v>
      </c>
      <c r="J112" s="102">
        <f t="shared" si="9"/>
        <v>329.80067622984831</v>
      </c>
      <c r="K112" s="103">
        <f t="shared" si="10"/>
        <v>1.4119862181756275</v>
      </c>
    </row>
    <row r="113" spans="2:11" x14ac:dyDescent="0.2">
      <c r="B113" s="35">
        <v>98</v>
      </c>
      <c r="C113" s="93">
        <v>0.57871671529906299</v>
      </c>
      <c r="D113" s="101">
        <f t="shared" si="12"/>
        <v>1.6408265597935356</v>
      </c>
      <c r="E113" s="93">
        <v>0.98664909191049965</v>
      </c>
      <c r="F113" s="102">
        <f t="shared" si="7"/>
        <v>1.9866490919104995</v>
      </c>
      <c r="G113" s="102">
        <f t="shared" si="13"/>
        <v>330.02951657146622</v>
      </c>
      <c r="H113" s="102">
        <f t="shared" si="11"/>
        <v>330.02951657146622</v>
      </c>
      <c r="I113" s="102">
        <f t="shared" si="8"/>
        <v>0</v>
      </c>
      <c r="J113" s="102">
        <f t="shared" si="9"/>
        <v>332.01616566337674</v>
      </c>
      <c r="K113" s="103">
        <f t="shared" si="10"/>
        <v>1.9866490919105217</v>
      </c>
    </row>
    <row r="114" spans="2:11" x14ac:dyDescent="0.2">
      <c r="B114" s="35">
        <v>99</v>
      </c>
      <c r="C114" s="93">
        <v>0.76016835055737786</v>
      </c>
      <c r="D114" s="101">
        <f t="shared" si="12"/>
        <v>0.82264606902315951</v>
      </c>
      <c r="E114" s="93">
        <v>0.60138405123670913</v>
      </c>
      <c r="F114" s="102">
        <f t="shared" si="7"/>
        <v>1.601384051236709</v>
      </c>
      <c r="G114" s="102">
        <f t="shared" si="13"/>
        <v>330.85216264048938</v>
      </c>
      <c r="H114" s="102">
        <f t="shared" si="11"/>
        <v>332.01616566337674</v>
      </c>
      <c r="I114" s="102">
        <f t="shared" si="8"/>
        <v>1.164003022887357</v>
      </c>
      <c r="J114" s="102">
        <f t="shared" si="9"/>
        <v>333.61754971461346</v>
      </c>
      <c r="K114" s="103">
        <f t="shared" si="10"/>
        <v>2.765387074124078</v>
      </c>
    </row>
    <row r="115" spans="2:11" x14ac:dyDescent="0.2">
      <c r="B115" s="35">
        <v>100</v>
      </c>
      <c r="C115" s="93">
        <v>0.73918595139466126</v>
      </c>
      <c r="D115" s="101">
        <f t="shared" si="12"/>
        <v>0.90661729194953322</v>
      </c>
      <c r="E115" s="93">
        <v>0.46189079682964296</v>
      </c>
      <c r="F115" s="102">
        <f t="shared" si="7"/>
        <v>1.4618907968296431</v>
      </c>
      <c r="G115" s="102">
        <f t="shared" si="13"/>
        <v>331.75877993243893</v>
      </c>
      <c r="H115" s="102">
        <f t="shared" si="11"/>
        <v>333.61754971461346</v>
      </c>
      <c r="I115" s="102">
        <f t="shared" si="8"/>
        <v>1.8587697821745337</v>
      </c>
      <c r="J115" s="102">
        <f t="shared" si="9"/>
        <v>335.07944051144312</v>
      </c>
      <c r="K115" s="103">
        <f t="shared" si="10"/>
        <v>3.3206605790041976</v>
      </c>
    </row>
    <row r="116" spans="2:11" x14ac:dyDescent="0.2">
      <c r="B116" s="35">
        <v>101</v>
      </c>
      <c r="C116" s="93">
        <v>0.54567085854356434</v>
      </c>
      <c r="D116" s="101">
        <f t="shared" si="12"/>
        <v>1.8172179245653937</v>
      </c>
      <c r="E116" s="93">
        <v>0.41193241942836445</v>
      </c>
      <c r="F116" s="102">
        <f t="shared" si="7"/>
        <v>1.4119324194283644</v>
      </c>
      <c r="G116" s="102">
        <f t="shared" si="13"/>
        <v>333.57599785700432</v>
      </c>
      <c r="H116" s="102">
        <f t="shared" si="11"/>
        <v>335.07944051144312</v>
      </c>
      <c r="I116" s="102">
        <f t="shared" si="8"/>
        <v>1.5034426544387998</v>
      </c>
      <c r="J116" s="102">
        <f t="shared" si="9"/>
        <v>336.49137293087148</v>
      </c>
      <c r="K116" s="103">
        <f t="shared" si="10"/>
        <v>2.9153750738671533</v>
      </c>
    </row>
    <row r="117" spans="2:11" x14ac:dyDescent="0.2">
      <c r="B117" s="35">
        <v>102</v>
      </c>
      <c r="C117" s="93">
        <v>0.59264273676665946</v>
      </c>
      <c r="D117" s="101">
        <f t="shared" si="12"/>
        <v>1.5694905871522076</v>
      </c>
      <c r="E117" s="93">
        <v>0.15622576489200835</v>
      </c>
      <c r="F117" s="102">
        <f t="shared" si="7"/>
        <v>1.1562257648920085</v>
      </c>
      <c r="G117" s="102">
        <f t="shared" si="13"/>
        <v>335.14548844415651</v>
      </c>
      <c r="H117" s="102">
        <f t="shared" si="11"/>
        <v>336.49137293087148</v>
      </c>
      <c r="I117" s="102">
        <f t="shared" si="8"/>
        <v>1.3458844867149651</v>
      </c>
      <c r="J117" s="102">
        <f t="shared" si="9"/>
        <v>337.64759869576346</v>
      </c>
      <c r="K117" s="103">
        <f t="shared" si="10"/>
        <v>2.5021102516069504</v>
      </c>
    </row>
    <row r="118" spans="2:11" x14ac:dyDescent="0.2">
      <c r="B118" s="35">
        <v>103</v>
      </c>
      <c r="C118" s="93">
        <v>0.25767655570573389</v>
      </c>
      <c r="D118" s="101">
        <f t="shared" si="12"/>
        <v>4.0681504218149316</v>
      </c>
      <c r="E118" s="93">
        <v>0.52563525413727241</v>
      </c>
      <c r="F118" s="102">
        <f t="shared" si="7"/>
        <v>1.5256352541372724</v>
      </c>
      <c r="G118" s="102">
        <f t="shared" si="13"/>
        <v>339.21363886597146</v>
      </c>
      <c r="H118" s="102">
        <f t="shared" si="11"/>
        <v>339.21363886597146</v>
      </c>
      <c r="I118" s="102">
        <f t="shared" si="8"/>
        <v>0</v>
      </c>
      <c r="J118" s="102">
        <f t="shared" si="9"/>
        <v>340.73927412010875</v>
      </c>
      <c r="K118" s="103">
        <f t="shared" si="10"/>
        <v>1.5256352541372848</v>
      </c>
    </row>
    <row r="119" spans="2:11" x14ac:dyDescent="0.2">
      <c r="B119" s="35">
        <v>104</v>
      </c>
      <c r="C119" s="93">
        <v>0.52695575968759722</v>
      </c>
      <c r="D119" s="101">
        <f t="shared" si="12"/>
        <v>1.9219160442792751</v>
      </c>
      <c r="E119" s="93">
        <v>0.20391063479886307</v>
      </c>
      <c r="F119" s="102">
        <f t="shared" si="7"/>
        <v>1.2039106347988631</v>
      </c>
      <c r="G119" s="102">
        <f t="shared" si="13"/>
        <v>341.13555491025073</v>
      </c>
      <c r="H119" s="102">
        <f t="shared" si="11"/>
        <v>341.13555491025073</v>
      </c>
      <c r="I119" s="102">
        <f t="shared" si="8"/>
        <v>0</v>
      </c>
      <c r="J119" s="102">
        <f t="shared" si="9"/>
        <v>342.33946554504962</v>
      </c>
      <c r="K119" s="103">
        <f t="shared" si="10"/>
        <v>1.2039106347988877</v>
      </c>
    </row>
    <row r="120" spans="2:11" x14ac:dyDescent="0.2">
      <c r="B120" s="35">
        <v>105</v>
      </c>
      <c r="C120" s="93">
        <v>0.45382209460130241</v>
      </c>
      <c r="D120" s="101">
        <f t="shared" si="12"/>
        <v>2.3701500595514355</v>
      </c>
      <c r="E120" s="93">
        <v>0.91887563728762101</v>
      </c>
      <c r="F120" s="102">
        <f t="shared" si="7"/>
        <v>1.918875637287621</v>
      </c>
      <c r="G120" s="102">
        <f t="shared" si="13"/>
        <v>343.5057049698022</v>
      </c>
      <c r="H120" s="102">
        <f t="shared" si="11"/>
        <v>343.5057049698022</v>
      </c>
      <c r="I120" s="102">
        <f t="shared" si="8"/>
        <v>0</v>
      </c>
      <c r="J120" s="102">
        <f t="shared" si="9"/>
        <v>345.42458060708981</v>
      </c>
      <c r="K120" s="103">
        <f t="shared" si="10"/>
        <v>1.9188756372876128</v>
      </c>
    </row>
    <row r="121" spans="2:11" x14ac:dyDescent="0.2">
      <c r="B121" s="35">
        <v>106</v>
      </c>
      <c r="C121" s="93">
        <v>0.46572183926456345</v>
      </c>
      <c r="D121" s="101">
        <f t="shared" si="12"/>
        <v>2.292500203585472</v>
      </c>
      <c r="E121" s="93">
        <v>0.70051363712384651</v>
      </c>
      <c r="F121" s="102">
        <f t="shared" si="7"/>
        <v>1.7005136371238465</v>
      </c>
      <c r="G121" s="102">
        <f t="shared" si="13"/>
        <v>345.79820517338766</v>
      </c>
      <c r="H121" s="102">
        <f t="shared" si="11"/>
        <v>345.79820517338766</v>
      </c>
      <c r="I121" s="102">
        <f t="shared" si="8"/>
        <v>0</v>
      </c>
      <c r="J121" s="102">
        <f t="shared" si="9"/>
        <v>347.49871881051149</v>
      </c>
      <c r="K121" s="103">
        <f t="shared" si="10"/>
        <v>1.7005136371238336</v>
      </c>
    </row>
    <row r="122" spans="2:11" x14ac:dyDescent="0.2">
      <c r="B122" s="35">
        <v>107</v>
      </c>
      <c r="C122" s="93">
        <v>0.59365068939956744</v>
      </c>
      <c r="D122" s="101">
        <f t="shared" si="12"/>
        <v>1.5643925927442486</v>
      </c>
      <c r="E122" s="93">
        <v>0.55396634539776313</v>
      </c>
      <c r="F122" s="102">
        <f t="shared" si="7"/>
        <v>1.5539663453977632</v>
      </c>
      <c r="G122" s="102">
        <f t="shared" si="13"/>
        <v>347.3625977661319</v>
      </c>
      <c r="H122" s="102">
        <f t="shared" si="11"/>
        <v>347.49871881051149</v>
      </c>
      <c r="I122" s="102">
        <f t="shared" si="8"/>
        <v>0.1361210443795926</v>
      </c>
      <c r="J122" s="102">
        <f t="shared" si="9"/>
        <v>349.05268515590927</v>
      </c>
      <c r="K122" s="103">
        <f t="shared" si="10"/>
        <v>1.6900873897773749</v>
      </c>
    </row>
    <row r="123" spans="2:11" x14ac:dyDescent="0.2">
      <c r="B123" s="35">
        <v>108</v>
      </c>
      <c r="C123" s="93">
        <v>0.17375010355762222</v>
      </c>
      <c r="D123" s="101">
        <f t="shared" si="12"/>
        <v>5.2504115955669644</v>
      </c>
      <c r="E123" s="93">
        <v>0.5394394735439757</v>
      </c>
      <c r="F123" s="102">
        <f t="shared" si="7"/>
        <v>1.5394394735439758</v>
      </c>
      <c r="G123" s="102">
        <f t="shared" si="13"/>
        <v>352.61300936169886</v>
      </c>
      <c r="H123" s="102">
        <f t="shared" si="11"/>
        <v>352.61300936169886</v>
      </c>
      <c r="I123" s="102">
        <f t="shared" si="8"/>
        <v>0</v>
      </c>
      <c r="J123" s="102">
        <f t="shared" si="9"/>
        <v>354.15244883524281</v>
      </c>
      <c r="K123" s="103">
        <f t="shared" si="10"/>
        <v>1.5394394735439505</v>
      </c>
    </row>
    <row r="124" spans="2:11" x14ac:dyDescent="0.2">
      <c r="B124" s="35">
        <v>109</v>
      </c>
      <c r="C124" s="93">
        <v>0.15131444995023968</v>
      </c>
      <c r="D124" s="101">
        <f t="shared" si="12"/>
        <v>5.6651854723772228</v>
      </c>
      <c r="E124" s="93">
        <v>0.6223337097171836</v>
      </c>
      <c r="F124" s="102">
        <f t="shared" si="7"/>
        <v>1.6223337097171835</v>
      </c>
      <c r="G124" s="102">
        <f t="shared" si="13"/>
        <v>358.27819483407609</v>
      </c>
      <c r="H124" s="102">
        <f t="shared" si="11"/>
        <v>358.27819483407609</v>
      </c>
      <c r="I124" s="102">
        <f t="shared" si="8"/>
        <v>0</v>
      </c>
      <c r="J124" s="102">
        <f t="shared" si="9"/>
        <v>359.90052854379326</v>
      </c>
      <c r="K124" s="103">
        <f t="shared" si="10"/>
        <v>1.6223337097171679</v>
      </c>
    </row>
    <row r="125" spans="2:11" x14ac:dyDescent="0.2">
      <c r="B125" s="35">
        <v>110</v>
      </c>
      <c r="C125" s="93">
        <v>0.13777693892321941</v>
      </c>
      <c r="D125" s="101">
        <f t="shared" si="12"/>
        <v>5.946357858594939</v>
      </c>
      <c r="E125" s="93">
        <v>0.68185172710563402</v>
      </c>
      <c r="F125" s="102">
        <f t="shared" si="7"/>
        <v>1.6818517271056339</v>
      </c>
      <c r="G125" s="102">
        <f t="shared" si="13"/>
        <v>364.22455269267101</v>
      </c>
      <c r="H125" s="102">
        <f t="shared" si="11"/>
        <v>364.22455269267101</v>
      </c>
      <c r="I125" s="102">
        <f t="shared" si="8"/>
        <v>0</v>
      </c>
      <c r="J125" s="102">
        <f t="shared" si="9"/>
        <v>365.90640441977666</v>
      </c>
      <c r="K125" s="103">
        <f t="shared" si="10"/>
        <v>1.6818517271056521</v>
      </c>
    </row>
    <row r="126" spans="2:11" x14ac:dyDescent="0.2">
      <c r="B126" s="35">
        <v>111</v>
      </c>
      <c r="C126" s="93">
        <v>0.14489130808471162</v>
      </c>
      <c r="D126" s="101">
        <f t="shared" si="12"/>
        <v>5.7953142512023961</v>
      </c>
      <c r="E126" s="93">
        <v>8.7792061165655966E-2</v>
      </c>
      <c r="F126" s="102">
        <f t="shared" si="7"/>
        <v>1.087792061165656</v>
      </c>
      <c r="G126" s="102">
        <f t="shared" si="13"/>
        <v>370.01986694387341</v>
      </c>
      <c r="H126" s="102">
        <f t="shared" si="11"/>
        <v>370.01986694387341</v>
      </c>
      <c r="I126" s="102">
        <f t="shared" si="8"/>
        <v>0</v>
      </c>
      <c r="J126" s="102">
        <f t="shared" si="9"/>
        <v>371.10765900503907</v>
      </c>
      <c r="K126" s="103">
        <f t="shared" si="10"/>
        <v>1.0877920611656577</v>
      </c>
    </row>
    <row r="127" spans="2:11" x14ac:dyDescent="0.2">
      <c r="B127" s="35">
        <v>112</v>
      </c>
      <c r="C127" s="93">
        <v>0.10661612096551876</v>
      </c>
      <c r="D127" s="101">
        <f t="shared" si="12"/>
        <v>6.7155616503440587</v>
      </c>
      <c r="E127" s="93">
        <v>0.64217337416369646</v>
      </c>
      <c r="F127" s="102">
        <f t="shared" si="7"/>
        <v>1.6421733741636966</v>
      </c>
      <c r="G127" s="102">
        <f t="shared" si="13"/>
        <v>376.73542859421747</v>
      </c>
      <c r="H127" s="102">
        <f t="shared" si="11"/>
        <v>376.73542859421747</v>
      </c>
      <c r="I127" s="102">
        <f t="shared" si="8"/>
        <v>0</v>
      </c>
      <c r="J127" s="102">
        <f t="shared" si="9"/>
        <v>378.37760196838116</v>
      </c>
      <c r="K127" s="103">
        <f t="shared" si="10"/>
        <v>1.6421733741636899</v>
      </c>
    </row>
    <row r="128" spans="2:11" x14ac:dyDescent="0.2">
      <c r="B128" s="35">
        <v>113</v>
      </c>
      <c r="C128" s="93">
        <v>0.47511374178627963</v>
      </c>
      <c r="D128" s="101">
        <f t="shared" si="12"/>
        <v>2.2326031416613024</v>
      </c>
      <c r="E128" s="93">
        <v>0.20744065157633873</v>
      </c>
      <c r="F128" s="102">
        <f t="shared" si="7"/>
        <v>1.2074406515763387</v>
      </c>
      <c r="G128" s="102">
        <f t="shared" si="13"/>
        <v>378.96803173587875</v>
      </c>
      <c r="H128" s="102">
        <f t="shared" si="11"/>
        <v>378.96803173587875</v>
      </c>
      <c r="I128" s="102">
        <f t="shared" si="8"/>
        <v>0</v>
      </c>
      <c r="J128" s="102">
        <f t="shared" si="9"/>
        <v>380.1754723874551</v>
      </c>
      <c r="K128" s="103">
        <f t="shared" si="10"/>
        <v>1.2074406515763485</v>
      </c>
    </row>
    <row r="129" spans="2:11" x14ac:dyDescent="0.2">
      <c r="B129" s="35">
        <v>114</v>
      </c>
      <c r="C129" s="93">
        <v>0.85632334522007658</v>
      </c>
      <c r="D129" s="101">
        <f t="shared" si="12"/>
        <v>0.46532170326903133</v>
      </c>
      <c r="E129" s="93">
        <v>4.1292865094223585E-2</v>
      </c>
      <c r="F129" s="102">
        <f t="shared" si="7"/>
        <v>1.0412928650942237</v>
      </c>
      <c r="G129" s="102">
        <f t="shared" si="13"/>
        <v>379.43335343914777</v>
      </c>
      <c r="H129" s="102">
        <f t="shared" si="11"/>
        <v>380.1754723874551</v>
      </c>
      <c r="I129" s="102">
        <f t="shared" si="8"/>
        <v>0.74211894830733627</v>
      </c>
      <c r="J129" s="102">
        <f t="shared" si="9"/>
        <v>381.21676525254935</v>
      </c>
      <c r="K129" s="103">
        <f t="shared" si="10"/>
        <v>1.7834118134015853</v>
      </c>
    </row>
    <row r="130" spans="2:11" x14ac:dyDescent="0.2">
      <c r="B130" s="35">
        <v>115</v>
      </c>
      <c r="C130" s="93">
        <v>0.62977368343276796</v>
      </c>
      <c r="D130" s="101">
        <f t="shared" si="12"/>
        <v>1.3871842703473884</v>
      </c>
      <c r="E130" s="93">
        <v>0.587311250781267</v>
      </c>
      <c r="F130" s="102">
        <f t="shared" si="7"/>
        <v>1.587311250781267</v>
      </c>
      <c r="G130" s="102">
        <f t="shared" si="13"/>
        <v>380.82053770949517</v>
      </c>
      <c r="H130" s="102">
        <f t="shared" si="11"/>
        <v>381.21676525254935</v>
      </c>
      <c r="I130" s="102">
        <f t="shared" si="8"/>
        <v>0.39622754305418084</v>
      </c>
      <c r="J130" s="102">
        <f t="shared" si="9"/>
        <v>382.80407650333063</v>
      </c>
      <c r="K130" s="103">
        <f t="shared" si="10"/>
        <v>1.9835387938354643</v>
      </c>
    </row>
    <row r="131" spans="2:11" x14ac:dyDescent="0.2">
      <c r="B131" s="35">
        <v>116</v>
      </c>
      <c r="C131" s="93">
        <v>8.5416362212869634E-2</v>
      </c>
      <c r="D131" s="101">
        <f t="shared" si="12"/>
        <v>7.3806528046233515</v>
      </c>
      <c r="E131" s="93">
        <v>0.50209977801629679</v>
      </c>
      <c r="F131" s="102">
        <f t="shared" si="7"/>
        <v>1.5020997780162968</v>
      </c>
      <c r="G131" s="102">
        <f t="shared" si="13"/>
        <v>388.20119051411854</v>
      </c>
      <c r="H131" s="102">
        <f t="shared" si="11"/>
        <v>388.20119051411854</v>
      </c>
      <c r="I131" s="102">
        <f t="shared" si="8"/>
        <v>0</v>
      </c>
      <c r="J131" s="102">
        <f t="shared" si="9"/>
        <v>389.70329029213485</v>
      </c>
      <c r="K131" s="103">
        <f t="shared" si="10"/>
        <v>1.5020997780163157</v>
      </c>
    </row>
    <row r="132" spans="2:11" x14ac:dyDescent="0.2">
      <c r="B132" s="35">
        <v>117</v>
      </c>
      <c r="C132" s="93">
        <v>0.61140998376843303</v>
      </c>
      <c r="D132" s="101">
        <f t="shared" si="12"/>
        <v>1.4759626209073196</v>
      </c>
      <c r="E132" s="93">
        <v>0.32444396981122958</v>
      </c>
      <c r="F132" s="102">
        <f t="shared" si="7"/>
        <v>1.3244439698112296</v>
      </c>
      <c r="G132" s="102">
        <f t="shared" si="13"/>
        <v>389.67715313502583</v>
      </c>
      <c r="H132" s="102">
        <f t="shared" si="11"/>
        <v>389.70329029213485</v>
      </c>
      <c r="I132" s="102">
        <f t="shared" si="8"/>
        <v>2.6137157109019427E-2</v>
      </c>
      <c r="J132" s="102">
        <f t="shared" si="9"/>
        <v>391.02773426194608</v>
      </c>
      <c r="K132" s="103">
        <f t="shared" si="10"/>
        <v>1.3505811269202468</v>
      </c>
    </row>
    <row r="133" spans="2:11" x14ac:dyDescent="0.2">
      <c r="B133" s="35">
        <v>118</v>
      </c>
      <c r="C133" s="93">
        <v>0.27672377020392647</v>
      </c>
      <c r="D133" s="101">
        <f t="shared" si="12"/>
        <v>3.8542064694880871</v>
      </c>
      <c r="E133" s="93">
        <v>0.71184990836531747</v>
      </c>
      <c r="F133" s="102">
        <f t="shared" si="7"/>
        <v>1.7118499083653176</v>
      </c>
      <c r="G133" s="102">
        <f t="shared" si="13"/>
        <v>393.53135960451391</v>
      </c>
      <c r="H133" s="102">
        <f t="shared" si="11"/>
        <v>393.53135960451391</v>
      </c>
      <c r="I133" s="102">
        <f t="shared" si="8"/>
        <v>0</v>
      </c>
      <c r="J133" s="102">
        <f t="shared" si="9"/>
        <v>395.24320951287922</v>
      </c>
      <c r="K133" s="103">
        <f t="shared" si="10"/>
        <v>1.7118499083653091</v>
      </c>
    </row>
    <row r="134" spans="2:11" x14ac:dyDescent="0.2">
      <c r="B134" s="35">
        <v>119</v>
      </c>
      <c r="C134" s="93">
        <v>2.0690600298765016E-2</v>
      </c>
      <c r="D134" s="101">
        <f t="shared" si="12"/>
        <v>11.634227321066517</v>
      </c>
      <c r="E134" s="93">
        <v>0.79342152329983828</v>
      </c>
      <c r="F134" s="102">
        <f t="shared" si="7"/>
        <v>1.7934215232998383</v>
      </c>
      <c r="G134" s="102">
        <f t="shared" si="13"/>
        <v>405.16558692558044</v>
      </c>
      <c r="H134" s="102">
        <f t="shared" si="11"/>
        <v>405.16558692558044</v>
      </c>
      <c r="I134" s="102">
        <f t="shared" si="8"/>
        <v>0</v>
      </c>
      <c r="J134" s="102">
        <f t="shared" si="9"/>
        <v>406.9590084488803</v>
      </c>
      <c r="K134" s="103">
        <f t="shared" si="10"/>
        <v>1.7934215232998554</v>
      </c>
    </row>
    <row r="135" spans="2:11" x14ac:dyDescent="0.2">
      <c r="B135" s="35">
        <v>120</v>
      </c>
      <c r="C135" s="93">
        <v>0.62124913499558954</v>
      </c>
      <c r="D135" s="101">
        <f t="shared" si="12"/>
        <v>1.4280692818004761</v>
      </c>
      <c r="E135" s="93">
        <v>0.97314013289541867</v>
      </c>
      <c r="F135" s="102">
        <f t="shared" si="7"/>
        <v>1.9731401328954186</v>
      </c>
      <c r="G135" s="102">
        <f t="shared" si="13"/>
        <v>406.59365620738095</v>
      </c>
      <c r="H135" s="102">
        <f t="shared" si="11"/>
        <v>406.9590084488803</v>
      </c>
      <c r="I135" s="102">
        <f t="shared" si="8"/>
        <v>0.36535224149935175</v>
      </c>
      <c r="J135" s="102">
        <f t="shared" si="9"/>
        <v>408.93214858177572</v>
      </c>
      <c r="K135" s="103">
        <f t="shared" si="10"/>
        <v>2.3384923743947752</v>
      </c>
    </row>
    <row r="136" spans="2:11" x14ac:dyDescent="0.2">
      <c r="B136" s="35">
        <v>121</v>
      </c>
      <c r="C136" s="93">
        <v>0.92323372398473669</v>
      </c>
      <c r="D136" s="101">
        <f t="shared" si="12"/>
        <v>0.23961856334784198</v>
      </c>
      <c r="E136" s="93">
        <v>0.72163378440161863</v>
      </c>
      <c r="F136" s="102">
        <f t="shared" si="7"/>
        <v>1.7216337844016185</v>
      </c>
      <c r="G136" s="102">
        <f t="shared" si="13"/>
        <v>406.83327477072879</v>
      </c>
      <c r="H136" s="102">
        <f t="shared" si="11"/>
        <v>408.93214858177572</v>
      </c>
      <c r="I136" s="102">
        <f t="shared" si="8"/>
        <v>2.0988738110469285</v>
      </c>
      <c r="J136" s="102">
        <f t="shared" si="9"/>
        <v>410.65378236617732</v>
      </c>
      <c r="K136" s="103">
        <f t="shared" si="10"/>
        <v>3.8205075954485324</v>
      </c>
    </row>
    <row r="137" spans="2:11" x14ac:dyDescent="0.2">
      <c r="B137" s="35">
        <v>122</v>
      </c>
      <c r="C137" s="93">
        <v>1.0593314300700096E-2</v>
      </c>
      <c r="D137" s="101">
        <f t="shared" si="12"/>
        <v>13.642596609614113</v>
      </c>
      <c r="E137" s="93">
        <v>0.95841051224482365</v>
      </c>
      <c r="F137" s="102">
        <f t="shared" si="7"/>
        <v>1.9584105122448237</v>
      </c>
      <c r="G137" s="102">
        <f t="shared" si="13"/>
        <v>420.47587138034288</v>
      </c>
      <c r="H137" s="102">
        <f t="shared" si="11"/>
        <v>420.47587138034288</v>
      </c>
      <c r="I137" s="102">
        <f t="shared" si="8"/>
        <v>0</v>
      </c>
      <c r="J137" s="102">
        <f t="shared" si="9"/>
        <v>422.43428189258771</v>
      </c>
      <c r="K137" s="103">
        <f t="shared" si="10"/>
        <v>1.958410512244825</v>
      </c>
    </row>
    <row r="138" spans="2:11" x14ac:dyDescent="0.2">
      <c r="B138" s="35">
        <v>123</v>
      </c>
      <c r="C138" s="93">
        <v>0.70260016453924723</v>
      </c>
      <c r="D138" s="101">
        <f t="shared" si="12"/>
        <v>1.0589019148926149</v>
      </c>
      <c r="E138" s="93">
        <v>0.29138701129773148</v>
      </c>
      <c r="F138" s="102">
        <f t="shared" si="7"/>
        <v>1.2913870112977315</v>
      </c>
      <c r="G138" s="102">
        <f t="shared" si="13"/>
        <v>421.53477329523548</v>
      </c>
      <c r="H138" s="102">
        <f t="shared" si="11"/>
        <v>422.43428189258771</v>
      </c>
      <c r="I138" s="102">
        <f t="shared" si="8"/>
        <v>0.89950859735222366</v>
      </c>
      <c r="J138" s="102">
        <f t="shared" si="9"/>
        <v>423.72566890388543</v>
      </c>
      <c r="K138" s="103">
        <f t="shared" si="10"/>
        <v>2.1908956086499529</v>
      </c>
    </row>
    <row r="139" spans="2:11" x14ac:dyDescent="0.2">
      <c r="B139" s="35">
        <v>124</v>
      </c>
      <c r="C139" s="93">
        <v>0.64153892341343055</v>
      </c>
      <c r="D139" s="101">
        <f t="shared" si="12"/>
        <v>1.3316562634264442</v>
      </c>
      <c r="E139" s="93">
        <v>0.7579401896210789</v>
      </c>
      <c r="F139" s="102">
        <f t="shared" si="7"/>
        <v>1.7579401896210789</v>
      </c>
      <c r="G139" s="102">
        <f t="shared" si="13"/>
        <v>422.86642955866193</v>
      </c>
      <c r="H139" s="102">
        <f t="shared" si="11"/>
        <v>423.72566890388543</v>
      </c>
      <c r="I139" s="102">
        <f t="shared" si="8"/>
        <v>0.8592393452235001</v>
      </c>
      <c r="J139" s="102">
        <f t="shared" si="9"/>
        <v>425.48360909350652</v>
      </c>
      <c r="K139" s="103">
        <f t="shared" si="10"/>
        <v>2.6171795348445812</v>
      </c>
    </row>
    <row r="140" spans="2:11" x14ac:dyDescent="0.2">
      <c r="B140" s="35">
        <v>125</v>
      </c>
      <c r="C140" s="93">
        <v>0.63331715174620296</v>
      </c>
      <c r="D140" s="101">
        <f t="shared" si="12"/>
        <v>1.3703518580896048</v>
      </c>
      <c r="E140" s="93">
        <v>0.59834701313242633</v>
      </c>
      <c r="F140" s="102">
        <f t="shared" si="7"/>
        <v>1.5983470131324262</v>
      </c>
      <c r="G140" s="102">
        <f t="shared" si="13"/>
        <v>424.23678141675151</v>
      </c>
      <c r="H140" s="102">
        <f t="shared" si="11"/>
        <v>425.48360909350652</v>
      </c>
      <c r="I140" s="102">
        <f t="shared" si="8"/>
        <v>1.2468276767550037</v>
      </c>
      <c r="J140" s="102">
        <f t="shared" si="9"/>
        <v>427.08195610663893</v>
      </c>
      <c r="K140" s="103">
        <f t="shared" si="10"/>
        <v>2.8451746898874148</v>
      </c>
    </row>
    <row r="141" spans="2:11" x14ac:dyDescent="0.2">
      <c r="B141" s="35">
        <v>126</v>
      </c>
      <c r="C141" s="93">
        <v>0.13779755234055568</v>
      </c>
      <c r="D141" s="101">
        <f t="shared" si="12"/>
        <v>5.9459090488967661</v>
      </c>
      <c r="E141" s="93">
        <v>0.77079384897552838</v>
      </c>
      <c r="F141" s="102">
        <f t="shared" si="7"/>
        <v>1.7707938489755284</v>
      </c>
      <c r="G141" s="102">
        <f t="shared" si="13"/>
        <v>430.18269046564831</v>
      </c>
      <c r="H141" s="102">
        <f t="shared" si="11"/>
        <v>430.18269046564831</v>
      </c>
      <c r="I141" s="102">
        <f t="shared" si="8"/>
        <v>0</v>
      </c>
      <c r="J141" s="102">
        <f t="shared" si="9"/>
        <v>431.95348431462384</v>
      </c>
      <c r="K141" s="103">
        <f t="shared" si="10"/>
        <v>1.7707938489755293</v>
      </c>
    </row>
    <row r="142" spans="2:11" x14ac:dyDescent="0.2">
      <c r="B142" s="35">
        <v>127</v>
      </c>
      <c r="C142" s="93">
        <v>0.32464926189407506</v>
      </c>
      <c r="D142" s="101">
        <f t="shared" si="12"/>
        <v>3.375029620721433</v>
      </c>
      <c r="E142" s="93">
        <v>0.28755575376440157</v>
      </c>
      <c r="F142" s="102">
        <f t="shared" si="7"/>
        <v>1.2875557537644016</v>
      </c>
      <c r="G142" s="102">
        <f t="shared" si="13"/>
        <v>433.55772008636973</v>
      </c>
      <c r="H142" s="102">
        <f t="shared" si="11"/>
        <v>433.55772008636973</v>
      </c>
      <c r="I142" s="102">
        <f t="shared" si="8"/>
        <v>0</v>
      </c>
      <c r="J142" s="102">
        <f t="shared" si="9"/>
        <v>434.84527584013415</v>
      </c>
      <c r="K142" s="103">
        <f t="shared" si="10"/>
        <v>1.2875557537644227</v>
      </c>
    </row>
    <row r="143" spans="2:11" x14ac:dyDescent="0.2">
      <c r="B143" s="35">
        <v>128</v>
      </c>
      <c r="C143" s="93">
        <v>0.18089275978191266</v>
      </c>
      <c r="D143" s="101">
        <f t="shared" si="12"/>
        <v>5.1295527320972232</v>
      </c>
      <c r="E143" s="93">
        <v>0.98655124682718542</v>
      </c>
      <c r="F143" s="102">
        <f t="shared" si="7"/>
        <v>1.9865512468271853</v>
      </c>
      <c r="G143" s="102">
        <f t="shared" si="13"/>
        <v>438.68727281846697</v>
      </c>
      <c r="H143" s="102">
        <f t="shared" si="11"/>
        <v>438.68727281846697</v>
      </c>
      <c r="I143" s="102">
        <f t="shared" si="8"/>
        <v>0</v>
      </c>
      <c r="J143" s="102">
        <f t="shared" si="9"/>
        <v>440.67382406529413</v>
      </c>
      <c r="K143" s="103">
        <f t="shared" si="10"/>
        <v>1.9865512468271618</v>
      </c>
    </row>
    <row r="144" spans="2:11" x14ac:dyDescent="0.2">
      <c r="B144" s="35">
        <v>129</v>
      </c>
      <c r="C144" s="93">
        <v>0.39501990035607959</v>
      </c>
      <c r="D144" s="101">
        <f t="shared" si="12"/>
        <v>2.7864574041053243</v>
      </c>
      <c r="E144" s="93">
        <v>0.46554625263127336</v>
      </c>
      <c r="F144" s="102">
        <f t="shared" si="7"/>
        <v>1.4655462526312735</v>
      </c>
      <c r="G144" s="102">
        <f t="shared" si="13"/>
        <v>441.47373022257227</v>
      </c>
      <c r="H144" s="102">
        <f t="shared" si="11"/>
        <v>441.47373022257227</v>
      </c>
      <c r="I144" s="102">
        <f t="shared" si="8"/>
        <v>0</v>
      </c>
      <c r="J144" s="102">
        <f t="shared" si="9"/>
        <v>442.93927647520354</v>
      </c>
      <c r="K144" s="103">
        <f t="shared" si="10"/>
        <v>1.4655462526312704</v>
      </c>
    </row>
    <row r="145" spans="2:11" x14ac:dyDescent="0.2">
      <c r="B145" s="35">
        <v>130</v>
      </c>
      <c r="C145" s="93">
        <v>0.50113008285476657</v>
      </c>
      <c r="D145" s="101">
        <f t="shared" si="12"/>
        <v>2.0726686955486091</v>
      </c>
      <c r="E145" s="93">
        <v>5.6177758640284625E-2</v>
      </c>
      <c r="F145" s="102">
        <f t="shared" ref="F145:F163" si="14">($N$18-$N$19)*E145+$N$19</f>
        <v>1.0561777586402847</v>
      </c>
      <c r="G145" s="102">
        <f t="shared" si="13"/>
        <v>443.54639891812087</v>
      </c>
      <c r="H145" s="102">
        <f t="shared" si="11"/>
        <v>443.54639891812087</v>
      </c>
      <c r="I145" s="102">
        <f t="shared" si="8"/>
        <v>0</v>
      </c>
      <c r="J145" s="102">
        <f t="shared" si="9"/>
        <v>444.60257667676115</v>
      </c>
      <c r="K145" s="103">
        <f t="shared" si="10"/>
        <v>1.0561777586402741</v>
      </c>
    </row>
    <row r="146" spans="2:11" x14ac:dyDescent="0.2">
      <c r="B146" s="35">
        <v>131</v>
      </c>
      <c r="C146" s="93">
        <v>0.93535585182823533</v>
      </c>
      <c r="D146" s="101">
        <f t="shared" si="12"/>
        <v>0.20048469572669958</v>
      </c>
      <c r="E146" s="93">
        <v>0.46521002222582286</v>
      </c>
      <c r="F146" s="102">
        <f t="shared" si="14"/>
        <v>1.4652100222258229</v>
      </c>
      <c r="G146" s="102">
        <f t="shared" si="13"/>
        <v>443.74688361384756</v>
      </c>
      <c r="H146" s="102">
        <f t="shared" si="11"/>
        <v>444.60257667676115</v>
      </c>
      <c r="I146" s="102">
        <f t="shared" ref="I146:I209" si="15">H146-G146</f>
        <v>0.85569306291358771</v>
      </c>
      <c r="J146" s="102">
        <f t="shared" ref="J146:J209" si="16">H146+F146</f>
        <v>446.06778669898699</v>
      </c>
      <c r="K146" s="103">
        <f t="shared" ref="K146:K209" si="17">J146-G146</f>
        <v>2.3209030851394346</v>
      </c>
    </row>
    <row r="147" spans="2:11" x14ac:dyDescent="0.2">
      <c r="B147" s="35">
        <v>132</v>
      </c>
      <c r="C147" s="93">
        <v>5.9769858218397531E-2</v>
      </c>
      <c r="D147" s="101">
        <f t="shared" si="12"/>
        <v>8.4517613648058649</v>
      </c>
      <c r="E147" s="93">
        <v>0.32602340130129859</v>
      </c>
      <c r="F147" s="102">
        <f t="shared" si="14"/>
        <v>1.3260234013012986</v>
      </c>
      <c r="G147" s="102">
        <f t="shared" si="13"/>
        <v>452.19864497865342</v>
      </c>
      <c r="H147" s="102">
        <f t="shared" ref="H147:H163" si="18">+MAX(G147,J146)</f>
        <v>452.19864497865342</v>
      </c>
      <c r="I147" s="102">
        <f t="shared" si="15"/>
        <v>0</v>
      </c>
      <c r="J147" s="102">
        <f t="shared" si="16"/>
        <v>453.52466837995473</v>
      </c>
      <c r="K147" s="103">
        <f t="shared" si="17"/>
        <v>1.3260234013013132</v>
      </c>
    </row>
    <row r="148" spans="2:11" x14ac:dyDescent="0.2">
      <c r="B148" s="35">
        <v>133</v>
      </c>
      <c r="C148" s="93">
        <v>0.95361113715529844</v>
      </c>
      <c r="D148" s="101">
        <f t="shared" ref="D148:D163" si="19">-LN(C148)/$N$16</f>
        <v>0.14249791102616957</v>
      </c>
      <c r="E148" s="93">
        <v>0.53437598999919755</v>
      </c>
      <c r="F148" s="102">
        <f t="shared" si="14"/>
        <v>1.5343759899991976</v>
      </c>
      <c r="G148" s="102">
        <f t="shared" ref="G148:G163" si="20">G147+D148</f>
        <v>452.34114288967959</v>
      </c>
      <c r="H148" s="102">
        <f t="shared" si="18"/>
        <v>453.52466837995473</v>
      </c>
      <c r="I148" s="102">
        <f t="shared" si="15"/>
        <v>1.1835254902751444</v>
      </c>
      <c r="J148" s="102">
        <f t="shared" si="16"/>
        <v>455.05904436995394</v>
      </c>
      <c r="K148" s="103">
        <f t="shared" si="17"/>
        <v>2.7179014802743495</v>
      </c>
    </row>
    <row r="149" spans="2:11" x14ac:dyDescent="0.2">
      <c r="B149" s="35">
        <v>134</v>
      </c>
      <c r="C149" s="93">
        <v>0.63804272599541245</v>
      </c>
      <c r="D149" s="101">
        <f t="shared" si="19"/>
        <v>1.348050087704399</v>
      </c>
      <c r="E149" s="93">
        <v>0.38255941370946056</v>
      </c>
      <c r="F149" s="102">
        <f t="shared" si="14"/>
        <v>1.3825594137094606</v>
      </c>
      <c r="G149" s="102">
        <f t="shared" si="20"/>
        <v>453.68919297738398</v>
      </c>
      <c r="H149" s="102">
        <f t="shared" si="18"/>
        <v>455.05904436995394</v>
      </c>
      <c r="I149" s="102">
        <f t="shared" si="15"/>
        <v>1.3698513925699558</v>
      </c>
      <c r="J149" s="102">
        <f t="shared" si="16"/>
        <v>456.44160378366342</v>
      </c>
      <c r="K149" s="103">
        <f t="shared" si="17"/>
        <v>2.7524108062794426</v>
      </c>
    </row>
    <row r="150" spans="2:11" x14ac:dyDescent="0.2">
      <c r="B150" s="35">
        <v>135</v>
      </c>
      <c r="C150" s="93">
        <v>0.69456441767981969</v>
      </c>
      <c r="D150" s="101">
        <f t="shared" si="19"/>
        <v>1.0934111011515335</v>
      </c>
      <c r="E150" s="93">
        <v>0.14064614132562459</v>
      </c>
      <c r="F150" s="102">
        <f t="shared" si="14"/>
        <v>1.1406461413256246</v>
      </c>
      <c r="G150" s="102">
        <f t="shared" si="20"/>
        <v>454.78260407853554</v>
      </c>
      <c r="H150" s="102">
        <f t="shared" si="18"/>
        <v>456.44160378366342</v>
      </c>
      <c r="I150" s="102">
        <f t="shared" si="15"/>
        <v>1.6589997051278829</v>
      </c>
      <c r="J150" s="102">
        <f t="shared" si="16"/>
        <v>457.58224992498907</v>
      </c>
      <c r="K150" s="103">
        <f t="shared" si="17"/>
        <v>2.7996458464535294</v>
      </c>
    </row>
    <row r="151" spans="2:11" x14ac:dyDescent="0.2">
      <c r="B151" s="35">
        <v>136</v>
      </c>
      <c r="C151" s="93">
        <v>8.7438997275410157E-2</v>
      </c>
      <c r="D151" s="101">
        <f t="shared" si="19"/>
        <v>7.3104417082580522</v>
      </c>
      <c r="E151" s="93">
        <v>0.66440133014925207</v>
      </c>
      <c r="F151" s="102">
        <f t="shared" si="14"/>
        <v>1.6644013301492522</v>
      </c>
      <c r="G151" s="102">
        <f t="shared" si="20"/>
        <v>462.0930457867936</v>
      </c>
      <c r="H151" s="102">
        <f t="shared" si="18"/>
        <v>462.0930457867936</v>
      </c>
      <c r="I151" s="102">
        <f t="shared" si="15"/>
        <v>0</v>
      </c>
      <c r="J151" s="102">
        <f t="shared" si="16"/>
        <v>463.75744711694284</v>
      </c>
      <c r="K151" s="103">
        <f t="shared" si="17"/>
        <v>1.6644013301492464</v>
      </c>
    </row>
    <row r="152" spans="2:11" x14ac:dyDescent="0.2">
      <c r="B152" s="35">
        <v>137</v>
      </c>
      <c r="C152" s="93">
        <v>0.9723736502494289</v>
      </c>
      <c r="D152" s="101">
        <f t="shared" si="19"/>
        <v>8.4045403658717863E-2</v>
      </c>
      <c r="E152" s="93">
        <v>0.360192335240207</v>
      </c>
      <c r="F152" s="102">
        <f t="shared" si="14"/>
        <v>1.360192335240207</v>
      </c>
      <c r="G152" s="102">
        <f t="shared" si="20"/>
        <v>462.1770911904523</v>
      </c>
      <c r="H152" s="102">
        <f t="shared" si="18"/>
        <v>463.75744711694284</v>
      </c>
      <c r="I152" s="102">
        <f t="shared" si="15"/>
        <v>1.5803559264905402</v>
      </c>
      <c r="J152" s="102">
        <f t="shared" si="16"/>
        <v>465.11763945218303</v>
      </c>
      <c r="K152" s="103">
        <f t="shared" si="17"/>
        <v>2.9405482617307257</v>
      </c>
    </row>
    <row r="153" spans="2:11" x14ac:dyDescent="0.2">
      <c r="B153" s="35">
        <v>138</v>
      </c>
      <c r="C153" s="93">
        <v>0.9388546272897853</v>
      </c>
      <c r="D153" s="101">
        <f t="shared" si="19"/>
        <v>0.18928388483096639</v>
      </c>
      <c r="E153" s="93">
        <v>0.21967411499567813</v>
      </c>
      <c r="F153" s="102">
        <f t="shared" si="14"/>
        <v>1.2196741149956782</v>
      </c>
      <c r="G153" s="102">
        <f t="shared" si="20"/>
        <v>462.36637507528326</v>
      </c>
      <c r="H153" s="102">
        <f t="shared" si="18"/>
        <v>465.11763945218303</v>
      </c>
      <c r="I153" s="102">
        <f t="shared" si="15"/>
        <v>2.7512643768997691</v>
      </c>
      <c r="J153" s="102">
        <f t="shared" si="16"/>
        <v>466.33731356717868</v>
      </c>
      <c r="K153" s="103">
        <f t="shared" si="17"/>
        <v>3.9709384918954242</v>
      </c>
    </row>
    <row r="154" spans="2:11" x14ac:dyDescent="0.2">
      <c r="B154" s="35">
        <v>139</v>
      </c>
      <c r="C154" s="93">
        <v>0.71676238213981258</v>
      </c>
      <c r="D154" s="101">
        <f t="shared" si="19"/>
        <v>0.99903269691675922</v>
      </c>
      <c r="E154" s="93">
        <v>0.23175925843305956</v>
      </c>
      <c r="F154" s="102">
        <f t="shared" si="14"/>
        <v>1.2317592584330597</v>
      </c>
      <c r="G154" s="102">
        <f t="shared" si="20"/>
        <v>463.3654077722</v>
      </c>
      <c r="H154" s="102">
        <f t="shared" si="18"/>
        <v>466.33731356717868</v>
      </c>
      <c r="I154" s="102">
        <f t="shared" si="15"/>
        <v>2.9719057949786816</v>
      </c>
      <c r="J154" s="102">
        <f t="shared" si="16"/>
        <v>467.56907282561173</v>
      </c>
      <c r="K154" s="103">
        <f t="shared" si="17"/>
        <v>4.2036650534117257</v>
      </c>
    </row>
    <row r="155" spans="2:11" x14ac:dyDescent="0.2">
      <c r="B155" s="35">
        <v>140</v>
      </c>
      <c r="C155" s="93">
        <v>0.61017252235684816</v>
      </c>
      <c r="D155" s="101">
        <f t="shared" si="19"/>
        <v>1.4820406147980012</v>
      </c>
      <c r="E155" s="93">
        <v>0.22893964308685588</v>
      </c>
      <c r="F155" s="102">
        <f t="shared" si="14"/>
        <v>1.2289396430868558</v>
      </c>
      <c r="G155" s="102">
        <f t="shared" si="20"/>
        <v>464.847448386998</v>
      </c>
      <c r="H155" s="102">
        <f t="shared" si="18"/>
        <v>467.56907282561173</v>
      </c>
      <c r="I155" s="102">
        <f t="shared" si="15"/>
        <v>2.7216244386137305</v>
      </c>
      <c r="J155" s="102">
        <f t="shared" si="16"/>
        <v>468.79801246869857</v>
      </c>
      <c r="K155" s="103">
        <f t="shared" si="17"/>
        <v>3.9505640817005769</v>
      </c>
    </row>
    <row r="156" spans="2:11" x14ac:dyDescent="0.2">
      <c r="B156" s="35">
        <v>141</v>
      </c>
      <c r="C156" s="93">
        <v>4.0136960052273407E-2</v>
      </c>
      <c r="D156" s="101">
        <f t="shared" si="19"/>
        <v>9.6463730163220696</v>
      </c>
      <c r="E156" s="93">
        <v>0.68480430904171741</v>
      </c>
      <c r="F156" s="102">
        <f t="shared" si="14"/>
        <v>1.6848043090417173</v>
      </c>
      <c r="G156" s="102">
        <f t="shared" si="20"/>
        <v>474.49382140332006</v>
      </c>
      <c r="H156" s="102">
        <f t="shared" si="18"/>
        <v>474.49382140332006</v>
      </c>
      <c r="I156" s="102">
        <f t="shared" si="15"/>
        <v>0</v>
      </c>
      <c r="J156" s="102">
        <f t="shared" si="16"/>
        <v>476.17862571236179</v>
      </c>
      <c r="K156" s="103">
        <f t="shared" si="17"/>
        <v>1.6848043090417377</v>
      </c>
    </row>
    <row r="157" spans="2:11" x14ac:dyDescent="0.2">
      <c r="B157" s="35">
        <v>142</v>
      </c>
      <c r="C157" s="93">
        <v>0.73815497560589671</v>
      </c>
      <c r="D157" s="101">
        <f t="shared" si="19"/>
        <v>0.9108044471441924</v>
      </c>
      <c r="E157" s="93">
        <v>0.57202747877600502</v>
      </c>
      <c r="F157" s="102">
        <f t="shared" si="14"/>
        <v>1.5720274787760049</v>
      </c>
      <c r="G157" s="102">
        <f t="shared" si="20"/>
        <v>475.40462585046424</v>
      </c>
      <c r="H157" s="102">
        <f t="shared" si="18"/>
        <v>476.17862571236179</v>
      </c>
      <c r="I157" s="102">
        <f t="shared" si="15"/>
        <v>0.77399986189755055</v>
      </c>
      <c r="J157" s="102">
        <f t="shared" si="16"/>
        <v>477.75065319113781</v>
      </c>
      <c r="K157" s="103">
        <f t="shared" si="17"/>
        <v>2.3460273406735723</v>
      </c>
    </row>
    <row r="158" spans="2:11" x14ac:dyDescent="0.2">
      <c r="B158" s="35">
        <v>143</v>
      </c>
      <c r="C158" s="93">
        <v>0.93191454146584318</v>
      </c>
      <c r="D158" s="101">
        <f t="shared" si="19"/>
        <v>0.21154248662054276</v>
      </c>
      <c r="E158" s="93">
        <v>1.9335379419570531E-2</v>
      </c>
      <c r="F158" s="102">
        <f t="shared" si="14"/>
        <v>1.0193353794195705</v>
      </c>
      <c r="G158" s="102">
        <f t="shared" si="20"/>
        <v>475.61616833708479</v>
      </c>
      <c r="H158" s="102">
        <f t="shared" si="18"/>
        <v>477.75065319113781</v>
      </c>
      <c r="I158" s="102">
        <f t="shared" si="15"/>
        <v>2.1344848540530279</v>
      </c>
      <c r="J158" s="102">
        <f t="shared" si="16"/>
        <v>478.76998857055736</v>
      </c>
      <c r="K158" s="103">
        <f t="shared" si="17"/>
        <v>3.1538202334725725</v>
      </c>
    </row>
    <row r="159" spans="2:11" x14ac:dyDescent="0.2">
      <c r="B159" s="35">
        <v>144</v>
      </c>
      <c r="C159" s="93">
        <v>0.2167895957667324</v>
      </c>
      <c r="D159" s="101">
        <f t="shared" si="19"/>
        <v>4.58648400172215</v>
      </c>
      <c r="E159" s="93">
        <v>0.50877673262131873</v>
      </c>
      <c r="F159" s="102">
        <f t="shared" si="14"/>
        <v>1.5087767326213188</v>
      </c>
      <c r="G159" s="102">
        <f t="shared" si="20"/>
        <v>480.20265233880696</v>
      </c>
      <c r="H159" s="102">
        <f t="shared" si="18"/>
        <v>480.20265233880696</v>
      </c>
      <c r="I159" s="102">
        <f t="shared" si="15"/>
        <v>0</v>
      </c>
      <c r="J159" s="102">
        <f t="shared" si="16"/>
        <v>481.71142907142826</v>
      </c>
      <c r="K159" s="103">
        <f t="shared" si="17"/>
        <v>1.5087767326212997</v>
      </c>
    </row>
    <row r="160" spans="2:11" x14ac:dyDescent="0.2">
      <c r="B160" s="35">
        <v>145</v>
      </c>
      <c r="C160" s="93">
        <v>0.33987581906629816</v>
      </c>
      <c r="D160" s="101">
        <f t="shared" si="19"/>
        <v>3.2375248983836635</v>
      </c>
      <c r="E160" s="93">
        <v>0.60792450119015007</v>
      </c>
      <c r="F160" s="102">
        <f t="shared" si="14"/>
        <v>1.60792450119015</v>
      </c>
      <c r="G160" s="102">
        <f t="shared" si="20"/>
        <v>483.4401772371906</v>
      </c>
      <c r="H160" s="102">
        <f t="shared" si="18"/>
        <v>483.4401772371906</v>
      </c>
      <c r="I160" s="102">
        <f t="shared" si="15"/>
        <v>0</v>
      </c>
      <c r="J160" s="102">
        <f t="shared" si="16"/>
        <v>485.04810173838075</v>
      </c>
      <c r="K160" s="103">
        <f t="shared" si="17"/>
        <v>1.6079245011901548</v>
      </c>
    </row>
    <row r="161" spans="2:11" x14ac:dyDescent="0.2">
      <c r="B161" s="35">
        <v>146</v>
      </c>
      <c r="C161" s="93">
        <v>0.54527292065469213</v>
      </c>
      <c r="D161" s="101">
        <f t="shared" si="19"/>
        <v>1.8194065134593898</v>
      </c>
      <c r="E161" s="93">
        <v>0.63317508700914205</v>
      </c>
      <c r="F161" s="102">
        <f t="shared" si="14"/>
        <v>1.6331750870091422</v>
      </c>
      <c r="G161" s="102">
        <f t="shared" si="20"/>
        <v>485.25958375064999</v>
      </c>
      <c r="H161" s="102">
        <f t="shared" si="18"/>
        <v>485.25958375064999</v>
      </c>
      <c r="I161" s="102">
        <f t="shared" si="15"/>
        <v>0</v>
      </c>
      <c r="J161" s="102">
        <f t="shared" si="16"/>
        <v>486.89275883765913</v>
      </c>
      <c r="K161" s="103">
        <f t="shared" si="17"/>
        <v>1.6331750870091355</v>
      </c>
    </row>
    <row r="162" spans="2:11" x14ac:dyDescent="0.2">
      <c r="B162" s="35">
        <v>147</v>
      </c>
      <c r="C162" s="93">
        <v>0.7291162102070492</v>
      </c>
      <c r="D162" s="101">
        <f t="shared" si="19"/>
        <v>0.94776644772918717</v>
      </c>
      <c r="E162" s="93">
        <v>5.3285621680202122E-2</v>
      </c>
      <c r="F162" s="102">
        <f t="shared" si="14"/>
        <v>1.0532856216802022</v>
      </c>
      <c r="G162" s="102">
        <f t="shared" si="20"/>
        <v>486.20735019837917</v>
      </c>
      <c r="H162" s="102">
        <f t="shared" si="18"/>
        <v>486.89275883765913</v>
      </c>
      <c r="I162" s="102">
        <f t="shared" si="15"/>
        <v>0.68540863927995588</v>
      </c>
      <c r="J162" s="102">
        <f t="shared" si="16"/>
        <v>487.9460444593393</v>
      </c>
      <c r="K162" s="103">
        <f t="shared" si="17"/>
        <v>1.7386942609601306</v>
      </c>
    </row>
    <row r="163" spans="2:11" x14ac:dyDescent="0.2">
      <c r="B163" s="35">
        <v>148</v>
      </c>
      <c r="C163" s="93">
        <v>0.20674440797880311</v>
      </c>
      <c r="D163" s="101">
        <f t="shared" si="19"/>
        <v>4.7288159781151444</v>
      </c>
      <c r="E163" s="93">
        <v>0.56575120224317377</v>
      </c>
      <c r="F163" s="102">
        <f t="shared" si="14"/>
        <v>1.5657512022431739</v>
      </c>
      <c r="G163" s="102">
        <f t="shared" si="20"/>
        <v>490.93616617649434</v>
      </c>
      <c r="H163" s="102">
        <f t="shared" si="18"/>
        <v>490.93616617649434</v>
      </c>
      <c r="I163" s="102">
        <f t="shared" si="15"/>
        <v>0</v>
      </c>
      <c r="J163" s="102">
        <f t="shared" si="16"/>
        <v>492.50191737873752</v>
      </c>
      <c r="K163" s="103">
        <f t="shared" si="17"/>
        <v>1.5657512022431774</v>
      </c>
    </row>
    <row r="164" spans="2:11" x14ac:dyDescent="0.2">
      <c r="B164" s="35">
        <v>149</v>
      </c>
      <c r="C164" s="93">
        <v>0.34056122709809311</v>
      </c>
      <c r="D164" s="101">
        <f>-LN(C164)/$N$16</f>
        <v>3.2314810628740145</v>
      </c>
      <c r="E164" s="93">
        <v>0.76208380418220245</v>
      </c>
      <c r="F164" s="102">
        <f>($N$18-$N$19)*E164+$N$19</f>
        <v>1.7620838041822025</v>
      </c>
      <c r="G164" s="102">
        <f>G163+D164</f>
        <v>494.16764723936836</v>
      </c>
      <c r="H164" s="102">
        <f>+MAX(G164,J163)</f>
        <v>494.16764723936836</v>
      </c>
      <c r="I164" s="102">
        <f t="shared" si="15"/>
        <v>0</v>
      </c>
      <c r="J164" s="102">
        <f t="shared" si="16"/>
        <v>495.92973104355059</v>
      </c>
      <c r="K164" s="103">
        <f t="shared" si="17"/>
        <v>1.7620838041822253</v>
      </c>
    </row>
    <row r="165" spans="2:11" x14ac:dyDescent="0.2">
      <c r="B165" s="35">
        <v>150</v>
      </c>
      <c r="C165" s="93">
        <v>0.2441143929685945</v>
      </c>
      <c r="D165" s="101">
        <f>-LN(C165)/$N$16</f>
        <v>4.2303550197318653</v>
      </c>
      <c r="E165" s="93">
        <v>0.82544464655414984</v>
      </c>
      <c r="F165" s="102">
        <f t="shared" ref="F165:F228" si="21">($N$18-$N$19)*E165+$N$19</f>
        <v>1.8254446465541498</v>
      </c>
      <c r="G165" s="102">
        <f>G164+D165</f>
        <v>498.39800225910022</v>
      </c>
      <c r="H165" s="102">
        <f t="shared" ref="H165:H228" si="22">+MAX(G165,J164)</f>
        <v>498.39800225910022</v>
      </c>
      <c r="I165" s="102">
        <f t="shared" si="15"/>
        <v>0</v>
      </c>
      <c r="J165" s="102">
        <f t="shared" si="16"/>
        <v>500.22344690565438</v>
      </c>
      <c r="K165" s="103">
        <f t="shared" si="17"/>
        <v>1.8254446465541605</v>
      </c>
    </row>
    <row r="166" spans="2:11" x14ac:dyDescent="0.2">
      <c r="B166" s="35">
        <v>151</v>
      </c>
      <c r="C166" s="93">
        <v>0.64653233058644588</v>
      </c>
      <c r="D166" s="101">
        <f t="shared" ref="D166:D229" si="23">-LN(C166)/$N$16</f>
        <v>1.3083962201386632</v>
      </c>
      <c r="E166" s="93">
        <v>0.14921257339955629</v>
      </c>
      <c r="F166" s="102">
        <f t="shared" si="21"/>
        <v>1.1492125733995562</v>
      </c>
      <c r="G166" s="102">
        <f t="shared" ref="G166:G229" si="24">G165+D166</f>
        <v>499.70639847923889</v>
      </c>
      <c r="H166" s="102">
        <f t="shared" si="22"/>
        <v>500.22344690565438</v>
      </c>
      <c r="I166" s="102">
        <f t="shared" si="15"/>
        <v>0.51704842641549931</v>
      </c>
      <c r="J166" s="102">
        <f t="shared" si="16"/>
        <v>501.37265947905394</v>
      </c>
      <c r="K166" s="103">
        <f t="shared" si="17"/>
        <v>1.6662609998150515</v>
      </c>
    </row>
    <row r="167" spans="2:11" x14ac:dyDescent="0.2">
      <c r="B167" s="35">
        <v>152</v>
      </c>
      <c r="C167" s="93">
        <v>0.55154494087018113</v>
      </c>
      <c r="D167" s="101">
        <f t="shared" si="23"/>
        <v>1.7850958655301092</v>
      </c>
      <c r="E167" s="93">
        <v>0.80466027786046546</v>
      </c>
      <c r="F167" s="102">
        <f t="shared" si="21"/>
        <v>1.8046602778604655</v>
      </c>
      <c r="G167" s="102">
        <f t="shared" si="24"/>
        <v>501.49149434476897</v>
      </c>
      <c r="H167" s="102">
        <f t="shared" si="22"/>
        <v>501.49149434476897</v>
      </c>
      <c r="I167" s="102">
        <f t="shared" si="15"/>
        <v>0</v>
      </c>
      <c r="J167" s="102">
        <f t="shared" si="16"/>
        <v>503.29615462262944</v>
      </c>
      <c r="K167" s="103">
        <f t="shared" si="17"/>
        <v>1.8046602778604779</v>
      </c>
    </row>
    <row r="168" spans="2:11" x14ac:dyDescent="0.2">
      <c r="B168" s="35">
        <v>153</v>
      </c>
      <c r="C168" s="93">
        <v>0.37255173375832684</v>
      </c>
      <c r="D168" s="101">
        <f t="shared" si="23"/>
        <v>2.9621381046993753</v>
      </c>
      <c r="E168" s="93">
        <v>0.63176215500472699</v>
      </c>
      <c r="F168" s="102">
        <f t="shared" si="21"/>
        <v>1.631762155004727</v>
      </c>
      <c r="G168" s="102">
        <f t="shared" si="24"/>
        <v>504.45363244946833</v>
      </c>
      <c r="H168" s="102">
        <f t="shared" si="22"/>
        <v>504.45363244946833</v>
      </c>
      <c r="I168" s="102">
        <f t="shared" si="15"/>
        <v>0</v>
      </c>
      <c r="J168" s="102">
        <f t="shared" si="16"/>
        <v>506.08539460447304</v>
      </c>
      <c r="K168" s="103">
        <f t="shared" si="17"/>
        <v>1.6317621550047079</v>
      </c>
    </row>
    <row r="169" spans="2:11" x14ac:dyDescent="0.2">
      <c r="B169" s="35">
        <v>154</v>
      </c>
      <c r="C169" s="93">
        <v>0.68122567853851346</v>
      </c>
      <c r="D169" s="101">
        <f t="shared" si="23"/>
        <v>1.1515849046095721</v>
      </c>
      <c r="E169" s="93">
        <v>0.60599487471928337</v>
      </c>
      <c r="F169" s="102">
        <f t="shared" si="21"/>
        <v>1.6059948747192834</v>
      </c>
      <c r="G169" s="102">
        <f t="shared" si="24"/>
        <v>505.60521735407792</v>
      </c>
      <c r="H169" s="102">
        <f t="shared" si="22"/>
        <v>506.08539460447304</v>
      </c>
      <c r="I169" s="102">
        <f t="shared" si="15"/>
        <v>0.48017725039511561</v>
      </c>
      <c r="J169" s="102">
        <f t="shared" si="16"/>
        <v>507.69138947919231</v>
      </c>
      <c r="K169" s="103">
        <f t="shared" si="17"/>
        <v>2.0861721251143877</v>
      </c>
    </row>
    <row r="170" spans="2:11" x14ac:dyDescent="0.2">
      <c r="B170" s="35">
        <v>155</v>
      </c>
      <c r="C170" s="93">
        <v>0.69939774281972011</v>
      </c>
      <c r="D170" s="101">
        <f t="shared" si="23"/>
        <v>1.0726070450027749</v>
      </c>
      <c r="E170" s="93">
        <v>0.19603262904189411</v>
      </c>
      <c r="F170" s="102">
        <f t="shared" si="21"/>
        <v>1.1960326290418941</v>
      </c>
      <c r="G170" s="102">
        <f t="shared" si="24"/>
        <v>506.67782439908069</v>
      </c>
      <c r="H170" s="102">
        <f t="shared" si="22"/>
        <v>507.69138947919231</v>
      </c>
      <c r="I170" s="102">
        <f t="shared" si="15"/>
        <v>1.0135650801116185</v>
      </c>
      <c r="J170" s="102">
        <f t="shared" si="16"/>
        <v>508.8874221082342</v>
      </c>
      <c r="K170" s="103">
        <f t="shared" si="17"/>
        <v>2.2095977091535133</v>
      </c>
    </row>
    <row r="171" spans="2:11" x14ac:dyDescent="0.2">
      <c r="B171" s="35">
        <v>156</v>
      </c>
      <c r="C171" s="93">
        <v>0.23658264643672644</v>
      </c>
      <c r="D171" s="101">
        <f t="shared" si="23"/>
        <v>4.3243730271112053</v>
      </c>
      <c r="E171" s="93">
        <v>0.44725233408605591</v>
      </c>
      <c r="F171" s="102">
        <f t="shared" si="21"/>
        <v>1.4472523340860559</v>
      </c>
      <c r="G171" s="102">
        <f t="shared" si="24"/>
        <v>511.00219742619191</v>
      </c>
      <c r="H171" s="102">
        <f t="shared" si="22"/>
        <v>511.00219742619191</v>
      </c>
      <c r="I171" s="102">
        <f t="shared" si="15"/>
        <v>0</v>
      </c>
      <c r="J171" s="102">
        <f t="shared" si="16"/>
        <v>512.44944976027796</v>
      </c>
      <c r="K171" s="103">
        <f t="shared" si="17"/>
        <v>1.4472523340860448</v>
      </c>
    </row>
    <row r="172" spans="2:11" x14ac:dyDescent="0.2">
      <c r="B172" s="35">
        <v>157</v>
      </c>
      <c r="C172" s="93">
        <v>1.999922266186227E-2</v>
      </c>
      <c r="D172" s="101">
        <f t="shared" si="23"/>
        <v>11.736185619271112</v>
      </c>
      <c r="E172" s="93">
        <v>0.63893869492553756</v>
      </c>
      <c r="F172" s="102">
        <f t="shared" si="21"/>
        <v>1.6389386949255376</v>
      </c>
      <c r="G172" s="102">
        <f t="shared" si="24"/>
        <v>522.73838304546302</v>
      </c>
      <c r="H172" s="102">
        <f t="shared" si="22"/>
        <v>522.73838304546302</v>
      </c>
      <c r="I172" s="102">
        <f t="shared" si="15"/>
        <v>0</v>
      </c>
      <c r="J172" s="102">
        <f t="shared" si="16"/>
        <v>524.37732174038854</v>
      </c>
      <c r="K172" s="103">
        <f t="shared" si="17"/>
        <v>1.638938694925514</v>
      </c>
    </row>
    <row r="173" spans="2:11" x14ac:dyDescent="0.2">
      <c r="B173" s="35">
        <v>158</v>
      </c>
      <c r="C173" s="93">
        <v>0.51371629287553489</v>
      </c>
      <c r="D173" s="101">
        <f t="shared" si="23"/>
        <v>1.9982523758962476</v>
      </c>
      <c r="E173" s="93">
        <v>0.66125129568489749</v>
      </c>
      <c r="F173" s="102">
        <f t="shared" si="21"/>
        <v>1.6612512956848975</v>
      </c>
      <c r="G173" s="102">
        <f t="shared" si="24"/>
        <v>524.73663542135932</v>
      </c>
      <c r="H173" s="102">
        <f t="shared" si="22"/>
        <v>524.73663542135932</v>
      </c>
      <c r="I173" s="102">
        <f t="shared" si="15"/>
        <v>0</v>
      </c>
      <c r="J173" s="102">
        <f t="shared" si="16"/>
        <v>526.39788671704423</v>
      </c>
      <c r="K173" s="103">
        <f t="shared" si="17"/>
        <v>1.6612512956849059</v>
      </c>
    </row>
    <row r="174" spans="2:11" x14ac:dyDescent="0.2">
      <c r="B174" s="35">
        <v>159</v>
      </c>
      <c r="C174" s="93">
        <v>0.75170522275115859</v>
      </c>
      <c r="D174" s="101">
        <f t="shared" si="23"/>
        <v>0.85623306870977045</v>
      </c>
      <c r="E174" s="93">
        <v>0.11665536395542753</v>
      </c>
      <c r="F174" s="102">
        <f t="shared" si="21"/>
        <v>1.1166553639554275</v>
      </c>
      <c r="G174" s="102">
        <f t="shared" si="24"/>
        <v>525.59286849006912</v>
      </c>
      <c r="H174" s="102">
        <f t="shared" si="22"/>
        <v>526.39788671704423</v>
      </c>
      <c r="I174" s="102">
        <f t="shared" si="15"/>
        <v>0.80501822697510761</v>
      </c>
      <c r="J174" s="102">
        <f t="shared" si="16"/>
        <v>527.5145420809996</v>
      </c>
      <c r="K174" s="103">
        <f t="shared" si="17"/>
        <v>1.9216735909304816</v>
      </c>
    </row>
    <row r="175" spans="2:11" x14ac:dyDescent="0.2">
      <c r="B175" s="35">
        <v>160</v>
      </c>
      <c r="C175" s="93">
        <v>0.22029344067665746</v>
      </c>
      <c r="D175" s="101">
        <f t="shared" si="23"/>
        <v>4.5383844003648433</v>
      </c>
      <c r="E175" s="93">
        <v>0.10517432360254164</v>
      </c>
      <c r="F175" s="102">
        <f t="shared" si="21"/>
        <v>1.1051743236025415</v>
      </c>
      <c r="G175" s="102">
        <f t="shared" si="24"/>
        <v>530.13125289043398</v>
      </c>
      <c r="H175" s="102">
        <f t="shared" si="22"/>
        <v>530.13125289043398</v>
      </c>
      <c r="I175" s="102">
        <f t="shared" si="15"/>
        <v>0</v>
      </c>
      <c r="J175" s="102">
        <f t="shared" si="16"/>
        <v>531.23642721403655</v>
      </c>
      <c r="K175" s="103">
        <f t="shared" si="17"/>
        <v>1.1051743236025686</v>
      </c>
    </row>
    <row r="176" spans="2:11" x14ac:dyDescent="0.2">
      <c r="B176" s="35">
        <v>161</v>
      </c>
      <c r="C176" s="93">
        <v>0.31854566466486867</v>
      </c>
      <c r="D176" s="101">
        <f t="shared" si="23"/>
        <v>3.4319683203089841</v>
      </c>
      <c r="E176" s="93">
        <v>0.89489031486255433</v>
      </c>
      <c r="F176" s="102">
        <f t="shared" si="21"/>
        <v>1.8948903148625544</v>
      </c>
      <c r="G176" s="102">
        <f t="shared" si="24"/>
        <v>533.563221210743</v>
      </c>
      <c r="H176" s="102">
        <f t="shared" si="22"/>
        <v>533.563221210743</v>
      </c>
      <c r="I176" s="102">
        <f t="shared" si="15"/>
        <v>0</v>
      </c>
      <c r="J176" s="102">
        <f t="shared" si="16"/>
        <v>535.45811152560555</v>
      </c>
      <c r="K176" s="103">
        <f t="shared" si="17"/>
        <v>1.8948903148625504</v>
      </c>
    </row>
    <row r="177" spans="2:11" x14ac:dyDescent="0.2">
      <c r="B177" s="35">
        <v>162</v>
      </c>
      <c r="C177" s="93">
        <v>0.44957488189213546</v>
      </c>
      <c r="D177" s="101">
        <f t="shared" si="23"/>
        <v>2.3983585489228418</v>
      </c>
      <c r="E177" s="93">
        <v>0.39739192419748526</v>
      </c>
      <c r="F177" s="102">
        <f t="shared" si="21"/>
        <v>1.3973919241974853</v>
      </c>
      <c r="G177" s="102">
        <f t="shared" si="24"/>
        <v>535.96157975966582</v>
      </c>
      <c r="H177" s="102">
        <f t="shared" si="22"/>
        <v>535.96157975966582</v>
      </c>
      <c r="I177" s="102">
        <f t="shared" si="15"/>
        <v>0</v>
      </c>
      <c r="J177" s="102">
        <f t="shared" si="16"/>
        <v>537.35897168386327</v>
      </c>
      <c r="K177" s="103">
        <f t="shared" si="17"/>
        <v>1.39739192419745</v>
      </c>
    </row>
    <row r="178" spans="2:11" x14ac:dyDescent="0.2">
      <c r="B178" s="35">
        <v>163</v>
      </c>
      <c r="C178" s="93">
        <v>0.95395334563869494</v>
      </c>
      <c r="D178" s="101">
        <f t="shared" si="23"/>
        <v>0.14142153801706531</v>
      </c>
      <c r="E178" s="93">
        <v>0.46802902484079678</v>
      </c>
      <c r="F178" s="102">
        <f t="shared" si="21"/>
        <v>1.4680290248407968</v>
      </c>
      <c r="G178" s="102">
        <f t="shared" si="24"/>
        <v>536.10300129768291</v>
      </c>
      <c r="H178" s="102">
        <f t="shared" si="22"/>
        <v>537.35897168386327</v>
      </c>
      <c r="I178" s="102">
        <f t="shared" si="15"/>
        <v>1.2559703861803655</v>
      </c>
      <c r="J178" s="102">
        <f t="shared" si="16"/>
        <v>538.82700070870408</v>
      </c>
      <c r="K178" s="103">
        <f t="shared" si="17"/>
        <v>2.7239994110211683</v>
      </c>
    </row>
    <row r="179" spans="2:11" x14ac:dyDescent="0.2">
      <c r="B179" s="35">
        <v>164</v>
      </c>
      <c r="C179" s="93">
        <v>0.41995194406239011</v>
      </c>
      <c r="D179" s="101">
        <f t="shared" si="23"/>
        <v>2.6028449794504076</v>
      </c>
      <c r="E179" s="93">
        <v>0.26070436370316963</v>
      </c>
      <c r="F179" s="102">
        <f t="shared" si="21"/>
        <v>1.2607043637031696</v>
      </c>
      <c r="G179" s="102">
        <f t="shared" si="24"/>
        <v>538.70584627713333</v>
      </c>
      <c r="H179" s="102">
        <f t="shared" si="22"/>
        <v>538.82700070870408</v>
      </c>
      <c r="I179" s="102">
        <f t="shared" si="15"/>
        <v>0.12115443157074424</v>
      </c>
      <c r="J179" s="102">
        <f t="shared" si="16"/>
        <v>540.08770507240729</v>
      </c>
      <c r="K179" s="103">
        <f t="shared" si="17"/>
        <v>1.3818587952739563</v>
      </c>
    </row>
    <row r="180" spans="2:11" x14ac:dyDescent="0.2">
      <c r="B180" s="35">
        <v>165</v>
      </c>
      <c r="C180" s="93">
        <v>0.45915207593051377</v>
      </c>
      <c r="D180" s="101">
        <f t="shared" si="23"/>
        <v>2.3351214110577825</v>
      </c>
      <c r="E180" s="93">
        <v>0.22972641958922457</v>
      </c>
      <c r="F180" s="102">
        <f t="shared" si="21"/>
        <v>1.2297264195892246</v>
      </c>
      <c r="G180" s="102">
        <f t="shared" si="24"/>
        <v>541.04096768819113</v>
      </c>
      <c r="H180" s="102">
        <f t="shared" si="22"/>
        <v>541.04096768819113</v>
      </c>
      <c r="I180" s="102">
        <f t="shared" si="15"/>
        <v>0</v>
      </c>
      <c r="J180" s="102">
        <f t="shared" si="16"/>
        <v>542.2706941077804</v>
      </c>
      <c r="K180" s="103">
        <f t="shared" si="17"/>
        <v>1.2297264195892694</v>
      </c>
    </row>
    <row r="181" spans="2:11" x14ac:dyDescent="0.2">
      <c r="B181" s="35">
        <v>166</v>
      </c>
      <c r="C181" s="93">
        <v>0.2719628182746695</v>
      </c>
      <c r="D181" s="101">
        <f t="shared" si="23"/>
        <v>3.906269758649084</v>
      </c>
      <c r="E181" s="93">
        <v>4.5819039320927457E-2</v>
      </c>
      <c r="F181" s="102">
        <f t="shared" si="21"/>
        <v>1.0458190393209275</v>
      </c>
      <c r="G181" s="102">
        <f t="shared" si="24"/>
        <v>544.94723744684018</v>
      </c>
      <c r="H181" s="102">
        <f t="shared" si="22"/>
        <v>544.94723744684018</v>
      </c>
      <c r="I181" s="102">
        <f t="shared" si="15"/>
        <v>0</v>
      </c>
      <c r="J181" s="102">
        <f t="shared" si="16"/>
        <v>545.99305648616109</v>
      </c>
      <c r="K181" s="103">
        <f t="shared" si="17"/>
        <v>1.0458190393209179</v>
      </c>
    </row>
    <row r="182" spans="2:11" x14ac:dyDescent="0.2">
      <c r="B182" s="35">
        <v>167</v>
      </c>
      <c r="C182" s="93">
        <v>8.6521601529847114E-2</v>
      </c>
      <c r="D182" s="101">
        <f t="shared" si="23"/>
        <v>7.3420835026576929</v>
      </c>
      <c r="E182" s="93">
        <v>0.58930262929045851</v>
      </c>
      <c r="F182" s="102">
        <f t="shared" si="21"/>
        <v>1.5893026292904584</v>
      </c>
      <c r="G182" s="102">
        <f t="shared" si="24"/>
        <v>552.28932094949789</v>
      </c>
      <c r="H182" s="102">
        <f t="shared" si="22"/>
        <v>552.28932094949789</v>
      </c>
      <c r="I182" s="102">
        <f t="shared" si="15"/>
        <v>0</v>
      </c>
      <c r="J182" s="102">
        <f t="shared" si="16"/>
        <v>553.87862357878839</v>
      </c>
      <c r="K182" s="103">
        <f t="shared" si="17"/>
        <v>1.5893026292905006</v>
      </c>
    </row>
    <row r="183" spans="2:11" x14ac:dyDescent="0.2">
      <c r="B183" s="35">
        <v>168</v>
      </c>
      <c r="C183" s="93">
        <v>0.8606042281412416</v>
      </c>
      <c r="D183" s="101">
        <f t="shared" si="23"/>
        <v>0.45036163672226326</v>
      </c>
      <c r="E183" s="93">
        <v>0.64933767138756426</v>
      </c>
      <c r="F183" s="102">
        <f t="shared" si="21"/>
        <v>1.6493376713875643</v>
      </c>
      <c r="G183" s="102">
        <f t="shared" si="24"/>
        <v>552.73968258622017</v>
      </c>
      <c r="H183" s="102">
        <f t="shared" si="22"/>
        <v>553.87862357878839</v>
      </c>
      <c r="I183" s="102">
        <f t="shared" si="15"/>
        <v>1.138940992568223</v>
      </c>
      <c r="J183" s="102">
        <f t="shared" si="16"/>
        <v>555.52796125017596</v>
      </c>
      <c r="K183" s="103">
        <f t="shared" si="17"/>
        <v>2.7882786639557935</v>
      </c>
    </row>
    <row r="184" spans="2:11" x14ac:dyDescent="0.2">
      <c r="B184" s="35">
        <v>169</v>
      </c>
      <c r="C184" s="93">
        <v>0.98451129539470605</v>
      </c>
      <c r="D184" s="101">
        <f t="shared" si="23"/>
        <v>4.6829723217019108E-2</v>
      </c>
      <c r="E184" s="93">
        <v>0.41564447411218219</v>
      </c>
      <c r="F184" s="102">
        <f t="shared" si="21"/>
        <v>1.4156444741121823</v>
      </c>
      <c r="G184" s="102">
        <f t="shared" si="24"/>
        <v>552.78651230943717</v>
      </c>
      <c r="H184" s="102">
        <f t="shared" si="22"/>
        <v>555.52796125017596</v>
      </c>
      <c r="I184" s="102">
        <f t="shared" si="15"/>
        <v>2.7414489407387919</v>
      </c>
      <c r="J184" s="102">
        <f t="shared" si="16"/>
        <v>556.94360572428809</v>
      </c>
      <c r="K184" s="103">
        <f t="shared" si="17"/>
        <v>4.1570934148509195</v>
      </c>
    </row>
    <row r="185" spans="2:11" x14ac:dyDescent="0.2">
      <c r="B185" s="35">
        <v>170</v>
      </c>
      <c r="C185" s="93">
        <v>0.57553803097217837</v>
      </c>
      <c r="D185" s="101">
        <f t="shared" si="23"/>
        <v>1.6573499089386536</v>
      </c>
      <c r="E185" s="93">
        <v>0.60142244426941038</v>
      </c>
      <c r="F185" s="102">
        <f t="shared" si="21"/>
        <v>1.6014224442694105</v>
      </c>
      <c r="G185" s="102">
        <f t="shared" si="24"/>
        <v>554.44386221837578</v>
      </c>
      <c r="H185" s="102">
        <f t="shared" si="22"/>
        <v>556.94360572428809</v>
      </c>
      <c r="I185" s="102">
        <f t="shared" si="15"/>
        <v>2.4997435059123063</v>
      </c>
      <c r="J185" s="102">
        <f t="shared" si="16"/>
        <v>558.54502816855745</v>
      </c>
      <c r="K185" s="103">
        <f t="shared" si="17"/>
        <v>4.1011659501816666</v>
      </c>
    </row>
    <row r="186" spans="2:11" x14ac:dyDescent="0.2">
      <c r="B186" s="35">
        <v>171</v>
      </c>
      <c r="C186" s="93">
        <v>6.3287048044672334E-2</v>
      </c>
      <c r="D186" s="101">
        <f t="shared" si="23"/>
        <v>8.2802237490492345</v>
      </c>
      <c r="E186" s="93">
        <v>0.92736598163656969</v>
      </c>
      <c r="F186" s="102">
        <f t="shared" si="21"/>
        <v>1.9273659816365698</v>
      </c>
      <c r="G186" s="102">
        <f t="shared" si="24"/>
        <v>562.72408596742503</v>
      </c>
      <c r="H186" s="102">
        <f t="shared" si="22"/>
        <v>562.72408596742503</v>
      </c>
      <c r="I186" s="102">
        <f t="shared" si="15"/>
        <v>0</v>
      </c>
      <c r="J186" s="102">
        <f t="shared" si="16"/>
        <v>564.65145194906165</v>
      </c>
      <c r="K186" s="103">
        <f t="shared" si="17"/>
        <v>1.9273659816366262</v>
      </c>
    </row>
    <row r="187" spans="2:11" x14ac:dyDescent="0.2">
      <c r="B187" s="35">
        <v>172</v>
      </c>
      <c r="C187" s="93">
        <v>0.46300229282573113</v>
      </c>
      <c r="D187" s="101">
        <f t="shared" si="23"/>
        <v>2.3100698184022623</v>
      </c>
      <c r="E187" s="93">
        <v>0.11879588350504311</v>
      </c>
      <c r="F187" s="102">
        <f t="shared" si="21"/>
        <v>1.1187958835050431</v>
      </c>
      <c r="G187" s="102">
        <f t="shared" si="24"/>
        <v>565.03415578582724</v>
      </c>
      <c r="H187" s="102">
        <f t="shared" si="22"/>
        <v>565.03415578582724</v>
      </c>
      <c r="I187" s="102">
        <f t="shared" si="15"/>
        <v>0</v>
      </c>
      <c r="J187" s="102">
        <f t="shared" si="16"/>
        <v>566.15295166933231</v>
      </c>
      <c r="K187" s="103">
        <f t="shared" si="17"/>
        <v>1.1187958835050722</v>
      </c>
    </row>
    <row r="188" spans="2:11" x14ac:dyDescent="0.2">
      <c r="B188" s="35">
        <v>173</v>
      </c>
      <c r="C188" s="93">
        <v>0.55151419098551435</v>
      </c>
      <c r="D188" s="101">
        <f t="shared" si="23"/>
        <v>1.7852631270147568</v>
      </c>
      <c r="E188" s="93">
        <v>0.32134022584160116</v>
      </c>
      <c r="F188" s="102">
        <f t="shared" si="21"/>
        <v>1.3213402258416012</v>
      </c>
      <c r="G188" s="102">
        <f t="shared" si="24"/>
        <v>566.81941891284202</v>
      </c>
      <c r="H188" s="102">
        <f t="shared" si="22"/>
        <v>566.81941891284202</v>
      </c>
      <c r="I188" s="102">
        <f t="shared" si="15"/>
        <v>0</v>
      </c>
      <c r="J188" s="102">
        <f t="shared" si="16"/>
        <v>568.14075913868362</v>
      </c>
      <c r="K188" s="103">
        <f t="shared" si="17"/>
        <v>1.3213402258415954</v>
      </c>
    </row>
    <row r="189" spans="2:11" x14ac:dyDescent="0.2">
      <c r="B189" s="35">
        <v>174</v>
      </c>
      <c r="C189" s="93">
        <v>0.66631186835252587</v>
      </c>
      <c r="D189" s="101">
        <f t="shared" si="23"/>
        <v>1.2179923417401461</v>
      </c>
      <c r="E189" s="93">
        <v>0.36379600237087872</v>
      </c>
      <c r="F189" s="102">
        <f t="shared" si="21"/>
        <v>1.3637960023708788</v>
      </c>
      <c r="G189" s="102">
        <f t="shared" si="24"/>
        <v>568.03741125458214</v>
      </c>
      <c r="H189" s="102">
        <f t="shared" si="22"/>
        <v>568.14075913868362</v>
      </c>
      <c r="I189" s="102">
        <f t="shared" si="15"/>
        <v>0.10334788410148121</v>
      </c>
      <c r="J189" s="102">
        <f t="shared" si="16"/>
        <v>569.50455514105454</v>
      </c>
      <c r="K189" s="103">
        <f t="shared" si="17"/>
        <v>1.4671438864723996</v>
      </c>
    </row>
    <row r="190" spans="2:11" x14ac:dyDescent="0.2">
      <c r="B190" s="35">
        <v>175</v>
      </c>
      <c r="C190" s="93">
        <v>2.0534795662421446E-2</v>
      </c>
      <c r="D190" s="101">
        <f t="shared" si="23"/>
        <v>11.65690344696266</v>
      </c>
      <c r="E190" s="93">
        <v>0.48019141469750004</v>
      </c>
      <c r="F190" s="102">
        <f t="shared" si="21"/>
        <v>1.4801914146974999</v>
      </c>
      <c r="G190" s="102">
        <f t="shared" si="24"/>
        <v>579.69431470154484</v>
      </c>
      <c r="H190" s="102">
        <f t="shared" si="22"/>
        <v>579.69431470154484</v>
      </c>
      <c r="I190" s="102">
        <f t="shared" si="15"/>
        <v>0</v>
      </c>
      <c r="J190" s="102">
        <f t="shared" si="16"/>
        <v>581.17450611624236</v>
      </c>
      <c r="K190" s="103">
        <f t="shared" si="17"/>
        <v>1.480191414697515</v>
      </c>
    </row>
    <row r="191" spans="2:11" x14ac:dyDescent="0.2">
      <c r="B191" s="35">
        <v>176</v>
      </c>
      <c r="C191" s="93">
        <v>8.0819594777459258E-4</v>
      </c>
      <c r="D191" s="101">
        <f t="shared" si="23"/>
        <v>21.36211805766559</v>
      </c>
      <c r="E191" s="93">
        <v>0.59063596523619377</v>
      </c>
      <c r="F191" s="102">
        <f t="shared" si="21"/>
        <v>1.5906359652361939</v>
      </c>
      <c r="G191" s="102">
        <f t="shared" si="24"/>
        <v>601.05643275921045</v>
      </c>
      <c r="H191" s="102">
        <f t="shared" si="22"/>
        <v>601.05643275921045</v>
      </c>
      <c r="I191" s="102">
        <f t="shared" si="15"/>
        <v>0</v>
      </c>
      <c r="J191" s="102">
        <f t="shared" si="16"/>
        <v>602.64706872444663</v>
      </c>
      <c r="K191" s="103">
        <f t="shared" si="17"/>
        <v>1.5906359652361743</v>
      </c>
    </row>
    <row r="192" spans="2:11" x14ac:dyDescent="0.2">
      <c r="B192" s="35">
        <v>177</v>
      </c>
      <c r="C192" s="93">
        <v>0.23981558823060689</v>
      </c>
      <c r="D192" s="101">
        <f t="shared" si="23"/>
        <v>4.2836551001089802</v>
      </c>
      <c r="E192" s="93">
        <v>0.53746605087410781</v>
      </c>
      <c r="F192" s="102">
        <f t="shared" si="21"/>
        <v>1.5374660508741078</v>
      </c>
      <c r="G192" s="102">
        <f t="shared" si="24"/>
        <v>605.3400878593194</v>
      </c>
      <c r="H192" s="102">
        <f t="shared" si="22"/>
        <v>605.3400878593194</v>
      </c>
      <c r="I192" s="102">
        <f t="shared" si="15"/>
        <v>0</v>
      </c>
      <c r="J192" s="102">
        <f t="shared" si="16"/>
        <v>606.87755391019346</v>
      </c>
      <c r="K192" s="103">
        <f t="shared" si="17"/>
        <v>1.537466050874059</v>
      </c>
    </row>
    <row r="193" spans="2:11" x14ac:dyDescent="0.2">
      <c r="B193" s="35">
        <v>178</v>
      </c>
      <c r="C193" s="93">
        <v>0.94123064249878219</v>
      </c>
      <c r="D193" s="101">
        <f t="shared" si="23"/>
        <v>0.18170119745357111</v>
      </c>
      <c r="E193" s="93">
        <v>5.8119768871039423E-2</v>
      </c>
      <c r="F193" s="102">
        <f t="shared" si="21"/>
        <v>1.0581197688710393</v>
      </c>
      <c r="G193" s="102">
        <f t="shared" si="24"/>
        <v>605.52178905677295</v>
      </c>
      <c r="H193" s="102">
        <f t="shared" si="22"/>
        <v>606.87755391019346</v>
      </c>
      <c r="I193" s="102">
        <f t="shared" si="15"/>
        <v>1.35576485342051</v>
      </c>
      <c r="J193" s="102">
        <f t="shared" si="16"/>
        <v>607.93567367906451</v>
      </c>
      <c r="K193" s="103">
        <f t="shared" si="17"/>
        <v>2.4138846222915618</v>
      </c>
    </row>
    <row r="194" spans="2:11" x14ac:dyDescent="0.2">
      <c r="B194" s="35">
        <v>179</v>
      </c>
      <c r="C194" s="93">
        <v>0.5042282207544313</v>
      </c>
      <c r="D194" s="101">
        <f t="shared" si="23"/>
        <v>2.054178883335386</v>
      </c>
      <c r="E194" s="93">
        <v>0.20672285724031914</v>
      </c>
      <c r="F194" s="102">
        <f t="shared" si="21"/>
        <v>1.2067228572403192</v>
      </c>
      <c r="G194" s="102">
        <f t="shared" si="24"/>
        <v>607.57596794010828</v>
      </c>
      <c r="H194" s="102">
        <f t="shared" si="22"/>
        <v>607.93567367906451</v>
      </c>
      <c r="I194" s="102">
        <f t="shared" si="15"/>
        <v>0.35970573895622238</v>
      </c>
      <c r="J194" s="102">
        <f t="shared" si="16"/>
        <v>609.14239653630477</v>
      </c>
      <c r="K194" s="103">
        <f t="shared" si="17"/>
        <v>1.5664285961964879</v>
      </c>
    </row>
    <row r="195" spans="2:11" x14ac:dyDescent="0.2">
      <c r="B195" s="35">
        <v>180</v>
      </c>
      <c r="C195" s="93">
        <v>0.86790881329128755</v>
      </c>
      <c r="D195" s="101">
        <f t="shared" si="23"/>
        <v>0.42500587095661735</v>
      </c>
      <c r="E195" s="93">
        <v>0.85037490016092276</v>
      </c>
      <c r="F195" s="102">
        <f t="shared" si="21"/>
        <v>1.8503749001609227</v>
      </c>
      <c r="G195" s="102">
        <f t="shared" si="24"/>
        <v>608.00097381106491</v>
      </c>
      <c r="H195" s="102">
        <f t="shared" si="22"/>
        <v>609.14239653630477</v>
      </c>
      <c r="I195" s="102">
        <f t="shared" si="15"/>
        <v>1.1414227252398632</v>
      </c>
      <c r="J195" s="102">
        <f t="shared" si="16"/>
        <v>610.99277143646566</v>
      </c>
      <c r="K195" s="103">
        <f t="shared" si="17"/>
        <v>2.9917976254007499</v>
      </c>
    </row>
    <row r="196" spans="2:11" x14ac:dyDescent="0.2">
      <c r="B196" s="35">
        <v>181</v>
      </c>
      <c r="C196" s="93">
        <v>0.85019224700545604</v>
      </c>
      <c r="D196" s="101">
        <f t="shared" si="23"/>
        <v>0.48687834637027433</v>
      </c>
      <c r="E196" s="93">
        <v>0.57874335310407388</v>
      </c>
      <c r="F196" s="102">
        <f t="shared" si="21"/>
        <v>1.5787433531040738</v>
      </c>
      <c r="G196" s="102">
        <f t="shared" si="24"/>
        <v>608.48785215743521</v>
      </c>
      <c r="H196" s="102">
        <f t="shared" si="22"/>
        <v>610.99277143646566</v>
      </c>
      <c r="I196" s="102">
        <f t="shared" si="15"/>
        <v>2.504919279030446</v>
      </c>
      <c r="J196" s="102">
        <f t="shared" si="16"/>
        <v>612.57151478956973</v>
      </c>
      <c r="K196" s="103">
        <f t="shared" si="17"/>
        <v>4.0836626321345193</v>
      </c>
    </row>
    <row r="197" spans="2:11" x14ac:dyDescent="0.2">
      <c r="B197" s="35">
        <v>182</v>
      </c>
      <c r="C197" s="93">
        <v>7.9947270502243817E-2</v>
      </c>
      <c r="D197" s="101">
        <f t="shared" si="23"/>
        <v>7.5791639410333458</v>
      </c>
      <c r="E197" s="93">
        <v>0.87561313371458527</v>
      </c>
      <c r="F197" s="102">
        <f t="shared" si="21"/>
        <v>1.8756131337145852</v>
      </c>
      <c r="G197" s="102">
        <f t="shared" si="24"/>
        <v>616.06701609846857</v>
      </c>
      <c r="H197" s="102">
        <f t="shared" si="22"/>
        <v>616.06701609846857</v>
      </c>
      <c r="I197" s="102">
        <f t="shared" si="15"/>
        <v>0</v>
      </c>
      <c r="J197" s="102">
        <f t="shared" si="16"/>
        <v>617.94262923218321</v>
      </c>
      <c r="K197" s="103">
        <f t="shared" si="17"/>
        <v>1.8756131337146371</v>
      </c>
    </row>
    <row r="198" spans="2:11" x14ac:dyDescent="0.2">
      <c r="B198" s="35">
        <v>183</v>
      </c>
      <c r="C198" s="93">
        <v>0.6988560221910135</v>
      </c>
      <c r="D198" s="101">
        <f t="shared" si="23"/>
        <v>1.0749316044040784</v>
      </c>
      <c r="E198" s="93">
        <v>0.60238193235263593</v>
      </c>
      <c r="F198" s="102">
        <f t="shared" si="21"/>
        <v>1.6023819323526358</v>
      </c>
      <c r="G198" s="102">
        <f t="shared" si="24"/>
        <v>617.1419477028727</v>
      </c>
      <c r="H198" s="102">
        <f t="shared" si="22"/>
        <v>617.94262923218321</v>
      </c>
      <c r="I198" s="102">
        <f t="shared" si="15"/>
        <v>0.80068152931050918</v>
      </c>
      <c r="J198" s="102">
        <f t="shared" si="16"/>
        <v>619.54501116453582</v>
      </c>
      <c r="K198" s="103">
        <f t="shared" si="17"/>
        <v>2.4030634616631232</v>
      </c>
    </row>
    <row r="199" spans="2:11" x14ac:dyDescent="0.2">
      <c r="B199" s="35">
        <v>184</v>
      </c>
      <c r="C199" s="93">
        <v>0.43702781163616089</v>
      </c>
      <c r="D199" s="101">
        <f t="shared" si="23"/>
        <v>2.4832753311708418</v>
      </c>
      <c r="E199" s="93">
        <v>0.50433213035571767</v>
      </c>
      <c r="F199" s="102">
        <f t="shared" si="21"/>
        <v>1.5043321303557176</v>
      </c>
      <c r="G199" s="102">
        <f t="shared" si="24"/>
        <v>619.62522303404353</v>
      </c>
      <c r="H199" s="102">
        <f t="shared" si="22"/>
        <v>619.62522303404353</v>
      </c>
      <c r="I199" s="102">
        <f t="shared" si="15"/>
        <v>0</v>
      </c>
      <c r="J199" s="102">
        <f t="shared" si="16"/>
        <v>621.12955516439922</v>
      </c>
      <c r="K199" s="103">
        <f t="shared" si="17"/>
        <v>1.5043321303556922</v>
      </c>
    </row>
    <row r="200" spans="2:11" x14ac:dyDescent="0.2">
      <c r="B200" s="35">
        <v>185</v>
      </c>
      <c r="C200" s="93">
        <v>0.34563302509697602</v>
      </c>
      <c r="D200" s="101">
        <f t="shared" si="23"/>
        <v>3.1871330636640156</v>
      </c>
      <c r="E200" s="93">
        <v>3.0198087915770722E-2</v>
      </c>
      <c r="F200" s="102">
        <f t="shared" si="21"/>
        <v>1.0301980879157706</v>
      </c>
      <c r="G200" s="102">
        <f t="shared" si="24"/>
        <v>622.81235609770749</v>
      </c>
      <c r="H200" s="102">
        <f t="shared" si="22"/>
        <v>622.81235609770749</v>
      </c>
      <c r="I200" s="102">
        <f t="shared" si="15"/>
        <v>0</v>
      </c>
      <c r="J200" s="102">
        <f t="shared" si="16"/>
        <v>623.84255418562327</v>
      </c>
      <c r="K200" s="103">
        <f t="shared" si="17"/>
        <v>1.0301980879157782</v>
      </c>
    </row>
    <row r="201" spans="2:11" x14ac:dyDescent="0.2">
      <c r="B201" s="35">
        <v>186</v>
      </c>
      <c r="C201" s="93">
        <v>0.52435873583409043</v>
      </c>
      <c r="D201" s="101">
        <f t="shared" si="23"/>
        <v>1.9367376555884126</v>
      </c>
      <c r="E201" s="93">
        <v>0.4249660885652069</v>
      </c>
      <c r="F201" s="102">
        <f t="shared" si="21"/>
        <v>1.4249660885652069</v>
      </c>
      <c r="G201" s="102">
        <f t="shared" si="24"/>
        <v>624.74909375329594</v>
      </c>
      <c r="H201" s="102">
        <f t="shared" si="22"/>
        <v>624.74909375329594</v>
      </c>
      <c r="I201" s="102">
        <f t="shared" si="15"/>
        <v>0</v>
      </c>
      <c r="J201" s="102">
        <f t="shared" si="16"/>
        <v>626.17405984186109</v>
      </c>
      <c r="K201" s="103">
        <f t="shared" si="17"/>
        <v>1.4249660885651565</v>
      </c>
    </row>
    <row r="202" spans="2:11" x14ac:dyDescent="0.2">
      <c r="B202" s="35">
        <v>187</v>
      </c>
      <c r="C202" s="93">
        <v>0.96921093433122418</v>
      </c>
      <c r="D202" s="101">
        <f t="shared" si="23"/>
        <v>9.3819024877207391E-2</v>
      </c>
      <c r="E202" s="93">
        <v>0.12958265361107624</v>
      </c>
      <c r="F202" s="102">
        <f t="shared" si="21"/>
        <v>1.1295826536110762</v>
      </c>
      <c r="G202" s="102">
        <f t="shared" si="24"/>
        <v>624.84291277817317</v>
      </c>
      <c r="H202" s="102">
        <f t="shared" si="22"/>
        <v>626.17405984186109</v>
      </c>
      <c r="I202" s="102">
        <f t="shared" si="15"/>
        <v>1.3311470636879221</v>
      </c>
      <c r="J202" s="102">
        <f t="shared" si="16"/>
        <v>627.30364249547222</v>
      </c>
      <c r="K202" s="103">
        <f t="shared" si="17"/>
        <v>2.4607297172990457</v>
      </c>
    </row>
    <row r="203" spans="2:11" x14ac:dyDescent="0.2">
      <c r="B203" s="35">
        <v>188</v>
      </c>
      <c r="C203" s="93">
        <v>0.47335475236413393</v>
      </c>
      <c r="D203" s="101">
        <f t="shared" si="23"/>
        <v>2.243730499815705</v>
      </c>
      <c r="E203" s="93">
        <v>0.77836866111207492</v>
      </c>
      <c r="F203" s="102">
        <f t="shared" si="21"/>
        <v>1.7783686611120748</v>
      </c>
      <c r="G203" s="102">
        <f t="shared" si="24"/>
        <v>627.08664327798886</v>
      </c>
      <c r="H203" s="102">
        <f t="shared" si="22"/>
        <v>627.30364249547222</v>
      </c>
      <c r="I203" s="102">
        <f t="shared" si="15"/>
        <v>0.21699921748336237</v>
      </c>
      <c r="J203" s="102">
        <f t="shared" si="16"/>
        <v>629.08201115658426</v>
      </c>
      <c r="K203" s="103">
        <f t="shared" si="17"/>
        <v>1.9953678785954025</v>
      </c>
    </row>
    <row r="204" spans="2:11" x14ac:dyDescent="0.2">
      <c r="B204" s="35">
        <v>189</v>
      </c>
      <c r="C204" s="93">
        <v>0.40793187439904066</v>
      </c>
      <c r="D204" s="101">
        <f t="shared" si="23"/>
        <v>2.6899652790957793</v>
      </c>
      <c r="E204" s="93">
        <v>0.3898138687285978</v>
      </c>
      <c r="F204" s="102">
        <f t="shared" si="21"/>
        <v>1.3898138687285977</v>
      </c>
      <c r="G204" s="102">
        <f t="shared" si="24"/>
        <v>629.77660855708461</v>
      </c>
      <c r="H204" s="102">
        <f t="shared" si="22"/>
        <v>629.77660855708461</v>
      </c>
      <c r="I204" s="102">
        <f t="shared" si="15"/>
        <v>0</v>
      </c>
      <c r="J204" s="102">
        <f t="shared" si="16"/>
        <v>631.16642242581327</v>
      </c>
      <c r="K204" s="103">
        <f t="shared" si="17"/>
        <v>1.3898138687286519</v>
      </c>
    </row>
    <row r="205" spans="2:11" x14ac:dyDescent="0.2">
      <c r="B205" s="35">
        <v>190</v>
      </c>
      <c r="C205" s="93">
        <v>0.61129527406228001</v>
      </c>
      <c r="D205" s="101">
        <f t="shared" si="23"/>
        <v>1.4765255188212112</v>
      </c>
      <c r="E205" s="93">
        <v>0.12247609025146744</v>
      </c>
      <c r="F205" s="102">
        <f t="shared" si="21"/>
        <v>1.1224760902514674</v>
      </c>
      <c r="G205" s="102">
        <f t="shared" si="24"/>
        <v>631.25313407590579</v>
      </c>
      <c r="H205" s="102">
        <f t="shared" si="22"/>
        <v>631.25313407590579</v>
      </c>
      <c r="I205" s="102">
        <f t="shared" si="15"/>
        <v>0</v>
      </c>
      <c r="J205" s="102">
        <f t="shared" si="16"/>
        <v>632.37561016615723</v>
      </c>
      <c r="K205" s="103">
        <f t="shared" si="17"/>
        <v>1.122476090251439</v>
      </c>
    </row>
    <row r="206" spans="2:11" x14ac:dyDescent="0.2">
      <c r="B206" s="35">
        <v>191</v>
      </c>
      <c r="C206" s="93">
        <v>0.79843763946670332</v>
      </c>
      <c r="D206" s="101">
        <f t="shared" si="23"/>
        <v>0.67529523442646411</v>
      </c>
      <c r="E206" s="93">
        <v>0.23889901402995195</v>
      </c>
      <c r="F206" s="102">
        <f t="shared" si="21"/>
        <v>1.2388990140299518</v>
      </c>
      <c r="G206" s="102">
        <f t="shared" si="24"/>
        <v>631.92842931033226</v>
      </c>
      <c r="H206" s="102">
        <f t="shared" si="22"/>
        <v>632.37561016615723</v>
      </c>
      <c r="I206" s="102">
        <f t="shared" si="15"/>
        <v>0.44718085582496769</v>
      </c>
      <c r="J206" s="102">
        <f t="shared" si="16"/>
        <v>633.61450918018716</v>
      </c>
      <c r="K206" s="103">
        <f t="shared" si="17"/>
        <v>1.6860798698548933</v>
      </c>
    </row>
    <row r="207" spans="2:11" x14ac:dyDescent="0.2">
      <c r="B207" s="35">
        <v>192</v>
      </c>
      <c r="C207" s="93">
        <v>0.64032118846606023</v>
      </c>
      <c r="D207" s="101">
        <f t="shared" si="23"/>
        <v>1.3373561146148907</v>
      </c>
      <c r="E207" s="93">
        <v>0.48584275380882147</v>
      </c>
      <c r="F207" s="102">
        <f t="shared" si="21"/>
        <v>1.4858427538088215</v>
      </c>
      <c r="G207" s="102">
        <f t="shared" si="24"/>
        <v>633.26578542494713</v>
      </c>
      <c r="H207" s="102">
        <f t="shared" si="22"/>
        <v>633.61450918018716</v>
      </c>
      <c r="I207" s="102">
        <f t="shared" si="15"/>
        <v>0.34872375524003019</v>
      </c>
      <c r="J207" s="102">
        <f t="shared" si="16"/>
        <v>635.10035193399597</v>
      </c>
      <c r="K207" s="103">
        <f t="shared" si="17"/>
        <v>1.834566509048841</v>
      </c>
    </row>
    <row r="208" spans="2:11" x14ac:dyDescent="0.2">
      <c r="B208" s="35">
        <v>193</v>
      </c>
      <c r="C208" s="93">
        <v>0.11666626629448518</v>
      </c>
      <c r="D208" s="101">
        <f t="shared" si="23"/>
        <v>6.4453135348026942</v>
      </c>
      <c r="E208" s="93">
        <v>0.6487644565455043</v>
      </c>
      <c r="F208" s="102">
        <f t="shared" si="21"/>
        <v>1.6487644565455044</v>
      </c>
      <c r="G208" s="102">
        <f t="shared" si="24"/>
        <v>639.71109895974985</v>
      </c>
      <c r="H208" s="102">
        <f t="shared" si="22"/>
        <v>639.71109895974985</v>
      </c>
      <c r="I208" s="102">
        <f t="shared" si="15"/>
        <v>0</v>
      </c>
      <c r="J208" s="102">
        <f t="shared" si="16"/>
        <v>641.3598634162953</v>
      </c>
      <c r="K208" s="103">
        <f t="shared" si="17"/>
        <v>1.6487644565454502</v>
      </c>
    </row>
    <row r="209" spans="2:11" x14ac:dyDescent="0.2">
      <c r="B209" s="35">
        <v>194</v>
      </c>
      <c r="C209" s="93">
        <v>0.78548210781360883</v>
      </c>
      <c r="D209" s="101">
        <f t="shared" si="23"/>
        <v>0.72437279889503914</v>
      </c>
      <c r="E209" s="93">
        <v>0.39806855587742385</v>
      </c>
      <c r="F209" s="102">
        <f t="shared" si="21"/>
        <v>1.398068555877424</v>
      </c>
      <c r="G209" s="102">
        <f t="shared" si="24"/>
        <v>640.43547175864489</v>
      </c>
      <c r="H209" s="102">
        <f t="shared" si="22"/>
        <v>641.3598634162953</v>
      </c>
      <c r="I209" s="102">
        <f t="shared" si="15"/>
        <v>0.92439165765040343</v>
      </c>
      <c r="J209" s="102">
        <f t="shared" si="16"/>
        <v>642.75793197217274</v>
      </c>
      <c r="K209" s="103">
        <f t="shared" si="17"/>
        <v>2.3224602135278474</v>
      </c>
    </row>
    <row r="210" spans="2:11" x14ac:dyDescent="0.2">
      <c r="B210" s="35">
        <v>195</v>
      </c>
      <c r="C210" s="93">
        <v>0.23020952881994738</v>
      </c>
      <c r="D210" s="101">
        <f t="shared" si="23"/>
        <v>4.4062961696807648</v>
      </c>
      <c r="E210" s="93">
        <v>0.85099900399999118</v>
      </c>
      <c r="F210" s="102">
        <f t="shared" si="21"/>
        <v>1.8509990039999913</v>
      </c>
      <c r="G210" s="102">
        <f t="shared" si="24"/>
        <v>644.84176792832568</v>
      </c>
      <c r="H210" s="102">
        <f t="shared" si="22"/>
        <v>644.84176792832568</v>
      </c>
      <c r="I210" s="102">
        <f t="shared" ref="I210:I273" si="25">H210-G210</f>
        <v>0</v>
      </c>
      <c r="J210" s="102">
        <f t="shared" ref="J210:J273" si="26">H210+F210</f>
        <v>646.69276693232564</v>
      </c>
      <c r="K210" s="103">
        <f t="shared" ref="K210:K273" si="27">J210-G210</f>
        <v>1.8509990039999593</v>
      </c>
    </row>
    <row r="211" spans="2:11" x14ac:dyDescent="0.2">
      <c r="B211" s="35">
        <v>196</v>
      </c>
      <c r="C211" s="93">
        <v>0.99564817844146525</v>
      </c>
      <c r="D211" s="101">
        <f t="shared" si="23"/>
        <v>1.3083954888179636E-2</v>
      </c>
      <c r="E211" s="93">
        <v>0.77809322049679741</v>
      </c>
      <c r="F211" s="102">
        <f t="shared" si="21"/>
        <v>1.7780932204967974</v>
      </c>
      <c r="G211" s="102">
        <f t="shared" si="24"/>
        <v>644.85485188321388</v>
      </c>
      <c r="H211" s="102">
        <f t="shared" si="22"/>
        <v>646.69276693232564</v>
      </c>
      <c r="I211" s="102">
        <f t="shared" si="25"/>
        <v>1.8379150491117571</v>
      </c>
      <c r="J211" s="102">
        <f t="shared" si="26"/>
        <v>648.47086015282241</v>
      </c>
      <c r="K211" s="103">
        <f t="shared" si="27"/>
        <v>3.6160082696085283</v>
      </c>
    </row>
    <row r="212" spans="2:11" x14ac:dyDescent="0.2">
      <c r="B212" s="35">
        <v>197</v>
      </c>
      <c r="C212" s="93">
        <v>0.74754439669417405</v>
      </c>
      <c r="D212" s="101">
        <f t="shared" si="23"/>
        <v>0.87288474573066732</v>
      </c>
      <c r="E212" s="93">
        <v>9.2983254815677929E-2</v>
      </c>
      <c r="F212" s="102">
        <f t="shared" si="21"/>
        <v>1.0929832548156779</v>
      </c>
      <c r="G212" s="102">
        <f t="shared" si="24"/>
        <v>645.72773662894451</v>
      </c>
      <c r="H212" s="102">
        <f t="shared" si="22"/>
        <v>648.47086015282241</v>
      </c>
      <c r="I212" s="102">
        <f t="shared" si="25"/>
        <v>2.7431235238778982</v>
      </c>
      <c r="J212" s="102">
        <f t="shared" si="26"/>
        <v>649.56384340763805</v>
      </c>
      <c r="K212" s="103">
        <f t="shared" si="27"/>
        <v>3.8361067786935337</v>
      </c>
    </row>
    <row r="213" spans="2:11" x14ac:dyDescent="0.2">
      <c r="B213" s="35">
        <v>198</v>
      </c>
      <c r="C213" s="93">
        <v>0.98962422461132704</v>
      </c>
      <c r="D213" s="101">
        <f t="shared" si="23"/>
        <v>3.1289937025544834E-2</v>
      </c>
      <c r="E213" s="93">
        <v>0.4133643101795923</v>
      </c>
      <c r="F213" s="102">
        <f t="shared" si="21"/>
        <v>1.4133643101795923</v>
      </c>
      <c r="G213" s="102">
        <f t="shared" si="24"/>
        <v>645.75902656597009</v>
      </c>
      <c r="H213" s="102">
        <f t="shared" si="22"/>
        <v>649.56384340763805</v>
      </c>
      <c r="I213" s="102">
        <f t="shared" si="25"/>
        <v>3.8048168416679573</v>
      </c>
      <c r="J213" s="102">
        <f t="shared" si="26"/>
        <v>650.97720771781769</v>
      </c>
      <c r="K213" s="103">
        <f t="shared" si="27"/>
        <v>5.2181811518476025</v>
      </c>
    </row>
    <row r="214" spans="2:11" x14ac:dyDescent="0.2">
      <c r="B214" s="35">
        <v>199</v>
      </c>
      <c r="C214" s="93">
        <v>0.72668519012703514</v>
      </c>
      <c r="D214" s="101">
        <f t="shared" si="23"/>
        <v>0.95778576357448497</v>
      </c>
      <c r="E214" s="93">
        <v>0.75650582628122232</v>
      </c>
      <c r="F214" s="102">
        <f t="shared" si="21"/>
        <v>1.7565058262812223</v>
      </c>
      <c r="G214" s="102">
        <f t="shared" si="24"/>
        <v>646.71681232954461</v>
      </c>
      <c r="H214" s="102">
        <f t="shared" si="22"/>
        <v>650.97720771781769</v>
      </c>
      <c r="I214" s="102">
        <f t="shared" si="25"/>
        <v>4.2603953882730821</v>
      </c>
      <c r="J214" s="102">
        <f t="shared" si="26"/>
        <v>652.73371354409892</v>
      </c>
      <c r="K214" s="103">
        <f t="shared" si="27"/>
        <v>6.0169012145543093</v>
      </c>
    </row>
    <row r="215" spans="2:11" x14ac:dyDescent="0.2">
      <c r="B215" s="35">
        <v>200</v>
      </c>
      <c r="C215" s="93">
        <v>0.64037215313511653</v>
      </c>
      <c r="D215" s="101">
        <f t="shared" si="23"/>
        <v>1.3371173470625297</v>
      </c>
      <c r="E215" s="93">
        <v>0.23147971524885957</v>
      </c>
      <c r="F215" s="102">
        <f t="shared" si="21"/>
        <v>1.2314797152488595</v>
      </c>
      <c r="G215" s="102">
        <f t="shared" si="24"/>
        <v>648.05392967660714</v>
      </c>
      <c r="H215" s="102">
        <f t="shared" si="22"/>
        <v>652.73371354409892</v>
      </c>
      <c r="I215" s="102">
        <f t="shared" si="25"/>
        <v>4.6797838674917784</v>
      </c>
      <c r="J215" s="102">
        <f t="shared" si="26"/>
        <v>653.96519325934776</v>
      </c>
      <c r="K215" s="103">
        <f t="shared" si="27"/>
        <v>5.9112635827406166</v>
      </c>
    </row>
    <row r="216" spans="2:11" x14ac:dyDescent="0.2">
      <c r="B216" s="35">
        <v>201</v>
      </c>
      <c r="C216" s="93">
        <v>0.29114945731176556</v>
      </c>
      <c r="D216" s="101">
        <f t="shared" si="23"/>
        <v>3.7017556339439097</v>
      </c>
      <c r="E216" s="93">
        <v>0.74151861385838047</v>
      </c>
      <c r="F216" s="102">
        <f t="shared" si="21"/>
        <v>1.7415186138583805</v>
      </c>
      <c r="G216" s="102">
        <f t="shared" si="24"/>
        <v>651.75568531055103</v>
      </c>
      <c r="H216" s="102">
        <f t="shared" si="22"/>
        <v>653.96519325934776</v>
      </c>
      <c r="I216" s="102">
        <f t="shared" si="25"/>
        <v>2.2095079487967269</v>
      </c>
      <c r="J216" s="102">
        <f t="shared" si="26"/>
        <v>655.70671187320613</v>
      </c>
      <c r="K216" s="103">
        <f t="shared" si="27"/>
        <v>3.9510265626551018</v>
      </c>
    </row>
    <row r="217" spans="2:11" x14ac:dyDescent="0.2">
      <c r="B217" s="35">
        <v>202</v>
      </c>
      <c r="C217" s="93">
        <v>0.17888692898523673</v>
      </c>
      <c r="D217" s="101">
        <f t="shared" si="23"/>
        <v>5.1630040631490415</v>
      </c>
      <c r="E217" s="93">
        <v>0.90279405433012694</v>
      </c>
      <c r="F217" s="102">
        <f t="shared" si="21"/>
        <v>1.9027940543301269</v>
      </c>
      <c r="G217" s="102">
        <f t="shared" si="24"/>
        <v>656.91868937370009</v>
      </c>
      <c r="H217" s="102">
        <f t="shared" si="22"/>
        <v>656.91868937370009</v>
      </c>
      <c r="I217" s="102">
        <f t="shared" si="25"/>
        <v>0</v>
      </c>
      <c r="J217" s="102">
        <f t="shared" si="26"/>
        <v>658.82148342803021</v>
      </c>
      <c r="K217" s="103">
        <f t="shared" si="27"/>
        <v>1.9027940543301156</v>
      </c>
    </row>
    <row r="218" spans="2:11" x14ac:dyDescent="0.2">
      <c r="B218" s="35">
        <v>203</v>
      </c>
      <c r="C218" s="93">
        <v>2.152076936797076E-2</v>
      </c>
      <c r="D218" s="101">
        <f t="shared" si="23"/>
        <v>11.516210379083578</v>
      </c>
      <c r="E218" s="93">
        <v>0.4357323799065943</v>
      </c>
      <c r="F218" s="102">
        <f t="shared" si="21"/>
        <v>1.4357323799065944</v>
      </c>
      <c r="G218" s="102">
        <f t="shared" si="24"/>
        <v>668.43489975278362</v>
      </c>
      <c r="H218" s="102">
        <f t="shared" si="22"/>
        <v>668.43489975278362</v>
      </c>
      <c r="I218" s="102">
        <f t="shared" si="25"/>
        <v>0</v>
      </c>
      <c r="J218" s="102">
        <f t="shared" si="26"/>
        <v>669.87063213269016</v>
      </c>
      <c r="K218" s="103">
        <f t="shared" si="27"/>
        <v>1.4357323799065398</v>
      </c>
    </row>
    <row r="219" spans="2:11" x14ac:dyDescent="0.2">
      <c r="B219" s="35">
        <v>204</v>
      </c>
      <c r="C219" s="93">
        <v>0.242692116141214</v>
      </c>
      <c r="D219" s="101">
        <f t="shared" si="23"/>
        <v>4.2478849522325302</v>
      </c>
      <c r="E219" s="93">
        <v>7.6299201037419495E-2</v>
      </c>
      <c r="F219" s="102">
        <f t="shared" si="21"/>
        <v>1.0762992010374195</v>
      </c>
      <c r="G219" s="102">
        <f t="shared" si="24"/>
        <v>672.68278470501616</v>
      </c>
      <c r="H219" s="102">
        <f t="shared" si="22"/>
        <v>672.68278470501616</v>
      </c>
      <c r="I219" s="102">
        <f t="shared" si="25"/>
        <v>0</v>
      </c>
      <c r="J219" s="102">
        <f t="shared" si="26"/>
        <v>673.75908390605355</v>
      </c>
      <c r="K219" s="103">
        <f t="shared" si="27"/>
        <v>1.0762992010373864</v>
      </c>
    </row>
    <row r="220" spans="2:11" x14ac:dyDescent="0.2">
      <c r="B220" s="35">
        <v>205</v>
      </c>
      <c r="C220" s="93">
        <v>0.17714459516423853</v>
      </c>
      <c r="D220" s="101">
        <f t="shared" si="23"/>
        <v>5.1923668742264262</v>
      </c>
      <c r="E220" s="93">
        <v>0.14692932986182428</v>
      </c>
      <c r="F220" s="102">
        <f t="shared" si="21"/>
        <v>1.1469293298618242</v>
      </c>
      <c r="G220" s="102">
        <f t="shared" si="24"/>
        <v>677.87515157924258</v>
      </c>
      <c r="H220" s="102">
        <f t="shared" si="22"/>
        <v>677.87515157924258</v>
      </c>
      <c r="I220" s="102">
        <f t="shared" si="25"/>
        <v>0</v>
      </c>
      <c r="J220" s="102">
        <f t="shared" si="26"/>
        <v>679.02208090910437</v>
      </c>
      <c r="K220" s="103">
        <f t="shared" si="27"/>
        <v>1.1469293298617913</v>
      </c>
    </row>
    <row r="221" spans="2:11" x14ac:dyDescent="0.2">
      <c r="B221" s="35">
        <v>206</v>
      </c>
      <c r="C221" s="93">
        <v>0.25127096672668359</v>
      </c>
      <c r="D221" s="101">
        <f t="shared" si="23"/>
        <v>4.1436701202964157</v>
      </c>
      <c r="E221" s="93">
        <v>0.39761692216509037</v>
      </c>
      <c r="F221" s="102">
        <f t="shared" si="21"/>
        <v>1.3976169221650903</v>
      </c>
      <c r="G221" s="102">
        <f t="shared" si="24"/>
        <v>682.01882169953899</v>
      </c>
      <c r="H221" s="102">
        <f t="shared" si="22"/>
        <v>682.01882169953899</v>
      </c>
      <c r="I221" s="102">
        <f t="shared" si="25"/>
        <v>0</v>
      </c>
      <c r="J221" s="102">
        <f t="shared" si="26"/>
        <v>683.41643862170406</v>
      </c>
      <c r="K221" s="103">
        <f t="shared" si="27"/>
        <v>1.3976169221650707</v>
      </c>
    </row>
    <row r="222" spans="2:11" x14ac:dyDescent="0.2">
      <c r="B222" s="35">
        <v>207</v>
      </c>
      <c r="C222" s="93">
        <v>0.89135713564957109</v>
      </c>
      <c r="D222" s="101">
        <f t="shared" si="23"/>
        <v>0.34503031852681909</v>
      </c>
      <c r="E222" s="93">
        <v>0.30554595157539877</v>
      </c>
      <c r="F222" s="102">
        <f t="shared" si="21"/>
        <v>1.3055459515753989</v>
      </c>
      <c r="G222" s="102">
        <f t="shared" si="24"/>
        <v>682.36385201806581</v>
      </c>
      <c r="H222" s="102">
        <f t="shared" si="22"/>
        <v>683.41643862170406</v>
      </c>
      <c r="I222" s="102">
        <f t="shared" si="25"/>
        <v>1.0525866036382467</v>
      </c>
      <c r="J222" s="102">
        <f t="shared" si="26"/>
        <v>684.72198457327943</v>
      </c>
      <c r="K222" s="103">
        <f t="shared" si="27"/>
        <v>2.358132555213615</v>
      </c>
    </row>
    <row r="223" spans="2:11" x14ac:dyDescent="0.2">
      <c r="B223" s="35">
        <v>208</v>
      </c>
      <c r="C223" s="93">
        <v>0.32537965919272183</v>
      </c>
      <c r="D223" s="101">
        <f t="shared" si="23"/>
        <v>3.3682877889443184</v>
      </c>
      <c r="E223" s="93">
        <v>0.89913794131693503</v>
      </c>
      <c r="F223" s="102">
        <f t="shared" si="21"/>
        <v>1.8991379413169351</v>
      </c>
      <c r="G223" s="102">
        <f t="shared" si="24"/>
        <v>685.73213980701018</v>
      </c>
      <c r="H223" s="102">
        <f t="shared" si="22"/>
        <v>685.73213980701018</v>
      </c>
      <c r="I223" s="102">
        <f t="shared" si="25"/>
        <v>0</v>
      </c>
      <c r="J223" s="102">
        <f t="shared" si="26"/>
        <v>687.63127774832708</v>
      </c>
      <c r="K223" s="103">
        <f t="shared" si="27"/>
        <v>1.8991379413168943</v>
      </c>
    </row>
    <row r="224" spans="2:11" x14ac:dyDescent="0.2">
      <c r="B224" s="35">
        <v>209</v>
      </c>
      <c r="C224" s="93">
        <v>0.74685028833680722</v>
      </c>
      <c r="D224" s="101">
        <f t="shared" si="23"/>
        <v>0.87567159346601242</v>
      </c>
      <c r="E224" s="93">
        <v>0.23933842615005374</v>
      </c>
      <c r="F224" s="102">
        <f t="shared" si="21"/>
        <v>1.2393384261500537</v>
      </c>
      <c r="G224" s="102">
        <f t="shared" si="24"/>
        <v>686.60781140047618</v>
      </c>
      <c r="H224" s="102">
        <f t="shared" si="22"/>
        <v>687.63127774832708</v>
      </c>
      <c r="I224" s="102">
        <f t="shared" si="25"/>
        <v>1.0234663478508992</v>
      </c>
      <c r="J224" s="102">
        <f t="shared" si="26"/>
        <v>688.87061617447716</v>
      </c>
      <c r="K224" s="103">
        <f t="shared" si="27"/>
        <v>2.2628047740009833</v>
      </c>
    </row>
    <row r="225" spans="2:11" x14ac:dyDescent="0.2">
      <c r="B225" s="35">
        <v>210</v>
      </c>
      <c r="C225" s="93">
        <v>0.53762958912618908</v>
      </c>
      <c r="D225" s="101">
        <f t="shared" si="23"/>
        <v>1.8617563559717314</v>
      </c>
      <c r="E225" s="93">
        <v>0.24267108973663221</v>
      </c>
      <c r="F225" s="102">
        <f t="shared" si="21"/>
        <v>1.2426710897366322</v>
      </c>
      <c r="G225" s="102">
        <f t="shared" si="24"/>
        <v>688.46956775644787</v>
      </c>
      <c r="H225" s="102">
        <f t="shared" si="22"/>
        <v>688.87061617447716</v>
      </c>
      <c r="I225" s="102">
        <f t="shared" si="25"/>
        <v>0.40104841802929059</v>
      </c>
      <c r="J225" s="102">
        <f t="shared" si="26"/>
        <v>690.1132872642138</v>
      </c>
      <c r="K225" s="103">
        <f t="shared" si="27"/>
        <v>1.6437195077659226</v>
      </c>
    </row>
    <row r="226" spans="2:11" x14ac:dyDescent="0.2">
      <c r="B226" s="35">
        <v>211</v>
      </c>
      <c r="C226" s="93">
        <v>8.4464939985829046E-2</v>
      </c>
      <c r="D226" s="101">
        <f t="shared" si="23"/>
        <v>7.4142562263866161</v>
      </c>
      <c r="E226" s="93">
        <v>0.96671561243193616</v>
      </c>
      <c r="F226" s="102">
        <f t="shared" si="21"/>
        <v>1.966715612431936</v>
      </c>
      <c r="G226" s="102">
        <f t="shared" si="24"/>
        <v>695.88382398283454</v>
      </c>
      <c r="H226" s="102">
        <f t="shared" si="22"/>
        <v>695.88382398283454</v>
      </c>
      <c r="I226" s="102">
        <f t="shared" si="25"/>
        <v>0</v>
      </c>
      <c r="J226" s="102">
        <f t="shared" si="26"/>
        <v>697.85053959526647</v>
      </c>
      <c r="K226" s="103">
        <f t="shared" si="27"/>
        <v>1.9667156124319263</v>
      </c>
    </row>
    <row r="227" spans="2:11" x14ac:dyDescent="0.2">
      <c r="B227" s="35">
        <v>212</v>
      </c>
      <c r="C227" s="93">
        <v>0.72899825329076196</v>
      </c>
      <c r="D227" s="101">
        <f t="shared" si="23"/>
        <v>0.9482518290329085</v>
      </c>
      <c r="E227" s="93">
        <v>5.337535196080534E-2</v>
      </c>
      <c r="F227" s="102">
        <f t="shared" si="21"/>
        <v>1.0533753519608053</v>
      </c>
      <c r="G227" s="102">
        <f t="shared" si="24"/>
        <v>696.83207581186741</v>
      </c>
      <c r="H227" s="102">
        <f t="shared" si="22"/>
        <v>697.85053959526647</v>
      </c>
      <c r="I227" s="102">
        <f t="shared" si="25"/>
        <v>1.0184637833990564</v>
      </c>
      <c r="J227" s="102">
        <f t="shared" si="26"/>
        <v>698.90391494722724</v>
      </c>
      <c r="K227" s="103">
        <f t="shared" si="27"/>
        <v>2.0718391353598236</v>
      </c>
    </row>
    <row r="228" spans="2:11" x14ac:dyDescent="0.2">
      <c r="B228" s="35">
        <v>213</v>
      </c>
      <c r="C228" s="93">
        <v>0.66491833221599683</v>
      </c>
      <c r="D228" s="101">
        <f t="shared" si="23"/>
        <v>1.2242731636969129</v>
      </c>
      <c r="E228" s="93">
        <v>0.26414315667436961</v>
      </c>
      <c r="F228" s="102">
        <f t="shared" si="21"/>
        <v>1.2641431566743697</v>
      </c>
      <c r="G228" s="102">
        <f t="shared" si="24"/>
        <v>698.05634897556433</v>
      </c>
      <c r="H228" s="102">
        <f t="shared" si="22"/>
        <v>698.90391494722724</v>
      </c>
      <c r="I228" s="102">
        <f t="shared" si="25"/>
        <v>0.84756597166290248</v>
      </c>
      <c r="J228" s="102">
        <f t="shared" si="26"/>
        <v>700.16805810390156</v>
      </c>
      <c r="K228" s="103">
        <f t="shared" si="27"/>
        <v>2.1117091283372247</v>
      </c>
    </row>
    <row r="229" spans="2:11" x14ac:dyDescent="0.2">
      <c r="B229" s="35">
        <v>214</v>
      </c>
      <c r="C229" s="93">
        <v>0.67215368443514345</v>
      </c>
      <c r="D229" s="101">
        <f t="shared" si="23"/>
        <v>1.1918048025902133</v>
      </c>
      <c r="E229" s="93">
        <v>0.6290361796837306</v>
      </c>
      <c r="F229" s="102">
        <f t="shared" ref="F229:F284" si="28">($N$18-$N$19)*E229+$N$19</f>
        <v>1.6290361796837307</v>
      </c>
      <c r="G229" s="102">
        <f t="shared" si="24"/>
        <v>699.24815377815457</v>
      </c>
      <c r="H229" s="102">
        <f t="shared" ref="H229:H284" si="29">+MAX(G229,J228)</f>
        <v>700.16805810390156</v>
      </c>
      <c r="I229" s="102">
        <f t="shared" si="25"/>
        <v>0.91990432574698389</v>
      </c>
      <c r="J229" s="102">
        <f t="shared" si="26"/>
        <v>701.79709428358524</v>
      </c>
      <c r="K229" s="103">
        <f t="shared" si="27"/>
        <v>2.5489405054306644</v>
      </c>
    </row>
    <row r="230" spans="2:11" x14ac:dyDescent="0.2">
      <c r="B230" s="35">
        <v>215</v>
      </c>
      <c r="C230" s="93">
        <v>1.0334571611908649E-2</v>
      </c>
      <c r="D230" s="101">
        <f t="shared" ref="D230:D284" si="30">-LN(C230)/$N$16</f>
        <v>13.716781610802109</v>
      </c>
      <c r="E230" s="93">
        <v>0.1612690529114742</v>
      </c>
      <c r="F230" s="102">
        <f t="shared" si="28"/>
        <v>1.1612690529114742</v>
      </c>
      <c r="G230" s="102">
        <f t="shared" ref="G230:G284" si="31">G229+D230</f>
        <v>712.96493538895663</v>
      </c>
      <c r="H230" s="102">
        <f t="shared" si="29"/>
        <v>712.96493538895663</v>
      </c>
      <c r="I230" s="102">
        <f t="shared" si="25"/>
        <v>0</v>
      </c>
      <c r="J230" s="102">
        <f t="shared" si="26"/>
        <v>714.12620444186814</v>
      </c>
      <c r="K230" s="103">
        <f t="shared" si="27"/>
        <v>1.1612690529115071</v>
      </c>
    </row>
    <row r="231" spans="2:11" x14ac:dyDescent="0.2">
      <c r="B231" s="35">
        <v>216</v>
      </c>
      <c r="C231" s="93">
        <v>0.1340764305711134</v>
      </c>
      <c r="D231" s="101">
        <f t="shared" si="30"/>
        <v>6.0280357927146504</v>
      </c>
      <c r="E231" s="93">
        <v>0.79783731287674564</v>
      </c>
      <c r="F231" s="102">
        <f t="shared" si="28"/>
        <v>1.7978373128767458</v>
      </c>
      <c r="G231" s="102">
        <f t="shared" si="31"/>
        <v>718.99297118167124</v>
      </c>
      <c r="H231" s="102">
        <f t="shared" si="29"/>
        <v>718.99297118167124</v>
      </c>
      <c r="I231" s="102">
        <f t="shared" si="25"/>
        <v>0</v>
      </c>
      <c r="J231" s="102">
        <f t="shared" si="26"/>
        <v>720.79080849454795</v>
      </c>
      <c r="K231" s="103">
        <f t="shared" si="27"/>
        <v>1.7978373128767089</v>
      </c>
    </row>
    <row r="232" spans="2:11" x14ac:dyDescent="0.2">
      <c r="B232" s="35">
        <v>217</v>
      </c>
      <c r="C232" s="93">
        <v>3.5007102086466069E-2</v>
      </c>
      <c r="D232" s="101">
        <f t="shared" si="30"/>
        <v>10.056612963964112</v>
      </c>
      <c r="E232" s="93">
        <v>0.11203758309214096</v>
      </c>
      <c r="F232" s="102">
        <f t="shared" si="28"/>
        <v>1.112037583092141</v>
      </c>
      <c r="G232" s="102">
        <f t="shared" si="31"/>
        <v>729.04958414563532</v>
      </c>
      <c r="H232" s="102">
        <f t="shared" si="29"/>
        <v>729.04958414563532</v>
      </c>
      <c r="I232" s="102">
        <f t="shared" si="25"/>
        <v>0</v>
      </c>
      <c r="J232" s="102">
        <f t="shared" si="26"/>
        <v>730.16162172872748</v>
      </c>
      <c r="K232" s="103">
        <f t="shared" si="27"/>
        <v>1.1120375830921603</v>
      </c>
    </row>
    <row r="233" spans="2:11" x14ac:dyDescent="0.2">
      <c r="B233" s="35">
        <v>218</v>
      </c>
      <c r="C233" s="93">
        <v>0.97393521466195965</v>
      </c>
      <c r="D233" s="101">
        <f t="shared" si="30"/>
        <v>7.9231476817754221E-2</v>
      </c>
      <c r="E233" s="93">
        <v>0.85739881259980455</v>
      </c>
      <c r="F233" s="102">
        <f t="shared" si="28"/>
        <v>1.8573988125998047</v>
      </c>
      <c r="G233" s="102">
        <f t="shared" si="31"/>
        <v>729.12881562245309</v>
      </c>
      <c r="H233" s="102">
        <f t="shared" si="29"/>
        <v>730.16162172872748</v>
      </c>
      <c r="I233" s="102">
        <f t="shared" si="25"/>
        <v>1.0328061062743927</v>
      </c>
      <c r="J233" s="102">
        <f t="shared" si="26"/>
        <v>732.01902054132734</v>
      </c>
      <c r="K233" s="103">
        <f t="shared" si="27"/>
        <v>2.8902049188742467</v>
      </c>
    </row>
    <row r="234" spans="2:11" x14ac:dyDescent="0.2">
      <c r="B234" s="35">
        <v>219</v>
      </c>
      <c r="C234" s="93">
        <v>0.7067334246074688</v>
      </c>
      <c r="D234" s="101">
        <f t="shared" si="30"/>
        <v>1.0413052069857878</v>
      </c>
      <c r="E234" s="93">
        <v>0.28590943583134587</v>
      </c>
      <c r="F234" s="102">
        <f t="shared" si="28"/>
        <v>1.2859094358313459</v>
      </c>
      <c r="G234" s="102">
        <f t="shared" si="31"/>
        <v>730.17012082943893</v>
      </c>
      <c r="H234" s="102">
        <f t="shared" si="29"/>
        <v>732.01902054132734</v>
      </c>
      <c r="I234" s="102">
        <f t="shared" si="25"/>
        <v>1.8488997118884072</v>
      </c>
      <c r="J234" s="102">
        <f t="shared" si="26"/>
        <v>733.30492997715874</v>
      </c>
      <c r="K234" s="103">
        <f t="shared" si="27"/>
        <v>3.1348091477198068</v>
      </c>
    </row>
    <row r="235" spans="2:11" x14ac:dyDescent="0.2">
      <c r="B235" s="35">
        <v>220</v>
      </c>
      <c r="C235" s="93">
        <v>0.93116826637532224</v>
      </c>
      <c r="D235" s="101">
        <f t="shared" si="30"/>
        <v>0.21394584237250228</v>
      </c>
      <c r="E235" s="93">
        <v>2.2832907894364651E-2</v>
      </c>
      <c r="F235" s="102">
        <f t="shared" si="28"/>
        <v>1.0228329078943648</v>
      </c>
      <c r="G235" s="102">
        <f t="shared" si="31"/>
        <v>730.38406667181141</v>
      </c>
      <c r="H235" s="102">
        <f t="shared" si="29"/>
        <v>733.30492997715874</v>
      </c>
      <c r="I235" s="102">
        <f t="shared" si="25"/>
        <v>2.920863305347325</v>
      </c>
      <c r="J235" s="102">
        <f t="shared" si="26"/>
        <v>734.32776288505306</v>
      </c>
      <c r="K235" s="103">
        <f t="shared" si="27"/>
        <v>3.9436962132416511</v>
      </c>
    </row>
    <row r="236" spans="2:11" x14ac:dyDescent="0.2">
      <c r="B236" s="35">
        <v>221</v>
      </c>
      <c r="C236" s="93">
        <v>0.54833868836844335</v>
      </c>
      <c r="D236" s="101">
        <f t="shared" si="30"/>
        <v>1.8025864154309537</v>
      </c>
      <c r="E236" s="93">
        <v>8.7617029986818529E-2</v>
      </c>
      <c r="F236" s="102">
        <f t="shared" si="28"/>
        <v>1.0876170299868186</v>
      </c>
      <c r="G236" s="102">
        <f t="shared" si="31"/>
        <v>732.18665308724235</v>
      </c>
      <c r="H236" s="102">
        <f t="shared" si="29"/>
        <v>734.32776288505306</v>
      </c>
      <c r="I236" s="102">
        <f t="shared" si="25"/>
        <v>2.1411097978107136</v>
      </c>
      <c r="J236" s="102">
        <f t="shared" si="26"/>
        <v>735.41537991503992</v>
      </c>
      <c r="K236" s="103">
        <f t="shared" si="27"/>
        <v>3.2287268277975727</v>
      </c>
    </row>
    <row r="237" spans="2:11" x14ac:dyDescent="0.2">
      <c r="B237" s="35">
        <v>222</v>
      </c>
      <c r="C237" s="93">
        <v>0.61653442473776687</v>
      </c>
      <c r="D237" s="101">
        <f t="shared" si="30"/>
        <v>1.4509233568379278</v>
      </c>
      <c r="E237" s="93">
        <v>0.40540717169769303</v>
      </c>
      <c r="F237" s="102">
        <f t="shared" si="28"/>
        <v>1.405407171697693</v>
      </c>
      <c r="G237" s="102">
        <f t="shared" si="31"/>
        <v>733.63757644408031</v>
      </c>
      <c r="H237" s="102">
        <f t="shared" si="29"/>
        <v>735.41537991503992</v>
      </c>
      <c r="I237" s="102">
        <f t="shared" si="25"/>
        <v>1.7778034709596113</v>
      </c>
      <c r="J237" s="102">
        <f t="shared" si="26"/>
        <v>736.8207870867376</v>
      </c>
      <c r="K237" s="103">
        <f t="shared" si="27"/>
        <v>3.1832106426572864</v>
      </c>
    </row>
    <row r="238" spans="2:11" x14ac:dyDescent="0.2">
      <c r="B238" s="35">
        <v>223</v>
      </c>
      <c r="C238" s="93">
        <v>0.94057618604552173</v>
      </c>
      <c r="D238" s="101">
        <f t="shared" si="30"/>
        <v>0.18378788287649275</v>
      </c>
      <c r="E238" s="93">
        <v>0.64614385892695558</v>
      </c>
      <c r="F238" s="102">
        <f t="shared" si="28"/>
        <v>1.6461438589269557</v>
      </c>
      <c r="G238" s="102">
        <f t="shared" si="31"/>
        <v>733.82136432695677</v>
      </c>
      <c r="H238" s="102">
        <f t="shared" si="29"/>
        <v>736.8207870867376</v>
      </c>
      <c r="I238" s="102">
        <f t="shared" si="25"/>
        <v>2.9994227597808276</v>
      </c>
      <c r="J238" s="102">
        <f t="shared" si="26"/>
        <v>738.46693094566456</v>
      </c>
      <c r="K238" s="103">
        <f t="shared" si="27"/>
        <v>4.6455666187077895</v>
      </c>
    </row>
    <row r="239" spans="2:11" x14ac:dyDescent="0.2">
      <c r="B239" s="35">
        <v>224</v>
      </c>
      <c r="C239" s="93">
        <v>0.16848983900654591</v>
      </c>
      <c r="D239" s="101">
        <f t="shared" si="30"/>
        <v>5.3426395009193177</v>
      </c>
      <c r="E239" s="93">
        <v>0.89616051374981365</v>
      </c>
      <c r="F239" s="102">
        <f t="shared" si="28"/>
        <v>1.8961605137498136</v>
      </c>
      <c r="G239" s="102">
        <f t="shared" si="31"/>
        <v>739.16400382787606</v>
      </c>
      <c r="H239" s="102">
        <f t="shared" si="29"/>
        <v>739.16400382787606</v>
      </c>
      <c r="I239" s="102">
        <f t="shared" si="25"/>
        <v>0</v>
      </c>
      <c r="J239" s="102">
        <f t="shared" si="26"/>
        <v>741.06016434162586</v>
      </c>
      <c r="K239" s="103">
        <f t="shared" si="27"/>
        <v>1.8961605137498054</v>
      </c>
    </row>
    <row r="240" spans="2:11" x14ac:dyDescent="0.2">
      <c r="B240" s="35">
        <v>225</v>
      </c>
      <c r="C240" s="93">
        <v>0.6178773441796469</v>
      </c>
      <c r="D240" s="101">
        <f t="shared" si="30"/>
        <v>1.444395940271636</v>
      </c>
      <c r="E240" s="93">
        <v>0.4447051001082768</v>
      </c>
      <c r="F240" s="102">
        <f t="shared" si="28"/>
        <v>1.4447051001082767</v>
      </c>
      <c r="G240" s="102">
        <f t="shared" si="31"/>
        <v>740.60839976814771</v>
      </c>
      <c r="H240" s="102">
        <f t="shared" si="29"/>
        <v>741.06016434162586</v>
      </c>
      <c r="I240" s="102">
        <f t="shared" si="25"/>
        <v>0.45176457347815813</v>
      </c>
      <c r="J240" s="102">
        <f t="shared" si="26"/>
        <v>742.50486944173417</v>
      </c>
      <c r="K240" s="103">
        <f t="shared" si="27"/>
        <v>1.8964696735864663</v>
      </c>
    </row>
    <row r="241" spans="2:11" x14ac:dyDescent="0.2">
      <c r="B241" s="35">
        <v>226</v>
      </c>
      <c r="C241" s="93">
        <v>0.92098269084801443</v>
      </c>
      <c r="D241" s="101">
        <f t="shared" si="30"/>
        <v>0.24694211031287031</v>
      </c>
      <c r="E241" s="93">
        <v>0.59360258018786849</v>
      </c>
      <c r="F241" s="102">
        <f t="shared" si="28"/>
        <v>1.5936025801878686</v>
      </c>
      <c r="G241" s="102">
        <f t="shared" si="31"/>
        <v>740.85534187846054</v>
      </c>
      <c r="H241" s="102">
        <f t="shared" si="29"/>
        <v>742.50486944173417</v>
      </c>
      <c r="I241" s="102">
        <f t="shared" si="25"/>
        <v>1.6495275632736366</v>
      </c>
      <c r="J241" s="102">
        <f t="shared" si="26"/>
        <v>744.09847202192202</v>
      </c>
      <c r="K241" s="103">
        <f t="shared" si="27"/>
        <v>3.2431301434614852</v>
      </c>
    </row>
    <row r="242" spans="2:11" x14ac:dyDescent="0.2">
      <c r="B242" s="35">
        <v>227</v>
      </c>
      <c r="C242" s="93">
        <v>0.67408501411944455</v>
      </c>
      <c r="D242" s="101">
        <f t="shared" si="30"/>
        <v>1.1831971269469281</v>
      </c>
      <c r="E242" s="93">
        <v>0.42608910743367678</v>
      </c>
      <c r="F242" s="102">
        <f t="shared" si="28"/>
        <v>1.4260891074336768</v>
      </c>
      <c r="G242" s="102">
        <f t="shared" si="31"/>
        <v>742.03853900540742</v>
      </c>
      <c r="H242" s="102">
        <f t="shared" si="29"/>
        <v>744.09847202192202</v>
      </c>
      <c r="I242" s="102">
        <f t="shared" si="25"/>
        <v>2.0599330165146057</v>
      </c>
      <c r="J242" s="102">
        <f t="shared" si="26"/>
        <v>745.52456112935567</v>
      </c>
      <c r="K242" s="103">
        <f t="shared" si="27"/>
        <v>3.4860221239482598</v>
      </c>
    </row>
    <row r="243" spans="2:11" x14ac:dyDescent="0.2">
      <c r="B243" s="35">
        <v>228</v>
      </c>
      <c r="C243" s="93">
        <v>0.97463435940749144</v>
      </c>
      <c r="D243" s="101">
        <f t="shared" si="30"/>
        <v>7.7078682938066759E-2</v>
      </c>
      <c r="E243" s="93">
        <v>0.22257908281332017</v>
      </c>
      <c r="F243" s="102">
        <f t="shared" si="28"/>
        <v>1.2225790828133203</v>
      </c>
      <c r="G243" s="102">
        <f t="shared" si="31"/>
        <v>742.11561768834554</v>
      </c>
      <c r="H243" s="102">
        <f t="shared" si="29"/>
        <v>745.52456112935567</v>
      </c>
      <c r="I243" s="102">
        <f t="shared" si="25"/>
        <v>3.4089434410101376</v>
      </c>
      <c r="J243" s="102">
        <f t="shared" si="26"/>
        <v>746.74714021216903</v>
      </c>
      <c r="K243" s="103">
        <f t="shared" si="27"/>
        <v>4.6315225238234916</v>
      </c>
    </row>
    <row r="244" spans="2:11" x14ac:dyDescent="0.2">
      <c r="B244" s="35">
        <v>229</v>
      </c>
      <c r="C244" s="93">
        <v>0.59106732233208781</v>
      </c>
      <c r="D244" s="101">
        <f t="shared" si="30"/>
        <v>1.5774760664644167</v>
      </c>
      <c r="E244" s="93">
        <v>0.65915209622538873</v>
      </c>
      <c r="F244" s="102">
        <f t="shared" si="28"/>
        <v>1.6591520962253887</v>
      </c>
      <c r="G244" s="102">
        <f t="shared" si="31"/>
        <v>743.69309375480998</v>
      </c>
      <c r="H244" s="102">
        <f t="shared" si="29"/>
        <v>746.74714021216903</v>
      </c>
      <c r="I244" s="102">
        <f t="shared" si="25"/>
        <v>3.0540464573590498</v>
      </c>
      <c r="J244" s="102">
        <f t="shared" si="26"/>
        <v>748.40629230839443</v>
      </c>
      <c r="K244" s="103">
        <f t="shared" si="27"/>
        <v>4.7131985535844478</v>
      </c>
    </row>
    <row r="245" spans="2:11" x14ac:dyDescent="0.2">
      <c r="B245" s="35">
        <v>230</v>
      </c>
      <c r="C245" s="93">
        <v>0.96061548568223154</v>
      </c>
      <c r="D245" s="101">
        <f t="shared" si="30"/>
        <v>0.12054320711366528</v>
      </c>
      <c r="E245" s="93">
        <v>0.68406266686627237</v>
      </c>
      <c r="F245" s="102">
        <f t="shared" si="28"/>
        <v>1.6840626668662724</v>
      </c>
      <c r="G245" s="102">
        <f t="shared" si="31"/>
        <v>743.81363696192363</v>
      </c>
      <c r="H245" s="102">
        <f t="shared" si="29"/>
        <v>748.40629230839443</v>
      </c>
      <c r="I245" s="102">
        <f t="shared" si="25"/>
        <v>4.5926553464707922</v>
      </c>
      <c r="J245" s="102">
        <f t="shared" si="26"/>
        <v>750.09035497526065</v>
      </c>
      <c r="K245" s="103">
        <f t="shared" si="27"/>
        <v>6.2767180133370175</v>
      </c>
    </row>
    <row r="246" spans="2:11" x14ac:dyDescent="0.2">
      <c r="B246" s="35">
        <v>231</v>
      </c>
      <c r="C246" s="93">
        <v>0.99798737668311599</v>
      </c>
      <c r="D246" s="101">
        <f t="shared" si="30"/>
        <v>6.0439540943391188E-3</v>
      </c>
      <c r="E246" s="93">
        <v>0.53155119630447034</v>
      </c>
      <c r="F246" s="102">
        <f t="shared" si="28"/>
        <v>1.5315511963044703</v>
      </c>
      <c r="G246" s="102">
        <f t="shared" si="31"/>
        <v>743.819680916018</v>
      </c>
      <c r="H246" s="102">
        <f t="shared" si="29"/>
        <v>750.09035497526065</v>
      </c>
      <c r="I246" s="102">
        <f t="shared" si="25"/>
        <v>6.2706740592426513</v>
      </c>
      <c r="J246" s="102">
        <f t="shared" si="26"/>
        <v>751.62190617156512</v>
      </c>
      <c r="K246" s="103">
        <f t="shared" si="27"/>
        <v>7.8022252555471141</v>
      </c>
    </row>
    <row r="247" spans="2:11" x14ac:dyDescent="0.2">
      <c r="B247" s="35">
        <v>232</v>
      </c>
      <c r="C247" s="93">
        <v>0.33387414118418957</v>
      </c>
      <c r="D247" s="101">
        <f t="shared" si="30"/>
        <v>3.2909735394684509</v>
      </c>
      <c r="E247" s="93">
        <v>0.46035894178905623</v>
      </c>
      <c r="F247" s="102">
        <f t="shared" si="28"/>
        <v>1.4603589417890563</v>
      </c>
      <c r="G247" s="102">
        <f t="shared" si="31"/>
        <v>747.1106544554865</v>
      </c>
      <c r="H247" s="102">
        <f t="shared" si="29"/>
        <v>751.62190617156512</v>
      </c>
      <c r="I247" s="102">
        <f t="shared" si="25"/>
        <v>4.5112517160786183</v>
      </c>
      <c r="J247" s="102">
        <f t="shared" si="26"/>
        <v>753.0822651133542</v>
      </c>
      <c r="K247" s="103">
        <f t="shared" si="27"/>
        <v>5.9716106578677</v>
      </c>
    </row>
    <row r="248" spans="2:11" x14ac:dyDescent="0.2">
      <c r="B248" s="35">
        <v>233</v>
      </c>
      <c r="C248" s="93">
        <v>0.84788030323911279</v>
      </c>
      <c r="D248" s="101">
        <f t="shared" si="30"/>
        <v>0.49504741498128435</v>
      </c>
      <c r="E248" s="93">
        <v>0.93513376678959659</v>
      </c>
      <c r="F248" s="102">
        <f t="shared" si="28"/>
        <v>1.9351337667895967</v>
      </c>
      <c r="G248" s="102">
        <f t="shared" si="31"/>
        <v>747.60570187046778</v>
      </c>
      <c r="H248" s="102">
        <f t="shared" si="29"/>
        <v>753.0822651133542</v>
      </c>
      <c r="I248" s="102">
        <f t="shared" si="25"/>
        <v>5.4765632428864137</v>
      </c>
      <c r="J248" s="102">
        <f t="shared" si="26"/>
        <v>755.01739888014379</v>
      </c>
      <c r="K248" s="103">
        <f t="shared" si="27"/>
        <v>7.4116970096760042</v>
      </c>
    </row>
    <row r="249" spans="2:11" x14ac:dyDescent="0.2">
      <c r="B249" s="35">
        <v>234</v>
      </c>
      <c r="C249" s="93">
        <v>0.7017816610784452</v>
      </c>
      <c r="D249" s="101">
        <f t="shared" si="30"/>
        <v>1.0623988423173996</v>
      </c>
      <c r="E249" s="93">
        <v>0.74562475543080087</v>
      </c>
      <c r="F249" s="102">
        <f t="shared" si="28"/>
        <v>1.7456247554308009</v>
      </c>
      <c r="G249" s="102">
        <f t="shared" si="31"/>
        <v>748.66810071278519</v>
      </c>
      <c r="H249" s="102">
        <f t="shared" si="29"/>
        <v>755.01739888014379</v>
      </c>
      <c r="I249" s="102">
        <f t="shared" si="25"/>
        <v>6.3492981673585973</v>
      </c>
      <c r="J249" s="102">
        <f t="shared" si="26"/>
        <v>756.76302363557454</v>
      </c>
      <c r="K249" s="103">
        <f t="shared" si="27"/>
        <v>8.0949229227893511</v>
      </c>
    </row>
    <row r="250" spans="2:11" x14ac:dyDescent="0.2">
      <c r="B250" s="35">
        <v>235</v>
      </c>
      <c r="C250" s="93">
        <v>0.36592563985745341</v>
      </c>
      <c r="D250" s="101">
        <f t="shared" si="30"/>
        <v>3.0159754080327805</v>
      </c>
      <c r="E250" s="93">
        <v>0.3514321634775649</v>
      </c>
      <c r="F250" s="102">
        <f t="shared" si="28"/>
        <v>1.3514321634775648</v>
      </c>
      <c r="G250" s="102">
        <f t="shared" si="31"/>
        <v>751.68407612081796</v>
      </c>
      <c r="H250" s="102">
        <f t="shared" si="29"/>
        <v>756.76302363557454</v>
      </c>
      <c r="I250" s="102">
        <f t="shared" si="25"/>
        <v>5.0789475147565781</v>
      </c>
      <c r="J250" s="102">
        <f t="shared" si="26"/>
        <v>758.11445579905205</v>
      </c>
      <c r="K250" s="103">
        <f t="shared" si="27"/>
        <v>6.4303796782340896</v>
      </c>
    </row>
    <row r="251" spans="2:11" x14ac:dyDescent="0.2">
      <c r="B251" s="35">
        <v>236</v>
      </c>
      <c r="C251" s="93">
        <v>0.93375005450252979</v>
      </c>
      <c r="D251" s="101">
        <f t="shared" si="30"/>
        <v>0.20563945249680562</v>
      </c>
      <c r="E251" s="93">
        <v>0.14578786342747896</v>
      </c>
      <c r="F251" s="102">
        <f t="shared" si="28"/>
        <v>1.145787863427479</v>
      </c>
      <c r="G251" s="102">
        <f t="shared" si="31"/>
        <v>751.88971557331479</v>
      </c>
      <c r="H251" s="102">
        <f t="shared" si="29"/>
        <v>758.11445579905205</v>
      </c>
      <c r="I251" s="102">
        <f t="shared" si="25"/>
        <v>6.2247402257372642</v>
      </c>
      <c r="J251" s="102">
        <f t="shared" si="26"/>
        <v>759.26024366247952</v>
      </c>
      <c r="K251" s="103">
        <f t="shared" si="27"/>
        <v>7.3705280891647362</v>
      </c>
    </row>
    <row r="252" spans="2:11" x14ac:dyDescent="0.2">
      <c r="B252" s="35">
        <v>237</v>
      </c>
      <c r="C252" s="93">
        <v>0.58854251620070552</v>
      </c>
      <c r="D252" s="101">
        <f t="shared" si="30"/>
        <v>1.5903183295812502</v>
      </c>
      <c r="E252" s="93">
        <v>0.85341247925982278</v>
      </c>
      <c r="F252" s="102">
        <f t="shared" si="28"/>
        <v>1.8534124792598228</v>
      </c>
      <c r="G252" s="102">
        <f t="shared" si="31"/>
        <v>753.48003390289603</v>
      </c>
      <c r="H252" s="102">
        <f t="shared" si="29"/>
        <v>759.26024366247952</v>
      </c>
      <c r="I252" s="102">
        <f t="shared" si="25"/>
        <v>5.7802097595834994</v>
      </c>
      <c r="J252" s="102">
        <f t="shared" si="26"/>
        <v>761.1136561417394</v>
      </c>
      <c r="K252" s="103">
        <f t="shared" si="27"/>
        <v>7.6336222388433725</v>
      </c>
    </row>
    <row r="253" spans="2:11" x14ac:dyDescent="0.2">
      <c r="B253" s="35">
        <v>238</v>
      </c>
      <c r="C253" s="93">
        <v>0.36517633700489882</v>
      </c>
      <c r="D253" s="101">
        <f t="shared" si="30"/>
        <v>3.0221247809407483</v>
      </c>
      <c r="E253" s="93">
        <v>0.20599641585076267</v>
      </c>
      <c r="F253" s="102">
        <f t="shared" si="28"/>
        <v>1.2059964158507626</v>
      </c>
      <c r="G253" s="102">
        <f t="shared" si="31"/>
        <v>756.5021586838368</v>
      </c>
      <c r="H253" s="102">
        <f t="shared" si="29"/>
        <v>761.1136561417394</v>
      </c>
      <c r="I253" s="102">
        <f t="shared" si="25"/>
        <v>4.6114974579026011</v>
      </c>
      <c r="J253" s="102">
        <f t="shared" si="26"/>
        <v>762.31965255759019</v>
      </c>
      <c r="K253" s="103">
        <f t="shared" si="27"/>
        <v>5.8174938737533921</v>
      </c>
    </row>
    <row r="254" spans="2:11" x14ac:dyDescent="0.2">
      <c r="B254" s="35">
        <v>239</v>
      </c>
      <c r="C254" s="93">
        <v>0.53694688971367766</v>
      </c>
      <c r="D254" s="101">
        <f t="shared" si="30"/>
        <v>1.8655682736033252</v>
      </c>
      <c r="E254" s="93">
        <v>0.72267307980594075</v>
      </c>
      <c r="F254" s="102">
        <f t="shared" si="28"/>
        <v>1.7226730798059409</v>
      </c>
      <c r="G254" s="102">
        <f t="shared" si="31"/>
        <v>758.36772695744014</v>
      </c>
      <c r="H254" s="102">
        <f t="shared" si="29"/>
        <v>762.31965255759019</v>
      </c>
      <c r="I254" s="102">
        <f t="shared" si="25"/>
        <v>3.951925600150048</v>
      </c>
      <c r="J254" s="102">
        <f t="shared" si="26"/>
        <v>764.04232563739617</v>
      </c>
      <c r="K254" s="103">
        <f t="shared" si="27"/>
        <v>5.6745986799560342</v>
      </c>
    </row>
    <row r="255" spans="2:11" x14ac:dyDescent="0.2">
      <c r="B255" s="35">
        <v>240</v>
      </c>
      <c r="C255" s="93">
        <v>0.68482175860608696</v>
      </c>
      <c r="D255" s="101">
        <f t="shared" si="30"/>
        <v>1.1357900429818388</v>
      </c>
      <c r="E255" s="93">
        <v>0.98586592628902059</v>
      </c>
      <c r="F255" s="102">
        <f t="shared" si="28"/>
        <v>1.9858659262890206</v>
      </c>
      <c r="G255" s="102">
        <f t="shared" si="31"/>
        <v>759.50351700042199</v>
      </c>
      <c r="H255" s="102">
        <f t="shared" si="29"/>
        <v>764.04232563739617</v>
      </c>
      <c r="I255" s="102">
        <f t="shared" si="25"/>
        <v>4.5388086369741814</v>
      </c>
      <c r="J255" s="102">
        <f t="shared" si="26"/>
        <v>766.02819156368514</v>
      </c>
      <c r="K255" s="103">
        <f t="shared" si="27"/>
        <v>6.5246745632631473</v>
      </c>
    </row>
    <row r="256" spans="2:11" x14ac:dyDescent="0.2">
      <c r="B256" s="35">
        <v>241</v>
      </c>
      <c r="C256" s="93">
        <v>0.93553008522496151</v>
      </c>
      <c r="D256" s="101">
        <f t="shared" si="30"/>
        <v>0.19992592281453267</v>
      </c>
      <c r="E256" s="93">
        <v>0.93847874412953247</v>
      </c>
      <c r="F256" s="102">
        <f t="shared" si="28"/>
        <v>1.9384787441295326</v>
      </c>
      <c r="G256" s="102">
        <f t="shared" si="31"/>
        <v>759.70344292323648</v>
      </c>
      <c r="H256" s="102">
        <f t="shared" si="29"/>
        <v>766.02819156368514</v>
      </c>
      <c r="I256" s="102">
        <f t="shared" si="25"/>
        <v>6.3247486404486608</v>
      </c>
      <c r="J256" s="102">
        <f t="shared" si="26"/>
        <v>767.96667030781464</v>
      </c>
      <c r="K256" s="103">
        <f t="shared" si="27"/>
        <v>8.2632273845781583</v>
      </c>
    </row>
    <row r="257" spans="2:11" x14ac:dyDescent="0.2">
      <c r="B257" s="35">
        <v>242</v>
      </c>
      <c r="C257" s="93">
        <v>0.56484673706064992</v>
      </c>
      <c r="D257" s="101">
        <f t="shared" si="30"/>
        <v>1.7136025394202039</v>
      </c>
      <c r="E257" s="93">
        <v>0.44063541465209921</v>
      </c>
      <c r="F257" s="102">
        <f t="shared" si="28"/>
        <v>1.4406354146520992</v>
      </c>
      <c r="G257" s="102">
        <f t="shared" si="31"/>
        <v>761.41704546265669</v>
      </c>
      <c r="H257" s="102">
        <f t="shared" si="29"/>
        <v>767.96667030781464</v>
      </c>
      <c r="I257" s="102">
        <f t="shared" si="25"/>
        <v>6.5496248451579504</v>
      </c>
      <c r="J257" s="102">
        <f t="shared" si="26"/>
        <v>769.40730572246673</v>
      </c>
      <c r="K257" s="103">
        <f t="shared" si="27"/>
        <v>7.990260259810043</v>
      </c>
    </row>
    <row r="258" spans="2:11" x14ac:dyDescent="0.2">
      <c r="B258" s="35">
        <v>243</v>
      </c>
      <c r="C258" s="93">
        <v>0.83844697415445346</v>
      </c>
      <c r="D258" s="101">
        <f t="shared" si="30"/>
        <v>0.52861181595542617</v>
      </c>
      <c r="E258" s="93">
        <v>0.78385007743837432</v>
      </c>
      <c r="F258" s="102">
        <f t="shared" si="28"/>
        <v>1.7838500774383743</v>
      </c>
      <c r="G258" s="102">
        <f t="shared" si="31"/>
        <v>761.94565727861209</v>
      </c>
      <c r="H258" s="102">
        <f t="shared" si="29"/>
        <v>769.40730572246673</v>
      </c>
      <c r="I258" s="102">
        <f t="shared" si="25"/>
        <v>7.4616484438546422</v>
      </c>
      <c r="J258" s="102">
        <f t="shared" si="26"/>
        <v>771.19115579990512</v>
      </c>
      <c r="K258" s="103">
        <f t="shared" si="27"/>
        <v>9.2454985212930296</v>
      </c>
    </row>
    <row r="259" spans="2:11" x14ac:dyDescent="0.2">
      <c r="B259" s="35">
        <v>244</v>
      </c>
      <c r="C259" s="93">
        <v>0.33251827186903971</v>
      </c>
      <c r="D259" s="101">
        <f t="shared" si="30"/>
        <v>3.3031814022194865</v>
      </c>
      <c r="E259" s="93">
        <v>0.34917160606637776</v>
      </c>
      <c r="F259" s="102">
        <f t="shared" si="28"/>
        <v>1.3491716060663776</v>
      </c>
      <c r="G259" s="102">
        <f t="shared" si="31"/>
        <v>765.24883868083157</v>
      </c>
      <c r="H259" s="102">
        <f t="shared" si="29"/>
        <v>771.19115579990512</v>
      </c>
      <c r="I259" s="102">
        <f t="shared" si="25"/>
        <v>5.9423171190735502</v>
      </c>
      <c r="J259" s="102">
        <f t="shared" si="26"/>
        <v>772.54032740597154</v>
      </c>
      <c r="K259" s="103">
        <f t="shared" si="27"/>
        <v>7.2914887251399705</v>
      </c>
    </row>
    <row r="260" spans="2:11" x14ac:dyDescent="0.2">
      <c r="B260" s="35">
        <v>245</v>
      </c>
      <c r="C260" s="93">
        <v>0.24683149860091769</v>
      </c>
      <c r="D260" s="101">
        <f t="shared" si="30"/>
        <v>4.197148101156162</v>
      </c>
      <c r="E260" s="93">
        <v>0.39991240132616268</v>
      </c>
      <c r="F260" s="102">
        <f t="shared" si="28"/>
        <v>1.3999124013261626</v>
      </c>
      <c r="G260" s="102">
        <f t="shared" si="31"/>
        <v>769.4459867819877</v>
      </c>
      <c r="H260" s="102">
        <f t="shared" si="29"/>
        <v>772.54032740597154</v>
      </c>
      <c r="I260" s="102">
        <f t="shared" si="25"/>
        <v>3.0943406239838396</v>
      </c>
      <c r="J260" s="102">
        <f t="shared" si="26"/>
        <v>773.94023980729776</v>
      </c>
      <c r="K260" s="103">
        <f t="shared" si="27"/>
        <v>4.4942530253100585</v>
      </c>
    </row>
    <row r="261" spans="2:11" x14ac:dyDescent="0.2">
      <c r="B261" s="35">
        <v>246</v>
      </c>
      <c r="C261" s="93">
        <v>0.94905235397299748</v>
      </c>
      <c r="D261" s="101">
        <f t="shared" si="30"/>
        <v>0.15687394313265099</v>
      </c>
      <c r="E261" s="93">
        <v>0.8307946191112755</v>
      </c>
      <c r="F261" s="102">
        <f t="shared" si="28"/>
        <v>1.8307946191112756</v>
      </c>
      <c r="G261" s="102">
        <f t="shared" si="31"/>
        <v>769.60286072512031</v>
      </c>
      <c r="H261" s="102">
        <f t="shared" si="29"/>
        <v>773.94023980729776</v>
      </c>
      <c r="I261" s="102">
        <f t="shared" si="25"/>
        <v>4.3373790821774492</v>
      </c>
      <c r="J261" s="102">
        <f t="shared" si="26"/>
        <v>775.77103442640907</v>
      </c>
      <c r="K261" s="103">
        <f t="shared" si="27"/>
        <v>6.1681737012887652</v>
      </c>
    </row>
    <row r="262" spans="2:11" x14ac:dyDescent="0.2">
      <c r="B262" s="35">
        <v>247</v>
      </c>
      <c r="C262" s="93">
        <v>8.6807569904786663E-2</v>
      </c>
      <c r="D262" s="101">
        <f t="shared" si="30"/>
        <v>7.3321843507015254</v>
      </c>
      <c r="E262" s="93">
        <v>0.8587704726408133</v>
      </c>
      <c r="F262" s="102">
        <f t="shared" si="28"/>
        <v>1.8587704726408134</v>
      </c>
      <c r="G262" s="102">
        <f t="shared" si="31"/>
        <v>776.93504507582179</v>
      </c>
      <c r="H262" s="102">
        <f t="shared" si="29"/>
        <v>776.93504507582179</v>
      </c>
      <c r="I262" s="102">
        <f t="shared" si="25"/>
        <v>0</v>
      </c>
      <c r="J262" s="102">
        <f t="shared" si="26"/>
        <v>778.79381554846259</v>
      </c>
      <c r="K262" s="103">
        <f t="shared" si="27"/>
        <v>1.8587704726407992</v>
      </c>
    </row>
    <row r="263" spans="2:11" x14ac:dyDescent="0.2">
      <c r="B263" s="35">
        <v>248</v>
      </c>
      <c r="C263" s="93">
        <v>0.31757934886805805</v>
      </c>
      <c r="D263" s="101">
        <f t="shared" si="30"/>
        <v>3.4410827225368332</v>
      </c>
      <c r="E263" s="93">
        <v>0.60103490592410613</v>
      </c>
      <c r="F263" s="102">
        <f t="shared" si="28"/>
        <v>1.6010349059241062</v>
      </c>
      <c r="G263" s="102">
        <f t="shared" si="31"/>
        <v>780.37612779835865</v>
      </c>
      <c r="H263" s="102">
        <f t="shared" si="29"/>
        <v>780.37612779835865</v>
      </c>
      <c r="I263" s="102">
        <f t="shared" si="25"/>
        <v>0</v>
      </c>
      <c r="J263" s="102">
        <f t="shared" si="26"/>
        <v>781.9771627042827</v>
      </c>
      <c r="K263" s="103">
        <f t="shared" si="27"/>
        <v>1.6010349059240525</v>
      </c>
    </row>
    <row r="264" spans="2:11" x14ac:dyDescent="0.2">
      <c r="B264" s="35">
        <v>249</v>
      </c>
      <c r="C264" s="93">
        <v>0.12891696408770659</v>
      </c>
      <c r="D264" s="101">
        <f t="shared" si="30"/>
        <v>6.1457603133597418</v>
      </c>
      <c r="E264" s="93">
        <v>0.95315821397732647</v>
      </c>
      <c r="F264" s="102">
        <f t="shared" si="28"/>
        <v>1.9531582139773265</v>
      </c>
      <c r="G264" s="102">
        <f t="shared" si="31"/>
        <v>786.52188811171834</v>
      </c>
      <c r="H264" s="102">
        <f t="shared" si="29"/>
        <v>786.52188811171834</v>
      </c>
      <c r="I264" s="102">
        <f t="shared" si="25"/>
        <v>0</v>
      </c>
      <c r="J264" s="102">
        <f t="shared" si="26"/>
        <v>788.47504632569564</v>
      </c>
      <c r="K264" s="103">
        <f t="shared" si="27"/>
        <v>1.9531582139773036</v>
      </c>
    </row>
    <row r="265" spans="2:11" x14ac:dyDescent="0.2">
      <c r="B265" s="35">
        <v>250</v>
      </c>
      <c r="C265" s="93">
        <v>0.35242499793272841</v>
      </c>
      <c r="D265" s="101">
        <f t="shared" si="30"/>
        <v>3.1287523535729886</v>
      </c>
      <c r="E265" s="93">
        <v>0.96653797345261516</v>
      </c>
      <c r="F265" s="102">
        <f t="shared" si="28"/>
        <v>1.9665379734526152</v>
      </c>
      <c r="G265" s="102">
        <f t="shared" si="31"/>
        <v>789.6506404652913</v>
      </c>
      <c r="H265" s="102">
        <f t="shared" si="29"/>
        <v>789.6506404652913</v>
      </c>
      <c r="I265" s="102">
        <f t="shared" si="25"/>
        <v>0</v>
      </c>
      <c r="J265" s="102">
        <f t="shared" si="26"/>
        <v>791.61717843874396</v>
      </c>
      <c r="K265" s="103">
        <f t="shared" si="27"/>
        <v>1.9665379734526596</v>
      </c>
    </row>
    <row r="266" spans="2:11" x14ac:dyDescent="0.2">
      <c r="B266" s="35">
        <v>251</v>
      </c>
      <c r="C266" s="93">
        <v>0.21162696050343388</v>
      </c>
      <c r="D266" s="101">
        <f t="shared" si="30"/>
        <v>4.6587905235815112</v>
      </c>
      <c r="E266" s="93">
        <v>0.98806278797072167</v>
      </c>
      <c r="F266" s="102">
        <f t="shared" si="28"/>
        <v>1.9880627879707218</v>
      </c>
      <c r="G266" s="102">
        <f t="shared" si="31"/>
        <v>794.3094309888728</v>
      </c>
      <c r="H266" s="102">
        <f t="shared" si="29"/>
        <v>794.3094309888728</v>
      </c>
      <c r="I266" s="102">
        <f t="shared" si="25"/>
        <v>0</v>
      </c>
      <c r="J266" s="102">
        <f t="shared" si="26"/>
        <v>796.29749377684357</v>
      </c>
      <c r="K266" s="103">
        <f t="shared" si="27"/>
        <v>1.9880627879707617</v>
      </c>
    </row>
    <row r="267" spans="2:11" x14ac:dyDescent="0.2">
      <c r="B267" s="35">
        <v>252</v>
      </c>
      <c r="C267" s="93">
        <v>0.92768728265777789</v>
      </c>
      <c r="D267" s="101">
        <f t="shared" si="30"/>
        <v>0.22518174864316678</v>
      </c>
      <c r="E267" s="93">
        <v>0.89664909522179237</v>
      </c>
      <c r="F267" s="102">
        <f t="shared" si="28"/>
        <v>1.8966490952217923</v>
      </c>
      <c r="G267" s="102">
        <f t="shared" si="31"/>
        <v>794.534612737516</v>
      </c>
      <c r="H267" s="102">
        <f t="shared" si="29"/>
        <v>796.29749377684357</v>
      </c>
      <c r="I267" s="102">
        <f t="shared" si="25"/>
        <v>1.7628810393275671</v>
      </c>
      <c r="J267" s="102">
        <f t="shared" si="26"/>
        <v>798.19414287206541</v>
      </c>
      <c r="K267" s="103">
        <f t="shared" si="27"/>
        <v>3.6595301345494136</v>
      </c>
    </row>
    <row r="268" spans="2:11" x14ac:dyDescent="0.2">
      <c r="B268" s="35">
        <v>253</v>
      </c>
      <c r="C268" s="93">
        <v>0.27666635525453487</v>
      </c>
      <c r="D268" s="101">
        <f t="shared" si="30"/>
        <v>3.8548289773387658</v>
      </c>
      <c r="E268" s="93">
        <v>0.13099392705840618</v>
      </c>
      <c r="F268" s="102">
        <f t="shared" si="28"/>
        <v>1.1309939270584062</v>
      </c>
      <c r="G268" s="102">
        <f t="shared" si="31"/>
        <v>798.3894417148548</v>
      </c>
      <c r="H268" s="102">
        <f t="shared" si="29"/>
        <v>798.3894417148548</v>
      </c>
      <c r="I268" s="102">
        <f t="shared" si="25"/>
        <v>0</v>
      </c>
      <c r="J268" s="102">
        <f t="shared" si="26"/>
        <v>799.5204356419132</v>
      </c>
      <c r="K268" s="103">
        <f t="shared" si="27"/>
        <v>1.1309939270583982</v>
      </c>
    </row>
    <row r="269" spans="2:11" x14ac:dyDescent="0.2">
      <c r="B269" s="35">
        <v>254</v>
      </c>
      <c r="C269" s="93">
        <v>0.95831948200877315</v>
      </c>
      <c r="D269" s="101">
        <f t="shared" si="30"/>
        <v>0.12772220423793715</v>
      </c>
      <c r="E269" s="93">
        <v>0.15875436297975187</v>
      </c>
      <c r="F269" s="102">
        <f t="shared" si="28"/>
        <v>1.1587543629797519</v>
      </c>
      <c r="G269" s="102">
        <f t="shared" si="31"/>
        <v>798.5171639190927</v>
      </c>
      <c r="H269" s="102">
        <f t="shared" si="29"/>
        <v>799.5204356419132</v>
      </c>
      <c r="I269" s="102">
        <f t="shared" si="25"/>
        <v>1.0032717228205001</v>
      </c>
      <c r="J269" s="102">
        <f t="shared" si="26"/>
        <v>800.67919000489292</v>
      </c>
      <c r="K269" s="103">
        <f t="shared" si="27"/>
        <v>2.1620260858002212</v>
      </c>
    </row>
    <row r="270" spans="2:11" x14ac:dyDescent="0.2">
      <c r="B270" s="35">
        <v>255</v>
      </c>
      <c r="C270" s="93">
        <v>0.78760100673607047</v>
      </c>
      <c r="D270" s="101">
        <f t="shared" si="30"/>
        <v>0.71629096195586595</v>
      </c>
      <c r="E270" s="93">
        <v>0.70539531117066123</v>
      </c>
      <c r="F270" s="102">
        <f t="shared" si="28"/>
        <v>1.7053953111706612</v>
      </c>
      <c r="G270" s="102">
        <f t="shared" si="31"/>
        <v>799.2334548810486</v>
      </c>
      <c r="H270" s="102">
        <f t="shared" si="29"/>
        <v>800.67919000489292</v>
      </c>
      <c r="I270" s="102">
        <f t="shared" si="25"/>
        <v>1.4457351238443152</v>
      </c>
      <c r="J270" s="102">
        <f t="shared" si="26"/>
        <v>802.38458531606352</v>
      </c>
      <c r="K270" s="103">
        <f t="shared" si="27"/>
        <v>3.1511304350149203</v>
      </c>
    </row>
    <row r="271" spans="2:11" x14ac:dyDescent="0.2">
      <c r="B271" s="35">
        <v>256</v>
      </c>
      <c r="C271" s="93">
        <v>0.84979283722365817</v>
      </c>
      <c r="D271" s="101">
        <f t="shared" si="30"/>
        <v>0.48828804034765982</v>
      </c>
      <c r="E271" s="93">
        <v>0.40106218896615886</v>
      </c>
      <c r="F271" s="102">
        <f t="shared" si="28"/>
        <v>1.4010621889661588</v>
      </c>
      <c r="G271" s="102">
        <f t="shared" si="31"/>
        <v>799.7217429213963</v>
      </c>
      <c r="H271" s="102">
        <f t="shared" si="29"/>
        <v>802.38458531606352</v>
      </c>
      <c r="I271" s="102">
        <f t="shared" si="25"/>
        <v>2.6628423946672228</v>
      </c>
      <c r="J271" s="102">
        <f t="shared" si="26"/>
        <v>803.78564750502971</v>
      </c>
      <c r="K271" s="103">
        <f t="shared" si="27"/>
        <v>4.0639045836334162</v>
      </c>
    </row>
    <row r="272" spans="2:11" x14ac:dyDescent="0.2">
      <c r="B272" s="35">
        <v>257</v>
      </c>
      <c r="C272" s="93">
        <v>0.28204861767543155</v>
      </c>
      <c r="D272" s="101">
        <f t="shared" si="30"/>
        <v>3.7970274593980911</v>
      </c>
      <c r="E272" s="93">
        <v>0.45828346413273557</v>
      </c>
      <c r="F272" s="102">
        <f t="shared" si="28"/>
        <v>1.4582834641327356</v>
      </c>
      <c r="G272" s="102">
        <f t="shared" si="31"/>
        <v>803.51877038079442</v>
      </c>
      <c r="H272" s="102">
        <f t="shared" si="29"/>
        <v>803.78564750502971</v>
      </c>
      <c r="I272" s="102">
        <f t="shared" si="25"/>
        <v>0.26687712423529319</v>
      </c>
      <c r="J272" s="102">
        <f t="shared" si="26"/>
        <v>805.24393096916242</v>
      </c>
      <c r="K272" s="103">
        <f t="shared" si="27"/>
        <v>1.7251605883679986</v>
      </c>
    </row>
    <row r="273" spans="2:11" x14ac:dyDescent="0.2">
      <c r="B273" s="35">
        <v>258</v>
      </c>
      <c r="C273" s="93">
        <v>0.8570593106447475</v>
      </c>
      <c r="D273" s="101">
        <f t="shared" si="30"/>
        <v>0.46274446647695355</v>
      </c>
      <c r="E273" s="93">
        <v>0.71317534264059712</v>
      </c>
      <c r="F273" s="102">
        <f t="shared" si="28"/>
        <v>1.7131753426405971</v>
      </c>
      <c r="G273" s="102">
        <f t="shared" si="31"/>
        <v>803.98151484727134</v>
      </c>
      <c r="H273" s="102">
        <f t="shared" si="29"/>
        <v>805.24393096916242</v>
      </c>
      <c r="I273" s="102">
        <f t="shared" si="25"/>
        <v>1.2624161218910785</v>
      </c>
      <c r="J273" s="102">
        <f t="shared" si="26"/>
        <v>806.95710631180305</v>
      </c>
      <c r="K273" s="103">
        <f t="shared" si="27"/>
        <v>2.9755914645317034</v>
      </c>
    </row>
    <row r="274" spans="2:11" x14ac:dyDescent="0.2">
      <c r="B274" s="35">
        <v>259</v>
      </c>
      <c r="C274" s="93">
        <v>0.14306700946473605</v>
      </c>
      <c r="D274" s="101">
        <f t="shared" si="30"/>
        <v>5.8333264824729829</v>
      </c>
      <c r="E274" s="93">
        <v>0.58533089634015889</v>
      </c>
      <c r="F274" s="102">
        <f t="shared" si="28"/>
        <v>1.5853308963401589</v>
      </c>
      <c r="G274" s="102">
        <f t="shared" si="31"/>
        <v>809.81484132974435</v>
      </c>
      <c r="H274" s="102">
        <f t="shared" si="29"/>
        <v>809.81484132974435</v>
      </c>
      <c r="I274" s="102">
        <f t="shared" ref="I274:I337" si="32">H274-G274</f>
        <v>0</v>
      </c>
      <c r="J274" s="102">
        <f t="shared" ref="J274:J337" si="33">H274+F274</f>
        <v>811.40017222608446</v>
      </c>
      <c r="K274" s="103">
        <f t="shared" ref="K274:K337" si="34">J274-G274</f>
        <v>1.5853308963401105</v>
      </c>
    </row>
    <row r="275" spans="2:11" x14ac:dyDescent="0.2">
      <c r="B275" s="35">
        <v>260</v>
      </c>
      <c r="C275" s="93">
        <v>0.48283418761653307</v>
      </c>
      <c r="D275" s="101">
        <f t="shared" si="30"/>
        <v>2.1842459433888033</v>
      </c>
      <c r="E275" s="93">
        <v>0.24734589916415683</v>
      </c>
      <c r="F275" s="102">
        <f t="shared" si="28"/>
        <v>1.2473458991641568</v>
      </c>
      <c r="G275" s="102">
        <f t="shared" si="31"/>
        <v>811.99908727313311</v>
      </c>
      <c r="H275" s="102">
        <f t="shared" si="29"/>
        <v>811.99908727313311</v>
      </c>
      <c r="I275" s="102">
        <f t="shared" si="32"/>
        <v>0</v>
      </c>
      <c r="J275" s="102">
        <f t="shared" si="33"/>
        <v>813.24643317229732</v>
      </c>
      <c r="K275" s="103">
        <f t="shared" si="34"/>
        <v>1.2473458991642019</v>
      </c>
    </row>
    <row r="276" spans="2:11" x14ac:dyDescent="0.2">
      <c r="B276" s="35">
        <v>261</v>
      </c>
      <c r="C276" s="93">
        <v>0.80440853664758671</v>
      </c>
      <c r="D276" s="101">
        <f t="shared" si="30"/>
        <v>0.65294402609668223</v>
      </c>
      <c r="E276" s="93">
        <v>0.21975170062085869</v>
      </c>
      <c r="F276" s="102">
        <f t="shared" si="28"/>
        <v>1.2197517006208587</v>
      </c>
      <c r="G276" s="102">
        <f t="shared" si="31"/>
        <v>812.65203129922975</v>
      </c>
      <c r="H276" s="102">
        <f t="shared" si="29"/>
        <v>813.24643317229732</v>
      </c>
      <c r="I276" s="102">
        <f t="shared" si="32"/>
        <v>0.59440187306756798</v>
      </c>
      <c r="J276" s="102">
        <f t="shared" si="33"/>
        <v>814.46618487291812</v>
      </c>
      <c r="K276" s="103">
        <f t="shared" si="34"/>
        <v>1.8141535736883725</v>
      </c>
    </row>
    <row r="277" spans="2:11" x14ac:dyDescent="0.2">
      <c r="B277" s="35">
        <v>262</v>
      </c>
      <c r="C277" s="93">
        <v>0.97683430589897025</v>
      </c>
      <c r="D277" s="101">
        <f t="shared" si="30"/>
        <v>7.0314708309503871E-2</v>
      </c>
      <c r="E277" s="93">
        <v>0.54788798257615756</v>
      </c>
      <c r="F277" s="102">
        <f t="shared" si="28"/>
        <v>1.5478879825761576</v>
      </c>
      <c r="G277" s="102">
        <f t="shared" si="31"/>
        <v>812.72234600753927</v>
      </c>
      <c r="H277" s="102">
        <f t="shared" si="29"/>
        <v>814.46618487291812</v>
      </c>
      <c r="I277" s="102">
        <f t="shared" si="32"/>
        <v>1.7438388653788479</v>
      </c>
      <c r="J277" s="102">
        <f t="shared" si="33"/>
        <v>816.01407285549431</v>
      </c>
      <c r="K277" s="103">
        <f t="shared" si="34"/>
        <v>3.291726847955033</v>
      </c>
    </row>
    <row r="278" spans="2:11" x14ac:dyDescent="0.2">
      <c r="B278" s="35">
        <v>263</v>
      </c>
      <c r="C278" s="93">
        <v>9.7594384721088057E-3</v>
      </c>
      <c r="D278" s="101">
        <f t="shared" si="30"/>
        <v>13.888561241422998</v>
      </c>
      <c r="E278" s="93">
        <v>0.53716704428738571</v>
      </c>
      <c r="F278" s="102">
        <f t="shared" si="28"/>
        <v>1.5371670442873857</v>
      </c>
      <c r="G278" s="102">
        <f t="shared" si="31"/>
        <v>826.61090724896223</v>
      </c>
      <c r="H278" s="102">
        <f t="shared" si="29"/>
        <v>826.61090724896223</v>
      </c>
      <c r="I278" s="102">
        <f t="shared" si="32"/>
        <v>0</v>
      </c>
      <c r="J278" s="102">
        <f t="shared" si="33"/>
        <v>828.14807429324958</v>
      </c>
      <c r="K278" s="103">
        <f t="shared" si="34"/>
        <v>1.5371670442873437</v>
      </c>
    </row>
    <row r="279" spans="2:11" x14ac:dyDescent="0.2">
      <c r="B279" s="35">
        <v>264</v>
      </c>
      <c r="C279" s="93">
        <v>0.49469001930381795</v>
      </c>
      <c r="D279" s="101">
        <f t="shared" si="30"/>
        <v>2.1114718086060345</v>
      </c>
      <c r="E279" s="93">
        <v>0.11106382695466654</v>
      </c>
      <c r="F279" s="102">
        <f t="shared" si="28"/>
        <v>1.1110638269546667</v>
      </c>
      <c r="G279" s="102">
        <f t="shared" si="31"/>
        <v>828.72237905756822</v>
      </c>
      <c r="H279" s="102">
        <f t="shared" si="29"/>
        <v>828.72237905756822</v>
      </c>
      <c r="I279" s="102">
        <f t="shared" si="32"/>
        <v>0</v>
      </c>
      <c r="J279" s="102">
        <f t="shared" si="33"/>
        <v>829.83344288452292</v>
      </c>
      <c r="K279" s="103">
        <f t="shared" si="34"/>
        <v>1.1110638269547053</v>
      </c>
    </row>
    <row r="280" spans="2:11" x14ac:dyDescent="0.2">
      <c r="B280" s="35">
        <v>265</v>
      </c>
      <c r="C280" s="93">
        <v>9.9318685292310027E-2</v>
      </c>
      <c r="D280" s="101">
        <f t="shared" si="30"/>
        <v>6.9282646665566636</v>
      </c>
      <c r="E280" s="93">
        <v>0.60907101753389159</v>
      </c>
      <c r="F280" s="102">
        <f t="shared" si="28"/>
        <v>1.6090710175338916</v>
      </c>
      <c r="G280" s="102">
        <f t="shared" si="31"/>
        <v>835.65064372412485</v>
      </c>
      <c r="H280" s="102">
        <f t="shared" si="29"/>
        <v>835.65064372412485</v>
      </c>
      <c r="I280" s="102">
        <f t="shared" si="32"/>
        <v>0</v>
      </c>
      <c r="J280" s="102">
        <f t="shared" si="33"/>
        <v>837.25971474165874</v>
      </c>
      <c r="K280" s="103">
        <f t="shared" si="34"/>
        <v>1.6090710175338927</v>
      </c>
    </row>
    <row r="281" spans="2:11" x14ac:dyDescent="0.2">
      <c r="B281" s="35">
        <v>266</v>
      </c>
      <c r="C281" s="93">
        <v>0.33519960230953683</v>
      </c>
      <c r="D281" s="101">
        <f t="shared" si="30"/>
        <v>3.2790872904069275</v>
      </c>
      <c r="E281" s="93">
        <v>0.78350756491285045</v>
      </c>
      <c r="F281" s="102">
        <f t="shared" si="28"/>
        <v>1.7835075649128505</v>
      </c>
      <c r="G281" s="102">
        <f t="shared" si="31"/>
        <v>838.92973101453174</v>
      </c>
      <c r="H281" s="102">
        <f t="shared" si="29"/>
        <v>838.92973101453174</v>
      </c>
      <c r="I281" s="102">
        <f t="shared" si="32"/>
        <v>0</v>
      </c>
      <c r="J281" s="102">
        <f t="shared" si="33"/>
        <v>840.71323857944458</v>
      </c>
      <c r="K281" s="103">
        <f t="shared" si="34"/>
        <v>1.7835075649128385</v>
      </c>
    </row>
    <row r="282" spans="2:11" x14ac:dyDescent="0.2">
      <c r="B282" s="35">
        <v>267</v>
      </c>
      <c r="C282" s="93">
        <v>0.4508133052401273</v>
      </c>
      <c r="D282" s="101">
        <f t="shared" si="30"/>
        <v>2.3901059475672435</v>
      </c>
      <c r="E282" s="93">
        <v>0.84965319781559445</v>
      </c>
      <c r="F282" s="102">
        <f t="shared" si="28"/>
        <v>1.8496531978155946</v>
      </c>
      <c r="G282" s="102">
        <f t="shared" si="31"/>
        <v>841.31983696209898</v>
      </c>
      <c r="H282" s="102">
        <f t="shared" si="29"/>
        <v>841.31983696209898</v>
      </c>
      <c r="I282" s="102">
        <f t="shared" si="32"/>
        <v>0</v>
      </c>
      <c r="J282" s="102">
        <f t="shared" si="33"/>
        <v>843.16949015991452</v>
      </c>
      <c r="K282" s="103">
        <f t="shared" si="34"/>
        <v>1.8496531978155417</v>
      </c>
    </row>
    <row r="283" spans="2:11" x14ac:dyDescent="0.2">
      <c r="B283" s="35">
        <v>268</v>
      </c>
      <c r="C283" s="93">
        <v>0.58963418869471362</v>
      </c>
      <c r="D283" s="101">
        <f t="shared" si="30"/>
        <v>1.5847588606057248</v>
      </c>
      <c r="E283" s="93">
        <v>0.9891725828812159</v>
      </c>
      <c r="F283" s="102">
        <f t="shared" si="28"/>
        <v>1.9891725828812159</v>
      </c>
      <c r="G283" s="102">
        <f t="shared" si="31"/>
        <v>842.90459582270466</v>
      </c>
      <c r="H283" s="102">
        <f t="shared" si="29"/>
        <v>843.16949015991452</v>
      </c>
      <c r="I283" s="102">
        <f t="shared" si="32"/>
        <v>0.26489433720985289</v>
      </c>
      <c r="J283" s="102">
        <f t="shared" si="33"/>
        <v>845.15866274279574</v>
      </c>
      <c r="K283" s="103">
        <f t="shared" si="34"/>
        <v>2.254066920091077</v>
      </c>
    </row>
    <row r="284" spans="2:11" x14ac:dyDescent="0.2">
      <c r="B284" s="35">
        <v>269</v>
      </c>
      <c r="C284" s="93">
        <v>0.7166981890117472</v>
      </c>
      <c r="D284" s="101">
        <f t="shared" si="30"/>
        <v>0.99930138848484351</v>
      </c>
      <c r="E284" s="93">
        <v>0.82384038415167871</v>
      </c>
      <c r="F284" s="102">
        <f t="shared" si="28"/>
        <v>1.8238403841516786</v>
      </c>
      <c r="G284" s="102">
        <f t="shared" si="31"/>
        <v>843.90389721118947</v>
      </c>
      <c r="H284" s="102">
        <f t="shared" si="29"/>
        <v>845.15866274279574</v>
      </c>
      <c r="I284" s="102">
        <f t="shared" si="32"/>
        <v>1.2547655316062674</v>
      </c>
      <c r="J284" s="102">
        <f t="shared" si="33"/>
        <v>846.98250312694745</v>
      </c>
      <c r="K284" s="103">
        <f t="shared" si="34"/>
        <v>3.0786059157579757</v>
      </c>
    </row>
    <row r="285" spans="2:11" x14ac:dyDescent="0.2">
      <c r="B285" s="35">
        <v>270</v>
      </c>
      <c r="C285" s="93">
        <v>0.83262303226248247</v>
      </c>
      <c r="D285" s="101">
        <f>-LN(C285)/$N$16</f>
        <v>0.54952284463622081</v>
      </c>
      <c r="E285" s="93">
        <v>0.87736587654701992</v>
      </c>
      <c r="F285" s="102">
        <f>($N$18-$N$19)*E285+$N$19</f>
        <v>1.87736587654702</v>
      </c>
      <c r="G285" s="102">
        <f>G284+D285</f>
        <v>844.45342005582575</v>
      </c>
      <c r="H285" s="102">
        <f>+MAX(G285,J284)</f>
        <v>846.98250312694745</v>
      </c>
      <c r="I285" s="102">
        <f t="shared" si="32"/>
        <v>2.5290830711217041</v>
      </c>
      <c r="J285" s="102">
        <f t="shared" si="33"/>
        <v>848.85986900349451</v>
      </c>
      <c r="K285" s="103">
        <f t="shared" si="34"/>
        <v>4.406448947668764</v>
      </c>
    </row>
    <row r="286" spans="2:11" x14ac:dyDescent="0.2">
      <c r="B286" s="35">
        <v>271</v>
      </c>
      <c r="C286" s="93">
        <v>0.33356948569333245</v>
      </c>
      <c r="D286" s="101">
        <f>-LN(C286)/$N$16</f>
        <v>3.2937122472760945</v>
      </c>
      <c r="E286" s="93">
        <v>0.58553739465539123</v>
      </c>
      <c r="F286" s="102">
        <f t="shared" ref="F286:F292" si="35">($N$18-$N$19)*E286+$N$19</f>
        <v>1.5855373946553912</v>
      </c>
      <c r="G286" s="102">
        <f>G285+D286</f>
        <v>847.74713230310181</v>
      </c>
      <c r="H286" s="102">
        <f t="shared" ref="H286:H292" si="36">+MAX(G286,J285)</f>
        <v>848.85986900349451</v>
      </c>
      <c r="I286" s="102">
        <f t="shared" si="32"/>
        <v>1.112736700392702</v>
      </c>
      <c r="J286" s="102">
        <f t="shared" si="33"/>
        <v>850.44540639814988</v>
      </c>
      <c r="K286" s="103">
        <f t="shared" si="34"/>
        <v>2.6982740950480775</v>
      </c>
    </row>
    <row r="287" spans="2:11" x14ac:dyDescent="0.2">
      <c r="B287" s="35">
        <v>272</v>
      </c>
      <c r="C287" s="93">
        <v>3.7838887474872185E-2</v>
      </c>
      <c r="D287" s="101">
        <f t="shared" ref="D287:D292" si="37">-LN(C287)/$N$16</f>
        <v>9.8232538080013008</v>
      </c>
      <c r="E287" s="93">
        <v>5.4998355460657788E-2</v>
      </c>
      <c r="F287" s="102">
        <f t="shared" si="35"/>
        <v>1.0549983554606577</v>
      </c>
      <c r="G287" s="102">
        <f t="shared" ref="G287:G292" si="38">G286+D287</f>
        <v>857.57038611110306</v>
      </c>
      <c r="H287" s="102">
        <f t="shared" si="36"/>
        <v>857.57038611110306</v>
      </c>
      <c r="I287" s="102">
        <f t="shared" si="32"/>
        <v>0</v>
      </c>
      <c r="J287" s="102">
        <f t="shared" si="33"/>
        <v>858.62538446656367</v>
      </c>
      <c r="K287" s="103">
        <f t="shared" si="34"/>
        <v>1.0549983554606115</v>
      </c>
    </row>
    <row r="288" spans="2:11" x14ac:dyDescent="0.2">
      <c r="B288" s="35">
        <v>273</v>
      </c>
      <c r="C288" s="93">
        <v>0.80011960960097295</v>
      </c>
      <c r="D288" s="101">
        <f t="shared" si="37"/>
        <v>0.66898215146639672</v>
      </c>
      <c r="E288" s="93">
        <v>0.34954440024486666</v>
      </c>
      <c r="F288" s="102">
        <f t="shared" si="35"/>
        <v>1.3495444002448667</v>
      </c>
      <c r="G288" s="102">
        <f t="shared" si="38"/>
        <v>858.23936826256943</v>
      </c>
      <c r="H288" s="102">
        <f t="shared" si="36"/>
        <v>858.62538446656367</v>
      </c>
      <c r="I288" s="102">
        <f t="shared" si="32"/>
        <v>0.38601620399424519</v>
      </c>
      <c r="J288" s="102">
        <f t="shared" si="33"/>
        <v>859.97492886680857</v>
      </c>
      <c r="K288" s="103">
        <f t="shared" si="34"/>
        <v>1.73556060423914</v>
      </c>
    </row>
    <row r="289" spans="2:11" x14ac:dyDescent="0.2">
      <c r="B289" s="35">
        <v>274</v>
      </c>
      <c r="C289" s="93">
        <v>0.52297581595573694</v>
      </c>
      <c r="D289" s="101">
        <f t="shared" si="37"/>
        <v>1.9446601709663318</v>
      </c>
      <c r="E289" s="93">
        <v>0.28524570698114182</v>
      </c>
      <c r="F289" s="102">
        <f t="shared" si="35"/>
        <v>1.2852457069811418</v>
      </c>
      <c r="G289" s="102">
        <f t="shared" si="38"/>
        <v>860.18402843353579</v>
      </c>
      <c r="H289" s="102">
        <f t="shared" si="36"/>
        <v>860.18402843353579</v>
      </c>
      <c r="I289" s="102">
        <f t="shared" si="32"/>
        <v>0</v>
      </c>
      <c r="J289" s="102">
        <f t="shared" si="33"/>
        <v>861.46927414051697</v>
      </c>
      <c r="K289" s="103">
        <f t="shared" si="34"/>
        <v>1.2852457069811862</v>
      </c>
    </row>
    <row r="290" spans="2:11" x14ac:dyDescent="0.2">
      <c r="B290" s="35">
        <v>275</v>
      </c>
      <c r="C290" s="93">
        <v>0.6757217030758349</v>
      </c>
      <c r="D290" s="101">
        <f t="shared" si="37"/>
        <v>1.1759219086316626</v>
      </c>
      <c r="E290" s="93">
        <v>0.88989716068339031</v>
      </c>
      <c r="F290" s="102">
        <f t="shared" si="35"/>
        <v>1.8898971606833903</v>
      </c>
      <c r="G290" s="102">
        <f t="shared" si="38"/>
        <v>861.35995034216739</v>
      </c>
      <c r="H290" s="102">
        <f t="shared" si="36"/>
        <v>861.46927414051697</v>
      </c>
      <c r="I290" s="102">
        <f t="shared" si="32"/>
        <v>0.10932379834957828</v>
      </c>
      <c r="J290" s="102">
        <f t="shared" si="33"/>
        <v>863.35917130120038</v>
      </c>
      <c r="K290" s="103">
        <f t="shared" si="34"/>
        <v>1.9992209590329821</v>
      </c>
    </row>
    <row r="291" spans="2:11" x14ac:dyDescent="0.2">
      <c r="B291" s="35">
        <v>276</v>
      </c>
      <c r="C291" s="93">
        <v>0.39696612104099871</v>
      </c>
      <c r="D291" s="101">
        <f t="shared" si="37"/>
        <v>2.7717130180938208</v>
      </c>
      <c r="E291" s="93">
        <v>0.19792461830834107</v>
      </c>
      <c r="F291" s="102">
        <f t="shared" si="35"/>
        <v>1.197924618308341</v>
      </c>
      <c r="G291" s="102">
        <f t="shared" si="38"/>
        <v>864.1316633602612</v>
      </c>
      <c r="H291" s="102">
        <f t="shared" si="36"/>
        <v>864.1316633602612</v>
      </c>
      <c r="I291" s="102">
        <f t="shared" si="32"/>
        <v>0</v>
      </c>
      <c r="J291" s="102">
        <f t="shared" si="33"/>
        <v>865.32958797856952</v>
      </c>
      <c r="K291" s="103">
        <f t="shared" si="34"/>
        <v>1.1979246183083205</v>
      </c>
    </row>
    <row r="292" spans="2:11" x14ac:dyDescent="0.2">
      <c r="B292" s="35">
        <v>277</v>
      </c>
      <c r="C292" s="93">
        <v>0.39103406566617238</v>
      </c>
      <c r="D292" s="101">
        <f t="shared" si="37"/>
        <v>2.8168817949779195</v>
      </c>
      <c r="E292" s="93">
        <v>0.5549967689853752</v>
      </c>
      <c r="F292" s="102">
        <f t="shared" si="35"/>
        <v>1.5549967689853752</v>
      </c>
      <c r="G292" s="102">
        <f t="shared" si="38"/>
        <v>866.94854515523912</v>
      </c>
      <c r="H292" s="102">
        <f t="shared" si="36"/>
        <v>866.94854515523912</v>
      </c>
      <c r="I292" s="102">
        <f t="shared" si="32"/>
        <v>0</v>
      </c>
      <c r="J292" s="102">
        <f t="shared" si="33"/>
        <v>868.50354192422446</v>
      </c>
      <c r="K292" s="103">
        <f t="shared" si="34"/>
        <v>1.5549967689853474</v>
      </c>
    </row>
    <row r="293" spans="2:11" x14ac:dyDescent="0.2">
      <c r="B293" s="35">
        <v>278</v>
      </c>
      <c r="C293" s="93">
        <v>0.71494655193989698</v>
      </c>
      <c r="D293" s="101">
        <f>-LN(C293)/$N$16</f>
        <v>1.0066424748415552</v>
      </c>
      <c r="E293" s="93">
        <v>0.62721099751007503</v>
      </c>
      <c r="F293" s="102">
        <f>($N$18-$N$19)*E293+$N$19</f>
        <v>1.627210997510075</v>
      </c>
      <c r="G293" s="102">
        <f>G292+D293</f>
        <v>867.95518763008067</v>
      </c>
      <c r="H293" s="102">
        <f>+MAX(G293,J292)</f>
        <v>868.50354192422446</v>
      </c>
      <c r="I293" s="102">
        <f t="shared" si="32"/>
        <v>0.54835429414379178</v>
      </c>
      <c r="J293" s="102">
        <f t="shared" si="33"/>
        <v>870.13075292173448</v>
      </c>
      <c r="K293" s="103">
        <f t="shared" si="34"/>
        <v>2.1755652916538111</v>
      </c>
    </row>
    <row r="294" spans="2:11" x14ac:dyDescent="0.2">
      <c r="B294" s="35">
        <v>279</v>
      </c>
      <c r="C294" s="93">
        <v>0.42745848577149448</v>
      </c>
      <c r="D294" s="101">
        <f>-LN(C294)/$N$16</f>
        <v>2.5496943138815453</v>
      </c>
      <c r="E294" s="93">
        <v>0.99918740604659917</v>
      </c>
      <c r="F294" s="102">
        <f t="shared" ref="F294:F297" si="39">($N$18-$N$19)*E294+$N$19</f>
        <v>1.9991874060465991</v>
      </c>
      <c r="G294" s="102">
        <f>G293+D294</f>
        <v>870.50488194396223</v>
      </c>
      <c r="H294" s="102">
        <f t="shared" ref="H294:H297" si="40">+MAX(G294,J293)</f>
        <v>870.50488194396223</v>
      </c>
      <c r="I294" s="102">
        <f t="shared" si="32"/>
        <v>0</v>
      </c>
      <c r="J294" s="102">
        <f t="shared" si="33"/>
        <v>872.50406935000888</v>
      </c>
      <c r="K294" s="103">
        <f t="shared" si="34"/>
        <v>1.9991874060466444</v>
      </c>
    </row>
    <row r="295" spans="2:11" x14ac:dyDescent="0.2">
      <c r="B295" s="35">
        <v>280</v>
      </c>
      <c r="C295" s="93">
        <v>0.74625019177992424</v>
      </c>
      <c r="D295" s="101">
        <f t="shared" ref="D295:D297" si="41">-LN(C295)/$N$16</f>
        <v>0.87808307185150491</v>
      </c>
      <c r="E295" s="93">
        <v>0.80270083474842269</v>
      </c>
      <c r="F295" s="102">
        <f t="shared" si="39"/>
        <v>1.8027008347484226</v>
      </c>
      <c r="G295" s="102">
        <f t="shared" ref="G295:G297" si="42">G294+D295</f>
        <v>871.38296501581374</v>
      </c>
      <c r="H295" s="102">
        <f t="shared" si="40"/>
        <v>872.50406935000888</v>
      </c>
      <c r="I295" s="102">
        <f t="shared" si="32"/>
        <v>1.1211043341951381</v>
      </c>
      <c r="J295" s="102">
        <f t="shared" si="33"/>
        <v>874.30677018475728</v>
      </c>
      <c r="K295" s="103">
        <f t="shared" si="34"/>
        <v>2.9238051689435451</v>
      </c>
    </row>
    <row r="296" spans="2:11" x14ac:dyDescent="0.2">
      <c r="B296" s="35">
        <v>281</v>
      </c>
      <c r="C296" s="93">
        <v>0.89290152032654502</v>
      </c>
      <c r="D296" s="101">
        <f t="shared" si="41"/>
        <v>0.33983695132924291</v>
      </c>
      <c r="E296" s="93">
        <v>0.96063887173903573</v>
      </c>
      <c r="F296" s="102">
        <f t="shared" si="39"/>
        <v>1.9606388717390357</v>
      </c>
      <c r="G296" s="102">
        <f t="shared" si="42"/>
        <v>871.72280196714303</v>
      </c>
      <c r="H296" s="102">
        <f t="shared" si="40"/>
        <v>874.30677018475728</v>
      </c>
      <c r="I296" s="102">
        <f t="shared" si="32"/>
        <v>2.583968217614256</v>
      </c>
      <c r="J296" s="102">
        <f t="shared" si="33"/>
        <v>876.26740905649626</v>
      </c>
      <c r="K296" s="103">
        <f t="shared" si="34"/>
        <v>4.5446070893532351</v>
      </c>
    </row>
    <row r="297" spans="2:11" x14ac:dyDescent="0.2">
      <c r="B297" s="35">
        <v>282</v>
      </c>
      <c r="C297" s="93">
        <v>0.59211624246365391</v>
      </c>
      <c r="D297" s="101">
        <f t="shared" si="41"/>
        <v>1.5721569235812691</v>
      </c>
      <c r="E297" s="93">
        <v>6.2296906223234139E-2</v>
      </c>
      <c r="F297" s="102">
        <f t="shared" si="39"/>
        <v>1.0622969062232341</v>
      </c>
      <c r="G297" s="102">
        <f t="shared" si="42"/>
        <v>873.29495889072427</v>
      </c>
      <c r="H297" s="102">
        <f t="shared" si="40"/>
        <v>876.26740905649626</v>
      </c>
      <c r="I297" s="102">
        <f t="shared" si="32"/>
        <v>2.9724501657719884</v>
      </c>
      <c r="J297" s="102">
        <f t="shared" si="33"/>
        <v>877.32970596271946</v>
      </c>
      <c r="K297" s="103">
        <f t="shared" si="34"/>
        <v>4.0347470719951843</v>
      </c>
    </row>
    <row r="298" spans="2:11" x14ac:dyDescent="0.2">
      <c r="B298" s="35">
        <v>283</v>
      </c>
      <c r="C298" s="93">
        <v>0.53474536640597237</v>
      </c>
      <c r="D298" s="101">
        <f>-LN(C298)/$N$16</f>
        <v>1.8778937880888955</v>
      </c>
      <c r="E298" s="93">
        <v>0.51699226035349344</v>
      </c>
      <c r="F298" s="102">
        <f>($N$18-$N$19)*E298+$N$19</f>
        <v>1.5169922603534935</v>
      </c>
      <c r="G298" s="102">
        <f>G297+D298</f>
        <v>875.17285267881311</v>
      </c>
      <c r="H298" s="102">
        <f>+MAX(G298,J297)</f>
        <v>877.32970596271946</v>
      </c>
      <c r="I298" s="102">
        <f t="shared" si="32"/>
        <v>2.1568532839063437</v>
      </c>
      <c r="J298" s="102">
        <f t="shared" si="33"/>
        <v>878.84669822307296</v>
      </c>
      <c r="K298" s="103">
        <f t="shared" si="34"/>
        <v>3.6738455442598479</v>
      </c>
    </row>
    <row r="299" spans="2:11" x14ac:dyDescent="0.2">
      <c r="B299" s="35">
        <v>284</v>
      </c>
      <c r="C299" s="93">
        <v>0.9087856444324256</v>
      </c>
      <c r="D299" s="101">
        <f>-LN(C299)/$N$16</f>
        <v>0.28693808195736076</v>
      </c>
      <c r="E299" s="93">
        <v>0.99539308014261041</v>
      </c>
      <c r="F299" s="102">
        <f t="shared" ref="F299:F362" si="43">($N$18-$N$19)*E299+$N$19</f>
        <v>1.9953930801426103</v>
      </c>
      <c r="G299" s="102">
        <f>G298+D299</f>
        <v>875.45979076077049</v>
      </c>
      <c r="H299" s="102">
        <f t="shared" ref="H299:H362" si="44">+MAX(G299,J298)</f>
        <v>878.84669822307296</v>
      </c>
      <c r="I299" s="102">
        <f t="shared" si="32"/>
        <v>3.3869074623024744</v>
      </c>
      <c r="J299" s="102">
        <f t="shared" si="33"/>
        <v>880.84209130321562</v>
      </c>
      <c r="K299" s="103">
        <f t="shared" si="34"/>
        <v>5.3823005424451367</v>
      </c>
    </row>
    <row r="300" spans="2:11" x14ac:dyDescent="0.2">
      <c r="B300" s="35">
        <v>285</v>
      </c>
      <c r="C300" s="93">
        <v>0.97491732355902727</v>
      </c>
      <c r="D300" s="101">
        <f t="shared" ref="D300:D363" si="45">-LN(C300)/$N$16</f>
        <v>7.6207823788257634E-2</v>
      </c>
      <c r="E300" s="93">
        <v>1.5704705431247135E-2</v>
      </c>
      <c r="F300" s="102">
        <f t="shared" si="43"/>
        <v>1.0157047054312471</v>
      </c>
      <c r="G300" s="102">
        <f t="shared" ref="G300:G363" si="46">G299+D300</f>
        <v>875.5359985845588</v>
      </c>
      <c r="H300" s="102">
        <f t="shared" si="44"/>
        <v>880.84209130321562</v>
      </c>
      <c r="I300" s="102">
        <f t="shared" si="32"/>
        <v>5.3060927186568279</v>
      </c>
      <c r="J300" s="102">
        <f t="shared" si="33"/>
        <v>881.85779600864691</v>
      </c>
      <c r="K300" s="103">
        <f t="shared" si="34"/>
        <v>6.3217974240881176</v>
      </c>
    </row>
    <row r="301" spans="2:11" x14ac:dyDescent="0.2">
      <c r="B301" s="35">
        <v>286</v>
      </c>
      <c r="C301" s="93">
        <v>0.91806608406496215</v>
      </c>
      <c r="D301" s="101">
        <f t="shared" si="45"/>
        <v>0.25645771186115041</v>
      </c>
      <c r="E301" s="93">
        <v>1.8646368308635752E-3</v>
      </c>
      <c r="F301" s="102">
        <f t="shared" si="43"/>
        <v>1.0018646368308635</v>
      </c>
      <c r="G301" s="102">
        <f t="shared" si="46"/>
        <v>875.79245629641991</v>
      </c>
      <c r="H301" s="102">
        <f t="shared" si="44"/>
        <v>881.85779600864691</v>
      </c>
      <c r="I301" s="102">
        <f t="shared" si="32"/>
        <v>6.0653397122270007</v>
      </c>
      <c r="J301" s="102">
        <f t="shared" si="33"/>
        <v>882.85966064547779</v>
      </c>
      <c r="K301" s="103">
        <f t="shared" si="34"/>
        <v>7.0672043490578744</v>
      </c>
    </row>
    <row r="302" spans="2:11" x14ac:dyDescent="0.2">
      <c r="B302" s="35">
        <v>287</v>
      </c>
      <c r="C302" s="93">
        <v>0.89939607840908886</v>
      </c>
      <c r="D302" s="101">
        <f t="shared" si="45"/>
        <v>0.31809529465527153</v>
      </c>
      <c r="E302" s="93">
        <v>0.46013072964836488</v>
      </c>
      <c r="F302" s="102">
        <f t="shared" si="43"/>
        <v>1.4601307296483648</v>
      </c>
      <c r="G302" s="102">
        <f t="shared" si="46"/>
        <v>876.11055159107514</v>
      </c>
      <c r="H302" s="102">
        <f t="shared" si="44"/>
        <v>882.85966064547779</v>
      </c>
      <c r="I302" s="102">
        <f t="shared" si="32"/>
        <v>6.749109054402652</v>
      </c>
      <c r="J302" s="102">
        <f t="shared" si="33"/>
        <v>884.3197913751261</v>
      </c>
      <c r="K302" s="103">
        <f t="shared" si="34"/>
        <v>8.2092397840509648</v>
      </c>
    </row>
    <row r="303" spans="2:11" x14ac:dyDescent="0.2">
      <c r="B303" s="35">
        <v>288</v>
      </c>
      <c r="C303" s="93">
        <v>0.1363332845201356</v>
      </c>
      <c r="D303" s="101">
        <f t="shared" si="45"/>
        <v>5.9779583089515729</v>
      </c>
      <c r="E303" s="93">
        <v>7.74979073904426E-2</v>
      </c>
      <c r="F303" s="102">
        <f t="shared" si="43"/>
        <v>1.0774979073904425</v>
      </c>
      <c r="G303" s="102">
        <f t="shared" si="46"/>
        <v>882.08850990002668</v>
      </c>
      <c r="H303" s="102">
        <f t="shared" si="44"/>
        <v>884.3197913751261</v>
      </c>
      <c r="I303" s="102">
        <f t="shared" si="32"/>
        <v>2.2312814750994221</v>
      </c>
      <c r="J303" s="102">
        <f t="shared" si="33"/>
        <v>885.39728928251657</v>
      </c>
      <c r="K303" s="103">
        <f t="shared" si="34"/>
        <v>3.3087793824898881</v>
      </c>
    </row>
    <row r="304" spans="2:11" x14ac:dyDescent="0.2">
      <c r="B304" s="35">
        <v>289</v>
      </c>
      <c r="C304" s="93">
        <v>0.59946736559519498</v>
      </c>
      <c r="D304" s="101">
        <f t="shared" si="45"/>
        <v>1.5351412261029094</v>
      </c>
      <c r="E304" s="93">
        <v>9.5065344552441644E-2</v>
      </c>
      <c r="F304" s="102">
        <f t="shared" si="43"/>
        <v>1.0950653445524416</v>
      </c>
      <c r="G304" s="102">
        <f t="shared" si="46"/>
        <v>883.62365112612963</v>
      </c>
      <c r="H304" s="102">
        <f t="shared" si="44"/>
        <v>885.39728928251657</v>
      </c>
      <c r="I304" s="102">
        <f t="shared" si="32"/>
        <v>1.7736381563869372</v>
      </c>
      <c r="J304" s="102">
        <f t="shared" si="33"/>
        <v>886.49235462706906</v>
      </c>
      <c r="K304" s="103">
        <f t="shared" si="34"/>
        <v>2.8687035009394322</v>
      </c>
    </row>
    <row r="305" spans="2:11" x14ac:dyDescent="0.2">
      <c r="B305" s="35">
        <v>290</v>
      </c>
      <c r="C305" s="93">
        <v>0.5943582057873571</v>
      </c>
      <c r="D305" s="101">
        <f t="shared" si="45"/>
        <v>1.5608193039870542</v>
      </c>
      <c r="E305" s="93">
        <v>0.88103176478820022</v>
      </c>
      <c r="F305" s="102">
        <f t="shared" si="43"/>
        <v>1.8810317647882002</v>
      </c>
      <c r="G305" s="102">
        <f t="shared" si="46"/>
        <v>885.18447043011668</v>
      </c>
      <c r="H305" s="102">
        <f t="shared" si="44"/>
        <v>886.49235462706906</v>
      </c>
      <c r="I305" s="102">
        <f t="shared" si="32"/>
        <v>1.3078841969523864</v>
      </c>
      <c r="J305" s="102">
        <f t="shared" si="33"/>
        <v>888.37338639185725</v>
      </c>
      <c r="K305" s="103">
        <f t="shared" si="34"/>
        <v>3.1889159617405767</v>
      </c>
    </row>
    <row r="306" spans="2:11" x14ac:dyDescent="0.2">
      <c r="B306" s="35">
        <v>291</v>
      </c>
      <c r="C306" s="93">
        <v>2.3882277670342011E-2</v>
      </c>
      <c r="D306" s="101">
        <f t="shared" si="45"/>
        <v>11.203855845528107</v>
      </c>
      <c r="E306" s="93">
        <v>0.7961130221185645</v>
      </c>
      <c r="F306" s="102">
        <f t="shared" si="43"/>
        <v>1.7961130221185644</v>
      </c>
      <c r="G306" s="102">
        <f t="shared" si="46"/>
        <v>896.38832627564477</v>
      </c>
      <c r="H306" s="102">
        <f t="shared" si="44"/>
        <v>896.38832627564477</v>
      </c>
      <c r="I306" s="102">
        <f t="shared" si="32"/>
        <v>0</v>
      </c>
      <c r="J306" s="102">
        <f t="shared" si="33"/>
        <v>898.18443929776333</v>
      </c>
      <c r="K306" s="103">
        <f t="shared" si="34"/>
        <v>1.7961130221185613</v>
      </c>
    </row>
    <row r="307" spans="2:11" x14ac:dyDescent="0.2">
      <c r="B307" s="35">
        <v>292</v>
      </c>
      <c r="C307" s="93">
        <v>0.85985279269203407</v>
      </c>
      <c r="D307" s="101">
        <f t="shared" si="45"/>
        <v>0.45298222702317914</v>
      </c>
      <c r="E307" s="93">
        <v>0.75493425023911331</v>
      </c>
      <c r="F307" s="102">
        <f t="shared" si="43"/>
        <v>1.7549342502391134</v>
      </c>
      <c r="G307" s="102">
        <f t="shared" si="46"/>
        <v>896.84130850266797</v>
      </c>
      <c r="H307" s="102">
        <f t="shared" si="44"/>
        <v>898.18443929776333</v>
      </c>
      <c r="I307" s="102">
        <f t="shared" si="32"/>
        <v>1.3431307950953624</v>
      </c>
      <c r="J307" s="102">
        <f t="shared" si="33"/>
        <v>899.93937354800244</v>
      </c>
      <c r="K307" s="103">
        <f t="shared" si="34"/>
        <v>3.0980650453344651</v>
      </c>
    </row>
    <row r="308" spans="2:11" x14ac:dyDescent="0.2">
      <c r="B308" s="35">
        <v>293</v>
      </c>
      <c r="C308" s="93">
        <v>0.69190767857321112</v>
      </c>
      <c r="D308" s="101">
        <f t="shared" si="45"/>
        <v>1.1049082341934806</v>
      </c>
      <c r="E308" s="93">
        <v>0.38389846533580463</v>
      </c>
      <c r="F308" s="102">
        <f t="shared" si="43"/>
        <v>1.3838984653358046</v>
      </c>
      <c r="G308" s="102">
        <f t="shared" si="46"/>
        <v>897.9462167368614</v>
      </c>
      <c r="H308" s="102">
        <f t="shared" si="44"/>
        <v>899.93937354800244</v>
      </c>
      <c r="I308" s="102">
        <f t="shared" si="32"/>
        <v>1.9931568111410343</v>
      </c>
      <c r="J308" s="102">
        <f t="shared" si="33"/>
        <v>901.32327201333828</v>
      </c>
      <c r="K308" s="103">
        <f t="shared" si="34"/>
        <v>3.3770552764768809</v>
      </c>
    </row>
    <row r="309" spans="2:11" x14ac:dyDescent="0.2">
      <c r="B309" s="35">
        <v>294</v>
      </c>
      <c r="C309" s="93">
        <v>0.56280501589739163</v>
      </c>
      <c r="D309" s="101">
        <f t="shared" si="45"/>
        <v>1.7244661241519357</v>
      </c>
      <c r="E309" s="93">
        <v>0.41304485972900984</v>
      </c>
      <c r="F309" s="102">
        <f t="shared" si="43"/>
        <v>1.4130448597290099</v>
      </c>
      <c r="G309" s="102">
        <f t="shared" si="46"/>
        <v>899.67068286101335</v>
      </c>
      <c r="H309" s="102">
        <f t="shared" si="44"/>
        <v>901.32327201333828</v>
      </c>
      <c r="I309" s="102">
        <f t="shared" si="32"/>
        <v>1.6525891523249356</v>
      </c>
      <c r="J309" s="102">
        <f t="shared" si="33"/>
        <v>902.73631687306727</v>
      </c>
      <c r="K309" s="103">
        <f t="shared" si="34"/>
        <v>3.0656340120539198</v>
      </c>
    </row>
    <row r="310" spans="2:11" x14ac:dyDescent="0.2">
      <c r="B310" s="35">
        <v>295</v>
      </c>
      <c r="C310" s="93">
        <v>0.93232263785769609</v>
      </c>
      <c r="D310" s="101">
        <f t="shared" si="45"/>
        <v>0.21022903873022739</v>
      </c>
      <c r="E310" s="93">
        <v>0.80231786438523667</v>
      </c>
      <c r="F310" s="102">
        <f t="shared" si="43"/>
        <v>1.8023178643852367</v>
      </c>
      <c r="G310" s="102">
        <f t="shared" si="46"/>
        <v>899.88091189974352</v>
      </c>
      <c r="H310" s="102">
        <f t="shared" si="44"/>
        <v>902.73631687306727</v>
      </c>
      <c r="I310" s="102">
        <f t="shared" si="32"/>
        <v>2.8554049733237434</v>
      </c>
      <c r="J310" s="102">
        <f t="shared" si="33"/>
        <v>904.53863473745253</v>
      </c>
      <c r="K310" s="103">
        <f t="shared" si="34"/>
        <v>4.6577228377090023</v>
      </c>
    </row>
    <row r="311" spans="2:11" x14ac:dyDescent="0.2">
      <c r="B311" s="35">
        <v>296</v>
      </c>
      <c r="C311" s="93">
        <v>0.2672095110593089</v>
      </c>
      <c r="D311" s="101">
        <f t="shared" si="45"/>
        <v>3.959166728013896</v>
      </c>
      <c r="E311" s="93">
        <v>0.23429859702269051</v>
      </c>
      <c r="F311" s="102">
        <f t="shared" si="43"/>
        <v>1.2342985970226905</v>
      </c>
      <c r="G311" s="102">
        <f t="shared" si="46"/>
        <v>903.84007862775741</v>
      </c>
      <c r="H311" s="102">
        <f t="shared" si="44"/>
        <v>904.53863473745253</v>
      </c>
      <c r="I311" s="102">
        <f t="shared" si="32"/>
        <v>0.69855610969511872</v>
      </c>
      <c r="J311" s="102">
        <f t="shared" si="33"/>
        <v>905.77293333447517</v>
      </c>
      <c r="K311" s="103">
        <f t="shared" si="34"/>
        <v>1.9328547067177624</v>
      </c>
    </row>
    <row r="312" spans="2:11" x14ac:dyDescent="0.2">
      <c r="B312" s="35">
        <v>297</v>
      </c>
      <c r="C312" s="93">
        <v>0.87254033692044941</v>
      </c>
      <c r="D312" s="101">
        <f t="shared" si="45"/>
        <v>0.4090391836402355</v>
      </c>
      <c r="E312" s="93">
        <v>0.77630073802609878</v>
      </c>
      <c r="F312" s="102">
        <f t="shared" si="43"/>
        <v>1.7763007380260989</v>
      </c>
      <c r="G312" s="102">
        <f t="shared" si="46"/>
        <v>904.2491178113977</v>
      </c>
      <c r="H312" s="102">
        <f t="shared" si="44"/>
        <v>905.77293333447517</v>
      </c>
      <c r="I312" s="102">
        <f t="shared" si="32"/>
        <v>1.5238155230774737</v>
      </c>
      <c r="J312" s="102">
        <f t="shared" si="33"/>
        <v>907.54923407250124</v>
      </c>
      <c r="K312" s="103">
        <f t="shared" si="34"/>
        <v>3.3001162611035397</v>
      </c>
    </row>
    <row r="313" spans="2:11" x14ac:dyDescent="0.2">
      <c r="B313" s="35">
        <v>298</v>
      </c>
      <c r="C313" s="93">
        <v>0.87579903356876465</v>
      </c>
      <c r="D313" s="101">
        <f t="shared" si="45"/>
        <v>0.39785588429816615</v>
      </c>
      <c r="E313" s="93">
        <v>0.79790411790977489</v>
      </c>
      <c r="F313" s="102">
        <f t="shared" si="43"/>
        <v>1.7979041179097748</v>
      </c>
      <c r="G313" s="102">
        <f t="shared" si="46"/>
        <v>904.64697369569581</v>
      </c>
      <c r="H313" s="102">
        <f t="shared" si="44"/>
        <v>907.54923407250124</v>
      </c>
      <c r="I313" s="102">
        <f t="shared" si="32"/>
        <v>2.9022603768054296</v>
      </c>
      <c r="J313" s="102">
        <f t="shared" si="33"/>
        <v>909.34713819041099</v>
      </c>
      <c r="K313" s="103">
        <f t="shared" si="34"/>
        <v>4.7001644947151817</v>
      </c>
    </row>
    <row r="314" spans="2:11" x14ac:dyDescent="0.2">
      <c r="B314" s="35">
        <v>299</v>
      </c>
      <c r="C314" s="93">
        <v>0.91293887087098491</v>
      </c>
      <c r="D314" s="101">
        <f t="shared" si="45"/>
        <v>0.27325906430344621</v>
      </c>
      <c r="E314" s="93">
        <v>0.20494611106209482</v>
      </c>
      <c r="F314" s="102">
        <f t="shared" si="43"/>
        <v>1.2049461110620947</v>
      </c>
      <c r="G314" s="102">
        <f t="shared" si="46"/>
        <v>904.92023275999929</v>
      </c>
      <c r="H314" s="102">
        <f t="shared" si="44"/>
        <v>909.34713819041099</v>
      </c>
      <c r="I314" s="102">
        <f t="shared" si="32"/>
        <v>4.4269054304116935</v>
      </c>
      <c r="J314" s="102">
        <f t="shared" si="33"/>
        <v>910.55208430147309</v>
      </c>
      <c r="K314" s="103">
        <f t="shared" si="34"/>
        <v>5.6318515414737931</v>
      </c>
    </row>
    <row r="315" spans="2:11" ht="16" thickBot="1" x14ac:dyDescent="0.25">
      <c r="B315" s="39">
        <v>300</v>
      </c>
      <c r="C315" s="94">
        <v>0.13153417982100646</v>
      </c>
      <c r="D315" s="104">
        <f t="shared" si="45"/>
        <v>6.085465615635413</v>
      </c>
      <c r="E315" s="94">
        <v>0.68026953581795901</v>
      </c>
      <c r="F315" s="105">
        <f t="shared" si="43"/>
        <v>1.6802695358179589</v>
      </c>
      <c r="G315" s="105">
        <f t="shared" si="46"/>
        <v>911.00569837563467</v>
      </c>
      <c r="H315" s="105">
        <f t="shared" si="44"/>
        <v>911.00569837563467</v>
      </c>
      <c r="I315" s="105">
        <f t="shared" si="32"/>
        <v>0</v>
      </c>
      <c r="J315" s="105">
        <f t="shared" si="33"/>
        <v>912.68596791145262</v>
      </c>
      <c r="K315" s="106">
        <f t="shared" si="34"/>
        <v>1.6802695358179562</v>
      </c>
    </row>
    <row r="316" spans="2:11" x14ac:dyDescent="0.2">
      <c r="B316" s="35">
        <v>301</v>
      </c>
      <c r="C316" s="93">
        <v>0.57866355931841373</v>
      </c>
      <c r="D316" s="101">
        <f t="shared" si="45"/>
        <v>1.6411021268574597</v>
      </c>
      <c r="E316" s="93">
        <v>0.38399764620259458</v>
      </c>
      <c r="F316" s="102">
        <f t="shared" si="43"/>
        <v>1.3839976462025945</v>
      </c>
      <c r="G316" s="102">
        <f t="shared" si="46"/>
        <v>912.64680050249217</v>
      </c>
      <c r="H316" s="102">
        <f t="shared" si="44"/>
        <v>912.68596791145262</v>
      </c>
      <c r="I316" s="102">
        <f t="shared" si="32"/>
        <v>3.9167408960452121E-2</v>
      </c>
      <c r="J316" s="102">
        <f t="shared" si="33"/>
        <v>914.06996555765522</v>
      </c>
      <c r="K316" s="103">
        <f t="shared" si="34"/>
        <v>1.4231650551630537</v>
      </c>
    </row>
    <row r="317" spans="2:11" x14ac:dyDescent="0.2">
      <c r="B317" s="35">
        <v>302</v>
      </c>
      <c r="C317" s="93">
        <v>0.78735748744708833</v>
      </c>
      <c r="D317" s="101">
        <f t="shared" si="45"/>
        <v>0.71721867894074709</v>
      </c>
      <c r="E317" s="93">
        <v>0.31606756294209315</v>
      </c>
      <c r="F317" s="102">
        <f t="shared" si="43"/>
        <v>1.3160675629420933</v>
      </c>
      <c r="G317" s="102">
        <f t="shared" si="46"/>
        <v>913.36401918143292</v>
      </c>
      <c r="H317" s="102">
        <f t="shared" si="44"/>
        <v>914.06996555765522</v>
      </c>
      <c r="I317" s="102">
        <f t="shared" si="32"/>
        <v>0.70594637622230039</v>
      </c>
      <c r="J317" s="102">
        <f t="shared" si="33"/>
        <v>915.38603312059729</v>
      </c>
      <c r="K317" s="103">
        <f t="shared" si="34"/>
        <v>2.022013939164367</v>
      </c>
    </row>
    <row r="318" spans="2:11" x14ac:dyDescent="0.2">
      <c r="B318" s="35">
        <v>303</v>
      </c>
      <c r="C318" s="93">
        <v>0.82607222657052282</v>
      </c>
      <c r="D318" s="101">
        <f t="shared" si="45"/>
        <v>0.57321920374578283</v>
      </c>
      <c r="E318" s="93">
        <v>0.40392878092100126</v>
      </c>
      <c r="F318" s="102">
        <f t="shared" si="43"/>
        <v>1.4039287809210013</v>
      </c>
      <c r="G318" s="102">
        <f t="shared" si="46"/>
        <v>913.93723838517872</v>
      </c>
      <c r="H318" s="102">
        <f t="shared" si="44"/>
        <v>915.38603312059729</v>
      </c>
      <c r="I318" s="102">
        <f t="shared" si="32"/>
        <v>1.4487947354185735</v>
      </c>
      <c r="J318" s="102">
        <f t="shared" si="33"/>
        <v>916.78996190151827</v>
      </c>
      <c r="K318" s="103">
        <f t="shared" si="34"/>
        <v>2.8527235163395517</v>
      </c>
    </row>
    <row r="319" spans="2:11" ht="16" thickBot="1" x14ac:dyDescent="0.25">
      <c r="B319" s="39">
        <v>304</v>
      </c>
      <c r="C319" s="94">
        <v>0.53939621531368065</v>
      </c>
      <c r="D319" s="104">
        <f t="shared" si="45"/>
        <v>1.8519146543267246</v>
      </c>
      <c r="E319" s="94">
        <v>0.77996044291142885</v>
      </c>
      <c r="F319" s="105">
        <f t="shared" si="43"/>
        <v>1.7799604429114289</v>
      </c>
      <c r="G319" s="105">
        <f t="shared" si="46"/>
        <v>915.78915303950544</v>
      </c>
      <c r="H319" s="105">
        <f t="shared" si="44"/>
        <v>916.78996190151827</v>
      </c>
      <c r="I319" s="105">
        <f t="shared" si="32"/>
        <v>1.0008088620128319</v>
      </c>
      <c r="J319" s="105">
        <f t="shared" si="33"/>
        <v>918.56992234442964</v>
      </c>
      <c r="K319" s="106">
        <f t="shared" si="34"/>
        <v>2.7807693049242062</v>
      </c>
    </row>
    <row r="320" spans="2:11" x14ac:dyDescent="0.2">
      <c r="B320" s="35">
        <v>305</v>
      </c>
      <c r="C320" s="93">
        <v>0.41407501995487683</v>
      </c>
      <c r="D320" s="101">
        <f t="shared" si="45"/>
        <v>2.6451243418573949</v>
      </c>
      <c r="E320" s="93">
        <v>0.30714048596066823</v>
      </c>
      <c r="F320" s="102">
        <f t="shared" si="43"/>
        <v>1.3071404859606681</v>
      </c>
      <c r="G320" s="102">
        <f t="shared" si="46"/>
        <v>918.43427738136279</v>
      </c>
      <c r="H320" s="102">
        <f t="shared" si="44"/>
        <v>918.56992234442964</v>
      </c>
      <c r="I320" s="102">
        <f t="shared" si="32"/>
        <v>0.13564496306685214</v>
      </c>
      <c r="J320" s="102">
        <f t="shared" si="33"/>
        <v>919.87706283039029</v>
      </c>
      <c r="K320" s="103">
        <f t="shared" si="34"/>
        <v>1.4427854490274967</v>
      </c>
    </row>
    <row r="321" spans="2:11" x14ac:dyDescent="0.2">
      <c r="B321" s="35">
        <v>306</v>
      </c>
      <c r="C321" s="93">
        <v>0.94454424007212245</v>
      </c>
      <c r="D321" s="101">
        <f t="shared" si="45"/>
        <v>0.1711582603904547</v>
      </c>
      <c r="E321" s="93">
        <v>0.78356455293609528</v>
      </c>
      <c r="F321" s="102">
        <f t="shared" si="43"/>
        <v>1.7835645529360953</v>
      </c>
      <c r="G321" s="102">
        <f t="shared" si="46"/>
        <v>918.60543564175327</v>
      </c>
      <c r="H321" s="102">
        <f t="shared" si="44"/>
        <v>919.87706283039029</v>
      </c>
      <c r="I321" s="102">
        <f t="shared" si="32"/>
        <v>1.2716271886370123</v>
      </c>
      <c r="J321" s="102">
        <f t="shared" si="33"/>
        <v>921.66062738332641</v>
      </c>
      <c r="K321" s="103">
        <f t="shared" si="34"/>
        <v>3.0551917415731396</v>
      </c>
    </row>
    <row r="322" spans="2:11" x14ac:dyDescent="0.2">
      <c r="B322" s="35">
        <v>307</v>
      </c>
      <c r="C322" s="93">
        <v>0.12366054438551188</v>
      </c>
      <c r="D322" s="101">
        <f t="shared" si="45"/>
        <v>6.2706450377547158</v>
      </c>
      <c r="E322" s="93">
        <v>0.15938720566946196</v>
      </c>
      <c r="F322" s="102">
        <f t="shared" si="43"/>
        <v>1.1593872056694621</v>
      </c>
      <c r="G322" s="102">
        <f t="shared" si="46"/>
        <v>924.87608067950794</v>
      </c>
      <c r="H322" s="102">
        <f t="shared" si="44"/>
        <v>924.87608067950794</v>
      </c>
      <c r="I322" s="102">
        <f t="shared" si="32"/>
        <v>0</v>
      </c>
      <c r="J322" s="102">
        <f t="shared" si="33"/>
        <v>926.03546788517735</v>
      </c>
      <c r="K322" s="103">
        <f t="shared" si="34"/>
        <v>1.1593872056694181</v>
      </c>
    </row>
    <row r="323" spans="2:11" ht="16" thickBot="1" x14ac:dyDescent="0.25">
      <c r="B323" s="39">
        <v>308</v>
      </c>
      <c r="C323" s="94">
        <v>7.6059730684757354E-2</v>
      </c>
      <c r="D323" s="104">
        <f t="shared" si="45"/>
        <v>7.7287089519435499</v>
      </c>
      <c r="E323" s="94">
        <v>0.5054851099492943</v>
      </c>
      <c r="F323" s="105">
        <f t="shared" si="43"/>
        <v>1.5054851099492943</v>
      </c>
      <c r="G323" s="105">
        <f t="shared" si="46"/>
        <v>932.60478963145147</v>
      </c>
      <c r="H323" s="105">
        <f t="shared" si="44"/>
        <v>932.60478963145147</v>
      </c>
      <c r="I323" s="105">
        <f t="shared" si="32"/>
        <v>0</v>
      </c>
      <c r="J323" s="105">
        <f t="shared" si="33"/>
        <v>934.11027474140076</v>
      </c>
      <c r="K323" s="106">
        <f t="shared" si="34"/>
        <v>1.5054851099492907</v>
      </c>
    </row>
    <row r="324" spans="2:11" x14ac:dyDescent="0.2">
      <c r="B324" s="35">
        <v>309</v>
      </c>
      <c r="C324" s="93">
        <v>0.9284929195973961</v>
      </c>
      <c r="D324" s="101">
        <f t="shared" si="45"/>
        <v>0.22257757156199182</v>
      </c>
      <c r="E324" s="93">
        <v>0.9795069897846741</v>
      </c>
      <c r="F324" s="102">
        <f t="shared" si="43"/>
        <v>1.979506989784674</v>
      </c>
      <c r="G324" s="102">
        <f t="shared" si="46"/>
        <v>932.82736720301341</v>
      </c>
      <c r="H324" s="102">
        <f t="shared" si="44"/>
        <v>934.11027474140076</v>
      </c>
      <c r="I324" s="102">
        <f t="shared" si="32"/>
        <v>1.2829075383873487</v>
      </c>
      <c r="J324" s="102">
        <f t="shared" si="33"/>
        <v>936.08978173118544</v>
      </c>
      <c r="K324" s="103">
        <f t="shared" si="34"/>
        <v>3.2624145281720303</v>
      </c>
    </row>
    <row r="325" spans="2:11" x14ac:dyDescent="0.2">
      <c r="B325" s="35">
        <v>310</v>
      </c>
      <c r="C325" s="93">
        <v>0.55488818112728178</v>
      </c>
      <c r="D325" s="101">
        <f t="shared" si="45"/>
        <v>1.7669659829428379</v>
      </c>
      <c r="E325" s="93">
        <v>0.86649203793557683</v>
      </c>
      <c r="F325" s="102">
        <f t="shared" si="43"/>
        <v>1.8664920379355769</v>
      </c>
      <c r="G325" s="102">
        <f t="shared" si="46"/>
        <v>934.5943331859562</v>
      </c>
      <c r="H325" s="102">
        <f t="shared" si="44"/>
        <v>936.08978173118544</v>
      </c>
      <c r="I325" s="102">
        <f t="shared" si="32"/>
        <v>1.4954485452292374</v>
      </c>
      <c r="J325" s="102">
        <f t="shared" si="33"/>
        <v>937.95627376912103</v>
      </c>
      <c r="K325" s="103">
        <f t="shared" si="34"/>
        <v>3.3619405831648237</v>
      </c>
    </row>
    <row r="326" spans="2:11" x14ac:dyDescent="0.2">
      <c r="B326" s="35">
        <v>311</v>
      </c>
      <c r="C326" s="93">
        <v>0.53138886335983793</v>
      </c>
      <c r="D326" s="101">
        <f t="shared" si="45"/>
        <v>1.8967836091382215</v>
      </c>
      <c r="E326" s="93">
        <v>0.52720714439466654</v>
      </c>
      <c r="F326" s="102">
        <f t="shared" si="43"/>
        <v>1.5272071443946666</v>
      </c>
      <c r="G326" s="102">
        <f t="shared" si="46"/>
        <v>936.4911167950944</v>
      </c>
      <c r="H326" s="102">
        <f t="shared" si="44"/>
        <v>937.95627376912103</v>
      </c>
      <c r="I326" s="102">
        <f t="shared" si="32"/>
        <v>1.4651569740266268</v>
      </c>
      <c r="J326" s="102">
        <f t="shared" si="33"/>
        <v>939.48348091351568</v>
      </c>
      <c r="K326" s="103">
        <f t="shared" si="34"/>
        <v>2.9923641184212784</v>
      </c>
    </row>
    <row r="327" spans="2:11" ht="16" thickBot="1" x14ac:dyDescent="0.25">
      <c r="B327" s="39">
        <v>312</v>
      </c>
      <c r="C327" s="94">
        <v>0.86517584742367526</v>
      </c>
      <c r="D327" s="104">
        <f t="shared" si="45"/>
        <v>0.43446750267588535</v>
      </c>
      <c r="E327" s="94">
        <v>0.70841465158147465</v>
      </c>
      <c r="F327" s="105">
        <f t="shared" si="43"/>
        <v>1.7084146515814747</v>
      </c>
      <c r="G327" s="105">
        <f t="shared" si="46"/>
        <v>936.92558429777023</v>
      </c>
      <c r="H327" s="105">
        <f t="shared" si="44"/>
        <v>939.48348091351568</v>
      </c>
      <c r="I327" s="105">
        <f t="shared" si="32"/>
        <v>2.5578966157454488</v>
      </c>
      <c r="J327" s="105">
        <f t="shared" si="33"/>
        <v>941.19189556509718</v>
      </c>
      <c r="K327" s="106">
        <f t="shared" si="34"/>
        <v>4.2663112673269552</v>
      </c>
    </row>
    <row r="328" spans="2:11" x14ac:dyDescent="0.2">
      <c r="B328" s="35">
        <v>313</v>
      </c>
      <c r="C328" s="93">
        <v>0.55841104560616739</v>
      </c>
      <c r="D328" s="101">
        <f t="shared" si="45"/>
        <v>1.747979840748825</v>
      </c>
      <c r="E328" s="93">
        <v>0.59164598912972244</v>
      </c>
      <c r="F328" s="102">
        <f t="shared" si="43"/>
        <v>1.5916459891297223</v>
      </c>
      <c r="G328" s="102">
        <f t="shared" si="46"/>
        <v>938.67356413851905</v>
      </c>
      <c r="H328" s="102">
        <f t="shared" si="44"/>
        <v>941.19189556509718</v>
      </c>
      <c r="I328" s="102">
        <f t="shared" si="32"/>
        <v>2.5183314265781291</v>
      </c>
      <c r="J328" s="102">
        <f t="shared" si="33"/>
        <v>942.78354155422687</v>
      </c>
      <c r="K328" s="103">
        <f t="shared" si="34"/>
        <v>4.1099774157078173</v>
      </c>
    </row>
    <row r="329" spans="2:11" x14ac:dyDescent="0.2">
      <c r="B329" s="35">
        <v>314</v>
      </c>
      <c r="C329" s="93">
        <v>0.88230024461635004</v>
      </c>
      <c r="D329" s="101">
        <f t="shared" si="45"/>
        <v>0.37566860251685452</v>
      </c>
      <c r="E329" s="93">
        <v>0.57235195649490733</v>
      </c>
      <c r="F329" s="102">
        <f t="shared" si="43"/>
        <v>1.5723519564949073</v>
      </c>
      <c r="G329" s="102">
        <f t="shared" si="46"/>
        <v>939.04923274103589</v>
      </c>
      <c r="H329" s="102">
        <f t="shared" si="44"/>
        <v>942.78354155422687</v>
      </c>
      <c r="I329" s="102">
        <f t="shared" si="32"/>
        <v>3.7343088131909781</v>
      </c>
      <c r="J329" s="102">
        <f t="shared" si="33"/>
        <v>944.35589351072178</v>
      </c>
      <c r="K329" s="103">
        <f t="shared" si="34"/>
        <v>5.306660769685891</v>
      </c>
    </row>
    <row r="330" spans="2:11" x14ac:dyDescent="0.2">
      <c r="B330" s="35">
        <v>315</v>
      </c>
      <c r="C330" s="93">
        <v>0.87168761122949834</v>
      </c>
      <c r="D330" s="101">
        <f t="shared" si="45"/>
        <v>0.41197248978221623</v>
      </c>
      <c r="E330" s="93">
        <v>0.21519454686977546</v>
      </c>
      <c r="F330" s="102">
        <f t="shared" si="43"/>
        <v>1.2151945468697756</v>
      </c>
      <c r="G330" s="102">
        <f t="shared" si="46"/>
        <v>939.46120523081811</v>
      </c>
      <c r="H330" s="102">
        <f t="shared" si="44"/>
        <v>944.35589351072178</v>
      </c>
      <c r="I330" s="102">
        <f t="shared" si="32"/>
        <v>4.8946882799036757</v>
      </c>
      <c r="J330" s="102">
        <f t="shared" si="33"/>
        <v>945.57108805759151</v>
      </c>
      <c r="K330" s="103">
        <f t="shared" si="34"/>
        <v>6.1098828267734007</v>
      </c>
    </row>
    <row r="331" spans="2:11" ht="16" thickBot="1" x14ac:dyDescent="0.25">
      <c r="B331" s="39">
        <v>316</v>
      </c>
      <c r="C331" s="94">
        <v>0.84283006679636885</v>
      </c>
      <c r="D331" s="104">
        <f t="shared" si="45"/>
        <v>0.51296976839859643</v>
      </c>
      <c r="E331" s="94">
        <v>5.1443291503773581E-2</v>
      </c>
      <c r="F331" s="105">
        <f t="shared" si="43"/>
        <v>1.0514432915037735</v>
      </c>
      <c r="G331" s="105">
        <f t="shared" si="46"/>
        <v>939.97417499921676</v>
      </c>
      <c r="H331" s="105">
        <f t="shared" si="44"/>
        <v>945.57108805759151</v>
      </c>
      <c r="I331" s="105">
        <f t="shared" si="32"/>
        <v>5.5969130583747528</v>
      </c>
      <c r="J331" s="105">
        <f t="shared" si="33"/>
        <v>946.62253134909531</v>
      </c>
      <c r="K331" s="106">
        <f t="shared" si="34"/>
        <v>6.6483563498785543</v>
      </c>
    </row>
    <row r="332" spans="2:11" x14ac:dyDescent="0.2">
      <c r="B332" s="35">
        <v>317</v>
      </c>
      <c r="C332" s="93">
        <v>0.79199028520526182</v>
      </c>
      <c r="D332" s="101">
        <f t="shared" si="45"/>
        <v>0.69961846019374063</v>
      </c>
      <c r="E332" s="93">
        <v>0.48775751931182332</v>
      </c>
      <c r="F332" s="102">
        <f t="shared" si="43"/>
        <v>1.4877575193118233</v>
      </c>
      <c r="G332" s="102">
        <f t="shared" si="46"/>
        <v>940.67379345941049</v>
      </c>
      <c r="H332" s="102">
        <f t="shared" si="44"/>
        <v>946.62253134909531</v>
      </c>
      <c r="I332" s="102">
        <f t="shared" si="32"/>
        <v>5.9487378896848213</v>
      </c>
      <c r="J332" s="102">
        <f t="shared" si="33"/>
        <v>948.11028886840711</v>
      </c>
      <c r="K332" s="103">
        <f t="shared" si="34"/>
        <v>7.4364954089966204</v>
      </c>
    </row>
    <row r="333" spans="2:11" x14ac:dyDescent="0.2">
      <c r="B333" s="35">
        <v>318</v>
      </c>
      <c r="C333" s="93">
        <v>0.36274855354068669</v>
      </c>
      <c r="D333" s="101">
        <f t="shared" si="45"/>
        <v>3.0421361241251712</v>
      </c>
      <c r="E333" s="93">
        <v>0.71310134094915711</v>
      </c>
      <c r="F333" s="102">
        <f t="shared" si="43"/>
        <v>1.7131013409491571</v>
      </c>
      <c r="G333" s="102">
        <f t="shared" si="46"/>
        <v>943.71592958353563</v>
      </c>
      <c r="H333" s="102">
        <f t="shared" si="44"/>
        <v>948.11028886840711</v>
      </c>
      <c r="I333" s="102">
        <f t="shared" si="32"/>
        <v>4.3943592848714843</v>
      </c>
      <c r="J333" s="102">
        <f t="shared" si="33"/>
        <v>949.82339020935626</v>
      </c>
      <c r="K333" s="103">
        <f t="shared" si="34"/>
        <v>6.1074606258206359</v>
      </c>
    </row>
    <row r="334" spans="2:11" x14ac:dyDescent="0.2">
      <c r="B334" s="35">
        <v>319</v>
      </c>
      <c r="C334" s="93">
        <v>0.14446580790883745</v>
      </c>
      <c r="D334" s="101">
        <f t="shared" si="45"/>
        <v>5.8041372686929593</v>
      </c>
      <c r="E334" s="93">
        <v>0.10720280519068515</v>
      </c>
      <c r="F334" s="102">
        <f t="shared" si="43"/>
        <v>1.1072028051906853</v>
      </c>
      <c r="G334" s="102">
        <f t="shared" si="46"/>
        <v>949.52006685222864</v>
      </c>
      <c r="H334" s="102">
        <f t="shared" si="44"/>
        <v>949.82339020935626</v>
      </c>
      <c r="I334" s="102">
        <f t="shared" si="32"/>
        <v>0.30332335712762415</v>
      </c>
      <c r="J334" s="102">
        <f t="shared" si="33"/>
        <v>950.93059301454696</v>
      </c>
      <c r="K334" s="103">
        <f t="shared" si="34"/>
        <v>1.4105261623183196</v>
      </c>
    </row>
    <row r="335" spans="2:11" ht="16" thickBot="1" x14ac:dyDescent="0.25">
      <c r="B335" s="39">
        <v>320</v>
      </c>
      <c r="C335" s="94">
        <v>0.18076816156776443</v>
      </c>
      <c r="D335" s="104">
        <f t="shared" si="45"/>
        <v>5.1316198321634312</v>
      </c>
      <c r="E335" s="94">
        <v>0.11017176024917763</v>
      </c>
      <c r="F335" s="105">
        <f t="shared" si="43"/>
        <v>1.1101717602491776</v>
      </c>
      <c r="G335" s="105">
        <f t="shared" si="46"/>
        <v>954.65168668439208</v>
      </c>
      <c r="H335" s="105">
        <f t="shared" si="44"/>
        <v>954.65168668439208</v>
      </c>
      <c r="I335" s="105">
        <f t="shared" si="32"/>
        <v>0</v>
      </c>
      <c r="J335" s="105">
        <f t="shared" si="33"/>
        <v>955.76185844464123</v>
      </c>
      <c r="K335" s="106">
        <f t="shared" si="34"/>
        <v>1.110171760249159</v>
      </c>
    </row>
    <row r="336" spans="2:11" x14ac:dyDescent="0.2">
      <c r="B336" s="35">
        <v>321</v>
      </c>
      <c r="C336" s="93">
        <v>0.52558960927244458</v>
      </c>
      <c r="D336" s="101">
        <f t="shared" si="45"/>
        <v>1.9297037438271343</v>
      </c>
      <c r="E336" s="93">
        <v>0.67927186721121702</v>
      </c>
      <c r="F336" s="102">
        <f t="shared" si="43"/>
        <v>1.679271867211217</v>
      </c>
      <c r="G336" s="102">
        <f t="shared" si="46"/>
        <v>956.58139042821927</v>
      </c>
      <c r="H336" s="102">
        <f t="shared" si="44"/>
        <v>956.58139042821927</v>
      </c>
      <c r="I336" s="102">
        <f t="shared" si="32"/>
        <v>0</v>
      </c>
      <c r="J336" s="102">
        <f t="shared" si="33"/>
        <v>958.26066229543051</v>
      </c>
      <c r="K336" s="103">
        <f t="shared" si="34"/>
        <v>1.6792718672112414</v>
      </c>
    </row>
    <row r="337" spans="2:11" x14ac:dyDescent="0.2">
      <c r="B337" s="35">
        <v>322</v>
      </c>
      <c r="C337" s="93">
        <v>0.33221223345602058</v>
      </c>
      <c r="D337" s="101">
        <f t="shared" si="45"/>
        <v>3.3059437707179118</v>
      </c>
      <c r="E337" s="93">
        <v>4.1750531072462849E-2</v>
      </c>
      <c r="F337" s="102">
        <f t="shared" si="43"/>
        <v>1.0417505310724628</v>
      </c>
      <c r="G337" s="102">
        <f t="shared" si="46"/>
        <v>959.8873341989372</v>
      </c>
      <c r="H337" s="102">
        <f t="shared" si="44"/>
        <v>959.8873341989372</v>
      </c>
      <c r="I337" s="102">
        <f t="shared" si="32"/>
        <v>0</v>
      </c>
      <c r="J337" s="102">
        <f t="shared" si="33"/>
        <v>960.92908473000966</v>
      </c>
      <c r="K337" s="103">
        <f t="shared" si="34"/>
        <v>1.0417505310724664</v>
      </c>
    </row>
    <row r="338" spans="2:11" x14ac:dyDescent="0.2">
      <c r="B338" s="35">
        <v>323</v>
      </c>
      <c r="C338" s="93">
        <v>0.33889170836861615</v>
      </c>
      <c r="D338" s="101">
        <f t="shared" si="45"/>
        <v>3.2462240009257917</v>
      </c>
      <c r="E338" s="93">
        <v>0.24966259745810937</v>
      </c>
      <c r="F338" s="102">
        <f t="shared" si="43"/>
        <v>1.2496625974581095</v>
      </c>
      <c r="G338" s="102">
        <f t="shared" si="46"/>
        <v>963.13355819986293</v>
      </c>
      <c r="H338" s="102">
        <f t="shared" si="44"/>
        <v>963.13355819986293</v>
      </c>
      <c r="I338" s="102">
        <f t="shared" ref="I338:I401" si="47">H338-G338</f>
        <v>0</v>
      </c>
      <c r="J338" s="102">
        <f t="shared" ref="J338:J401" si="48">H338+F338</f>
        <v>964.38322079732109</v>
      </c>
      <c r="K338" s="103">
        <f t="shared" ref="K338:K401" si="49">J338-G338</f>
        <v>1.2496625974581548</v>
      </c>
    </row>
    <row r="339" spans="2:11" ht="16" thickBot="1" x14ac:dyDescent="0.25">
      <c r="B339" s="39">
        <v>324</v>
      </c>
      <c r="C339" s="94">
        <v>0.55198930856859385</v>
      </c>
      <c r="D339" s="104">
        <f t="shared" si="45"/>
        <v>1.782679804283311</v>
      </c>
      <c r="E339" s="94">
        <v>0.88654124389391642</v>
      </c>
      <c r="F339" s="105">
        <f t="shared" si="43"/>
        <v>1.8865412438939164</v>
      </c>
      <c r="G339" s="105">
        <f t="shared" si="46"/>
        <v>964.91623800414629</v>
      </c>
      <c r="H339" s="105">
        <f t="shared" si="44"/>
        <v>964.91623800414629</v>
      </c>
      <c r="I339" s="105">
        <f t="shared" si="47"/>
        <v>0</v>
      </c>
      <c r="J339" s="105">
        <f t="shared" si="48"/>
        <v>966.80277924804022</v>
      </c>
      <c r="K339" s="106">
        <f t="shared" si="49"/>
        <v>1.8865412438939302</v>
      </c>
    </row>
    <row r="340" spans="2:11" x14ac:dyDescent="0.2">
      <c r="B340" s="35">
        <v>325</v>
      </c>
      <c r="C340" s="93">
        <v>0.31984890601630489</v>
      </c>
      <c r="D340" s="101">
        <f t="shared" si="45"/>
        <v>3.4197196901824611</v>
      </c>
      <c r="E340" s="93">
        <v>0.1911673392118971</v>
      </c>
      <c r="F340" s="102">
        <f t="shared" si="43"/>
        <v>1.1911673392118971</v>
      </c>
      <c r="G340" s="102">
        <f t="shared" si="46"/>
        <v>968.33595769432873</v>
      </c>
      <c r="H340" s="102">
        <f t="shared" si="44"/>
        <v>968.33595769432873</v>
      </c>
      <c r="I340" s="102">
        <f t="shared" si="47"/>
        <v>0</v>
      </c>
      <c r="J340" s="102">
        <f t="shared" si="48"/>
        <v>969.52712503354064</v>
      </c>
      <c r="K340" s="103">
        <f t="shared" si="49"/>
        <v>1.1911673392119155</v>
      </c>
    </row>
    <row r="341" spans="2:11" x14ac:dyDescent="0.2">
      <c r="B341" s="35">
        <v>326</v>
      </c>
      <c r="C341" s="93">
        <v>0.44391076105738392</v>
      </c>
      <c r="D341" s="101">
        <f t="shared" si="45"/>
        <v>2.4363951760809766</v>
      </c>
      <c r="E341" s="93">
        <v>0.23856583542918841</v>
      </c>
      <c r="F341" s="102">
        <f t="shared" si="43"/>
        <v>1.2385658354291884</v>
      </c>
      <c r="G341" s="102">
        <f t="shared" si="46"/>
        <v>970.77235287040969</v>
      </c>
      <c r="H341" s="102">
        <f t="shared" si="44"/>
        <v>970.77235287040969</v>
      </c>
      <c r="I341" s="102">
        <f t="shared" si="47"/>
        <v>0</v>
      </c>
      <c r="J341" s="102">
        <f t="shared" si="48"/>
        <v>972.01091870583889</v>
      </c>
      <c r="K341" s="103">
        <f t="shared" si="49"/>
        <v>1.2385658354291991</v>
      </c>
    </row>
    <row r="342" spans="2:11" x14ac:dyDescent="0.2">
      <c r="B342" s="35">
        <v>327</v>
      </c>
      <c r="C342" s="93">
        <v>0.92808311854995673</v>
      </c>
      <c r="D342" s="101">
        <f t="shared" si="45"/>
        <v>0.22390194841165864</v>
      </c>
      <c r="E342" s="93">
        <v>0.26291306624322242</v>
      </c>
      <c r="F342" s="102">
        <f t="shared" si="43"/>
        <v>1.2629130662432224</v>
      </c>
      <c r="G342" s="102">
        <f t="shared" si="46"/>
        <v>970.9962548188214</v>
      </c>
      <c r="H342" s="102">
        <f t="shared" si="44"/>
        <v>972.01091870583889</v>
      </c>
      <c r="I342" s="102">
        <f t="shared" si="47"/>
        <v>1.0146638870174911</v>
      </c>
      <c r="J342" s="102">
        <f t="shared" si="48"/>
        <v>973.27383177208208</v>
      </c>
      <c r="K342" s="103">
        <f t="shared" si="49"/>
        <v>2.2775769532606773</v>
      </c>
    </row>
    <row r="343" spans="2:11" ht="16" thickBot="1" x14ac:dyDescent="0.25">
      <c r="B343" s="39">
        <v>328</v>
      </c>
      <c r="C343" s="94">
        <v>0.81268331719585007</v>
      </c>
      <c r="D343" s="104">
        <f t="shared" si="45"/>
        <v>0.62224130718824533</v>
      </c>
      <c r="E343" s="94">
        <v>0.84159527202188422</v>
      </c>
      <c r="F343" s="105">
        <f t="shared" si="43"/>
        <v>1.8415952720218842</v>
      </c>
      <c r="G343" s="105">
        <f t="shared" si="46"/>
        <v>971.61849612600963</v>
      </c>
      <c r="H343" s="105">
        <f t="shared" si="44"/>
        <v>973.27383177208208</v>
      </c>
      <c r="I343" s="105">
        <f t="shared" si="47"/>
        <v>1.6553356460724444</v>
      </c>
      <c r="J343" s="105">
        <f t="shared" si="48"/>
        <v>975.11542704410397</v>
      </c>
      <c r="K343" s="106">
        <f t="shared" si="49"/>
        <v>3.4969309180943355</v>
      </c>
    </row>
    <row r="344" spans="2:11" x14ac:dyDescent="0.2">
      <c r="B344" s="35">
        <v>329</v>
      </c>
      <c r="C344" s="93">
        <v>0.574651435117009</v>
      </c>
      <c r="D344" s="101">
        <f t="shared" si="45"/>
        <v>1.6619748653840347</v>
      </c>
      <c r="E344" s="93">
        <v>0.92131732792579613</v>
      </c>
      <c r="F344" s="102">
        <f t="shared" si="43"/>
        <v>1.921317327925796</v>
      </c>
      <c r="G344" s="102">
        <f t="shared" si="46"/>
        <v>973.28047099139371</v>
      </c>
      <c r="H344" s="102">
        <f t="shared" si="44"/>
        <v>975.11542704410397</v>
      </c>
      <c r="I344" s="102">
        <f t="shared" si="47"/>
        <v>1.834956052710254</v>
      </c>
      <c r="J344" s="102">
        <f t="shared" si="48"/>
        <v>977.03674437202972</v>
      </c>
      <c r="K344" s="103">
        <f t="shared" si="49"/>
        <v>3.7562733806360029</v>
      </c>
    </row>
    <row r="345" spans="2:11" x14ac:dyDescent="0.2">
      <c r="B345" s="35">
        <v>330</v>
      </c>
      <c r="C345" s="93">
        <v>0.50440299600926874</v>
      </c>
      <c r="D345" s="101">
        <f t="shared" si="45"/>
        <v>2.0531392054807931</v>
      </c>
      <c r="E345" s="93">
        <v>0.56013098964613928</v>
      </c>
      <c r="F345" s="102">
        <f t="shared" si="43"/>
        <v>1.5601309896461393</v>
      </c>
      <c r="G345" s="102">
        <f t="shared" si="46"/>
        <v>975.33361019687447</v>
      </c>
      <c r="H345" s="102">
        <f t="shared" si="44"/>
        <v>977.03674437202972</v>
      </c>
      <c r="I345" s="102">
        <f t="shared" si="47"/>
        <v>1.7031341751552418</v>
      </c>
      <c r="J345" s="102">
        <f t="shared" si="48"/>
        <v>978.59687536167587</v>
      </c>
      <c r="K345" s="103">
        <f t="shared" si="49"/>
        <v>3.2632651648013962</v>
      </c>
    </row>
    <row r="346" spans="2:11" x14ac:dyDescent="0.2">
      <c r="B346" s="35">
        <v>331</v>
      </c>
      <c r="C346" s="93">
        <v>0.65377710409878742</v>
      </c>
      <c r="D346" s="101">
        <f t="shared" si="45"/>
        <v>1.2749664151136735</v>
      </c>
      <c r="E346" s="93">
        <v>0.15518653259174431</v>
      </c>
      <c r="F346" s="102">
        <f t="shared" si="43"/>
        <v>1.1551865325917443</v>
      </c>
      <c r="G346" s="102">
        <f t="shared" si="46"/>
        <v>976.60857661198816</v>
      </c>
      <c r="H346" s="102">
        <f t="shared" si="44"/>
        <v>978.59687536167587</v>
      </c>
      <c r="I346" s="102">
        <f t="shared" si="47"/>
        <v>1.9882987496877149</v>
      </c>
      <c r="J346" s="102">
        <f t="shared" si="48"/>
        <v>979.75206189426763</v>
      </c>
      <c r="K346" s="103">
        <f t="shared" si="49"/>
        <v>3.143485282279471</v>
      </c>
    </row>
    <row r="347" spans="2:11" ht="16" thickBot="1" x14ac:dyDescent="0.25">
      <c r="B347" s="39">
        <v>332</v>
      </c>
      <c r="C347" s="94">
        <v>9.278329781464878E-2</v>
      </c>
      <c r="D347" s="104">
        <f t="shared" si="45"/>
        <v>7.1324659075020032</v>
      </c>
      <c r="E347" s="94">
        <v>0.69493269003517988</v>
      </c>
      <c r="F347" s="105">
        <f t="shared" si="43"/>
        <v>1.6949326900351798</v>
      </c>
      <c r="G347" s="105">
        <f t="shared" si="46"/>
        <v>983.74104251949018</v>
      </c>
      <c r="H347" s="105">
        <f t="shared" si="44"/>
        <v>983.74104251949018</v>
      </c>
      <c r="I347" s="105">
        <f t="shared" si="47"/>
        <v>0</v>
      </c>
      <c r="J347" s="105">
        <f t="shared" si="48"/>
        <v>985.4359752095254</v>
      </c>
      <c r="K347" s="106">
        <f t="shared" si="49"/>
        <v>1.6949326900352162</v>
      </c>
    </row>
    <row r="348" spans="2:11" x14ac:dyDescent="0.2">
      <c r="B348" s="35">
        <v>333</v>
      </c>
      <c r="C348" s="93">
        <v>0.40175030155036839</v>
      </c>
      <c r="D348" s="101">
        <f t="shared" si="45"/>
        <v>2.7357735713181488</v>
      </c>
      <c r="E348" s="93">
        <v>0.10631193332587119</v>
      </c>
      <c r="F348" s="102">
        <f t="shared" si="43"/>
        <v>1.1063119333258711</v>
      </c>
      <c r="G348" s="102">
        <f t="shared" si="46"/>
        <v>986.47681609080837</v>
      </c>
      <c r="H348" s="102">
        <f t="shared" si="44"/>
        <v>986.47681609080837</v>
      </c>
      <c r="I348" s="102">
        <f t="shared" si="47"/>
        <v>0</v>
      </c>
      <c r="J348" s="102">
        <f t="shared" si="48"/>
        <v>987.58312802413423</v>
      </c>
      <c r="K348" s="103">
        <f t="shared" si="49"/>
        <v>1.1063119333258555</v>
      </c>
    </row>
    <row r="349" spans="2:11" x14ac:dyDescent="0.2">
      <c r="B349" s="35">
        <v>334</v>
      </c>
      <c r="C349" s="93">
        <v>0.28662355434667319</v>
      </c>
      <c r="D349" s="101">
        <f t="shared" si="45"/>
        <v>3.7487567445798207</v>
      </c>
      <c r="E349" s="93">
        <v>0.3598425110132204</v>
      </c>
      <c r="F349" s="102">
        <f t="shared" si="43"/>
        <v>1.3598425110132204</v>
      </c>
      <c r="G349" s="102">
        <f t="shared" si="46"/>
        <v>990.22557283538822</v>
      </c>
      <c r="H349" s="102">
        <f t="shared" si="44"/>
        <v>990.22557283538822</v>
      </c>
      <c r="I349" s="102">
        <f t="shared" si="47"/>
        <v>0</v>
      </c>
      <c r="J349" s="102">
        <f t="shared" si="48"/>
        <v>991.58541534640142</v>
      </c>
      <c r="K349" s="103">
        <f t="shared" si="49"/>
        <v>1.3598425110131984</v>
      </c>
    </row>
    <row r="350" spans="2:11" x14ac:dyDescent="0.2">
      <c r="B350" s="35">
        <v>335</v>
      </c>
      <c r="C350" s="93">
        <v>0.24178684464631894</v>
      </c>
      <c r="D350" s="101">
        <f t="shared" si="45"/>
        <v>4.2590962446321097</v>
      </c>
      <c r="E350" s="93">
        <v>2.2051181660627583E-2</v>
      </c>
      <c r="F350" s="102">
        <f t="shared" si="43"/>
        <v>1.0220511816606277</v>
      </c>
      <c r="G350" s="102">
        <f t="shared" si="46"/>
        <v>994.48466908002035</v>
      </c>
      <c r="H350" s="102">
        <f t="shared" si="44"/>
        <v>994.48466908002035</v>
      </c>
      <c r="I350" s="102">
        <f t="shared" si="47"/>
        <v>0</v>
      </c>
      <c r="J350" s="102">
        <f t="shared" si="48"/>
        <v>995.50672026168093</v>
      </c>
      <c r="K350" s="103">
        <f t="shared" si="49"/>
        <v>1.0220511816605722</v>
      </c>
    </row>
    <row r="351" spans="2:11" ht="16" thickBot="1" x14ac:dyDescent="0.25">
      <c r="B351" s="39">
        <v>336</v>
      </c>
      <c r="C351" s="94">
        <v>0.16314480699119982</v>
      </c>
      <c r="D351" s="104">
        <f t="shared" si="45"/>
        <v>5.4393512583239385</v>
      </c>
      <c r="E351" s="94">
        <v>0.18631212005806774</v>
      </c>
      <c r="F351" s="105">
        <f t="shared" si="43"/>
        <v>1.1863121200580677</v>
      </c>
      <c r="G351" s="105">
        <f t="shared" si="46"/>
        <v>999.92402033834423</v>
      </c>
      <c r="H351" s="105">
        <f t="shared" si="44"/>
        <v>999.92402033834423</v>
      </c>
      <c r="I351" s="105">
        <f t="shared" si="47"/>
        <v>0</v>
      </c>
      <c r="J351" s="105">
        <f t="shared" si="48"/>
        <v>1001.1103324584024</v>
      </c>
      <c r="K351" s="106">
        <f t="shared" si="49"/>
        <v>1.186312120058119</v>
      </c>
    </row>
    <row r="352" spans="2:11" x14ac:dyDescent="0.2">
      <c r="B352" s="35">
        <v>337</v>
      </c>
      <c r="C352" s="93">
        <v>0.53366887143015374</v>
      </c>
      <c r="D352" s="101">
        <f t="shared" si="45"/>
        <v>1.8839391699378636</v>
      </c>
      <c r="E352" s="93">
        <v>0.61828603226059065</v>
      </c>
      <c r="F352" s="102">
        <f t="shared" si="43"/>
        <v>1.6182860322605905</v>
      </c>
      <c r="G352" s="102">
        <f t="shared" si="46"/>
        <v>1001.8079595082821</v>
      </c>
      <c r="H352" s="102">
        <f t="shared" si="44"/>
        <v>1001.8079595082821</v>
      </c>
      <c r="I352" s="102">
        <f t="shared" si="47"/>
        <v>0</v>
      </c>
      <c r="J352" s="102">
        <f t="shared" si="48"/>
        <v>1003.4262455405427</v>
      </c>
      <c r="K352" s="103">
        <f t="shared" si="49"/>
        <v>1.6182860322605848</v>
      </c>
    </row>
    <row r="353" spans="2:11" x14ac:dyDescent="0.2">
      <c r="B353" s="35">
        <v>338</v>
      </c>
      <c r="C353" s="93">
        <v>0.69816170892018414</v>
      </c>
      <c r="D353" s="101">
        <f t="shared" si="45"/>
        <v>1.077913585144338</v>
      </c>
      <c r="E353" s="93">
        <v>0.77528528919845385</v>
      </c>
      <c r="F353" s="102">
        <f t="shared" si="43"/>
        <v>1.7752852891984539</v>
      </c>
      <c r="G353" s="102">
        <f t="shared" si="46"/>
        <v>1002.8858730934264</v>
      </c>
      <c r="H353" s="102">
        <f t="shared" si="44"/>
        <v>1003.4262455405427</v>
      </c>
      <c r="I353" s="102">
        <f t="shared" si="47"/>
        <v>0.54037244711628318</v>
      </c>
      <c r="J353" s="102">
        <f t="shared" si="48"/>
        <v>1005.2015308297412</v>
      </c>
      <c r="K353" s="103">
        <f t="shared" si="49"/>
        <v>2.3156577363147335</v>
      </c>
    </row>
    <row r="354" spans="2:11" x14ac:dyDescent="0.2">
      <c r="B354" s="35">
        <v>339</v>
      </c>
      <c r="C354" s="93">
        <v>0.76451717533291497</v>
      </c>
      <c r="D354" s="101">
        <f t="shared" si="45"/>
        <v>0.80553236329823685</v>
      </c>
      <c r="E354" s="93">
        <v>0.58297355292698705</v>
      </c>
      <c r="F354" s="102">
        <f t="shared" si="43"/>
        <v>1.582973552926987</v>
      </c>
      <c r="G354" s="102">
        <f t="shared" si="46"/>
        <v>1003.6914054567246</v>
      </c>
      <c r="H354" s="102">
        <f t="shared" si="44"/>
        <v>1005.2015308297412</v>
      </c>
      <c r="I354" s="102">
        <f t="shared" si="47"/>
        <v>1.5101253730165354</v>
      </c>
      <c r="J354" s="102">
        <f t="shared" si="48"/>
        <v>1006.7845043826682</v>
      </c>
      <c r="K354" s="103">
        <f t="shared" si="49"/>
        <v>3.0930989259435364</v>
      </c>
    </row>
    <row r="355" spans="2:11" ht="16" thickBot="1" x14ac:dyDescent="0.25">
      <c r="B355" s="39">
        <v>340</v>
      </c>
      <c r="C355" s="94">
        <v>2.0172019615889436E-2</v>
      </c>
      <c r="D355" s="104">
        <f t="shared" si="45"/>
        <v>11.710376407009713</v>
      </c>
      <c r="E355" s="94">
        <v>0.44315231961181878</v>
      </c>
      <c r="F355" s="105">
        <f t="shared" si="43"/>
        <v>1.4431523196118188</v>
      </c>
      <c r="G355" s="105">
        <f t="shared" si="46"/>
        <v>1015.4017818637343</v>
      </c>
      <c r="H355" s="105">
        <f t="shared" si="44"/>
        <v>1015.4017818637343</v>
      </c>
      <c r="I355" s="105">
        <f t="shared" si="47"/>
        <v>0</v>
      </c>
      <c r="J355" s="105">
        <f t="shared" si="48"/>
        <v>1016.8449341833461</v>
      </c>
      <c r="K355" s="106">
        <f t="shared" si="49"/>
        <v>1.4431523196118405</v>
      </c>
    </row>
    <row r="356" spans="2:11" x14ac:dyDescent="0.2">
      <c r="B356" s="35">
        <v>341</v>
      </c>
      <c r="C356" s="93">
        <v>0.19480209144509808</v>
      </c>
      <c r="D356" s="101">
        <f t="shared" si="45"/>
        <v>4.9073134543805903</v>
      </c>
      <c r="E356" s="93">
        <v>0.21625415647318247</v>
      </c>
      <c r="F356" s="102">
        <f t="shared" si="43"/>
        <v>1.2162541564731826</v>
      </c>
      <c r="G356" s="102">
        <f t="shared" si="46"/>
        <v>1020.3090953181149</v>
      </c>
      <c r="H356" s="102">
        <f t="shared" si="44"/>
        <v>1020.3090953181149</v>
      </c>
      <c r="I356" s="102">
        <f t="shared" si="47"/>
        <v>0</v>
      </c>
      <c r="J356" s="102">
        <f t="shared" si="48"/>
        <v>1021.5253494745881</v>
      </c>
      <c r="K356" s="103">
        <f t="shared" si="49"/>
        <v>1.2162541564731555</v>
      </c>
    </row>
    <row r="357" spans="2:11" x14ac:dyDescent="0.2">
      <c r="B357" s="35">
        <v>342</v>
      </c>
      <c r="C357" s="93">
        <v>2.5390883690317834E-2</v>
      </c>
      <c r="D357" s="101">
        <f t="shared" si="45"/>
        <v>11.020095237633605</v>
      </c>
      <c r="E357" s="93">
        <v>0.86723658622117261</v>
      </c>
      <c r="F357" s="102">
        <f t="shared" si="43"/>
        <v>1.8672365862211726</v>
      </c>
      <c r="G357" s="102">
        <f t="shared" si="46"/>
        <v>1031.3291905557485</v>
      </c>
      <c r="H357" s="102">
        <f t="shared" si="44"/>
        <v>1031.3291905557485</v>
      </c>
      <c r="I357" s="102">
        <f t="shared" si="47"/>
        <v>0</v>
      </c>
      <c r="J357" s="102">
        <f t="shared" si="48"/>
        <v>1033.1964271419697</v>
      </c>
      <c r="K357" s="103">
        <f t="shared" si="49"/>
        <v>1.8672365862212246</v>
      </c>
    </row>
    <row r="358" spans="2:11" x14ac:dyDescent="0.2">
      <c r="B358" s="35">
        <v>343</v>
      </c>
      <c r="C358" s="93">
        <v>0.97962236978684281</v>
      </c>
      <c r="D358" s="101">
        <f t="shared" si="45"/>
        <v>6.1764355593245231E-2</v>
      </c>
      <c r="E358" s="93">
        <v>0.51840619472973226</v>
      </c>
      <c r="F358" s="102">
        <f t="shared" si="43"/>
        <v>1.5184061947297323</v>
      </c>
      <c r="G358" s="102">
        <f t="shared" si="46"/>
        <v>1031.3909549113416</v>
      </c>
      <c r="H358" s="102">
        <f t="shared" si="44"/>
        <v>1033.1964271419697</v>
      </c>
      <c r="I358" s="102">
        <f t="shared" si="47"/>
        <v>1.8054722306280837</v>
      </c>
      <c r="J358" s="102">
        <f t="shared" si="48"/>
        <v>1034.7148333366995</v>
      </c>
      <c r="K358" s="103">
        <f t="shared" si="49"/>
        <v>3.3238784253578615</v>
      </c>
    </row>
    <row r="359" spans="2:11" ht="16" thickBot="1" x14ac:dyDescent="0.25">
      <c r="B359" s="39">
        <v>344</v>
      </c>
      <c r="C359" s="94">
        <v>0.74341947382803786</v>
      </c>
      <c r="D359" s="104">
        <f t="shared" si="45"/>
        <v>0.88948447750958792</v>
      </c>
      <c r="E359" s="94">
        <v>3.1620975899034232E-2</v>
      </c>
      <c r="F359" s="105">
        <f t="shared" si="43"/>
        <v>1.0316209758990342</v>
      </c>
      <c r="G359" s="105">
        <f t="shared" si="46"/>
        <v>1032.2804393888512</v>
      </c>
      <c r="H359" s="105">
        <f t="shared" si="44"/>
        <v>1034.7148333366995</v>
      </c>
      <c r="I359" s="105">
        <f t="shared" si="47"/>
        <v>2.4343939478483207</v>
      </c>
      <c r="J359" s="105">
        <f t="shared" si="48"/>
        <v>1035.7464543125984</v>
      </c>
      <c r="K359" s="106">
        <f t="shared" si="49"/>
        <v>3.4660149237472524</v>
      </c>
    </row>
    <row r="360" spans="2:11" x14ac:dyDescent="0.2">
      <c r="B360" s="35">
        <v>345</v>
      </c>
      <c r="C360" s="93">
        <v>0.37513848992426779</v>
      </c>
      <c r="D360" s="101">
        <f t="shared" si="45"/>
        <v>2.9413800441715794</v>
      </c>
      <c r="E360" s="93">
        <v>0.77865285965234898</v>
      </c>
      <c r="F360" s="102">
        <f t="shared" si="43"/>
        <v>1.778652859652349</v>
      </c>
      <c r="G360" s="102">
        <f t="shared" si="46"/>
        <v>1035.2218194330228</v>
      </c>
      <c r="H360" s="102">
        <f t="shared" si="44"/>
        <v>1035.7464543125984</v>
      </c>
      <c r="I360" s="102">
        <f t="shared" si="47"/>
        <v>0.52463487957561483</v>
      </c>
      <c r="J360" s="102">
        <f t="shared" si="48"/>
        <v>1037.5251071722507</v>
      </c>
      <c r="K360" s="103">
        <f t="shared" si="49"/>
        <v>2.3032877392279261</v>
      </c>
    </row>
    <row r="361" spans="2:11" x14ac:dyDescent="0.2">
      <c r="B361" s="35">
        <v>346</v>
      </c>
      <c r="C361" s="93">
        <v>0.21156443065871866</v>
      </c>
      <c r="D361" s="101">
        <f t="shared" si="45"/>
        <v>4.6596770706116661</v>
      </c>
      <c r="E361" s="93">
        <v>6.2684972374595804E-2</v>
      </c>
      <c r="F361" s="102">
        <f t="shared" si="43"/>
        <v>1.0626849723745959</v>
      </c>
      <c r="G361" s="102">
        <f t="shared" si="46"/>
        <v>1039.8814965036345</v>
      </c>
      <c r="H361" s="102">
        <f t="shared" si="44"/>
        <v>1039.8814965036345</v>
      </c>
      <c r="I361" s="102">
        <f t="shared" si="47"/>
        <v>0</v>
      </c>
      <c r="J361" s="102">
        <f t="shared" si="48"/>
        <v>1040.9441814760091</v>
      </c>
      <c r="K361" s="103">
        <f t="shared" si="49"/>
        <v>1.0626849723746545</v>
      </c>
    </row>
    <row r="362" spans="2:11" x14ac:dyDescent="0.2">
      <c r="B362" s="35">
        <v>347</v>
      </c>
      <c r="C362" s="93">
        <v>0.13099121959291637</v>
      </c>
      <c r="D362" s="101">
        <f t="shared" si="45"/>
        <v>6.0978749521068023</v>
      </c>
      <c r="E362" s="93">
        <v>0.57391037937633194</v>
      </c>
      <c r="F362" s="102">
        <f t="shared" si="43"/>
        <v>1.5739103793763318</v>
      </c>
      <c r="G362" s="102">
        <f t="shared" si="46"/>
        <v>1045.9793714557413</v>
      </c>
      <c r="H362" s="102">
        <f t="shared" si="44"/>
        <v>1045.9793714557413</v>
      </c>
      <c r="I362" s="102">
        <f t="shared" si="47"/>
        <v>0</v>
      </c>
      <c r="J362" s="102">
        <f t="shared" si="48"/>
        <v>1047.5532818351176</v>
      </c>
      <c r="K362" s="103">
        <f t="shared" si="49"/>
        <v>1.5739103793762297</v>
      </c>
    </row>
    <row r="363" spans="2:11" ht="16" thickBot="1" x14ac:dyDescent="0.25">
      <c r="B363" s="39">
        <v>348</v>
      </c>
      <c r="C363" s="94">
        <v>0.78716390865401609</v>
      </c>
      <c r="D363" s="104">
        <f t="shared" si="45"/>
        <v>0.7179563461246683</v>
      </c>
      <c r="E363" s="94">
        <v>0.1240482773528947</v>
      </c>
      <c r="F363" s="105">
        <f t="shared" ref="F363:F426" si="50">($N$18-$N$19)*E363+$N$19</f>
        <v>1.1240482773528946</v>
      </c>
      <c r="G363" s="105">
        <f t="shared" si="46"/>
        <v>1046.6973278018661</v>
      </c>
      <c r="H363" s="105">
        <f t="shared" ref="H363:H426" si="51">+MAX(G363,J362)</f>
        <v>1047.5532818351176</v>
      </c>
      <c r="I363" s="105">
        <f t="shared" si="47"/>
        <v>0.85595403325146435</v>
      </c>
      <c r="J363" s="105">
        <f t="shared" si="48"/>
        <v>1048.6773301124704</v>
      </c>
      <c r="K363" s="106">
        <f t="shared" si="49"/>
        <v>1.9800023106042772</v>
      </c>
    </row>
    <row r="364" spans="2:11" x14ac:dyDescent="0.2">
      <c r="B364" s="35">
        <v>349</v>
      </c>
      <c r="C364" s="93">
        <v>2.3244724772341852E-2</v>
      </c>
      <c r="D364" s="101">
        <f t="shared" ref="D364:D427" si="52">-LN(C364)/$N$16</f>
        <v>11.285031192614172</v>
      </c>
      <c r="E364" s="93">
        <v>0.79252529455209442</v>
      </c>
      <c r="F364" s="102">
        <f t="shared" si="50"/>
        <v>1.7925252945520944</v>
      </c>
      <c r="G364" s="102">
        <f t="shared" ref="G364:G427" si="53">G363+D364</f>
        <v>1057.9823589944804</v>
      </c>
      <c r="H364" s="102">
        <f t="shared" si="51"/>
        <v>1057.9823589944804</v>
      </c>
      <c r="I364" s="102">
        <f t="shared" si="47"/>
        <v>0</v>
      </c>
      <c r="J364" s="102">
        <f t="shared" si="48"/>
        <v>1059.7748842890326</v>
      </c>
      <c r="K364" s="103">
        <f t="shared" si="49"/>
        <v>1.7925252945522061</v>
      </c>
    </row>
    <row r="365" spans="2:11" x14ac:dyDescent="0.2">
      <c r="B365" s="35">
        <v>350</v>
      </c>
      <c r="C365" s="93">
        <v>0.75568220518886919</v>
      </c>
      <c r="D365" s="101">
        <f t="shared" si="52"/>
        <v>0.84040306406069321</v>
      </c>
      <c r="E365" s="93">
        <v>0.56715350560555688</v>
      </c>
      <c r="F365" s="102">
        <f t="shared" si="50"/>
        <v>1.5671535056055568</v>
      </c>
      <c r="G365" s="102">
        <f t="shared" si="53"/>
        <v>1058.822762058541</v>
      </c>
      <c r="H365" s="102">
        <f t="shared" si="51"/>
        <v>1059.7748842890326</v>
      </c>
      <c r="I365" s="102">
        <f t="shared" si="47"/>
        <v>0.95212223049156819</v>
      </c>
      <c r="J365" s="102">
        <f t="shared" si="48"/>
        <v>1061.3420377946381</v>
      </c>
      <c r="K365" s="103">
        <f t="shared" si="49"/>
        <v>2.5192757360971427</v>
      </c>
    </row>
    <row r="366" spans="2:11" x14ac:dyDescent="0.2">
      <c r="B366" s="35">
        <v>351</v>
      </c>
      <c r="C366" s="93">
        <v>0.34324122129277779</v>
      </c>
      <c r="D366" s="101">
        <f t="shared" si="52"/>
        <v>3.2079654297565732</v>
      </c>
      <c r="E366" s="93">
        <v>0.40717896770663042</v>
      </c>
      <c r="F366" s="102">
        <f t="shared" si="50"/>
        <v>1.4071789677066304</v>
      </c>
      <c r="G366" s="102">
        <f t="shared" si="53"/>
        <v>1062.0307274882975</v>
      </c>
      <c r="H366" s="102">
        <f t="shared" si="51"/>
        <v>1062.0307274882975</v>
      </c>
      <c r="I366" s="102">
        <f t="shared" si="47"/>
        <v>0</v>
      </c>
      <c r="J366" s="102">
        <f t="shared" si="48"/>
        <v>1063.4379064560042</v>
      </c>
      <c r="K366" s="103">
        <f t="shared" si="49"/>
        <v>1.4071789677066135</v>
      </c>
    </row>
    <row r="367" spans="2:11" ht="16" thickBot="1" x14ac:dyDescent="0.25">
      <c r="B367" s="39">
        <v>352</v>
      </c>
      <c r="C367" s="94">
        <v>0.84687811749141029</v>
      </c>
      <c r="D367" s="104">
        <f t="shared" si="52"/>
        <v>0.49859548125053355</v>
      </c>
      <c r="E367" s="94">
        <v>0.1896237326493041</v>
      </c>
      <c r="F367" s="105">
        <f t="shared" si="50"/>
        <v>1.189623732649304</v>
      </c>
      <c r="G367" s="105">
        <f t="shared" si="53"/>
        <v>1062.529322969548</v>
      </c>
      <c r="H367" s="105">
        <f t="shared" si="51"/>
        <v>1063.4379064560042</v>
      </c>
      <c r="I367" s="105">
        <f t="shared" si="47"/>
        <v>0.90858348645610931</v>
      </c>
      <c r="J367" s="105">
        <f t="shared" si="48"/>
        <v>1064.6275301886535</v>
      </c>
      <c r="K367" s="106">
        <f t="shared" si="49"/>
        <v>2.0982072191054613</v>
      </c>
    </row>
    <row r="368" spans="2:11" x14ac:dyDescent="0.2">
      <c r="B368" s="35">
        <v>353</v>
      </c>
      <c r="C368" s="93">
        <v>0.25999540344690908</v>
      </c>
      <c r="D368" s="101">
        <f t="shared" si="52"/>
        <v>4.0412739815197058</v>
      </c>
      <c r="E368" s="93">
        <v>9.9613403828949787E-3</v>
      </c>
      <c r="F368" s="102">
        <f t="shared" si="50"/>
        <v>1.0099613403828949</v>
      </c>
      <c r="G368" s="102">
        <f t="shared" si="53"/>
        <v>1066.5705969510677</v>
      </c>
      <c r="H368" s="102">
        <f t="shared" si="51"/>
        <v>1066.5705969510677</v>
      </c>
      <c r="I368" s="102">
        <f t="shared" si="47"/>
        <v>0</v>
      </c>
      <c r="J368" s="102">
        <f t="shared" si="48"/>
        <v>1067.5805582914506</v>
      </c>
      <c r="K368" s="103">
        <f t="shared" si="49"/>
        <v>1.0099613403829153</v>
      </c>
    </row>
    <row r="369" spans="2:11" x14ac:dyDescent="0.2">
      <c r="B369" s="35">
        <v>354</v>
      </c>
      <c r="C369" s="93">
        <v>0.86877465950152888</v>
      </c>
      <c r="D369" s="101">
        <f t="shared" si="52"/>
        <v>0.42201449240475492</v>
      </c>
      <c r="E369" s="93">
        <v>0.84069480728606094</v>
      </c>
      <c r="F369" s="102">
        <f t="shared" si="50"/>
        <v>1.8406948072860609</v>
      </c>
      <c r="G369" s="102">
        <f t="shared" si="53"/>
        <v>1066.9926114434725</v>
      </c>
      <c r="H369" s="102">
        <f t="shared" si="51"/>
        <v>1067.5805582914506</v>
      </c>
      <c r="I369" s="102">
        <f t="shared" si="47"/>
        <v>0.58794684797817354</v>
      </c>
      <c r="J369" s="102">
        <f t="shared" si="48"/>
        <v>1069.4212530987368</v>
      </c>
      <c r="K369" s="103">
        <f t="shared" si="49"/>
        <v>2.4286416552643004</v>
      </c>
    </row>
    <row r="370" spans="2:11" x14ac:dyDescent="0.2">
      <c r="B370" s="35">
        <v>355</v>
      </c>
      <c r="C370" s="93">
        <v>0.37425412377235034</v>
      </c>
      <c r="D370" s="101">
        <f t="shared" si="52"/>
        <v>2.9484607109379311</v>
      </c>
      <c r="E370" s="93">
        <v>0.88228603275090833</v>
      </c>
      <c r="F370" s="102">
        <f t="shared" si="50"/>
        <v>1.8822860327509083</v>
      </c>
      <c r="G370" s="102">
        <f t="shared" si="53"/>
        <v>1069.9410721544104</v>
      </c>
      <c r="H370" s="102">
        <f t="shared" si="51"/>
        <v>1069.9410721544104</v>
      </c>
      <c r="I370" s="102">
        <f t="shared" si="47"/>
        <v>0</v>
      </c>
      <c r="J370" s="102">
        <f t="shared" si="48"/>
        <v>1071.8233581871614</v>
      </c>
      <c r="K370" s="103">
        <f t="shared" si="49"/>
        <v>1.8822860327509261</v>
      </c>
    </row>
    <row r="371" spans="2:11" ht="16" thickBot="1" x14ac:dyDescent="0.25">
      <c r="B371" s="39">
        <v>356</v>
      </c>
      <c r="C371" s="94">
        <v>0.9931608954785357</v>
      </c>
      <c r="D371" s="104">
        <f t="shared" si="52"/>
        <v>2.0587795128048678E-2</v>
      </c>
      <c r="E371" s="94">
        <v>0.77438277740918671</v>
      </c>
      <c r="F371" s="105">
        <f t="shared" si="50"/>
        <v>1.7743827774091867</v>
      </c>
      <c r="G371" s="105">
        <f t="shared" si="53"/>
        <v>1069.9616599495384</v>
      </c>
      <c r="H371" s="105">
        <f t="shared" si="51"/>
        <v>1071.8233581871614</v>
      </c>
      <c r="I371" s="105">
        <f t="shared" si="47"/>
        <v>1.8616982376229316</v>
      </c>
      <c r="J371" s="105">
        <f t="shared" si="48"/>
        <v>1073.5977409645704</v>
      </c>
      <c r="K371" s="106">
        <f t="shared" si="49"/>
        <v>3.6360810150320049</v>
      </c>
    </row>
    <row r="372" spans="2:11" x14ac:dyDescent="0.2">
      <c r="B372" s="35">
        <v>357</v>
      </c>
      <c r="C372" s="93">
        <v>0.29497507688173252</v>
      </c>
      <c r="D372" s="101">
        <f t="shared" si="52"/>
        <v>3.6625932340741727</v>
      </c>
      <c r="E372" s="93">
        <v>0.94148397239634785</v>
      </c>
      <c r="F372" s="102">
        <f t="shared" si="50"/>
        <v>1.9414839723963477</v>
      </c>
      <c r="G372" s="102">
        <f t="shared" si="53"/>
        <v>1073.6242531836126</v>
      </c>
      <c r="H372" s="102">
        <f t="shared" si="51"/>
        <v>1073.6242531836126</v>
      </c>
      <c r="I372" s="102">
        <f t="shared" si="47"/>
        <v>0</v>
      </c>
      <c r="J372" s="102">
        <f t="shared" si="48"/>
        <v>1075.5657371560089</v>
      </c>
      <c r="K372" s="103">
        <f t="shared" si="49"/>
        <v>1.9414839723963269</v>
      </c>
    </row>
    <row r="373" spans="2:11" x14ac:dyDescent="0.2">
      <c r="B373" s="35">
        <v>358</v>
      </c>
      <c r="C373" s="93">
        <v>0.96204868216503026</v>
      </c>
      <c r="D373" s="101">
        <f t="shared" si="52"/>
        <v>0.11607067330702327</v>
      </c>
      <c r="E373" s="93">
        <v>0.50816426652700375</v>
      </c>
      <c r="F373" s="102">
        <f t="shared" si="50"/>
        <v>1.5081642665270039</v>
      </c>
      <c r="G373" s="102">
        <f t="shared" si="53"/>
        <v>1073.7403238569195</v>
      </c>
      <c r="H373" s="102">
        <f t="shared" si="51"/>
        <v>1075.5657371560089</v>
      </c>
      <c r="I373" s="102">
        <f t="shared" si="47"/>
        <v>1.825413299089405</v>
      </c>
      <c r="J373" s="102">
        <f t="shared" si="48"/>
        <v>1077.073901422536</v>
      </c>
      <c r="K373" s="103">
        <f t="shared" si="49"/>
        <v>3.3335775656164515</v>
      </c>
    </row>
    <row r="374" spans="2:11" x14ac:dyDescent="0.2">
      <c r="B374" s="35">
        <v>359</v>
      </c>
      <c r="C374" s="93">
        <v>0.91953319964724189</v>
      </c>
      <c r="D374" s="101">
        <f t="shared" si="52"/>
        <v>0.25166738818065792</v>
      </c>
      <c r="E374" s="93">
        <v>0.44865834923005798</v>
      </c>
      <c r="F374" s="102">
        <f t="shared" si="50"/>
        <v>1.448658349230058</v>
      </c>
      <c r="G374" s="102">
        <f t="shared" si="53"/>
        <v>1073.9919912451003</v>
      </c>
      <c r="H374" s="102">
        <f t="shared" si="51"/>
        <v>1077.073901422536</v>
      </c>
      <c r="I374" s="102">
        <f t="shared" si="47"/>
        <v>3.0819101774357023</v>
      </c>
      <c r="J374" s="102">
        <f t="shared" si="48"/>
        <v>1078.5225597717661</v>
      </c>
      <c r="K374" s="103">
        <f t="shared" si="49"/>
        <v>4.5305685266657747</v>
      </c>
    </row>
    <row r="375" spans="2:11" ht="16" thickBot="1" x14ac:dyDescent="0.25">
      <c r="B375" s="39">
        <v>360</v>
      </c>
      <c r="C375" s="94">
        <v>0.63220682986997878</v>
      </c>
      <c r="D375" s="104">
        <f t="shared" si="52"/>
        <v>1.3756160277643725</v>
      </c>
      <c r="E375" s="94">
        <v>0.42829752893851147</v>
      </c>
      <c r="F375" s="105">
        <f t="shared" si="50"/>
        <v>1.4282975289385114</v>
      </c>
      <c r="G375" s="105">
        <f t="shared" si="53"/>
        <v>1075.3676072728647</v>
      </c>
      <c r="H375" s="105">
        <f t="shared" si="51"/>
        <v>1078.5225597717661</v>
      </c>
      <c r="I375" s="105">
        <f t="shared" si="47"/>
        <v>3.1549524989013662</v>
      </c>
      <c r="J375" s="105">
        <f t="shared" si="48"/>
        <v>1079.9508573007045</v>
      </c>
      <c r="K375" s="106">
        <f t="shared" si="49"/>
        <v>4.5832500278397674</v>
      </c>
    </row>
    <row r="376" spans="2:11" x14ac:dyDescent="0.2">
      <c r="B376" s="35">
        <v>361</v>
      </c>
      <c r="C376" s="93">
        <v>0.19743072243964543</v>
      </c>
      <c r="D376" s="101">
        <f t="shared" si="52"/>
        <v>4.8671025859005024</v>
      </c>
      <c r="E376" s="93">
        <v>0.43027107485410865</v>
      </c>
      <c r="F376" s="102">
        <f t="shared" si="50"/>
        <v>1.4302710748541085</v>
      </c>
      <c r="G376" s="102">
        <f t="shared" si="53"/>
        <v>1080.2347098587652</v>
      </c>
      <c r="H376" s="102">
        <f t="shared" si="51"/>
        <v>1080.2347098587652</v>
      </c>
      <c r="I376" s="102">
        <f t="shared" si="47"/>
        <v>0</v>
      </c>
      <c r="J376" s="102">
        <f t="shared" si="48"/>
        <v>1081.6649809336193</v>
      </c>
      <c r="K376" s="103">
        <f t="shared" si="49"/>
        <v>1.4302710748540903</v>
      </c>
    </row>
    <row r="377" spans="2:11" x14ac:dyDescent="0.2">
      <c r="B377" s="35">
        <v>362</v>
      </c>
      <c r="C377" s="93">
        <v>0.15139119006210211</v>
      </c>
      <c r="D377" s="101">
        <f t="shared" si="52"/>
        <v>5.6636643884588</v>
      </c>
      <c r="E377" s="93">
        <v>0.51028599516921247</v>
      </c>
      <c r="F377" s="102">
        <f t="shared" si="50"/>
        <v>1.5102859951692125</v>
      </c>
      <c r="G377" s="102">
        <f t="shared" si="53"/>
        <v>1085.898374247224</v>
      </c>
      <c r="H377" s="102">
        <f t="shared" si="51"/>
        <v>1085.898374247224</v>
      </c>
      <c r="I377" s="102">
        <f t="shared" si="47"/>
        <v>0</v>
      </c>
      <c r="J377" s="102">
        <f t="shared" si="48"/>
        <v>1087.4086602423931</v>
      </c>
      <c r="K377" s="103">
        <f t="shared" si="49"/>
        <v>1.5102859951691698</v>
      </c>
    </row>
    <row r="378" spans="2:11" x14ac:dyDescent="0.2">
      <c r="B378" s="35">
        <v>363</v>
      </c>
      <c r="C378" s="93">
        <v>0.18109964835230086</v>
      </c>
      <c r="D378" s="101">
        <f t="shared" si="52"/>
        <v>5.1261235674805263</v>
      </c>
      <c r="E378" s="93">
        <v>0.1282929096343377</v>
      </c>
      <c r="F378" s="102">
        <f t="shared" si="50"/>
        <v>1.1282929096343377</v>
      </c>
      <c r="G378" s="102">
        <f t="shared" si="53"/>
        <v>1091.0244978147045</v>
      </c>
      <c r="H378" s="102">
        <f t="shared" si="51"/>
        <v>1091.0244978147045</v>
      </c>
      <c r="I378" s="102">
        <f t="shared" si="47"/>
        <v>0</v>
      </c>
      <c r="J378" s="102">
        <f t="shared" si="48"/>
        <v>1092.152790724339</v>
      </c>
      <c r="K378" s="103">
        <f t="shared" si="49"/>
        <v>1.1282929096344105</v>
      </c>
    </row>
    <row r="379" spans="2:11" ht="16" thickBot="1" x14ac:dyDescent="0.25">
      <c r="B379" s="39">
        <v>364</v>
      </c>
      <c r="C379" s="94">
        <v>0.21872187471967885</v>
      </c>
      <c r="D379" s="104">
        <f t="shared" si="52"/>
        <v>4.5598630041618966</v>
      </c>
      <c r="E379" s="94">
        <v>1.342207538257445E-2</v>
      </c>
      <c r="F379" s="105">
        <f t="shared" si="50"/>
        <v>1.0134220753825744</v>
      </c>
      <c r="G379" s="105">
        <f t="shared" si="53"/>
        <v>1095.5843608188663</v>
      </c>
      <c r="H379" s="105">
        <f t="shared" si="51"/>
        <v>1095.5843608188663</v>
      </c>
      <c r="I379" s="105">
        <f t="shared" si="47"/>
        <v>0</v>
      </c>
      <c r="J379" s="105">
        <f t="shared" si="48"/>
        <v>1096.5977828942489</v>
      </c>
      <c r="K379" s="106">
        <f t="shared" si="49"/>
        <v>1.0134220753825502</v>
      </c>
    </row>
    <row r="380" spans="2:11" x14ac:dyDescent="0.2">
      <c r="B380" s="35">
        <v>365</v>
      </c>
      <c r="C380" s="93">
        <v>0.66599186142453259</v>
      </c>
      <c r="D380" s="101">
        <f t="shared" si="52"/>
        <v>1.2194334857990945</v>
      </c>
      <c r="E380" s="93">
        <v>0.57974328215496695</v>
      </c>
      <c r="F380" s="102">
        <f t="shared" si="50"/>
        <v>1.5797432821549671</v>
      </c>
      <c r="G380" s="102">
        <f t="shared" si="53"/>
        <v>1096.8037943046654</v>
      </c>
      <c r="H380" s="102">
        <f t="shared" si="51"/>
        <v>1096.8037943046654</v>
      </c>
      <c r="I380" s="102">
        <f t="shared" si="47"/>
        <v>0</v>
      </c>
      <c r="J380" s="102">
        <f t="shared" si="48"/>
        <v>1098.3835375868205</v>
      </c>
      <c r="K380" s="103">
        <f t="shared" si="49"/>
        <v>1.5797432821550501</v>
      </c>
    </row>
    <row r="381" spans="2:11" x14ac:dyDescent="0.2">
      <c r="B381" s="35">
        <v>366</v>
      </c>
      <c r="C381" s="93">
        <v>0.5205352037495351</v>
      </c>
      <c r="D381" s="101">
        <f t="shared" si="52"/>
        <v>1.9586932761871327</v>
      </c>
      <c r="E381" s="93">
        <v>0.28202982647529196</v>
      </c>
      <c r="F381" s="102">
        <f t="shared" si="50"/>
        <v>1.2820298264752918</v>
      </c>
      <c r="G381" s="102">
        <f t="shared" si="53"/>
        <v>1098.7624875808526</v>
      </c>
      <c r="H381" s="102">
        <f t="shared" si="51"/>
        <v>1098.7624875808526</v>
      </c>
      <c r="I381" s="102">
        <f t="shared" si="47"/>
        <v>0</v>
      </c>
      <c r="J381" s="102">
        <f t="shared" si="48"/>
        <v>1100.0445174073279</v>
      </c>
      <c r="K381" s="103">
        <f t="shared" si="49"/>
        <v>1.2820298264753092</v>
      </c>
    </row>
    <row r="382" spans="2:11" x14ac:dyDescent="0.2">
      <c r="B382" s="35">
        <v>367</v>
      </c>
      <c r="C382" s="93">
        <v>0.81407620481142062</v>
      </c>
      <c r="D382" s="101">
        <f t="shared" si="52"/>
        <v>0.61710389897103801</v>
      </c>
      <c r="E382" s="93">
        <v>0.58775883051233369</v>
      </c>
      <c r="F382" s="102">
        <f t="shared" si="50"/>
        <v>1.5877588305123336</v>
      </c>
      <c r="G382" s="102">
        <f t="shared" si="53"/>
        <v>1099.3795914798236</v>
      </c>
      <c r="H382" s="102">
        <f t="shared" si="51"/>
        <v>1100.0445174073279</v>
      </c>
      <c r="I382" s="102">
        <f t="shared" si="47"/>
        <v>0.66492592750432777</v>
      </c>
      <c r="J382" s="102">
        <f t="shared" si="48"/>
        <v>1101.6322762378402</v>
      </c>
      <c r="K382" s="103">
        <f t="shared" si="49"/>
        <v>2.252684758016585</v>
      </c>
    </row>
    <row r="383" spans="2:11" ht="16" thickBot="1" x14ac:dyDescent="0.25">
      <c r="B383" s="39">
        <v>368</v>
      </c>
      <c r="C383" s="94">
        <v>0.34697072187348521</v>
      </c>
      <c r="D383" s="104">
        <f t="shared" si="52"/>
        <v>3.1755446327982426</v>
      </c>
      <c r="E383" s="94">
        <v>0.47074366184928906</v>
      </c>
      <c r="F383" s="105">
        <f t="shared" si="50"/>
        <v>1.4707436618492891</v>
      </c>
      <c r="G383" s="105">
        <f t="shared" si="53"/>
        <v>1102.5551361126218</v>
      </c>
      <c r="H383" s="105">
        <f t="shared" si="51"/>
        <v>1102.5551361126218</v>
      </c>
      <c r="I383" s="105">
        <f t="shared" si="47"/>
        <v>0</v>
      </c>
      <c r="J383" s="105">
        <f t="shared" si="48"/>
        <v>1104.0258797744712</v>
      </c>
      <c r="K383" s="106">
        <f t="shared" si="49"/>
        <v>1.470743661849383</v>
      </c>
    </row>
    <row r="384" spans="2:11" x14ac:dyDescent="0.2">
      <c r="B384" s="35">
        <v>369</v>
      </c>
      <c r="C384" s="93">
        <v>5.953785871878714E-2</v>
      </c>
      <c r="D384" s="101">
        <f t="shared" si="52"/>
        <v>8.463428663350367</v>
      </c>
      <c r="E384" s="93">
        <v>0.3329911471305057</v>
      </c>
      <c r="F384" s="102">
        <f t="shared" si="50"/>
        <v>1.3329911471305058</v>
      </c>
      <c r="G384" s="102">
        <f t="shared" si="53"/>
        <v>1111.0185647759722</v>
      </c>
      <c r="H384" s="102">
        <f t="shared" si="51"/>
        <v>1111.0185647759722</v>
      </c>
      <c r="I384" s="102">
        <f t="shared" si="47"/>
        <v>0</v>
      </c>
      <c r="J384" s="102">
        <f t="shared" si="48"/>
        <v>1112.3515559231028</v>
      </c>
      <c r="K384" s="103">
        <f t="shared" si="49"/>
        <v>1.3329911471305422</v>
      </c>
    </row>
    <row r="385" spans="2:11" x14ac:dyDescent="0.2">
      <c r="B385" s="35">
        <v>370</v>
      </c>
      <c r="C385" s="93">
        <v>0.59452270740360125</v>
      </c>
      <c r="D385" s="101">
        <f t="shared" si="52"/>
        <v>1.5599891033396953</v>
      </c>
      <c r="E385" s="93">
        <v>0.1848773439756064</v>
      </c>
      <c r="F385" s="102">
        <f t="shared" si="50"/>
        <v>1.1848773439756064</v>
      </c>
      <c r="G385" s="102">
        <f t="shared" si="53"/>
        <v>1112.5785538793118</v>
      </c>
      <c r="H385" s="102">
        <f t="shared" si="51"/>
        <v>1112.5785538793118</v>
      </c>
      <c r="I385" s="102">
        <f t="shared" si="47"/>
        <v>0</v>
      </c>
      <c r="J385" s="102">
        <f t="shared" si="48"/>
        <v>1113.7634312232874</v>
      </c>
      <c r="K385" s="103">
        <f t="shared" si="49"/>
        <v>1.184877343975586</v>
      </c>
    </row>
    <row r="386" spans="2:11" x14ac:dyDescent="0.2">
      <c r="B386" s="35">
        <v>371</v>
      </c>
      <c r="C386" s="93">
        <v>0.66413218773926663</v>
      </c>
      <c r="D386" s="101">
        <f t="shared" si="52"/>
        <v>1.2278222141955017</v>
      </c>
      <c r="E386" s="93">
        <v>4.5419825903074362E-2</v>
      </c>
      <c r="F386" s="102">
        <f t="shared" si="50"/>
        <v>1.0454198259030743</v>
      </c>
      <c r="G386" s="102">
        <f t="shared" si="53"/>
        <v>1113.8063760935074</v>
      </c>
      <c r="H386" s="102">
        <f t="shared" si="51"/>
        <v>1113.8063760935074</v>
      </c>
      <c r="I386" s="102">
        <f t="shared" si="47"/>
        <v>0</v>
      </c>
      <c r="J386" s="102">
        <f t="shared" si="48"/>
        <v>1114.8517959194105</v>
      </c>
      <c r="K386" s="103">
        <f t="shared" si="49"/>
        <v>1.0454198259030818</v>
      </c>
    </row>
    <row r="387" spans="2:11" ht="16" thickBot="1" x14ac:dyDescent="0.25">
      <c r="B387" s="39">
        <v>372</v>
      </c>
      <c r="C387" s="94">
        <v>0.96937218096734057</v>
      </c>
      <c r="D387" s="104">
        <f t="shared" si="52"/>
        <v>9.3319959445710268E-2</v>
      </c>
      <c r="E387" s="94">
        <v>0.19510278989649343</v>
      </c>
      <c r="F387" s="105">
        <f t="shared" si="50"/>
        <v>1.1951027898964934</v>
      </c>
      <c r="G387" s="105">
        <f t="shared" si="53"/>
        <v>1113.8996960529532</v>
      </c>
      <c r="H387" s="105">
        <f t="shared" si="51"/>
        <v>1114.8517959194105</v>
      </c>
      <c r="I387" s="105">
        <f t="shared" si="47"/>
        <v>0.9520998664572744</v>
      </c>
      <c r="J387" s="105">
        <f t="shared" si="48"/>
        <v>1116.046898709307</v>
      </c>
      <c r="K387" s="106">
        <f t="shared" si="49"/>
        <v>2.1472026563537838</v>
      </c>
    </row>
    <row r="388" spans="2:11" x14ac:dyDescent="0.2">
      <c r="B388" s="35">
        <v>373</v>
      </c>
      <c r="C388" s="93">
        <v>0.75607269366465668</v>
      </c>
      <c r="D388" s="101">
        <f t="shared" si="52"/>
        <v>0.8388532553525434</v>
      </c>
      <c r="E388" s="93">
        <v>0.66128067455597084</v>
      </c>
      <c r="F388" s="102">
        <f t="shared" si="50"/>
        <v>1.6612806745559707</v>
      </c>
      <c r="G388" s="102">
        <f t="shared" si="53"/>
        <v>1114.7385493083057</v>
      </c>
      <c r="H388" s="102">
        <f t="shared" si="51"/>
        <v>1116.046898709307</v>
      </c>
      <c r="I388" s="102">
        <f t="shared" si="47"/>
        <v>1.308349401001351</v>
      </c>
      <c r="J388" s="102">
        <f t="shared" si="48"/>
        <v>1117.7081793838629</v>
      </c>
      <c r="K388" s="103">
        <f t="shared" si="49"/>
        <v>2.9696300755572338</v>
      </c>
    </row>
    <row r="389" spans="2:11" x14ac:dyDescent="0.2">
      <c r="B389" s="35">
        <v>374</v>
      </c>
      <c r="C389" s="93">
        <v>0.28909311667953674</v>
      </c>
      <c r="D389" s="101">
        <f t="shared" si="52"/>
        <v>3.7230193191677361</v>
      </c>
      <c r="E389" s="93">
        <v>0.60943684342520643</v>
      </c>
      <c r="F389" s="102">
        <f t="shared" si="50"/>
        <v>1.6094368434252064</v>
      </c>
      <c r="G389" s="102">
        <f t="shared" si="53"/>
        <v>1118.4615686274733</v>
      </c>
      <c r="H389" s="102">
        <f t="shared" si="51"/>
        <v>1118.4615686274733</v>
      </c>
      <c r="I389" s="102">
        <f t="shared" si="47"/>
        <v>0</v>
      </c>
      <c r="J389" s="102">
        <f t="shared" si="48"/>
        <v>1120.0710054708984</v>
      </c>
      <c r="K389" s="103">
        <f t="shared" si="49"/>
        <v>1.609436843425101</v>
      </c>
    </row>
    <row r="390" spans="2:11" x14ac:dyDescent="0.2">
      <c r="B390" s="35">
        <v>375</v>
      </c>
      <c r="C390" s="93">
        <v>0.43955604184263652</v>
      </c>
      <c r="D390" s="101">
        <f t="shared" si="52"/>
        <v>2.4659701717828924</v>
      </c>
      <c r="E390" s="93">
        <v>0.18532943077261588</v>
      </c>
      <c r="F390" s="102">
        <f t="shared" si="50"/>
        <v>1.1853294307726159</v>
      </c>
      <c r="G390" s="102">
        <f t="shared" si="53"/>
        <v>1120.9275387992561</v>
      </c>
      <c r="H390" s="102">
        <f t="shared" si="51"/>
        <v>1120.9275387992561</v>
      </c>
      <c r="I390" s="102">
        <f t="shared" si="47"/>
        <v>0</v>
      </c>
      <c r="J390" s="102">
        <f t="shared" si="48"/>
        <v>1122.1128682300287</v>
      </c>
      <c r="K390" s="103">
        <f t="shared" si="49"/>
        <v>1.1853294307725264</v>
      </c>
    </row>
    <row r="391" spans="2:11" ht="16" thickBot="1" x14ac:dyDescent="0.25">
      <c r="B391" s="39">
        <v>376</v>
      </c>
      <c r="C391" s="94">
        <v>0.22002120728063124</v>
      </c>
      <c r="D391" s="104">
        <f t="shared" si="52"/>
        <v>4.5420940216364993</v>
      </c>
      <c r="E391" s="94">
        <v>0.16710048232199914</v>
      </c>
      <c r="F391" s="105">
        <f t="shared" si="50"/>
        <v>1.1671004823219993</v>
      </c>
      <c r="G391" s="105">
        <f t="shared" si="53"/>
        <v>1125.4696328208927</v>
      </c>
      <c r="H391" s="105">
        <f t="shared" si="51"/>
        <v>1125.4696328208927</v>
      </c>
      <c r="I391" s="105">
        <f t="shared" si="47"/>
        <v>0</v>
      </c>
      <c r="J391" s="105">
        <f t="shared" si="48"/>
        <v>1126.6367333032147</v>
      </c>
      <c r="K391" s="106">
        <f t="shared" si="49"/>
        <v>1.1671004823219846</v>
      </c>
    </row>
    <row r="392" spans="2:11" x14ac:dyDescent="0.2">
      <c r="B392" s="35">
        <v>377</v>
      </c>
      <c r="C392" s="93">
        <v>0.62647405884593776</v>
      </c>
      <c r="D392" s="101">
        <f t="shared" si="52"/>
        <v>1.4029437359227648</v>
      </c>
      <c r="E392" s="93">
        <v>0.92920895335210962</v>
      </c>
      <c r="F392" s="102">
        <f t="shared" si="50"/>
        <v>1.9292089533521097</v>
      </c>
      <c r="G392" s="102">
        <f t="shared" si="53"/>
        <v>1126.8725765568154</v>
      </c>
      <c r="H392" s="102">
        <f t="shared" si="51"/>
        <v>1126.8725765568154</v>
      </c>
      <c r="I392" s="102">
        <f t="shared" si="47"/>
        <v>0</v>
      </c>
      <c r="J392" s="102">
        <f t="shared" si="48"/>
        <v>1128.8017855101675</v>
      </c>
      <c r="K392" s="103">
        <f t="shared" si="49"/>
        <v>1.9292089533521448</v>
      </c>
    </row>
    <row r="393" spans="2:11" x14ac:dyDescent="0.2">
      <c r="B393" s="35">
        <v>378</v>
      </c>
      <c r="C393" s="93">
        <v>0.69288869226683414</v>
      </c>
      <c r="D393" s="101">
        <f t="shared" si="52"/>
        <v>1.1006577297364093</v>
      </c>
      <c r="E393" s="93">
        <v>0.70995355669024662</v>
      </c>
      <c r="F393" s="102">
        <f t="shared" si="50"/>
        <v>1.7099535566902466</v>
      </c>
      <c r="G393" s="102">
        <f t="shared" si="53"/>
        <v>1127.9732342865518</v>
      </c>
      <c r="H393" s="102">
        <f t="shared" si="51"/>
        <v>1128.8017855101675</v>
      </c>
      <c r="I393" s="102">
        <f t="shared" si="47"/>
        <v>0.82855122361570466</v>
      </c>
      <c r="J393" s="102">
        <f t="shared" si="48"/>
        <v>1130.5117390668577</v>
      </c>
      <c r="K393" s="103">
        <f t="shared" si="49"/>
        <v>2.5385047803058569</v>
      </c>
    </row>
    <row r="394" spans="2:11" x14ac:dyDescent="0.2">
      <c r="B394" s="35">
        <v>379</v>
      </c>
      <c r="C394" s="93">
        <v>0.66361893237313052</v>
      </c>
      <c r="D394" s="101">
        <f t="shared" si="52"/>
        <v>1.2301415738281611</v>
      </c>
      <c r="E394" s="93">
        <v>0.18395292218849213</v>
      </c>
      <c r="F394" s="102">
        <f t="shared" si="50"/>
        <v>1.1839529221884921</v>
      </c>
      <c r="G394" s="102">
        <f t="shared" si="53"/>
        <v>1129.20337586038</v>
      </c>
      <c r="H394" s="102">
        <f t="shared" si="51"/>
        <v>1130.5117390668577</v>
      </c>
      <c r="I394" s="102">
        <f t="shared" si="47"/>
        <v>1.3083632064776793</v>
      </c>
      <c r="J394" s="102">
        <f t="shared" si="48"/>
        <v>1131.6956919890461</v>
      </c>
      <c r="K394" s="103">
        <f t="shared" si="49"/>
        <v>2.4923161286660616</v>
      </c>
    </row>
    <row r="395" spans="2:11" ht="16" thickBot="1" x14ac:dyDescent="0.25">
      <c r="B395" s="39">
        <v>380</v>
      </c>
      <c r="C395" s="94">
        <v>0.9611927199236534</v>
      </c>
      <c r="D395" s="104">
        <f t="shared" si="52"/>
        <v>0.11874104728180478</v>
      </c>
      <c r="E395" s="94">
        <v>0.5250349700041721</v>
      </c>
      <c r="F395" s="105">
        <f t="shared" si="50"/>
        <v>1.5250349700041721</v>
      </c>
      <c r="G395" s="105">
        <f t="shared" si="53"/>
        <v>1129.3221169076619</v>
      </c>
      <c r="H395" s="105">
        <f t="shared" si="51"/>
        <v>1131.6956919890461</v>
      </c>
      <c r="I395" s="105">
        <f t="shared" si="47"/>
        <v>2.3735750813841605</v>
      </c>
      <c r="J395" s="105">
        <f t="shared" si="48"/>
        <v>1133.2207269590501</v>
      </c>
      <c r="K395" s="106">
        <f t="shared" si="49"/>
        <v>3.898610051388232</v>
      </c>
    </row>
    <row r="396" spans="2:11" x14ac:dyDescent="0.2">
      <c r="B396" s="35">
        <v>381</v>
      </c>
      <c r="C396" s="93">
        <v>0.86393309977613553</v>
      </c>
      <c r="D396" s="101">
        <f t="shared" si="52"/>
        <v>0.43877983197197901</v>
      </c>
      <c r="E396" s="93">
        <v>9.9647203712235122E-2</v>
      </c>
      <c r="F396" s="102">
        <f t="shared" si="50"/>
        <v>1.0996472037122351</v>
      </c>
      <c r="G396" s="102">
        <f t="shared" si="53"/>
        <v>1129.7608967396338</v>
      </c>
      <c r="H396" s="102">
        <f t="shared" si="51"/>
        <v>1133.2207269590501</v>
      </c>
      <c r="I396" s="102">
        <f t="shared" si="47"/>
        <v>3.4598302194162898</v>
      </c>
      <c r="J396" s="102">
        <f t="shared" si="48"/>
        <v>1134.3203741627624</v>
      </c>
      <c r="K396" s="103">
        <f t="shared" si="49"/>
        <v>4.5594774231285555</v>
      </c>
    </row>
    <row r="397" spans="2:11" x14ac:dyDescent="0.2">
      <c r="B397" s="35">
        <v>382</v>
      </c>
      <c r="C397" s="93">
        <v>0.9257437319891253</v>
      </c>
      <c r="D397" s="101">
        <f t="shared" si="52"/>
        <v>0.23147348984856442</v>
      </c>
      <c r="E397" s="93">
        <v>0.65520182016261785</v>
      </c>
      <c r="F397" s="102">
        <f t="shared" si="50"/>
        <v>1.6552018201626177</v>
      </c>
      <c r="G397" s="102">
        <f t="shared" si="53"/>
        <v>1129.9923702294825</v>
      </c>
      <c r="H397" s="102">
        <f t="shared" si="51"/>
        <v>1134.3203741627624</v>
      </c>
      <c r="I397" s="102">
        <f t="shared" si="47"/>
        <v>4.3280039332798879</v>
      </c>
      <c r="J397" s="102">
        <f t="shared" si="48"/>
        <v>1135.975575982925</v>
      </c>
      <c r="K397" s="103">
        <f t="shared" si="49"/>
        <v>5.9832057534424621</v>
      </c>
    </row>
    <row r="398" spans="2:11" x14ac:dyDescent="0.2">
      <c r="B398" s="35">
        <v>383</v>
      </c>
      <c r="C398" s="93">
        <v>8.6785183794098053E-3</v>
      </c>
      <c r="D398" s="101">
        <f t="shared" si="52"/>
        <v>14.240713375488221</v>
      </c>
      <c r="E398" s="93">
        <v>0.12946882314094488</v>
      </c>
      <c r="F398" s="102">
        <f t="shared" si="50"/>
        <v>1.1294688231409449</v>
      </c>
      <c r="G398" s="102">
        <f t="shared" si="53"/>
        <v>1144.2330836049707</v>
      </c>
      <c r="H398" s="102">
        <f t="shared" si="51"/>
        <v>1144.2330836049707</v>
      </c>
      <c r="I398" s="102">
        <f t="shared" si="47"/>
        <v>0</v>
      </c>
      <c r="J398" s="102">
        <f t="shared" si="48"/>
        <v>1145.3625524281117</v>
      </c>
      <c r="K398" s="103">
        <f t="shared" si="49"/>
        <v>1.1294688231409964</v>
      </c>
    </row>
    <row r="399" spans="2:11" ht="16" thickBot="1" x14ac:dyDescent="0.25">
      <c r="B399" s="39">
        <v>384</v>
      </c>
      <c r="C399" s="94">
        <v>0.9310088024796298</v>
      </c>
      <c r="D399" s="104">
        <f t="shared" si="52"/>
        <v>0.21445964065328643</v>
      </c>
      <c r="E399" s="94">
        <v>0.36757961547996154</v>
      </c>
      <c r="F399" s="105">
        <f t="shared" si="50"/>
        <v>1.3675796154799615</v>
      </c>
      <c r="G399" s="105">
        <f t="shared" si="53"/>
        <v>1144.447543245624</v>
      </c>
      <c r="H399" s="105">
        <f t="shared" si="51"/>
        <v>1145.3625524281117</v>
      </c>
      <c r="I399" s="105">
        <f t="shared" si="47"/>
        <v>0.91500918248766538</v>
      </c>
      <c r="J399" s="105">
        <f t="shared" si="48"/>
        <v>1146.7301320435918</v>
      </c>
      <c r="K399" s="106">
        <f t="shared" si="49"/>
        <v>2.2825887979677191</v>
      </c>
    </row>
    <row r="400" spans="2:11" x14ac:dyDescent="0.2">
      <c r="B400" s="35">
        <v>385</v>
      </c>
      <c r="C400" s="93">
        <v>0.37961988848109329</v>
      </c>
      <c r="D400" s="101">
        <f t="shared" si="52"/>
        <v>2.9057544610797121</v>
      </c>
      <c r="E400" s="93">
        <v>0.97240469149901809</v>
      </c>
      <c r="F400" s="102">
        <f t="shared" si="50"/>
        <v>1.9724046914990181</v>
      </c>
      <c r="G400" s="102">
        <f t="shared" si="53"/>
        <v>1147.3532977067039</v>
      </c>
      <c r="H400" s="102">
        <f t="shared" si="51"/>
        <v>1147.3532977067039</v>
      </c>
      <c r="I400" s="102">
        <f t="shared" si="47"/>
        <v>0</v>
      </c>
      <c r="J400" s="102">
        <f t="shared" si="48"/>
        <v>1149.3257023982028</v>
      </c>
      <c r="K400" s="103">
        <f t="shared" si="49"/>
        <v>1.9724046914989231</v>
      </c>
    </row>
    <row r="401" spans="2:11" x14ac:dyDescent="0.2">
      <c r="B401" s="35">
        <v>386</v>
      </c>
      <c r="C401" s="93">
        <v>0.62434166443001748</v>
      </c>
      <c r="D401" s="101">
        <f t="shared" si="52"/>
        <v>1.4131725639207191</v>
      </c>
      <c r="E401" s="93">
        <v>0.7998791524104526</v>
      </c>
      <c r="F401" s="102">
        <f t="shared" si="50"/>
        <v>1.7998791524104525</v>
      </c>
      <c r="G401" s="102">
        <f t="shared" si="53"/>
        <v>1148.7664702706245</v>
      </c>
      <c r="H401" s="102">
        <f t="shared" si="51"/>
        <v>1149.3257023982028</v>
      </c>
      <c r="I401" s="102">
        <f t="shared" si="47"/>
        <v>0.55923212757829788</v>
      </c>
      <c r="J401" s="102">
        <f t="shared" si="48"/>
        <v>1151.1255815506133</v>
      </c>
      <c r="K401" s="103">
        <f t="shared" si="49"/>
        <v>2.3591112799888379</v>
      </c>
    </row>
    <row r="402" spans="2:11" x14ac:dyDescent="0.2">
      <c r="B402" s="35">
        <v>387</v>
      </c>
      <c r="C402" s="93">
        <v>7.0237643575060682E-2</v>
      </c>
      <c r="D402" s="101">
        <f t="shared" si="52"/>
        <v>7.9676126352272361</v>
      </c>
      <c r="E402" s="93">
        <v>0.45393026969586359</v>
      </c>
      <c r="F402" s="102">
        <f t="shared" si="50"/>
        <v>1.4539302696958636</v>
      </c>
      <c r="G402" s="102">
        <f t="shared" si="53"/>
        <v>1156.7340829058517</v>
      </c>
      <c r="H402" s="102">
        <f t="shared" si="51"/>
        <v>1156.7340829058517</v>
      </c>
      <c r="I402" s="102">
        <f t="shared" ref="I402:I465" si="54">H402-G402</f>
        <v>0</v>
      </c>
      <c r="J402" s="102">
        <f t="shared" ref="J402:J465" si="55">H402+F402</f>
        <v>1158.1880131755474</v>
      </c>
      <c r="K402" s="103">
        <f t="shared" ref="K402:K465" si="56">J402-G402</f>
        <v>1.4539302696957748</v>
      </c>
    </row>
    <row r="403" spans="2:11" ht="16" thickBot="1" x14ac:dyDescent="0.25">
      <c r="B403" s="39">
        <v>388</v>
      </c>
      <c r="C403" s="94">
        <v>9.5467899236430065E-2</v>
      </c>
      <c r="D403" s="104">
        <f t="shared" si="52"/>
        <v>7.046895664952932</v>
      </c>
      <c r="E403" s="94">
        <v>0.34487178763373361</v>
      </c>
      <c r="F403" s="105">
        <f t="shared" si="50"/>
        <v>1.3448717876337337</v>
      </c>
      <c r="G403" s="105">
        <f t="shared" si="53"/>
        <v>1163.7809785708046</v>
      </c>
      <c r="H403" s="105">
        <f t="shared" si="51"/>
        <v>1163.7809785708046</v>
      </c>
      <c r="I403" s="105">
        <f t="shared" si="54"/>
        <v>0</v>
      </c>
      <c r="J403" s="105">
        <f t="shared" si="55"/>
        <v>1165.1258503584384</v>
      </c>
      <c r="K403" s="106">
        <f t="shared" si="56"/>
        <v>1.3448717876337923</v>
      </c>
    </row>
    <row r="404" spans="2:11" x14ac:dyDescent="0.2">
      <c r="B404" s="35">
        <v>389</v>
      </c>
      <c r="C404" s="93">
        <v>0.42969358696621252</v>
      </c>
      <c r="D404" s="101">
        <f t="shared" si="52"/>
        <v>2.5340487382710761</v>
      </c>
      <c r="E404" s="93">
        <v>0.13822273249471262</v>
      </c>
      <c r="F404" s="102">
        <f t="shared" si="50"/>
        <v>1.1382227324947127</v>
      </c>
      <c r="G404" s="102">
        <f t="shared" si="53"/>
        <v>1166.3150273090757</v>
      </c>
      <c r="H404" s="102">
        <f t="shared" si="51"/>
        <v>1166.3150273090757</v>
      </c>
      <c r="I404" s="102">
        <f t="shared" si="54"/>
        <v>0</v>
      </c>
      <c r="J404" s="102">
        <f t="shared" si="55"/>
        <v>1167.4532500415705</v>
      </c>
      <c r="K404" s="103">
        <f t="shared" si="56"/>
        <v>1.1382227324947962</v>
      </c>
    </row>
    <row r="405" spans="2:11" x14ac:dyDescent="0.2">
      <c r="B405" s="35">
        <v>390</v>
      </c>
      <c r="C405" s="93">
        <v>0.86642689724842403</v>
      </c>
      <c r="D405" s="101">
        <f t="shared" si="52"/>
        <v>0.43013261681500797</v>
      </c>
      <c r="E405" s="93">
        <v>0.14020704505919424</v>
      </c>
      <c r="F405" s="102">
        <f t="shared" si="50"/>
        <v>1.1402070450591943</v>
      </c>
      <c r="G405" s="102">
        <f t="shared" si="53"/>
        <v>1166.7451599258907</v>
      </c>
      <c r="H405" s="102">
        <f t="shared" si="51"/>
        <v>1167.4532500415705</v>
      </c>
      <c r="I405" s="102">
        <f t="shared" si="54"/>
        <v>0.70809011567985181</v>
      </c>
      <c r="J405" s="102">
        <f t="shared" si="55"/>
        <v>1168.5934570866298</v>
      </c>
      <c r="K405" s="103">
        <f t="shared" si="56"/>
        <v>1.8482971607390937</v>
      </c>
    </row>
    <row r="406" spans="2:11" x14ac:dyDescent="0.2">
      <c r="B406" s="35">
        <v>391</v>
      </c>
      <c r="C406" s="93">
        <v>0.61266601699820977</v>
      </c>
      <c r="D406" s="101">
        <f t="shared" si="52"/>
        <v>1.4698059753894865</v>
      </c>
      <c r="E406" s="93">
        <v>0.68814872782077741</v>
      </c>
      <c r="F406" s="102">
        <f t="shared" si="50"/>
        <v>1.6881487278207774</v>
      </c>
      <c r="G406" s="102">
        <f t="shared" si="53"/>
        <v>1168.2149659012803</v>
      </c>
      <c r="H406" s="102">
        <f t="shared" si="51"/>
        <v>1168.5934570866298</v>
      </c>
      <c r="I406" s="102">
        <f t="shared" si="54"/>
        <v>0.37849118534950321</v>
      </c>
      <c r="J406" s="102">
        <f t="shared" si="55"/>
        <v>1170.2816058144506</v>
      </c>
      <c r="K406" s="103">
        <f t="shared" si="56"/>
        <v>2.0666399131703201</v>
      </c>
    </row>
    <row r="407" spans="2:11" ht="16" thickBot="1" x14ac:dyDescent="0.25">
      <c r="B407" s="39">
        <v>392</v>
      </c>
      <c r="C407" s="94">
        <v>0.22616495503978273</v>
      </c>
      <c r="D407" s="104">
        <f t="shared" si="52"/>
        <v>4.4594719691793907</v>
      </c>
      <c r="E407" s="94">
        <v>0.92788190414646687</v>
      </c>
      <c r="F407" s="105">
        <f t="shared" si="50"/>
        <v>1.9278819041464668</v>
      </c>
      <c r="G407" s="105">
        <f t="shared" si="53"/>
        <v>1172.6744378704598</v>
      </c>
      <c r="H407" s="105">
        <f t="shared" si="51"/>
        <v>1172.6744378704598</v>
      </c>
      <c r="I407" s="105">
        <f t="shared" si="54"/>
        <v>0</v>
      </c>
      <c r="J407" s="105">
        <f t="shared" si="55"/>
        <v>1174.6023197746063</v>
      </c>
      <c r="K407" s="106">
        <f t="shared" si="56"/>
        <v>1.9278819041464885</v>
      </c>
    </row>
    <row r="408" spans="2:11" x14ac:dyDescent="0.2">
      <c r="B408" s="35">
        <v>393</v>
      </c>
      <c r="C408" s="93">
        <v>0.81040370970179998</v>
      </c>
      <c r="D408" s="101">
        <f t="shared" si="52"/>
        <v>0.63066824531978249</v>
      </c>
      <c r="E408" s="93">
        <v>0.70391117220502297</v>
      </c>
      <c r="F408" s="102">
        <f t="shared" si="50"/>
        <v>1.7039111722050229</v>
      </c>
      <c r="G408" s="102">
        <f t="shared" si="53"/>
        <v>1173.3051061157796</v>
      </c>
      <c r="H408" s="102">
        <f t="shared" si="51"/>
        <v>1174.6023197746063</v>
      </c>
      <c r="I408" s="102">
        <f t="shared" si="54"/>
        <v>1.2972136588266494</v>
      </c>
      <c r="J408" s="102">
        <f t="shared" si="55"/>
        <v>1176.3062309468112</v>
      </c>
      <c r="K408" s="103">
        <f t="shared" si="56"/>
        <v>3.001124831031575</v>
      </c>
    </row>
    <row r="409" spans="2:11" x14ac:dyDescent="0.2">
      <c r="B409" s="35">
        <v>394</v>
      </c>
      <c r="C409" s="93">
        <v>0.97259334032867961</v>
      </c>
      <c r="D409" s="101">
        <f t="shared" si="52"/>
        <v>8.3367684968634462E-2</v>
      </c>
      <c r="E409" s="93">
        <v>0.64385710689594466</v>
      </c>
      <c r="F409" s="102">
        <f t="shared" si="50"/>
        <v>1.6438571068959447</v>
      </c>
      <c r="G409" s="102">
        <f t="shared" si="53"/>
        <v>1173.3884738007482</v>
      </c>
      <c r="H409" s="102">
        <f t="shared" si="51"/>
        <v>1176.3062309468112</v>
      </c>
      <c r="I409" s="102">
        <f t="shared" si="54"/>
        <v>2.9177571460629679</v>
      </c>
      <c r="J409" s="102">
        <f t="shared" si="55"/>
        <v>1177.9500880537071</v>
      </c>
      <c r="K409" s="103">
        <f t="shared" si="56"/>
        <v>4.5616142529588615</v>
      </c>
    </row>
    <row r="410" spans="2:11" x14ac:dyDescent="0.2">
      <c r="B410" s="35">
        <v>395</v>
      </c>
      <c r="C410" s="93">
        <v>0.81883588428471077</v>
      </c>
      <c r="D410" s="101">
        <f t="shared" si="52"/>
        <v>0.59961480209302753</v>
      </c>
      <c r="E410" s="93">
        <v>0.48361427206855645</v>
      </c>
      <c r="F410" s="102">
        <f t="shared" si="50"/>
        <v>1.4836142720685563</v>
      </c>
      <c r="G410" s="102">
        <f t="shared" si="53"/>
        <v>1173.9880886028413</v>
      </c>
      <c r="H410" s="102">
        <f t="shared" si="51"/>
        <v>1177.9500880537071</v>
      </c>
      <c r="I410" s="102">
        <f t="shared" si="54"/>
        <v>3.9619994508657328</v>
      </c>
      <c r="J410" s="102">
        <f t="shared" si="55"/>
        <v>1179.4337023257756</v>
      </c>
      <c r="K410" s="103">
        <f t="shared" si="56"/>
        <v>5.4456137229342403</v>
      </c>
    </row>
    <row r="411" spans="2:11" ht="16" thickBot="1" x14ac:dyDescent="0.25">
      <c r="B411" s="39">
        <v>396</v>
      </c>
      <c r="C411" s="94">
        <v>0.12995810644144634</v>
      </c>
      <c r="D411" s="104">
        <f t="shared" si="52"/>
        <v>6.1216294158167663</v>
      </c>
      <c r="E411" s="94">
        <v>0.57481970347641143</v>
      </c>
      <c r="F411" s="105">
        <f t="shared" si="50"/>
        <v>1.5748197034764115</v>
      </c>
      <c r="G411" s="105">
        <f t="shared" si="53"/>
        <v>1180.1097180186582</v>
      </c>
      <c r="H411" s="105">
        <f t="shared" si="51"/>
        <v>1180.1097180186582</v>
      </c>
      <c r="I411" s="105">
        <f t="shared" si="54"/>
        <v>0</v>
      </c>
      <c r="J411" s="105">
        <f t="shared" si="55"/>
        <v>1181.6845377221346</v>
      </c>
      <c r="K411" s="106">
        <f t="shared" si="56"/>
        <v>1.5748197034763507</v>
      </c>
    </row>
    <row r="412" spans="2:11" x14ac:dyDescent="0.2">
      <c r="B412" s="35">
        <v>397</v>
      </c>
      <c r="C412" s="93">
        <v>0.78160726342470344</v>
      </c>
      <c r="D412" s="101">
        <f t="shared" si="52"/>
        <v>0.73920865582918993</v>
      </c>
      <c r="E412" s="93">
        <v>0.62655475271820993</v>
      </c>
      <c r="F412" s="102">
        <f t="shared" si="50"/>
        <v>1.62655475271821</v>
      </c>
      <c r="G412" s="102">
        <f t="shared" si="53"/>
        <v>1180.8489266744873</v>
      </c>
      <c r="H412" s="102">
        <f t="shared" si="51"/>
        <v>1181.6845377221346</v>
      </c>
      <c r="I412" s="102">
        <f t="shared" si="54"/>
        <v>0.83561104764726224</v>
      </c>
      <c r="J412" s="102">
        <f t="shared" si="55"/>
        <v>1183.3110924748528</v>
      </c>
      <c r="K412" s="103">
        <f t="shared" si="56"/>
        <v>2.4621658003654829</v>
      </c>
    </row>
    <row r="413" spans="2:11" x14ac:dyDescent="0.2">
      <c r="B413" s="35">
        <v>398</v>
      </c>
      <c r="C413" s="93">
        <v>0.22961482297776714</v>
      </c>
      <c r="D413" s="101">
        <f t="shared" si="52"/>
        <v>4.414056169838811</v>
      </c>
      <c r="E413" s="93">
        <v>0.26285891337686074</v>
      </c>
      <c r="F413" s="102">
        <f t="shared" si="50"/>
        <v>1.2628589133768608</v>
      </c>
      <c r="G413" s="102">
        <f t="shared" si="53"/>
        <v>1185.2629828443262</v>
      </c>
      <c r="H413" s="102">
        <f t="shared" si="51"/>
        <v>1185.2629828443262</v>
      </c>
      <c r="I413" s="102">
        <f t="shared" si="54"/>
        <v>0</v>
      </c>
      <c r="J413" s="102">
        <f t="shared" si="55"/>
        <v>1186.5258417577031</v>
      </c>
      <c r="K413" s="103">
        <f t="shared" si="56"/>
        <v>1.262858913376931</v>
      </c>
    </row>
    <row r="414" spans="2:11" x14ac:dyDescent="0.2">
      <c r="B414" s="35">
        <v>399</v>
      </c>
      <c r="C414" s="93">
        <v>0.25538362247681656</v>
      </c>
      <c r="D414" s="101">
        <f t="shared" si="52"/>
        <v>4.0949653872980427</v>
      </c>
      <c r="E414" s="93">
        <v>0.21693602326675576</v>
      </c>
      <c r="F414" s="102">
        <f t="shared" si="50"/>
        <v>1.2169360232667557</v>
      </c>
      <c r="G414" s="102">
        <f t="shared" si="53"/>
        <v>1189.3579482316243</v>
      </c>
      <c r="H414" s="102">
        <f t="shared" si="51"/>
        <v>1189.3579482316243</v>
      </c>
      <c r="I414" s="102">
        <f t="shared" si="54"/>
        <v>0</v>
      </c>
      <c r="J414" s="102">
        <f t="shared" si="55"/>
        <v>1190.574884254891</v>
      </c>
      <c r="K414" s="103">
        <f t="shared" si="56"/>
        <v>1.2169360232667259</v>
      </c>
    </row>
    <row r="415" spans="2:11" ht="16" thickBot="1" x14ac:dyDescent="0.25">
      <c r="B415" s="39">
        <v>400</v>
      </c>
      <c r="C415" s="94">
        <v>0.31826306055848264</v>
      </c>
      <c r="D415" s="104">
        <f t="shared" si="52"/>
        <v>3.4346310111335088</v>
      </c>
      <c r="E415" s="94">
        <v>0.45709590644807252</v>
      </c>
      <c r="F415" s="105">
        <f t="shared" si="50"/>
        <v>1.4570959064480724</v>
      </c>
      <c r="G415" s="105">
        <f t="shared" si="53"/>
        <v>1192.7925792427577</v>
      </c>
      <c r="H415" s="105">
        <f t="shared" si="51"/>
        <v>1192.7925792427577</v>
      </c>
      <c r="I415" s="105">
        <f t="shared" si="54"/>
        <v>0</v>
      </c>
      <c r="J415" s="105">
        <f t="shared" si="55"/>
        <v>1194.2496751492058</v>
      </c>
      <c r="K415" s="106">
        <f t="shared" si="56"/>
        <v>1.4570959064481031</v>
      </c>
    </row>
    <row r="416" spans="2:11" x14ac:dyDescent="0.2">
      <c r="B416" s="35">
        <v>401</v>
      </c>
      <c r="C416" s="93">
        <v>0.79665050176629026</v>
      </c>
      <c r="D416" s="101">
        <f t="shared" si="52"/>
        <v>0.68201764080143212</v>
      </c>
      <c r="E416" s="93">
        <v>0.65780111484887982</v>
      </c>
      <c r="F416" s="102">
        <f t="shared" si="50"/>
        <v>1.6578011148488798</v>
      </c>
      <c r="G416" s="102">
        <f t="shared" si="53"/>
        <v>1193.4745968835591</v>
      </c>
      <c r="H416" s="102">
        <f t="shared" si="51"/>
        <v>1194.2496751492058</v>
      </c>
      <c r="I416" s="102">
        <f t="shared" si="54"/>
        <v>0.77507826564669813</v>
      </c>
      <c r="J416" s="102">
        <f t="shared" si="55"/>
        <v>1195.9074762640546</v>
      </c>
      <c r="K416" s="103">
        <f t="shared" si="56"/>
        <v>2.4328793804954785</v>
      </c>
    </row>
    <row r="417" spans="2:11" x14ac:dyDescent="0.2">
      <c r="B417" s="35">
        <v>402</v>
      </c>
      <c r="C417" s="93">
        <v>0.23671668309819005</v>
      </c>
      <c r="D417" s="101">
        <f t="shared" si="52"/>
        <v>4.3226738487264154</v>
      </c>
      <c r="E417" s="93">
        <v>0.43716145148583496</v>
      </c>
      <c r="F417" s="102">
        <f t="shared" si="50"/>
        <v>1.4371614514858351</v>
      </c>
      <c r="G417" s="102">
        <f t="shared" si="53"/>
        <v>1197.7972707322856</v>
      </c>
      <c r="H417" s="102">
        <f t="shared" si="51"/>
        <v>1197.7972707322856</v>
      </c>
      <c r="I417" s="102">
        <f t="shared" si="54"/>
        <v>0</v>
      </c>
      <c r="J417" s="102">
        <f t="shared" si="55"/>
        <v>1199.2344321837713</v>
      </c>
      <c r="K417" s="103">
        <f t="shared" si="56"/>
        <v>1.4371614514857356</v>
      </c>
    </row>
    <row r="418" spans="2:11" x14ac:dyDescent="0.2">
      <c r="B418" s="35">
        <v>403</v>
      </c>
      <c r="C418" s="93">
        <v>0.84146785880192487</v>
      </c>
      <c r="D418" s="101">
        <f t="shared" si="52"/>
        <v>0.51782238361856814</v>
      </c>
      <c r="E418" s="93">
        <v>0.41972228964490954</v>
      </c>
      <c r="F418" s="102">
        <f t="shared" si="50"/>
        <v>1.4197222896449095</v>
      </c>
      <c r="G418" s="102">
        <f t="shared" si="53"/>
        <v>1198.3150931159041</v>
      </c>
      <c r="H418" s="102">
        <f t="shared" si="51"/>
        <v>1199.2344321837713</v>
      </c>
      <c r="I418" s="102">
        <f t="shared" si="54"/>
        <v>0.91933906786721309</v>
      </c>
      <c r="J418" s="102">
        <f t="shared" si="55"/>
        <v>1200.6541544734162</v>
      </c>
      <c r="K418" s="103">
        <f t="shared" si="56"/>
        <v>2.3390613575120369</v>
      </c>
    </row>
    <row r="419" spans="2:11" ht="16" thickBot="1" x14ac:dyDescent="0.25">
      <c r="B419" s="39">
        <v>404</v>
      </c>
      <c r="C419" s="94">
        <v>0.24602741221167523</v>
      </c>
      <c r="D419" s="104">
        <f t="shared" si="52"/>
        <v>4.2069369525091611</v>
      </c>
      <c r="E419" s="94">
        <v>2.417196173996039E-2</v>
      </c>
      <c r="F419" s="105">
        <f t="shared" si="50"/>
        <v>1.0241719617399605</v>
      </c>
      <c r="G419" s="105">
        <f t="shared" si="53"/>
        <v>1202.5220300684132</v>
      </c>
      <c r="H419" s="105">
        <f t="shared" si="51"/>
        <v>1202.5220300684132</v>
      </c>
      <c r="I419" s="105">
        <f t="shared" si="54"/>
        <v>0</v>
      </c>
      <c r="J419" s="105">
        <f t="shared" si="55"/>
        <v>1203.5462020301532</v>
      </c>
      <c r="K419" s="106">
        <f t="shared" si="56"/>
        <v>1.0241719617399667</v>
      </c>
    </row>
    <row r="420" spans="2:11" x14ac:dyDescent="0.2">
      <c r="B420" s="35">
        <v>405</v>
      </c>
      <c r="C420" s="93">
        <v>0.76482005976168677</v>
      </c>
      <c r="D420" s="101">
        <f t="shared" si="52"/>
        <v>0.80434406646305323</v>
      </c>
      <c r="E420" s="93">
        <v>0.5804055089254867</v>
      </c>
      <c r="F420" s="102">
        <f t="shared" si="50"/>
        <v>1.5804055089254867</v>
      </c>
      <c r="G420" s="102">
        <f t="shared" si="53"/>
        <v>1203.3263741348762</v>
      </c>
      <c r="H420" s="102">
        <f t="shared" si="51"/>
        <v>1203.5462020301532</v>
      </c>
      <c r="I420" s="102">
        <f t="shared" si="54"/>
        <v>0.21982789527692148</v>
      </c>
      <c r="J420" s="102">
        <f t="shared" si="55"/>
        <v>1205.1266075390786</v>
      </c>
      <c r="K420" s="103">
        <f t="shared" si="56"/>
        <v>1.8002334042023449</v>
      </c>
    </row>
    <row r="421" spans="2:11" x14ac:dyDescent="0.2">
      <c r="B421" s="35">
        <v>406</v>
      </c>
      <c r="C421" s="93">
        <v>0.40665462005197717</v>
      </c>
      <c r="D421" s="101">
        <f t="shared" si="52"/>
        <v>2.6993731595541481</v>
      </c>
      <c r="E421" s="93">
        <v>0.85189772561056942</v>
      </c>
      <c r="F421" s="102">
        <f t="shared" si="50"/>
        <v>1.8518977256105695</v>
      </c>
      <c r="G421" s="102">
        <f t="shared" si="53"/>
        <v>1206.0257472944304</v>
      </c>
      <c r="H421" s="102">
        <f t="shared" si="51"/>
        <v>1206.0257472944304</v>
      </c>
      <c r="I421" s="102">
        <f t="shared" si="54"/>
        <v>0</v>
      </c>
      <c r="J421" s="102">
        <f t="shared" si="55"/>
        <v>1207.877645020041</v>
      </c>
      <c r="K421" s="103">
        <f t="shared" si="56"/>
        <v>1.85189772561057</v>
      </c>
    </row>
    <row r="422" spans="2:11" x14ac:dyDescent="0.2">
      <c r="B422" s="35">
        <v>407</v>
      </c>
      <c r="C422" s="93">
        <v>0.32589378413075865</v>
      </c>
      <c r="D422" s="101">
        <f t="shared" si="52"/>
        <v>3.3635512987640035</v>
      </c>
      <c r="E422" s="93">
        <v>0.17726665810729869</v>
      </c>
      <c r="F422" s="102">
        <f t="shared" si="50"/>
        <v>1.1772666581072988</v>
      </c>
      <c r="G422" s="102">
        <f t="shared" si="53"/>
        <v>1209.3892985931943</v>
      </c>
      <c r="H422" s="102">
        <f t="shared" si="51"/>
        <v>1209.3892985931943</v>
      </c>
      <c r="I422" s="102">
        <f t="shared" si="54"/>
        <v>0</v>
      </c>
      <c r="J422" s="102">
        <f t="shared" si="55"/>
        <v>1210.5665652513017</v>
      </c>
      <c r="K422" s="103">
        <f t="shared" si="56"/>
        <v>1.1772666581073281</v>
      </c>
    </row>
    <row r="423" spans="2:11" ht="16" thickBot="1" x14ac:dyDescent="0.25">
      <c r="B423" s="39">
        <v>408</v>
      </c>
      <c r="C423" s="94">
        <v>0.56369710204003998</v>
      </c>
      <c r="D423" s="104">
        <f t="shared" si="52"/>
        <v>1.7197146746077678</v>
      </c>
      <c r="E423" s="94">
        <v>0.83293684315620298</v>
      </c>
      <c r="F423" s="105">
        <f t="shared" si="50"/>
        <v>1.832936843156203</v>
      </c>
      <c r="G423" s="105">
        <f t="shared" si="53"/>
        <v>1211.1090132678021</v>
      </c>
      <c r="H423" s="105">
        <f t="shared" si="51"/>
        <v>1211.1090132678021</v>
      </c>
      <c r="I423" s="105">
        <f t="shared" si="54"/>
        <v>0</v>
      </c>
      <c r="J423" s="105">
        <f t="shared" si="55"/>
        <v>1212.9419501109583</v>
      </c>
      <c r="K423" s="106">
        <f t="shared" si="56"/>
        <v>1.8329368431561761</v>
      </c>
    </row>
    <row r="424" spans="2:11" x14ac:dyDescent="0.2">
      <c r="B424" s="35">
        <v>409</v>
      </c>
      <c r="C424" s="93">
        <v>0.4279683968789797</v>
      </c>
      <c r="D424" s="101">
        <f t="shared" si="52"/>
        <v>2.546117775583149</v>
      </c>
      <c r="E424" s="93">
        <v>0.80501752248195435</v>
      </c>
      <c r="F424" s="102">
        <f t="shared" si="50"/>
        <v>1.8050175224819545</v>
      </c>
      <c r="G424" s="102">
        <f t="shared" si="53"/>
        <v>1213.6551310433852</v>
      </c>
      <c r="H424" s="102">
        <f t="shared" si="51"/>
        <v>1213.6551310433852</v>
      </c>
      <c r="I424" s="102">
        <f t="shared" si="54"/>
        <v>0</v>
      </c>
      <c r="J424" s="102">
        <f t="shared" si="55"/>
        <v>1215.460148565867</v>
      </c>
      <c r="K424" s="103">
        <f t="shared" si="56"/>
        <v>1.8050175224818759</v>
      </c>
    </row>
    <row r="425" spans="2:11" x14ac:dyDescent="0.2">
      <c r="B425" s="35">
        <v>410</v>
      </c>
      <c r="C425" s="93">
        <v>0.33458265645584739</v>
      </c>
      <c r="D425" s="101">
        <f t="shared" si="52"/>
        <v>3.2846139763120705</v>
      </c>
      <c r="E425" s="93">
        <v>0.4626330290565468</v>
      </c>
      <c r="F425" s="102">
        <f t="shared" si="50"/>
        <v>1.4626330290565468</v>
      </c>
      <c r="G425" s="102">
        <f t="shared" si="53"/>
        <v>1216.9397450196973</v>
      </c>
      <c r="H425" s="102">
        <f t="shared" si="51"/>
        <v>1216.9397450196973</v>
      </c>
      <c r="I425" s="102">
        <f t="shared" si="54"/>
        <v>0</v>
      </c>
      <c r="J425" s="102">
        <f t="shared" si="55"/>
        <v>1218.4023780487539</v>
      </c>
      <c r="K425" s="103">
        <f t="shared" si="56"/>
        <v>1.4626330290566329</v>
      </c>
    </row>
    <row r="426" spans="2:11" x14ac:dyDescent="0.2">
      <c r="B426" s="35">
        <v>411</v>
      </c>
      <c r="C426" s="93">
        <v>0.75516440397364937</v>
      </c>
      <c r="D426" s="101">
        <f t="shared" si="52"/>
        <v>0.84245939949151616</v>
      </c>
      <c r="E426" s="93">
        <v>0.13647297668198888</v>
      </c>
      <c r="F426" s="102">
        <f t="shared" si="50"/>
        <v>1.136472976681989</v>
      </c>
      <c r="G426" s="102">
        <f t="shared" si="53"/>
        <v>1217.7822044191887</v>
      </c>
      <c r="H426" s="102">
        <f t="shared" si="51"/>
        <v>1218.4023780487539</v>
      </c>
      <c r="I426" s="102">
        <f t="shared" si="54"/>
        <v>0.62017362956521538</v>
      </c>
      <c r="J426" s="102">
        <f t="shared" si="55"/>
        <v>1219.5388510254359</v>
      </c>
      <c r="K426" s="103">
        <f t="shared" si="56"/>
        <v>1.7566466062471591</v>
      </c>
    </row>
    <row r="427" spans="2:11" ht="16" thickBot="1" x14ac:dyDescent="0.25">
      <c r="B427" s="39">
        <v>412</v>
      </c>
      <c r="C427" s="94">
        <v>0.36417535127312362</v>
      </c>
      <c r="D427" s="104">
        <f t="shared" si="52"/>
        <v>3.0303593792258212</v>
      </c>
      <c r="E427" s="94">
        <v>0.10448531649223858</v>
      </c>
      <c r="F427" s="105">
        <f t="shared" ref="F427:F490" si="57">($N$18-$N$19)*E427+$N$19</f>
        <v>1.1044853164922386</v>
      </c>
      <c r="G427" s="105">
        <f t="shared" si="53"/>
        <v>1220.8125637984144</v>
      </c>
      <c r="H427" s="105">
        <f t="shared" ref="H427:H490" si="58">+MAX(G427,J426)</f>
        <v>1220.8125637984144</v>
      </c>
      <c r="I427" s="105">
        <f t="shared" si="54"/>
        <v>0</v>
      </c>
      <c r="J427" s="105">
        <f t="shared" si="55"/>
        <v>1221.9170491149066</v>
      </c>
      <c r="K427" s="106">
        <f t="shared" si="56"/>
        <v>1.1044853164921733</v>
      </c>
    </row>
    <row r="428" spans="2:11" x14ac:dyDescent="0.2">
      <c r="B428" s="35">
        <v>413</v>
      </c>
      <c r="C428" s="93">
        <v>0.80363593442491832</v>
      </c>
      <c r="D428" s="101">
        <f t="shared" ref="D428:D491" si="59">-LN(C428)/$N$16</f>
        <v>0.65582679070680372</v>
      </c>
      <c r="E428" s="93">
        <v>0.46689250725021836</v>
      </c>
      <c r="F428" s="102">
        <f t="shared" si="57"/>
        <v>1.4668925072502184</v>
      </c>
      <c r="G428" s="102">
        <f t="shared" ref="G428:G491" si="60">G427+D428</f>
        <v>1221.4683905891213</v>
      </c>
      <c r="H428" s="102">
        <f t="shared" si="58"/>
        <v>1221.9170491149066</v>
      </c>
      <c r="I428" s="102">
        <f t="shared" si="54"/>
        <v>0.44865852578527665</v>
      </c>
      <c r="J428" s="102">
        <f t="shared" si="55"/>
        <v>1223.3839416221567</v>
      </c>
      <c r="K428" s="103">
        <f t="shared" si="56"/>
        <v>1.9155510330353991</v>
      </c>
    </row>
    <row r="429" spans="2:11" x14ac:dyDescent="0.2">
      <c r="B429" s="35">
        <v>414</v>
      </c>
      <c r="C429" s="93">
        <v>0.8654932124858743</v>
      </c>
      <c r="D429" s="101">
        <f t="shared" si="59"/>
        <v>0.4333672401019199</v>
      </c>
      <c r="E429" s="93">
        <v>0.74456886532979472</v>
      </c>
      <c r="F429" s="102">
        <f t="shared" si="57"/>
        <v>1.7445688653297946</v>
      </c>
      <c r="G429" s="102">
        <f t="shared" si="60"/>
        <v>1221.9017578292232</v>
      </c>
      <c r="H429" s="102">
        <f t="shared" si="58"/>
        <v>1223.3839416221567</v>
      </c>
      <c r="I429" s="102">
        <f t="shared" si="54"/>
        <v>1.4821837929334833</v>
      </c>
      <c r="J429" s="102">
        <f t="shared" si="55"/>
        <v>1225.1285104874864</v>
      </c>
      <c r="K429" s="103">
        <f t="shared" si="56"/>
        <v>3.2267526582631945</v>
      </c>
    </row>
    <row r="430" spans="2:11" x14ac:dyDescent="0.2">
      <c r="B430" s="35">
        <v>415</v>
      </c>
      <c r="C430" s="93">
        <v>0.58990254789110563</v>
      </c>
      <c r="D430" s="101">
        <f t="shared" si="59"/>
        <v>1.5833937863726033</v>
      </c>
      <c r="E430" s="93">
        <v>0.22520667876760958</v>
      </c>
      <c r="F430" s="102">
        <f t="shared" si="57"/>
        <v>1.2252066787676097</v>
      </c>
      <c r="G430" s="102">
        <f t="shared" si="60"/>
        <v>1223.4851516155959</v>
      </c>
      <c r="H430" s="102">
        <f t="shared" si="58"/>
        <v>1225.1285104874864</v>
      </c>
      <c r="I430" s="102">
        <f t="shared" si="54"/>
        <v>1.6433588718905412</v>
      </c>
      <c r="J430" s="102">
        <f t="shared" si="55"/>
        <v>1226.353717166254</v>
      </c>
      <c r="K430" s="103">
        <f t="shared" si="56"/>
        <v>2.8685655506581043</v>
      </c>
    </row>
    <row r="431" spans="2:11" ht="16" thickBot="1" x14ac:dyDescent="0.25">
      <c r="B431" s="39">
        <v>416</v>
      </c>
      <c r="C431" s="94">
        <v>0.57336125241595304</v>
      </c>
      <c r="D431" s="104">
        <f t="shared" si="59"/>
        <v>1.66871790886208</v>
      </c>
      <c r="E431" s="94">
        <v>0.7103648681827246</v>
      </c>
      <c r="F431" s="105">
        <f t="shared" si="57"/>
        <v>1.7103648681827246</v>
      </c>
      <c r="G431" s="105">
        <f t="shared" si="60"/>
        <v>1225.1538695244581</v>
      </c>
      <c r="H431" s="105">
        <f t="shared" si="58"/>
        <v>1226.353717166254</v>
      </c>
      <c r="I431" s="105">
        <f t="shared" si="54"/>
        <v>1.1998476417959409</v>
      </c>
      <c r="J431" s="105">
        <f t="shared" si="55"/>
        <v>1228.0640820344368</v>
      </c>
      <c r="K431" s="106">
        <f t="shared" si="56"/>
        <v>2.9102125099786917</v>
      </c>
    </row>
    <row r="432" spans="2:11" x14ac:dyDescent="0.2">
      <c r="B432" s="35">
        <v>417</v>
      </c>
      <c r="C432" s="93">
        <v>0.41800745590685551</v>
      </c>
      <c r="D432" s="101">
        <f t="shared" si="59"/>
        <v>2.6167680285561583</v>
      </c>
      <c r="E432" s="93">
        <v>0.41456378031038632</v>
      </c>
      <c r="F432" s="102">
        <f t="shared" si="57"/>
        <v>1.4145637803103863</v>
      </c>
      <c r="G432" s="102">
        <f t="shared" si="60"/>
        <v>1227.7706375530142</v>
      </c>
      <c r="H432" s="102">
        <f t="shared" si="58"/>
        <v>1228.0640820344368</v>
      </c>
      <c r="I432" s="102">
        <f t="shared" si="54"/>
        <v>0.29344448142251167</v>
      </c>
      <c r="J432" s="102">
        <f t="shared" si="55"/>
        <v>1229.4786458147471</v>
      </c>
      <c r="K432" s="103">
        <f t="shared" si="56"/>
        <v>1.7080082617328571</v>
      </c>
    </row>
    <row r="433" spans="2:11" x14ac:dyDescent="0.2">
      <c r="B433" s="35">
        <v>418</v>
      </c>
      <c r="C433" s="93">
        <v>0.63695658800770838</v>
      </c>
      <c r="D433" s="101">
        <f t="shared" si="59"/>
        <v>1.3531613292800195</v>
      </c>
      <c r="E433" s="93">
        <v>0.64245885926132473</v>
      </c>
      <c r="F433" s="102">
        <f t="shared" si="57"/>
        <v>1.6424588592613247</v>
      </c>
      <c r="G433" s="102">
        <f t="shared" si="60"/>
        <v>1229.1237988822943</v>
      </c>
      <c r="H433" s="102">
        <f t="shared" si="58"/>
        <v>1229.4786458147471</v>
      </c>
      <c r="I433" s="102">
        <f t="shared" si="54"/>
        <v>0.35484693245280141</v>
      </c>
      <c r="J433" s="102">
        <f t="shared" si="55"/>
        <v>1231.1211046740084</v>
      </c>
      <c r="K433" s="103">
        <f t="shared" si="56"/>
        <v>1.9973057917140977</v>
      </c>
    </row>
    <row r="434" spans="2:11" x14ac:dyDescent="0.2">
      <c r="B434" s="35">
        <v>419</v>
      </c>
      <c r="C434" s="93">
        <v>0.79859879121613764</v>
      </c>
      <c r="D434" s="101">
        <f t="shared" si="59"/>
        <v>0.67468979394851936</v>
      </c>
      <c r="E434" s="93">
        <v>0.88948913001487229</v>
      </c>
      <c r="F434" s="102">
        <f t="shared" si="57"/>
        <v>1.8894891300148724</v>
      </c>
      <c r="G434" s="102">
        <f t="shared" si="60"/>
        <v>1229.7984886762429</v>
      </c>
      <c r="H434" s="102">
        <f t="shared" si="58"/>
        <v>1231.1211046740084</v>
      </c>
      <c r="I434" s="102">
        <f t="shared" si="54"/>
        <v>1.3226159977655243</v>
      </c>
      <c r="J434" s="102">
        <f t="shared" si="55"/>
        <v>1233.0105938040233</v>
      </c>
      <c r="K434" s="103">
        <f t="shared" si="56"/>
        <v>3.2121051277804327</v>
      </c>
    </row>
    <row r="435" spans="2:11" ht="16" thickBot="1" x14ac:dyDescent="0.25">
      <c r="B435" s="39">
        <v>420</v>
      </c>
      <c r="C435" s="94">
        <v>0.74606007287398446</v>
      </c>
      <c r="D435" s="104">
        <f t="shared" si="59"/>
        <v>0.87884746613922682</v>
      </c>
      <c r="E435" s="94">
        <v>0.67572538074740496</v>
      </c>
      <c r="F435" s="105">
        <f t="shared" si="57"/>
        <v>1.6757253807474051</v>
      </c>
      <c r="G435" s="105">
        <f t="shared" si="60"/>
        <v>1230.677336142382</v>
      </c>
      <c r="H435" s="105">
        <f t="shared" si="58"/>
        <v>1233.0105938040233</v>
      </c>
      <c r="I435" s="105">
        <f t="shared" si="54"/>
        <v>2.3332576616412553</v>
      </c>
      <c r="J435" s="105">
        <f t="shared" si="55"/>
        <v>1234.6863191847708</v>
      </c>
      <c r="K435" s="106">
        <f t="shared" si="56"/>
        <v>4.0089830423887634</v>
      </c>
    </row>
    <row r="436" spans="2:11" x14ac:dyDescent="0.2">
      <c r="B436" s="35">
        <v>421</v>
      </c>
      <c r="C436" s="93">
        <v>0.23967189764919083</v>
      </c>
      <c r="D436" s="101">
        <f t="shared" si="59"/>
        <v>4.2854531522786274</v>
      </c>
      <c r="E436" s="93">
        <v>0.57033395569388412</v>
      </c>
      <c r="F436" s="102">
        <f t="shared" si="57"/>
        <v>1.5703339556938842</v>
      </c>
      <c r="G436" s="102">
        <f t="shared" si="60"/>
        <v>1234.9627892946608</v>
      </c>
      <c r="H436" s="102">
        <f t="shared" si="58"/>
        <v>1234.9627892946608</v>
      </c>
      <c r="I436" s="102">
        <f t="shared" si="54"/>
        <v>0</v>
      </c>
      <c r="J436" s="102">
        <f t="shared" si="55"/>
        <v>1236.5331232503547</v>
      </c>
      <c r="K436" s="103">
        <f t="shared" si="56"/>
        <v>1.5703339556939682</v>
      </c>
    </row>
    <row r="437" spans="2:11" x14ac:dyDescent="0.2">
      <c r="B437" s="35">
        <v>422</v>
      </c>
      <c r="C437" s="93">
        <v>0.81055625266791687</v>
      </c>
      <c r="D437" s="101">
        <f t="shared" si="59"/>
        <v>0.63010360595752146</v>
      </c>
      <c r="E437" s="93">
        <v>0.81002953941275624</v>
      </c>
      <c r="F437" s="102">
        <f t="shared" si="57"/>
        <v>1.8100295394127563</v>
      </c>
      <c r="G437" s="102">
        <f t="shared" si="60"/>
        <v>1235.5928929006184</v>
      </c>
      <c r="H437" s="102">
        <f t="shared" si="58"/>
        <v>1236.5331232503547</v>
      </c>
      <c r="I437" s="102">
        <f t="shared" si="54"/>
        <v>0.94023034973633912</v>
      </c>
      <c r="J437" s="102">
        <f t="shared" si="55"/>
        <v>1238.3431527897674</v>
      </c>
      <c r="K437" s="103">
        <f t="shared" si="56"/>
        <v>2.7502598891489924</v>
      </c>
    </row>
    <row r="438" spans="2:11" x14ac:dyDescent="0.2">
      <c r="B438" s="35">
        <v>423</v>
      </c>
      <c r="C438" s="93">
        <v>0.26218786028255814</v>
      </c>
      <c r="D438" s="101">
        <f t="shared" si="59"/>
        <v>4.0160820245420714</v>
      </c>
      <c r="E438" s="93">
        <v>0.73183936026172758</v>
      </c>
      <c r="F438" s="102">
        <f t="shared" si="57"/>
        <v>1.7318393602617275</v>
      </c>
      <c r="G438" s="102">
        <f t="shared" si="60"/>
        <v>1239.6089749251605</v>
      </c>
      <c r="H438" s="102">
        <f t="shared" si="58"/>
        <v>1239.6089749251605</v>
      </c>
      <c r="I438" s="102">
        <f t="shared" si="54"/>
        <v>0</v>
      </c>
      <c r="J438" s="102">
        <f t="shared" si="55"/>
        <v>1241.3408142854223</v>
      </c>
      <c r="K438" s="103">
        <f t="shared" si="56"/>
        <v>1.7318393602618016</v>
      </c>
    </row>
    <row r="439" spans="2:11" ht="16" thickBot="1" x14ac:dyDescent="0.25">
      <c r="B439" s="39">
        <v>424</v>
      </c>
      <c r="C439" s="94">
        <v>0.83479347098560097</v>
      </c>
      <c r="D439" s="104">
        <f t="shared" si="59"/>
        <v>0.54171277458570866</v>
      </c>
      <c r="E439" s="94">
        <v>3.3351464160556787E-2</v>
      </c>
      <c r="F439" s="105">
        <f t="shared" si="57"/>
        <v>1.0333514641605568</v>
      </c>
      <c r="G439" s="105">
        <f t="shared" si="60"/>
        <v>1240.1506876997462</v>
      </c>
      <c r="H439" s="105">
        <f t="shared" si="58"/>
        <v>1241.3408142854223</v>
      </c>
      <c r="I439" s="105">
        <f t="shared" si="54"/>
        <v>1.1901265856761256</v>
      </c>
      <c r="J439" s="105">
        <f t="shared" si="55"/>
        <v>1242.374165749583</v>
      </c>
      <c r="K439" s="106">
        <f t="shared" si="56"/>
        <v>2.2234780498367854</v>
      </c>
    </row>
    <row r="440" spans="2:11" x14ac:dyDescent="0.2">
      <c r="B440" s="35">
        <v>425</v>
      </c>
      <c r="C440" s="93">
        <v>0.99425083228389366</v>
      </c>
      <c r="D440" s="101">
        <f t="shared" si="59"/>
        <v>1.7297273392454508E-2</v>
      </c>
      <c r="E440" s="93">
        <v>0.8089524077690573</v>
      </c>
      <c r="F440" s="102">
        <f t="shared" si="57"/>
        <v>1.8089524077690573</v>
      </c>
      <c r="G440" s="102">
        <f t="shared" si="60"/>
        <v>1240.1679849731386</v>
      </c>
      <c r="H440" s="102">
        <f t="shared" si="58"/>
        <v>1242.374165749583</v>
      </c>
      <c r="I440" s="102">
        <f t="shared" si="54"/>
        <v>2.2061807764443984</v>
      </c>
      <c r="J440" s="102">
        <f t="shared" si="55"/>
        <v>1244.1831181573521</v>
      </c>
      <c r="K440" s="103">
        <f t="shared" si="56"/>
        <v>4.0151331842134823</v>
      </c>
    </row>
    <row r="441" spans="2:11" x14ac:dyDescent="0.2">
      <c r="B441" s="35">
        <v>426</v>
      </c>
      <c r="C441" s="93">
        <v>0.76275843716008818</v>
      </c>
      <c r="D441" s="101">
        <f t="shared" si="59"/>
        <v>0.81244168183581966</v>
      </c>
      <c r="E441" s="93">
        <v>0.78407708929498099</v>
      </c>
      <c r="F441" s="102">
        <f t="shared" si="57"/>
        <v>1.7840770892949811</v>
      </c>
      <c r="G441" s="102">
        <f t="shared" si="60"/>
        <v>1240.9804266549743</v>
      </c>
      <c r="H441" s="102">
        <f t="shared" si="58"/>
        <v>1244.1831181573521</v>
      </c>
      <c r="I441" s="102">
        <f t="shared" si="54"/>
        <v>3.2026915023777747</v>
      </c>
      <c r="J441" s="102">
        <f t="shared" si="55"/>
        <v>1245.967195246647</v>
      </c>
      <c r="K441" s="103">
        <f t="shared" si="56"/>
        <v>4.9867685916726714</v>
      </c>
    </row>
    <row r="442" spans="2:11" x14ac:dyDescent="0.2">
      <c r="B442" s="35">
        <v>427</v>
      </c>
      <c r="C442" s="93">
        <v>0.52298402960598533</v>
      </c>
      <c r="D442" s="101">
        <f t="shared" si="59"/>
        <v>1.9446130545290228</v>
      </c>
      <c r="E442" s="93">
        <v>0.72211043184675683</v>
      </c>
      <c r="F442" s="102">
        <f t="shared" si="57"/>
        <v>1.7221104318467568</v>
      </c>
      <c r="G442" s="102">
        <f t="shared" si="60"/>
        <v>1242.9250397095034</v>
      </c>
      <c r="H442" s="102">
        <f t="shared" si="58"/>
        <v>1245.967195246647</v>
      </c>
      <c r="I442" s="102">
        <f t="shared" si="54"/>
        <v>3.0421555371435716</v>
      </c>
      <c r="J442" s="102">
        <f t="shared" si="55"/>
        <v>1247.6893056784936</v>
      </c>
      <c r="K442" s="103">
        <f t="shared" si="56"/>
        <v>4.7642659689902302</v>
      </c>
    </row>
    <row r="443" spans="2:11" ht="16" thickBot="1" x14ac:dyDescent="0.25">
      <c r="B443" s="39">
        <v>428</v>
      </c>
      <c r="C443" s="94">
        <v>0.44062620907269978</v>
      </c>
      <c r="D443" s="104">
        <f t="shared" si="59"/>
        <v>2.4586750842737675</v>
      </c>
      <c r="E443" s="94">
        <v>0.65696367809811951</v>
      </c>
      <c r="F443" s="105">
        <f t="shared" si="57"/>
        <v>1.6569636780981196</v>
      </c>
      <c r="G443" s="105">
        <f t="shared" si="60"/>
        <v>1245.3837147937772</v>
      </c>
      <c r="H443" s="105">
        <f t="shared" si="58"/>
        <v>1247.6893056784936</v>
      </c>
      <c r="I443" s="105">
        <f t="shared" si="54"/>
        <v>2.3055908847163664</v>
      </c>
      <c r="J443" s="105">
        <f t="shared" si="55"/>
        <v>1249.3462693565916</v>
      </c>
      <c r="K443" s="106">
        <f t="shared" si="56"/>
        <v>3.9625545628143755</v>
      </c>
    </row>
    <row r="444" spans="2:11" x14ac:dyDescent="0.2">
      <c r="B444" s="35">
        <v>429</v>
      </c>
      <c r="C444" s="93">
        <v>0.87846979302269124</v>
      </c>
      <c r="D444" s="101">
        <f t="shared" si="59"/>
        <v>0.38872127000115331</v>
      </c>
      <c r="E444" s="93">
        <v>0.86051412017425999</v>
      </c>
      <c r="F444" s="102">
        <f t="shared" si="57"/>
        <v>1.8605141201742601</v>
      </c>
      <c r="G444" s="102">
        <f t="shared" si="60"/>
        <v>1245.7724360637783</v>
      </c>
      <c r="H444" s="102">
        <f t="shared" si="58"/>
        <v>1249.3462693565916</v>
      </c>
      <c r="I444" s="102">
        <f t="shared" si="54"/>
        <v>3.5738332928133332</v>
      </c>
      <c r="J444" s="102">
        <f t="shared" si="55"/>
        <v>1251.2067834767658</v>
      </c>
      <c r="K444" s="103">
        <f t="shared" si="56"/>
        <v>5.4343474129875631</v>
      </c>
    </row>
    <row r="445" spans="2:11" x14ac:dyDescent="0.2">
      <c r="B445" s="35">
        <v>430</v>
      </c>
      <c r="C445" s="93">
        <v>0.83196329816666248</v>
      </c>
      <c r="D445" s="101">
        <f t="shared" si="59"/>
        <v>0.55190085574313863</v>
      </c>
      <c r="E445" s="93">
        <v>0.22186756019594822</v>
      </c>
      <c r="F445" s="102">
        <f t="shared" si="57"/>
        <v>1.2218675601959483</v>
      </c>
      <c r="G445" s="102">
        <f t="shared" si="60"/>
        <v>1246.3243369195213</v>
      </c>
      <c r="H445" s="102">
        <f t="shared" si="58"/>
        <v>1251.2067834767658</v>
      </c>
      <c r="I445" s="102">
        <f t="shared" si="54"/>
        <v>4.8824465572445206</v>
      </c>
      <c r="J445" s="102">
        <f t="shared" si="55"/>
        <v>1252.4286510369618</v>
      </c>
      <c r="K445" s="103">
        <f t="shared" si="56"/>
        <v>6.1043141174404809</v>
      </c>
    </row>
    <row r="446" spans="2:11" x14ac:dyDescent="0.2">
      <c r="B446" s="35">
        <v>431</v>
      </c>
      <c r="C446" s="93">
        <v>8.3445905280473909E-2</v>
      </c>
      <c r="D446" s="101">
        <f t="shared" si="59"/>
        <v>7.4506700940520858</v>
      </c>
      <c r="E446" s="93">
        <v>0.94848174123614315</v>
      </c>
      <c r="F446" s="102">
        <f t="shared" si="57"/>
        <v>1.9484817412361433</v>
      </c>
      <c r="G446" s="102">
        <f t="shared" si="60"/>
        <v>1253.7750070135735</v>
      </c>
      <c r="H446" s="102">
        <f t="shared" si="58"/>
        <v>1253.7750070135735</v>
      </c>
      <c r="I446" s="102">
        <f t="shared" si="54"/>
        <v>0</v>
      </c>
      <c r="J446" s="102">
        <f t="shared" si="55"/>
        <v>1255.7234887548095</v>
      </c>
      <c r="K446" s="103">
        <f t="shared" si="56"/>
        <v>1.9484817412360371</v>
      </c>
    </row>
    <row r="447" spans="2:11" ht="16" thickBot="1" x14ac:dyDescent="0.25">
      <c r="B447" s="39">
        <v>432</v>
      </c>
      <c r="C447" s="94">
        <v>0.7918853470839281</v>
      </c>
      <c r="D447" s="104">
        <f t="shared" si="59"/>
        <v>0.7000159842897542</v>
      </c>
      <c r="E447" s="94">
        <v>0.68295472618859765</v>
      </c>
      <c r="F447" s="105">
        <f t="shared" si="57"/>
        <v>1.6829547261885978</v>
      </c>
      <c r="G447" s="105">
        <f t="shared" si="60"/>
        <v>1254.4750229978633</v>
      </c>
      <c r="H447" s="105">
        <f t="shared" si="58"/>
        <v>1255.7234887548095</v>
      </c>
      <c r="I447" s="105">
        <f t="shared" si="54"/>
        <v>1.2484657569461888</v>
      </c>
      <c r="J447" s="105">
        <f t="shared" si="55"/>
        <v>1257.4064434809982</v>
      </c>
      <c r="K447" s="106">
        <f t="shared" si="56"/>
        <v>2.9314204831348434</v>
      </c>
    </row>
    <row r="448" spans="2:11" x14ac:dyDescent="0.2">
      <c r="B448" s="35">
        <v>433</v>
      </c>
      <c r="C448" s="93">
        <v>0.34420462392098417</v>
      </c>
      <c r="D448" s="101">
        <f t="shared" si="59"/>
        <v>3.1995568844235716</v>
      </c>
      <c r="E448" s="93">
        <v>0.55854477796165192</v>
      </c>
      <c r="F448" s="102">
        <f t="shared" si="57"/>
        <v>1.5585447779616519</v>
      </c>
      <c r="G448" s="102">
        <f t="shared" si="60"/>
        <v>1257.6745798822869</v>
      </c>
      <c r="H448" s="102">
        <f t="shared" si="58"/>
        <v>1257.6745798822869</v>
      </c>
      <c r="I448" s="102">
        <f t="shared" si="54"/>
        <v>0</v>
      </c>
      <c r="J448" s="102">
        <f t="shared" si="55"/>
        <v>1259.2331246602487</v>
      </c>
      <c r="K448" s="103">
        <f t="shared" si="56"/>
        <v>1.5585447779617425</v>
      </c>
    </row>
    <row r="449" spans="2:11" x14ac:dyDescent="0.2">
      <c r="B449" s="35">
        <v>434</v>
      </c>
      <c r="C449" s="93">
        <v>0.26069185177006993</v>
      </c>
      <c r="D449" s="101">
        <f t="shared" si="59"/>
        <v>4.0332486411852351</v>
      </c>
      <c r="E449" s="93">
        <v>0.8422899370225666</v>
      </c>
      <c r="F449" s="102">
        <f t="shared" si="57"/>
        <v>1.8422899370225667</v>
      </c>
      <c r="G449" s="102">
        <f t="shared" si="60"/>
        <v>1261.7078285234722</v>
      </c>
      <c r="H449" s="102">
        <f t="shared" si="58"/>
        <v>1261.7078285234722</v>
      </c>
      <c r="I449" s="102">
        <f t="shared" si="54"/>
        <v>0</v>
      </c>
      <c r="J449" s="102">
        <f t="shared" si="55"/>
        <v>1263.5501184604948</v>
      </c>
      <c r="K449" s="103">
        <f t="shared" si="56"/>
        <v>1.8422899370225423</v>
      </c>
    </row>
    <row r="450" spans="2:11" x14ac:dyDescent="0.2">
      <c r="B450" s="35">
        <v>435</v>
      </c>
      <c r="C450" s="93">
        <v>0.92507619274596986</v>
      </c>
      <c r="D450" s="101">
        <f t="shared" si="59"/>
        <v>0.23363752297738366</v>
      </c>
      <c r="E450" s="93">
        <v>0.70363683805409083</v>
      </c>
      <c r="F450" s="102">
        <f t="shared" si="57"/>
        <v>1.7036368380540909</v>
      </c>
      <c r="G450" s="102">
        <f t="shared" si="60"/>
        <v>1261.9414660464497</v>
      </c>
      <c r="H450" s="102">
        <f t="shared" si="58"/>
        <v>1263.5501184604948</v>
      </c>
      <c r="I450" s="102">
        <f t="shared" si="54"/>
        <v>1.608652414045082</v>
      </c>
      <c r="J450" s="102">
        <f t="shared" si="55"/>
        <v>1265.2537552985489</v>
      </c>
      <c r="K450" s="103">
        <f t="shared" si="56"/>
        <v>3.3122892520991627</v>
      </c>
    </row>
    <row r="451" spans="2:11" ht="16" thickBot="1" x14ac:dyDescent="0.25">
      <c r="B451" s="39">
        <v>436</v>
      </c>
      <c r="C451" s="94">
        <v>0.94502889925714606</v>
      </c>
      <c r="D451" s="104">
        <f t="shared" si="59"/>
        <v>0.16961931219449169</v>
      </c>
      <c r="E451" s="94">
        <v>0.47804928927213763</v>
      </c>
      <c r="F451" s="105">
        <f t="shared" si="57"/>
        <v>1.4780492892721377</v>
      </c>
      <c r="G451" s="105">
        <f t="shared" si="60"/>
        <v>1262.1110853586442</v>
      </c>
      <c r="H451" s="105">
        <f t="shared" si="58"/>
        <v>1265.2537552985489</v>
      </c>
      <c r="I451" s="105">
        <f t="shared" si="54"/>
        <v>3.1426699399046356</v>
      </c>
      <c r="J451" s="105">
        <f t="shared" si="55"/>
        <v>1266.731804587821</v>
      </c>
      <c r="K451" s="106">
        <f t="shared" si="56"/>
        <v>4.6207192291767569</v>
      </c>
    </row>
    <row r="452" spans="2:11" x14ac:dyDescent="0.2">
      <c r="B452" s="35">
        <v>437</v>
      </c>
      <c r="C452" s="93">
        <v>0.91985754525340102</v>
      </c>
      <c r="D452" s="101">
        <f t="shared" si="59"/>
        <v>0.25060938913259279</v>
      </c>
      <c r="E452" s="93">
        <v>0.94549891667784836</v>
      </c>
      <c r="F452" s="102">
        <f t="shared" si="57"/>
        <v>1.9454989166778485</v>
      </c>
      <c r="G452" s="102">
        <f t="shared" si="60"/>
        <v>1262.3616947477769</v>
      </c>
      <c r="H452" s="102">
        <f t="shared" si="58"/>
        <v>1266.731804587821</v>
      </c>
      <c r="I452" s="102">
        <f t="shared" si="54"/>
        <v>4.3701098400440515</v>
      </c>
      <c r="J452" s="102">
        <f t="shared" si="55"/>
        <v>1268.6773035044989</v>
      </c>
      <c r="K452" s="103">
        <f t="shared" si="56"/>
        <v>6.3156087567219856</v>
      </c>
    </row>
    <row r="453" spans="2:11" x14ac:dyDescent="0.2">
      <c r="B453" s="35">
        <v>438</v>
      </c>
      <c r="C453" s="93">
        <v>0.77129361741600477</v>
      </c>
      <c r="D453" s="101">
        <f t="shared" si="59"/>
        <v>0.77905845352679826</v>
      </c>
      <c r="E453" s="93">
        <v>0.91143370546180225</v>
      </c>
      <c r="F453" s="102">
        <f t="shared" si="57"/>
        <v>1.9114337054618022</v>
      </c>
      <c r="G453" s="102">
        <f t="shared" si="60"/>
        <v>1263.1407532013038</v>
      </c>
      <c r="H453" s="102">
        <f t="shared" si="58"/>
        <v>1268.6773035044989</v>
      </c>
      <c r="I453" s="102">
        <f t="shared" si="54"/>
        <v>5.5365503031950993</v>
      </c>
      <c r="J453" s="102">
        <f t="shared" si="55"/>
        <v>1270.5887372099608</v>
      </c>
      <c r="K453" s="103">
        <f t="shared" si="56"/>
        <v>7.4479840086569311</v>
      </c>
    </row>
    <row r="454" spans="2:11" x14ac:dyDescent="0.2">
      <c r="B454" s="35">
        <v>439</v>
      </c>
      <c r="C454" s="93">
        <v>0.53740423041965513</v>
      </c>
      <c r="D454" s="101">
        <f t="shared" si="59"/>
        <v>1.8630141324569227</v>
      </c>
      <c r="E454" s="93">
        <v>0.21310779805126556</v>
      </c>
      <c r="F454" s="102">
        <f t="shared" si="57"/>
        <v>1.2131077980512655</v>
      </c>
      <c r="G454" s="102">
        <f t="shared" si="60"/>
        <v>1265.0037673337608</v>
      </c>
      <c r="H454" s="102">
        <f t="shared" si="58"/>
        <v>1270.5887372099608</v>
      </c>
      <c r="I454" s="102">
        <f t="shared" si="54"/>
        <v>5.5849698761999207</v>
      </c>
      <c r="J454" s="102">
        <f t="shared" si="55"/>
        <v>1271.8018450080119</v>
      </c>
      <c r="K454" s="103">
        <f t="shared" si="56"/>
        <v>6.7980776742510898</v>
      </c>
    </row>
    <row r="455" spans="2:11" ht="16" thickBot="1" x14ac:dyDescent="0.25">
      <c r="B455" s="39">
        <v>440</v>
      </c>
      <c r="C455" s="94">
        <v>1.3084930746042334E-2</v>
      </c>
      <c r="D455" s="104">
        <f t="shared" si="59"/>
        <v>13.008882106907826</v>
      </c>
      <c r="E455" s="94">
        <v>0.81595727732623269</v>
      </c>
      <c r="F455" s="105">
        <f t="shared" si="57"/>
        <v>1.8159572773262327</v>
      </c>
      <c r="G455" s="105">
        <f t="shared" si="60"/>
        <v>1278.0126494406686</v>
      </c>
      <c r="H455" s="105">
        <f t="shared" si="58"/>
        <v>1278.0126494406686</v>
      </c>
      <c r="I455" s="105">
        <f t="shared" si="54"/>
        <v>0</v>
      </c>
      <c r="J455" s="105">
        <f t="shared" si="55"/>
        <v>1279.8286067179949</v>
      </c>
      <c r="K455" s="106">
        <f t="shared" si="56"/>
        <v>1.8159572773263335</v>
      </c>
    </row>
    <row r="456" spans="2:11" x14ac:dyDescent="0.2">
      <c r="B456" s="35">
        <v>441</v>
      </c>
      <c r="C456" s="93">
        <v>0.82518234793808665</v>
      </c>
      <c r="D456" s="101">
        <f t="shared" si="59"/>
        <v>0.57645266780028293</v>
      </c>
      <c r="E456" s="93">
        <v>0.78650598866127175</v>
      </c>
      <c r="F456" s="102">
        <f t="shared" si="57"/>
        <v>1.7865059886612717</v>
      </c>
      <c r="G456" s="102">
        <f t="shared" si="60"/>
        <v>1278.589102108469</v>
      </c>
      <c r="H456" s="102">
        <f t="shared" si="58"/>
        <v>1279.8286067179949</v>
      </c>
      <c r="I456" s="102">
        <f t="shared" si="54"/>
        <v>1.2395046095259659</v>
      </c>
      <c r="J456" s="102">
        <f t="shared" si="55"/>
        <v>1281.6151127066562</v>
      </c>
      <c r="K456" s="103">
        <f t="shared" si="56"/>
        <v>3.026010598187213</v>
      </c>
    </row>
    <row r="457" spans="2:11" x14ac:dyDescent="0.2">
      <c r="B457" s="35">
        <v>442</v>
      </c>
      <c r="C457" s="93">
        <v>0.52250971289649872</v>
      </c>
      <c r="D457" s="101">
        <f t="shared" si="59"/>
        <v>1.9473351181210612</v>
      </c>
      <c r="E457" s="93">
        <v>0.48915609568662799</v>
      </c>
      <c r="F457" s="102">
        <f t="shared" si="57"/>
        <v>1.4891560956866279</v>
      </c>
      <c r="G457" s="102">
        <f t="shared" si="60"/>
        <v>1280.5364372265901</v>
      </c>
      <c r="H457" s="102">
        <f t="shared" si="58"/>
        <v>1281.6151127066562</v>
      </c>
      <c r="I457" s="102">
        <f t="shared" si="54"/>
        <v>1.0786754800660674</v>
      </c>
      <c r="J457" s="102">
        <f t="shared" si="55"/>
        <v>1283.1042688023429</v>
      </c>
      <c r="K457" s="103">
        <f t="shared" si="56"/>
        <v>2.5678315757527344</v>
      </c>
    </row>
    <row r="458" spans="2:11" x14ac:dyDescent="0.2">
      <c r="B458" s="35">
        <v>443</v>
      </c>
      <c r="C458" s="93">
        <v>0.30533419628809289</v>
      </c>
      <c r="D458" s="101">
        <f t="shared" si="59"/>
        <v>3.5590451301271919</v>
      </c>
      <c r="E458" s="93">
        <v>0.13091664025515382</v>
      </c>
      <c r="F458" s="102">
        <f t="shared" si="57"/>
        <v>1.1309166402551538</v>
      </c>
      <c r="G458" s="102">
        <f t="shared" si="60"/>
        <v>1284.0954823567174</v>
      </c>
      <c r="H458" s="102">
        <f t="shared" si="58"/>
        <v>1284.0954823567174</v>
      </c>
      <c r="I458" s="102">
        <f t="shared" si="54"/>
        <v>0</v>
      </c>
      <c r="J458" s="102">
        <f t="shared" si="55"/>
        <v>1285.2263989969726</v>
      </c>
      <c r="K458" s="103">
        <f t="shared" si="56"/>
        <v>1.1309166402552364</v>
      </c>
    </row>
    <row r="459" spans="2:11" ht="16" thickBot="1" x14ac:dyDescent="0.25">
      <c r="B459" s="39">
        <v>444</v>
      </c>
      <c r="C459" s="94">
        <v>0.28786669053582281</v>
      </c>
      <c r="D459" s="104">
        <f t="shared" si="59"/>
        <v>3.7357733582765875</v>
      </c>
      <c r="E459" s="94">
        <v>0.95968645382437379</v>
      </c>
      <c r="F459" s="105">
        <f t="shared" si="57"/>
        <v>1.9596864538243737</v>
      </c>
      <c r="G459" s="105">
        <f t="shared" si="60"/>
        <v>1287.8312557149941</v>
      </c>
      <c r="H459" s="105">
        <f t="shared" si="58"/>
        <v>1287.8312557149941</v>
      </c>
      <c r="I459" s="105">
        <f t="shared" si="54"/>
        <v>0</v>
      </c>
      <c r="J459" s="105">
        <f t="shared" si="55"/>
        <v>1289.7909421688184</v>
      </c>
      <c r="K459" s="106">
        <f t="shared" si="56"/>
        <v>1.9596864538243608</v>
      </c>
    </row>
    <row r="460" spans="2:11" x14ac:dyDescent="0.2">
      <c r="B460" s="35">
        <v>445</v>
      </c>
      <c r="C460" s="93">
        <v>0.55211892461218481</v>
      </c>
      <c r="D460" s="101">
        <f t="shared" si="59"/>
        <v>1.7819754383146977</v>
      </c>
      <c r="E460" s="93">
        <v>0.55181124312389829</v>
      </c>
      <c r="F460" s="102">
        <f t="shared" si="57"/>
        <v>1.5518112431238982</v>
      </c>
      <c r="G460" s="102">
        <f t="shared" si="60"/>
        <v>1289.6132311533088</v>
      </c>
      <c r="H460" s="102">
        <f t="shared" si="58"/>
        <v>1289.7909421688184</v>
      </c>
      <c r="I460" s="102">
        <f t="shared" si="54"/>
        <v>0.17771101550965795</v>
      </c>
      <c r="J460" s="102">
        <f t="shared" si="55"/>
        <v>1291.3427534119423</v>
      </c>
      <c r="K460" s="103">
        <f t="shared" si="56"/>
        <v>1.7295222586335512</v>
      </c>
    </row>
    <row r="461" spans="2:11" x14ac:dyDescent="0.2">
      <c r="B461" s="35">
        <v>446</v>
      </c>
      <c r="C461" s="93">
        <v>0.32468623442670119</v>
      </c>
      <c r="D461" s="101">
        <f t="shared" si="59"/>
        <v>3.3746879865473374</v>
      </c>
      <c r="E461" s="93">
        <v>0.94593587095741227</v>
      </c>
      <c r="F461" s="102">
        <f t="shared" si="57"/>
        <v>1.9459358709574124</v>
      </c>
      <c r="G461" s="102">
        <f t="shared" si="60"/>
        <v>1292.9879191398561</v>
      </c>
      <c r="H461" s="102">
        <f t="shared" si="58"/>
        <v>1292.9879191398561</v>
      </c>
      <c r="I461" s="102">
        <f t="shared" si="54"/>
        <v>0</v>
      </c>
      <c r="J461" s="102">
        <f t="shared" si="55"/>
        <v>1294.9338550108134</v>
      </c>
      <c r="K461" s="103">
        <f t="shared" si="56"/>
        <v>1.945935870957328</v>
      </c>
    </row>
    <row r="462" spans="2:11" x14ac:dyDescent="0.2">
      <c r="B462" s="35">
        <v>447</v>
      </c>
      <c r="C462" s="93">
        <v>0.18193923485800378</v>
      </c>
      <c r="D462" s="101">
        <f t="shared" si="59"/>
        <v>5.1122475661811491</v>
      </c>
      <c r="E462" s="93">
        <v>0.64915125962688291</v>
      </c>
      <c r="F462" s="102">
        <f t="shared" si="57"/>
        <v>1.6491512596268829</v>
      </c>
      <c r="G462" s="102">
        <f t="shared" si="60"/>
        <v>1298.1001667060373</v>
      </c>
      <c r="H462" s="102">
        <f t="shared" si="58"/>
        <v>1298.1001667060373</v>
      </c>
      <c r="I462" s="102">
        <f t="shared" si="54"/>
        <v>0</v>
      </c>
      <c r="J462" s="102">
        <f t="shared" si="55"/>
        <v>1299.7493179656642</v>
      </c>
      <c r="K462" s="103">
        <f t="shared" si="56"/>
        <v>1.6491512596269331</v>
      </c>
    </row>
    <row r="463" spans="2:11" ht="16" thickBot="1" x14ac:dyDescent="0.25">
      <c r="B463" s="39">
        <v>448</v>
      </c>
      <c r="C463" s="94">
        <v>0.67475131654101905</v>
      </c>
      <c r="D463" s="104">
        <f t="shared" si="59"/>
        <v>1.1802332277964129</v>
      </c>
      <c r="E463" s="94">
        <v>0.65250341221693609</v>
      </c>
      <c r="F463" s="105">
        <f t="shared" si="57"/>
        <v>1.652503412216936</v>
      </c>
      <c r="G463" s="105">
        <f t="shared" si="60"/>
        <v>1299.2803999338337</v>
      </c>
      <c r="H463" s="105">
        <f t="shared" si="58"/>
        <v>1299.7493179656642</v>
      </c>
      <c r="I463" s="105">
        <f t="shared" si="54"/>
        <v>0.46891803183052616</v>
      </c>
      <c r="J463" s="105">
        <f t="shared" si="55"/>
        <v>1301.4018213778811</v>
      </c>
      <c r="K463" s="106">
        <f t="shared" si="56"/>
        <v>2.1214214440474279</v>
      </c>
    </row>
    <row r="464" spans="2:11" x14ac:dyDescent="0.2">
      <c r="B464" s="35">
        <v>449</v>
      </c>
      <c r="C464" s="93">
        <v>0.14576511000810655</v>
      </c>
      <c r="D464" s="101">
        <f t="shared" si="59"/>
        <v>5.7772763652012005</v>
      </c>
      <c r="E464" s="93">
        <v>0.77939170372027688</v>
      </c>
      <c r="F464" s="102">
        <f t="shared" si="57"/>
        <v>1.7793917037202769</v>
      </c>
      <c r="G464" s="102">
        <f t="shared" si="60"/>
        <v>1305.0576762990349</v>
      </c>
      <c r="H464" s="102">
        <f t="shared" si="58"/>
        <v>1305.0576762990349</v>
      </c>
      <c r="I464" s="102">
        <f t="shared" si="54"/>
        <v>0</v>
      </c>
      <c r="J464" s="102">
        <f t="shared" si="55"/>
        <v>1306.8370680027551</v>
      </c>
      <c r="K464" s="103">
        <f t="shared" si="56"/>
        <v>1.7793917037201936</v>
      </c>
    </row>
    <row r="465" spans="2:11" x14ac:dyDescent="0.2">
      <c r="B465" s="35">
        <v>450</v>
      </c>
      <c r="C465" s="93">
        <v>0.29490779980517645</v>
      </c>
      <c r="D465" s="101">
        <f t="shared" si="59"/>
        <v>3.6632775435821112</v>
      </c>
      <c r="E465" s="93">
        <v>0.78013571247026092</v>
      </c>
      <c r="F465" s="102">
        <f t="shared" si="57"/>
        <v>1.780135712470261</v>
      </c>
      <c r="G465" s="102">
        <f t="shared" si="60"/>
        <v>1308.7209538426171</v>
      </c>
      <c r="H465" s="102">
        <f t="shared" si="58"/>
        <v>1308.7209538426171</v>
      </c>
      <c r="I465" s="102">
        <f t="shared" si="54"/>
        <v>0</v>
      </c>
      <c r="J465" s="102">
        <f t="shared" si="55"/>
        <v>1310.5010895550872</v>
      </c>
      <c r="K465" s="103">
        <f t="shared" si="56"/>
        <v>1.7801357124701553</v>
      </c>
    </row>
    <row r="466" spans="2:11" x14ac:dyDescent="0.2">
      <c r="B466" s="35">
        <v>451</v>
      </c>
      <c r="C466" s="93">
        <v>0.61954369722672087</v>
      </c>
      <c r="D466" s="101">
        <f t="shared" si="59"/>
        <v>1.4363161323554137</v>
      </c>
      <c r="E466" s="93">
        <v>6.5759815436155722E-2</v>
      </c>
      <c r="F466" s="102">
        <f t="shared" si="57"/>
        <v>1.0657598154361558</v>
      </c>
      <c r="G466" s="102">
        <f t="shared" si="60"/>
        <v>1310.1572699749725</v>
      </c>
      <c r="H466" s="102">
        <f t="shared" si="58"/>
        <v>1310.5010895550872</v>
      </c>
      <c r="I466" s="102">
        <f t="shared" ref="I466:I529" si="61">H466-G466</f>
        <v>0.34381958011476854</v>
      </c>
      <c r="J466" s="102">
        <f t="shared" ref="J466:J529" si="62">H466+F466</f>
        <v>1311.5668493705234</v>
      </c>
      <c r="K466" s="103">
        <f t="shared" ref="K466:K529" si="63">J466-G466</f>
        <v>1.4095793955509635</v>
      </c>
    </row>
    <row r="467" spans="2:11" ht="16" thickBot="1" x14ac:dyDescent="0.25">
      <c r="B467" s="39">
        <v>452</v>
      </c>
      <c r="C467" s="94">
        <v>0.9877210096616259</v>
      </c>
      <c r="D467" s="104">
        <f t="shared" si="59"/>
        <v>3.706499998706287E-2</v>
      </c>
      <c r="E467" s="94">
        <v>0.5837901791607879</v>
      </c>
      <c r="F467" s="105">
        <f t="shared" si="57"/>
        <v>1.583790179160788</v>
      </c>
      <c r="G467" s="105">
        <f t="shared" si="60"/>
        <v>1310.1943349749595</v>
      </c>
      <c r="H467" s="105">
        <f t="shared" si="58"/>
        <v>1311.5668493705234</v>
      </c>
      <c r="I467" s="105">
        <f t="shared" si="61"/>
        <v>1.3725143955639396</v>
      </c>
      <c r="J467" s="105">
        <f t="shared" si="62"/>
        <v>1313.1506395496842</v>
      </c>
      <c r="K467" s="106">
        <f t="shared" si="63"/>
        <v>2.9563045747247543</v>
      </c>
    </row>
    <row r="468" spans="2:11" x14ac:dyDescent="0.2">
      <c r="B468" s="35">
        <v>453</v>
      </c>
      <c r="C468" s="93">
        <v>0.97533283671249082</v>
      </c>
      <c r="D468" s="101">
        <f t="shared" si="59"/>
        <v>7.4929485752814523E-2</v>
      </c>
      <c r="E468" s="93">
        <v>0.79479230076829011</v>
      </c>
      <c r="F468" s="102">
        <f t="shared" si="57"/>
        <v>1.79479230076829</v>
      </c>
      <c r="G468" s="102">
        <f t="shared" si="60"/>
        <v>1310.2692644607123</v>
      </c>
      <c r="H468" s="102">
        <f t="shared" si="58"/>
        <v>1313.1506395496842</v>
      </c>
      <c r="I468" s="102">
        <f t="shared" si="61"/>
        <v>2.8813750889719358</v>
      </c>
      <c r="J468" s="102">
        <f t="shared" si="62"/>
        <v>1314.9454318504525</v>
      </c>
      <c r="K468" s="103">
        <f t="shared" si="63"/>
        <v>4.6761673897401579</v>
      </c>
    </row>
    <row r="469" spans="2:11" x14ac:dyDescent="0.2">
      <c r="B469" s="35">
        <v>454</v>
      </c>
      <c r="C469" s="93">
        <v>0.43298850421543889</v>
      </c>
      <c r="D469" s="101">
        <f t="shared" si="59"/>
        <v>2.5111323014643379</v>
      </c>
      <c r="E469" s="93">
        <v>0.7274979351111428</v>
      </c>
      <c r="F469" s="102">
        <f t="shared" si="57"/>
        <v>1.7274979351111428</v>
      </c>
      <c r="G469" s="102">
        <f t="shared" si="60"/>
        <v>1312.7803967621767</v>
      </c>
      <c r="H469" s="102">
        <f t="shared" si="58"/>
        <v>1314.9454318504525</v>
      </c>
      <c r="I469" s="102">
        <f t="shared" si="61"/>
        <v>2.1650350882757721</v>
      </c>
      <c r="J469" s="102">
        <f t="shared" si="62"/>
        <v>1316.6729297855636</v>
      </c>
      <c r="K469" s="103">
        <f t="shared" si="63"/>
        <v>3.8925330233869317</v>
      </c>
    </row>
    <row r="470" spans="2:11" x14ac:dyDescent="0.2">
      <c r="B470" s="35">
        <v>455</v>
      </c>
      <c r="C470" s="93">
        <v>0.81727168866501931</v>
      </c>
      <c r="D470" s="101">
        <f t="shared" si="59"/>
        <v>0.60535108541128146</v>
      </c>
      <c r="E470" s="93">
        <v>0.45768376291172341</v>
      </c>
      <c r="F470" s="102">
        <f t="shared" si="57"/>
        <v>1.4576837629117234</v>
      </c>
      <c r="G470" s="102">
        <f t="shared" si="60"/>
        <v>1313.3857478475879</v>
      </c>
      <c r="H470" s="102">
        <f t="shared" si="58"/>
        <v>1316.6729297855636</v>
      </c>
      <c r="I470" s="102">
        <f t="shared" si="61"/>
        <v>3.2871819379756744</v>
      </c>
      <c r="J470" s="102">
        <f t="shared" si="62"/>
        <v>1318.1306135484754</v>
      </c>
      <c r="K470" s="103">
        <f t="shared" si="63"/>
        <v>4.7448657008874306</v>
      </c>
    </row>
    <row r="471" spans="2:11" ht="16" thickBot="1" x14ac:dyDescent="0.25">
      <c r="B471" s="39">
        <v>456</v>
      </c>
      <c r="C471" s="94">
        <v>0.65592650002782504</v>
      </c>
      <c r="D471" s="104">
        <f t="shared" si="59"/>
        <v>1.2651196168674124</v>
      </c>
      <c r="E471" s="94">
        <v>0.69556329462939981</v>
      </c>
      <c r="F471" s="105">
        <f t="shared" si="57"/>
        <v>1.6955632946293999</v>
      </c>
      <c r="G471" s="105">
        <f t="shared" si="60"/>
        <v>1314.6508674644554</v>
      </c>
      <c r="H471" s="105">
        <f t="shared" si="58"/>
        <v>1318.1306135484754</v>
      </c>
      <c r="I471" s="105">
        <f t="shared" si="61"/>
        <v>3.4797460840200074</v>
      </c>
      <c r="J471" s="105">
        <f t="shared" si="62"/>
        <v>1319.8261768431048</v>
      </c>
      <c r="K471" s="106">
        <f t="shared" si="63"/>
        <v>5.1753093786494446</v>
      </c>
    </row>
    <row r="472" spans="2:11" x14ac:dyDescent="0.2">
      <c r="B472" s="35">
        <v>457</v>
      </c>
      <c r="C472" s="93">
        <v>0.15239376576173425</v>
      </c>
      <c r="D472" s="101">
        <f t="shared" si="59"/>
        <v>5.6438626309246294</v>
      </c>
      <c r="E472" s="93">
        <v>4.3512713212400911E-2</v>
      </c>
      <c r="F472" s="102">
        <f t="shared" si="57"/>
        <v>1.0435127132124009</v>
      </c>
      <c r="G472" s="102">
        <f t="shared" si="60"/>
        <v>1320.2947300953799</v>
      </c>
      <c r="H472" s="102">
        <f t="shared" si="58"/>
        <v>1320.2947300953799</v>
      </c>
      <c r="I472" s="102">
        <f t="shared" si="61"/>
        <v>0</v>
      </c>
      <c r="J472" s="102">
        <f t="shared" si="62"/>
        <v>1321.3382428085922</v>
      </c>
      <c r="K472" s="103">
        <f t="shared" si="63"/>
        <v>1.0435127132122943</v>
      </c>
    </row>
    <row r="473" spans="2:11" x14ac:dyDescent="0.2">
      <c r="B473" s="35">
        <v>458</v>
      </c>
      <c r="C473" s="93">
        <v>4.4864100283855235E-2</v>
      </c>
      <c r="D473" s="101">
        <f t="shared" si="59"/>
        <v>9.3123520568605933</v>
      </c>
      <c r="E473" s="93">
        <v>0.85600359856304942</v>
      </c>
      <c r="F473" s="102">
        <f t="shared" si="57"/>
        <v>1.8560035985630494</v>
      </c>
      <c r="G473" s="102">
        <f t="shared" si="60"/>
        <v>1329.6070821522405</v>
      </c>
      <c r="H473" s="102">
        <f t="shared" si="58"/>
        <v>1329.6070821522405</v>
      </c>
      <c r="I473" s="102">
        <f t="shared" si="61"/>
        <v>0</v>
      </c>
      <c r="J473" s="102">
        <f t="shared" si="62"/>
        <v>1331.4630857508037</v>
      </c>
      <c r="K473" s="103">
        <f t="shared" si="63"/>
        <v>1.8560035985631202</v>
      </c>
    </row>
    <row r="474" spans="2:11" x14ac:dyDescent="0.2">
      <c r="B474" s="35">
        <v>459</v>
      </c>
      <c r="C474" s="93">
        <v>0.29488539664156488</v>
      </c>
      <c r="D474" s="101">
        <f t="shared" si="59"/>
        <v>3.663505452250003</v>
      </c>
      <c r="E474" s="93">
        <v>0.56764334306804776</v>
      </c>
      <c r="F474" s="102">
        <f t="shared" si="57"/>
        <v>1.5676433430680476</v>
      </c>
      <c r="G474" s="102">
        <f t="shared" si="60"/>
        <v>1333.2705876044906</v>
      </c>
      <c r="H474" s="102">
        <f t="shared" si="58"/>
        <v>1333.2705876044906</v>
      </c>
      <c r="I474" s="102">
        <f t="shared" si="61"/>
        <v>0</v>
      </c>
      <c r="J474" s="102">
        <f t="shared" si="62"/>
        <v>1334.8382309475587</v>
      </c>
      <c r="K474" s="103">
        <f t="shared" si="63"/>
        <v>1.5676433430680845</v>
      </c>
    </row>
    <row r="475" spans="2:11" ht="16" thickBot="1" x14ac:dyDescent="0.25">
      <c r="B475" s="39">
        <v>460</v>
      </c>
      <c r="C475" s="94">
        <v>0.15941239952215491</v>
      </c>
      <c r="D475" s="104">
        <f t="shared" si="59"/>
        <v>5.5087821807907069</v>
      </c>
      <c r="E475" s="94">
        <v>3.6270331370306996E-2</v>
      </c>
      <c r="F475" s="105">
        <f t="shared" si="57"/>
        <v>1.036270331370307</v>
      </c>
      <c r="G475" s="105">
        <f t="shared" si="60"/>
        <v>1338.7793697852812</v>
      </c>
      <c r="H475" s="105">
        <f t="shared" si="58"/>
        <v>1338.7793697852812</v>
      </c>
      <c r="I475" s="105">
        <f t="shared" si="61"/>
        <v>0</v>
      </c>
      <c r="J475" s="105">
        <f t="shared" si="62"/>
        <v>1339.8156401166516</v>
      </c>
      <c r="K475" s="106">
        <f t="shared" si="63"/>
        <v>1.0362703313703605</v>
      </c>
    </row>
    <row r="476" spans="2:11" x14ac:dyDescent="0.2">
      <c r="B476" s="35">
        <v>461</v>
      </c>
      <c r="C476" s="93">
        <v>0.50379372282610968</v>
      </c>
      <c r="D476" s="101">
        <f t="shared" si="59"/>
        <v>2.0567651243869696</v>
      </c>
      <c r="E476" s="93">
        <v>0.98899535359892465</v>
      </c>
      <c r="F476" s="102">
        <f t="shared" si="57"/>
        <v>1.9889953535989247</v>
      </c>
      <c r="G476" s="102">
        <f t="shared" si="60"/>
        <v>1340.8361349096681</v>
      </c>
      <c r="H476" s="102">
        <f t="shared" si="58"/>
        <v>1340.8361349096681</v>
      </c>
      <c r="I476" s="102">
        <f t="shared" si="61"/>
        <v>0</v>
      </c>
      <c r="J476" s="102">
        <f t="shared" si="62"/>
        <v>1342.8251302632671</v>
      </c>
      <c r="K476" s="103">
        <f t="shared" si="63"/>
        <v>1.9889953535989662</v>
      </c>
    </row>
    <row r="477" spans="2:11" x14ac:dyDescent="0.2">
      <c r="B477" s="35">
        <v>462</v>
      </c>
      <c r="C477" s="93">
        <v>4.0449701124409265E-2</v>
      </c>
      <c r="D477" s="101">
        <f t="shared" si="59"/>
        <v>9.6230880728132497</v>
      </c>
      <c r="E477" s="93">
        <v>0.1240205534284895</v>
      </c>
      <c r="F477" s="102">
        <f t="shared" si="57"/>
        <v>1.1240205534284895</v>
      </c>
      <c r="G477" s="102">
        <f t="shared" si="60"/>
        <v>1350.4592229824814</v>
      </c>
      <c r="H477" s="102">
        <f t="shared" si="58"/>
        <v>1350.4592229824814</v>
      </c>
      <c r="I477" s="102">
        <f t="shared" si="61"/>
        <v>0</v>
      </c>
      <c r="J477" s="102">
        <f t="shared" si="62"/>
        <v>1351.5832435359098</v>
      </c>
      <c r="K477" s="103">
        <f t="shared" si="63"/>
        <v>1.1240205534284087</v>
      </c>
    </row>
    <row r="478" spans="2:11" x14ac:dyDescent="0.2">
      <c r="B478" s="35">
        <v>463</v>
      </c>
      <c r="C478" s="93">
        <v>0.74685464487793041</v>
      </c>
      <c r="D478" s="101">
        <f t="shared" si="59"/>
        <v>0.87565409386073023</v>
      </c>
      <c r="E478" s="93">
        <v>0.99503491781261422</v>
      </c>
      <c r="F478" s="102">
        <f t="shared" si="57"/>
        <v>1.9950349178126143</v>
      </c>
      <c r="G478" s="102">
        <f t="shared" si="60"/>
        <v>1351.3348770763421</v>
      </c>
      <c r="H478" s="102">
        <f t="shared" si="58"/>
        <v>1351.5832435359098</v>
      </c>
      <c r="I478" s="102">
        <f t="shared" si="61"/>
        <v>0.24836645956770553</v>
      </c>
      <c r="J478" s="102">
        <f t="shared" si="62"/>
        <v>1353.5782784537223</v>
      </c>
      <c r="K478" s="103">
        <f t="shared" si="63"/>
        <v>2.2434013773802235</v>
      </c>
    </row>
    <row r="479" spans="2:11" ht="16" thickBot="1" x14ac:dyDescent="0.25">
      <c r="B479" s="39">
        <v>464</v>
      </c>
      <c r="C479" s="94">
        <v>0.82251043147372782</v>
      </c>
      <c r="D479" s="104">
        <f t="shared" si="59"/>
        <v>0.58618234134061198</v>
      </c>
      <c r="E479" s="94">
        <v>0.77988033763876619</v>
      </c>
      <c r="F479" s="105">
        <f t="shared" si="57"/>
        <v>1.7798803376387662</v>
      </c>
      <c r="G479" s="105">
        <f t="shared" si="60"/>
        <v>1351.9210594176827</v>
      </c>
      <c r="H479" s="105">
        <f t="shared" si="58"/>
        <v>1353.5782784537223</v>
      </c>
      <c r="I479" s="105">
        <f t="shared" si="61"/>
        <v>1.657219036039578</v>
      </c>
      <c r="J479" s="105">
        <f t="shared" si="62"/>
        <v>1355.3581587913611</v>
      </c>
      <c r="K479" s="106">
        <f t="shared" si="63"/>
        <v>3.437099373678393</v>
      </c>
    </row>
    <row r="480" spans="2:11" x14ac:dyDescent="0.2">
      <c r="B480" s="35">
        <v>465</v>
      </c>
      <c r="C480" s="93">
        <v>0.61402482984385642</v>
      </c>
      <c r="D480" s="101">
        <f t="shared" si="59"/>
        <v>1.4631597365026212</v>
      </c>
      <c r="E480" s="93">
        <v>0.28511159910615769</v>
      </c>
      <c r="F480" s="102">
        <f t="shared" si="57"/>
        <v>1.2851115991061577</v>
      </c>
      <c r="G480" s="102">
        <f t="shared" si="60"/>
        <v>1353.3842191541853</v>
      </c>
      <c r="H480" s="102">
        <f t="shared" si="58"/>
        <v>1355.3581587913611</v>
      </c>
      <c r="I480" s="102">
        <f t="shared" si="61"/>
        <v>1.9739396371758176</v>
      </c>
      <c r="J480" s="102">
        <f t="shared" si="62"/>
        <v>1356.6432703904673</v>
      </c>
      <c r="K480" s="103">
        <f t="shared" si="63"/>
        <v>3.2590512362819481</v>
      </c>
    </row>
    <row r="481" spans="2:11" x14ac:dyDescent="0.2">
      <c r="B481" s="35">
        <v>466</v>
      </c>
      <c r="C481" s="93">
        <v>0.44651847799593591</v>
      </c>
      <c r="D481" s="101">
        <f t="shared" si="59"/>
        <v>2.4188234862973172</v>
      </c>
      <c r="E481" s="93">
        <v>0.73965673184380099</v>
      </c>
      <c r="F481" s="102">
        <f t="shared" si="57"/>
        <v>1.739656731843801</v>
      </c>
      <c r="G481" s="102">
        <f t="shared" si="60"/>
        <v>1355.8030426404825</v>
      </c>
      <c r="H481" s="102">
        <f t="shared" si="58"/>
        <v>1356.6432703904673</v>
      </c>
      <c r="I481" s="102">
        <f t="shared" si="61"/>
        <v>0.84022774998470595</v>
      </c>
      <c r="J481" s="102">
        <f t="shared" si="62"/>
        <v>1358.382927122311</v>
      </c>
      <c r="K481" s="103">
        <f t="shared" si="63"/>
        <v>2.5798844818284579</v>
      </c>
    </row>
    <row r="482" spans="2:11" x14ac:dyDescent="0.2">
      <c r="B482" s="35">
        <v>467</v>
      </c>
      <c r="C482" s="93">
        <v>0.21758528579083991</v>
      </c>
      <c r="D482" s="101">
        <f t="shared" si="59"/>
        <v>4.5754931601996685</v>
      </c>
      <c r="E482" s="93">
        <v>0.1346869992366444</v>
      </c>
      <c r="F482" s="102">
        <f t="shared" si="57"/>
        <v>1.1346869992366444</v>
      </c>
      <c r="G482" s="102">
        <f t="shared" si="60"/>
        <v>1360.3785358006821</v>
      </c>
      <c r="H482" s="102">
        <f t="shared" si="58"/>
        <v>1360.3785358006821</v>
      </c>
      <c r="I482" s="102">
        <f t="shared" si="61"/>
        <v>0</v>
      </c>
      <c r="J482" s="102">
        <f t="shared" si="62"/>
        <v>1361.5132227999188</v>
      </c>
      <c r="K482" s="103">
        <f t="shared" si="63"/>
        <v>1.1346869992366919</v>
      </c>
    </row>
    <row r="483" spans="2:11" ht="16" thickBot="1" x14ac:dyDescent="0.25">
      <c r="B483" s="39">
        <v>468</v>
      </c>
      <c r="C483" s="94">
        <v>0.15617890926716593</v>
      </c>
      <c r="D483" s="104">
        <f t="shared" si="59"/>
        <v>5.570259223772652</v>
      </c>
      <c r="E483" s="94">
        <v>0.32530394114875694</v>
      </c>
      <c r="F483" s="105">
        <f t="shared" si="57"/>
        <v>1.325303941148757</v>
      </c>
      <c r="G483" s="105">
        <f t="shared" si="60"/>
        <v>1365.9487950244547</v>
      </c>
      <c r="H483" s="105">
        <f t="shared" si="58"/>
        <v>1365.9487950244547</v>
      </c>
      <c r="I483" s="105">
        <f t="shared" si="61"/>
        <v>0</v>
      </c>
      <c r="J483" s="105">
        <f t="shared" si="62"/>
        <v>1367.2740989656036</v>
      </c>
      <c r="K483" s="106">
        <f t="shared" si="63"/>
        <v>1.3253039411488317</v>
      </c>
    </row>
    <row r="484" spans="2:11" x14ac:dyDescent="0.2">
      <c r="B484" s="35">
        <v>469</v>
      </c>
      <c r="C484" s="93">
        <v>0.7041309809279156</v>
      </c>
      <c r="D484" s="101">
        <f t="shared" si="59"/>
        <v>1.0523726630258416</v>
      </c>
      <c r="E484" s="93">
        <v>1.5313228252008204E-2</v>
      </c>
      <c r="F484" s="102">
        <f t="shared" si="57"/>
        <v>1.0153132282520083</v>
      </c>
      <c r="G484" s="102">
        <f t="shared" si="60"/>
        <v>1367.0011676874806</v>
      </c>
      <c r="H484" s="102">
        <f t="shared" si="58"/>
        <v>1367.2740989656036</v>
      </c>
      <c r="I484" s="102">
        <f t="shared" si="61"/>
        <v>0.27293127812299645</v>
      </c>
      <c r="J484" s="102">
        <f t="shared" si="62"/>
        <v>1368.2894121938555</v>
      </c>
      <c r="K484" s="103">
        <f t="shared" si="63"/>
        <v>1.2882445063748946</v>
      </c>
    </row>
    <row r="485" spans="2:11" x14ac:dyDescent="0.2">
      <c r="B485" s="35">
        <v>470</v>
      </c>
      <c r="C485" s="93">
        <v>0.87083668978997886</v>
      </c>
      <c r="D485" s="101">
        <f t="shared" si="59"/>
        <v>0.41490245124097858</v>
      </c>
      <c r="E485" s="93">
        <v>0.59538902260005433</v>
      </c>
      <c r="F485" s="102">
        <f t="shared" si="57"/>
        <v>1.5953890226000542</v>
      </c>
      <c r="G485" s="102">
        <f t="shared" si="60"/>
        <v>1367.4160701387216</v>
      </c>
      <c r="H485" s="102">
        <f t="shared" si="58"/>
        <v>1368.2894121938555</v>
      </c>
      <c r="I485" s="102">
        <f t="shared" si="61"/>
        <v>0.87334205513388952</v>
      </c>
      <c r="J485" s="102">
        <f t="shared" si="62"/>
        <v>1369.8848012164556</v>
      </c>
      <c r="K485" s="103">
        <f t="shared" si="63"/>
        <v>2.4687310777339917</v>
      </c>
    </row>
    <row r="486" spans="2:11" x14ac:dyDescent="0.2">
      <c r="B486" s="35">
        <v>471</v>
      </c>
      <c r="C486" s="93">
        <v>0.76911157997822699</v>
      </c>
      <c r="D486" s="101">
        <f t="shared" si="59"/>
        <v>0.78755766750351586</v>
      </c>
      <c r="E486" s="93">
        <v>0.35487750137158636</v>
      </c>
      <c r="F486" s="102">
        <f t="shared" si="57"/>
        <v>1.3548775013715864</v>
      </c>
      <c r="G486" s="102">
        <f t="shared" si="60"/>
        <v>1368.2036278062251</v>
      </c>
      <c r="H486" s="102">
        <f t="shared" si="58"/>
        <v>1369.8848012164556</v>
      </c>
      <c r="I486" s="102">
        <f t="shared" si="61"/>
        <v>1.6811734102304854</v>
      </c>
      <c r="J486" s="102">
        <f t="shared" si="62"/>
        <v>1371.2396787178272</v>
      </c>
      <c r="K486" s="103">
        <f t="shared" si="63"/>
        <v>3.0360509116021603</v>
      </c>
    </row>
    <row r="487" spans="2:11" ht="16" thickBot="1" x14ac:dyDescent="0.25">
      <c r="B487" s="39">
        <v>472</v>
      </c>
      <c r="C487" s="94">
        <v>0.20594222512359539</v>
      </c>
      <c r="D487" s="104">
        <f t="shared" si="59"/>
        <v>4.7404788302821395</v>
      </c>
      <c r="E487" s="94">
        <v>0.5992922155688849</v>
      </c>
      <c r="F487" s="105">
        <f t="shared" si="57"/>
        <v>1.5992922155688849</v>
      </c>
      <c r="G487" s="105">
        <f t="shared" si="60"/>
        <v>1372.9441066365073</v>
      </c>
      <c r="H487" s="105">
        <f t="shared" si="58"/>
        <v>1372.9441066365073</v>
      </c>
      <c r="I487" s="105">
        <f t="shared" si="61"/>
        <v>0</v>
      </c>
      <c r="J487" s="105">
        <f t="shared" si="62"/>
        <v>1374.5433988520763</v>
      </c>
      <c r="K487" s="106">
        <f t="shared" si="63"/>
        <v>1.5992922155689939</v>
      </c>
    </row>
    <row r="488" spans="2:11" x14ac:dyDescent="0.2">
      <c r="B488" s="35">
        <v>473</v>
      </c>
      <c r="C488" s="93">
        <v>0.55346466467010869</v>
      </c>
      <c r="D488" s="101">
        <f t="shared" si="59"/>
        <v>1.774672106017082</v>
      </c>
      <c r="E488" s="93">
        <v>0.94545640794883434</v>
      </c>
      <c r="F488" s="102">
        <f t="shared" si="57"/>
        <v>1.9454564079488343</v>
      </c>
      <c r="G488" s="102">
        <f t="shared" si="60"/>
        <v>1374.7187787425244</v>
      </c>
      <c r="H488" s="102">
        <f t="shared" si="58"/>
        <v>1374.7187787425244</v>
      </c>
      <c r="I488" s="102">
        <f t="shared" si="61"/>
        <v>0</v>
      </c>
      <c r="J488" s="102">
        <f t="shared" si="62"/>
        <v>1376.6642351504731</v>
      </c>
      <c r="K488" s="103">
        <f t="shared" si="63"/>
        <v>1.9454564079487682</v>
      </c>
    </row>
    <row r="489" spans="2:11" x14ac:dyDescent="0.2">
      <c r="B489" s="35">
        <v>474</v>
      </c>
      <c r="C489" s="93">
        <v>0.37734113979194839</v>
      </c>
      <c r="D489" s="101">
        <f t="shared" si="59"/>
        <v>2.9238168618196791</v>
      </c>
      <c r="E489" s="93">
        <v>0.91071263099676281</v>
      </c>
      <c r="F489" s="102">
        <f t="shared" si="57"/>
        <v>1.9107126309967628</v>
      </c>
      <c r="G489" s="102">
        <f t="shared" si="60"/>
        <v>1377.642595604344</v>
      </c>
      <c r="H489" s="102">
        <f t="shared" si="58"/>
        <v>1377.642595604344</v>
      </c>
      <c r="I489" s="102">
        <f t="shared" si="61"/>
        <v>0</v>
      </c>
      <c r="J489" s="102">
        <f t="shared" si="62"/>
        <v>1379.5533082353409</v>
      </c>
      <c r="K489" s="103">
        <f t="shared" si="63"/>
        <v>1.9107126309968407</v>
      </c>
    </row>
    <row r="490" spans="2:11" x14ac:dyDescent="0.2">
      <c r="B490" s="35">
        <v>475</v>
      </c>
      <c r="C490" s="93">
        <v>0.13796055790103989</v>
      </c>
      <c r="D490" s="101">
        <f t="shared" si="59"/>
        <v>5.9423623409650812</v>
      </c>
      <c r="E490" s="93">
        <v>0.85799918376729756</v>
      </c>
      <c r="F490" s="102">
        <f t="shared" si="57"/>
        <v>1.8579991837672976</v>
      </c>
      <c r="G490" s="102">
        <f t="shared" si="60"/>
        <v>1383.584957945309</v>
      </c>
      <c r="H490" s="102">
        <f t="shared" si="58"/>
        <v>1383.584957945309</v>
      </c>
      <c r="I490" s="102">
        <f t="shared" si="61"/>
        <v>0</v>
      </c>
      <c r="J490" s="102">
        <f t="shared" si="62"/>
        <v>1385.4429571290764</v>
      </c>
      <c r="K490" s="103">
        <f t="shared" si="63"/>
        <v>1.8579991837673333</v>
      </c>
    </row>
    <row r="491" spans="2:11" ht="16" thickBot="1" x14ac:dyDescent="0.25">
      <c r="B491" s="39">
        <v>476</v>
      </c>
      <c r="C491" s="94">
        <v>0.15259388213724456</v>
      </c>
      <c r="D491" s="104">
        <f t="shared" si="59"/>
        <v>5.6399257553375532</v>
      </c>
      <c r="E491" s="94">
        <v>0.62992057192395967</v>
      </c>
      <c r="F491" s="105">
        <f t="shared" ref="F491:F554" si="64">($N$18-$N$19)*E491+$N$19</f>
        <v>1.6299205719239596</v>
      </c>
      <c r="G491" s="105">
        <f t="shared" si="60"/>
        <v>1389.2248837006466</v>
      </c>
      <c r="H491" s="105">
        <f t="shared" ref="H491:H554" si="65">+MAX(G491,J490)</f>
        <v>1389.2248837006466</v>
      </c>
      <c r="I491" s="105">
        <f t="shared" si="61"/>
        <v>0</v>
      </c>
      <c r="J491" s="105">
        <f t="shared" si="62"/>
        <v>1390.8548042725706</v>
      </c>
      <c r="K491" s="106">
        <f t="shared" si="63"/>
        <v>1.6299205719240035</v>
      </c>
    </row>
    <row r="492" spans="2:11" x14ac:dyDescent="0.2">
      <c r="B492" s="35">
        <v>477</v>
      </c>
      <c r="C492" s="93">
        <v>0.10385963417381583</v>
      </c>
      <c r="D492" s="101">
        <f t="shared" ref="D492:D555" si="66">-LN(C492)/$N$16</f>
        <v>6.7941448886195692</v>
      </c>
      <c r="E492" s="93">
        <v>0.13517809839828254</v>
      </c>
      <c r="F492" s="102">
        <f t="shared" si="64"/>
        <v>1.1351780983982827</v>
      </c>
      <c r="G492" s="102">
        <f t="shared" ref="G492:G555" si="67">G491+D492</f>
        <v>1396.0190285892661</v>
      </c>
      <c r="H492" s="102">
        <f t="shared" si="65"/>
        <v>1396.0190285892661</v>
      </c>
      <c r="I492" s="102">
        <f t="shared" si="61"/>
        <v>0</v>
      </c>
      <c r="J492" s="102">
        <f t="shared" si="62"/>
        <v>1397.1542066876643</v>
      </c>
      <c r="K492" s="103">
        <f t="shared" si="63"/>
        <v>1.135178098398228</v>
      </c>
    </row>
    <row r="493" spans="2:11" x14ac:dyDescent="0.2">
      <c r="B493" s="35">
        <v>478</v>
      </c>
      <c r="C493" s="93">
        <v>0.54092487060616301</v>
      </c>
      <c r="D493" s="101">
        <f t="shared" si="66"/>
        <v>1.8434246433514014</v>
      </c>
      <c r="E493" s="93">
        <v>0.14817766140803268</v>
      </c>
      <c r="F493" s="102">
        <f t="shared" si="64"/>
        <v>1.1481776614080328</v>
      </c>
      <c r="G493" s="102">
        <f t="shared" si="67"/>
        <v>1397.8624532326176</v>
      </c>
      <c r="H493" s="102">
        <f t="shared" si="65"/>
        <v>1397.8624532326176</v>
      </c>
      <c r="I493" s="102">
        <f t="shared" si="61"/>
        <v>0</v>
      </c>
      <c r="J493" s="102">
        <f t="shared" si="62"/>
        <v>1399.0106308940256</v>
      </c>
      <c r="K493" s="103">
        <f t="shared" si="63"/>
        <v>1.148177661407999</v>
      </c>
    </row>
    <row r="494" spans="2:11" x14ac:dyDescent="0.2">
      <c r="B494" s="35">
        <v>479</v>
      </c>
      <c r="C494" s="93">
        <v>0.35711983829871075</v>
      </c>
      <c r="D494" s="101">
        <f t="shared" si="66"/>
        <v>3.0890516160658104</v>
      </c>
      <c r="E494" s="93">
        <v>8.5924738546485857E-2</v>
      </c>
      <c r="F494" s="102">
        <f t="shared" si="64"/>
        <v>1.0859247385464859</v>
      </c>
      <c r="G494" s="102">
        <f t="shared" si="67"/>
        <v>1400.9515048486833</v>
      </c>
      <c r="H494" s="102">
        <f t="shared" si="65"/>
        <v>1400.9515048486833</v>
      </c>
      <c r="I494" s="102">
        <f t="shared" si="61"/>
        <v>0</v>
      </c>
      <c r="J494" s="102">
        <f t="shared" si="62"/>
        <v>1402.0374295872298</v>
      </c>
      <c r="K494" s="103">
        <f t="shared" si="63"/>
        <v>1.0859247385465096</v>
      </c>
    </row>
    <row r="495" spans="2:11" ht="16" thickBot="1" x14ac:dyDescent="0.25">
      <c r="B495" s="39">
        <v>480</v>
      </c>
      <c r="C495" s="94">
        <v>0.31600731227352874</v>
      </c>
      <c r="D495" s="104">
        <f t="shared" si="66"/>
        <v>3.4559697766705488</v>
      </c>
      <c r="E495" s="94">
        <v>0.17321670546777368</v>
      </c>
      <c r="F495" s="105">
        <f t="shared" si="64"/>
        <v>1.1732167054677736</v>
      </c>
      <c r="G495" s="105">
        <f t="shared" si="67"/>
        <v>1404.4074746253539</v>
      </c>
      <c r="H495" s="105">
        <f t="shared" si="65"/>
        <v>1404.4074746253539</v>
      </c>
      <c r="I495" s="105">
        <f t="shared" si="61"/>
        <v>0</v>
      </c>
      <c r="J495" s="105">
        <f t="shared" si="62"/>
        <v>1405.5806913308215</v>
      </c>
      <c r="K495" s="106">
        <f t="shared" si="63"/>
        <v>1.1732167054676665</v>
      </c>
    </row>
    <row r="496" spans="2:11" x14ac:dyDescent="0.2">
      <c r="B496" s="35">
        <v>481</v>
      </c>
      <c r="C496" s="93">
        <v>0.49861866226956031</v>
      </c>
      <c r="D496" s="101">
        <f t="shared" si="66"/>
        <v>2.0877410377555909</v>
      </c>
      <c r="E496" s="93">
        <v>0.67156453495912682</v>
      </c>
      <c r="F496" s="102">
        <f t="shared" si="64"/>
        <v>1.6715645349591268</v>
      </c>
      <c r="G496" s="102">
        <f t="shared" si="67"/>
        <v>1406.4952156631095</v>
      </c>
      <c r="H496" s="102">
        <f t="shared" si="65"/>
        <v>1406.4952156631095</v>
      </c>
      <c r="I496" s="102">
        <f t="shared" si="61"/>
        <v>0</v>
      </c>
      <c r="J496" s="102">
        <f t="shared" si="62"/>
        <v>1408.1667801980686</v>
      </c>
      <c r="K496" s="103">
        <f t="shared" si="63"/>
        <v>1.6715645349590886</v>
      </c>
    </row>
    <row r="497" spans="2:11" x14ac:dyDescent="0.2">
      <c r="B497" s="35">
        <v>482</v>
      </c>
      <c r="C497" s="93">
        <v>0.53736634370872316</v>
      </c>
      <c r="D497" s="101">
        <f t="shared" si="66"/>
        <v>1.8632256383086441</v>
      </c>
      <c r="E497" s="93">
        <v>0.6723642880157441</v>
      </c>
      <c r="F497" s="102">
        <f t="shared" si="64"/>
        <v>1.6723642880157441</v>
      </c>
      <c r="G497" s="102">
        <f t="shared" si="67"/>
        <v>1408.3584413014182</v>
      </c>
      <c r="H497" s="102">
        <f t="shared" si="65"/>
        <v>1408.3584413014182</v>
      </c>
      <c r="I497" s="102">
        <f t="shared" si="61"/>
        <v>0</v>
      </c>
      <c r="J497" s="102">
        <f t="shared" si="62"/>
        <v>1410.0308055894341</v>
      </c>
      <c r="K497" s="103">
        <f t="shared" si="63"/>
        <v>1.6723642880158422</v>
      </c>
    </row>
    <row r="498" spans="2:11" x14ac:dyDescent="0.2">
      <c r="B498" s="35">
        <v>483</v>
      </c>
      <c r="C498" s="93">
        <v>0.39128305903017002</v>
      </c>
      <c r="D498" s="101">
        <f t="shared" si="66"/>
        <v>2.8149721343207892</v>
      </c>
      <c r="E498" s="93">
        <v>0.18567802353002016</v>
      </c>
      <c r="F498" s="102">
        <f t="shared" si="64"/>
        <v>1.1856780235300202</v>
      </c>
      <c r="G498" s="102">
        <f t="shared" si="67"/>
        <v>1411.1734134357391</v>
      </c>
      <c r="H498" s="102">
        <f t="shared" si="65"/>
        <v>1411.1734134357391</v>
      </c>
      <c r="I498" s="102">
        <f t="shared" si="61"/>
        <v>0</v>
      </c>
      <c r="J498" s="102">
        <f t="shared" si="62"/>
        <v>1412.3590914592692</v>
      </c>
      <c r="K498" s="103">
        <f t="shared" si="63"/>
        <v>1.1856780235300448</v>
      </c>
    </row>
    <row r="499" spans="2:11" ht="16" thickBot="1" x14ac:dyDescent="0.25">
      <c r="B499" s="39">
        <v>484</v>
      </c>
      <c r="C499" s="94">
        <v>0.74323207369434752</v>
      </c>
      <c r="D499" s="104">
        <f t="shared" si="66"/>
        <v>0.89024080861486388</v>
      </c>
      <c r="E499" s="94">
        <v>0.75096904228412431</v>
      </c>
      <c r="F499" s="105">
        <f t="shared" si="64"/>
        <v>1.7509690422841242</v>
      </c>
      <c r="G499" s="105">
        <f t="shared" si="67"/>
        <v>1412.063654244354</v>
      </c>
      <c r="H499" s="105">
        <f t="shared" si="65"/>
        <v>1412.3590914592692</v>
      </c>
      <c r="I499" s="105">
        <f t="shared" si="61"/>
        <v>0.29543721491518227</v>
      </c>
      <c r="J499" s="105">
        <f t="shared" si="62"/>
        <v>1414.1100605015533</v>
      </c>
      <c r="K499" s="106">
        <f t="shared" si="63"/>
        <v>2.0464062571993509</v>
      </c>
    </row>
    <row r="500" spans="2:11" x14ac:dyDescent="0.2">
      <c r="B500" s="35">
        <v>485</v>
      </c>
      <c r="C500" s="93">
        <v>0.44155122502670285</v>
      </c>
      <c r="D500" s="101">
        <f t="shared" si="66"/>
        <v>2.4523837220788645</v>
      </c>
      <c r="E500" s="93">
        <v>0.82458253851531738</v>
      </c>
      <c r="F500" s="102">
        <f t="shared" si="64"/>
        <v>1.8245825385153174</v>
      </c>
      <c r="G500" s="102">
        <f t="shared" si="67"/>
        <v>1414.5160379664328</v>
      </c>
      <c r="H500" s="102">
        <f t="shared" si="65"/>
        <v>1414.5160379664328</v>
      </c>
      <c r="I500" s="102">
        <f t="shared" si="61"/>
        <v>0</v>
      </c>
      <c r="J500" s="102">
        <f t="shared" si="62"/>
        <v>1416.3406205049482</v>
      </c>
      <c r="K500" s="103">
        <f t="shared" si="63"/>
        <v>1.8245825385154149</v>
      </c>
    </row>
    <row r="501" spans="2:11" x14ac:dyDescent="0.2">
      <c r="B501" s="35">
        <v>486</v>
      </c>
      <c r="C501" s="93">
        <v>0.98352008451416928</v>
      </c>
      <c r="D501" s="101">
        <f t="shared" si="66"/>
        <v>4.9851659679422379E-2</v>
      </c>
      <c r="E501" s="93">
        <v>0.328814433413115</v>
      </c>
      <c r="F501" s="102">
        <f t="shared" si="64"/>
        <v>1.3288144334131151</v>
      </c>
      <c r="G501" s="102">
        <f t="shared" si="67"/>
        <v>1414.5658896261123</v>
      </c>
      <c r="H501" s="102">
        <f t="shared" si="65"/>
        <v>1416.3406205049482</v>
      </c>
      <c r="I501" s="102">
        <f t="shared" si="61"/>
        <v>1.7747308788359533</v>
      </c>
      <c r="J501" s="102">
        <f t="shared" si="62"/>
        <v>1417.6694349383613</v>
      </c>
      <c r="K501" s="103">
        <f t="shared" si="63"/>
        <v>3.1035453122490253</v>
      </c>
    </row>
    <row r="502" spans="2:11" x14ac:dyDescent="0.2">
      <c r="B502" s="35">
        <v>487</v>
      </c>
      <c r="C502" s="93">
        <v>0.25613561701458121</v>
      </c>
      <c r="D502" s="101">
        <f t="shared" si="66"/>
        <v>4.0861446624283824</v>
      </c>
      <c r="E502" s="93">
        <v>0.13821609145857805</v>
      </c>
      <c r="F502" s="102">
        <f t="shared" si="64"/>
        <v>1.1382160914585779</v>
      </c>
      <c r="G502" s="102">
        <f t="shared" si="67"/>
        <v>1418.6520342885406</v>
      </c>
      <c r="H502" s="102">
        <f t="shared" si="65"/>
        <v>1418.6520342885406</v>
      </c>
      <c r="I502" s="102">
        <f t="shared" si="61"/>
        <v>0</v>
      </c>
      <c r="J502" s="102">
        <f t="shared" si="62"/>
        <v>1419.7902503799992</v>
      </c>
      <c r="K502" s="103">
        <f t="shared" si="63"/>
        <v>1.1382160914586166</v>
      </c>
    </row>
    <row r="503" spans="2:11" ht="16" thickBot="1" x14ac:dyDescent="0.25">
      <c r="B503" s="39">
        <v>488</v>
      </c>
      <c r="C503" s="94">
        <v>0.81820672914905923</v>
      </c>
      <c r="D503" s="104">
        <f t="shared" si="66"/>
        <v>0.60192074756371383</v>
      </c>
      <c r="E503" s="94">
        <v>0.47142333121975477</v>
      </c>
      <c r="F503" s="105">
        <f t="shared" si="64"/>
        <v>1.4714233312197549</v>
      </c>
      <c r="G503" s="105">
        <f t="shared" si="67"/>
        <v>1419.2539550361043</v>
      </c>
      <c r="H503" s="105">
        <f t="shared" si="65"/>
        <v>1419.7902503799992</v>
      </c>
      <c r="I503" s="105">
        <f t="shared" si="61"/>
        <v>0.53629534389483524</v>
      </c>
      <c r="J503" s="105">
        <f t="shared" si="62"/>
        <v>1421.2616737112189</v>
      </c>
      <c r="K503" s="106">
        <f t="shared" si="63"/>
        <v>2.0077186751145746</v>
      </c>
    </row>
    <row r="504" spans="2:11" x14ac:dyDescent="0.2">
      <c r="B504" s="35">
        <v>489</v>
      </c>
      <c r="C504" s="93">
        <v>0.43253379073466014</v>
      </c>
      <c r="D504" s="101">
        <f t="shared" si="66"/>
        <v>2.5142844803875133</v>
      </c>
      <c r="E504" s="93">
        <v>0.79719360679714635</v>
      </c>
      <c r="F504" s="102">
        <f t="shared" si="64"/>
        <v>1.7971936067971463</v>
      </c>
      <c r="G504" s="102">
        <f t="shared" si="67"/>
        <v>1421.7682395164918</v>
      </c>
      <c r="H504" s="102">
        <f t="shared" si="65"/>
        <v>1421.7682395164918</v>
      </c>
      <c r="I504" s="102">
        <f t="shared" si="61"/>
        <v>0</v>
      </c>
      <c r="J504" s="102">
        <f t="shared" si="62"/>
        <v>1423.565433123289</v>
      </c>
      <c r="K504" s="103">
        <f t="shared" si="63"/>
        <v>1.7971936067972365</v>
      </c>
    </row>
    <row r="505" spans="2:11" x14ac:dyDescent="0.2">
      <c r="B505" s="35">
        <v>490</v>
      </c>
      <c r="C505" s="93">
        <v>0.75791176691214857</v>
      </c>
      <c r="D505" s="101">
        <f t="shared" si="66"/>
        <v>0.83156490781689085</v>
      </c>
      <c r="E505" s="93">
        <v>0.98263389447179017</v>
      </c>
      <c r="F505" s="102">
        <f t="shared" si="64"/>
        <v>1.9826338944717903</v>
      </c>
      <c r="G505" s="102">
        <f t="shared" si="67"/>
        <v>1422.5998044243088</v>
      </c>
      <c r="H505" s="102">
        <f t="shared" si="65"/>
        <v>1423.565433123289</v>
      </c>
      <c r="I505" s="102">
        <f t="shared" si="61"/>
        <v>0.96562869898025383</v>
      </c>
      <c r="J505" s="102">
        <f t="shared" si="62"/>
        <v>1425.5480670177608</v>
      </c>
      <c r="K505" s="103">
        <f t="shared" si="63"/>
        <v>2.9482625934520001</v>
      </c>
    </row>
    <row r="506" spans="2:11" x14ac:dyDescent="0.2">
      <c r="B506" s="35">
        <v>491</v>
      </c>
      <c r="C506" s="93">
        <v>8.3256569176525352E-2</v>
      </c>
      <c r="D506" s="101">
        <f t="shared" si="66"/>
        <v>7.457484732622218</v>
      </c>
      <c r="E506" s="93">
        <v>0.86413384737198051</v>
      </c>
      <c r="F506" s="102">
        <f t="shared" si="64"/>
        <v>1.8641338473719804</v>
      </c>
      <c r="G506" s="102">
        <f t="shared" si="67"/>
        <v>1430.0572891569309</v>
      </c>
      <c r="H506" s="102">
        <f t="shared" si="65"/>
        <v>1430.0572891569309</v>
      </c>
      <c r="I506" s="102">
        <f t="shared" si="61"/>
        <v>0</v>
      </c>
      <c r="J506" s="102">
        <f t="shared" si="62"/>
        <v>1431.9214230043028</v>
      </c>
      <c r="K506" s="103">
        <f t="shared" si="63"/>
        <v>1.8641338473719316</v>
      </c>
    </row>
    <row r="507" spans="2:11" ht="16" thickBot="1" x14ac:dyDescent="0.25">
      <c r="B507" s="39">
        <v>492</v>
      </c>
      <c r="C507" s="94">
        <v>0.90126705711805133</v>
      </c>
      <c r="D507" s="104">
        <f t="shared" si="66"/>
        <v>0.31186099348466412</v>
      </c>
      <c r="E507" s="94">
        <v>8.2552135898038226E-2</v>
      </c>
      <c r="F507" s="105">
        <f t="shared" si="64"/>
        <v>1.0825521358980383</v>
      </c>
      <c r="G507" s="105">
        <f t="shared" si="67"/>
        <v>1430.3691501504156</v>
      </c>
      <c r="H507" s="105">
        <f t="shared" si="65"/>
        <v>1431.9214230043028</v>
      </c>
      <c r="I507" s="105">
        <f t="shared" si="61"/>
        <v>1.5522728538871888</v>
      </c>
      <c r="J507" s="105">
        <f t="shared" si="62"/>
        <v>1433.003975140201</v>
      </c>
      <c r="K507" s="106">
        <f t="shared" si="63"/>
        <v>2.6348249897853293</v>
      </c>
    </row>
    <row r="508" spans="2:11" x14ac:dyDescent="0.2">
      <c r="B508" s="35">
        <v>493</v>
      </c>
      <c r="C508" s="93">
        <v>0.52191012463173914</v>
      </c>
      <c r="D508" s="101">
        <f t="shared" si="66"/>
        <v>1.9507796428749111</v>
      </c>
      <c r="E508" s="93">
        <v>0.83924141768252758</v>
      </c>
      <c r="F508" s="102">
        <f t="shared" si="64"/>
        <v>1.8392414176825276</v>
      </c>
      <c r="G508" s="102">
        <f t="shared" si="67"/>
        <v>1432.3199297932906</v>
      </c>
      <c r="H508" s="102">
        <f t="shared" si="65"/>
        <v>1433.003975140201</v>
      </c>
      <c r="I508" s="102">
        <f t="shared" si="61"/>
        <v>0.68404534691035224</v>
      </c>
      <c r="J508" s="102">
        <f t="shared" si="62"/>
        <v>1434.8432165578836</v>
      </c>
      <c r="K508" s="103">
        <f t="shared" si="63"/>
        <v>2.5232867645929673</v>
      </c>
    </row>
    <row r="509" spans="2:11" x14ac:dyDescent="0.2">
      <c r="B509" s="35">
        <v>494</v>
      </c>
      <c r="C509" s="93">
        <v>0.37860712071428759</v>
      </c>
      <c r="D509" s="101">
        <f t="shared" si="66"/>
        <v>2.9137686971078658</v>
      </c>
      <c r="E509" s="93">
        <v>0.56096052109003636</v>
      </c>
      <c r="F509" s="102">
        <f t="shared" si="64"/>
        <v>1.5609605210900364</v>
      </c>
      <c r="G509" s="102">
        <f t="shared" si="67"/>
        <v>1435.2336984903984</v>
      </c>
      <c r="H509" s="102">
        <f t="shared" si="65"/>
        <v>1435.2336984903984</v>
      </c>
      <c r="I509" s="102">
        <f t="shared" si="61"/>
        <v>0</v>
      </c>
      <c r="J509" s="102">
        <f t="shared" si="62"/>
        <v>1436.7946590114884</v>
      </c>
      <c r="K509" s="103">
        <f t="shared" si="63"/>
        <v>1.5609605210900099</v>
      </c>
    </row>
    <row r="510" spans="2:11" x14ac:dyDescent="0.2">
      <c r="B510" s="35">
        <v>495</v>
      </c>
      <c r="C510" s="93">
        <v>0.10905227110994109</v>
      </c>
      <c r="D510" s="101">
        <f t="shared" si="66"/>
        <v>6.6477838807011036</v>
      </c>
      <c r="E510" s="93">
        <v>0.48288739589965612</v>
      </c>
      <c r="F510" s="102">
        <f t="shared" si="64"/>
        <v>1.482887395899656</v>
      </c>
      <c r="G510" s="102">
        <f t="shared" si="67"/>
        <v>1441.8814823710995</v>
      </c>
      <c r="H510" s="102">
        <f t="shared" si="65"/>
        <v>1441.8814823710995</v>
      </c>
      <c r="I510" s="102">
        <f t="shared" si="61"/>
        <v>0</v>
      </c>
      <c r="J510" s="102">
        <f t="shared" si="62"/>
        <v>1443.3643697669993</v>
      </c>
      <c r="K510" s="103">
        <f t="shared" si="63"/>
        <v>1.4828873958997519</v>
      </c>
    </row>
    <row r="511" spans="2:11" ht="16" thickBot="1" x14ac:dyDescent="0.25">
      <c r="B511" s="39">
        <v>496</v>
      </c>
      <c r="C511" s="94">
        <v>0.11719676951200708</v>
      </c>
      <c r="D511" s="104">
        <f t="shared" si="66"/>
        <v>6.4317028983295215</v>
      </c>
      <c r="E511" s="94">
        <v>6.5381884686389058E-2</v>
      </c>
      <c r="F511" s="105">
        <f t="shared" si="64"/>
        <v>1.0653818846863889</v>
      </c>
      <c r="G511" s="105">
        <f t="shared" si="67"/>
        <v>1448.3131852694291</v>
      </c>
      <c r="H511" s="105">
        <f t="shared" si="65"/>
        <v>1448.3131852694291</v>
      </c>
      <c r="I511" s="105">
        <f t="shared" si="61"/>
        <v>0</v>
      </c>
      <c r="J511" s="105">
        <f t="shared" si="62"/>
        <v>1449.3785671541154</v>
      </c>
      <c r="K511" s="106">
        <f t="shared" si="63"/>
        <v>1.0653818846863032</v>
      </c>
    </row>
    <row r="512" spans="2:11" x14ac:dyDescent="0.2">
      <c r="B512" s="35">
        <v>497</v>
      </c>
      <c r="C512" s="93">
        <v>0.12495119119596843</v>
      </c>
      <c r="D512" s="101">
        <f t="shared" si="66"/>
        <v>6.2394962650965544</v>
      </c>
      <c r="E512" s="93">
        <v>2.5508000970886346E-3</v>
      </c>
      <c r="F512" s="102">
        <f t="shared" si="64"/>
        <v>1.0025508000970886</v>
      </c>
      <c r="G512" s="102">
        <f t="shared" si="67"/>
        <v>1454.5526815345256</v>
      </c>
      <c r="H512" s="102">
        <f t="shared" si="65"/>
        <v>1454.5526815345256</v>
      </c>
      <c r="I512" s="102">
        <f t="shared" si="61"/>
        <v>0</v>
      </c>
      <c r="J512" s="102">
        <f t="shared" si="62"/>
        <v>1455.5552323346228</v>
      </c>
      <c r="K512" s="103">
        <f t="shared" si="63"/>
        <v>1.0025508000971968</v>
      </c>
    </row>
    <row r="513" spans="2:11" x14ac:dyDescent="0.2">
      <c r="B513" s="35">
        <v>498</v>
      </c>
      <c r="C513" s="93">
        <v>0.24359966961401847</v>
      </c>
      <c r="D513" s="101">
        <f t="shared" si="66"/>
        <v>4.2366872982348207</v>
      </c>
      <c r="E513" s="93">
        <v>0.82906748827309751</v>
      </c>
      <c r="F513" s="102">
        <f t="shared" si="64"/>
        <v>1.8290674882730975</v>
      </c>
      <c r="G513" s="102">
        <f t="shared" si="67"/>
        <v>1458.7893688327604</v>
      </c>
      <c r="H513" s="102">
        <f t="shared" si="65"/>
        <v>1458.7893688327604</v>
      </c>
      <c r="I513" s="102">
        <f t="shared" si="61"/>
        <v>0</v>
      </c>
      <c r="J513" s="102">
        <f t="shared" si="62"/>
        <v>1460.6184363210334</v>
      </c>
      <c r="K513" s="103">
        <f t="shared" si="63"/>
        <v>1.82906748827304</v>
      </c>
    </row>
    <row r="514" spans="2:11" x14ac:dyDescent="0.2">
      <c r="B514" s="35">
        <v>499</v>
      </c>
      <c r="C514" s="93">
        <v>0.46862990970039931</v>
      </c>
      <c r="D514" s="101">
        <f t="shared" si="66"/>
        <v>2.273825781478815</v>
      </c>
      <c r="E514" s="93">
        <v>0.12183599542685308</v>
      </c>
      <c r="F514" s="102">
        <f t="shared" si="64"/>
        <v>1.1218359954268531</v>
      </c>
      <c r="G514" s="102">
        <f t="shared" si="67"/>
        <v>1461.0631946142391</v>
      </c>
      <c r="H514" s="102">
        <f t="shared" si="65"/>
        <v>1461.0631946142391</v>
      </c>
      <c r="I514" s="102">
        <f t="shared" si="61"/>
        <v>0</v>
      </c>
      <c r="J514" s="102">
        <f t="shared" si="62"/>
        <v>1462.185030609666</v>
      </c>
      <c r="K514" s="103">
        <f t="shared" si="63"/>
        <v>1.1218359954268635</v>
      </c>
    </row>
    <row r="515" spans="2:11" ht="16" thickBot="1" x14ac:dyDescent="0.25">
      <c r="B515" s="39">
        <v>500</v>
      </c>
      <c r="C515" s="94">
        <v>0.40899043741816188</v>
      </c>
      <c r="D515" s="104">
        <f t="shared" si="66"/>
        <v>2.6821905108250599</v>
      </c>
      <c r="E515" s="94">
        <v>0.71142046884258536</v>
      </c>
      <c r="F515" s="105">
        <f t="shared" si="64"/>
        <v>1.7114204688425854</v>
      </c>
      <c r="G515" s="105">
        <f t="shared" si="67"/>
        <v>1463.7453851250641</v>
      </c>
      <c r="H515" s="105">
        <f t="shared" si="65"/>
        <v>1463.7453851250641</v>
      </c>
      <c r="I515" s="105">
        <f t="shared" si="61"/>
        <v>0</v>
      </c>
      <c r="J515" s="105">
        <f t="shared" si="62"/>
        <v>1465.4568055939067</v>
      </c>
      <c r="K515" s="106">
        <f t="shared" si="63"/>
        <v>1.7114204688425616</v>
      </c>
    </row>
    <row r="516" spans="2:11" x14ac:dyDescent="0.2">
      <c r="B516" s="35">
        <v>501</v>
      </c>
      <c r="C516" s="93">
        <v>0.43352766899956052</v>
      </c>
      <c r="D516" s="101">
        <f t="shared" si="66"/>
        <v>2.5073989734293716</v>
      </c>
      <c r="E516" s="93">
        <v>0.55604036604010176</v>
      </c>
      <c r="F516" s="102">
        <f t="shared" si="64"/>
        <v>1.5560403660401017</v>
      </c>
      <c r="G516" s="102">
        <f t="shared" si="67"/>
        <v>1466.2527840984935</v>
      </c>
      <c r="H516" s="102">
        <f t="shared" si="65"/>
        <v>1466.2527840984935</v>
      </c>
      <c r="I516" s="102">
        <f t="shared" si="61"/>
        <v>0</v>
      </c>
      <c r="J516" s="102">
        <f t="shared" si="62"/>
        <v>1467.8088244645337</v>
      </c>
      <c r="K516" s="103">
        <f t="shared" si="63"/>
        <v>1.5560403660401789</v>
      </c>
    </row>
    <row r="517" spans="2:11" x14ac:dyDescent="0.2">
      <c r="B517" s="35">
        <v>502</v>
      </c>
      <c r="C517" s="93">
        <v>7.5164151360891385E-3</v>
      </c>
      <c r="D517" s="101">
        <f t="shared" si="66"/>
        <v>14.671997895928405</v>
      </c>
      <c r="E517" s="93">
        <v>0.39171065318339149</v>
      </c>
      <c r="F517" s="102">
        <f t="shared" si="64"/>
        <v>1.3917106531833916</v>
      </c>
      <c r="G517" s="102">
        <f t="shared" si="67"/>
        <v>1480.9247819944219</v>
      </c>
      <c r="H517" s="102">
        <f t="shared" si="65"/>
        <v>1480.9247819944219</v>
      </c>
      <c r="I517" s="102">
        <f t="shared" si="61"/>
        <v>0</v>
      </c>
      <c r="J517" s="102">
        <f t="shared" si="62"/>
        <v>1482.3164926476052</v>
      </c>
      <c r="K517" s="103">
        <f t="shared" si="63"/>
        <v>1.3917106531832815</v>
      </c>
    </row>
    <row r="518" spans="2:11" x14ac:dyDescent="0.2">
      <c r="B518" s="35">
        <v>503</v>
      </c>
      <c r="C518" s="93">
        <v>0.55317758956293173</v>
      </c>
      <c r="D518" s="101">
        <f t="shared" si="66"/>
        <v>1.7762285716907087</v>
      </c>
      <c r="E518" s="93">
        <v>0.83124239192939098</v>
      </c>
      <c r="F518" s="102">
        <f t="shared" si="64"/>
        <v>1.831242391929391</v>
      </c>
      <c r="G518" s="102">
        <f t="shared" si="67"/>
        <v>1482.7010105661127</v>
      </c>
      <c r="H518" s="102">
        <f t="shared" si="65"/>
        <v>1482.7010105661127</v>
      </c>
      <c r="I518" s="102">
        <f t="shared" si="61"/>
        <v>0</v>
      </c>
      <c r="J518" s="102">
        <f t="shared" si="62"/>
        <v>1484.5322529580421</v>
      </c>
      <c r="K518" s="103">
        <f t="shared" si="63"/>
        <v>1.8312423919294361</v>
      </c>
    </row>
    <row r="519" spans="2:11" ht="16" thickBot="1" x14ac:dyDescent="0.25">
      <c r="B519" s="39">
        <v>504</v>
      </c>
      <c r="C519" s="94">
        <v>0.66038585674561157</v>
      </c>
      <c r="D519" s="104">
        <f t="shared" si="66"/>
        <v>1.2447929500778954</v>
      </c>
      <c r="E519" s="94">
        <v>0.43748404435869259</v>
      </c>
      <c r="F519" s="105">
        <f t="shared" si="64"/>
        <v>1.4374840443586927</v>
      </c>
      <c r="G519" s="105">
        <f t="shared" si="67"/>
        <v>1483.9458035161906</v>
      </c>
      <c r="H519" s="105">
        <f t="shared" si="65"/>
        <v>1484.5322529580421</v>
      </c>
      <c r="I519" s="105">
        <f t="shared" si="61"/>
        <v>0.58644944185152781</v>
      </c>
      <c r="J519" s="105">
        <f t="shared" si="62"/>
        <v>1485.9697370024007</v>
      </c>
      <c r="K519" s="106">
        <f t="shared" si="63"/>
        <v>2.0239334862101259</v>
      </c>
    </row>
    <row r="520" spans="2:11" x14ac:dyDescent="0.2">
      <c r="B520" s="35">
        <v>505</v>
      </c>
      <c r="C520" s="93">
        <v>0.41273125720989756</v>
      </c>
      <c r="D520" s="101">
        <f t="shared" si="66"/>
        <v>2.6548758202767671</v>
      </c>
      <c r="E520" s="93">
        <v>0.12761807804132475</v>
      </c>
      <c r="F520" s="102">
        <f t="shared" si="64"/>
        <v>1.1276180780413247</v>
      </c>
      <c r="G520" s="102">
        <f t="shared" si="67"/>
        <v>1486.6006793364675</v>
      </c>
      <c r="H520" s="102">
        <f t="shared" si="65"/>
        <v>1486.6006793364675</v>
      </c>
      <c r="I520" s="102">
        <f t="shared" si="61"/>
        <v>0</v>
      </c>
      <c r="J520" s="102">
        <f t="shared" si="62"/>
        <v>1487.7282974145087</v>
      </c>
      <c r="K520" s="103">
        <f t="shared" si="63"/>
        <v>1.1276180780412233</v>
      </c>
    </row>
    <row r="521" spans="2:11" x14ac:dyDescent="0.2">
      <c r="B521" s="35">
        <v>506</v>
      </c>
      <c r="C521" s="93">
        <v>0.56610521611485232</v>
      </c>
      <c r="D521" s="101">
        <f t="shared" si="66"/>
        <v>1.7069259715778609</v>
      </c>
      <c r="E521" s="93">
        <v>0.11954796475794904</v>
      </c>
      <c r="F521" s="102">
        <f t="shared" si="64"/>
        <v>1.1195479647579489</v>
      </c>
      <c r="G521" s="102">
        <f t="shared" si="67"/>
        <v>1488.3076053080454</v>
      </c>
      <c r="H521" s="102">
        <f t="shared" si="65"/>
        <v>1488.3076053080454</v>
      </c>
      <c r="I521" s="102">
        <f t="shared" si="61"/>
        <v>0</v>
      </c>
      <c r="J521" s="102">
        <f t="shared" si="62"/>
        <v>1489.4271532728033</v>
      </c>
      <c r="K521" s="103">
        <f t="shared" si="63"/>
        <v>1.119547964757885</v>
      </c>
    </row>
    <row r="522" spans="2:11" x14ac:dyDescent="0.2">
      <c r="B522" s="35">
        <v>507</v>
      </c>
      <c r="C522" s="93">
        <v>0.45014511302968041</v>
      </c>
      <c r="D522" s="101">
        <f t="shared" si="66"/>
        <v>2.3945558244055598</v>
      </c>
      <c r="E522" s="93">
        <v>0.91660228398755617</v>
      </c>
      <c r="F522" s="102">
        <f t="shared" si="64"/>
        <v>1.9166022839875563</v>
      </c>
      <c r="G522" s="102">
        <f t="shared" si="67"/>
        <v>1490.702161132451</v>
      </c>
      <c r="H522" s="102">
        <f t="shared" si="65"/>
        <v>1490.702161132451</v>
      </c>
      <c r="I522" s="102">
        <f t="shared" si="61"/>
        <v>0</v>
      </c>
      <c r="J522" s="102">
        <f t="shared" si="62"/>
        <v>1492.6187634164385</v>
      </c>
      <c r="K522" s="103">
        <f t="shared" si="63"/>
        <v>1.9166022839874586</v>
      </c>
    </row>
    <row r="523" spans="2:11" ht="16" thickBot="1" x14ac:dyDescent="0.25">
      <c r="B523" s="39">
        <v>508</v>
      </c>
      <c r="C523" s="94">
        <v>9.9790097411678436E-2</v>
      </c>
      <c r="D523" s="104">
        <f t="shared" si="66"/>
        <v>6.9140589747589729</v>
      </c>
      <c r="E523" s="94">
        <v>0.84286319139082844</v>
      </c>
      <c r="F523" s="105">
        <f t="shared" si="64"/>
        <v>1.8428631913908284</v>
      </c>
      <c r="G523" s="105">
        <f t="shared" si="67"/>
        <v>1497.61622010721</v>
      </c>
      <c r="H523" s="105">
        <f t="shared" si="65"/>
        <v>1497.61622010721</v>
      </c>
      <c r="I523" s="105">
        <f t="shared" si="61"/>
        <v>0</v>
      </c>
      <c r="J523" s="105">
        <f t="shared" si="62"/>
        <v>1499.4590832986007</v>
      </c>
      <c r="K523" s="106">
        <f t="shared" si="63"/>
        <v>1.8428631913907338</v>
      </c>
    </row>
    <row r="524" spans="2:11" x14ac:dyDescent="0.2">
      <c r="B524" s="35">
        <v>509</v>
      </c>
      <c r="C524" s="93">
        <v>0.16494987638939462</v>
      </c>
      <c r="D524" s="101">
        <f t="shared" si="66"/>
        <v>5.4063408920702916</v>
      </c>
      <c r="E524" s="93">
        <v>0.551392558877427</v>
      </c>
      <c r="F524" s="102">
        <f t="shared" si="64"/>
        <v>1.5513925588774269</v>
      </c>
      <c r="G524" s="102">
        <f t="shared" si="67"/>
        <v>1503.0225609992804</v>
      </c>
      <c r="H524" s="102">
        <f t="shared" si="65"/>
        <v>1503.0225609992804</v>
      </c>
      <c r="I524" s="102">
        <f t="shared" si="61"/>
        <v>0</v>
      </c>
      <c r="J524" s="102">
        <f t="shared" si="62"/>
        <v>1504.5739535581579</v>
      </c>
      <c r="K524" s="103">
        <f t="shared" si="63"/>
        <v>1.5513925588775237</v>
      </c>
    </row>
    <row r="525" spans="2:11" x14ac:dyDescent="0.2">
      <c r="B525" s="35">
        <v>510</v>
      </c>
      <c r="C525" s="93">
        <v>0.18320074072608483</v>
      </c>
      <c r="D525" s="101">
        <f t="shared" si="66"/>
        <v>5.0915183504568775</v>
      </c>
      <c r="E525" s="93">
        <v>0.78653401640502985</v>
      </c>
      <c r="F525" s="102">
        <f t="shared" si="64"/>
        <v>1.7865340164050298</v>
      </c>
      <c r="G525" s="102">
        <f t="shared" si="67"/>
        <v>1508.1140793497373</v>
      </c>
      <c r="H525" s="102">
        <f t="shared" si="65"/>
        <v>1508.1140793497373</v>
      </c>
      <c r="I525" s="102">
        <f t="shared" si="61"/>
        <v>0</v>
      </c>
      <c r="J525" s="102">
        <f t="shared" si="62"/>
        <v>1509.9006133661424</v>
      </c>
      <c r="K525" s="103">
        <f t="shared" si="63"/>
        <v>1.7865340164050849</v>
      </c>
    </row>
    <row r="526" spans="2:11" x14ac:dyDescent="0.2">
      <c r="B526" s="35">
        <v>511</v>
      </c>
      <c r="C526" s="93">
        <v>0.60759113281152477</v>
      </c>
      <c r="D526" s="101">
        <f t="shared" si="66"/>
        <v>1.4947593064792808</v>
      </c>
      <c r="E526" s="93">
        <v>0.68095566539687424</v>
      </c>
      <c r="F526" s="102">
        <f t="shared" si="64"/>
        <v>1.6809556653968742</v>
      </c>
      <c r="G526" s="102">
        <f t="shared" si="67"/>
        <v>1509.6088386562164</v>
      </c>
      <c r="H526" s="102">
        <f t="shared" si="65"/>
        <v>1509.9006133661424</v>
      </c>
      <c r="I526" s="102">
        <f t="shared" si="61"/>
        <v>0.29177470992590315</v>
      </c>
      <c r="J526" s="102">
        <f t="shared" si="62"/>
        <v>1511.5815690315392</v>
      </c>
      <c r="K526" s="103">
        <f t="shared" si="63"/>
        <v>1.9727303753227261</v>
      </c>
    </row>
    <row r="527" spans="2:11" ht="16" thickBot="1" x14ac:dyDescent="0.25">
      <c r="B527" s="39">
        <v>512</v>
      </c>
      <c r="C527" s="94">
        <v>0.72426656109164256</v>
      </c>
      <c r="D527" s="104">
        <f t="shared" si="66"/>
        <v>0.96778732816214086</v>
      </c>
      <c r="E527" s="94">
        <v>0.85252940054887105</v>
      </c>
      <c r="F527" s="105">
        <f t="shared" si="64"/>
        <v>1.8525294005488711</v>
      </c>
      <c r="G527" s="105">
        <f t="shared" si="67"/>
        <v>1510.5766259843786</v>
      </c>
      <c r="H527" s="105">
        <f t="shared" si="65"/>
        <v>1511.5815690315392</v>
      </c>
      <c r="I527" s="105">
        <f t="shared" si="61"/>
        <v>1.0049430471606229</v>
      </c>
      <c r="J527" s="105">
        <f t="shared" si="62"/>
        <v>1513.4340984320881</v>
      </c>
      <c r="K527" s="106">
        <f t="shared" si="63"/>
        <v>2.857472447709597</v>
      </c>
    </row>
    <row r="528" spans="2:11" x14ac:dyDescent="0.2">
      <c r="B528" s="35">
        <v>513</v>
      </c>
      <c r="C528" s="93">
        <v>0.85062172244464285</v>
      </c>
      <c r="D528" s="101">
        <f t="shared" si="66"/>
        <v>0.4853632760944096</v>
      </c>
      <c r="E528" s="93">
        <v>0.56157565659012454</v>
      </c>
      <c r="F528" s="102">
        <f t="shared" si="64"/>
        <v>1.5615756565901244</v>
      </c>
      <c r="G528" s="102">
        <f t="shared" si="67"/>
        <v>1511.061989260473</v>
      </c>
      <c r="H528" s="102">
        <f t="shared" si="65"/>
        <v>1513.4340984320881</v>
      </c>
      <c r="I528" s="102">
        <f t="shared" si="61"/>
        <v>2.3721091716151932</v>
      </c>
      <c r="J528" s="102">
        <f t="shared" si="62"/>
        <v>1514.9956740886782</v>
      </c>
      <c r="K528" s="103">
        <f t="shared" si="63"/>
        <v>3.933684828205287</v>
      </c>
    </row>
    <row r="529" spans="2:11" x14ac:dyDescent="0.2">
      <c r="B529" s="35">
        <v>514</v>
      </c>
      <c r="C529" s="93">
        <v>0.79587347332900027</v>
      </c>
      <c r="D529" s="101">
        <f t="shared" si="66"/>
        <v>0.68494517662922583</v>
      </c>
      <c r="E529" s="93">
        <v>0.66919824580183318</v>
      </c>
      <c r="F529" s="102">
        <f t="shared" si="64"/>
        <v>1.6691982458018333</v>
      </c>
      <c r="G529" s="102">
        <f t="shared" si="67"/>
        <v>1511.7469344371023</v>
      </c>
      <c r="H529" s="102">
        <f t="shared" si="65"/>
        <v>1514.9956740886782</v>
      </c>
      <c r="I529" s="102">
        <f t="shared" si="61"/>
        <v>3.2487396515759883</v>
      </c>
      <c r="J529" s="102">
        <f t="shared" si="62"/>
        <v>1516.6648723344802</v>
      </c>
      <c r="K529" s="103">
        <f t="shared" si="63"/>
        <v>4.9179378973778967</v>
      </c>
    </row>
    <row r="530" spans="2:11" x14ac:dyDescent="0.2">
      <c r="B530" s="35">
        <v>515</v>
      </c>
      <c r="C530" s="93">
        <v>0.43585394970343638</v>
      </c>
      <c r="D530" s="101">
        <f t="shared" si="66"/>
        <v>2.4913442084852755</v>
      </c>
      <c r="E530" s="93">
        <v>0.1832781345268798</v>
      </c>
      <c r="F530" s="102">
        <f t="shared" si="64"/>
        <v>1.1832781345268799</v>
      </c>
      <c r="G530" s="102">
        <f t="shared" si="67"/>
        <v>1514.2382786455876</v>
      </c>
      <c r="H530" s="102">
        <f t="shared" si="65"/>
        <v>1516.6648723344802</v>
      </c>
      <c r="I530" s="102">
        <f t="shared" ref="I530:I593" si="68">H530-G530</f>
        <v>2.4265936888925808</v>
      </c>
      <c r="J530" s="102">
        <f t="shared" ref="J530:J593" si="69">H530+F530</f>
        <v>1517.8481504690071</v>
      </c>
      <c r="K530" s="103">
        <f t="shared" ref="K530:K593" si="70">J530-G530</f>
        <v>3.609871823419553</v>
      </c>
    </row>
    <row r="531" spans="2:11" ht="16" thickBot="1" x14ac:dyDescent="0.25">
      <c r="B531" s="39">
        <v>516</v>
      </c>
      <c r="C531" s="94">
        <v>0.64342293505915182</v>
      </c>
      <c r="D531" s="104">
        <f t="shared" si="66"/>
        <v>1.3228590544664369</v>
      </c>
      <c r="E531" s="94">
        <v>0.46575279084328203</v>
      </c>
      <c r="F531" s="105">
        <f t="shared" si="64"/>
        <v>1.4657527908432821</v>
      </c>
      <c r="G531" s="105">
        <f t="shared" si="67"/>
        <v>1515.5611377000539</v>
      </c>
      <c r="H531" s="105">
        <f t="shared" si="65"/>
        <v>1517.8481504690071</v>
      </c>
      <c r="I531" s="105">
        <f t="shared" si="68"/>
        <v>2.2870127689532183</v>
      </c>
      <c r="J531" s="105">
        <f t="shared" si="69"/>
        <v>1519.3139032598503</v>
      </c>
      <c r="K531" s="106">
        <f t="shared" si="70"/>
        <v>3.752765559796444</v>
      </c>
    </row>
    <row r="532" spans="2:11" x14ac:dyDescent="0.2">
      <c r="B532" s="35">
        <v>517</v>
      </c>
      <c r="C532" s="93">
        <v>4.5957313944331779E-2</v>
      </c>
      <c r="D532" s="101">
        <f t="shared" si="66"/>
        <v>9.240126813132834</v>
      </c>
      <c r="E532" s="93">
        <v>0.49262436658441422</v>
      </c>
      <c r="F532" s="102">
        <f t="shared" si="64"/>
        <v>1.4926243665844141</v>
      </c>
      <c r="G532" s="102">
        <f t="shared" si="67"/>
        <v>1524.8012645131867</v>
      </c>
      <c r="H532" s="102">
        <f t="shared" si="65"/>
        <v>1524.8012645131867</v>
      </c>
      <c r="I532" s="102">
        <f t="shared" si="68"/>
        <v>0</v>
      </c>
      <c r="J532" s="102">
        <f t="shared" si="69"/>
        <v>1526.293888879771</v>
      </c>
      <c r="K532" s="103">
        <f t="shared" si="70"/>
        <v>1.4926243665843231</v>
      </c>
    </row>
    <row r="533" spans="2:11" x14ac:dyDescent="0.2">
      <c r="B533" s="35">
        <v>518</v>
      </c>
      <c r="C533" s="93">
        <v>0.47333612700772176</v>
      </c>
      <c r="D533" s="101">
        <f t="shared" si="66"/>
        <v>2.2438485448301044</v>
      </c>
      <c r="E533" s="93">
        <v>0.2379343862546901</v>
      </c>
      <c r="F533" s="102">
        <f t="shared" si="64"/>
        <v>1.2379343862546901</v>
      </c>
      <c r="G533" s="102">
        <f t="shared" si="67"/>
        <v>1527.0451130580168</v>
      </c>
      <c r="H533" s="102">
        <f t="shared" si="65"/>
        <v>1527.0451130580168</v>
      </c>
      <c r="I533" s="102">
        <f t="shared" si="68"/>
        <v>0</v>
      </c>
      <c r="J533" s="102">
        <f t="shared" si="69"/>
        <v>1528.2830474442715</v>
      </c>
      <c r="K533" s="103">
        <f t="shared" si="70"/>
        <v>1.2379343862546648</v>
      </c>
    </row>
    <row r="534" spans="2:11" x14ac:dyDescent="0.2">
      <c r="B534" s="35">
        <v>519</v>
      </c>
      <c r="C534" s="93">
        <v>0.52578420353992217</v>
      </c>
      <c r="D534" s="101">
        <f t="shared" si="66"/>
        <v>1.9285932295609718</v>
      </c>
      <c r="E534" s="93">
        <v>0.55976646064082713</v>
      </c>
      <c r="F534" s="102">
        <f t="shared" si="64"/>
        <v>1.559766460640827</v>
      </c>
      <c r="G534" s="102">
        <f t="shared" si="67"/>
        <v>1528.9737062875777</v>
      </c>
      <c r="H534" s="102">
        <f t="shared" si="65"/>
        <v>1528.9737062875777</v>
      </c>
      <c r="I534" s="102">
        <f t="shared" si="68"/>
        <v>0</v>
      </c>
      <c r="J534" s="102">
        <f t="shared" si="69"/>
        <v>1530.5334727482184</v>
      </c>
      <c r="K534" s="103">
        <f t="shared" si="70"/>
        <v>1.5597664606407307</v>
      </c>
    </row>
    <row r="535" spans="2:11" ht="16" thickBot="1" x14ac:dyDescent="0.25">
      <c r="B535" s="39">
        <v>520</v>
      </c>
      <c r="C535" s="94">
        <v>6.7003002284170443E-2</v>
      </c>
      <c r="D535" s="104">
        <f t="shared" si="66"/>
        <v>8.1090535511508595</v>
      </c>
      <c r="E535" s="94">
        <v>0.85987157954278859</v>
      </c>
      <c r="F535" s="105">
        <f t="shared" si="64"/>
        <v>1.8598715795427885</v>
      </c>
      <c r="G535" s="105">
        <f t="shared" si="67"/>
        <v>1537.0827598387286</v>
      </c>
      <c r="H535" s="105">
        <f t="shared" si="65"/>
        <v>1537.0827598387286</v>
      </c>
      <c r="I535" s="105">
        <f t="shared" si="68"/>
        <v>0</v>
      </c>
      <c r="J535" s="105">
        <f t="shared" si="69"/>
        <v>1538.9426314182715</v>
      </c>
      <c r="K535" s="106">
        <f t="shared" si="70"/>
        <v>1.8598715795428689</v>
      </c>
    </row>
    <row r="536" spans="2:11" x14ac:dyDescent="0.2">
      <c r="B536" s="35">
        <v>521</v>
      </c>
      <c r="C536" s="93">
        <v>0.40561230752754962</v>
      </c>
      <c r="D536" s="101">
        <f t="shared" si="66"/>
        <v>2.707072449488098</v>
      </c>
      <c r="E536" s="93">
        <v>0.9671502133569404</v>
      </c>
      <c r="F536" s="102">
        <f t="shared" si="64"/>
        <v>1.9671502133569403</v>
      </c>
      <c r="G536" s="102">
        <f t="shared" si="67"/>
        <v>1539.7898322882168</v>
      </c>
      <c r="H536" s="102">
        <f t="shared" si="65"/>
        <v>1539.7898322882168</v>
      </c>
      <c r="I536" s="102">
        <f t="shared" si="68"/>
        <v>0</v>
      </c>
      <c r="J536" s="102">
        <f t="shared" si="69"/>
        <v>1541.7569825015737</v>
      </c>
      <c r="K536" s="103">
        <f t="shared" si="70"/>
        <v>1.9671502133569447</v>
      </c>
    </row>
    <row r="537" spans="2:11" x14ac:dyDescent="0.2">
      <c r="B537" s="35">
        <v>522</v>
      </c>
      <c r="C537" s="93">
        <v>8.0015043004982855E-3</v>
      </c>
      <c r="D537" s="101">
        <f t="shared" si="66"/>
        <v>14.484377152250586</v>
      </c>
      <c r="E537" s="93">
        <v>0.50942473944918887</v>
      </c>
      <c r="F537" s="102">
        <f t="shared" si="64"/>
        <v>1.5094247394491889</v>
      </c>
      <c r="G537" s="102">
        <f t="shared" si="67"/>
        <v>1554.2742094404673</v>
      </c>
      <c r="H537" s="102">
        <f t="shared" si="65"/>
        <v>1554.2742094404673</v>
      </c>
      <c r="I537" s="102">
        <f t="shared" si="68"/>
        <v>0</v>
      </c>
      <c r="J537" s="102">
        <f t="shared" si="69"/>
        <v>1555.7836341799166</v>
      </c>
      <c r="K537" s="103">
        <f t="shared" si="70"/>
        <v>1.5094247394492868</v>
      </c>
    </row>
    <row r="538" spans="2:11" x14ac:dyDescent="0.2">
      <c r="B538" s="35">
        <v>523</v>
      </c>
      <c r="C538" s="93">
        <v>0.30143612530748132</v>
      </c>
      <c r="D538" s="101">
        <f t="shared" si="66"/>
        <v>3.5975914248586651</v>
      </c>
      <c r="E538" s="93">
        <v>0.85808634707706843</v>
      </c>
      <c r="F538" s="102">
        <f t="shared" si="64"/>
        <v>1.8580863470770685</v>
      </c>
      <c r="G538" s="102">
        <f t="shared" si="67"/>
        <v>1557.8718008653259</v>
      </c>
      <c r="H538" s="102">
        <f t="shared" si="65"/>
        <v>1557.8718008653259</v>
      </c>
      <c r="I538" s="102">
        <f t="shared" si="68"/>
        <v>0</v>
      </c>
      <c r="J538" s="102">
        <f t="shared" si="69"/>
        <v>1559.7298872124029</v>
      </c>
      <c r="K538" s="103">
        <f t="shared" si="70"/>
        <v>1.8580863470770055</v>
      </c>
    </row>
    <row r="539" spans="2:11" ht="16" thickBot="1" x14ac:dyDescent="0.25">
      <c r="B539" s="39">
        <v>524</v>
      </c>
      <c r="C539" s="94">
        <v>0.59641870647665907</v>
      </c>
      <c r="D539" s="104">
        <f t="shared" si="66"/>
        <v>1.5504369927852508</v>
      </c>
      <c r="E539" s="94">
        <v>0.30825720338334683</v>
      </c>
      <c r="F539" s="105">
        <f t="shared" si="64"/>
        <v>1.3082572033833468</v>
      </c>
      <c r="G539" s="105">
        <f t="shared" si="67"/>
        <v>1559.4222378581112</v>
      </c>
      <c r="H539" s="105">
        <f t="shared" si="65"/>
        <v>1559.7298872124029</v>
      </c>
      <c r="I539" s="105">
        <f t="shared" si="68"/>
        <v>0.30764935429169782</v>
      </c>
      <c r="J539" s="105">
        <f t="shared" si="69"/>
        <v>1561.0381444157863</v>
      </c>
      <c r="K539" s="106">
        <f t="shared" si="70"/>
        <v>1.6159065576750891</v>
      </c>
    </row>
    <row r="540" spans="2:11" x14ac:dyDescent="0.2">
      <c r="B540" s="35">
        <v>525</v>
      </c>
      <c r="C540" s="93">
        <v>0.79149589441762147</v>
      </c>
      <c r="D540" s="101">
        <f t="shared" si="66"/>
        <v>0.7014917602960089</v>
      </c>
      <c r="E540" s="93">
        <v>0.31310630148707252</v>
      </c>
      <c r="F540" s="102">
        <f t="shared" si="64"/>
        <v>1.3131063014870725</v>
      </c>
      <c r="G540" s="102">
        <f t="shared" si="67"/>
        <v>1560.1237296184072</v>
      </c>
      <c r="H540" s="102">
        <f t="shared" si="65"/>
        <v>1561.0381444157863</v>
      </c>
      <c r="I540" s="102">
        <f t="shared" si="68"/>
        <v>0.91441479737909503</v>
      </c>
      <c r="J540" s="102">
        <f t="shared" si="69"/>
        <v>1562.3512507172734</v>
      </c>
      <c r="K540" s="103">
        <f t="shared" si="70"/>
        <v>2.2275210988661911</v>
      </c>
    </row>
    <row r="541" spans="2:11" x14ac:dyDescent="0.2">
      <c r="B541" s="35">
        <v>526</v>
      </c>
      <c r="C541" s="93">
        <v>0.13689742803325211</v>
      </c>
      <c r="D541" s="101">
        <f t="shared" si="66"/>
        <v>5.9655700021722202</v>
      </c>
      <c r="E541" s="93">
        <v>0.97699216475891248</v>
      </c>
      <c r="F541" s="102">
        <f t="shared" si="64"/>
        <v>1.9769921647589124</v>
      </c>
      <c r="G541" s="102">
        <f t="shared" si="67"/>
        <v>1566.0892996205794</v>
      </c>
      <c r="H541" s="102">
        <f t="shared" si="65"/>
        <v>1566.0892996205794</v>
      </c>
      <c r="I541" s="102">
        <f t="shared" si="68"/>
        <v>0</v>
      </c>
      <c r="J541" s="102">
        <f t="shared" si="69"/>
        <v>1568.0662917853383</v>
      </c>
      <c r="K541" s="103">
        <f t="shared" si="70"/>
        <v>1.9769921647589399</v>
      </c>
    </row>
    <row r="542" spans="2:11" x14ac:dyDescent="0.2">
      <c r="B542" s="35">
        <v>527</v>
      </c>
      <c r="C542" s="93">
        <v>0.68617486347678058</v>
      </c>
      <c r="D542" s="101">
        <f t="shared" si="66"/>
        <v>1.1298683421333955</v>
      </c>
      <c r="E542" s="93">
        <v>0.23643185392164856</v>
      </c>
      <c r="F542" s="102">
        <f t="shared" si="64"/>
        <v>1.2364318539216486</v>
      </c>
      <c r="G542" s="102">
        <f t="shared" si="67"/>
        <v>1567.2191679627128</v>
      </c>
      <c r="H542" s="102">
        <f t="shared" si="65"/>
        <v>1568.0662917853383</v>
      </c>
      <c r="I542" s="102">
        <f t="shared" si="68"/>
        <v>0.84712382262546271</v>
      </c>
      <c r="J542" s="102">
        <f t="shared" si="69"/>
        <v>1569.30272363926</v>
      </c>
      <c r="K542" s="103">
        <f t="shared" si="70"/>
        <v>2.083555676547121</v>
      </c>
    </row>
    <row r="543" spans="2:11" ht="16" thickBot="1" x14ac:dyDescent="0.25">
      <c r="B543" s="39">
        <v>528</v>
      </c>
      <c r="C543" s="94">
        <v>0.77888293836480527</v>
      </c>
      <c r="D543" s="104">
        <f t="shared" si="66"/>
        <v>0.74968354823634864</v>
      </c>
      <c r="E543" s="94">
        <v>0.80052590106403354</v>
      </c>
      <c r="F543" s="105">
        <f t="shared" si="64"/>
        <v>1.8005259010640335</v>
      </c>
      <c r="G543" s="105">
        <f t="shared" si="67"/>
        <v>1567.9688515109492</v>
      </c>
      <c r="H543" s="105">
        <f t="shared" si="65"/>
        <v>1569.30272363926</v>
      </c>
      <c r="I543" s="105">
        <f t="shared" si="68"/>
        <v>1.3338721283107589</v>
      </c>
      <c r="J543" s="105">
        <f t="shared" si="69"/>
        <v>1571.103249540324</v>
      </c>
      <c r="K543" s="106">
        <f t="shared" si="70"/>
        <v>3.1343980293747791</v>
      </c>
    </row>
    <row r="544" spans="2:11" x14ac:dyDescent="0.2">
      <c r="B544" s="35">
        <v>529</v>
      </c>
      <c r="C544" s="93">
        <v>0.32785164024091795</v>
      </c>
      <c r="D544" s="101">
        <f t="shared" si="66"/>
        <v>3.345582267787651</v>
      </c>
      <c r="E544" s="93">
        <v>0.2428352561359004</v>
      </c>
      <c r="F544" s="102">
        <f t="shared" si="64"/>
        <v>1.2428352561359004</v>
      </c>
      <c r="G544" s="102">
        <f t="shared" si="67"/>
        <v>1571.3144337787369</v>
      </c>
      <c r="H544" s="102">
        <f t="shared" si="65"/>
        <v>1571.3144337787369</v>
      </c>
      <c r="I544" s="102">
        <f t="shared" si="68"/>
        <v>0</v>
      </c>
      <c r="J544" s="102">
        <f t="shared" si="69"/>
        <v>1572.5572690348729</v>
      </c>
      <c r="K544" s="103">
        <f t="shared" si="70"/>
        <v>1.2428352561360043</v>
      </c>
    </row>
    <row r="545" spans="2:11" x14ac:dyDescent="0.2">
      <c r="B545" s="35">
        <v>530</v>
      </c>
      <c r="C545" s="93">
        <v>0.45954963630460777</v>
      </c>
      <c r="D545" s="101">
        <f t="shared" si="66"/>
        <v>2.3325249617841015</v>
      </c>
      <c r="E545" s="93">
        <v>0.35992684867354663</v>
      </c>
      <c r="F545" s="102">
        <f t="shared" si="64"/>
        <v>1.3599268486735467</v>
      </c>
      <c r="G545" s="102">
        <f t="shared" si="67"/>
        <v>1573.6469587405211</v>
      </c>
      <c r="H545" s="102">
        <f t="shared" si="65"/>
        <v>1573.6469587405211</v>
      </c>
      <c r="I545" s="102">
        <f t="shared" si="68"/>
        <v>0</v>
      </c>
      <c r="J545" s="102">
        <f t="shared" si="69"/>
        <v>1575.0068855891946</v>
      </c>
      <c r="K545" s="103">
        <f t="shared" si="70"/>
        <v>1.3599268486734672</v>
      </c>
    </row>
    <row r="546" spans="2:11" x14ac:dyDescent="0.2">
      <c r="B546" s="35">
        <v>531</v>
      </c>
      <c r="C546" s="93">
        <v>0.21198298704677798</v>
      </c>
      <c r="D546" s="101">
        <f t="shared" si="66"/>
        <v>4.6537477719289786</v>
      </c>
      <c r="E546" s="93">
        <v>0.72223403127674335</v>
      </c>
      <c r="F546" s="102">
        <f t="shared" si="64"/>
        <v>1.7222340312767432</v>
      </c>
      <c r="G546" s="102">
        <f t="shared" si="67"/>
        <v>1578.30070651245</v>
      </c>
      <c r="H546" s="102">
        <f t="shared" si="65"/>
        <v>1578.30070651245</v>
      </c>
      <c r="I546" s="102">
        <f t="shared" si="68"/>
        <v>0</v>
      </c>
      <c r="J546" s="102">
        <f t="shared" si="69"/>
        <v>1580.0229405437267</v>
      </c>
      <c r="K546" s="103">
        <f t="shared" si="70"/>
        <v>1.7222340312766846</v>
      </c>
    </row>
    <row r="547" spans="2:11" ht="16" thickBot="1" x14ac:dyDescent="0.25">
      <c r="B547" s="39">
        <v>532</v>
      </c>
      <c r="C547" s="94">
        <v>0.90957929472512022</v>
      </c>
      <c r="D547" s="104">
        <f t="shared" si="66"/>
        <v>0.28431929957984992</v>
      </c>
      <c r="E547" s="94">
        <v>0.20215088411314386</v>
      </c>
      <c r="F547" s="105">
        <f t="shared" si="64"/>
        <v>1.2021508841131439</v>
      </c>
      <c r="G547" s="105">
        <f t="shared" si="67"/>
        <v>1578.5850258120299</v>
      </c>
      <c r="H547" s="105">
        <f t="shared" si="65"/>
        <v>1580.0229405437267</v>
      </c>
      <c r="I547" s="105">
        <f t="shared" si="68"/>
        <v>1.4379147316967646</v>
      </c>
      <c r="J547" s="105">
        <f t="shared" si="69"/>
        <v>1581.2250914278397</v>
      </c>
      <c r="K547" s="106">
        <f t="shared" si="70"/>
        <v>2.6400656158098172</v>
      </c>
    </row>
    <row r="548" spans="2:11" x14ac:dyDescent="0.2">
      <c r="B548" s="35">
        <v>533</v>
      </c>
      <c r="C548" s="93">
        <v>0.65327099568743574</v>
      </c>
      <c r="D548" s="101">
        <f t="shared" si="66"/>
        <v>1.277289704226273</v>
      </c>
      <c r="E548" s="93">
        <v>0.37448936393657961</v>
      </c>
      <c r="F548" s="102">
        <f t="shared" si="64"/>
        <v>1.3744893639365796</v>
      </c>
      <c r="G548" s="102">
        <f t="shared" si="67"/>
        <v>1579.8623155162561</v>
      </c>
      <c r="H548" s="102">
        <f t="shared" si="65"/>
        <v>1581.2250914278397</v>
      </c>
      <c r="I548" s="102">
        <f t="shared" si="68"/>
        <v>1.3627759115836398</v>
      </c>
      <c r="J548" s="102">
        <f t="shared" si="69"/>
        <v>1582.5995807917764</v>
      </c>
      <c r="K548" s="103">
        <f t="shared" si="70"/>
        <v>2.737265275520258</v>
      </c>
    </row>
    <row r="549" spans="2:11" x14ac:dyDescent="0.2">
      <c r="B549" s="35">
        <v>534</v>
      </c>
      <c r="C549" s="93">
        <v>0.93902264717363326</v>
      </c>
      <c r="D549" s="101">
        <f t="shared" si="66"/>
        <v>0.18874704500682721</v>
      </c>
      <c r="E549" s="93">
        <v>0.19470137769319706</v>
      </c>
      <c r="F549" s="102">
        <f t="shared" si="64"/>
        <v>1.194701377693197</v>
      </c>
      <c r="G549" s="102">
        <f t="shared" si="67"/>
        <v>1580.0510625612628</v>
      </c>
      <c r="H549" s="102">
        <f t="shared" si="65"/>
        <v>1582.5995807917764</v>
      </c>
      <c r="I549" s="102">
        <f t="shared" si="68"/>
        <v>2.5485182305135368</v>
      </c>
      <c r="J549" s="102">
        <f t="shared" si="69"/>
        <v>1583.7942821694696</v>
      </c>
      <c r="K549" s="103">
        <f t="shared" si="70"/>
        <v>3.7432196082068003</v>
      </c>
    </row>
    <row r="550" spans="2:11" x14ac:dyDescent="0.2">
      <c r="B550" s="35">
        <v>535</v>
      </c>
      <c r="C550" s="93">
        <v>0.62116957452219468</v>
      </c>
      <c r="D550" s="101">
        <f t="shared" si="66"/>
        <v>1.4284535023835732</v>
      </c>
      <c r="E550" s="93">
        <v>0.40911896465006392</v>
      </c>
      <c r="F550" s="102">
        <f t="shared" si="64"/>
        <v>1.4091189646500639</v>
      </c>
      <c r="G550" s="102">
        <f t="shared" si="67"/>
        <v>1581.4795160636463</v>
      </c>
      <c r="H550" s="102">
        <f t="shared" si="65"/>
        <v>1583.7942821694696</v>
      </c>
      <c r="I550" s="102">
        <f t="shared" si="68"/>
        <v>2.3147661058233098</v>
      </c>
      <c r="J550" s="102">
        <f t="shared" si="69"/>
        <v>1585.2034011341198</v>
      </c>
      <c r="K550" s="103">
        <f t="shared" si="70"/>
        <v>3.7238850704734432</v>
      </c>
    </row>
    <row r="551" spans="2:11" ht="16" thickBot="1" x14ac:dyDescent="0.25">
      <c r="B551" s="39">
        <v>536</v>
      </c>
      <c r="C551" s="94">
        <v>0.58908966736795287</v>
      </c>
      <c r="D551" s="104">
        <f t="shared" si="66"/>
        <v>1.5875306108983551</v>
      </c>
      <c r="E551" s="94">
        <v>0.13268493131839521</v>
      </c>
      <c r="F551" s="105">
        <f t="shared" si="64"/>
        <v>1.1326849313183951</v>
      </c>
      <c r="G551" s="105">
        <f t="shared" si="67"/>
        <v>1583.0670466745446</v>
      </c>
      <c r="H551" s="105">
        <f t="shared" si="65"/>
        <v>1585.2034011341198</v>
      </c>
      <c r="I551" s="105">
        <f t="shared" si="68"/>
        <v>2.1363544595751591</v>
      </c>
      <c r="J551" s="105">
        <f t="shared" si="69"/>
        <v>1586.3360860654382</v>
      </c>
      <c r="K551" s="106">
        <f t="shared" si="70"/>
        <v>3.2690393908935675</v>
      </c>
    </row>
    <row r="552" spans="2:11" x14ac:dyDescent="0.2">
      <c r="B552" s="35">
        <v>537</v>
      </c>
      <c r="C552" s="93">
        <v>0.19636458241599086</v>
      </c>
      <c r="D552" s="101">
        <f t="shared" si="66"/>
        <v>4.8833466997640702</v>
      </c>
      <c r="E552" s="93">
        <v>0.50580441139893828</v>
      </c>
      <c r="F552" s="102">
        <f t="shared" si="64"/>
        <v>1.5058044113989384</v>
      </c>
      <c r="G552" s="102">
        <f t="shared" si="67"/>
        <v>1587.9503933743088</v>
      </c>
      <c r="H552" s="102">
        <f t="shared" si="65"/>
        <v>1587.9503933743088</v>
      </c>
      <c r="I552" s="102">
        <f t="shared" si="68"/>
        <v>0</v>
      </c>
      <c r="J552" s="102">
        <f t="shared" si="69"/>
        <v>1589.4561977857077</v>
      </c>
      <c r="K552" s="103">
        <f t="shared" si="70"/>
        <v>1.5058044113989126</v>
      </c>
    </row>
    <row r="553" spans="2:11" x14ac:dyDescent="0.2">
      <c r="B553" s="35">
        <v>538</v>
      </c>
      <c r="C553" s="93">
        <v>7.3275974332046356E-2</v>
      </c>
      <c r="D553" s="101">
        <f t="shared" si="66"/>
        <v>7.8405674866511985</v>
      </c>
      <c r="E553" s="93">
        <v>0.177983575900304</v>
      </c>
      <c r="F553" s="102">
        <f t="shared" si="64"/>
        <v>1.1779835759003041</v>
      </c>
      <c r="G553" s="102">
        <f t="shared" si="67"/>
        <v>1595.79096086096</v>
      </c>
      <c r="H553" s="102">
        <f t="shared" si="65"/>
        <v>1595.79096086096</v>
      </c>
      <c r="I553" s="102">
        <f t="shared" si="68"/>
        <v>0</v>
      </c>
      <c r="J553" s="102">
        <f t="shared" si="69"/>
        <v>1596.9689444368603</v>
      </c>
      <c r="K553" s="103">
        <f t="shared" si="70"/>
        <v>1.1779835759002708</v>
      </c>
    </row>
    <row r="554" spans="2:11" x14ac:dyDescent="0.2">
      <c r="B554" s="35">
        <v>539</v>
      </c>
      <c r="C554" s="93">
        <v>0.67713142301806306</v>
      </c>
      <c r="D554" s="101">
        <f t="shared" si="66"/>
        <v>1.1696696979875971</v>
      </c>
      <c r="E554" s="93">
        <v>0.45048964321874641</v>
      </c>
      <c r="F554" s="102">
        <f t="shared" si="64"/>
        <v>1.4504896432187464</v>
      </c>
      <c r="G554" s="102">
        <f t="shared" si="67"/>
        <v>1596.9606305589475</v>
      </c>
      <c r="H554" s="102">
        <f t="shared" si="65"/>
        <v>1596.9689444368603</v>
      </c>
      <c r="I554" s="102">
        <f t="shared" si="68"/>
        <v>8.3138779127693851E-3</v>
      </c>
      <c r="J554" s="102">
        <f t="shared" si="69"/>
        <v>1598.4194340800791</v>
      </c>
      <c r="K554" s="103">
        <f t="shared" si="70"/>
        <v>1.4588035211315855</v>
      </c>
    </row>
    <row r="555" spans="2:11" ht="16" thickBot="1" x14ac:dyDescent="0.25">
      <c r="B555" s="39">
        <v>540</v>
      </c>
      <c r="C555" s="94">
        <v>0.25627902697297211</v>
      </c>
      <c r="D555" s="104">
        <f t="shared" si="66"/>
        <v>4.0844654368580207</v>
      </c>
      <c r="E555" s="94">
        <v>1.3837477877556292E-3</v>
      </c>
      <c r="F555" s="105">
        <f t="shared" ref="F555:F618" si="71">($N$18-$N$19)*E555+$N$19</f>
        <v>1.0013837477877556</v>
      </c>
      <c r="G555" s="105">
        <f t="shared" si="67"/>
        <v>1601.0450959958055</v>
      </c>
      <c r="H555" s="105">
        <f t="shared" ref="H555:H618" si="72">+MAX(G555,J554)</f>
        <v>1601.0450959958055</v>
      </c>
      <c r="I555" s="105">
        <f t="shared" si="68"/>
        <v>0</v>
      </c>
      <c r="J555" s="105">
        <f t="shared" si="69"/>
        <v>1602.0464797435932</v>
      </c>
      <c r="K555" s="106">
        <f t="shared" si="70"/>
        <v>1.0013837477877132</v>
      </c>
    </row>
    <row r="556" spans="2:11" x14ac:dyDescent="0.2">
      <c r="B556" s="35">
        <v>541</v>
      </c>
      <c r="C556" s="93">
        <v>1.1346950092228525E-2</v>
      </c>
      <c r="D556" s="101">
        <f t="shared" ref="D556:D619" si="73">-LN(C556)/$N$16</f>
        <v>13.436418856517976</v>
      </c>
      <c r="E556" s="93">
        <v>0.60145529316710589</v>
      </c>
      <c r="F556" s="102">
        <f t="shared" si="71"/>
        <v>1.6014552931671058</v>
      </c>
      <c r="G556" s="102">
        <f t="shared" ref="G556:G619" si="74">G555+D556</f>
        <v>1614.4815148523235</v>
      </c>
      <c r="H556" s="102">
        <f t="shared" si="72"/>
        <v>1614.4815148523235</v>
      </c>
      <c r="I556" s="102">
        <f t="shared" si="68"/>
        <v>0</v>
      </c>
      <c r="J556" s="102">
        <f t="shared" si="69"/>
        <v>1616.0829701454907</v>
      </c>
      <c r="K556" s="103">
        <f t="shared" si="70"/>
        <v>1.6014552931671915</v>
      </c>
    </row>
    <row r="557" spans="2:11" x14ac:dyDescent="0.2">
      <c r="B557" s="35">
        <v>542</v>
      </c>
      <c r="C557" s="93">
        <v>0.43576462110213232</v>
      </c>
      <c r="D557" s="101">
        <f t="shared" si="73"/>
        <v>2.4919591238021961</v>
      </c>
      <c r="E557" s="93">
        <v>0.88955433778308446</v>
      </c>
      <c r="F557" s="102">
        <f t="shared" si="71"/>
        <v>1.8895543377830846</v>
      </c>
      <c r="G557" s="102">
        <f t="shared" si="74"/>
        <v>1616.9734739761257</v>
      </c>
      <c r="H557" s="102">
        <f t="shared" si="72"/>
        <v>1616.9734739761257</v>
      </c>
      <c r="I557" s="102">
        <f t="shared" si="68"/>
        <v>0</v>
      </c>
      <c r="J557" s="102">
        <f t="shared" si="69"/>
        <v>1618.8630283139087</v>
      </c>
      <c r="K557" s="103">
        <f t="shared" si="70"/>
        <v>1.8895543377830109</v>
      </c>
    </row>
    <row r="558" spans="2:11" x14ac:dyDescent="0.2">
      <c r="B558" s="35">
        <v>543</v>
      </c>
      <c r="C558" s="93">
        <v>0.21183432867248397</v>
      </c>
      <c r="D558" s="101">
        <f t="shared" si="73"/>
        <v>4.6558523350255347</v>
      </c>
      <c r="E558" s="93">
        <v>6.7206617759434151E-2</v>
      </c>
      <c r="F558" s="102">
        <f t="shared" si="71"/>
        <v>1.0672066177594342</v>
      </c>
      <c r="G558" s="102">
        <f t="shared" si="74"/>
        <v>1621.6293263111511</v>
      </c>
      <c r="H558" s="102">
        <f t="shared" si="72"/>
        <v>1621.6293263111511</v>
      </c>
      <c r="I558" s="102">
        <f t="shared" si="68"/>
        <v>0</v>
      </c>
      <c r="J558" s="102">
        <f t="shared" si="69"/>
        <v>1622.6965329289105</v>
      </c>
      <c r="K558" s="103">
        <f t="shared" si="70"/>
        <v>1.0672066177594388</v>
      </c>
    </row>
    <row r="559" spans="2:11" ht="16" thickBot="1" x14ac:dyDescent="0.25">
      <c r="B559" s="39">
        <v>544</v>
      </c>
      <c r="C559" s="94">
        <v>0.18987802477063409</v>
      </c>
      <c r="D559" s="104">
        <f t="shared" si="73"/>
        <v>4.9841201636014985</v>
      </c>
      <c r="E559" s="94">
        <v>0.66665827987683923</v>
      </c>
      <c r="F559" s="105">
        <f t="shared" si="71"/>
        <v>1.6666582798768392</v>
      </c>
      <c r="G559" s="105">
        <f t="shared" si="74"/>
        <v>1626.6134464747527</v>
      </c>
      <c r="H559" s="105">
        <f t="shared" si="72"/>
        <v>1626.6134464747527</v>
      </c>
      <c r="I559" s="105">
        <f t="shared" si="68"/>
        <v>0</v>
      </c>
      <c r="J559" s="105">
        <f t="shared" si="69"/>
        <v>1628.2801047546295</v>
      </c>
      <c r="K559" s="106">
        <f t="shared" si="70"/>
        <v>1.6666582798768559</v>
      </c>
    </row>
    <row r="560" spans="2:11" x14ac:dyDescent="0.2">
      <c r="B560" s="35">
        <v>545</v>
      </c>
      <c r="C560" s="93">
        <v>0.67114388174959938</v>
      </c>
      <c r="D560" s="101">
        <f t="shared" si="73"/>
        <v>1.1963152084802207</v>
      </c>
      <c r="E560" s="93">
        <v>0.61760422820245442</v>
      </c>
      <c r="F560" s="102">
        <f t="shared" si="71"/>
        <v>1.6176042282024543</v>
      </c>
      <c r="G560" s="102">
        <f t="shared" si="74"/>
        <v>1627.8097616832329</v>
      </c>
      <c r="H560" s="102">
        <f t="shared" si="72"/>
        <v>1628.2801047546295</v>
      </c>
      <c r="I560" s="102">
        <f t="shared" si="68"/>
        <v>0.47034307139665543</v>
      </c>
      <c r="J560" s="102">
        <f t="shared" si="69"/>
        <v>1629.897708982832</v>
      </c>
      <c r="K560" s="103">
        <f t="shared" si="70"/>
        <v>2.0879472995991364</v>
      </c>
    </row>
    <row r="561" spans="2:11" x14ac:dyDescent="0.2">
      <c r="B561" s="35">
        <v>546</v>
      </c>
      <c r="C561" s="93">
        <v>6.9158868297995668E-2</v>
      </c>
      <c r="D561" s="101">
        <f t="shared" si="73"/>
        <v>8.0140469455044858</v>
      </c>
      <c r="E561" s="93">
        <v>0.4943975192952611</v>
      </c>
      <c r="F561" s="102">
        <f t="shared" si="71"/>
        <v>1.4943975192952612</v>
      </c>
      <c r="G561" s="102">
        <f t="shared" si="74"/>
        <v>1635.8238086287374</v>
      </c>
      <c r="H561" s="102">
        <f t="shared" si="72"/>
        <v>1635.8238086287374</v>
      </c>
      <c r="I561" s="102">
        <f t="shared" si="68"/>
        <v>0</v>
      </c>
      <c r="J561" s="102">
        <f t="shared" si="69"/>
        <v>1637.3182061480327</v>
      </c>
      <c r="K561" s="103">
        <f t="shared" si="70"/>
        <v>1.4943975192952621</v>
      </c>
    </row>
    <row r="562" spans="2:11" x14ac:dyDescent="0.2">
      <c r="B562" s="35">
        <v>547</v>
      </c>
      <c r="C562" s="93">
        <v>0.56958220189336117</v>
      </c>
      <c r="D562" s="101">
        <f t="shared" si="73"/>
        <v>1.6885564981456191</v>
      </c>
      <c r="E562" s="93">
        <v>0.61449271875580402</v>
      </c>
      <c r="F562" s="102">
        <f t="shared" si="71"/>
        <v>1.614492718755804</v>
      </c>
      <c r="G562" s="102">
        <f t="shared" si="74"/>
        <v>1637.512365126883</v>
      </c>
      <c r="H562" s="102">
        <f t="shared" si="72"/>
        <v>1637.512365126883</v>
      </c>
      <c r="I562" s="102">
        <f t="shared" si="68"/>
        <v>0</v>
      </c>
      <c r="J562" s="102">
        <f t="shared" si="69"/>
        <v>1639.1268578456388</v>
      </c>
      <c r="K562" s="103">
        <f t="shared" si="70"/>
        <v>1.6144927187558551</v>
      </c>
    </row>
    <row r="563" spans="2:11" ht="16" thickBot="1" x14ac:dyDescent="0.25">
      <c r="B563" s="39">
        <v>548</v>
      </c>
      <c r="C563" s="94">
        <v>0.6145537068798862</v>
      </c>
      <c r="D563" s="104">
        <f t="shared" si="73"/>
        <v>1.4605768634364389</v>
      </c>
      <c r="E563" s="94">
        <v>0.33963442679808209</v>
      </c>
      <c r="F563" s="105">
        <f t="shared" si="71"/>
        <v>1.339634426798082</v>
      </c>
      <c r="G563" s="105">
        <f t="shared" si="74"/>
        <v>1638.9729419903194</v>
      </c>
      <c r="H563" s="105">
        <f t="shared" si="72"/>
        <v>1639.1268578456388</v>
      </c>
      <c r="I563" s="105">
        <f t="shared" si="68"/>
        <v>0.1539158553193829</v>
      </c>
      <c r="J563" s="105">
        <f t="shared" si="69"/>
        <v>1640.4664922724369</v>
      </c>
      <c r="K563" s="106">
        <f t="shared" si="70"/>
        <v>1.4935502821174396</v>
      </c>
    </row>
    <row r="564" spans="2:11" x14ac:dyDescent="0.2">
      <c r="B564" s="35">
        <v>549</v>
      </c>
      <c r="C564" s="93">
        <v>0.23085940673061189</v>
      </c>
      <c r="D564" s="101">
        <f t="shared" si="73"/>
        <v>4.3978391478656729</v>
      </c>
      <c r="E564" s="93">
        <v>0.52814475574215403</v>
      </c>
      <c r="F564" s="102">
        <f t="shared" si="71"/>
        <v>1.5281447557421539</v>
      </c>
      <c r="G564" s="102">
        <f t="shared" si="74"/>
        <v>1643.3707811381851</v>
      </c>
      <c r="H564" s="102">
        <f t="shared" si="72"/>
        <v>1643.3707811381851</v>
      </c>
      <c r="I564" s="102">
        <f t="shared" si="68"/>
        <v>0</v>
      </c>
      <c r="J564" s="102">
        <f t="shared" si="69"/>
        <v>1644.8989258939273</v>
      </c>
      <c r="K564" s="103">
        <f t="shared" si="70"/>
        <v>1.5281447557422325</v>
      </c>
    </row>
    <row r="565" spans="2:11" x14ac:dyDescent="0.2">
      <c r="B565" s="35">
        <v>550</v>
      </c>
      <c r="C565" s="93">
        <v>0.49941377958766653</v>
      </c>
      <c r="D565" s="101">
        <f t="shared" si="73"/>
        <v>2.082960927693144</v>
      </c>
      <c r="E565" s="93">
        <v>0.46530721007543041</v>
      </c>
      <c r="F565" s="102">
        <f t="shared" si="71"/>
        <v>1.4653072100754305</v>
      </c>
      <c r="G565" s="102">
        <f t="shared" si="74"/>
        <v>1645.4537420658783</v>
      </c>
      <c r="H565" s="102">
        <f t="shared" si="72"/>
        <v>1645.4537420658783</v>
      </c>
      <c r="I565" s="102">
        <f t="shared" si="68"/>
        <v>0</v>
      </c>
      <c r="J565" s="102">
        <f t="shared" si="69"/>
        <v>1646.9190492759537</v>
      </c>
      <c r="K565" s="103">
        <f t="shared" si="70"/>
        <v>1.4653072100754798</v>
      </c>
    </row>
    <row r="566" spans="2:11" x14ac:dyDescent="0.2">
      <c r="B566" s="35">
        <v>551</v>
      </c>
      <c r="C566" s="93">
        <v>0.23080120247257896</v>
      </c>
      <c r="D566" s="101">
        <f t="shared" si="73"/>
        <v>4.3985956030257753</v>
      </c>
      <c r="E566" s="93">
        <v>0.84002923530785978</v>
      </c>
      <c r="F566" s="102">
        <f t="shared" si="71"/>
        <v>1.8400292353078598</v>
      </c>
      <c r="G566" s="102">
        <f t="shared" si="74"/>
        <v>1649.8523376689041</v>
      </c>
      <c r="H566" s="102">
        <f t="shared" si="72"/>
        <v>1649.8523376689041</v>
      </c>
      <c r="I566" s="102">
        <f t="shared" si="68"/>
        <v>0</v>
      </c>
      <c r="J566" s="102">
        <f t="shared" si="69"/>
        <v>1651.6923669042119</v>
      </c>
      <c r="K566" s="103">
        <f t="shared" si="70"/>
        <v>1.8400292353078385</v>
      </c>
    </row>
    <row r="567" spans="2:11" ht="16" thickBot="1" x14ac:dyDescent="0.25">
      <c r="B567" s="39">
        <v>552</v>
      </c>
      <c r="C567" s="94">
        <v>0.32194296164474678</v>
      </c>
      <c r="D567" s="104">
        <f t="shared" si="73"/>
        <v>3.4001426606331195</v>
      </c>
      <c r="E567" s="94">
        <v>0.1440640778966753</v>
      </c>
      <c r="F567" s="105">
        <f t="shared" si="71"/>
        <v>1.1440640778966753</v>
      </c>
      <c r="G567" s="105">
        <f t="shared" si="74"/>
        <v>1653.2524803295371</v>
      </c>
      <c r="H567" s="105">
        <f t="shared" si="72"/>
        <v>1653.2524803295371</v>
      </c>
      <c r="I567" s="105">
        <f t="shared" si="68"/>
        <v>0</v>
      </c>
      <c r="J567" s="105">
        <f t="shared" si="69"/>
        <v>1654.3965444074338</v>
      </c>
      <c r="K567" s="106">
        <f t="shared" si="70"/>
        <v>1.1440640778967008</v>
      </c>
    </row>
    <row r="568" spans="2:11" x14ac:dyDescent="0.2">
      <c r="B568" s="35">
        <v>553</v>
      </c>
      <c r="C568" s="93">
        <v>6.78832775890994E-2</v>
      </c>
      <c r="D568" s="101">
        <f t="shared" si="73"/>
        <v>8.0698966641995717</v>
      </c>
      <c r="E568" s="93">
        <v>0.74956585124368769</v>
      </c>
      <c r="F568" s="102">
        <f t="shared" si="71"/>
        <v>1.7495658512436876</v>
      </c>
      <c r="G568" s="102">
        <f t="shared" si="74"/>
        <v>1661.3223769937367</v>
      </c>
      <c r="H568" s="102">
        <f t="shared" si="72"/>
        <v>1661.3223769937367</v>
      </c>
      <c r="I568" s="102">
        <f t="shared" si="68"/>
        <v>0</v>
      </c>
      <c r="J568" s="102">
        <f t="shared" si="69"/>
        <v>1663.0719428449804</v>
      </c>
      <c r="K568" s="103">
        <f t="shared" si="70"/>
        <v>1.7495658512436876</v>
      </c>
    </row>
    <row r="569" spans="2:11" x14ac:dyDescent="0.2">
      <c r="B569" s="35">
        <v>554</v>
      </c>
      <c r="C569" s="93">
        <v>0.55471280340951779</v>
      </c>
      <c r="D569" s="101">
        <f t="shared" si="73"/>
        <v>1.7679143115132074</v>
      </c>
      <c r="E569" s="93">
        <v>0.88144792236243319</v>
      </c>
      <c r="F569" s="102">
        <f t="shared" si="71"/>
        <v>1.8814479223624332</v>
      </c>
      <c r="G569" s="102">
        <f t="shared" si="74"/>
        <v>1663.0902913052498</v>
      </c>
      <c r="H569" s="102">
        <f t="shared" si="72"/>
        <v>1663.0902913052498</v>
      </c>
      <c r="I569" s="102">
        <f t="shared" si="68"/>
        <v>0</v>
      </c>
      <c r="J569" s="102">
        <f t="shared" si="69"/>
        <v>1664.9717392276123</v>
      </c>
      <c r="K569" s="103">
        <f t="shared" si="70"/>
        <v>1.8814479223624403</v>
      </c>
    </row>
    <row r="570" spans="2:11" x14ac:dyDescent="0.2">
      <c r="B570" s="35">
        <v>555</v>
      </c>
      <c r="C570" s="93">
        <v>0.47389049842808251</v>
      </c>
      <c r="D570" s="101">
        <f t="shared" si="73"/>
        <v>2.2403369998496121</v>
      </c>
      <c r="E570" s="93">
        <v>0.82881205692313531</v>
      </c>
      <c r="F570" s="102">
        <f t="shared" si="71"/>
        <v>1.8288120569231352</v>
      </c>
      <c r="G570" s="102">
        <f t="shared" si="74"/>
        <v>1665.3306283050995</v>
      </c>
      <c r="H570" s="102">
        <f t="shared" si="72"/>
        <v>1665.3306283050995</v>
      </c>
      <c r="I570" s="102">
        <f t="shared" si="68"/>
        <v>0</v>
      </c>
      <c r="J570" s="102">
        <f t="shared" si="69"/>
        <v>1667.1594403620227</v>
      </c>
      <c r="K570" s="103">
        <f t="shared" si="70"/>
        <v>1.8288120569231978</v>
      </c>
    </row>
    <row r="571" spans="2:11" ht="16" thickBot="1" x14ac:dyDescent="0.25">
      <c r="B571" s="39">
        <v>556</v>
      </c>
      <c r="C571" s="94">
        <v>0.11137978662130876</v>
      </c>
      <c r="D571" s="104">
        <f t="shared" si="73"/>
        <v>6.5844282497835067</v>
      </c>
      <c r="E571" s="94">
        <v>0.66556714616988411</v>
      </c>
      <c r="F571" s="105">
        <f t="shared" si="71"/>
        <v>1.665567146169884</v>
      </c>
      <c r="G571" s="105">
        <f t="shared" si="74"/>
        <v>1671.915056554883</v>
      </c>
      <c r="H571" s="105">
        <f t="shared" si="72"/>
        <v>1671.915056554883</v>
      </c>
      <c r="I571" s="105">
        <f t="shared" si="68"/>
        <v>0</v>
      </c>
      <c r="J571" s="105">
        <f t="shared" si="69"/>
        <v>1673.5806237010529</v>
      </c>
      <c r="K571" s="106">
        <f t="shared" si="70"/>
        <v>1.6655671461699058</v>
      </c>
    </row>
    <row r="572" spans="2:11" x14ac:dyDescent="0.2">
      <c r="B572" s="35">
        <v>557</v>
      </c>
      <c r="C572" s="93">
        <v>0.7533116316206232</v>
      </c>
      <c r="D572" s="101">
        <f t="shared" si="73"/>
        <v>0.84982885014631526</v>
      </c>
      <c r="E572" s="93">
        <v>0.47067156079004591</v>
      </c>
      <c r="F572" s="102">
        <f t="shared" si="71"/>
        <v>1.4706715607900458</v>
      </c>
      <c r="G572" s="102">
        <f t="shared" si="74"/>
        <v>1672.7648854050294</v>
      </c>
      <c r="H572" s="102">
        <f t="shared" si="72"/>
        <v>1673.5806237010529</v>
      </c>
      <c r="I572" s="102">
        <f t="shared" si="68"/>
        <v>0.81573829602348269</v>
      </c>
      <c r="J572" s="102">
        <f t="shared" si="69"/>
        <v>1675.0512952618431</v>
      </c>
      <c r="K572" s="103">
        <f t="shared" si="70"/>
        <v>2.2864098568136342</v>
      </c>
    </row>
    <row r="573" spans="2:11" x14ac:dyDescent="0.2">
      <c r="B573" s="35">
        <v>558</v>
      </c>
      <c r="C573" s="93">
        <v>7.1572415396119471E-2</v>
      </c>
      <c r="D573" s="101">
        <f t="shared" si="73"/>
        <v>7.9111366172337165</v>
      </c>
      <c r="E573" s="93">
        <v>6.0863894712683386E-2</v>
      </c>
      <c r="F573" s="102">
        <f t="shared" si="71"/>
        <v>1.0608638947126834</v>
      </c>
      <c r="G573" s="102">
        <f t="shared" si="74"/>
        <v>1680.6760220222632</v>
      </c>
      <c r="H573" s="102">
        <f t="shared" si="72"/>
        <v>1680.6760220222632</v>
      </c>
      <c r="I573" s="102">
        <f t="shared" si="68"/>
        <v>0</v>
      </c>
      <c r="J573" s="102">
        <f t="shared" si="69"/>
        <v>1681.7368859169758</v>
      </c>
      <c r="K573" s="103">
        <f t="shared" si="70"/>
        <v>1.060863894712611</v>
      </c>
    </row>
    <row r="574" spans="2:11" x14ac:dyDescent="0.2">
      <c r="B574" s="35">
        <v>559</v>
      </c>
      <c r="C574" s="93">
        <v>0.53662158488517686</v>
      </c>
      <c r="D574" s="101">
        <f t="shared" si="73"/>
        <v>1.8673863495592822</v>
      </c>
      <c r="E574" s="93">
        <v>0.10303582427025793</v>
      </c>
      <c r="F574" s="102">
        <f t="shared" si="71"/>
        <v>1.103035824270258</v>
      </c>
      <c r="G574" s="102">
        <f t="shared" si="74"/>
        <v>1682.5434083718224</v>
      </c>
      <c r="H574" s="102">
        <f t="shared" si="72"/>
        <v>1682.5434083718224</v>
      </c>
      <c r="I574" s="102">
        <f t="shared" si="68"/>
        <v>0</v>
      </c>
      <c r="J574" s="102">
        <f t="shared" si="69"/>
        <v>1683.6464441960927</v>
      </c>
      <c r="K574" s="103">
        <f t="shared" si="70"/>
        <v>1.1030358242703642</v>
      </c>
    </row>
    <row r="575" spans="2:11" ht="16" thickBot="1" x14ac:dyDescent="0.25">
      <c r="B575" s="39">
        <v>560</v>
      </c>
      <c r="C575" s="94">
        <v>0.39103956982934795</v>
      </c>
      <c r="D575" s="104">
        <f t="shared" si="73"/>
        <v>2.8168395675231697</v>
      </c>
      <c r="E575" s="94">
        <v>0.32354348069130379</v>
      </c>
      <c r="F575" s="105">
        <f t="shared" si="71"/>
        <v>1.3235434806913038</v>
      </c>
      <c r="G575" s="105">
        <f t="shared" si="74"/>
        <v>1685.3602479393455</v>
      </c>
      <c r="H575" s="105">
        <f t="shared" si="72"/>
        <v>1685.3602479393455</v>
      </c>
      <c r="I575" s="105">
        <f t="shared" si="68"/>
        <v>0</v>
      </c>
      <c r="J575" s="105">
        <f t="shared" si="69"/>
        <v>1686.6837914200369</v>
      </c>
      <c r="K575" s="106">
        <f t="shared" si="70"/>
        <v>1.3235434806913418</v>
      </c>
    </row>
    <row r="576" spans="2:11" x14ac:dyDescent="0.2">
      <c r="B576" s="35">
        <v>561</v>
      </c>
      <c r="C576" s="93">
        <v>0.68551932810060989</v>
      </c>
      <c r="D576" s="101">
        <f t="shared" si="73"/>
        <v>1.1327357542582053</v>
      </c>
      <c r="E576" s="93">
        <v>0.57244912380019719</v>
      </c>
      <c r="F576" s="102">
        <f t="shared" si="71"/>
        <v>1.5724491238001972</v>
      </c>
      <c r="G576" s="102">
        <f t="shared" si="74"/>
        <v>1686.4929836936037</v>
      </c>
      <c r="H576" s="102">
        <f t="shared" si="72"/>
        <v>1686.6837914200369</v>
      </c>
      <c r="I576" s="102">
        <f t="shared" si="68"/>
        <v>0.19080772643314958</v>
      </c>
      <c r="J576" s="102">
        <f t="shared" si="69"/>
        <v>1688.2562405438371</v>
      </c>
      <c r="K576" s="103">
        <f t="shared" si="70"/>
        <v>1.763256850233347</v>
      </c>
    </row>
    <row r="577" spans="2:11" x14ac:dyDescent="0.2">
      <c r="B577" s="35">
        <v>562</v>
      </c>
      <c r="C577" s="93">
        <v>0.51396638136817319</v>
      </c>
      <c r="D577" s="101">
        <f t="shared" si="73"/>
        <v>1.9967922646935803</v>
      </c>
      <c r="E577" s="93">
        <v>0.16345025760733123</v>
      </c>
      <c r="F577" s="102">
        <f t="shared" si="71"/>
        <v>1.1634502576073311</v>
      </c>
      <c r="G577" s="102">
        <f t="shared" si="74"/>
        <v>1688.4897759582973</v>
      </c>
      <c r="H577" s="102">
        <f t="shared" si="72"/>
        <v>1688.4897759582973</v>
      </c>
      <c r="I577" s="102">
        <f t="shared" si="68"/>
        <v>0</v>
      </c>
      <c r="J577" s="102">
        <f t="shared" si="69"/>
        <v>1689.6532262159046</v>
      </c>
      <c r="K577" s="103">
        <f t="shared" si="70"/>
        <v>1.1634502576073373</v>
      </c>
    </row>
    <row r="578" spans="2:11" x14ac:dyDescent="0.2">
      <c r="B578" s="35">
        <v>563</v>
      </c>
      <c r="C578" s="93">
        <v>0.57206904441258288</v>
      </c>
      <c r="D578" s="101">
        <f t="shared" si="73"/>
        <v>1.6754867636155188</v>
      </c>
      <c r="E578" s="93">
        <v>0.62744276340430472</v>
      </c>
      <c r="F578" s="102">
        <f t="shared" si="71"/>
        <v>1.6274427634043047</v>
      </c>
      <c r="G578" s="102">
        <f t="shared" si="74"/>
        <v>1690.1652627219128</v>
      </c>
      <c r="H578" s="102">
        <f t="shared" si="72"/>
        <v>1690.1652627219128</v>
      </c>
      <c r="I578" s="102">
        <f t="shared" si="68"/>
        <v>0</v>
      </c>
      <c r="J578" s="102">
        <f t="shared" si="69"/>
        <v>1691.7927054853171</v>
      </c>
      <c r="K578" s="103">
        <f t="shared" si="70"/>
        <v>1.6274427634043604</v>
      </c>
    </row>
    <row r="579" spans="2:11" ht="16" thickBot="1" x14ac:dyDescent="0.25">
      <c r="B579" s="39">
        <v>564</v>
      </c>
      <c r="C579" s="94">
        <v>0.41134503642280229</v>
      </c>
      <c r="D579" s="104">
        <f t="shared" si="73"/>
        <v>2.6649687359835279</v>
      </c>
      <c r="E579" s="94">
        <v>0.39125922467177954</v>
      </c>
      <c r="F579" s="105">
        <f t="shared" si="71"/>
        <v>1.3912592246717796</v>
      </c>
      <c r="G579" s="105">
        <f t="shared" si="74"/>
        <v>1692.8302314578964</v>
      </c>
      <c r="H579" s="105">
        <f t="shared" si="72"/>
        <v>1692.8302314578964</v>
      </c>
      <c r="I579" s="105">
        <f t="shared" si="68"/>
        <v>0</v>
      </c>
      <c r="J579" s="105">
        <f t="shared" si="69"/>
        <v>1694.2214906825682</v>
      </c>
      <c r="K579" s="106">
        <f t="shared" si="70"/>
        <v>1.391259224671785</v>
      </c>
    </row>
    <row r="580" spans="2:11" x14ac:dyDescent="0.2">
      <c r="B580" s="35">
        <v>565</v>
      </c>
      <c r="C580" s="93">
        <v>0.38176937171482139</v>
      </c>
      <c r="D580" s="101">
        <f t="shared" si="73"/>
        <v>2.8888157749972665</v>
      </c>
      <c r="E580" s="93">
        <v>0.56556764300697437</v>
      </c>
      <c r="F580" s="102">
        <f t="shared" si="71"/>
        <v>1.5655676430069745</v>
      </c>
      <c r="G580" s="102">
        <f t="shared" si="74"/>
        <v>1695.7190472328937</v>
      </c>
      <c r="H580" s="102">
        <f t="shared" si="72"/>
        <v>1695.7190472328937</v>
      </c>
      <c r="I580" s="102">
        <f t="shared" si="68"/>
        <v>0</v>
      </c>
      <c r="J580" s="102">
        <f t="shared" si="69"/>
        <v>1697.2846148759006</v>
      </c>
      <c r="K580" s="103">
        <f t="shared" si="70"/>
        <v>1.5655676430069434</v>
      </c>
    </row>
    <row r="581" spans="2:11" x14ac:dyDescent="0.2">
      <c r="B581" s="35">
        <v>566</v>
      </c>
      <c r="C581" s="93">
        <v>0.79932332313285415</v>
      </c>
      <c r="D581" s="101">
        <f t="shared" si="73"/>
        <v>0.67196926598337225</v>
      </c>
      <c r="E581" s="93">
        <v>0.64335661436055713</v>
      </c>
      <c r="F581" s="102">
        <f t="shared" si="71"/>
        <v>1.6433566143605571</v>
      </c>
      <c r="G581" s="102">
        <f t="shared" si="74"/>
        <v>1696.391016498877</v>
      </c>
      <c r="H581" s="102">
        <f t="shared" si="72"/>
        <v>1697.2846148759006</v>
      </c>
      <c r="I581" s="102">
        <f t="shared" si="68"/>
        <v>0.8935983770236362</v>
      </c>
      <c r="J581" s="102">
        <f t="shared" si="69"/>
        <v>1698.9279714902611</v>
      </c>
      <c r="K581" s="103">
        <f t="shared" si="70"/>
        <v>2.5369549913841638</v>
      </c>
    </row>
    <row r="582" spans="2:11" x14ac:dyDescent="0.2">
      <c r="B582" s="35">
        <v>567</v>
      </c>
      <c r="C582" s="93">
        <v>0.26324453037138418</v>
      </c>
      <c r="D582" s="101">
        <f t="shared" si="73"/>
        <v>4.0040157165017494</v>
      </c>
      <c r="E582" s="93">
        <v>0.15567073514047225</v>
      </c>
      <c r="F582" s="102">
        <f t="shared" si="71"/>
        <v>1.1556707351404722</v>
      </c>
      <c r="G582" s="102">
        <f t="shared" si="74"/>
        <v>1700.3950322153787</v>
      </c>
      <c r="H582" s="102">
        <f t="shared" si="72"/>
        <v>1700.3950322153787</v>
      </c>
      <c r="I582" s="102">
        <f t="shared" si="68"/>
        <v>0</v>
      </c>
      <c r="J582" s="102">
        <f t="shared" si="69"/>
        <v>1701.5507029505193</v>
      </c>
      <c r="K582" s="103">
        <f t="shared" si="70"/>
        <v>1.1556707351405748</v>
      </c>
    </row>
    <row r="583" spans="2:11" ht="16" thickBot="1" x14ac:dyDescent="0.25">
      <c r="B583" s="39">
        <v>568</v>
      </c>
      <c r="C583" s="94">
        <v>0.7126960661367443</v>
      </c>
      <c r="D583" s="104">
        <f t="shared" si="73"/>
        <v>1.0161006724552606</v>
      </c>
      <c r="E583" s="94">
        <v>0.43938151224471178</v>
      </c>
      <c r="F583" s="105">
        <f t="shared" si="71"/>
        <v>1.4393815122447118</v>
      </c>
      <c r="G583" s="105">
        <f t="shared" si="74"/>
        <v>1701.4111328878339</v>
      </c>
      <c r="H583" s="105">
        <f t="shared" si="72"/>
        <v>1701.5507029505193</v>
      </c>
      <c r="I583" s="105">
        <f t="shared" si="68"/>
        <v>0.13957006268537953</v>
      </c>
      <c r="J583" s="105">
        <f t="shared" si="69"/>
        <v>1702.9900844627639</v>
      </c>
      <c r="K583" s="106">
        <f t="shared" si="70"/>
        <v>1.5789515749299881</v>
      </c>
    </row>
    <row r="584" spans="2:11" x14ac:dyDescent="0.2">
      <c r="B584" s="35">
        <v>569</v>
      </c>
      <c r="C584" s="93">
        <v>0.21939825011744063</v>
      </c>
      <c r="D584" s="101">
        <f t="shared" si="73"/>
        <v>4.5506001208095901</v>
      </c>
      <c r="E584" s="93">
        <v>0.11155446463883556</v>
      </c>
      <c r="F584" s="102">
        <f t="shared" si="71"/>
        <v>1.1115544646388356</v>
      </c>
      <c r="G584" s="102">
        <f t="shared" si="74"/>
        <v>1705.9617330086435</v>
      </c>
      <c r="H584" s="102">
        <f t="shared" si="72"/>
        <v>1705.9617330086435</v>
      </c>
      <c r="I584" s="102">
        <f t="shared" si="68"/>
        <v>0</v>
      </c>
      <c r="J584" s="102">
        <f t="shared" si="69"/>
        <v>1707.0732874732823</v>
      </c>
      <c r="K584" s="103">
        <f t="shared" si="70"/>
        <v>1.1115544646388571</v>
      </c>
    </row>
    <row r="585" spans="2:11" x14ac:dyDescent="0.2">
      <c r="B585" s="35">
        <v>570</v>
      </c>
      <c r="C585" s="93">
        <v>0.32531164992269512</v>
      </c>
      <c r="D585" s="101">
        <f t="shared" si="73"/>
        <v>3.3689148998584026</v>
      </c>
      <c r="E585" s="93">
        <v>0.55545402331511695</v>
      </c>
      <c r="F585" s="102">
        <f t="shared" si="71"/>
        <v>1.5554540233151171</v>
      </c>
      <c r="G585" s="102">
        <f t="shared" si="74"/>
        <v>1709.330647908502</v>
      </c>
      <c r="H585" s="102">
        <f t="shared" si="72"/>
        <v>1709.330647908502</v>
      </c>
      <c r="I585" s="102">
        <f t="shared" si="68"/>
        <v>0</v>
      </c>
      <c r="J585" s="102">
        <f t="shared" si="69"/>
        <v>1710.8861019318172</v>
      </c>
      <c r="K585" s="103">
        <f t="shared" si="70"/>
        <v>1.5554540233151783</v>
      </c>
    </row>
    <row r="586" spans="2:11" x14ac:dyDescent="0.2">
      <c r="B586" s="35">
        <v>571</v>
      </c>
      <c r="C586" s="93">
        <v>0.73326812585297407</v>
      </c>
      <c r="D586" s="101">
        <f t="shared" si="73"/>
        <v>0.93073155464637924</v>
      </c>
      <c r="E586" s="93">
        <v>0.37749765744043295</v>
      </c>
      <c r="F586" s="102">
        <f t="shared" si="71"/>
        <v>1.377497657440433</v>
      </c>
      <c r="G586" s="102">
        <f t="shared" si="74"/>
        <v>1710.2613794631484</v>
      </c>
      <c r="H586" s="102">
        <f t="shared" si="72"/>
        <v>1710.8861019318172</v>
      </c>
      <c r="I586" s="102">
        <f t="shared" si="68"/>
        <v>0.62472246866877867</v>
      </c>
      <c r="J586" s="102">
        <f t="shared" si="69"/>
        <v>1712.2635995892576</v>
      </c>
      <c r="K586" s="103">
        <f t="shared" si="70"/>
        <v>2.0022201261092505</v>
      </c>
    </row>
    <row r="587" spans="2:11" ht="16" thickBot="1" x14ac:dyDescent="0.25">
      <c r="B587" s="39">
        <v>572</v>
      </c>
      <c r="C587" s="94">
        <v>0.80638470804965445</v>
      </c>
      <c r="D587" s="104">
        <f t="shared" si="73"/>
        <v>0.64558303523073779</v>
      </c>
      <c r="E587" s="94">
        <v>0.93035601172536175</v>
      </c>
      <c r="F587" s="105">
        <f t="shared" si="71"/>
        <v>1.9303560117253618</v>
      </c>
      <c r="G587" s="105">
        <f t="shared" si="74"/>
        <v>1710.906962498379</v>
      </c>
      <c r="H587" s="105">
        <f t="shared" si="72"/>
        <v>1712.2635995892576</v>
      </c>
      <c r="I587" s="105">
        <f t="shared" si="68"/>
        <v>1.3566370908786212</v>
      </c>
      <c r="J587" s="105">
        <f t="shared" si="69"/>
        <v>1714.1939556009829</v>
      </c>
      <c r="K587" s="106">
        <f t="shared" si="70"/>
        <v>3.2869931026039012</v>
      </c>
    </row>
    <row r="588" spans="2:11" x14ac:dyDescent="0.2">
      <c r="B588" s="35">
        <v>573</v>
      </c>
      <c r="C588" s="93">
        <v>0.35719292333109309</v>
      </c>
      <c r="D588" s="101">
        <f t="shared" si="73"/>
        <v>3.0884377250374269</v>
      </c>
      <c r="E588" s="93">
        <v>0.73650042424023821</v>
      </c>
      <c r="F588" s="102">
        <f t="shared" si="71"/>
        <v>1.7365004242402382</v>
      </c>
      <c r="G588" s="102">
        <f t="shared" si="74"/>
        <v>1713.9954002234165</v>
      </c>
      <c r="H588" s="102">
        <f t="shared" si="72"/>
        <v>1714.1939556009829</v>
      </c>
      <c r="I588" s="102">
        <f t="shared" si="68"/>
        <v>0.19855537756643571</v>
      </c>
      <c r="J588" s="102">
        <f t="shared" si="69"/>
        <v>1715.9304560252231</v>
      </c>
      <c r="K588" s="103">
        <f t="shared" si="70"/>
        <v>1.935055801806584</v>
      </c>
    </row>
    <row r="589" spans="2:11" x14ac:dyDescent="0.2">
      <c r="B589" s="35">
        <v>574</v>
      </c>
      <c r="C589" s="93">
        <v>0.88858627013145319</v>
      </c>
      <c r="D589" s="101">
        <f t="shared" si="73"/>
        <v>0.3543706191702875</v>
      </c>
      <c r="E589" s="93">
        <v>0.15785641174169263</v>
      </c>
      <c r="F589" s="102">
        <f t="shared" si="71"/>
        <v>1.1578564117416925</v>
      </c>
      <c r="G589" s="102">
        <f t="shared" si="74"/>
        <v>1714.3497708425868</v>
      </c>
      <c r="H589" s="102">
        <f t="shared" si="72"/>
        <v>1715.9304560252231</v>
      </c>
      <c r="I589" s="102">
        <f t="shared" si="68"/>
        <v>1.5806851826362163</v>
      </c>
      <c r="J589" s="102">
        <f t="shared" si="69"/>
        <v>1717.0883124369648</v>
      </c>
      <c r="K589" s="103">
        <f t="shared" si="70"/>
        <v>2.7385415943779208</v>
      </c>
    </row>
    <row r="590" spans="2:11" x14ac:dyDescent="0.2">
      <c r="B590" s="35">
        <v>575</v>
      </c>
      <c r="C590" s="93">
        <v>0.13898622341284017</v>
      </c>
      <c r="D590" s="101">
        <f t="shared" si="73"/>
        <v>5.9201413887036551</v>
      </c>
      <c r="E590" s="93">
        <v>0.17249726477728533</v>
      </c>
      <c r="F590" s="102">
        <f t="shared" si="71"/>
        <v>1.1724972647772853</v>
      </c>
      <c r="G590" s="102">
        <f t="shared" si="74"/>
        <v>1720.2699122312906</v>
      </c>
      <c r="H590" s="102">
        <f t="shared" si="72"/>
        <v>1720.2699122312906</v>
      </c>
      <c r="I590" s="102">
        <f t="shared" si="68"/>
        <v>0</v>
      </c>
      <c r="J590" s="102">
        <f t="shared" si="69"/>
        <v>1721.442409496068</v>
      </c>
      <c r="K590" s="103">
        <f t="shared" si="70"/>
        <v>1.1724972647773484</v>
      </c>
    </row>
    <row r="591" spans="2:11" ht="16" thickBot="1" x14ac:dyDescent="0.25">
      <c r="B591" s="39">
        <v>576</v>
      </c>
      <c r="C591" s="94">
        <v>0.46879590125952209</v>
      </c>
      <c r="D591" s="104">
        <f t="shared" si="73"/>
        <v>2.2727633514139485</v>
      </c>
      <c r="E591" s="94">
        <v>0.58848932771695295</v>
      </c>
      <c r="F591" s="105">
        <f t="shared" si="71"/>
        <v>1.5884893277169529</v>
      </c>
      <c r="G591" s="105">
        <f t="shared" si="74"/>
        <v>1722.5426755827045</v>
      </c>
      <c r="H591" s="105">
        <f t="shared" si="72"/>
        <v>1722.5426755827045</v>
      </c>
      <c r="I591" s="105">
        <f t="shared" si="68"/>
        <v>0</v>
      </c>
      <c r="J591" s="105">
        <f t="shared" si="69"/>
        <v>1724.1311649104214</v>
      </c>
      <c r="K591" s="106">
        <f t="shared" si="70"/>
        <v>1.588489327716843</v>
      </c>
    </row>
    <row r="592" spans="2:11" x14ac:dyDescent="0.2">
      <c r="B592" s="35">
        <v>577</v>
      </c>
      <c r="C592" s="93">
        <v>0.49986008847686791</v>
      </c>
      <c r="D592" s="101">
        <f t="shared" si="73"/>
        <v>2.0802811282919498</v>
      </c>
      <c r="E592" s="93">
        <v>0.38129681183795672</v>
      </c>
      <c r="F592" s="102">
        <f t="shared" si="71"/>
        <v>1.3812968118379567</v>
      </c>
      <c r="G592" s="102">
        <f t="shared" si="74"/>
        <v>1724.6229567109965</v>
      </c>
      <c r="H592" s="102">
        <f t="shared" si="72"/>
        <v>1724.6229567109965</v>
      </c>
      <c r="I592" s="102">
        <f t="shared" si="68"/>
        <v>0</v>
      </c>
      <c r="J592" s="102">
        <f t="shared" si="69"/>
        <v>1726.0042535228345</v>
      </c>
      <c r="K592" s="103">
        <f t="shared" si="70"/>
        <v>1.3812968118379558</v>
      </c>
    </row>
    <row r="593" spans="2:11" x14ac:dyDescent="0.2">
      <c r="B593" s="35">
        <v>578</v>
      </c>
      <c r="C593" s="93">
        <v>0.4968903131349971</v>
      </c>
      <c r="D593" s="101">
        <f t="shared" si="73"/>
        <v>2.0981579254811651</v>
      </c>
      <c r="E593" s="93">
        <v>0.78049020229890842</v>
      </c>
      <c r="F593" s="102">
        <f t="shared" si="71"/>
        <v>1.7804902022989084</v>
      </c>
      <c r="G593" s="102">
        <f t="shared" si="74"/>
        <v>1726.7211146364778</v>
      </c>
      <c r="H593" s="102">
        <f t="shared" si="72"/>
        <v>1726.7211146364778</v>
      </c>
      <c r="I593" s="102">
        <f t="shared" si="68"/>
        <v>0</v>
      </c>
      <c r="J593" s="102">
        <f t="shared" si="69"/>
        <v>1728.5016048387768</v>
      </c>
      <c r="K593" s="103">
        <f t="shared" si="70"/>
        <v>1.7804902022990063</v>
      </c>
    </row>
    <row r="594" spans="2:11" x14ac:dyDescent="0.2">
      <c r="B594" s="35">
        <v>579</v>
      </c>
      <c r="C594" s="93">
        <v>0.31564480021957975</v>
      </c>
      <c r="D594" s="101">
        <f t="shared" si="73"/>
        <v>3.4594132426536084</v>
      </c>
      <c r="E594" s="93">
        <v>0.94633710267886517</v>
      </c>
      <c r="F594" s="102">
        <f t="shared" si="71"/>
        <v>1.9463371026788652</v>
      </c>
      <c r="G594" s="102">
        <f t="shared" si="74"/>
        <v>1730.1805278791314</v>
      </c>
      <c r="H594" s="102">
        <f t="shared" si="72"/>
        <v>1730.1805278791314</v>
      </c>
      <c r="I594" s="102">
        <f t="shared" ref="I594:I657" si="75">H594-G594</f>
        <v>0</v>
      </c>
      <c r="J594" s="102">
        <f t="shared" ref="J594:J657" si="76">H594+F594</f>
        <v>1732.1268649818103</v>
      </c>
      <c r="K594" s="103">
        <f t="shared" ref="K594:K657" si="77">J594-G594</f>
        <v>1.9463371026788536</v>
      </c>
    </row>
    <row r="595" spans="2:11" ht="16" thickBot="1" x14ac:dyDescent="0.25">
      <c r="B595" s="39">
        <v>580</v>
      </c>
      <c r="C595" s="94">
        <v>0.40817724861556604</v>
      </c>
      <c r="D595" s="104">
        <f t="shared" si="73"/>
        <v>2.6881612981059861</v>
      </c>
      <c r="E595" s="94">
        <v>0.17639545063161977</v>
      </c>
      <c r="F595" s="105">
        <f t="shared" si="71"/>
        <v>1.1763954506316199</v>
      </c>
      <c r="G595" s="105">
        <f t="shared" si="74"/>
        <v>1732.8686891772375</v>
      </c>
      <c r="H595" s="105">
        <f t="shared" si="72"/>
        <v>1732.8686891772375</v>
      </c>
      <c r="I595" s="105">
        <f t="shared" si="75"/>
        <v>0</v>
      </c>
      <c r="J595" s="105">
        <f t="shared" si="76"/>
        <v>1734.0450846278691</v>
      </c>
      <c r="K595" s="106">
        <f t="shared" si="77"/>
        <v>1.1763954506316168</v>
      </c>
    </row>
    <row r="596" spans="2:11" x14ac:dyDescent="0.2">
      <c r="B596" s="35">
        <v>581</v>
      </c>
      <c r="C596" s="93">
        <v>0.94917878250318088</v>
      </c>
      <c r="D596" s="101">
        <f t="shared" si="73"/>
        <v>0.15647432310343246</v>
      </c>
      <c r="E596" s="93">
        <v>0.12641433077760944</v>
      </c>
      <c r="F596" s="102">
        <f t="shared" si="71"/>
        <v>1.1264143307776093</v>
      </c>
      <c r="G596" s="102">
        <f t="shared" si="74"/>
        <v>1733.0251635003408</v>
      </c>
      <c r="H596" s="102">
        <f t="shared" si="72"/>
        <v>1734.0450846278691</v>
      </c>
      <c r="I596" s="102">
        <f t="shared" si="75"/>
        <v>1.0199211275282778</v>
      </c>
      <c r="J596" s="102">
        <f t="shared" si="76"/>
        <v>1735.1714989586467</v>
      </c>
      <c r="K596" s="103">
        <f t="shared" si="77"/>
        <v>2.1463354583058845</v>
      </c>
    </row>
    <row r="597" spans="2:11" x14ac:dyDescent="0.2">
      <c r="B597" s="35">
        <v>582</v>
      </c>
      <c r="C597" s="93">
        <v>0.16124099360750754</v>
      </c>
      <c r="D597" s="101">
        <f t="shared" si="73"/>
        <v>5.4745655353889342</v>
      </c>
      <c r="E597" s="93">
        <v>0.31570784871983504</v>
      </c>
      <c r="F597" s="102">
        <f t="shared" si="71"/>
        <v>1.315707848719835</v>
      </c>
      <c r="G597" s="102">
        <f t="shared" si="74"/>
        <v>1738.4997290357298</v>
      </c>
      <c r="H597" s="102">
        <f t="shared" si="72"/>
        <v>1738.4997290357298</v>
      </c>
      <c r="I597" s="102">
        <f t="shared" si="75"/>
        <v>0</v>
      </c>
      <c r="J597" s="102">
        <f t="shared" si="76"/>
        <v>1739.8154368844496</v>
      </c>
      <c r="K597" s="103">
        <f t="shared" si="77"/>
        <v>1.3157078487197396</v>
      </c>
    </row>
    <row r="598" spans="2:11" x14ac:dyDescent="0.2">
      <c r="B598" s="35">
        <v>583</v>
      </c>
      <c r="C598" s="93">
        <v>0.62257329279075901</v>
      </c>
      <c r="D598" s="101">
        <f t="shared" si="73"/>
        <v>1.4216817544533304</v>
      </c>
      <c r="E598" s="93">
        <v>0.86090574465232783</v>
      </c>
      <c r="F598" s="102">
        <f t="shared" si="71"/>
        <v>1.8609057446523278</v>
      </c>
      <c r="G598" s="102">
        <f t="shared" si="74"/>
        <v>1739.9214107901832</v>
      </c>
      <c r="H598" s="102">
        <f t="shared" si="72"/>
        <v>1739.9214107901832</v>
      </c>
      <c r="I598" s="102">
        <f t="shared" si="75"/>
        <v>0</v>
      </c>
      <c r="J598" s="102">
        <f t="shared" si="76"/>
        <v>1741.7823165348357</v>
      </c>
      <c r="K598" s="103">
        <f t="shared" si="77"/>
        <v>1.8609057446524275</v>
      </c>
    </row>
    <row r="599" spans="2:11" ht="16" thickBot="1" x14ac:dyDescent="0.25">
      <c r="B599" s="39">
        <v>584</v>
      </c>
      <c r="C599" s="94">
        <v>0.57515349682456285</v>
      </c>
      <c r="D599" s="104">
        <f t="shared" si="73"/>
        <v>1.6593549684318747</v>
      </c>
      <c r="E599" s="94">
        <v>4.9979172780479364E-2</v>
      </c>
      <c r="F599" s="105">
        <f t="shared" si="71"/>
        <v>1.0499791727804793</v>
      </c>
      <c r="G599" s="105">
        <f t="shared" si="74"/>
        <v>1741.5807657586151</v>
      </c>
      <c r="H599" s="105">
        <f t="shared" si="72"/>
        <v>1741.7823165348357</v>
      </c>
      <c r="I599" s="105">
        <f t="shared" si="75"/>
        <v>0.20155077622052886</v>
      </c>
      <c r="J599" s="105">
        <f t="shared" si="76"/>
        <v>1742.8322957076161</v>
      </c>
      <c r="K599" s="106">
        <f t="shared" si="77"/>
        <v>1.2515299490009966</v>
      </c>
    </row>
    <row r="600" spans="2:11" x14ac:dyDescent="0.2">
      <c r="B600" s="35">
        <v>585</v>
      </c>
      <c r="C600" s="93">
        <v>0.30457620464039192</v>
      </c>
      <c r="D600" s="101">
        <f t="shared" si="73"/>
        <v>3.5665018847927428</v>
      </c>
      <c r="E600" s="93">
        <v>0.76547710749850861</v>
      </c>
      <c r="F600" s="102">
        <f t="shared" si="71"/>
        <v>1.7654771074985085</v>
      </c>
      <c r="G600" s="102">
        <f t="shared" si="74"/>
        <v>1745.147267643408</v>
      </c>
      <c r="H600" s="102">
        <f t="shared" si="72"/>
        <v>1745.147267643408</v>
      </c>
      <c r="I600" s="102">
        <f t="shared" si="75"/>
        <v>0</v>
      </c>
      <c r="J600" s="102">
        <f t="shared" si="76"/>
        <v>1746.9127447509065</v>
      </c>
      <c r="K600" s="103">
        <f t="shared" si="77"/>
        <v>1.7654771074985547</v>
      </c>
    </row>
    <row r="601" spans="2:11" x14ac:dyDescent="0.2">
      <c r="B601" s="35">
        <v>586</v>
      </c>
      <c r="C601" s="93">
        <v>0.51219671985214754</v>
      </c>
      <c r="D601" s="101">
        <f t="shared" si="73"/>
        <v>2.0071395278232464</v>
      </c>
      <c r="E601" s="93">
        <v>0.46140168244796409</v>
      </c>
      <c r="F601" s="102">
        <f t="shared" si="71"/>
        <v>1.4614016824479641</v>
      </c>
      <c r="G601" s="102">
        <f t="shared" si="74"/>
        <v>1747.1544071712312</v>
      </c>
      <c r="H601" s="102">
        <f t="shared" si="72"/>
        <v>1747.1544071712312</v>
      </c>
      <c r="I601" s="102">
        <f t="shared" si="75"/>
        <v>0</v>
      </c>
      <c r="J601" s="102">
        <f t="shared" si="76"/>
        <v>1748.6158088536793</v>
      </c>
      <c r="K601" s="103">
        <f t="shared" si="77"/>
        <v>1.4614016824480132</v>
      </c>
    </row>
    <row r="602" spans="2:11" x14ac:dyDescent="0.2">
      <c r="B602" s="35">
        <v>587</v>
      </c>
      <c r="C602" s="93">
        <v>2.2802801311445409E-2</v>
      </c>
      <c r="D602" s="101">
        <f t="shared" si="73"/>
        <v>11.342615658095676</v>
      </c>
      <c r="E602" s="93">
        <v>8.7069130232528491E-2</v>
      </c>
      <c r="F602" s="102">
        <f t="shared" si="71"/>
        <v>1.0870691302325284</v>
      </c>
      <c r="G602" s="102">
        <f t="shared" si="74"/>
        <v>1758.4970228293269</v>
      </c>
      <c r="H602" s="102">
        <f t="shared" si="72"/>
        <v>1758.4970228293269</v>
      </c>
      <c r="I602" s="102">
        <f t="shared" si="75"/>
        <v>0</v>
      </c>
      <c r="J602" s="102">
        <f t="shared" si="76"/>
        <v>1759.5840919595594</v>
      </c>
      <c r="K602" s="103">
        <f t="shared" si="77"/>
        <v>1.0870691302325213</v>
      </c>
    </row>
    <row r="603" spans="2:11" ht="16" thickBot="1" x14ac:dyDescent="0.25">
      <c r="B603" s="39">
        <v>588</v>
      </c>
      <c r="C603" s="94">
        <v>0.3027755271061543</v>
      </c>
      <c r="D603" s="104">
        <f t="shared" si="73"/>
        <v>3.5842907479785193</v>
      </c>
      <c r="E603" s="94">
        <v>0.10930606605506177</v>
      </c>
      <c r="F603" s="105">
        <f t="shared" si="71"/>
        <v>1.1093060660550618</v>
      </c>
      <c r="G603" s="105">
        <f t="shared" si="74"/>
        <v>1762.0813135773053</v>
      </c>
      <c r="H603" s="105">
        <f t="shared" si="72"/>
        <v>1762.0813135773053</v>
      </c>
      <c r="I603" s="105">
        <f t="shared" si="75"/>
        <v>0</v>
      </c>
      <c r="J603" s="105">
        <f t="shared" si="76"/>
        <v>1763.1906196433604</v>
      </c>
      <c r="K603" s="106">
        <f t="shared" si="77"/>
        <v>1.1093060660550691</v>
      </c>
    </row>
    <row r="604" spans="2:11" x14ac:dyDescent="0.2">
      <c r="B604" s="35">
        <v>589</v>
      </c>
      <c r="C604" s="93">
        <v>0.29238856649992051</v>
      </c>
      <c r="D604" s="101">
        <f t="shared" si="73"/>
        <v>3.6890149623854422</v>
      </c>
      <c r="E604" s="93">
        <v>0.90291480651311351</v>
      </c>
      <c r="F604" s="102">
        <f t="shared" si="71"/>
        <v>1.9029148065131136</v>
      </c>
      <c r="G604" s="102">
        <f t="shared" si="74"/>
        <v>1765.7703285396908</v>
      </c>
      <c r="H604" s="102">
        <f t="shared" si="72"/>
        <v>1765.7703285396908</v>
      </c>
      <c r="I604" s="102">
        <f t="shared" si="75"/>
        <v>0</v>
      </c>
      <c r="J604" s="102">
        <f t="shared" si="76"/>
        <v>1767.6732433462039</v>
      </c>
      <c r="K604" s="103">
        <f t="shared" si="77"/>
        <v>1.9029148065130812</v>
      </c>
    </row>
    <row r="605" spans="2:11" x14ac:dyDescent="0.2">
      <c r="B605" s="35">
        <v>590</v>
      </c>
      <c r="C605" s="93">
        <v>0.531274963425445</v>
      </c>
      <c r="D605" s="101">
        <f t="shared" si="73"/>
        <v>1.8974267096105899</v>
      </c>
      <c r="E605" s="93">
        <v>0.82890101730313137</v>
      </c>
      <c r="F605" s="102">
        <f t="shared" si="71"/>
        <v>1.8289010173031315</v>
      </c>
      <c r="G605" s="102">
        <f t="shared" si="74"/>
        <v>1767.6677552493013</v>
      </c>
      <c r="H605" s="102">
        <f t="shared" si="72"/>
        <v>1767.6732433462039</v>
      </c>
      <c r="I605" s="102">
        <f t="shared" si="75"/>
        <v>5.4880969025816739E-3</v>
      </c>
      <c r="J605" s="102">
        <f t="shared" si="76"/>
        <v>1769.5021443635071</v>
      </c>
      <c r="K605" s="103">
        <f t="shared" si="77"/>
        <v>1.8343891142058055</v>
      </c>
    </row>
    <row r="606" spans="2:11" x14ac:dyDescent="0.2">
      <c r="B606" s="35">
        <v>591</v>
      </c>
      <c r="C606" s="93">
        <v>5.9610907457198992E-2</v>
      </c>
      <c r="D606" s="101">
        <f t="shared" si="73"/>
        <v>8.4597501318854391</v>
      </c>
      <c r="E606" s="93">
        <v>0.22537200576365612</v>
      </c>
      <c r="F606" s="102">
        <f t="shared" si="71"/>
        <v>1.2253720057636561</v>
      </c>
      <c r="G606" s="102">
        <f t="shared" si="74"/>
        <v>1776.1275053811867</v>
      </c>
      <c r="H606" s="102">
        <f t="shared" si="72"/>
        <v>1776.1275053811867</v>
      </c>
      <c r="I606" s="102">
        <f t="shared" si="75"/>
        <v>0</v>
      </c>
      <c r="J606" s="102">
        <f t="shared" si="76"/>
        <v>1777.3528773869502</v>
      </c>
      <c r="K606" s="103">
        <f t="shared" si="77"/>
        <v>1.2253720057635746</v>
      </c>
    </row>
    <row r="607" spans="2:11" ht="16" thickBot="1" x14ac:dyDescent="0.25">
      <c r="B607" s="39">
        <v>592</v>
      </c>
      <c r="C607" s="94">
        <v>0.13116567624471265</v>
      </c>
      <c r="D607" s="104">
        <f t="shared" si="73"/>
        <v>6.0938821520625854</v>
      </c>
      <c r="E607" s="94">
        <v>0.48823262802969891</v>
      </c>
      <c r="F607" s="105">
        <f t="shared" si="71"/>
        <v>1.4882326280296989</v>
      </c>
      <c r="G607" s="105">
        <f t="shared" si="74"/>
        <v>1782.2213875332493</v>
      </c>
      <c r="H607" s="105">
        <f t="shared" si="72"/>
        <v>1782.2213875332493</v>
      </c>
      <c r="I607" s="105">
        <f t="shared" si="75"/>
        <v>0</v>
      </c>
      <c r="J607" s="105">
        <f t="shared" si="76"/>
        <v>1783.709620161279</v>
      </c>
      <c r="K607" s="106">
        <f t="shared" si="77"/>
        <v>1.4882326280296638</v>
      </c>
    </row>
    <row r="608" spans="2:11" x14ac:dyDescent="0.2">
      <c r="B608" s="35">
        <v>593</v>
      </c>
      <c r="C608" s="93">
        <v>0.18060270140181622</v>
      </c>
      <c r="D608" s="101">
        <f t="shared" si="73"/>
        <v>5.1343670405490398</v>
      </c>
      <c r="E608" s="93">
        <v>0.19811795375316121</v>
      </c>
      <c r="F608" s="102">
        <f t="shared" si="71"/>
        <v>1.1981179537531612</v>
      </c>
      <c r="G608" s="102">
        <f t="shared" si="74"/>
        <v>1787.3557545737983</v>
      </c>
      <c r="H608" s="102">
        <f t="shared" si="72"/>
        <v>1787.3557545737983</v>
      </c>
      <c r="I608" s="102">
        <f t="shared" si="75"/>
        <v>0</v>
      </c>
      <c r="J608" s="102">
        <f t="shared" si="76"/>
        <v>1788.5538725275514</v>
      </c>
      <c r="K608" s="103">
        <f t="shared" si="77"/>
        <v>1.1981179537531261</v>
      </c>
    </row>
    <row r="609" spans="2:11" x14ac:dyDescent="0.2">
      <c r="B609" s="35">
        <v>594</v>
      </c>
      <c r="C609" s="93">
        <v>0.4893672901985211</v>
      </c>
      <c r="D609" s="101">
        <f t="shared" si="73"/>
        <v>2.143925900234342</v>
      </c>
      <c r="E609" s="93">
        <v>0.32249623155612794</v>
      </c>
      <c r="F609" s="102">
        <f t="shared" si="71"/>
        <v>1.3224962315561279</v>
      </c>
      <c r="G609" s="102">
        <f t="shared" si="74"/>
        <v>1789.4996804740326</v>
      </c>
      <c r="H609" s="102">
        <f t="shared" si="72"/>
        <v>1789.4996804740326</v>
      </c>
      <c r="I609" s="102">
        <f t="shared" si="75"/>
        <v>0</v>
      </c>
      <c r="J609" s="102">
        <f t="shared" si="76"/>
        <v>1790.8221767055888</v>
      </c>
      <c r="K609" s="103">
        <f t="shared" si="77"/>
        <v>1.3224962315562152</v>
      </c>
    </row>
    <row r="610" spans="2:11" x14ac:dyDescent="0.2">
      <c r="B610" s="35">
        <v>595</v>
      </c>
      <c r="C610" s="93">
        <v>0.22054736771064309</v>
      </c>
      <c r="D610" s="101">
        <f t="shared" si="73"/>
        <v>4.5349283628487509</v>
      </c>
      <c r="E610" s="93">
        <v>0.92391683875470187</v>
      </c>
      <c r="F610" s="102">
        <f t="shared" si="71"/>
        <v>1.9239168387547019</v>
      </c>
      <c r="G610" s="102">
        <f t="shared" si="74"/>
        <v>1794.0346088368815</v>
      </c>
      <c r="H610" s="102">
        <f t="shared" si="72"/>
        <v>1794.0346088368815</v>
      </c>
      <c r="I610" s="102">
        <f t="shared" si="75"/>
        <v>0</v>
      </c>
      <c r="J610" s="102">
        <f t="shared" si="76"/>
        <v>1795.9585256756361</v>
      </c>
      <c r="K610" s="103">
        <f t="shared" si="77"/>
        <v>1.9239168387546215</v>
      </c>
    </row>
    <row r="611" spans="2:11" ht="16" thickBot="1" x14ac:dyDescent="0.25">
      <c r="B611" s="39">
        <v>596</v>
      </c>
      <c r="C611" s="94">
        <v>0.97936135500232613</v>
      </c>
      <c r="D611" s="104">
        <f t="shared" si="73"/>
        <v>6.2563794964052732E-2</v>
      </c>
      <c r="E611" s="94">
        <v>0.30044523677772139</v>
      </c>
      <c r="F611" s="105">
        <f t="shared" si="71"/>
        <v>1.3004452367777213</v>
      </c>
      <c r="G611" s="105">
        <f t="shared" si="74"/>
        <v>1794.0971726318455</v>
      </c>
      <c r="H611" s="105">
        <f t="shared" si="72"/>
        <v>1795.9585256756361</v>
      </c>
      <c r="I611" s="105">
        <f t="shared" si="75"/>
        <v>1.8613530437905865</v>
      </c>
      <c r="J611" s="105">
        <f t="shared" si="76"/>
        <v>1797.2589709124138</v>
      </c>
      <c r="K611" s="106">
        <f t="shared" si="77"/>
        <v>3.1617982805682914</v>
      </c>
    </row>
    <row r="612" spans="2:11" x14ac:dyDescent="0.2">
      <c r="B612" s="35">
        <v>597</v>
      </c>
      <c r="C612" s="93">
        <v>0.28430607326632851</v>
      </c>
      <c r="D612" s="101">
        <f t="shared" si="73"/>
        <v>3.7731116951353063</v>
      </c>
      <c r="E612" s="93">
        <v>0.53386416493270117</v>
      </c>
      <c r="F612" s="102">
        <f t="shared" si="71"/>
        <v>1.5338641649327012</v>
      </c>
      <c r="G612" s="102">
        <f t="shared" si="74"/>
        <v>1797.8702843269809</v>
      </c>
      <c r="H612" s="102">
        <f t="shared" si="72"/>
        <v>1797.8702843269809</v>
      </c>
      <c r="I612" s="102">
        <f t="shared" si="75"/>
        <v>0</v>
      </c>
      <c r="J612" s="102">
        <f t="shared" si="76"/>
        <v>1799.4041484919137</v>
      </c>
      <c r="K612" s="103">
        <f t="shared" si="77"/>
        <v>1.5338641649327656</v>
      </c>
    </row>
    <row r="613" spans="2:11" x14ac:dyDescent="0.2">
      <c r="B613" s="35">
        <v>598</v>
      </c>
      <c r="C613" s="93">
        <v>0.78785949971434754</v>
      </c>
      <c r="D613" s="101">
        <f t="shared" si="73"/>
        <v>0.71530651462936701</v>
      </c>
      <c r="E613" s="93">
        <v>0.62411361146696986</v>
      </c>
      <c r="F613" s="102">
        <f t="shared" si="71"/>
        <v>1.6241136114669699</v>
      </c>
      <c r="G613" s="102">
        <f t="shared" si="74"/>
        <v>1798.5855908416104</v>
      </c>
      <c r="H613" s="102">
        <f t="shared" si="72"/>
        <v>1799.4041484919137</v>
      </c>
      <c r="I613" s="102">
        <f t="shared" si="75"/>
        <v>0.81855765030331895</v>
      </c>
      <c r="J613" s="102">
        <f t="shared" si="76"/>
        <v>1801.0282621033807</v>
      </c>
      <c r="K613" s="103">
        <f t="shared" si="77"/>
        <v>2.4426712617703288</v>
      </c>
    </row>
    <row r="614" spans="2:11" x14ac:dyDescent="0.2">
      <c r="B614" s="35">
        <v>599</v>
      </c>
      <c r="C614" s="93">
        <v>0.22904198907532791</v>
      </c>
      <c r="D614" s="101">
        <f t="shared" si="73"/>
        <v>4.4215498014853507</v>
      </c>
      <c r="E614" s="93">
        <v>0.62708786317825593</v>
      </c>
      <c r="F614" s="102">
        <f t="shared" si="71"/>
        <v>1.6270878631782559</v>
      </c>
      <c r="G614" s="102">
        <f t="shared" si="74"/>
        <v>1803.0071406430957</v>
      </c>
      <c r="H614" s="102">
        <f t="shared" si="72"/>
        <v>1803.0071406430957</v>
      </c>
      <c r="I614" s="102">
        <f t="shared" si="75"/>
        <v>0</v>
      </c>
      <c r="J614" s="102">
        <f t="shared" si="76"/>
        <v>1804.634228506274</v>
      </c>
      <c r="K614" s="103">
        <f t="shared" si="77"/>
        <v>1.6270878631783035</v>
      </c>
    </row>
    <row r="615" spans="2:11" ht="16" thickBot="1" x14ac:dyDescent="0.25">
      <c r="B615" s="39">
        <v>600</v>
      </c>
      <c r="C615" s="94">
        <v>9.3811907893241897E-2</v>
      </c>
      <c r="D615" s="104">
        <f t="shared" si="73"/>
        <v>7.0993904436181881</v>
      </c>
      <c r="E615" s="94">
        <v>0.5105733941709486</v>
      </c>
      <c r="F615" s="105">
        <f t="shared" si="71"/>
        <v>1.5105733941709487</v>
      </c>
      <c r="G615" s="105">
        <f t="shared" si="74"/>
        <v>1810.1065310867139</v>
      </c>
      <c r="H615" s="105">
        <f t="shared" si="72"/>
        <v>1810.1065310867139</v>
      </c>
      <c r="I615" s="105">
        <f t="shared" si="75"/>
        <v>0</v>
      </c>
      <c r="J615" s="105">
        <f t="shared" si="76"/>
        <v>1811.6171044808848</v>
      </c>
      <c r="K615" s="106">
        <f t="shared" si="77"/>
        <v>1.5105733941709332</v>
      </c>
    </row>
    <row r="616" spans="2:11" x14ac:dyDescent="0.2">
      <c r="B616" s="35">
        <v>601</v>
      </c>
      <c r="C616" s="93">
        <v>0.33642112392206158</v>
      </c>
      <c r="D616" s="101">
        <f t="shared" si="73"/>
        <v>3.2681746763819501</v>
      </c>
      <c r="E616" s="93">
        <v>0.63415339050734232</v>
      </c>
      <c r="F616" s="102">
        <f t="shared" si="71"/>
        <v>1.6341533905073424</v>
      </c>
      <c r="G616" s="102">
        <f t="shared" si="74"/>
        <v>1813.3747057630958</v>
      </c>
      <c r="H616" s="102">
        <f t="shared" si="72"/>
        <v>1813.3747057630958</v>
      </c>
      <c r="I616" s="102">
        <f t="shared" si="75"/>
        <v>0</v>
      </c>
      <c r="J616" s="102">
        <f t="shared" si="76"/>
        <v>1815.0088591536032</v>
      </c>
      <c r="K616" s="103">
        <f t="shared" si="77"/>
        <v>1.6341533905074357</v>
      </c>
    </row>
    <row r="617" spans="2:11" x14ac:dyDescent="0.2">
      <c r="B617" s="35">
        <v>602</v>
      </c>
      <c r="C617" s="93">
        <v>7.252250259643267E-3</v>
      </c>
      <c r="D617" s="101">
        <f t="shared" si="73"/>
        <v>14.779330432899629</v>
      </c>
      <c r="E617" s="93">
        <v>3.0227715001650113E-2</v>
      </c>
      <c r="F617" s="102">
        <f t="shared" si="71"/>
        <v>1.0302277150016501</v>
      </c>
      <c r="G617" s="102">
        <f t="shared" si="74"/>
        <v>1828.1540361959953</v>
      </c>
      <c r="H617" s="102">
        <f t="shared" si="72"/>
        <v>1828.1540361959953</v>
      </c>
      <c r="I617" s="102">
        <f t="shared" si="75"/>
        <v>0</v>
      </c>
      <c r="J617" s="102">
        <f t="shared" si="76"/>
        <v>1829.1842639109971</v>
      </c>
      <c r="K617" s="103">
        <f t="shared" si="77"/>
        <v>1.0302277150017289</v>
      </c>
    </row>
    <row r="618" spans="2:11" x14ac:dyDescent="0.2">
      <c r="B618" s="35">
        <v>603</v>
      </c>
      <c r="C618" s="93">
        <v>0.16877917904331341</v>
      </c>
      <c r="D618" s="101">
        <f t="shared" si="73"/>
        <v>5.3374921539838107</v>
      </c>
      <c r="E618" s="93">
        <v>0.42113371857587512</v>
      </c>
      <c r="F618" s="102">
        <f t="shared" si="71"/>
        <v>1.421133718575875</v>
      </c>
      <c r="G618" s="102">
        <f t="shared" si="74"/>
        <v>1833.491528349979</v>
      </c>
      <c r="H618" s="102">
        <f t="shared" si="72"/>
        <v>1833.491528349979</v>
      </c>
      <c r="I618" s="102">
        <f t="shared" si="75"/>
        <v>0</v>
      </c>
      <c r="J618" s="102">
        <f t="shared" si="76"/>
        <v>1834.9126620685549</v>
      </c>
      <c r="K618" s="103">
        <f t="shared" si="77"/>
        <v>1.4211337185759021</v>
      </c>
    </row>
    <row r="619" spans="2:11" ht="16" thickBot="1" x14ac:dyDescent="0.25">
      <c r="B619" s="39">
        <v>604</v>
      </c>
      <c r="C619" s="94">
        <v>0.8194276618349815</v>
      </c>
      <c r="D619" s="104">
        <f t="shared" si="73"/>
        <v>0.59744746737788568</v>
      </c>
      <c r="E619" s="94">
        <v>0.64073683842010265</v>
      </c>
      <c r="F619" s="105">
        <f t="shared" ref="F619:F682" si="78">($N$18-$N$19)*E619+$N$19</f>
        <v>1.6407368384201027</v>
      </c>
      <c r="G619" s="105">
        <f t="shared" si="74"/>
        <v>1834.0889758173569</v>
      </c>
      <c r="H619" s="105">
        <f t="shared" ref="H619:H682" si="79">+MAX(G619,J618)</f>
        <v>1834.9126620685549</v>
      </c>
      <c r="I619" s="105">
        <f t="shared" si="75"/>
        <v>0.82368625119806893</v>
      </c>
      <c r="J619" s="105">
        <f t="shared" si="76"/>
        <v>1836.553398906975</v>
      </c>
      <c r="K619" s="106">
        <f t="shared" si="77"/>
        <v>2.4644230896180943</v>
      </c>
    </row>
    <row r="620" spans="2:11" x14ac:dyDescent="0.2">
      <c r="B620" s="35">
        <v>605</v>
      </c>
      <c r="C620" s="93">
        <v>0.23196406462833874</v>
      </c>
      <c r="D620" s="101">
        <f t="shared" ref="D620:D683" si="80">-LN(C620)/$N$16</f>
        <v>4.3835184394694551</v>
      </c>
      <c r="E620" s="93">
        <v>0.16564742527724052</v>
      </c>
      <c r="F620" s="102">
        <f t="shared" si="78"/>
        <v>1.1656474252772404</v>
      </c>
      <c r="G620" s="102">
        <f t="shared" ref="G620:G683" si="81">G619+D620</f>
        <v>1838.4724942568264</v>
      </c>
      <c r="H620" s="102">
        <f t="shared" si="79"/>
        <v>1838.4724942568264</v>
      </c>
      <c r="I620" s="102">
        <f t="shared" si="75"/>
        <v>0</v>
      </c>
      <c r="J620" s="102">
        <f t="shared" si="76"/>
        <v>1839.6381416821037</v>
      </c>
      <c r="K620" s="103">
        <f t="shared" si="77"/>
        <v>1.1656474252772568</v>
      </c>
    </row>
    <row r="621" spans="2:11" x14ac:dyDescent="0.2">
      <c r="B621" s="35">
        <v>606</v>
      </c>
      <c r="C621" s="93">
        <v>0.86381513382251229</v>
      </c>
      <c r="D621" s="101">
        <f t="shared" si="80"/>
        <v>0.43918949566549353</v>
      </c>
      <c r="E621" s="93">
        <v>0.1258759365777079</v>
      </c>
      <c r="F621" s="102">
        <f t="shared" si="78"/>
        <v>1.125875936577708</v>
      </c>
      <c r="G621" s="102">
        <f t="shared" si="81"/>
        <v>1838.9116837524919</v>
      </c>
      <c r="H621" s="102">
        <f t="shared" si="79"/>
        <v>1839.6381416821037</v>
      </c>
      <c r="I621" s="102">
        <f t="shared" si="75"/>
        <v>0.72645792961179723</v>
      </c>
      <c r="J621" s="102">
        <f t="shared" si="76"/>
        <v>1840.7640176186815</v>
      </c>
      <c r="K621" s="103">
        <f t="shared" si="77"/>
        <v>1.8523338661896105</v>
      </c>
    </row>
    <row r="622" spans="2:11" x14ac:dyDescent="0.2">
      <c r="B622" s="35">
        <v>607</v>
      </c>
      <c r="C622" s="93">
        <v>0.98273425232329925</v>
      </c>
      <c r="D622" s="101">
        <f t="shared" si="80"/>
        <v>5.2249616702541864E-2</v>
      </c>
      <c r="E622" s="93">
        <v>0.76665674407714313</v>
      </c>
      <c r="F622" s="102">
        <f t="shared" si="78"/>
        <v>1.7666567440771432</v>
      </c>
      <c r="G622" s="102">
        <f t="shared" si="81"/>
        <v>1838.9639333691944</v>
      </c>
      <c r="H622" s="102">
        <f t="shared" si="79"/>
        <v>1840.7640176186815</v>
      </c>
      <c r="I622" s="102">
        <f t="shared" si="75"/>
        <v>1.8000842494870994</v>
      </c>
      <c r="J622" s="102">
        <f t="shared" si="76"/>
        <v>1842.5306743627586</v>
      </c>
      <c r="K622" s="103">
        <f t="shared" si="77"/>
        <v>3.5667409935642809</v>
      </c>
    </row>
    <row r="623" spans="2:11" ht="16" thickBot="1" x14ac:dyDescent="0.25">
      <c r="B623" s="39">
        <v>608</v>
      </c>
      <c r="C623" s="94">
        <v>3.3537439598561036E-3</v>
      </c>
      <c r="D623" s="104">
        <f t="shared" si="80"/>
        <v>17.093033871714098</v>
      </c>
      <c r="E623" s="94">
        <v>0.38877043403554212</v>
      </c>
      <c r="F623" s="105">
        <f t="shared" si="78"/>
        <v>1.3887704340355422</v>
      </c>
      <c r="G623" s="105">
        <f t="shared" si="81"/>
        <v>1856.0569672409085</v>
      </c>
      <c r="H623" s="105">
        <f t="shared" si="79"/>
        <v>1856.0569672409085</v>
      </c>
      <c r="I623" s="105">
        <f t="shared" si="75"/>
        <v>0</v>
      </c>
      <c r="J623" s="105">
        <f t="shared" si="76"/>
        <v>1857.445737674944</v>
      </c>
      <c r="K623" s="106">
        <f t="shared" si="77"/>
        <v>1.3887704340354503</v>
      </c>
    </row>
    <row r="624" spans="2:11" x14ac:dyDescent="0.2">
      <c r="B624" s="35">
        <v>609</v>
      </c>
      <c r="C624" s="93">
        <v>0.18864780666822323</v>
      </c>
      <c r="D624" s="101">
        <f t="shared" si="80"/>
        <v>5.0036203772997707</v>
      </c>
      <c r="E624" s="93">
        <v>0.92046707631947855</v>
      </c>
      <c r="F624" s="102">
        <f t="shared" si="78"/>
        <v>1.9204670763194787</v>
      </c>
      <c r="G624" s="102">
        <f t="shared" si="81"/>
        <v>1861.0605876182083</v>
      </c>
      <c r="H624" s="102">
        <f t="shared" si="79"/>
        <v>1861.0605876182083</v>
      </c>
      <c r="I624" s="102">
        <f t="shared" si="75"/>
        <v>0</v>
      </c>
      <c r="J624" s="102">
        <f t="shared" si="76"/>
        <v>1862.9810546945278</v>
      </c>
      <c r="K624" s="103">
        <f t="shared" si="77"/>
        <v>1.9204670763194827</v>
      </c>
    </row>
    <row r="625" spans="2:11" x14ac:dyDescent="0.2">
      <c r="B625" s="35">
        <v>610</v>
      </c>
      <c r="C625" s="93">
        <v>4.2249744788573351E-2</v>
      </c>
      <c r="D625" s="101">
        <f t="shared" si="80"/>
        <v>9.4924708971130141</v>
      </c>
      <c r="E625" s="93">
        <v>0.9332555336771452</v>
      </c>
      <c r="F625" s="102">
        <f t="shared" si="78"/>
        <v>1.9332555336771451</v>
      </c>
      <c r="G625" s="102">
        <f t="shared" si="81"/>
        <v>1870.5530585153213</v>
      </c>
      <c r="H625" s="102">
        <f t="shared" si="79"/>
        <v>1870.5530585153213</v>
      </c>
      <c r="I625" s="102">
        <f t="shared" si="75"/>
        <v>0</v>
      </c>
      <c r="J625" s="102">
        <f t="shared" si="76"/>
        <v>1872.4863140489983</v>
      </c>
      <c r="K625" s="103">
        <f t="shared" si="77"/>
        <v>1.9332555336770838</v>
      </c>
    </row>
    <row r="626" spans="2:11" x14ac:dyDescent="0.2">
      <c r="B626" s="35">
        <v>611</v>
      </c>
      <c r="C626" s="93">
        <v>0.68112498747603201</v>
      </c>
      <c r="D626" s="101">
        <f t="shared" si="80"/>
        <v>1.1520283633981645</v>
      </c>
      <c r="E626" s="93">
        <v>0.95237722657991031</v>
      </c>
      <c r="F626" s="102">
        <f t="shared" si="78"/>
        <v>1.9523772265799102</v>
      </c>
      <c r="G626" s="102">
        <f t="shared" si="81"/>
        <v>1871.7050868787194</v>
      </c>
      <c r="H626" s="102">
        <f t="shared" si="79"/>
        <v>1872.4863140489983</v>
      </c>
      <c r="I626" s="102">
        <f t="shared" si="75"/>
        <v>0.78122717027895305</v>
      </c>
      <c r="J626" s="102">
        <f t="shared" si="76"/>
        <v>1874.4386912755783</v>
      </c>
      <c r="K626" s="103">
        <f t="shared" si="77"/>
        <v>2.7336043968589365</v>
      </c>
    </row>
    <row r="627" spans="2:11" ht="16" thickBot="1" x14ac:dyDescent="0.25">
      <c r="B627" s="39">
        <v>612</v>
      </c>
      <c r="C627" s="94">
        <v>9.6898517550902508E-2</v>
      </c>
      <c r="D627" s="104">
        <f t="shared" si="80"/>
        <v>7.002273176864219</v>
      </c>
      <c r="E627" s="94">
        <v>0.8656509126255717</v>
      </c>
      <c r="F627" s="105">
        <f t="shared" si="78"/>
        <v>1.8656509126255716</v>
      </c>
      <c r="G627" s="105">
        <f t="shared" si="81"/>
        <v>1878.7073600555836</v>
      </c>
      <c r="H627" s="105">
        <f t="shared" si="79"/>
        <v>1878.7073600555836</v>
      </c>
      <c r="I627" s="105">
        <f t="shared" si="75"/>
        <v>0</v>
      </c>
      <c r="J627" s="105">
        <f t="shared" si="76"/>
        <v>1880.5730109682092</v>
      </c>
      <c r="K627" s="106">
        <f t="shared" si="77"/>
        <v>1.8656509126255969</v>
      </c>
    </row>
    <row r="628" spans="2:11" x14ac:dyDescent="0.2">
      <c r="B628" s="35">
        <v>613</v>
      </c>
      <c r="C628" s="93">
        <v>0.33599109424558105</v>
      </c>
      <c r="D628" s="101">
        <f t="shared" si="80"/>
        <v>3.2720118737750621</v>
      </c>
      <c r="E628" s="93">
        <v>0.50799735751185982</v>
      </c>
      <c r="F628" s="102">
        <f t="shared" si="78"/>
        <v>1.5079973575118597</v>
      </c>
      <c r="G628" s="102">
        <f t="shared" si="81"/>
        <v>1881.9793719293586</v>
      </c>
      <c r="H628" s="102">
        <f t="shared" si="79"/>
        <v>1881.9793719293586</v>
      </c>
      <c r="I628" s="102">
        <f t="shared" si="75"/>
        <v>0</v>
      </c>
      <c r="J628" s="102">
        <f t="shared" si="76"/>
        <v>1883.4873692868705</v>
      </c>
      <c r="K628" s="103">
        <f t="shared" si="77"/>
        <v>1.5079973575118402</v>
      </c>
    </row>
    <row r="629" spans="2:11" x14ac:dyDescent="0.2">
      <c r="B629" s="35">
        <v>614</v>
      </c>
      <c r="C629" s="93">
        <v>0.55741186602165083</v>
      </c>
      <c r="D629" s="101">
        <f t="shared" si="80"/>
        <v>1.7533526279958187</v>
      </c>
      <c r="E629" s="93">
        <v>0.12709773420718562</v>
      </c>
      <c r="F629" s="102">
        <f t="shared" si="78"/>
        <v>1.1270977342071857</v>
      </c>
      <c r="G629" s="102">
        <f t="shared" si="81"/>
        <v>1883.7327245573545</v>
      </c>
      <c r="H629" s="102">
        <f t="shared" si="79"/>
        <v>1883.7327245573545</v>
      </c>
      <c r="I629" s="102">
        <f t="shared" si="75"/>
        <v>0</v>
      </c>
      <c r="J629" s="102">
        <f t="shared" si="76"/>
        <v>1884.8598222915616</v>
      </c>
      <c r="K629" s="103">
        <f t="shared" si="77"/>
        <v>1.1270977342071546</v>
      </c>
    </row>
    <row r="630" spans="2:11" x14ac:dyDescent="0.2">
      <c r="B630" s="35">
        <v>615</v>
      </c>
      <c r="C630" s="93">
        <v>0.51078527588025702</v>
      </c>
      <c r="D630" s="101">
        <f t="shared" si="80"/>
        <v>2.0154179425368199</v>
      </c>
      <c r="E630" s="93">
        <v>0.20819073223441109</v>
      </c>
      <c r="F630" s="102">
        <f t="shared" si="78"/>
        <v>1.208190732234411</v>
      </c>
      <c r="G630" s="102">
        <f t="shared" si="81"/>
        <v>1885.7481424998912</v>
      </c>
      <c r="H630" s="102">
        <f t="shared" si="79"/>
        <v>1885.7481424998912</v>
      </c>
      <c r="I630" s="102">
        <f t="shared" si="75"/>
        <v>0</v>
      </c>
      <c r="J630" s="102">
        <f t="shared" si="76"/>
        <v>1886.9563332321256</v>
      </c>
      <c r="K630" s="103">
        <f t="shared" si="77"/>
        <v>1.2081907322344705</v>
      </c>
    </row>
    <row r="631" spans="2:11" ht="16" thickBot="1" x14ac:dyDescent="0.25">
      <c r="B631" s="39">
        <v>616</v>
      </c>
      <c r="C631" s="94">
        <v>0.25417981724052241</v>
      </c>
      <c r="D631" s="104">
        <f t="shared" si="80"/>
        <v>4.1091399616333044</v>
      </c>
      <c r="E631" s="94">
        <v>0.30527304521580156</v>
      </c>
      <c r="F631" s="105">
        <f t="shared" si="78"/>
        <v>1.3052730452158015</v>
      </c>
      <c r="G631" s="105">
        <f t="shared" si="81"/>
        <v>1889.8572824615244</v>
      </c>
      <c r="H631" s="105">
        <f t="shared" si="79"/>
        <v>1889.8572824615244</v>
      </c>
      <c r="I631" s="105">
        <f t="shared" si="75"/>
        <v>0</v>
      </c>
      <c r="J631" s="105">
        <f t="shared" si="76"/>
        <v>1891.1625555067401</v>
      </c>
      <c r="K631" s="106">
        <f t="shared" si="77"/>
        <v>1.3052730452156993</v>
      </c>
    </row>
    <row r="632" spans="2:11" x14ac:dyDescent="0.2">
      <c r="B632" s="35">
        <v>617</v>
      </c>
      <c r="C632" s="93">
        <v>0.92470508697877207</v>
      </c>
      <c r="D632" s="101">
        <f t="shared" si="80"/>
        <v>0.23484125157895724</v>
      </c>
      <c r="E632" s="93">
        <v>0.89482983127510762</v>
      </c>
      <c r="F632" s="102">
        <f t="shared" si="78"/>
        <v>1.8948298312751075</v>
      </c>
      <c r="G632" s="102">
        <f t="shared" si="81"/>
        <v>1890.0921237131033</v>
      </c>
      <c r="H632" s="102">
        <f t="shared" si="79"/>
        <v>1891.1625555067401</v>
      </c>
      <c r="I632" s="102">
        <f t="shared" si="75"/>
        <v>1.0704317936367715</v>
      </c>
      <c r="J632" s="102">
        <f t="shared" si="76"/>
        <v>1893.0573853380151</v>
      </c>
      <c r="K632" s="103">
        <f t="shared" si="77"/>
        <v>2.9652616249118182</v>
      </c>
    </row>
    <row r="633" spans="2:11" x14ac:dyDescent="0.2">
      <c r="B633" s="35">
        <v>618</v>
      </c>
      <c r="C633" s="93">
        <v>0.58741211290135154</v>
      </c>
      <c r="D633" s="101">
        <f t="shared" si="80"/>
        <v>1.5960859176474287</v>
      </c>
      <c r="E633" s="93">
        <v>3.2218504089152167E-2</v>
      </c>
      <c r="F633" s="102">
        <f t="shared" si="78"/>
        <v>1.0322185040891521</v>
      </c>
      <c r="G633" s="102">
        <f t="shared" si="81"/>
        <v>1891.6882096307509</v>
      </c>
      <c r="H633" s="102">
        <f t="shared" si="79"/>
        <v>1893.0573853380151</v>
      </c>
      <c r="I633" s="102">
        <f t="shared" si="75"/>
        <v>1.3691757072642758</v>
      </c>
      <c r="J633" s="102">
        <f t="shared" si="76"/>
        <v>1894.0896038421042</v>
      </c>
      <c r="K633" s="103">
        <f t="shared" si="77"/>
        <v>2.4013942113533631</v>
      </c>
    </row>
    <row r="634" spans="2:11" x14ac:dyDescent="0.2">
      <c r="B634" s="35">
        <v>619</v>
      </c>
      <c r="C634" s="93">
        <v>0.28091693858399058</v>
      </c>
      <c r="D634" s="101">
        <f t="shared" si="80"/>
        <v>3.8090887367165291</v>
      </c>
      <c r="E634" s="93">
        <v>0.1051410319708892</v>
      </c>
      <c r="F634" s="102">
        <f t="shared" si="78"/>
        <v>1.1051410319708892</v>
      </c>
      <c r="G634" s="102">
        <f t="shared" si="81"/>
        <v>1895.4972983674675</v>
      </c>
      <c r="H634" s="102">
        <f t="shared" si="79"/>
        <v>1895.4972983674675</v>
      </c>
      <c r="I634" s="102">
        <f t="shared" si="75"/>
        <v>0</v>
      </c>
      <c r="J634" s="102">
        <f t="shared" si="76"/>
        <v>1896.6024393994383</v>
      </c>
      <c r="K634" s="103">
        <f t="shared" si="77"/>
        <v>1.1051410319707884</v>
      </c>
    </row>
    <row r="635" spans="2:11" ht="16" thickBot="1" x14ac:dyDescent="0.25">
      <c r="B635" s="39">
        <v>620</v>
      </c>
      <c r="C635" s="94">
        <v>0.10622797288206431</v>
      </c>
      <c r="D635" s="104">
        <f t="shared" si="80"/>
        <v>6.7265034201638958</v>
      </c>
      <c r="E635" s="94">
        <v>0.23810013414640208</v>
      </c>
      <c r="F635" s="105">
        <f t="shared" si="78"/>
        <v>1.2381001341464022</v>
      </c>
      <c r="G635" s="105">
        <f t="shared" si="81"/>
        <v>1902.2238017876314</v>
      </c>
      <c r="H635" s="105">
        <f t="shared" si="79"/>
        <v>1902.2238017876314</v>
      </c>
      <c r="I635" s="105">
        <f t="shared" si="75"/>
        <v>0</v>
      </c>
      <c r="J635" s="105">
        <f t="shared" si="76"/>
        <v>1903.4619019217778</v>
      </c>
      <c r="K635" s="106">
        <f t="shared" si="77"/>
        <v>1.2381001341464071</v>
      </c>
    </row>
    <row r="636" spans="2:11" x14ac:dyDescent="0.2">
      <c r="B636" s="35">
        <v>621</v>
      </c>
      <c r="C636" s="93">
        <v>0.58259611870649841</v>
      </c>
      <c r="D636" s="101">
        <f t="shared" si="80"/>
        <v>1.6207832895003274</v>
      </c>
      <c r="E636" s="93">
        <v>0.69527974643135471</v>
      </c>
      <c r="F636" s="102">
        <f t="shared" si="78"/>
        <v>1.6952797464313547</v>
      </c>
      <c r="G636" s="102">
        <f t="shared" si="81"/>
        <v>1903.8445850771318</v>
      </c>
      <c r="H636" s="102">
        <f t="shared" si="79"/>
        <v>1903.8445850771318</v>
      </c>
      <c r="I636" s="102">
        <f t="shared" si="75"/>
        <v>0</v>
      </c>
      <c r="J636" s="102">
        <f t="shared" si="76"/>
        <v>1905.5398648235632</v>
      </c>
      <c r="K636" s="103">
        <f t="shared" si="77"/>
        <v>1.6952797464314244</v>
      </c>
    </row>
    <row r="637" spans="2:11" x14ac:dyDescent="0.2">
      <c r="B637" s="35">
        <v>622</v>
      </c>
      <c r="C637" s="93">
        <v>0.14483694103755962</v>
      </c>
      <c r="D637" s="101">
        <f t="shared" si="80"/>
        <v>5.7964401417143812</v>
      </c>
      <c r="E637" s="93">
        <v>0.55078897421829986</v>
      </c>
      <c r="F637" s="102">
        <f t="shared" si="78"/>
        <v>1.5507889742182999</v>
      </c>
      <c r="G637" s="102">
        <f t="shared" si="81"/>
        <v>1909.6410252188462</v>
      </c>
      <c r="H637" s="102">
        <f t="shared" si="79"/>
        <v>1909.6410252188462</v>
      </c>
      <c r="I637" s="102">
        <f t="shared" si="75"/>
        <v>0</v>
      </c>
      <c r="J637" s="102">
        <f t="shared" si="76"/>
        <v>1911.1918141930644</v>
      </c>
      <c r="K637" s="103">
        <f t="shared" si="77"/>
        <v>1.5507889742182215</v>
      </c>
    </row>
    <row r="638" spans="2:11" x14ac:dyDescent="0.2">
      <c r="B638" s="35">
        <v>623</v>
      </c>
      <c r="C638" s="93">
        <v>0.79561739894835193</v>
      </c>
      <c r="D638" s="101">
        <f t="shared" si="80"/>
        <v>0.68591058983008868</v>
      </c>
      <c r="E638" s="93">
        <v>0.53712640892502805</v>
      </c>
      <c r="F638" s="102">
        <f t="shared" si="78"/>
        <v>1.5371264089250281</v>
      </c>
      <c r="G638" s="102">
        <f t="shared" si="81"/>
        <v>1910.3269358086764</v>
      </c>
      <c r="H638" s="102">
        <f t="shared" si="79"/>
        <v>1911.1918141930644</v>
      </c>
      <c r="I638" s="102">
        <f t="shared" si="75"/>
        <v>0.864878384388021</v>
      </c>
      <c r="J638" s="102">
        <f t="shared" si="76"/>
        <v>1912.7289406019895</v>
      </c>
      <c r="K638" s="103">
        <f t="shared" si="77"/>
        <v>2.4020047933131536</v>
      </c>
    </row>
    <row r="639" spans="2:11" ht="16" thickBot="1" x14ac:dyDescent="0.25">
      <c r="B639" s="39">
        <v>624</v>
      </c>
      <c r="C639" s="94">
        <v>0.73570812931834018</v>
      </c>
      <c r="D639" s="104">
        <f t="shared" si="80"/>
        <v>0.92076540699449672</v>
      </c>
      <c r="E639" s="94">
        <v>0.21322264876674635</v>
      </c>
      <c r="F639" s="105">
        <f t="shared" si="78"/>
        <v>1.2132226487667463</v>
      </c>
      <c r="G639" s="105">
        <f t="shared" si="81"/>
        <v>1911.2477012156708</v>
      </c>
      <c r="H639" s="105">
        <f t="shared" si="79"/>
        <v>1912.7289406019895</v>
      </c>
      <c r="I639" s="105">
        <f t="shared" si="75"/>
        <v>1.4812393863187481</v>
      </c>
      <c r="J639" s="105">
        <f t="shared" si="76"/>
        <v>1913.9421632507563</v>
      </c>
      <c r="K639" s="106">
        <f t="shared" si="77"/>
        <v>2.6944620350855075</v>
      </c>
    </row>
    <row r="640" spans="2:11" x14ac:dyDescent="0.2">
      <c r="B640" s="35">
        <v>625</v>
      </c>
      <c r="C640" s="93">
        <v>0.14848158974102177</v>
      </c>
      <c r="D640" s="101">
        <f t="shared" si="80"/>
        <v>5.7218829096984862</v>
      </c>
      <c r="E640" s="93">
        <v>0.13550728493264041</v>
      </c>
      <c r="F640" s="102">
        <f t="shared" si="78"/>
        <v>1.1355072849326404</v>
      </c>
      <c r="G640" s="102">
        <f t="shared" si="81"/>
        <v>1916.9695841253692</v>
      </c>
      <c r="H640" s="102">
        <f t="shared" si="79"/>
        <v>1916.9695841253692</v>
      </c>
      <c r="I640" s="102">
        <f t="shared" si="75"/>
        <v>0</v>
      </c>
      <c r="J640" s="102">
        <f t="shared" si="76"/>
        <v>1918.1050914103018</v>
      </c>
      <c r="K640" s="103">
        <f t="shared" si="77"/>
        <v>1.1355072849326007</v>
      </c>
    </row>
    <row r="641" spans="2:11" x14ac:dyDescent="0.2">
      <c r="B641" s="35">
        <v>626</v>
      </c>
      <c r="C641" s="93">
        <v>0.51894756532155983</v>
      </c>
      <c r="D641" s="101">
        <f t="shared" si="80"/>
        <v>1.9678572933872529</v>
      </c>
      <c r="E641" s="93">
        <v>0.5419688529429606</v>
      </c>
      <c r="F641" s="102">
        <f t="shared" si="78"/>
        <v>1.5419688529429605</v>
      </c>
      <c r="G641" s="102">
        <f t="shared" si="81"/>
        <v>1918.9374414187564</v>
      </c>
      <c r="H641" s="102">
        <f t="shared" si="79"/>
        <v>1918.9374414187564</v>
      </c>
      <c r="I641" s="102">
        <f t="shared" si="75"/>
        <v>0</v>
      </c>
      <c r="J641" s="102">
        <f t="shared" si="76"/>
        <v>1920.4794102716994</v>
      </c>
      <c r="K641" s="103">
        <f t="shared" si="77"/>
        <v>1.5419688529430005</v>
      </c>
    </row>
    <row r="642" spans="2:11" x14ac:dyDescent="0.2">
      <c r="B642" s="35">
        <v>627</v>
      </c>
      <c r="C642" s="93">
        <v>0.95522976006810734</v>
      </c>
      <c r="D642" s="101">
        <f t="shared" si="80"/>
        <v>0.13741014293681014</v>
      </c>
      <c r="E642" s="93">
        <v>0.9077259390235668</v>
      </c>
      <c r="F642" s="102">
        <f t="shared" si="78"/>
        <v>1.9077259390235668</v>
      </c>
      <c r="G642" s="102">
        <f t="shared" si="81"/>
        <v>1919.0748515616933</v>
      </c>
      <c r="H642" s="102">
        <f t="shared" si="79"/>
        <v>1920.4794102716994</v>
      </c>
      <c r="I642" s="102">
        <f t="shared" si="75"/>
        <v>1.4045587100060857</v>
      </c>
      <c r="J642" s="102">
        <f t="shared" si="76"/>
        <v>1922.3871362107229</v>
      </c>
      <c r="K642" s="103">
        <f t="shared" si="77"/>
        <v>3.312284649029607</v>
      </c>
    </row>
    <row r="643" spans="2:11" ht="16" thickBot="1" x14ac:dyDescent="0.25">
      <c r="B643" s="39">
        <v>628</v>
      </c>
      <c r="C643" s="94">
        <v>0.29196629982576072</v>
      </c>
      <c r="D643" s="104">
        <f t="shared" si="80"/>
        <v>3.6933506847896864</v>
      </c>
      <c r="E643" s="94">
        <v>0.93440368719560607</v>
      </c>
      <c r="F643" s="105">
        <f t="shared" si="78"/>
        <v>1.9344036871956061</v>
      </c>
      <c r="G643" s="105">
        <f t="shared" si="81"/>
        <v>1922.768202246483</v>
      </c>
      <c r="H643" s="105">
        <f t="shared" si="79"/>
        <v>1922.768202246483</v>
      </c>
      <c r="I643" s="105">
        <f t="shared" si="75"/>
        <v>0</v>
      </c>
      <c r="J643" s="105">
        <f t="shared" si="76"/>
        <v>1924.7026059336786</v>
      </c>
      <c r="K643" s="106">
        <f t="shared" si="77"/>
        <v>1.9344036871955268</v>
      </c>
    </row>
    <row r="644" spans="2:11" x14ac:dyDescent="0.2">
      <c r="B644" s="35">
        <v>629</v>
      </c>
      <c r="C644" s="93">
        <v>0.27441295761982198</v>
      </c>
      <c r="D644" s="101">
        <f t="shared" si="80"/>
        <v>3.8793634877961969</v>
      </c>
      <c r="E644" s="93">
        <v>0.52383412988524125</v>
      </c>
      <c r="F644" s="102">
        <f t="shared" si="78"/>
        <v>1.5238341298852411</v>
      </c>
      <c r="G644" s="102">
        <f t="shared" si="81"/>
        <v>1926.6475657342792</v>
      </c>
      <c r="H644" s="102">
        <f t="shared" si="79"/>
        <v>1926.6475657342792</v>
      </c>
      <c r="I644" s="102">
        <f t="shared" si="75"/>
        <v>0</v>
      </c>
      <c r="J644" s="102">
        <f t="shared" si="76"/>
        <v>1928.1713998641644</v>
      </c>
      <c r="K644" s="103">
        <f t="shared" si="77"/>
        <v>1.5238341298852447</v>
      </c>
    </row>
    <row r="645" spans="2:11" x14ac:dyDescent="0.2">
      <c r="B645" s="35">
        <v>630</v>
      </c>
      <c r="C645" s="93">
        <v>7.0811009674161429E-2</v>
      </c>
      <c r="D645" s="101">
        <f t="shared" si="80"/>
        <v>7.943222359498801</v>
      </c>
      <c r="E645" s="93">
        <v>0.1795635025083514</v>
      </c>
      <c r="F645" s="102">
        <f t="shared" si="78"/>
        <v>1.1795635025083513</v>
      </c>
      <c r="G645" s="102">
        <f t="shared" si="81"/>
        <v>1934.590788093778</v>
      </c>
      <c r="H645" s="102">
        <f t="shared" si="79"/>
        <v>1934.590788093778</v>
      </c>
      <c r="I645" s="102">
        <f t="shared" si="75"/>
        <v>0</v>
      </c>
      <c r="J645" s="102">
        <f t="shared" si="76"/>
        <v>1935.7703515962862</v>
      </c>
      <c r="K645" s="103">
        <f t="shared" si="77"/>
        <v>1.1795635025082447</v>
      </c>
    </row>
    <row r="646" spans="2:11" x14ac:dyDescent="0.2">
      <c r="B646" s="35">
        <v>631</v>
      </c>
      <c r="C646" s="93">
        <v>0.43439678012204364</v>
      </c>
      <c r="D646" s="101">
        <f t="shared" si="80"/>
        <v>2.5013907678958645</v>
      </c>
      <c r="E646" s="93">
        <v>0.32250681639566947</v>
      </c>
      <c r="F646" s="102">
        <f t="shared" si="78"/>
        <v>1.3225068163956695</v>
      </c>
      <c r="G646" s="102">
        <f t="shared" si="81"/>
        <v>1937.0921788616738</v>
      </c>
      <c r="H646" s="102">
        <f t="shared" si="79"/>
        <v>1937.0921788616738</v>
      </c>
      <c r="I646" s="102">
        <f t="shared" si="75"/>
        <v>0</v>
      </c>
      <c r="J646" s="102">
        <f t="shared" si="76"/>
        <v>1938.4146856780694</v>
      </c>
      <c r="K646" s="103">
        <f t="shared" si="77"/>
        <v>1.3225068163956166</v>
      </c>
    </row>
    <row r="647" spans="2:11" ht="16" thickBot="1" x14ac:dyDescent="0.25">
      <c r="B647" s="39">
        <v>632</v>
      </c>
      <c r="C647" s="94">
        <v>0.19337540853699364</v>
      </c>
      <c r="D647" s="104">
        <f t="shared" si="80"/>
        <v>4.9293655722722214</v>
      </c>
      <c r="E647" s="94">
        <v>8.6821420438034647E-3</v>
      </c>
      <c r="F647" s="105">
        <f t="shared" si="78"/>
        <v>1.0086821420438035</v>
      </c>
      <c r="G647" s="105">
        <f t="shared" si="81"/>
        <v>1942.021544433946</v>
      </c>
      <c r="H647" s="105">
        <f t="shared" si="79"/>
        <v>1942.021544433946</v>
      </c>
      <c r="I647" s="105">
        <f t="shared" si="75"/>
        <v>0</v>
      </c>
      <c r="J647" s="105">
        <f t="shared" si="76"/>
        <v>1943.0302265759899</v>
      </c>
      <c r="K647" s="106">
        <f t="shared" si="77"/>
        <v>1.008682142043881</v>
      </c>
    </row>
    <row r="648" spans="2:11" x14ac:dyDescent="0.2">
      <c r="B648" s="35">
        <v>633</v>
      </c>
      <c r="C648" s="93">
        <v>0.83981892261026525</v>
      </c>
      <c r="D648" s="101">
        <f t="shared" si="80"/>
        <v>0.52370693611224228</v>
      </c>
      <c r="E648" s="93">
        <v>0.31703943003059154</v>
      </c>
      <c r="F648" s="102">
        <f t="shared" si="78"/>
        <v>1.3170394300305914</v>
      </c>
      <c r="G648" s="102">
        <f t="shared" si="81"/>
        <v>1942.5452513700582</v>
      </c>
      <c r="H648" s="102">
        <f t="shared" si="79"/>
        <v>1943.0302265759899</v>
      </c>
      <c r="I648" s="102">
        <f t="shared" si="75"/>
        <v>0.48497520593173249</v>
      </c>
      <c r="J648" s="102">
        <f t="shared" si="76"/>
        <v>1944.3472660060204</v>
      </c>
      <c r="K648" s="103">
        <f t="shared" si="77"/>
        <v>1.8020146359622231</v>
      </c>
    </row>
    <row r="649" spans="2:11" x14ac:dyDescent="0.2">
      <c r="B649" s="35">
        <v>634</v>
      </c>
      <c r="C649" s="93">
        <v>0.52442397864181245</v>
      </c>
      <c r="D649" s="101">
        <f t="shared" si="80"/>
        <v>1.9363644068292236</v>
      </c>
      <c r="E649" s="93">
        <v>0.81137311857392436</v>
      </c>
      <c r="F649" s="102">
        <f t="shared" si="78"/>
        <v>1.8113731185739244</v>
      </c>
      <c r="G649" s="102">
        <f t="shared" si="81"/>
        <v>1944.4816157768873</v>
      </c>
      <c r="H649" s="102">
        <f t="shared" si="79"/>
        <v>1944.4816157768873</v>
      </c>
      <c r="I649" s="102">
        <f t="shared" si="75"/>
        <v>0</v>
      </c>
      <c r="J649" s="102">
        <f t="shared" si="76"/>
        <v>1946.2929888954613</v>
      </c>
      <c r="K649" s="103">
        <f t="shared" si="77"/>
        <v>1.8113731185740107</v>
      </c>
    </row>
    <row r="650" spans="2:11" x14ac:dyDescent="0.2">
      <c r="B650" s="35">
        <v>635</v>
      </c>
      <c r="C650" s="93">
        <v>0.17480689508207792</v>
      </c>
      <c r="D650" s="101">
        <f t="shared" si="80"/>
        <v>5.2322201129670374</v>
      </c>
      <c r="E650" s="93">
        <v>3.5652137728295563E-2</v>
      </c>
      <c r="F650" s="102">
        <f t="shared" si="78"/>
        <v>1.0356521377282957</v>
      </c>
      <c r="G650" s="102">
        <f t="shared" si="81"/>
        <v>1949.7138358898544</v>
      </c>
      <c r="H650" s="102">
        <f t="shared" si="79"/>
        <v>1949.7138358898544</v>
      </c>
      <c r="I650" s="102">
        <f t="shared" si="75"/>
        <v>0</v>
      </c>
      <c r="J650" s="102">
        <f t="shared" si="76"/>
        <v>1950.7494880275826</v>
      </c>
      <c r="K650" s="103">
        <f t="shared" si="77"/>
        <v>1.0356521377282206</v>
      </c>
    </row>
    <row r="651" spans="2:11" ht="16" thickBot="1" x14ac:dyDescent="0.25">
      <c r="B651" s="39">
        <v>636</v>
      </c>
      <c r="C651" s="94">
        <v>1.3043312162049903E-3</v>
      </c>
      <c r="D651" s="104">
        <f t="shared" si="80"/>
        <v>19.926194542719159</v>
      </c>
      <c r="E651" s="94">
        <v>0.86630348210090291</v>
      </c>
      <c r="F651" s="105">
        <f t="shared" si="78"/>
        <v>1.866303482100903</v>
      </c>
      <c r="G651" s="105">
        <f t="shared" si="81"/>
        <v>1969.6400304325737</v>
      </c>
      <c r="H651" s="105">
        <f t="shared" si="79"/>
        <v>1969.6400304325737</v>
      </c>
      <c r="I651" s="105">
        <f t="shared" si="75"/>
        <v>0</v>
      </c>
      <c r="J651" s="105">
        <f t="shared" si="76"/>
        <v>1971.5063339146745</v>
      </c>
      <c r="K651" s="106">
        <f t="shared" si="77"/>
        <v>1.866303482100875</v>
      </c>
    </row>
    <row r="652" spans="2:11" x14ac:dyDescent="0.2">
      <c r="B652" s="35">
        <v>637</v>
      </c>
      <c r="C652" s="93">
        <v>0.87316880536539898</v>
      </c>
      <c r="D652" s="101">
        <f t="shared" si="80"/>
        <v>0.40687913833757655</v>
      </c>
      <c r="E652" s="93">
        <v>0.72013621186616805</v>
      </c>
      <c r="F652" s="102">
        <f t="shared" si="78"/>
        <v>1.7201362118661681</v>
      </c>
      <c r="G652" s="102">
        <f t="shared" si="81"/>
        <v>1970.0469095709113</v>
      </c>
      <c r="H652" s="102">
        <f t="shared" si="79"/>
        <v>1971.5063339146745</v>
      </c>
      <c r="I652" s="102">
        <f t="shared" si="75"/>
        <v>1.4594243437632031</v>
      </c>
      <c r="J652" s="102">
        <f t="shared" si="76"/>
        <v>1973.2264701265408</v>
      </c>
      <c r="K652" s="103">
        <f t="shared" si="77"/>
        <v>3.1795605556294504</v>
      </c>
    </row>
    <row r="653" spans="2:11" x14ac:dyDescent="0.2">
      <c r="B653" s="35">
        <v>638</v>
      </c>
      <c r="C653" s="93">
        <v>0.61468120864617937</v>
      </c>
      <c r="D653" s="101">
        <f t="shared" si="80"/>
        <v>1.459954516486446</v>
      </c>
      <c r="E653" s="93">
        <v>0.45735856514018469</v>
      </c>
      <c r="F653" s="102">
        <f t="shared" si="78"/>
        <v>1.4573585651401846</v>
      </c>
      <c r="G653" s="102">
        <f t="shared" si="81"/>
        <v>1971.5068640873978</v>
      </c>
      <c r="H653" s="102">
        <f t="shared" si="79"/>
        <v>1973.2264701265408</v>
      </c>
      <c r="I653" s="102">
        <f t="shared" si="75"/>
        <v>1.7196060391429455</v>
      </c>
      <c r="J653" s="102">
        <f t="shared" si="76"/>
        <v>1974.6838286916809</v>
      </c>
      <c r="K653" s="103">
        <f t="shared" si="77"/>
        <v>3.1769646042830573</v>
      </c>
    </row>
    <row r="654" spans="2:11" x14ac:dyDescent="0.2">
      <c r="B654" s="35">
        <v>639</v>
      </c>
      <c r="C654" s="93">
        <v>0.15620898059533239</v>
      </c>
      <c r="D654" s="101">
        <f t="shared" si="80"/>
        <v>5.5696816470630193</v>
      </c>
      <c r="E654" s="93">
        <v>8.3005435401226402E-2</v>
      </c>
      <c r="F654" s="102">
        <f t="shared" si="78"/>
        <v>1.0830054354012264</v>
      </c>
      <c r="G654" s="102">
        <f t="shared" si="81"/>
        <v>1977.0765457344608</v>
      </c>
      <c r="H654" s="102">
        <f t="shared" si="79"/>
        <v>1977.0765457344608</v>
      </c>
      <c r="I654" s="102">
        <f t="shared" si="75"/>
        <v>0</v>
      </c>
      <c r="J654" s="102">
        <f t="shared" si="76"/>
        <v>1978.159551169862</v>
      </c>
      <c r="K654" s="103">
        <f t="shared" si="77"/>
        <v>1.0830054354012191</v>
      </c>
    </row>
    <row r="655" spans="2:11" ht="16" thickBot="1" x14ac:dyDescent="0.25">
      <c r="B655" s="39">
        <v>640</v>
      </c>
      <c r="C655" s="94">
        <v>0.66857985624911298</v>
      </c>
      <c r="D655" s="104">
        <f t="shared" si="80"/>
        <v>1.2077983011131899</v>
      </c>
      <c r="E655" s="94">
        <v>0.14748804759836964</v>
      </c>
      <c r="F655" s="105">
        <f t="shared" si="78"/>
        <v>1.1474880475983698</v>
      </c>
      <c r="G655" s="105">
        <f t="shared" si="81"/>
        <v>1978.2843440355739</v>
      </c>
      <c r="H655" s="105">
        <f t="shared" si="79"/>
        <v>1978.2843440355739</v>
      </c>
      <c r="I655" s="105">
        <f t="shared" si="75"/>
        <v>0</v>
      </c>
      <c r="J655" s="105">
        <f t="shared" si="76"/>
        <v>1979.4318320831724</v>
      </c>
      <c r="K655" s="106">
        <f t="shared" si="77"/>
        <v>1.1474880475984719</v>
      </c>
    </row>
    <row r="656" spans="2:11" x14ac:dyDescent="0.2">
      <c r="B656" s="35">
        <v>641</v>
      </c>
      <c r="C656" s="93">
        <v>0.15941033035950625</v>
      </c>
      <c r="D656" s="101">
        <f t="shared" si="80"/>
        <v>5.5088211208496443</v>
      </c>
      <c r="E656" s="93">
        <v>0.21315591470223039</v>
      </c>
      <c r="F656" s="102">
        <f t="shared" si="78"/>
        <v>1.2131559147022304</v>
      </c>
      <c r="G656" s="102">
        <f t="shared" si="81"/>
        <v>1983.7931651564236</v>
      </c>
      <c r="H656" s="102">
        <f t="shared" si="79"/>
        <v>1983.7931651564236</v>
      </c>
      <c r="I656" s="102">
        <f t="shared" si="75"/>
        <v>0</v>
      </c>
      <c r="J656" s="102">
        <f t="shared" si="76"/>
        <v>1985.0063210711257</v>
      </c>
      <c r="K656" s="103">
        <f t="shared" si="77"/>
        <v>1.2131559147021562</v>
      </c>
    </row>
    <row r="657" spans="2:11" x14ac:dyDescent="0.2">
      <c r="B657" s="35">
        <v>642</v>
      </c>
      <c r="C657" s="93">
        <v>0.82338153756138377</v>
      </c>
      <c r="D657" s="101">
        <f t="shared" si="80"/>
        <v>0.58300677628999498</v>
      </c>
      <c r="E657" s="93">
        <v>0.28510820972753215</v>
      </c>
      <c r="F657" s="102">
        <f t="shared" si="78"/>
        <v>1.2851082097275321</v>
      </c>
      <c r="G657" s="102">
        <f t="shared" si="81"/>
        <v>1984.3761719327135</v>
      </c>
      <c r="H657" s="102">
        <f t="shared" si="79"/>
        <v>1985.0063210711257</v>
      </c>
      <c r="I657" s="102">
        <f t="shared" si="75"/>
        <v>0.63014913841220732</v>
      </c>
      <c r="J657" s="102">
        <f t="shared" si="76"/>
        <v>1986.2914292808532</v>
      </c>
      <c r="K657" s="103">
        <f t="shared" si="77"/>
        <v>1.9152573481396757</v>
      </c>
    </row>
    <row r="658" spans="2:11" x14ac:dyDescent="0.2">
      <c r="B658" s="35">
        <v>643</v>
      </c>
      <c r="C658" s="93">
        <v>4.1906803851703422E-3</v>
      </c>
      <c r="D658" s="101">
        <f t="shared" si="80"/>
        <v>16.424676525405758</v>
      </c>
      <c r="E658" s="93">
        <v>0.44003667687868064</v>
      </c>
      <c r="F658" s="102">
        <f t="shared" si="78"/>
        <v>1.4400366768786808</v>
      </c>
      <c r="G658" s="102">
        <f t="shared" si="81"/>
        <v>2000.8008484581194</v>
      </c>
      <c r="H658" s="102">
        <f t="shared" si="79"/>
        <v>2000.8008484581194</v>
      </c>
      <c r="I658" s="102">
        <f t="shared" ref="I658:I721" si="82">H658-G658</f>
        <v>0</v>
      </c>
      <c r="J658" s="102">
        <f t="shared" ref="J658:J721" si="83">H658+F658</f>
        <v>2002.2408851349981</v>
      </c>
      <c r="K658" s="103">
        <f t="shared" ref="K658:K721" si="84">J658-G658</f>
        <v>1.4400366768786625</v>
      </c>
    </row>
    <row r="659" spans="2:11" ht="16" thickBot="1" x14ac:dyDescent="0.25">
      <c r="B659" s="39">
        <v>644</v>
      </c>
      <c r="C659" s="94">
        <v>9.0787190243901694E-2</v>
      </c>
      <c r="D659" s="104">
        <f t="shared" si="80"/>
        <v>7.1977112398084273</v>
      </c>
      <c r="E659" s="94">
        <v>0.28346684683820045</v>
      </c>
      <c r="F659" s="105">
        <f t="shared" si="78"/>
        <v>1.2834668468382004</v>
      </c>
      <c r="G659" s="105">
        <f t="shared" si="81"/>
        <v>2007.9985596979277</v>
      </c>
      <c r="H659" s="105">
        <f t="shared" si="79"/>
        <v>2007.9985596979277</v>
      </c>
      <c r="I659" s="105">
        <f t="shared" si="82"/>
        <v>0</v>
      </c>
      <c r="J659" s="105">
        <f t="shared" si="83"/>
        <v>2009.2820265447658</v>
      </c>
      <c r="K659" s="106">
        <f t="shared" si="84"/>
        <v>1.2834668468381096</v>
      </c>
    </row>
    <row r="660" spans="2:11" x14ac:dyDescent="0.2">
      <c r="B660" s="35">
        <v>645</v>
      </c>
      <c r="C660" s="93">
        <v>0.22510633428617965</v>
      </c>
      <c r="D660" s="101">
        <f t="shared" si="80"/>
        <v>4.4735471747668818</v>
      </c>
      <c r="E660" s="93">
        <v>0.36323161854643193</v>
      </c>
      <c r="F660" s="102">
        <f t="shared" si="78"/>
        <v>1.3632316185464319</v>
      </c>
      <c r="G660" s="102">
        <f t="shared" si="81"/>
        <v>2012.4721068726947</v>
      </c>
      <c r="H660" s="102">
        <f t="shared" si="79"/>
        <v>2012.4721068726947</v>
      </c>
      <c r="I660" s="102">
        <f t="shared" si="82"/>
        <v>0</v>
      </c>
      <c r="J660" s="102">
        <f t="shared" si="83"/>
        <v>2013.8353384912411</v>
      </c>
      <c r="K660" s="103">
        <f t="shared" si="84"/>
        <v>1.3632316185464788</v>
      </c>
    </row>
    <row r="661" spans="2:11" x14ac:dyDescent="0.2">
      <c r="B661" s="35">
        <v>646</v>
      </c>
      <c r="C661" s="93">
        <v>0.62116009300309838</v>
      </c>
      <c r="D661" s="101">
        <f t="shared" si="80"/>
        <v>1.4284992946688788</v>
      </c>
      <c r="E661" s="93">
        <v>0.32839758690958065</v>
      </c>
      <c r="F661" s="102">
        <f t="shared" si="78"/>
        <v>1.3283975869095808</v>
      </c>
      <c r="G661" s="102">
        <f t="shared" si="81"/>
        <v>2013.9006061673635</v>
      </c>
      <c r="H661" s="102">
        <f t="shared" si="79"/>
        <v>2013.9006061673635</v>
      </c>
      <c r="I661" s="102">
        <f t="shared" si="82"/>
        <v>0</v>
      </c>
      <c r="J661" s="102">
        <f t="shared" si="83"/>
        <v>2015.2290037542732</v>
      </c>
      <c r="K661" s="103">
        <f t="shared" si="84"/>
        <v>1.3283975869096594</v>
      </c>
    </row>
    <row r="662" spans="2:11" x14ac:dyDescent="0.2">
      <c r="B662" s="35">
        <v>647</v>
      </c>
      <c r="C662" s="93">
        <v>0.35370065833721442</v>
      </c>
      <c r="D662" s="101">
        <f t="shared" si="80"/>
        <v>3.1179129644562815</v>
      </c>
      <c r="E662" s="93">
        <v>0.62962311066305843</v>
      </c>
      <c r="F662" s="102">
        <f t="shared" si="78"/>
        <v>1.6296231106630583</v>
      </c>
      <c r="G662" s="102">
        <f t="shared" si="81"/>
        <v>2017.0185191318199</v>
      </c>
      <c r="H662" s="102">
        <f t="shared" si="79"/>
        <v>2017.0185191318199</v>
      </c>
      <c r="I662" s="102">
        <f t="shared" si="82"/>
        <v>0</v>
      </c>
      <c r="J662" s="102">
        <f t="shared" si="83"/>
        <v>2018.6481422424829</v>
      </c>
      <c r="K662" s="103">
        <f t="shared" si="84"/>
        <v>1.629623110663033</v>
      </c>
    </row>
    <row r="663" spans="2:11" ht="16" thickBot="1" x14ac:dyDescent="0.25">
      <c r="B663" s="39">
        <v>648</v>
      </c>
      <c r="C663" s="94">
        <v>0.88014091624994528</v>
      </c>
      <c r="D663" s="104">
        <f t="shared" si="80"/>
        <v>0.38301975668235266</v>
      </c>
      <c r="E663" s="94">
        <v>1.2571937991797677E-3</v>
      </c>
      <c r="F663" s="105">
        <f t="shared" si="78"/>
        <v>1.0012571937991797</v>
      </c>
      <c r="G663" s="105">
        <f t="shared" si="81"/>
        <v>2017.4015388885023</v>
      </c>
      <c r="H663" s="105">
        <f t="shared" si="79"/>
        <v>2018.6481422424829</v>
      </c>
      <c r="I663" s="105">
        <f t="shared" si="82"/>
        <v>1.2466033539806176</v>
      </c>
      <c r="J663" s="105">
        <f t="shared" si="83"/>
        <v>2019.649399436282</v>
      </c>
      <c r="K663" s="106">
        <f t="shared" si="84"/>
        <v>2.2478605477797373</v>
      </c>
    </row>
    <row r="664" spans="2:11" x14ac:dyDescent="0.2">
      <c r="B664" s="35">
        <v>649</v>
      </c>
      <c r="C664" s="93">
        <v>0.56854379529788079</v>
      </c>
      <c r="D664" s="101">
        <f t="shared" si="80"/>
        <v>1.6940307965247849</v>
      </c>
      <c r="E664" s="93">
        <v>0.79106977614816887</v>
      </c>
      <c r="F664" s="102">
        <f t="shared" si="78"/>
        <v>1.7910697761481689</v>
      </c>
      <c r="G664" s="102">
        <f t="shared" si="81"/>
        <v>2019.0955696850272</v>
      </c>
      <c r="H664" s="102">
        <f t="shared" si="79"/>
        <v>2019.649399436282</v>
      </c>
      <c r="I664" s="102">
        <f t="shared" si="82"/>
        <v>0.55382975125485245</v>
      </c>
      <c r="J664" s="102">
        <f t="shared" si="83"/>
        <v>2021.4404692124301</v>
      </c>
      <c r="K664" s="103">
        <f t="shared" si="84"/>
        <v>2.3448995274029585</v>
      </c>
    </row>
    <row r="665" spans="2:11" x14ac:dyDescent="0.2">
      <c r="B665" s="35">
        <v>650</v>
      </c>
      <c r="C665" s="93">
        <v>0.57686992470939558</v>
      </c>
      <c r="D665" s="101">
        <f t="shared" si="80"/>
        <v>1.6504154150017856</v>
      </c>
      <c r="E665" s="93">
        <v>0.51781001096715062</v>
      </c>
      <c r="F665" s="102">
        <f t="shared" si="78"/>
        <v>1.5178100109671506</v>
      </c>
      <c r="G665" s="102">
        <f t="shared" si="81"/>
        <v>2020.745985100029</v>
      </c>
      <c r="H665" s="102">
        <f t="shared" si="79"/>
        <v>2021.4404692124301</v>
      </c>
      <c r="I665" s="102">
        <f t="shared" si="82"/>
        <v>0.69448411240114183</v>
      </c>
      <c r="J665" s="102">
        <f t="shared" si="83"/>
        <v>2022.9582792233973</v>
      </c>
      <c r="K665" s="103">
        <f t="shared" si="84"/>
        <v>2.2122941233683378</v>
      </c>
    </row>
    <row r="666" spans="2:11" x14ac:dyDescent="0.2">
      <c r="B666" s="35">
        <v>651</v>
      </c>
      <c r="C666" s="93">
        <v>0.15662672098056407</v>
      </c>
      <c r="D666" s="101">
        <f t="shared" si="80"/>
        <v>5.5616696337648976</v>
      </c>
      <c r="E666" s="93">
        <v>0.58197972771311746</v>
      </c>
      <c r="F666" s="102">
        <f t="shared" si="78"/>
        <v>1.5819797277131173</v>
      </c>
      <c r="G666" s="102">
        <f t="shared" si="81"/>
        <v>2026.3076547337939</v>
      </c>
      <c r="H666" s="102">
        <f t="shared" si="79"/>
        <v>2026.3076547337939</v>
      </c>
      <c r="I666" s="102">
        <f t="shared" si="82"/>
        <v>0</v>
      </c>
      <c r="J666" s="102">
        <f t="shared" si="83"/>
        <v>2027.8896344615071</v>
      </c>
      <c r="K666" s="103">
        <f t="shared" si="84"/>
        <v>1.5819797277131329</v>
      </c>
    </row>
    <row r="667" spans="2:11" ht="16" thickBot="1" x14ac:dyDescent="0.25">
      <c r="B667" s="39">
        <v>652</v>
      </c>
      <c r="C667" s="94">
        <v>0.34675395306889178</v>
      </c>
      <c r="D667" s="104">
        <f t="shared" si="80"/>
        <v>3.1774194585279147</v>
      </c>
      <c r="E667" s="94">
        <v>0.20179116009004505</v>
      </c>
      <c r="F667" s="105">
        <f t="shared" si="78"/>
        <v>1.2017911600900451</v>
      </c>
      <c r="G667" s="105">
        <f t="shared" si="81"/>
        <v>2029.4850741923219</v>
      </c>
      <c r="H667" s="105">
        <f t="shared" si="79"/>
        <v>2029.4850741923219</v>
      </c>
      <c r="I667" s="105">
        <f t="shared" si="82"/>
        <v>0</v>
      </c>
      <c r="J667" s="105">
        <f t="shared" si="83"/>
        <v>2030.686865352412</v>
      </c>
      <c r="K667" s="106">
        <f t="shared" si="84"/>
        <v>1.2017911600901243</v>
      </c>
    </row>
    <row r="668" spans="2:11" x14ac:dyDescent="0.2">
      <c r="B668" s="35">
        <v>653</v>
      </c>
      <c r="C668" s="93">
        <v>0.23591271825230642</v>
      </c>
      <c r="D668" s="101">
        <f t="shared" si="80"/>
        <v>4.3328801408321729</v>
      </c>
      <c r="E668" s="93">
        <v>0.15514604742658089</v>
      </c>
      <c r="F668" s="102">
        <f t="shared" si="78"/>
        <v>1.1551460474265809</v>
      </c>
      <c r="G668" s="102">
        <f t="shared" si="81"/>
        <v>2033.8179543331541</v>
      </c>
      <c r="H668" s="102">
        <f t="shared" si="79"/>
        <v>2033.8179543331541</v>
      </c>
      <c r="I668" s="102">
        <f t="shared" si="82"/>
        <v>0</v>
      </c>
      <c r="J668" s="102">
        <f t="shared" si="83"/>
        <v>2034.9731003805807</v>
      </c>
      <c r="K668" s="103">
        <f t="shared" si="84"/>
        <v>1.1551460474265696</v>
      </c>
    </row>
    <row r="669" spans="2:11" x14ac:dyDescent="0.2">
      <c r="B669" s="35">
        <v>654</v>
      </c>
      <c r="C669" s="93">
        <v>0.75312048501032292</v>
      </c>
      <c r="D669" s="101">
        <f t="shared" si="80"/>
        <v>0.85059017198438247</v>
      </c>
      <c r="E669" s="93">
        <v>0.73187229205928994</v>
      </c>
      <c r="F669" s="102">
        <f t="shared" si="78"/>
        <v>1.7318722920592899</v>
      </c>
      <c r="G669" s="102">
        <f t="shared" si="81"/>
        <v>2034.6685445051385</v>
      </c>
      <c r="H669" s="102">
        <f t="shared" si="79"/>
        <v>2034.9731003805807</v>
      </c>
      <c r="I669" s="102">
        <f t="shared" si="82"/>
        <v>0.30455587544224727</v>
      </c>
      <c r="J669" s="102">
        <f t="shared" si="83"/>
        <v>2036.70497267264</v>
      </c>
      <c r="K669" s="103">
        <f t="shared" si="84"/>
        <v>2.0364281675015263</v>
      </c>
    </row>
    <row r="670" spans="2:11" x14ac:dyDescent="0.2">
      <c r="B670" s="35">
        <v>655</v>
      </c>
      <c r="C670" s="93">
        <v>0.66339396261699357</v>
      </c>
      <c r="D670" s="101">
        <f t="shared" si="80"/>
        <v>1.2311587595351345</v>
      </c>
      <c r="E670" s="93">
        <v>0.62521426279299686</v>
      </c>
      <c r="F670" s="102">
        <f t="shared" si="78"/>
        <v>1.6252142627929969</v>
      </c>
      <c r="G670" s="102">
        <f t="shared" si="81"/>
        <v>2035.8997032646737</v>
      </c>
      <c r="H670" s="102">
        <f t="shared" si="79"/>
        <v>2036.70497267264</v>
      </c>
      <c r="I670" s="102">
        <f t="shared" si="82"/>
        <v>0.80526940796630697</v>
      </c>
      <c r="J670" s="102">
        <f t="shared" si="83"/>
        <v>2038.3301869354329</v>
      </c>
      <c r="K670" s="103">
        <f t="shared" si="84"/>
        <v>2.4304836707592585</v>
      </c>
    </row>
    <row r="671" spans="2:11" ht="16" thickBot="1" x14ac:dyDescent="0.25">
      <c r="B671" s="39">
        <v>656</v>
      </c>
      <c r="C671" s="94">
        <v>0.7707342076306577</v>
      </c>
      <c r="D671" s="104">
        <f t="shared" si="80"/>
        <v>0.78123510611685398</v>
      </c>
      <c r="E671" s="94">
        <v>0.59089004692689828</v>
      </c>
      <c r="F671" s="105">
        <f t="shared" si="78"/>
        <v>1.5908900469268983</v>
      </c>
      <c r="G671" s="105">
        <f t="shared" si="81"/>
        <v>2036.6809383707905</v>
      </c>
      <c r="H671" s="105">
        <f t="shared" si="79"/>
        <v>2038.3301869354329</v>
      </c>
      <c r="I671" s="105">
        <f t="shared" si="82"/>
        <v>1.6492485646424484</v>
      </c>
      <c r="J671" s="105">
        <f t="shared" si="83"/>
        <v>2039.9210769823599</v>
      </c>
      <c r="K671" s="106">
        <f t="shared" si="84"/>
        <v>3.240138611569364</v>
      </c>
    </row>
    <row r="672" spans="2:11" x14ac:dyDescent="0.2">
      <c r="B672" s="35">
        <v>657</v>
      </c>
      <c r="C672" s="93">
        <v>0.18546803690317692</v>
      </c>
      <c r="D672" s="101">
        <f t="shared" si="80"/>
        <v>5.0546181587427812</v>
      </c>
      <c r="E672" s="93">
        <v>0.9962737738736599</v>
      </c>
      <c r="F672" s="102">
        <f t="shared" si="78"/>
        <v>1.9962737738736598</v>
      </c>
      <c r="G672" s="102">
        <f t="shared" si="81"/>
        <v>2041.7355565295334</v>
      </c>
      <c r="H672" s="102">
        <f t="shared" si="79"/>
        <v>2041.7355565295334</v>
      </c>
      <c r="I672" s="102">
        <f t="shared" si="82"/>
        <v>0</v>
      </c>
      <c r="J672" s="102">
        <f t="shared" si="83"/>
        <v>2043.7318303034069</v>
      </c>
      <c r="K672" s="103">
        <f t="shared" si="84"/>
        <v>1.9962737738735541</v>
      </c>
    </row>
    <row r="673" spans="2:11" x14ac:dyDescent="0.2">
      <c r="B673" s="35">
        <v>658</v>
      </c>
      <c r="C673" s="93">
        <v>0.73329382020764544</v>
      </c>
      <c r="D673" s="101">
        <f t="shared" si="80"/>
        <v>0.93062643387159161</v>
      </c>
      <c r="E673" s="93">
        <v>0.30476648683137653</v>
      </c>
      <c r="F673" s="102">
        <f t="shared" si="78"/>
        <v>1.3047664868313764</v>
      </c>
      <c r="G673" s="102">
        <f t="shared" si="81"/>
        <v>2042.6661829634049</v>
      </c>
      <c r="H673" s="102">
        <f t="shared" si="79"/>
        <v>2043.7318303034069</v>
      </c>
      <c r="I673" s="102">
        <f t="shared" si="82"/>
        <v>1.0656473400019877</v>
      </c>
      <c r="J673" s="102">
        <f t="shared" si="83"/>
        <v>2045.0365967902383</v>
      </c>
      <c r="K673" s="103">
        <f t="shared" si="84"/>
        <v>2.3704138268333281</v>
      </c>
    </row>
    <row r="674" spans="2:11" x14ac:dyDescent="0.2">
      <c r="B674" s="35">
        <v>659</v>
      </c>
      <c r="C674" s="93">
        <v>0.17403563049329074</v>
      </c>
      <c r="D674" s="101">
        <f t="shared" si="80"/>
        <v>5.2454856833423404</v>
      </c>
      <c r="E674" s="93">
        <v>0.20468025762083208</v>
      </c>
      <c r="F674" s="102">
        <f t="shared" si="78"/>
        <v>1.204680257620832</v>
      </c>
      <c r="G674" s="102">
        <f t="shared" si="81"/>
        <v>2047.9116686467473</v>
      </c>
      <c r="H674" s="102">
        <f t="shared" si="79"/>
        <v>2047.9116686467473</v>
      </c>
      <c r="I674" s="102">
        <f t="shared" si="82"/>
        <v>0</v>
      </c>
      <c r="J674" s="102">
        <f t="shared" si="83"/>
        <v>2049.1163489043684</v>
      </c>
      <c r="K674" s="103">
        <f t="shared" si="84"/>
        <v>1.2046802576210212</v>
      </c>
    </row>
    <row r="675" spans="2:11" ht="16" thickBot="1" x14ac:dyDescent="0.25">
      <c r="B675" s="39">
        <v>660</v>
      </c>
      <c r="C675" s="94">
        <v>0.16400944697989273</v>
      </c>
      <c r="D675" s="104">
        <f t="shared" si="80"/>
        <v>5.4234937478430822</v>
      </c>
      <c r="E675" s="94">
        <v>0.59404099328089666</v>
      </c>
      <c r="F675" s="105">
        <f t="shared" si="78"/>
        <v>1.5940409932808968</v>
      </c>
      <c r="G675" s="105">
        <f t="shared" si="81"/>
        <v>2053.3351623945905</v>
      </c>
      <c r="H675" s="105">
        <f t="shared" si="79"/>
        <v>2053.3351623945905</v>
      </c>
      <c r="I675" s="105">
        <f t="shared" si="82"/>
        <v>0</v>
      </c>
      <c r="J675" s="105">
        <f t="shared" si="83"/>
        <v>2054.9292033878714</v>
      </c>
      <c r="K675" s="106">
        <f t="shared" si="84"/>
        <v>1.5940409932809416</v>
      </c>
    </row>
    <row r="676" spans="2:11" x14ac:dyDescent="0.2">
      <c r="B676" s="35">
        <v>661</v>
      </c>
      <c r="C676" s="93">
        <v>0.61544772599030872</v>
      </c>
      <c r="D676" s="101">
        <f t="shared" si="80"/>
        <v>1.4562157989174791</v>
      </c>
      <c r="E676" s="93">
        <v>0.40521383007261735</v>
      </c>
      <c r="F676" s="102">
        <f t="shared" si="78"/>
        <v>1.4052138300726174</v>
      </c>
      <c r="G676" s="102">
        <f t="shared" si="81"/>
        <v>2054.7913781935081</v>
      </c>
      <c r="H676" s="102">
        <f t="shared" si="79"/>
        <v>2054.9292033878714</v>
      </c>
      <c r="I676" s="102">
        <f t="shared" si="82"/>
        <v>0.13782519436335861</v>
      </c>
      <c r="J676" s="102">
        <f t="shared" si="83"/>
        <v>2056.3344172179441</v>
      </c>
      <c r="K676" s="103">
        <f t="shared" si="84"/>
        <v>1.5430390244359842</v>
      </c>
    </row>
    <row r="677" spans="2:11" x14ac:dyDescent="0.2">
      <c r="B677" s="35">
        <v>662</v>
      </c>
      <c r="C677" s="93">
        <v>0.83809670382083812</v>
      </c>
      <c r="D677" s="101">
        <f t="shared" si="80"/>
        <v>0.52986536041112942</v>
      </c>
      <c r="E677" s="93">
        <v>0.22437930401670247</v>
      </c>
      <c r="F677" s="102">
        <f t="shared" si="78"/>
        <v>1.2243793040167024</v>
      </c>
      <c r="G677" s="102">
        <f t="shared" si="81"/>
        <v>2055.3212435539194</v>
      </c>
      <c r="H677" s="102">
        <f t="shared" si="79"/>
        <v>2056.3344172179441</v>
      </c>
      <c r="I677" s="102">
        <f t="shared" si="82"/>
        <v>1.0131736640246345</v>
      </c>
      <c r="J677" s="102">
        <f t="shared" si="83"/>
        <v>2057.5587965219606</v>
      </c>
      <c r="K677" s="103">
        <f t="shared" si="84"/>
        <v>2.2375529680412001</v>
      </c>
    </row>
    <row r="678" spans="2:11" x14ac:dyDescent="0.2">
      <c r="B678" s="35">
        <v>663</v>
      </c>
      <c r="C678" s="93">
        <v>0.55949873716985798</v>
      </c>
      <c r="D678" s="101">
        <f t="shared" si="80"/>
        <v>1.7421420249053088</v>
      </c>
      <c r="E678" s="93">
        <v>0.83532183076837152</v>
      </c>
      <c r="F678" s="102">
        <f t="shared" si="78"/>
        <v>1.8353218307683714</v>
      </c>
      <c r="G678" s="102">
        <f t="shared" si="81"/>
        <v>2057.0633855788246</v>
      </c>
      <c r="H678" s="102">
        <f t="shared" si="79"/>
        <v>2057.5587965219606</v>
      </c>
      <c r="I678" s="102">
        <f t="shared" si="82"/>
        <v>0.49541094313599388</v>
      </c>
      <c r="J678" s="102">
        <f t="shared" si="83"/>
        <v>2059.394118352729</v>
      </c>
      <c r="K678" s="103">
        <f t="shared" si="84"/>
        <v>2.3307327739044013</v>
      </c>
    </row>
    <row r="679" spans="2:11" ht="16" thickBot="1" x14ac:dyDescent="0.25">
      <c r="B679" s="39">
        <v>664</v>
      </c>
      <c r="C679" s="94">
        <v>0.44868129984295013</v>
      </c>
      <c r="D679" s="104">
        <f t="shared" si="80"/>
        <v>2.4043273295143317</v>
      </c>
      <c r="E679" s="94">
        <v>0.10106594612571251</v>
      </c>
      <c r="F679" s="105">
        <f t="shared" si="78"/>
        <v>1.1010659461257126</v>
      </c>
      <c r="G679" s="105">
        <f t="shared" si="81"/>
        <v>2059.4677129083389</v>
      </c>
      <c r="H679" s="105">
        <f t="shared" si="79"/>
        <v>2059.4677129083389</v>
      </c>
      <c r="I679" s="105">
        <f t="shared" si="82"/>
        <v>0</v>
      </c>
      <c r="J679" s="105">
        <f t="shared" si="83"/>
        <v>2060.5687788544647</v>
      </c>
      <c r="K679" s="106">
        <f t="shared" si="84"/>
        <v>1.1010659461258001</v>
      </c>
    </row>
    <row r="680" spans="2:11" x14ac:dyDescent="0.2">
      <c r="B680" s="35">
        <v>665</v>
      </c>
      <c r="C680" s="93">
        <v>0.58451003980114613</v>
      </c>
      <c r="D680" s="101">
        <f t="shared" si="80"/>
        <v>1.610943964449965</v>
      </c>
      <c r="E680" s="93">
        <v>0.27106007582881231</v>
      </c>
      <c r="F680" s="102">
        <f t="shared" si="78"/>
        <v>1.2710600758288124</v>
      </c>
      <c r="G680" s="102">
        <f t="shared" si="81"/>
        <v>2061.078656872789</v>
      </c>
      <c r="H680" s="102">
        <f t="shared" si="79"/>
        <v>2061.078656872789</v>
      </c>
      <c r="I680" s="102">
        <f t="shared" si="82"/>
        <v>0</v>
      </c>
      <c r="J680" s="102">
        <f t="shared" si="83"/>
        <v>2062.3497169486177</v>
      </c>
      <c r="K680" s="103">
        <f t="shared" si="84"/>
        <v>1.2710600758287001</v>
      </c>
    </row>
    <row r="681" spans="2:11" x14ac:dyDescent="0.2">
      <c r="B681" s="35">
        <v>666</v>
      </c>
      <c r="C681" s="93">
        <v>0.37740258766943546</v>
      </c>
      <c r="D681" s="101">
        <f t="shared" si="80"/>
        <v>2.9233283685042362</v>
      </c>
      <c r="E681" s="93">
        <v>0.91133578495877177</v>
      </c>
      <c r="F681" s="102">
        <f t="shared" si="78"/>
        <v>1.9113357849587718</v>
      </c>
      <c r="G681" s="102">
        <f t="shared" si="81"/>
        <v>2064.0019852412934</v>
      </c>
      <c r="H681" s="102">
        <f t="shared" si="79"/>
        <v>2064.0019852412934</v>
      </c>
      <c r="I681" s="102">
        <f t="shared" si="82"/>
        <v>0</v>
      </c>
      <c r="J681" s="102">
        <f t="shared" si="83"/>
        <v>2065.9133210262521</v>
      </c>
      <c r="K681" s="103">
        <f t="shared" si="84"/>
        <v>1.9113357849587373</v>
      </c>
    </row>
    <row r="682" spans="2:11" x14ac:dyDescent="0.2">
      <c r="B682" s="35">
        <v>667</v>
      </c>
      <c r="C682" s="93">
        <v>0.76880166336318556</v>
      </c>
      <c r="D682" s="101">
        <f t="shared" si="80"/>
        <v>0.78876677323394018</v>
      </c>
      <c r="E682" s="93">
        <v>0.97420990595655621</v>
      </c>
      <c r="F682" s="102">
        <f t="shared" si="78"/>
        <v>1.9742099059565561</v>
      </c>
      <c r="G682" s="102">
        <f t="shared" si="81"/>
        <v>2064.7907520145272</v>
      </c>
      <c r="H682" s="102">
        <f t="shared" si="79"/>
        <v>2065.9133210262521</v>
      </c>
      <c r="I682" s="102">
        <f t="shared" si="82"/>
        <v>1.1225690117248632</v>
      </c>
      <c r="J682" s="102">
        <f t="shared" si="83"/>
        <v>2067.8875309322088</v>
      </c>
      <c r="K682" s="103">
        <f t="shared" si="84"/>
        <v>3.0967789176816041</v>
      </c>
    </row>
    <row r="683" spans="2:11" ht="16" thickBot="1" x14ac:dyDescent="0.25">
      <c r="B683" s="39">
        <v>668</v>
      </c>
      <c r="C683" s="94">
        <v>0.98548740093128251</v>
      </c>
      <c r="D683" s="104">
        <f t="shared" si="80"/>
        <v>4.3856810742680746E-2</v>
      </c>
      <c r="E683" s="94">
        <v>0.32096715790014774</v>
      </c>
      <c r="F683" s="105">
        <f t="shared" ref="F683:F746" si="85">($N$18-$N$19)*E683+$N$19</f>
        <v>1.3209671579001476</v>
      </c>
      <c r="G683" s="105">
        <f t="shared" si="81"/>
        <v>2064.8346088252697</v>
      </c>
      <c r="H683" s="105">
        <f t="shared" ref="H683:H746" si="86">+MAX(G683,J682)</f>
        <v>2067.8875309322088</v>
      </c>
      <c r="I683" s="105">
        <f t="shared" si="82"/>
        <v>3.0529221069391497</v>
      </c>
      <c r="J683" s="105">
        <f t="shared" si="83"/>
        <v>2069.2084980901091</v>
      </c>
      <c r="K683" s="106">
        <f t="shared" si="84"/>
        <v>4.373889264839363</v>
      </c>
    </row>
    <row r="684" spans="2:11" x14ac:dyDescent="0.2">
      <c r="B684" s="35">
        <v>669</v>
      </c>
      <c r="C684" s="93">
        <v>0.31549360902895252</v>
      </c>
      <c r="D684" s="101">
        <f t="shared" ref="D684:D747" si="87">-LN(C684)/$N$16</f>
        <v>3.4608505615488343</v>
      </c>
      <c r="E684" s="93">
        <v>0.19321204673392833</v>
      </c>
      <c r="F684" s="102">
        <f t="shared" si="85"/>
        <v>1.1932120467339282</v>
      </c>
      <c r="G684" s="102">
        <f t="shared" ref="G684:G747" si="88">G683+D684</f>
        <v>2068.2954593868185</v>
      </c>
      <c r="H684" s="102">
        <f t="shared" si="86"/>
        <v>2069.2084980901091</v>
      </c>
      <c r="I684" s="102">
        <f t="shared" si="82"/>
        <v>0.91303870329056735</v>
      </c>
      <c r="J684" s="102">
        <f t="shared" si="83"/>
        <v>2070.4017101368431</v>
      </c>
      <c r="K684" s="103">
        <f t="shared" si="84"/>
        <v>2.1062507500246284</v>
      </c>
    </row>
    <row r="685" spans="2:11" x14ac:dyDescent="0.2">
      <c r="B685" s="35">
        <v>670</v>
      </c>
      <c r="C685" s="93">
        <v>0.37932376873158002</v>
      </c>
      <c r="D685" s="101">
        <f t="shared" si="87"/>
        <v>2.9080955025659336</v>
      </c>
      <c r="E685" s="93">
        <v>0.36173748663531335</v>
      </c>
      <c r="F685" s="102">
        <f t="shared" si="85"/>
        <v>1.3617374866353134</v>
      </c>
      <c r="G685" s="102">
        <f t="shared" si="88"/>
        <v>2071.2035548893846</v>
      </c>
      <c r="H685" s="102">
        <f t="shared" si="86"/>
        <v>2071.2035548893846</v>
      </c>
      <c r="I685" s="102">
        <f t="shared" si="82"/>
        <v>0</v>
      </c>
      <c r="J685" s="102">
        <f t="shared" si="83"/>
        <v>2072.5652923760199</v>
      </c>
      <c r="K685" s="103">
        <f t="shared" si="84"/>
        <v>1.3617374866353202</v>
      </c>
    </row>
    <row r="686" spans="2:11" x14ac:dyDescent="0.2">
      <c r="B686" s="35">
        <v>671</v>
      </c>
      <c r="C686" s="93">
        <v>0.90277681394827369</v>
      </c>
      <c r="D686" s="101">
        <f t="shared" si="87"/>
        <v>0.30683975024254717</v>
      </c>
      <c r="E686" s="93">
        <v>0.36213426426015138</v>
      </c>
      <c r="F686" s="102">
        <f t="shared" si="85"/>
        <v>1.3621342642601513</v>
      </c>
      <c r="G686" s="102">
        <f t="shared" si="88"/>
        <v>2071.5103946396271</v>
      </c>
      <c r="H686" s="102">
        <f t="shared" si="86"/>
        <v>2072.5652923760199</v>
      </c>
      <c r="I686" s="102">
        <f t="shared" si="82"/>
        <v>1.0548977363928316</v>
      </c>
      <c r="J686" s="102">
        <f t="shared" si="83"/>
        <v>2073.9274266402799</v>
      </c>
      <c r="K686" s="103">
        <f t="shared" si="84"/>
        <v>2.4170320006528527</v>
      </c>
    </row>
    <row r="687" spans="2:11" ht="16" thickBot="1" x14ac:dyDescent="0.25">
      <c r="B687" s="39">
        <v>672</v>
      </c>
      <c r="C687" s="94">
        <v>0.42516384464261381</v>
      </c>
      <c r="D687" s="104">
        <f t="shared" si="87"/>
        <v>2.5658420026322419</v>
      </c>
      <c r="E687" s="94">
        <v>0.43902347936128894</v>
      </c>
      <c r="F687" s="105">
        <f t="shared" si="85"/>
        <v>1.439023479361289</v>
      </c>
      <c r="G687" s="105">
        <f t="shared" si="88"/>
        <v>2074.0762366422591</v>
      </c>
      <c r="H687" s="105">
        <f t="shared" si="86"/>
        <v>2074.0762366422591</v>
      </c>
      <c r="I687" s="105">
        <f t="shared" si="82"/>
        <v>0</v>
      </c>
      <c r="J687" s="105">
        <f t="shared" si="83"/>
        <v>2075.5152601216205</v>
      </c>
      <c r="K687" s="106">
        <f t="shared" si="84"/>
        <v>1.4390234793613672</v>
      </c>
    </row>
    <row r="688" spans="2:11" x14ac:dyDescent="0.2">
      <c r="B688" s="35">
        <v>673</v>
      </c>
      <c r="C688" s="93">
        <v>0.85492710722145193</v>
      </c>
      <c r="D688" s="101">
        <f t="shared" si="87"/>
        <v>0.4702172051745554</v>
      </c>
      <c r="E688" s="93">
        <v>0.65102972049517605</v>
      </c>
      <c r="F688" s="102">
        <f t="shared" si="85"/>
        <v>1.651029720495176</v>
      </c>
      <c r="G688" s="102">
        <f t="shared" si="88"/>
        <v>2074.5464538474339</v>
      </c>
      <c r="H688" s="102">
        <f t="shared" si="86"/>
        <v>2075.5152601216205</v>
      </c>
      <c r="I688" s="102">
        <f t="shared" si="82"/>
        <v>0.9688062741865906</v>
      </c>
      <c r="J688" s="102">
        <f t="shared" si="83"/>
        <v>2077.1662898421155</v>
      </c>
      <c r="K688" s="103">
        <f t="shared" si="84"/>
        <v>2.6198359946815799</v>
      </c>
    </row>
    <row r="689" spans="2:11" x14ac:dyDescent="0.2">
      <c r="B689" s="35">
        <v>674</v>
      </c>
      <c r="C689" s="93">
        <v>5.3553500844631285E-2</v>
      </c>
      <c r="D689" s="101">
        <f t="shared" si="87"/>
        <v>8.7812223269260929</v>
      </c>
      <c r="E689" s="93">
        <v>0.83358129306250606</v>
      </c>
      <c r="F689" s="102">
        <f t="shared" si="85"/>
        <v>1.8335812930625059</v>
      </c>
      <c r="G689" s="102">
        <f t="shared" si="88"/>
        <v>2083.32767617436</v>
      </c>
      <c r="H689" s="102">
        <f t="shared" si="86"/>
        <v>2083.32767617436</v>
      </c>
      <c r="I689" s="102">
        <f t="shared" si="82"/>
        <v>0</v>
      </c>
      <c r="J689" s="102">
        <f t="shared" si="83"/>
        <v>2085.1612574674227</v>
      </c>
      <c r="K689" s="103">
        <f t="shared" si="84"/>
        <v>1.8335812930627071</v>
      </c>
    </row>
    <row r="690" spans="2:11" x14ac:dyDescent="0.2">
      <c r="B690" s="35">
        <v>675</v>
      </c>
      <c r="C690" s="93">
        <v>0.53387639068689818</v>
      </c>
      <c r="D690" s="101">
        <f t="shared" si="87"/>
        <v>1.8827728347946766</v>
      </c>
      <c r="E690" s="93">
        <v>0.68539984240705343</v>
      </c>
      <c r="F690" s="102">
        <f t="shared" si="85"/>
        <v>1.6853998424070533</v>
      </c>
      <c r="G690" s="102">
        <f t="shared" si="88"/>
        <v>2085.2104490091547</v>
      </c>
      <c r="H690" s="102">
        <f t="shared" si="86"/>
        <v>2085.2104490091547</v>
      </c>
      <c r="I690" s="102">
        <f t="shared" si="82"/>
        <v>0</v>
      </c>
      <c r="J690" s="102">
        <f t="shared" si="83"/>
        <v>2086.8958488515618</v>
      </c>
      <c r="K690" s="103">
        <f t="shared" si="84"/>
        <v>1.6853998424071506</v>
      </c>
    </row>
    <row r="691" spans="2:11" ht="16" thickBot="1" x14ac:dyDescent="0.25">
      <c r="B691" s="39">
        <v>676</v>
      </c>
      <c r="C691" s="94">
        <v>0.88959073616571094</v>
      </c>
      <c r="D691" s="104">
        <f t="shared" si="87"/>
        <v>0.35098130706848635</v>
      </c>
      <c r="E691" s="94">
        <v>0.32496172058088835</v>
      </c>
      <c r="F691" s="105">
        <f t="shared" si="85"/>
        <v>1.3249617205808883</v>
      </c>
      <c r="G691" s="105">
        <f t="shared" si="88"/>
        <v>2085.5614303162233</v>
      </c>
      <c r="H691" s="105">
        <f t="shared" si="86"/>
        <v>2086.8958488515618</v>
      </c>
      <c r="I691" s="105">
        <f t="shared" si="82"/>
        <v>1.3344185353385001</v>
      </c>
      <c r="J691" s="105">
        <f t="shared" si="83"/>
        <v>2088.2208105721429</v>
      </c>
      <c r="K691" s="106">
        <f t="shared" si="84"/>
        <v>2.6593802559195865</v>
      </c>
    </row>
    <row r="692" spans="2:11" x14ac:dyDescent="0.2">
      <c r="B692" s="35">
        <v>677</v>
      </c>
      <c r="C692" s="93">
        <v>0.32775180937727344</v>
      </c>
      <c r="D692" s="101">
        <f t="shared" si="87"/>
        <v>3.3464959072549925</v>
      </c>
      <c r="E692" s="93">
        <v>0.28728881651324178</v>
      </c>
      <c r="F692" s="102">
        <f t="shared" si="85"/>
        <v>1.2872888165132417</v>
      </c>
      <c r="G692" s="102">
        <f t="shared" si="88"/>
        <v>2088.9079262234782</v>
      </c>
      <c r="H692" s="102">
        <f t="shared" si="86"/>
        <v>2088.9079262234782</v>
      </c>
      <c r="I692" s="102">
        <f t="shared" si="82"/>
        <v>0</v>
      </c>
      <c r="J692" s="102">
        <f t="shared" si="83"/>
        <v>2090.1952150399916</v>
      </c>
      <c r="K692" s="103">
        <f t="shared" si="84"/>
        <v>1.28728881651341</v>
      </c>
    </row>
    <row r="693" spans="2:11" x14ac:dyDescent="0.2">
      <c r="B693" s="35">
        <v>678</v>
      </c>
      <c r="C693" s="93">
        <v>0.91277632146386378</v>
      </c>
      <c r="D693" s="101">
        <f t="shared" si="87"/>
        <v>0.27379326396908876</v>
      </c>
      <c r="E693" s="93">
        <v>0.15892433740341438</v>
      </c>
      <c r="F693" s="102">
        <f t="shared" si="85"/>
        <v>1.1589243374034144</v>
      </c>
      <c r="G693" s="102">
        <f t="shared" si="88"/>
        <v>2089.1817194874475</v>
      </c>
      <c r="H693" s="102">
        <f t="shared" si="86"/>
        <v>2090.1952150399916</v>
      </c>
      <c r="I693" s="102">
        <f t="shared" si="82"/>
        <v>1.0134955525441001</v>
      </c>
      <c r="J693" s="102">
        <f t="shared" si="83"/>
        <v>2091.3541393773949</v>
      </c>
      <c r="K693" s="103">
        <f t="shared" si="84"/>
        <v>2.1724198899473777</v>
      </c>
    </row>
    <row r="694" spans="2:11" x14ac:dyDescent="0.2">
      <c r="B694" s="35">
        <v>679</v>
      </c>
      <c r="C694" s="93">
        <v>0.66538680878326439</v>
      </c>
      <c r="D694" s="101">
        <f t="shared" si="87"/>
        <v>1.2221602202577182</v>
      </c>
      <c r="E694" s="93">
        <v>0.45791283983291442</v>
      </c>
      <c r="F694" s="102">
        <f t="shared" si="85"/>
        <v>1.4579128398329144</v>
      </c>
      <c r="G694" s="102">
        <f t="shared" si="88"/>
        <v>2090.4038797077051</v>
      </c>
      <c r="H694" s="102">
        <f t="shared" si="86"/>
        <v>2091.3541393773949</v>
      </c>
      <c r="I694" s="102">
        <f t="shared" si="82"/>
        <v>0.95025966968978537</v>
      </c>
      <c r="J694" s="102">
        <f t="shared" si="83"/>
        <v>2092.8120522172276</v>
      </c>
      <c r="K694" s="103">
        <f t="shared" si="84"/>
        <v>2.4081725095225011</v>
      </c>
    </row>
    <row r="695" spans="2:11" ht="16" thickBot="1" x14ac:dyDescent="0.25">
      <c r="B695" s="39">
        <v>680</v>
      </c>
      <c r="C695" s="94">
        <v>0.84745355290662006</v>
      </c>
      <c r="D695" s="104">
        <f t="shared" si="87"/>
        <v>0.49655773817795446</v>
      </c>
      <c r="E695" s="94">
        <v>0.57377707181493753</v>
      </c>
      <c r="F695" s="105">
        <f t="shared" si="85"/>
        <v>1.5737770718149375</v>
      </c>
      <c r="G695" s="105">
        <f t="shared" si="88"/>
        <v>2090.9004374458832</v>
      </c>
      <c r="H695" s="105">
        <f t="shared" si="86"/>
        <v>2092.8120522172276</v>
      </c>
      <c r="I695" s="105">
        <f t="shared" si="82"/>
        <v>1.9116147713443752</v>
      </c>
      <c r="J695" s="105">
        <f t="shared" si="83"/>
        <v>2094.3858292890427</v>
      </c>
      <c r="K695" s="106">
        <f t="shared" si="84"/>
        <v>3.4853918431595048</v>
      </c>
    </row>
    <row r="696" spans="2:11" x14ac:dyDescent="0.2">
      <c r="B696" s="35">
        <v>681</v>
      </c>
      <c r="C696" s="93">
        <v>0.85362427339872826</v>
      </c>
      <c r="D696" s="101">
        <f t="shared" si="87"/>
        <v>0.47479242868852667</v>
      </c>
      <c r="E696" s="93">
        <v>0.98163019907567028</v>
      </c>
      <c r="F696" s="102">
        <f t="shared" si="85"/>
        <v>1.9816301990756702</v>
      </c>
      <c r="G696" s="102">
        <f t="shared" si="88"/>
        <v>2091.3752298745717</v>
      </c>
      <c r="H696" s="102">
        <f t="shared" si="86"/>
        <v>2094.3858292890427</v>
      </c>
      <c r="I696" s="102">
        <f t="shared" si="82"/>
        <v>3.0105994144710166</v>
      </c>
      <c r="J696" s="102">
        <f t="shared" si="83"/>
        <v>2096.3674594881186</v>
      </c>
      <c r="K696" s="103">
        <f t="shared" si="84"/>
        <v>4.9922296135468969</v>
      </c>
    </row>
    <row r="697" spans="2:11" x14ac:dyDescent="0.2">
      <c r="B697" s="35">
        <v>682</v>
      </c>
      <c r="C697" s="93">
        <v>0.10800292077965468</v>
      </c>
      <c r="D697" s="101">
        <f t="shared" si="87"/>
        <v>6.6767910239026351</v>
      </c>
      <c r="E697" s="93">
        <v>0.20395444753621839</v>
      </c>
      <c r="F697" s="102">
        <f t="shared" si="85"/>
        <v>1.2039544475362183</v>
      </c>
      <c r="G697" s="102">
        <f t="shared" si="88"/>
        <v>2098.0520208984744</v>
      </c>
      <c r="H697" s="102">
        <f t="shared" si="86"/>
        <v>2098.0520208984744</v>
      </c>
      <c r="I697" s="102">
        <f t="shared" si="82"/>
        <v>0</v>
      </c>
      <c r="J697" s="102">
        <f t="shared" si="83"/>
        <v>2099.2559753460105</v>
      </c>
      <c r="K697" s="103">
        <f t="shared" si="84"/>
        <v>1.2039544475360344</v>
      </c>
    </row>
    <row r="698" spans="2:11" x14ac:dyDescent="0.2">
      <c r="B698" s="35">
        <v>683</v>
      </c>
      <c r="C698" s="93">
        <v>0.70155948179149352</v>
      </c>
      <c r="D698" s="101">
        <f t="shared" si="87"/>
        <v>1.0633487722326032</v>
      </c>
      <c r="E698" s="93">
        <v>0.15300842242975443</v>
      </c>
      <c r="F698" s="102">
        <f t="shared" si="85"/>
        <v>1.1530084224297545</v>
      </c>
      <c r="G698" s="102">
        <f t="shared" si="88"/>
        <v>2099.115369670707</v>
      </c>
      <c r="H698" s="102">
        <f t="shared" si="86"/>
        <v>2099.2559753460105</v>
      </c>
      <c r="I698" s="102">
        <f t="shared" si="82"/>
        <v>0.14060567530350454</v>
      </c>
      <c r="J698" s="102">
        <f t="shared" si="83"/>
        <v>2100.4089837684401</v>
      </c>
      <c r="K698" s="103">
        <f t="shared" si="84"/>
        <v>1.2936140977330979</v>
      </c>
    </row>
    <row r="699" spans="2:11" ht="16" thickBot="1" x14ac:dyDescent="0.25">
      <c r="B699" s="39">
        <v>684</v>
      </c>
      <c r="C699" s="94">
        <v>0.99356103179261979</v>
      </c>
      <c r="D699" s="104">
        <f t="shared" si="87"/>
        <v>1.9379363347027119E-2</v>
      </c>
      <c r="E699" s="94">
        <v>0.17402384589507724</v>
      </c>
      <c r="F699" s="105">
        <f t="shared" si="85"/>
        <v>1.1740238458950771</v>
      </c>
      <c r="G699" s="105">
        <f t="shared" si="88"/>
        <v>2099.134749034054</v>
      </c>
      <c r="H699" s="105">
        <f t="shared" si="86"/>
        <v>2100.4089837684401</v>
      </c>
      <c r="I699" s="105">
        <f t="shared" si="82"/>
        <v>1.2742347343860274</v>
      </c>
      <c r="J699" s="105">
        <f t="shared" si="83"/>
        <v>2101.5830076143352</v>
      </c>
      <c r="K699" s="106">
        <f t="shared" si="84"/>
        <v>2.4482585802811627</v>
      </c>
    </row>
    <row r="700" spans="2:11" x14ac:dyDescent="0.2">
      <c r="B700" s="35">
        <v>685</v>
      </c>
      <c r="C700" s="93">
        <v>0.37952616736653177</v>
      </c>
      <c r="D700" s="101">
        <f t="shared" si="87"/>
        <v>2.9064951969182173</v>
      </c>
      <c r="E700" s="93">
        <v>0.99103348301780902</v>
      </c>
      <c r="F700" s="102">
        <f t="shared" si="85"/>
        <v>1.9910334830178091</v>
      </c>
      <c r="G700" s="102">
        <f t="shared" si="88"/>
        <v>2102.0412442309721</v>
      </c>
      <c r="H700" s="102">
        <f t="shared" si="86"/>
        <v>2102.0412442309721</v>
      </c>
      <c r="I700" s="102">
        <f t="shared" si="82"/>
        <v>0</v>
      </c>
      <c r="J700" s="102">
        <f t="shared" si="83"/>
        <v>2104.03227771399</v>
      </c>
      <c r="K700" s="103">
        <f t="shared" si="84"/>
        <v>1.9910334830178726</v>
      </c>
    </row>
    <row r="701" spans="2:11" x14ac:dyDescent="0.2">
      <c r="B701" s="35">
        <v>686</v>
      </c>
      <c r="C701" s="93">
        <v>0.47456617429382097</v>
      </c>
      <c r="D701" s="101">
        <f t="shared" si="87"/>
        <v>2.2360626286560215</v>
      </c>
      <c r="E701" s="93">
        <v>0.16849123261375476</v>
      </c>
      <c r="F701" s="102">
        <f t="shared" si="85"/>
        <v>1.1684912326137549</v>
      </c>
      <c r="G701" s="102">
        <f t="shared" si="88"/>
        <v>2104.277306859628</v>
      </c>
      <c r="H701" s="102">
        <f t="shared" si="86"/>
        <v>2104.277306859628</v>
      </c>
      <c r="I701" s="102">
        <f t="shared" si="82"/>
        <v>0</v>
      </c>
      <c r="J701" s="102">
        <f t="shared" si="83"/>
        <v>2105.4457980922416</v>
      </c>
      <c r="K701" s="103">
        <f t="shared" si="84"/>
        <v>1.1684912326136327</v>
      </c>
    </row>
    <row r="702" spans="2:11" x14ac:dyDescent="0.2">
      <c r="B702" s="35">
        <v>687</v>
      </c>
      <c r="C702" s="93">
        <v>0.52464429827262737</v>
      </c>
      <c r="D702" s="101">
        <f t="shared" si="87"/>
        <v>1.9351043193464406</v>
      </c>
      <c r="E702" s="93">
        <v>0.46369042522720794</v>
      </c>
      <c r="F702" s="102">
        <f t="shared" si="85"/>
        <v>1.4636904252272078</v>
      </c>
      <c r="G702" s="102">
        <f t="shared" si="88"/>
        <v>2106.2124111789744</v>
      </c>
      <c r="H702" s="102">
        <f t="shared" si="86"/>
        <v>2106.2124111789744</v>
      </c>
      <c r="I702" s="102">
        <f t="shared" si="82"/>
        <v>0</v>
      </c>
      <c r="J702" s="102">
        <f t="shared" si="83"/>
        <v>2107.6761016042014</v>
      </c>
      <c r="K702" s="103">
        <f t="shared" si="84"/>
        <v>1.4636904252270142</v>
      </c>
    </row>
    <row r="703" spans="2:11" ht="16" thickBot="1" x14ac:dyDescent="0.25">
      <c r="B703" s="39">
        <v>688</v>
      </c>
      <c r="C703" s="94">
        <v>0.41070981974801235</v>
      </c>
      <c r="D703" s="104">
        <f t="shared" si="87"/>
        <v>2.6696050455663949</v>
      </c>
      <c r="E703" s="94">
        <v>0.72149915594042713</v>
      </c>
      <c r="F703" s="105">
        <f t="shared" si="85"/>
        <v>1.7214991559404271</v>
      </c>
      <c r="G703" s="105">
        <f t="shared" si="88"/>
        <v>2108.8820162245406</v>
      </c>
      <c r="H703" s="105">
        <f t="shared" si="86"/>
        <v>2108.8820162245406</v>
      </c>
      <c r="I703" s="105">
        <f t="shared" si="82"/>
        <v>0</v>
      </c>
      <c r="J703" s="105">
        <f t="shared" si="83"/>
        <v>2110.603515380481</v>
      </c>
      <c r="K703" s="106">
        <f t="shared" si="84"/>
        <v>1.7214991559403643</v>
      </c>
    </row>
    <row r="704" spans="2:11" x14ac:dyDescent="0.2">
      <c r="B704" s="35">
        <v>689</v>
      </c>
      <c r="C704" s="93">
        <v>0.7546463268952599</v>
      </c>
      <c r="D704" s="101">
        <f t="shared" si="87"/>
        <v>0.84451824205289483</v>
      </c>
      <c r="E704" s="93">
        <v>0.19023224174085152</v>
      </c>
      <c r="F704" s="102">
        <f t="shared" si="85"/>
        <v>1.1902322417408515</v>
      </c>
      <c r="G704" s="102">
        <f t="shared" si="88"/>
        <v>2109.7265344665934</v>
      </c>
      <c r="H704" s="102">
        <f t="shared" si="86"/>
        <v>2110.603515380481</v>
      </c>
      <c r="I704" s="102">
        <f t="shared" si="82"/>
        <v>0.87698091388756438</v>
      </c>
      <c r="J704" s="102">
        <f t="shared" si="83"/>
        <v>2111.7937476222219</v>
      </c>
      <c r="K704" s="103">
        <f t="shared" si="84"/>
        <v>2.0672131556284512</v>
      </c>
    </row>
    <row r="705" spans="2:11" x14ac:dyDescent="0.2">
      <c r="B705" s="35">
        <v>690</v>
      </c>
      <c r="C705" s="93">
        <v>0.89160362687650452</v>
      </c>
      <c r="D705" s="101">
        <f t="shared" si="87"/>
        <v>0.34420082894852488</v>
      </c>
      <c r="E705" s="93">
        <v>0.60026383484685397</v>
      </c>
      <c r="F705" s="102">
        <f t="shared" si="85"/>
        <v>1.6002638348468539</v>
      </c>
      <c r="G705" s="102">
        <f t="shared" si="88"/>
        <v>2110.0707352955419</v>
      </c>
      <c r="H705" s="102">
        <f t="shared" si="86"/>
        <v>2111.7937476222219</v>
      </c>
      <c r="I705" s="102">
        <f t="shared" si="82"/>
        <v>1.7230123266799637</v>
      </c>
      <c r="J705" s="102">
        <f t="shared" si="83"/>
        <v>2113.3940114570687</v>
      </c>
      <c r="K705" s="103">
        <f t="shared" si="84"/>
        <v>3.3232761615267918</v>
      </c>
    </row>
    <row r="706" spans="2:11" x14ac:dyDescent="0.2">
      <c r="B706" s="35">
        <v>691</v>
      </c>
      <c r="C706" s="93">
        <v>0.62403179462169267</v>
      </c>
      <c r="D706" s="101">
        <f t="shared" si="87"/>
        <v>1.4146618769741581</v>
      </c>
      <c r="E706" s="93">
        <v>0.21558375601989244</v>
      </c>
      <c r="F706" s="102">
        <f t="shared" si="85"/>
        <v>1.2155837560198925</v>
      </c>
      <c r="G706" s="102">
        <f t="shared" si="88"/>
        <v>2111.4853971725161</v>
      </c>
      <c r="H706" s="102">
        <f t="shared" si="86"/>
        <v>2113.3940114570687</v>
      </c>
      <c r="I706" s="102">
        <f t="shared" si="82"/>
        <v>1.908614284552641</v>
      </c>
      <c r="J706" s="102">
        <f t="shared" si="83"/>
        <v>2114.6095952130886</v>
      </c>
      <c r="K706" s="103">
        <f t="shared" si="84"/>
        <v>3.1241980405725371</v>
      </c>
    </row>
    <row r="707" spans="2:11" ht="16" thickBot="1" x14ac:dyDescent="0.25">
      <c r="B707" s="39">
        <v>692</v>
      </c>
      <c r="C707" s="94">
        <v>0.50561692458052554</v>
      </c>
      <c r="D707" s="104">
        <f t="shared" si="87"/>
        <v>2.0459278873808473</v>
      </c>
      <c r="E707" s="94">
        <v>0.14206540405446122</v>
      </c>
      <c r="F707" s="105">
        <f t="shared" si="85"/>
        <v>1.1420654040544611</v>
      </c>
      <c r="G707" s="105">
        <f t="shared" si="88"/>
        <v>2113.531325059897</v>
      </c>
      <c r="H707" s="105">
        <f t="shared" si="86"/>
        <v>2114.6095952130886</v>
      </c>
      <c r="I707" s="105">
        <f t="shared" si="82"/>
        <v>1.0782701531916246</v>
      </c>
      <c r="J707" s="105">
        <f t="shared" si="83"/>
        <v>2115.751660617143</v>
      </c>
      <c r="K707" s="106">
        <f t="shared" si="84"/>
        <v>2.2203355572460168</v>
      </c>
    </row>
    <row r="708" spans="2:11" x14ac:dyDescent="0.2">
      <c r="B708" s="35">
        <v>693</v>
      </c>
      <c r="C708" s="93">
        <v>3.903740044233539E-2</v>
      </c>
      <c r="D708" s="101">
        <f t="shared" si="87"/>
        <v>9.7297053200538119</v>
      </c>
      <c r="E708" s="93">
        <v>0.55182666046053364</v>
      </c>
      <c r="F708" s="102">
        <f t="shared" si="85"/>
        <v>1.5518266604605335</v>
      </c>
      <c r="G708" s="102">
        <f t="shared" si="88"/>
        <v>2123.2610303799506</v>
      </c>
      <c r="H708" s="102">
        <f t="shared" si="86"/>
        <v>2123.2610303799506</v>
      </c>
      <c r="I708" s="102">
        <f t="shared" si="82"/>
        <v>0</v>
      </c>
      <c r="J708" s="102">
        <f t="shared" si="83"/>
        <v>2124.812857040411</v>
      </c>
      <c r="K708" s="103">
        <f t="shared" si="84"/>
        <v>1.5518266604603923</v>
      </c>
    </row>
    <row r="709" spans="2:11" x14ac:dyDescent="0.2">
      <c r="B709" s="35">
        <v>694</v>
      </c>
      <c r="C709" s="93">
        <v>0.95643930386071152</v>
      </c>
      <c r="D709" s="101">
        <f t="shared" si="87"/>
        <v>0.1336138458365459</v>
      </c>
      <c r="E709" s="93">
        <v>0.42196156526327311</v>
      </c>
      <c r="F709" s="102">
        <f t="shared" si="85"/>
        <v>1.4219615652632731</v>
      </c>
      <c r="G709" s="102">
        <f t="shared" si="88"/>
        <v>2123.394644225787</v>
      </c>
      <c r="H709" s="102">
        <f t="shared" si="86"/>
        <v>2124.812857040411</v>
      </c>
      <c r="I709" s="102">
        <f t="shared" si="82"/>
        <v>1.4182128146239847</v>
      </c>
      <c r="J709" s="102">
        <f t="shared" si="83"/>
        <v>2126.2348186056743</v>
      </c>
      <c r="K709" s="103">
        <f t="shared" si="84"/>
        <v>2.8401743798872303</v>
      </c>
    </row>
    <row r="710" spans="2:11" x14ac:dyDescent="0.2">
      <c r="B710" s="35">
        <v>695</v>
      </c>
      <c r="C710" s="93">
        <v>0.83053510114904183</v>
      </c>
      <c r="D710" s="101">
        <f t="shared" si="87"/>
        <v>0.55705525722542459</v>
      </c>
      <c r="E710" s="93">
        <v>0.29289678741103109</v>
      </c>
      <c r="F710" s="102">
        <f t="shared" si="85"/>
        <v>1.2928967874110311</v>
      </c>
      <c r="G710" s="102">
        <f t="shared" si="88"/>
        <v>2123.9516994830124</v>
      </c>
      <c r="H710" s="102">
        <f t="shared" si="86"/>
        <v>2126.2348186056743</v>
      </c>
      <c r="I710" s="102">
        <f t="shared" si="82"/>
        <v>2.2831191226619012</v>
      </c>
      <c r="J710" s="102">
        <f t="shared" si="83"/>
        <v>2127.5277153930851</v>
      </c>
      <c r="K710" s="103">
        <f t="shared" si="84"/>
        <v>3.5760159100727833</v>
      </c>
    </row>
    <row r="711" spans="2:11" ht="16" thickBot="1" x14ac:dyDescent="0.25">
      <c r="B711" s="39">
        <v>696</v>
      </c>
      <c r="C711" s="94">
        <v>0.53265978684099979</v>
      </c>
      <c r="D711" s="104">
        <f t="shared" si="87"/>
        <v>1.8896170716760032</v>
      </c>
      <c r="E711" s="94">
        <v>0.9350548018657997</v>
      </c>
      <c r="F711" s="105">
        <f t="shared" si="85"/>
        <v>1.9350548018657996</v>
      </c>
      <c r="G711" s="105">
        <f t="shared" si="88"/>
        <v>2125.8413165546885</v>
      </c>
      <c r="H711" s="105">
        <f t="shared" si="86"/>
        <v>2127.5277153930851</v>
      </c>
      <c r="I711" s="105">
        <f t="shared" si="82"/>
        <v>1.6863988383965989</v>
      </c>
      <c r="J711" s="105">
        <f t="shared" si="83"/>
        <v>2129.4627701949507</v>
      </c>
      <c r="K711" s="106">
        <f t="shared" si="84"/>
        <v>3.6214536402621889</v>
      </c>
    </row>
    <row r="712" spans="2:11" x14ac:dyDescent="0.2">
      <c r="B712" s="35">
        <v>697</v>
      </c>
      <c r="C712" s="93">
        <v>0.24003522774312458</v>
      </c>
      <c r="D712" s="101">
        <f t="shared" si="87"/>
        <v>4.2809087524457672</v>
      </c>
      <c r="E712" s="93">
        <v>0.68846506718421041</v>
      </c>
      <c r="F712" s="102">
        <f t="shared" si="85"/>
        <v>1.6884650671842105</v>
      </c>
      <c r="G712" s="102">
        <f t="shared" si="88"/>
        <v>2130.1222253071342</v>
      </c>
      <c r="H712" s="102">
        <f t="shared" si="86"/>
        <v>2130.1222253071342</v>
      </c>
      <c r="I712" s="102">
        <f t="shared" si="82"/>
        <v>0</v>
      </c>
      <c r="J712" s="102">
        <f t="shared" si="83"/>
        <v>2131.8106903743183</v>
      </c>
      <c r="K712" s="103">
        <f t="shared" si="84"/>
        <v>1.6884650671840973</v>
      </c>
    </row>
    <row r="713" spans="2:11" x14ac:dyDescent="0.2">
      <c r="B713" s="35">
        <v>698</v>
      </c>
      <c r="C713" s="93">
        <v>6.8315261170180497E-2</v>
      </c>
      <c r="D713" s="101">
        <f t="shared" si="87"/>
        <v>8.0508662825119863</v>
      </c>
      <c r="E713" s="93">
        <v>0.7518211737551358</v>
      </c>
      <c r="F713" s="102">
        <f t="shared" si="85"/>
        <v>1.7518211737551357</v>
      </c>
      <c r="G713" s="102">
        <f t="shared" si="88"/>
        <v>2138.173091589646</v>
      </c>
      <c r="H713" s="102">
        <f t="shared" si="86"/>
        <v>2138.173091589646</v>
      </c>
      <c r="I713" s="102">
        <f t="shared" si="82"/>
        <v>0</v>
      </c>
      <c r="J713" s="102">
        <f t="shared" si="83"/>
        <v>2139.9249127634012</v>
      </c>
      <c r="K713" s="103">
        <f t="shared" si="84"/>
        <v>1.751821173755161</v>
      </c>
    </row>
    <row r="714" spans="2:11" x14ac:dyDescent="0.2">
      <c r="B714" s="35">
        <v>699</v>
      </c>
      <c r="C714" s="93">
        <v>0.15307509746237269</v>
      </c>
      <c r="D714" s="101">
        <f t="shared" si="87"/>
        <v>5.6304799347643684</v>
      </c>
      <c r="E714" s="93">
        <v>0.11631979050268781</v>
      </c>
      <c r="F714" s="102">
        <f t="shared" si="85"/>
        <v>1.1163197905026878</v>
      </c>
      <c r="G714" s="102">
        <f t="shared" si="88"/>
        <v>2143.8035715244105</v>
      </c>
      <c r="H714" s="102">
        <f t="shared" si="86"/>
        <v>2143.8035715244105</v>
      </c>
      <c r="I714" s="102">
        <f t="shared" si="82"/>
        <v>0</v>
      </c>
      <c r="J714" s="102">
        <f t="shared" si="83"/>
        <v>2144.919891314913</v>
      </c>
      <c r="K714" s="103">
        <f t="shared" si="84"/>
        <v>1.1163197905025299</v>
      </c>
    </row>
    <row r="715" spans="2:11" ht="16" thickBot="1" x14ac:dyDescent="0.25">
      <c r="B715" s="39">
        <v>700</v>
      </c>
      <c r="C715" s="94">
        <v>9.3383749503865965E-2</v>
      </c>
      <c r="D715" s="104">
        <f t="shared" si="87"/>
        <v>7.1131138111990388</v>
      </c>
      <c r="E715" s="94">
        <v>0.75541563104948739</v>
      </c>
      <c r="F715" s="105">
        <f t="shared" si="85"/>
        <v>1.7554156310494875</v>
      </c>
      <c r="G715" s="105">
        <f t="shared" si="88"/>
        <v>2150.9166853356096</v>
      </c>
      <c r="H715" s="105">
        <f t="shared" si="86"/>
        <v>2150.9166853356096</v>
      </c>
      <c r="I715" s="105">
        <f t="shared" si="82"/>
        <v>0</v>
      </c>
      <c r="J715" s="105">
        <f t="shared" si="83"/>
        <v>2152.6721009666589</v>
      </c>
      <c r="K715" s="106">
        <f t="shared" si="84"/>
        <v>1.7554156310493454</v>
      </c>
    </row>
    <row r="716" spans="2:11" x14ac:dyDescent="0.2">
      <c r="B716" s="35">
        <v>701</v>
      </c>
      <c r="C716" s="93">
        <v>0.11708181448042221</v>
      </c>
      <c r="D716" s="101">
        <f t="shared" si="87"/>
        <v>6.4346469584869164</v>
      </c>
      <c r="E716" s="93">
        <v>0.92071207836824687</v>
      </c>
      <c r="F716" s="102">
        <f t="shared" si="85"/>
        <v>1.920712078368247</v>
      </c>
      <c r="G716" s="102">
        <f t="shared" si="88"/>
        <v>2157.3513322940967</v>
      </c>
      <c r="H716" s="102">
        <f t="shared" si="86"/>
        <v>2157.3513322940967</v>
      </c>
      <c r="I716" s="102">
        <f t="shared" si="82"/>
        <v>0</v>
      </c>
      <c r="J716" s="102">
        <f t="shared" si="83"/>
        <v>2159.2720443724647</v>
      </c>
      <c r="K716" s="103">
        <f t="shared" si="84"/>
        <v>1.9207120783680693</v>
      </c>
    </row>
    <row r="717" spans="2:11" x14ac:dyDescent="0.2">
      <c r="B717" s="35">
        <v>702</v>
      </c>
      <c r="C717" s="93">
        <v>0.14641662820065882</v>
      </c>
      <c r="D717" s="101">
        <f t="shared" si="87"/>
        <v>5.7638973098973647</v>
      </c>
      <c r="E717" s="93">
        <v>0.50990767666797965</v>
      </c>
      <c r="F717" s="102">
        <f t="shared" si="85"/>
        <v>1.5099076766679795</v>
      </c>
      <c r="G717" s="102">
        <f t="shared" si="88"/>
        <v>2163.1152296039941</v>
      </c>
      <c r="H717" s="102">
        <f t="shared" si="86"/>
        <v>2163.1152296039941</v>
      </c>
      <c r="I717" s="102">
        <f t="shared" si="82"/>
        <v>0</v>
      </c>
      <c r="J717" s="102">
        <f t="shared" si="83"/>
        <v>2164.6251372806619</v>
      </c>
      <c r="K717" s="103">
        <f t="shared" si="84"/>
        <v>1.5099076766678081</v>
      </c>
    </row>
    <row r="718" spans="2:11" x14ac:dyDescent="0.2">
      <c r="B718" s="35">
        <v>703</v>
      </c>
      <c r="C718" s="93">
        <v>6.7696702356354943E-2</v>
      </c>
      <c r="D718" s="101">
        <f t="shared" si="87"/>
        <v>8.0781534297158544</v>
      </c>
      <c r="E718" s="93">
        <v>0.30502295708642591</v>
      </c>
      <c r="F718" s="102">
        <f t="shared" si="85"/>
        <v>1.3050229570864258</v>
      </c>
      <c r="G718" s="102">
        <f t="shared" si="88"/>
        <v>2171.1933830337098</v>
      </c>
      <c r="H718" s="102">
        <f t="shared" si="86"/>
        <v>2171.1933830337098</v>
      </c>
      <c r="I718" s="102">
        <f t="shared" si="82"/>
        <v>0</v>
      </c>
      <c r="J718" s="102">
        <f t="shared" si="83"/>
        <v>2172.4984059907961</v>
      </c>
      <c r="K718" s="103">
        <f t="shared" si="84"/>
        <v>1.3050229570862939</v>
      </c>
    </row>
    <row r="719" spans="2:11" ht="16" thickBot="1" x14ac:dyDescent="0.25">
      <c r="B719" s="39">
        <v>704</v>
      </c>
      <c r="C719" s="94">
        <v>0.59324100345571651</v>
      </c>
      <c r="D719" s="104">
        <f t="shared" si="87"/>
        <v>1.56646364587869</v>
      </c>
      <c r="E719" s="94">
        <v>0.20909848819708199</v>
      </c>
      <c r="F719" s="105">
        <f t="shared" si="85"/>
        <v>1.2090984881970819</v>
      </c>
      <c r="G719" s="105">
        <f t="shared" si="88"/>
        <v>2172.7598466795885</v>
      </c>
      <c r="H719" s="105">
        <f t="shared" si="86"/>
        <v>2172.7598466795885</v>
      </c>
      <c r="I719" s="105">
        <f t="shared" si="82"/>
        <v>0</v>
      </c>
      <c r="J719" s="105">
        <f t="shared" si="83"/>
        <v>2173.9689451677855</v>
      </c>
      <c r="K719" s="106">
        <f t="shared" si="84"/>
        <v>1.2090984881970144</v>
      </c>
    </row>
    <row r="720" spans="2:11" x14ac:dyDescent="0.2">
      <c r="B720" s="35">
        <v>705</v>
      </c>
      <c r="C720" s="93">
        <v>2.5801630970450407E-2</v>
      </c>
      <c r="D720" s="101">
        <f t="shared" si="87"/>
        <v>10.971952719431028</v>
      </c>
      <c r="E720" s="93">
        <v>0.81464364122530841</v>
      </c>
      <c r="F720" s="102">
        <f t="shared" si="85"/>
        <v>1.8146436412253084</v>
      </c>
      <c r="G720" s="102">
        <f t="shared" si="88"/>
        <v>2183.7317993990196</v>
      </c>
      <c r="H720" s="102">
        <f t="shared" si="86"/>
        <v>2183.7317993990196</v>
      </c>
      <c r="I720" s="102">
        <f t="shared" si="82"/>
        <v>0</v>
      </c>
      <c r="J720" s="102">
        <f t="shared" si="83"/>
        <v>2185.5464430402449</v>
      </c>
      <c r="K720" s="103">
        <f t="shared" si="84"/>
        <v>1.8146436412253024</v>
      </c>
    </row>
    <row r="721" spans="2:11" x14ac:dyDescent="0.2">
      <c r="B721" s="35">
        <v>706</v>
      </c>
      <c r="C721" s="93">
        <v>0.91362429834102776</v>
      </c>
      <c r="D721" s="101">
        <f t="shared" si="87"/>
        <v>0.27100753252911924</v>
      </c>
      <c r="E721" s="93">
        <v>0.87717069894930433</v>
      </c>
      <c r="F721" s="102">
        <f t="shared" si="85"/>
        <v>1.8771706989493042</v>
      </c>
      <c r="G721" s="102">
        <f t="shared" si="88"/>
        <v>2184.0028069315485</v>
      </c>
      <c r="H721" s="102">
        <f t="shared" si="86"/>
        <v>2185.5464430402449</v>
      </c>
      <c r="I721" s="102">
        <f t="shared" si="82"/>
        <v>1.5436361086963188</v>
      </c>
      <c r="J721" s="102">
        <f t="shared" si="83"/>
        <v>2187.423613739194</v>
      </c>
      <c r="K721" s="103">
        <f t="shared" si="84"/>
        <v>3.4208068076454765</v>
      </c>
    </row>
    <row r="722" spans="2:11" x14ac:dyDescent="0.2">
      <c r="B722" s="35">
        <v>707</v>
      </c>
      <c r="C722" s="93">
        <v>0.56729554414536476</v>
      </c>
      <c r="D722" s="101">
        <f t="shared" si="87"/>
        <v>1.7006246075243865</v>
      </c>
      <c r="E722" s="93">
        <v>0.23182009820618144</v>
      </c>
      <c r="F722" s="102">
        <f t="shared" si="85"/>
        <v>1.2318200982061813</v>
      </c>
      <c r="G722" s="102">
        <f t="shared" si="88"/>
        <v>2185.7034315390729</v>
      </c>
      <c r="H722" s="102">
        <f t="shared" si="86"/>
        <v>2187.423613739194</v>
      </c>
      <c r="I722" s="102">
        <f t="shared" ref="I722:I785" si="89">H722-G722</f>
        <v>1.720182200121144</v>
      </c>
      <c r="J722" s="102">
        <f t="shared" ref="J722:J785" si="90">H722+F722</f>
        <v>2188.6554338374003</v>
      </c>
      <c r="K722" s="103">
        <f t="shared" ref="K722:K785" si="91">J722-G722</f>
        <v>2.952002298327443</v>
      </c>
    </row>
    <row r="723" spans="2:11" ht="16" thickBot="1" x14ac:dyDescent="0.25">
      <c r="B723" s="39">
        <v>708</v>
      </c>
      <c r="C723" s="94">
        <v>0.64472423038130067</v>
      </c>
      <c r="D723" s="104">
        <f t="shared" si="87"/>
        <v>1.3167978102248163</v>
      </c>
      <c r="E723" s="94">
        <v>0.85688591181918317</v>
      </c>
      <c r="F723" s="105">
        <f t="shared" si="85"/>
        <v>1.8568859118191832</v>
      </c>
      <c r="G723" s="105">
        <f t="shared" si="88"/>
        <v>2187.0202293492976</v>
      </c>
      <c r="H723" s="105">
        <f t="shared" si="86"/>
        <v>2188.6554338374003</v>
      </c>
      <c r="I723" s="105">
        <f t="shared" si="89"/>
        <v>1.6352044881027723</v>
      </c>
      <c r="J723" s="105">
        <f t="shared" si="90"/>
        <v>2190.5123197492194</v>
      </c>
      <c r="K723" s="106">
        <f t="shared" si="91"/>
        <v>3.4920903999218353</v>
      </c>
    </row>
    <row r="724" spans="2:11" x14ac:dyDescent="0.2">
      <c r="B724" s="35">
        <v>709</v>
      </c>
      <c r="C724" s="93">
        <v>0.13356828523225195</v>
      </c>
      <c r="D724" s="101">
        <f t="shared" si="87"/>
        <v>6.0394272961387294</v>
      </c>
      <c r="E724" s="93">
        <v>0.43982894323750465</v>
      </c>
      <c r="F724" s="102">
        <f t="shared" si="85"/>
        <v>1.4398289432375047</v>
      </c>
      <c r="G724" s="102">
        <f t="shared" si="88"/>
        <v>2193.0596566454365</v>
      </c>
      <c r="H724" s="102">
        <f t="shared" si="86"/>
        <v>2193.0596566454365</v>
      </c>
      <c r="I724" s="102">
        <f t="shared" si="89"/>
        <v>0</v>
      </c>
      <c r="J724" s="102">
        <f t="shared" si="90"/>
        <v>2194.4994855886739</v>
      </c>
      <c r="K724" s="103">
        <f t="shared" si="91"/>
        <v>1.439828943237444</v>
      </c>
    </row>
    <row r="725" spans="2:11" x14ac:dyDescent="0.2">
      <c r="B725" s="35">
        <v>710</v>
      </c>
      <c r="C725" s="93">
        <v>5.7262623724550155E-2</v>
      </c>
      <c r="D725" s="101">
        <f t="shared" si="87"/>
        <v>8.5803214773475691</v>
      </c>
      <c r="E725" s="93">
        <v>0.17680192566295971</v>
      </c>
      <c r="F725" s="102">
        <f t="shared" si="85"/>
        <v>1.1768019256629598</v>
      </c>
      <c r="G725" s="102">
        <f t="shared" si="88"/>
        <v>2201.6399781227842</v>
      </c>
      <c r="H725" s="102">
        <f t="shared" si="86"/>
        <v>2201.6399781227842</v>
      </c>
      <c r="I725" s="102">
        <f t="shared" si="89"/>
        <v>0</v>
      </c>
      <c r="J725" s="102">
        <f t="shared" si="90"/>
        <v>2202.8167800484471</v>
      </c>
      <c r="K725" s="103">
        <f t="shared" si="91"/>
        <v>1.1768019256628577</v>
      </c>
    </row>
    <row r="726" spans="2:11" x14ac:dyDescent="0.2">
      <c r="B726" s="35">
        <v>711</v>
      </c>
      <c r="C726" s="93">
        <v>0.47135316694483986</v>
      </c>
      <c r="D726" s="101">
        <f t="shared" si="87"/>
        <v>2.2564429268428627</v>
      </c>
      <c r="E726" s="93">
        <v>0.96521493999653718</v>
      </c>
      <c r="F726" s="102">
        <f t="shared" si="85"/>
        <v>1.9652149399965371</v>
      </c>
      <c r="G726" s="102">
        <f t="shared" si="88"/>
        <v>2203.896421049627</v>
      </c>
      <c r="H726" s="102">
        <f t="shared" si="86"/>
        <v>2203.896421049627</v>
      </c>
      <c r="I726" s="102">
        <f t="shared" si="89"/>
        <v>0</v>
      </c>
      <c r="J726" s="102">
        <f t="shared" si="90"/>
        <v>2205.8616359896237</v>
      </c>
      <c r="K726" s="103">
        <f t="shared" si="91"/>
        <v>1.9652149399967129</v>
      </c>
    </row>
    <row r="727" spans="2:11" ht="16" thickBot="1" x14ac:dyDescent="0.25">
      <c r="B727" s="39">
        <v>712</v>
      </c>
      <c r="C727" s="94">
        <v>0.49814727282627835</v>
      </c>
      <c r="D727" s="104">
        <f t="shared" si="87"/>
        <v>2.0905785513292008</v>
      </c>
      <c r="E727" s="94">
        <v>0.21330218007202373</v>
      </c>
      <c r="F727" s="105">
        <f t="shared" si="85"/>
        <v>1.2133021800720236</v>
      </c>
      <c r="G727" s="105">
        <f t="shared" si="88"/>
        <v>2205.9869996009561</v>
      </c>
      <c r="H727" s="105">
        <f t="shared" si="86"/>
        <v>2205.9869996009561</v>
      </c>
      <c r="I727" s="105">
        <f t="shared" si="89"/>
        <v>0</v>
      </c>
      <c r="J727" s="105">
        <f t="shared" si="90"/>
        <v>2207.200301781028</v>
      </c>
      <c r="K727" s="106">
        <f t="shared" si="91"/>
        <v>1.213302180071878</v>
      </c>
    </row>
    <row r="728" spans="2:11" x14ac:dyDescent="0.2">
      <c r="B728" s="35">
        <v>713</v>
      </c>
      <c r="C728" s="93">
        <v>7.1877500123561977E-2</v>
      </c>
      <c r="D728" s="101">
        <f t="shared" si="87"/>
        <v>7.8983759884252933</v>
      </c>
      <c r="E728" s="93">
        <v>0.52155594084614498</v>
      </c>
      <c r="F728" s="102">
        <f t="shared" si="85"/>
        <v>1.521555940846145</v>
      </c>
      <c r="G728" s="102">
        <f t="shared" si="88"/>
        <v>2213.8853755893815</v>
      </c>
      <c r="H728" s="102">
        <f t="shared" si="86"/>
        <v>2213.8853755893815</v>
      </c>
      <c r="I728" s="102">
        <f t="shared" si="89"/>
        <v>0</v>
      </c>
      <c r="J728" s="102">
        <f t="shared" si="90"/>
        <v>2215.4069315302277</v>
      </c>
      <c r="K728" s="103">
        <f t="shared" si="91"/>
        <v>1.5215559408461559</v>
      </c>
    </row>
    <row r="729" spans="2:11" x14ac:dyDescent="0.2">
      <c r="B729" s="35">
        <v>714</v>
      </c>
      <c r="C729" s="93">
        <v>1.8427318547506788E-2</v>
      </c>
      <c r="D729" s="101">
        <f t="shared" si="87"/>
        <v>11.981763035343368</v>
      </c>
      <c r="E729" s="93">
        <v>0.45804616191838277</v>
      </c>
      <c r="F729" s="102">
        <f t="shared" si="85"/>
        <v>1.4580461619183827</v>
      </c>
      <c r="G729" s="102">
        <f t="shared" si="88"/>
        <v>2225.8671386247247</v>
      </c>
      <c r="H729" s="102">
        <f t="shared" si="86"/>
        <v>2225.8671386247247</v>
      </c>
      <c r="I729" s="102">
        <f t="shared" si="89"/>
        <v>0</v>
      </c>
      <c r="J729" s="102">
        <f t="shared" si="90"/>
        <v>2227.3251847866431</v>
      </c>
      <c r="K729" s="103">
        <f t="shared" si="91"/>
        <v>1.4580461619184462</v>
      </c>
    </row>
    <row r="730" spans="2:11" x14ac:dyDescent="0.2">
      <c r="B730" s="35">
        <v>715</v>
      </c>
      <c r="C730" s="93">
        <v>0.16445186280534363</v>
      </c>
      <c r="D730" s="101">
        <f t="shared" si="87"/>
        <v>5.4154121367707377</v>
      </c>
      <c r="E730" s="93">
        <v>0.63329253213786718</v>
      </c>
      <c r="F730" s="102">
        <f t="shared" si="85"/>
        <v>1.6332925321378671</v>
      </c>
      <c r="G730" s="102">
        <f t="shared" si="88"/>
        <v>2231.2825507614953</v>
      </c>
      <c r="H730" s="102">
        <f t="shared" si="86"/>
        <v>2231.2825507614953</v>
      </c>
      <c r="I730" s="102">
        <f t="shared" si="89"/>
        <v>0</v>
      </c>
      <c r="J730" s="102">
        <f t="shared" si="90"/>
        <v>2232.9158432936333</v>
      </c>
      <c r="K730" s="103">
        <f t="shared" si="91"/>
        <v>1.6332925321380571</v>
      </c>
    </row>
    <row r="731" spans="2:11" ht="16" thickBot="1" x14ac:dyDescent="0.25">
      <c r="B731" s="39">
        <v>716</v>
      </c>
      <c r="C731" s="94">
        <v>0.56088129059060032</v>
      </c>
      <c r="D731" s="104">
        <f t="shared" si="87"/>
        <v>1.7347379972276202</v>
      </c>
      <c r="E731" s="94">
        <v>0.79274986850527984</v>
      </c>
      <c r="F731" s="105">
        <f t="shared" si="85"/>
        <v>1.7927498685052798</v>
      </c>
      <c r="G731" s="105">
        <f t="shared" si="88"/>
        <v>2233.0172887587228</v>
      </c>
      <c r="H731" s="105">
        <f t="shared" si="86"/>
        <v>2233.0172887587228</v>
      </c>
      <c r="I731" s="105">
        <f t="shared" si="89"/>
        <v>0</v>
      </c>
      <c r="J731" s="105">
        <f t="shared" si="90"/>
        <v>2234.8100386272281</v>
      </c>
      <c r="K731" s="106">
        <f t="shared" si="91"/>
        <v>1.7927498685053251</v>
      </c>
    </row>
    <row r="732" spans="2:11" x14ac:dyDescent="0.2">
      <c r="B732" s="35">
        <v>717</v>
      </c>
      <c r="C732" s="93">
        <v>0.14654856090953261</v>
      </c>
      <c r="D732" s="101">
        <f t="shared" si="87"/>
        <v>5.7611952949953231</v>
      </c>
      <c r="E732" s="93">
        <v>0.5175904907231017</v>
      </c>
      <c r="F732" s="102">
        <f t="shared" si="85"/>
        <v>1.5175904907231017</v>
      </c>
      <c r="G732" s="102">
        <f t="shared" si="88"/>
        <v>2238.7784840537179</v>
      </c>
      <c r="H732" s="102">
        <f t="shared" si="86"/>
        <v>2238.7784840537179</v>
      </c>
      <c r="I732" s="102">
        <f t="shared" si="89"/>
        <v>0</v>
      </c>
      <c r="J732" s="102">
        <f t="shared" si="90"/>
        <v>2240.2960745444411</v>
      </c>
      <c r="K732" s="103">
        <f t="shared" si="91"/>
        <v>1.5175904907232507</v>
      </c>
    </row>
    <row r="733" spans="2:11" x14ac:dyDescent="0.2">
      <c r="B733" s="35">
        <v>718</v>
      </c>
      <c r="C733" s="93">
        <v>0.13126195360258763</v>
      </c>
      <c r="D733" s="101">
        <f t="shared" si="87"/>
        <v>6.0916809197704556</v>
      </c>
      <c r="E733" s="93">
        <v>0.35812756723129935</v>
      </c>
      <c r="F733" s="102">
        <f t="shared" si="85"/>
        <v>1.3581275672312993</v>
      </c>
      <c r="G733" s="102">
        <f t="shared" si="88"/>
        <v>2244.8701649734885</v>
      </c>
      <c r="H733" s="102">
        <f t="shared" si="86"/>
        <v>2244.8701649734885</v>
      </c>
      <c r="I733" s="102">
        <f t="shared" si="89"/>
        <v>0</v>
      </c>
      <c r="J733" s="102">
        <f t="shared" si="90"/>
        <v>2246.2282925407198</v>
      </c>
      <c r="K733" s="103">
        <f t="shared" si="91"/>
        <v>1.3581275672313495</v>
      </c>
    </row>
    <row r="734" spans="2:11" x14ac:dyDescent="0.2">
      <c r="B734" s="35">
        <v>719</v>
      </c>
      <c r="C734" s="93">
        <v>0.91682172890370095</v>
      </c>
      <c r="D734" s="101">
        <f t="shared" si="87"/>
        <v>0.26052669747398877</v>
      </c>
      <c r="E734" s="93">
        <v>0.52891718224233109</v>
      </c>
      <c r="F734" s="102">
        <f t="shared" si="85"/>
        <v>1.5289171822423311</v>
      </c>
      <c r="G734" s="102">
        <f t="shared" si="88"/>
        <v>2245.1306916709623</v>
      </c>
      <c r="H734" s="102">
        <f t="shared" si="86"/>
        <v>2246.2282925407198</v>
      </c>
      <c r="I734" s="102">
        <f t="shared" si="89"/>
        <v>1.0976008697575708</v>
      </c>
      <c r="J734" s="102">
        <f t="shared" si="90"/>
        <v>2247.7572097229622</v>
      </c>
      <c r="K734" s="103">
        <f t="shared" si="91"/>
        <v>2.6265180519999376</v>
      </c>
    </row>
    <row r="735" spans="2:11" ht="16" thickBot="1" x14ac:dyDescent="0.25">
      <c r="B735" s="39">
        <v>720</v>
      </c>
      <c r="C735" s="94">
        <v>0.15592390316483185</v>
      </c>
      <c r="D735" s="104">
        <f t="shared" si="87"/>
        <v>5.5751615729138146</v>
      </c>
      <c r="E735" s="94">
        <v>0.85820469573821256</v>
      </c>
      <c r="F735" s="105">
        <f t="shared" si="85"/>
        <v>1.8582046957382126</v>
      </c>
      <c r="G735" s="105">
        <f t="shared" si="88"/>
        <v>2250.7058532438759</v>
      </c>
      <c r="H735" s="105">
        <f t="shared" si="86"/>
        <v>2250.7058532438759</v>
      </c>
      <c r="I735" s="105">
        <f t="shared" si="89"/>
        <v>0</v>
      </c>
      <c r="J735" s="105">
        <f t="shared" si="90"/>
        <v>2252.564057939614</v>
      </c>
      <c r="K735" s="106">
        <f t="shared" si="91"/>
        <v>1.8582046957380953</v>
      </c>
    </row>
    <row r="736" spans="2:11" x14ac:dyDescent="0.2">
      <c r="B736" s="35">
        <v>721</v>
      </c>
      <c r="C736" s="93">
        <v>0.95125472361892671</v>
      </c>
      <c r="D736" s="101">
        <f t="shared" si="87"/>
        <v>0.14992021236579806</v>
      </c>
      <c r="E736" s="93">
        <v>0.44969353577627835</v>
      </c>
      <c r="F736" s="102">
        <f t="shared" si="85"/>
        <v>1.4496935357762784</v>
      </c>
      <c r="G736" s="102">
        <f t="shared" si="88"/>
        <v>2250.8557734562419</v>
      </c>
      <c r="H736" s="102">
        <f t="shared" si="86"/>
        <v>2252.564057939614</v>
      </c>
      <c r="I736" s="102">
        <f t="shared" si="89"/>
        <v>1.7082844833721538</v>
      </c>
      <c r="J736" s="102">
        <f t="shared" si="90"/>
        <v>2254.0137514753901</v>
      </c>
      <c r="K736" s="103">
        <f t="shared" si="91"/>
        <v>3.1579780191482314</v>
      </c>
    </row>
    <row r="737" spans="2:11" x14ac:dyDescent="0.2">
      <c r="B737" s="35">
        <v>722</v>
      </c>
      <c r="C737" s="93">
        <v>0.14100190301770343</v>
      </c>
      <c r="D737" s="101">
        <f t="shared" si="87"/>
        <v>5.8769456763467698</v>
      </c>
      <c r="E737" s="93">
        <v>0.19011549770227321</v>
      </c>
      <c r="F737" s="102">
        <f t="shared" si="85"/>
        <v>1.1901154977022732</v>
      </c>
      <c r="G737" s="102">
        <f t="shared" si="88"/>
        <v>2256.7327191325885</v>
      </c>
      <c r="H737" s="102">
        <f t="shared" si="86"/>
        <v>2256.7327191325885</v>
      </c>
      <c r="I737" s="102">
        <f t="shared" si="89"/>
        <v>0</v>
      </c>
      <c r="J737" s="102">
        <f t="shared" si="90"/>
        <v>2257.9228346302907</v>
      </c>
      <c r="K737" s="103">
        <f t="shared" si="91"/>
        <v>1.1901154977022088</v>
      </c>
    </row>
    <row r="738" spans="2:11" x14ac:dyDescent="0.2">
      <c r="B738" s="35">
        <v>723</v>
      </c>
      <c r="C738" s="93">
        <v>0.44059120596247014</v>
      </c>
      <c r="D738" s="101">
        <f t="shared" si="87"/>
        <v>2.4589134121346392</v>
      </c>
      <c r="E738" s="93">
        <v>0.35886767737859571</v>
      </c>
      <c r="F738" s="102">
        <f t="shared" si="85"/>
        <v>1.3588676773785957</v>
      </c>
      <c r="G738" s="102">
        <f t="shared" si="88"/>
        <v>2259.1916325447232</v>
      </c>
      <c r="H738" s="102">
        <f t="shared" si="86"/>
        <v>2259.1916325447232</v>
      </c>
      <c r="I738" s="102">
        <f t="shared" si="89"/>
        <v>0</v>
      </c>
      <c r="J738" s="102">
        <f t="shared" si="90"/>
        <v>2260.5505002221016</v>
      </c>
      <c r="K738" s="103">
        <f t="shared" si="91"/>
        <v>1.3588676773783845</v>
      </c>
    </row>
    <row r="739" spans="2:11" ht="16" thickBot="1" x14ac:dyDescent="0.25">
      <c r="B739" s="39">
        <v>724</v>
      </c>
      <c r="C739" s="94">
        <v>0.9617399802602431</v>
      </c>
      <c r="D739" s="104">
        <f t="shared" si="87"/>
        <v>0.11703346692401317</v>
      </c>
      <c r="E739" s="94">
        <v>0.89610047363890233</v>
      </c>
      <c r="F739" s="105">
        <f t="shared" si="85"/>
        <v>1.8961004736389024</v>
      </c>
      <c r="G739" s="105">
        <f t="shared" si="88"/>
        <v>2259.3086660116473</v>
      </c>
      <c r="H739" s="105">
        <f t="shared" si="86"/>
        <v>2260.5505002221016</v>
      </c>
      <c r="I739" s="105">
        <f t="shared" si="89"/>
        <v>1.2418342104542717</v>
      </c>
      <c r="J739" s="105">
        <f t="shared" si="90"/>
        <v>2262.4466006957405</v>
      </c>
      <c r="K739" s="106">
        <f t="shared" si="91"/>
        <v>3.1379346840931248</v>
      </c>
    </row>
    <row r="740" spans="2:11" x14ac:dyDescent="0.2">
      <c r="B740" s="35">
        <v>725</v>
      </c>
      <c r="C740" s="93">
        <v>0.93851448786377167</v>
      </c>
      <c r="D740" s="101">
        <f t="shared" si="87"/>
        <v>0.1903709574593267</v>
      </c>
      <c r="E740" s="93">
        <v>0.85728233969493139</v>
      </c>
      <c r="F740" s="102">
        <f t="shared" si="85"/>
        <v>1.8572823396949314</v>
      </c>
      <c r="G740" s="102">
        <f t="shared" si="88"/>
        <v>2259.4990369691068</v>
      </c>
      <c r="H740" s="102">
        <f t="shared" si="86"/>
        <v>2262.4466006957405</v>
      </c>
      <c r="I740" s="102">
        <f t="shared" si="89"/>
        <v>2.9475637266336889</v>
      </c>
      <c r="J740" s="102">
        <f t="shared" si="90"/>
        <v>2264.3038830354353</v>
      </c>
      <c r="K740" s="103">
        <f t="shared" si="91"/>
        <v>4.8048460663285368</v>
      </c>
    </row>
    <row r="741" spans="2:11" x14ac:dyDescent="0.2">
      <c r="B741" s="35">
        <v>726</v>
      </c>
      <c r="C741" s="93">
        <v>0.43707090214103295</v>
      </c>
      <c r="D741" s="101">
        <f t="shared" si="87"/>
        <v>2.4829795487547752</v>
      </c>
      <c r="E741" s="93">
        <v>1.7934812513306087E-2</v>
      </c>
      <c r="F741" s="102">
        <f t="shared" si="85"/>
        <v>1.0179348125133061</v>
      </c>
      <c r="G741" s="102">
        <f t="shared" si="88"/>
        <v>2261.9820165178617</v>
      </c>
      <c r="H741" s="102">
        <f t="shared" si="86"/>
        <v>2264.3038830354353</v>
      </c>
      <c r="I741" s="102">
        <f t="shared" si="89"/>
        <v>2.3218665175736533</v>
      </c>
      <c r="J741" s="102">
        <f t="shared" si="90"/>
        <v>2265.3218178479488</v>
      </c>
      <c r="K741" s="103">
        <f t="shared" si="91"/>
        <v>3.3398013300870844</v>
      </c>
    </row>
    <row r="742" spans="2:11" x14ac:dyDescent="0.2">
      <c r="B742" s="35">
        <v>727</v>
      </c>
      <c r="C742" s="93">
        <v>3.7255873108507642E-2</v>
      </c>
      <c r="D742" s="101">
        <f t="shared" si="87"/>
        <v>9.8698370377268123</v>
      </c>
      <c r="E742" s="93">
        <v>6.6055364844013198E-3</v>
      </c>
      <c r="F742" s="102">
        <f t="shared" si="85"/>
        <v>1.0066055364844013</v>
      </c>
      <c r="G742" s="102">
        <f t="shared" si="88"/>
        <v>2271.8518535555886</v>
      </c>
      <c r="H742" s="102">
        <f t="shared" si="86"/>
        <v>2271.8518535555886</v>
      </c>
      <c r="I742" s="102">
        <f t="shared" si="89"/>
        <v>0</v>
      </c>
      <c r="J742" s="102">
        <f t="shared" si="90"/>
        <v>2272.8584590920732</v>
      </c>
      <c r="K742" s="103">
        <f t="shared" si="91"/>
        <v>1.0066055364845852</v>
      </c>
    </row>
    <row r="743" spans="2:11" ht="16" thickBot="1" x14ac:dyDescent="0.25">
      <c r="B743" s="39">
        <v>728</v>
      </c>
      <c r="C743" s="94">
        <v>0.75368691548288247</v>
      </c>
      <c r="D743" s="104">
        <f t="shared" si="87"/>
        <v>0.84833468598508932</v>
      </c>
      <c r="E743" s="94">
        <v>0.35321729795225554</v>
      </c>
      <c r="F743" s="105">
        <f t="shared" si="85"/>
        <v>1.3532172979522556</v>
      </c>
      <c r="G743" s="105">
        <f t="shared" si="88"/>
        <v>2272.7001882415739</v>
      </c>
      <c r="H743" s="105">
        <f t="shared" si="86"/>
        <v>2272.8584590920732</v>
      </c>
      <c r="I743" s="105">
        <f t="shared" si="89"/>
        <v>0.15827085049932066</v>
      </c>
      <c r="J743" s="105">
        <f t="shared" si="90"/>
        <v>2274.2116763900253</v>
      </c>
      <c r="K743" s="106">
        <f t="shared" si="91"/>
        <v>1.5114881484514626</v>
      </c>
    </row>
    <row r="744" spans="2:11" x14ac:dyDescent="0.2">
      <c r="B744" s="35">
        <v>729</v>
      </c>
      <c r="C744" s="93">
        <v>0.24743535775849723</v>
      </c>
      <c r="D744" s="101">
        <f t="shared" si="87"/>
        <v>4.1898177355823369</v>
      </c>
      <c r="E744" s="93">
        <v>0.22504257466114508</v>
      </c>
      <c r="F744" s="102">
        <f t="shared" si="85"/>
        <v>1.2250425746611451</v>
      </c>
      <c r="G744" s="102">
        <f t="shared" si="88"/>
        <v>2276.8900059771563</v>
      </c>
      <c r="H744" s="102">
        <f t="shared" si="86"/>
        <v>2276.8900059771563</v>
      </c>
      <c r="I744" s="102">
        <f t="shared" si="89"/>
        <v>0</v>
      </c>
      <c r="J744" s="102">
        <f t="shared" si="90"/>
        <v>2278.1150485518174</v>
      </c>
      <c r="K744" s="103">
        <f t="shared" si="91"/>
        <v>1.2250425746610745</v>
      </c>
    </row>
    <row r="745" spans="2:11" x14ac:dyDescent="0.2">
      <c r="B745" s="35">
        <v>730</v>
      </c>
      <c r="C745" s="93">
        <v>0.43112870552019789</v>
      </c>
      <c r="D745" s="101">
        <f t="shared" si="87"/>
        <v>2.5240458382804807</v>
      </c>
      <c r="E745" s="93">
        <v>0.22034408652288395</v>
      </c>
      <c r="F745" s="102">
        <f t="shared" si="85"/>
        <v>1.2203440865228838</v>
      </c>
      <c r="G745" s="102">
        <f t="shared" si="88"/>
        <v>2279.4140518154368</v>
      </c>
      <c r="H745" s="102">
        <f t="shared" si="86"/>
        <v>2279.4140518154368</v>
      </c>
      <c r="I745" s="102">
        <f t="shared" si="89"/>
        <v>0</v>
      </c>
      <c r="J745" s="102">
        <f t="shared" si="90"/>
        <v>2280.6343959019596</v>
      </c>
      <c r="K745" s="103">
        <f t="shared" si="91"/>
        <v>1.2203440865228004</v>
      </c>
    </row>
    <row r="746" spans="2:11" x14ac:dyDescent="0.2">
      <c r="B746" s="35">
        <v>731</v>
      </c>
      <c r="C746" s="93">
        <v>0.85181337366317611</v>
      </c>
      <c r="D746" s="101">
        <f t="shared" si="87"/>
        <v>0.48116346342885774</v>
      </c>
      <c r="E746" s="93">
        <v>0.95697479727846202</v>
      </c>
      <c r="F746" s="102">
        <f t="shared" si="85"/>
        <v>1.9569747972784621</v>
      </c>
      <c r="G746" s="102">
        <f t="shared" si="88"/>
        <v>2279.8952152788656</v>
      </c>
      <c r="H746" s="102">
        <f t="shared" si="86"/>
        <v>2280.6343959019596</v>
      </c>
      <c r="I746" s="102">
        <f t="shared" si="89"/>
        <v>0.73918062309394372</v>
      </c>
      <c r="J746" s="102">
        <f t="shared" si="90"/>
        <v>2282.5913706992378</v>
      </c>
      <c r="K746" s="103">
        <f t="shared" si="91"/>
        <v>2.6961554203721789</v>
      </c>
    </row>
    <row r="747" spans="2:11" ht="16" thickBot="1" x14ac:dyDescent="0.25">
      <c r="B747" s="39">
        <v>732</v>
      </c>
      <c r="C747" s="94">
        <v>8.3406057377557463E-2</v>
      </c>
      <c r="D747" s="104">
        <f t="shared" si="87"/>
        <v>7.4521030254856484</v>
      </c>
      <c r="E747" s="94">
        <v>9.9188465939636705E-2</v>
      </c>
      <c r="F747" s="105">
        <f t="shared" ref="F747:F810" si="92">($N$18-$N$19)*E747+$N$19</f>
        <v>1.0991884659396367</v>
      </c>
      <c r="G747" s="105">
        <f t="shared" si="88"/>
        <v>2287.3473183043511</v>
      </c>
      <c r="H747" s="105">
        <f t="shared" ref="H747:H810" si="93">+MAX(G747,J746)</f>
        <v>2287.3473183043511</v>
      </c>
      <c r="I747" s="105">
        <f t="shared" si="89"/>
        <v>0</v>
      </c>
      <c r="J747" s="105">
        <f t="shared" si="90"/>
        <v>2288.4465067702909</v>
      </c>
      <c r="K747" s="106">
        <f t="shared" si="91"/>
        <v>1.0991884659397329</v>
      </c>
    </row>
    <row r="748" spans="2:11" x14ac:dyDescent="0.2">
      <c r="B748" s="35">
        <v>733</v>
      </c>
      <c r="C748" s="93">
        <v>0.27166738734369</v>
      </c>
      <c r="D748" s="101">
        <f t="shared" ref="D748:D811" si="94">-LN(C748)/$N$16</f>
        <v>3.9095304048421311</v>
      </c>
      <c r="E748" s="93">
        <v>0.47641260151280695</v>
      </c>
      <c r="F748" s="102">
        <f t="shared" si="92"/>
        <v>1.476412601512807</v>
      </c>
      <c r="G748" s="102">
        <f t="shared" ref="G748:G811" si="95">G747+D748</f>
        <v>2291.256848709193</v>
      </c>
      <c r="H748" s="102">
        <f t="shared" si="93"/>
        <v>2291.256848709193</v>
      </c>
      <c r="I748" s="102">
        <f t="shared" si="89"/>
        <v>0</v>
      </c>
      <c r="J748" s="102">
        <f t="shared" si="90"/>
        <v>2292.733261310706</v>
      </c>
      <c r="K748" s="103">
        <f t="shared" si="91"/>
        <v>1.4764126015129477</v>
      </c>
    </row>
    <row r="749" spans="2:11" x14ac:dyDescent="0.2">
      <c r="B749" s="35">
        <v>734</v>
      </c>
      <c r="C749" s="93">
        <v>0.69992729843282042</v>
      </c>
      <c r="D749" s="101">
        <f t="shared" si="94"/>
        <v>1.0703364261425297</v>
      </c>
      <c r="E749" s="93">
        <v>0.15095290890746582</v>
      </c>
      <c r="F749" s="102">
        <f t="shared" si="92"/>
        <v>1.1509529089074659</v>
      </c>
      <c r="G749" s="102">
        <f t="shared" si="95"/>
        <v>2292.3271851353356</v>
      </c>
      <c r="H749" s="102">
        <f t="shared" si="93"/>
        <v>2292.733261310706</v>
      </c>
      <c r="I749" s="102">
        <f t="shared" si="89"/>
        <v>0.40607617537034457</v>
      </c>
      <c r="J749" s="102">
        <f t="shared" si="90"/>
        <v>2293.8842142196136</v>
      </c>
      <c r="K749" s="103">
        <f t="shared" si="91"/>
        <v>1.5570290842779286</v>
      </c>
    </row>
    <row r="750" spans="2:11" x14ac:dyDescent="0.2">
      <c r="B750" s="35">
        <v>735</v>
      </c>
      <c r="C750" s="93">
        <v>0.31116454949753469</v>
      </c>
      <c r="D750" s="101">
        <f t="shared" si="94"/>
        <v>3.5023002259893521</v>
      </c>
      <c r="E750" s="93">
        <v>0.93828972363139795</v>
      </c>
      <c r="F750" s="102">
        <f t="shared" si="92"/>
        <v>1.9382897236313981</v>
      </c>
      <c r="G750" s="102">
        <f t="shared" si="95"/>
        <v>2295.8294853613252</v>
      </c>
      <c r="H750" s="102">
        <f t="shared" si="93"/>
        <v>2295.8294853613252</v>
      </c>
      <c r="I750" s="102">
        <f t="shared" si="89"/>
        <v>0</v>
      </c>
      <c r="J750" s="102">
        <f t="shared" si="90"/>
        <v>2297.7677750849566</v>
      </c>
      <c r="K750" s="103">
        <f t="shared" si="91"/>
        <v>1.938289723631442</v>
      </c>
    </row>
    <row r="751" spans="2:11" ht="16" thickBot="1" x14ac:dyDescent="0.25">
      <c r="B751" s="39">
        <v>736</v>
      </c>
      <c r="C751" s="94">
        <v>0.95881466290545359</v>
      </c>
      <c r="D751" s="104">
        <f t="shared" si="94"/>
        <v>0.12617245068832966</v>
      </c>
      <c r="E751" s="94">
        <v>0.55968797107208168</v>
      </c>
      <c r="F751" s="105">
        <f t="shared" si="92"/>
        <v>1.5596879710720817</v>
      </c>
      <c r="G751" s="105">
        <f t="shared" si="95"/>
        <v>2295.9556578120137</v>
      </c>
      <c r="H751" s="105">
        <f t="shared" si="93"/>
        <v>2297.7677750849566</v>
      </c>
      <c r="I751" s="105">
        <f t="shared" si="89"/>
        <v>1.8121172729429418</v>
      </c>
      <c r="J751" s="105">
        <f t="shared" si="90"/>
        <v>2299.3274630560286</v>
      </c>
      <c r="K751" s="106">
        <f t="shared" si="91"/>
        <v>3.3718052440149222</v>
      </c>
    </row>
    <row r="752" spans="2:11" x14ac:dyDescent="0.2">
      <c r="B752" s="35">
        <v>737</v>
      </c>
      <c r="C752" s="93">
        <v>0.61711484192995469</v>
      </c>
      <c r="D752" s="101">
        <f t="shared" si="94"/>
        <v>1.4481004285517589</v>
      </c>
      <c r="E752" s="93">
        <v>0.18301826413556144</v>
      </c>
      <c r="F752" s="102">
        <f t="shared" si="92"/>
        <v>1.1830182641355615</v>
      </c>
      <c r="G752" s="102">
        <f t="shared" si="95"/>
        <v>2297.4037582405654</v>
      </c>
      <c r="H752" s="102">
        <f t="shared" si="93"/>
        <v>2299.3274630560286</v>
      </c>
      <c r="I752" s="102">
        <f t="shared" si="89"/>
        <v>1.9237048154632248</v>
      </c>
      <c r="J752" s="102">
        <f t="shared" si="90"/>
        <v>2300.5104813201642</v>
      </c>
      <c r="K752" s="103">
        <f t="shared" si="91"/>
        <v>3.1067230795988507</v>
      </c>
    </row>
    <row r="753" spans="2:11" x14ac:dyDescent="0.2">
      <c r="B753" s="35">
        <v>738</v>
      </c>
      <c r="C753" s="93">
        <v>0.10616189781103158</v>
      </c>
      <c r="D753" s="101">
        <f t="shared" si="94"/>
        <v>6.7283700366729269</v>
      </c>
      <c r="E753" s="93">
        <v>0.15333766635329127</v>
      </c>
      <c r="F753" s="102">
        <f t="shared" si="92"/>
        <v>1.1533376663532913</v>
      </c>
      <c r="G753" s="102">
        <f t="shared" si="95"/>
        <v>2304.1321282772383</v>
      </c>
      <c r="H753" s="102">
        <f t="shared" si="93"/>
        <v>2304.1321282772383</v>
      </c>
      <c r="I753" s="102">
        <f t="shared" si="89"/>
        <v>0</v>
      </c>
      <c r="J753" s="102">
        <f t="shared" si="90"/>
        <v>2305.2854659435916</v>
      </c>
      <c r="K753" s="103">
        <f t="shared" si="91"/>
        <v>1.153337666353309</v>
      </c>
    </row>
    <row r="754" spans="2:11" x14ac:dyDescent="0.2">
      <c r="B754" s="35">
        <v>739</v>
      </c>
      <c r="C754" s="93">
        <v>0.538132133557093</v>
      </c>
      <c r="D754" s="101">
        <f t="shared" si="94"/>
        <v>1.8589534427046146</v>
      </c>
      <c r="E754" s="93">
        <v>0.85260643959374083</v>
      </c>
      <c r="F754" s="102">
        <f t="shared" si="92"/>
        <v>1.8526064395937407</v>
      </c>
      <c r="G754" s="102">
        <f t="shared" si="95"/>
        <v>2305.9910817199429</v>
      </c>
      <c r="H754" s="102">
        <f t="shared" si="93"/>
        <v>2305.9910817199429</v>
      </c>
      <c r="I754" s="102">
        <f t="shared" si="89"/>
        <v>0</v>
      </c>
      <c r="J754" s="102">
        <f t="shared" si="90"/>
        <v>2307.8436881595367</v>
      </c>
      <c r="K754" s="103">
        <f t="shared" si="91"/>
        <v>1.8526064395937283</v>
      </c>
    </row>
    <row r="755" spans="2:11" ht="16" thickBot="1" x14ac:dyDescent="0.25">
      <c r="B755" s="39">
        <v>740</v>
      </c>
      <c r="C755" s="94">
        <v>0.38571465144397876</v>
      </c>
      <c r="D755" s="104">
        <f t="shared" si="94"/>
        <v>2.8579722835721593</v>
      </c>
      <c r="E755" s="94">
        <v>0.63986370760751843</v>
      </c>
      <c r="F755" s="105">
        <f t="shared" si="92"/>
        <v>1.6398637076075184</v>
      </c>
      <c r="G755" s="105">
        <f t="shared" si="95"/>
        <v>2308.849054003515</v>
      </c>
      <c r="H755" s="105">
        <f t="shared" si="93"/>
        <v>2308.849054003515</v>
      </c>
      <c r="I755" s="105">
        <f t="shared" si="89"/>
        <v>0</v>
      </c>
      <c r="J755" s="105">
        <f t="shared" si="90"/>
        <v>2310.4889177111227</v>
      </c>
      <c r="K755" s="106">
        <f t="shared" si="91"/>
        <v>1.6398637076076739</v>
      </c>
    </row>
    <row r="756" spans="2:11" x14ac:dyDescent="0.2">
      <c r="B756" s="35">
        <v>741</v>
      </c>
      <c r="C756" s="93">
        <v>0.35453780625198172</v>
      </c>
      <c r="D756" s="101">
        <f t="shared" si="94"/>
        <v>3.1108208760157385</v>
      </c>
      <c r="E756" s="93">
        <v>0.8456715294538163</v>
      </c>
      <c r="F756" s="102">
        <f t="shared" si="92"/>
        <v>1.8456715294538162</v>
      </c>
      <c r="G756" s="102">
        <f t="shared" si="95"/>
        <v>2311.9598748795306</v>
      </c>
      <c r="H756" s="102">
        <f t="shared" si="93"/>
        <v>2311.9598748795306</v>
      </c>
      <c r="I756" s="102">
        <f t="shared" si="89"/>
        <v>0</v>
      </c>
      <c r="J756" s="102">
        <f t="shared" si="90"/>
        <v>2313.8055464089844</v>
      </c>
      <c r="K756" s="103">
        <f t="shared" si="91"/>
        <v>1.8456715294537389</v>
      </c>
    </row>
    <row r="757" spans="2:11" x14ac:dyDescent="0.2">
      <c r="B757" s="35">
        <v>742</v>
      </c>
      <c r="C757" s="93">
        <v>3.4376978684510506E-3</v>
      </c>
      <c r="D757" s="101">
        <f t="shared" si="94"/>
        <v>17.018859767744537</v>
      </c>
      <c r="E757" s="93">
        <v>0.5498458811400786</v>
      </c>
      <c r="F757" s="102">
        <f t="shared" si="92"/>
        <v>1.5498458811400786</v>
      </c>
      <c r="G757" s="102">
        <f t="shared" si="95"/>
        <v>2328.9787346472754</v>
      </c>
      <c r="H757" s="102">
        <f t="shared" si="93"/>
        <v>2328.9787346472754</v>
      </c>
      <c r="I757" s="102">
        <f t="shared" si="89"/>
        <v>0</v>
      </c>
      <c r="J757" s="102">
        <f t="shared" si="90"/>
        <v>2330.5285805284157</v>
      </c>
      <c r="K757" s="103">
        <f t="shared" si="91"/>
        <v>1.5498458811402998</v>
      </c>
    </row>
    <row r="758" spans="2:11" x14ac:dyDescent="0.2">
      <c r="B758" s="35">
        <v>743</v>
      </c>
      <c r="C758" s="93">
        <v>5.219511917153441E-2</v>
      </c>
      <c r="D758" s="101">
        <f t="shared" si="94"/>
        <v>8.8582988727785956</v>
      </c>
      <c r="E758" s="93">
        <v>1.9242409173650277E-2</v>
      </c>
      <c r="F758" s="102">
        <f t="shared" si="92"/>
        <v>1.0192424091736503</v>
      </c>
      <c r="G758" s="102">
        <f t="shared" si="95"/>
        <v>2337.8370335200539</v>
      </c>
      <c r="H758" s="102">
        <f t="shared" si="93"/>
        <v>2337.8370335200539</v>
      </c>
      <c r="I758" s="102">
        <f t="shared" si="89"/>
        <v>0</v>
      </c>
      <c r="J758" s="102">
        <f t="shared" si="90"/>
        <v>2338.8562759292276</v>
      </c>
      <c r="K758" s="103">
        <f t="shared" si="91"/>
        <v>1.0192424091737848</v>
      </c>
    </row>
    <row r="759" spans="2:11" ht="16" thickBot="1" x14ac:dyDescent="0.25">
      <c r="B759" s="39">
        <v>744</v>
      </c>
      <c r="C759" s="94">
        <v>0.79063666867522819</v>
      </c>
      <c r="D759" s="104">
        <f t="shared" si="94"/>
        <v>0.70475024512936324</v>
      </c>
      <c r="E759" s="94">
        <v>0.89356185109430319</v>
      </c>
      <c r="F759" s="105">
        <f t="shared" si="92"/>
        <v>1.8935618510943031</v>
      </c>
      <c r="G759" s="105">
        <f t="shared" si="95"/>
        <v>2338.541783765183</v>
      </c>
      <c r="H759" s="105">
        <f t="shared" si="93"/>
        <v>2338.8562759292276</v>
      </c>
      <c r="I759" s="105">
        <f t="shared" si="89"/>
        <v>0.31449216404462277</v>
      </c>
      <c r="J759" s="105">
        <f t="shared" si="90"/>
        <v>2340.7498377803217</v>
      </c>
      <c r="K759" s="106">
        <f t="shared" si="91"/>
        <v>2.208054015138714</v>
      </c>
    </row>
    <row r="760" spans="2:11" x14ac:dyDescent="0.2">
      <c r="B760" s="35">
        <v>745</v>
      </c>
      <c r="C760" s="93">
        <v>0.83666945554258765</v>
      </c>
      <c r="D760" s="101">
        <f t="shared" si="94"/>
        <v>0.5349786066364165</v>
      </c>
      <c r="E760" s="93">
        <v>4.2842885532600627E-2</v>
      </c>
      <c r="F760" s="102">
        <f t="shared" si="92"/>
        <v>1.0428428855326006</v>
      </c>
      <c r="G760" s="102">
        <f t="shared" si="95"/>
        <v>2339.0767623718193</v>
      </c>
      <c r="H760" s="102">
        <f t="shared" si="93"/>
        <v>2340.7498377803217</v>
      </c>
      <c r="I760" s="102">
        <f t="shared" si="89"/>
        <v>1.6730754085024273</v>
      </c>
      <c r="J760" s="102">
        <f t="shared" si="90"/>
        <v>2341.7926806658543</v>
      </c>
      <c r="K760" s="103">
        <f t="shared" si="91"/>
        <v>2.7159182940349638</v>
      </c>
    </row>
    <row r="761" spans="2:11" x14ac:dyDescent="0.2">
      <c r="B761" s="35">
        <v>746</v>
      </c>
      <c r="C761" s="93">
        <v>0.932380093214071</v>
      </c>
      <c r="D761" s="101">
        <f t="shared" si="94"/>
        <v>0.21004416629312828</v>
      </c>
      <c r="E761" s="93">
        <v>0.47697237617832644</v>
      </c>
      <c r="F761" s="102">
        <f t="shared" si="92"/>
        <v>1.4769723761783264</v>
      </c>
      <c r="G761" s="102">
        <f t="shared" si="95"/>
        <v>2339.2868065381126</v>
      </c>
      <c r="H761" s="102">
        <f t="shared" si="93"/>
        <v>2341.7926806658543</v>
      </c>
      <c r="I761" s="102">
        <f t="shared" si="89"/>
        <v>2.505874127741663</v>
      </c>
      <c r="J761" s="102">
        <f t="shared" si="90"/>
        <v>2343.2696530420326</v>
      </c>
      <c r="K761" s="103">
        <f t="shared" si="91"/>
        <v>3.9828465039199727</v>
      </c>
    </row>
    <row r="762" spans="2:11" x14ac:dyDescent="0.2">
      <c r="B762" s="35">
        <v>747</v>
      </c>
      <c r="C762" s="93">
        <v>6.3074944392037202E-2</v>
      </c>
      <c r="D762" s="101">
        <f t="shared" si="94"/>
        <v>8.2902949982158116</v>
      </c>
      <c r="E762" s="93">
        <v>9.5615826979105312E-2</v>
      </c>
      <c r="F762" s="102">
        <f t="shared" si="92"/>
        <v>1.0956158269791052</v>
      </c>
      <c r="G762" s="102">
        <f t="shared" si="95"/>
        <v>2347.5771015363284</v>
      </c>
      <c r="H762" s="102">
        <f t="shared" si="93"/>
        <v>2347.5771015363284</v>
      </c>
      <c r="I762" s="102">
        <f t="shared" si="89"/>
        <v>0</v>
      </c>
      <c r="J762" s="102">
        <f t="shared" si="90"/>
        <v>2348.6727173633076</v>
      </c>
      <c r="K762" s="103">
        <f t="shared" si="91"/>
        <v>1.0956158269791558</v>
      </c>
    </row>
    <row r="763" spans="2:11" ht="16" thickBot="1" x14ac:dyDescent="0.25">
      <c r="B763" s="39">
        <v>748</v>
      </c>
      <c r="C763" s="94">
        <v>0.70794663810069725</v>
      </c>
      <c r="D763" s="104">
        <f t="shared" si="94"/>
        <v>1.0361596741294243</v>
      </c>
      <c r="E763" s="94">
        <v>0.37689799529575352</v>
      </c>
      <c r="F763" s="105">
        <f t="shared" si="92"/>
        <v>1.3768979952957534</v>
      </c>
      <c r="G763" s="105">
        <f t="shared" si="95"/>
        <v>2348.6132612104579</v>
      </c>
      <c r="H763" s="105">
        <f t="shared" si="93"/>
        <v>2348.6727173633076</v>
      </c>
      <c r="I763" s="105">
        <f t="shared" si="89"/>
        <v>5.9456152849634236E-2</v>
      </c>
      <c r="J763" s="105">
        <f t="shared" si="90"/>
        <v>2350.0496153586032</v>
      </c>
      <c r="K763" s="106">
        <f t="shared" si="91"/>
        <v>1.4363541481452557</v>
      </c>
    </row>
    <row r="764" spans="2:11" x14ac:dyDescent="0.2">
      <c r="B764" s="35">
        <v>749</v>
      </c>
      <c r="C764" s="93">
        <v>0.69868199196899161</v>
      </c>
      <c r="D764" s="101">
        <f t="shared" si="94"/>
        <v>1.0756787621392876</v>
      </c>
      <c r="E764" s="93">
        <v>0.24095034137427818</v>
      </c>
      <c r="F764" s="102">
        <f t="shared" si="92"/>
        <v>1.2409503413742782</v>
      </c>
      <c r="G764" s="102">
        <f t="shared" si="95"/>
        <v>2349.6889399725974</v>
      </c>
      <c r="H764" s="102">
        <f t="shared" si="93"/>
        <v>2350.0496153586032</v>
      </c>
      <c r="I764" s="102">
        <f t="shared" si="89"/>
        <v>0.36067538600582338</v>
      </c>
      <c r="J764" s="102">
        <f t="shared" si="90"/>
        <v>2351.2905656999774</v>
      </c>
      <c r="K764" s="103">
        <f t="shared" si="91"/>
        <v>1.6016257273799965</v>
      </c>
    </row>
    <row r="765" spans="2:11" x14ac:dyDescent="0.2">
      <c r="B765" s="35">
        <v>750</v>
      </c>
      <c r="C765" s="93">
        <v>0.79944906309052255</v>
      </c>
      <c r="D765" s="101">
        <f t="shared" si="94"/>
        <v>0.67149737908185525</v>
      </c>
      <c r="E765" s="93">
        <v>0.86470522487770074</v>
      </c>
      <c r="F765" s="102">
        <f t="shared" si="92"/>
        <v>1.8647052248777007</v>
      </c>
      <c r="G765" s="102">
        <f t="shared" si="95"/>
        <v>2350.3604373516791</v>
      </c>
      <c r="H765" s="102">
        <f t="shared" si="93"/>
        <v>2351.2905656999774</v>
      </c>
      <c r="I765" s="102">
        <f t="shared" si="89"/>
        <v>0.93012834829823987</v>
      </c>
      <c r="J765" s="102">
        <f t="shared" si="90"/>
        <v>2353.1552709248549</v>
      </c>
      <c r="K765" s="103">
        <f t="shared" si="91"/>
        <v>2.7948335731757652</v>
      </c>
    </row>
    <row r="766" spans="2:11" x14ac:dyDescent="0.2">
      <c r="B766" s="35">
        <v>751</v>
      </c>
      <c r="C766" s="93">
        <v>0.55333294638029129</v>
      </c>
      <c r="D766" s="101">
        <f t="shared" si="94"/>
        <v>1.7753861568378868</v>
      </c>
      <c r="E766" s="93">
        <v>0.15084678605690693</v>
      </c>
      <c r="F766" s="102">
        <f t="shared" si="92"/>
        <v>1.1508467860569069</v>
      </c>
      <c r="G766" s="102">
        <f t="shared" si="95"/>
        <v>2352.1358235085172</v>
      </c>
      <c r="H766" s="102">
        <f t="shared" si="93"/>
        <v>2353.1552709248549</v>
      </c>
      <c r="I766" s="102">
        <f t="shared" si="89"/>
        <v>1.0194474163376981</v>
      </c>
      <c r="J766" s="102">
        <f t="shared" si="90"/>
        <v>2354.3061177109116</v>
      </c>
      <c r="K766" s="103">
        <f t="shared" si="91"/>
        <v>2.1702942023944161</v>
      </c>
    </row>
    <row r="767" spans="2:11" ht="16" thickBot="1" x14ac:dyDescent="0.25">
      <c r="B767" s="39">
        <v>752</v>
      </c>
      <c r="C767" s="94">
        <v>6.0863903027902677E-2</v>
      </c>
      <c r="D767" s="104">
        <f t="shared" si="94"/>
        <v>8.3973450159575354</v>
      </c>
      <c r="E767" s="94">
        <v>0.81126042582066638</v>
      </c>
      <c r="F767" s="105">
        <f t="shared" si="92"/>
        <v>1.8112604258206664</v>
      </c>
      <c r="G767" s="105">
        <f t="shared" si="95"/>
        <v>2360.5331685244746</v>
      </c>
      <c r="H767" s="105">
        <f t="shared" si="93"/>
        <v>2360.5331685244746</v>
      </c>
      <c r="I767" s="105">
        <f t="shared" si="89"/>
        <v>0</v>
      </c>
      <c r="J767" s="105">
        <f t="shared" si="90"/>
        <v>2362.3444289502954</v>
      </c>
      <c r="K767" s="106">
        <f t="shared" si="91"/>
        <v>1.8112604258208194</v>
      </c>
    </row>
    <row r="768" spans="2:11" x14ac:dyDescent="0.2">
      <c r="B768" s="35">
        <v>753</v>
      </c>
      <c r="C768" s="93">
        <v>0.17840681588396246</v>
      </c>
      <c r="D768" s="101">
        <f t="shared" si="94"/>
        <v>5.1710665618153575</v>
      </c>
      <c r="E768" s="93">
        <v>0.69549822728748245</v>
      </c>
      <c r="F768" s="102">
        <f t="shared" si="92"/>
        <v>1.6954982272874823</v>
      </c>
      <c r="G768" s="102">
        <f t="shared" si="95"/>
        <v>2365.7042350862898</v>
      </c>
      <c r="H768" s="102">
        <f t="shared" si="93"/>
        <v>2365.7042350862898</v>
      </c>
      <c r="I768" s="102">
        <f t="shared" si="89"/>
        <v>0</v>
      </c>
      <c r="J768" s="102">
        <f t="shared" si="90"/>
        <v>2367.3997333135771</v>
      </c>
      <c r="K768" s="103">
        <f t="shared" si="91"/>
        <v>1.6954982272873167</v>
      </c>
    </row>
    <row r="769" spans="2:11" x14ac:dyDescent="0.2">
      <c r="B769" s="35">
        <v>754</v>
      </c>
      <c r="C769" s="93">
        <v>0.10834080753058151</v>
      </c>
      <c r="D769" s="101">
        <f t="shared" si="94"/>
        <v>6.6674201853312161</v>
      </c>
      <c r="E769" s="93">
        <v>0.74209517111386913</v>
      </c>
      <c r="F769" s="102">
        <f t="shared" si="92"/>
        <v>1.7420951711138692</v>
      </c>
      <c r="G769" s="102">
        <f t="shared" si="95"/>
        <v>2372.371655271621</v>
      </c>
      <c r="H769" s="102">
        <f t="shared" si="93"/>
        <v>2372.371655271621</v>
      </c>
      <c r="I769" s="102">
        <f t="shared" si="89"/>
        <v>0</v>
      </c>
      <c r="J769" s="102">
        <f t="shared" si="90"/>
        <v>2374.1137504427347</v>
      </c>
      <c r="K769" s="103">
        <f t="shared" si="91"/>
        <v>1.7420951711137604</v>
      </c>
    </row>
    <row r="770" spans="2:11" x14ac:dyDescent="0.2">
      <c r="B770" s="35">
        <v>755</v>
      </c>
      <c r="C770" s="93">
        <v>0.78021980985155048</v>
      </c>
      <c r="D770" s="101">
        <f t="shared" si="94"/>
        <v>0.74453877449036265</v>
      </c>
      <c r="E770" s="93">
        <v>0.85051002286465638</v>
      </c>
      <c r="F770" s="102">
        <f t="shared" si="92"/>
        <v>1.8505100228646563</v>
      </c>
      <c r="G770" s="102">
        <f t="shared" si="95"/>
        <v>2373.1161940461111</v>
      </c>
      <c r="H770" s="102">
        <f t="shared" si="93"/>
        <v>2374.1137504427347</v>
      </c>
      <c r="I770" s="102">
        <f t="shared" si="89"/>
        <v>0.99755639662362228</v>
      </c>
      <c r="J770" s="102">
        <f t="shared" si="90"/>
        <v>2375.9642604655992</v>
      </c>
      <c r="K770" s="103">
        <f t="shared" si="91"/>
        <v>2.8480664194880774</v>
      </c>
    </row>
    <row r="771" spans="2:11" ht="16" thickBot="1" x14ac:dyDescent="0.25">
      <c r="B771" s="39">
        <v>756</v>
      </c>
      <c r="C771" s="94">
        <v>0.65906528278103316</v>
      </c>
      <c r="D771" s="104">
        <f t="shared" si="94"/>
        <v>1.2507980579562816</v>
      </c>
      <c r="E771" s="94">
        <v>0.47465555453864061</v>
      </c>
      <c r="F771" s="105">
        <f t="shared" si="92"/>
        <v>1.4746555545386406</v>
      </c>
      <c r="G771" s="105">
        <f t="shared" si="95"/>
        <v>2374.3669921040673</v>
      </c>
      <c r="H771" s="105">
        <f t="shared" si="93"/>
        <v>2375.9642604655992</v>
      </c>
      <c r="I771" s="105">
        <f t="shared" si="89"/>
        <v>1.5972683615318601</v>
      </c>
      <c r="J771" s="105">
        <f t="shared" si="90"/>
        <v>2377.4389160201376</v>
      </c>
      <c r="K771" s="106">
        <f t="shared" si="91"/>
        <v>3.0719239160703182</v>
      </c>
    </row>
    <row r="772" spans="2:11" x14ac:dyDescent="0.2">
      <c r="B772" s="35">
        <v>757</v>
      </c>
      <c r="C772" s="93">
        <v>0.91721622663299474</v>
      </c>
      <c r="D772" s="101">
        <f t="shared" si="94"/>
        <v>0.25923610999998276</v>
      </c>
      <c r="E772" s="93">
        <v>0.31905193506015417</v>
      </c>
      <c r="F772" s="102">
        <f t="shared" si="92"/>
        <v>1.3190519350601542</v>
      </c>
      <c r="G772" s="102">
        <f t="shared" si="95"/>
        <v>2374.6262282140674</v>
      </c>
      <c r="H772" s="102">
        <f t="shared" si="93"/>
        <v>2377.4389160201376</v>
      </c>
      <c r="I772" s="102">
        <f t="shared" si="89"/>
        <v>2.8126878060702438</v>
      </c>
      <c r="J772" s="102">
        <f t="shared" si="90"/>
        <v>2378.7579679551977</v>
      </c>
      <c r="K772" s="103">
        <f t="shared" si="91"/>
        <v>4.1317397411303318</v>
      </c>
    </row>
    <row r="773" spans="2:11" x14ac:dyDescent="0.2">
      <c r="B773" s="35">
        <v>758</v>
      </c>
      <c r="C773" s="93">
        <v>0.93062643001033085</v>
      </c>
      <c r="D773" s="101">
        <f t="shared" si="94"/>
        <v>0.21569201679659128</v>
      </c>
      <c r="E773" s="93">
        <v>0.91836933951916289</v>
      </c>
      <c r="F773" s="102">
        <f t="shared" si="92"/>
        <v>1.9183693395191628</v>
      </c>
      <c r="G773" s="102">
        <f t="shared" si="95"/>
        <v>2374.8419202308642</v>
      </c>
      <c r="H773" s="102">
        <f t="shared" si="93"/>
        <v>2378.7579679551977</v>
      </c>
      <c r="I773" s="102">
        <f t="shared" si="89"/>
        <v>3.9160477243335663</v>
      </c>
      <c r="J773" s="102">
        <f t="shared" si="90"/>
        <v>2380.6763372947171</v>
      </c>
      <c r="K773" s="103">
        <f t="shared" si="91"/>
        <v>5.8344170638529249</v>
      </c>
    </row>
    <row r="774" spans="2:11" x14ac:dyDescent="0.2">
      <c r="B774" s="35">
        <v>759</v>
      </c>
      <c r="C774" s="93">
        <v>0.25033975891846016</v>
      </c>
      <c r="D774" s="101">
        <f t="shared" si="94"/>
        <v>4.154808744297541</v>
      </c>
      <c r="E774" s="93">
        <v>0.45486514064586814</v>
      </c>
      <c r="F774" s="102">
        <f t="shared" si="92"/>
        <v>1.4548651406458681</v>
      </c>
      <c r="G774" s="102">
        <f t="shared" si="95"/>
        <v>2378.9967289751617</v>
      </c>
      <c r="H774" s="102">
        <f t="shared" si="93"/>
        <v>2380.6763372947171</v>
      </c>
      <c r="I774" s="102">
        <f t="shared" si="89"/>
        <v>1.6796083195554274</v>
      </c>
      <c r="J774" s="102">
        <f t="shared" si="90"/>
        <v>2382.1312024353629</v>
      </c>
      <c r="K774" s="103">
        <f t="shared" si="91"/>
        <v>3.1344734602012068</v>
      </c>
    </row>
    <row r="775" spans="2:11" ht="16" thickBot="1" x14ac:dyDescent="0.25">
      <c r="B775" s="39">
        <v>760</v>
      </c>
      <c r="C775" s="94">
        <v>0.65363371374221979</v>
      </c>
      <c r="D775" s="104">
        <f t="shared" si="94"/>
        <v>1.2756244654610587</v>
      </c>
      <c r="E775" s="94">
        <v>1.4358122514785188E-2</v>
      </c>
      <c r="F775" s="105">
        <f t="shared" si="92"/>
        <v>1.0143581225147851</v>
      </c>
      <c r="G775" s="105">
        <f t="shared" si="95"/>
        <v>2380.2723534406227</v>
      </c>
      <c r="H775" s="105">
        <f t="shared" si="93"/>
        <v>2382.1312024353629</v>
      </c>
      <c r="I775" s="105">
        <f t="shared" si="89"/>
        <v>1.8588489947401285</v>
      </c>
      <c r="J775" s="105">
        <f t="shared" si="90"/>
        <v>2383.1455605578776</v>
      </c>
      <c r="K775" s="106">
        <f t="shared" si="91"/>
        <v>2.8732071172548785</v>
      </c>
    </row>
    <row r="776" spans="2:11" x14ac:dyDescent="0.2">
      <c r="B776" s="35">
        <v>761</v>
      </c>
      <c r="C776" s="93">
        <v>0.30549064967706396</v>
      </c>
      <c r="D776" s="101">
        <f t="shared" si="94"/>
        <v>3.5575083223818038</v>
      </c>
      <c r="E776" s="93">
        <v>0.87733653225677488</v>
      </c>
      <c r="F776" s="102">
        <f t="shared" si="92"/>
        <v>1.8773365322567748</v>
      </c>
      <c r="G776" s="102">
        <f t="shared" si="95"/>
        <v>2383.8298617630044</v>
      </c>
      <c r="H776" s="102">
        <f t="shared" si="93"/>
        <v>2383.8298617630044</v>
      </c>
      <c r="I776" s="102">
        <f t="shared" si="89"/>
        <v>0</v>
      </c>
      <c r="J776" s="102">
        <f t="shared" si="90"/>
        <v>2385.7071982952612</v>
      </c>
      <c r="K776" s="103">
        <f t="shared" si="91"/>
        <v>1.877336532256777</v>
      </c>
    </row>
    <row r="777" spans="2:11" x14ac:dyDescent="0.2">
      <c r="B777" s="35">
        <v>762</v>
      </c>
      <c r="C777" s="93">
        <v>0.14590589293988121</v>
      </c>
      <c r="D777" s="101">
        <f t="shared" si="94"/>
        <v>5.7743803020077102</v>
      </c>
      <c r="E777" s="93">
        <v>0.56288808849080285</v>
      </c>
      <c r="F777" s="102">
        <f t="shared" si="92"/>
        <v>1.5628880884908027</v>
      </c>
      <c r="G777" s="102">
        <f t="shared" si="95"/>
        <v>2389.6042420650119</v>
      </c>
      <c r="H777" s="102">
        <f t="shared" si="93"/>
        <v>2389.6042420650119</v>
      </c>
      <c r="I777" s="102">
        <f t="shared" si="89"/>
        <v>0</v>
      </c>
      <c r="J777" s="102">
        <f t="shared" si="90"/>
        <v>2391.1671301535025</v>
      </c>
      <c r="K777" s="103">
        <f t="shared" si="91"/>
        <v>1.5628880884905811</v>
      </c>
    </row>
    <row r="778" spans="2:11" x14ac:dyDescent="0.2">
      <c r="B778" s="35">
        <v>763</v>
      </c>
      <c r="C778" s="93">
        <v>0.35152628291998789</v>
      </c>
      <c r="D778" s="101">
        <f t="shared" si="94"/>
        <v>3.1364123907839887</v>
      </c>
      <c r="E778" s="93">
        <v>0.6660542368245308</v>
      </c>
      <c r="F778" s="102">
        <f t="shared" si="92"/>
        <v>1.6660542368245308</v>
      </c>
      <c r="G778" s="102">
        <f t="shared" si="95"/>
        <v>2392.7406544557957</v>
      </c>
      <c r="H778" s="102">
        <f t="shared" si="93"/>
        <v>2392.7406544557957</v>
      </c>
      <c r="I778" s="102">
        <f t="shared" si="89"/>
        <v>0</v>
      </c>
      <c r="J778" s="102">
        <f t="shared" si="90"/>
        <v>2394.4067086926202</v>
      </c>
      <c r="K778" s="103">
        <f t="shared" si="91"/>
        <v>1.6660542368244933</v>
      </c>
    </row>
    <row r="779" spans="2:11" ht="16" thickBot="1" x14ac:dyDescent="0.25">
      <c r="B779" s="39">
        <v>764</v>
      </c>
      <c r="C779" s="94">
        <v>0.83635483721935955</v>
      </c>
      <c r="D779" s="104">
        <f t="shared" si="94"/>
        <v>0.53610692854410669</v>
      </c>
      <c r="E779" s="94">
        <v>8.4934642224339441E-2</v>
      </c>
      <c r="F779" s="105">
        <f t="shared" si="92"/>
        <v>1.0849346422243396</v>
      </c>
      <c r="G779" s="105">
        <f t="shared" si="95"/>
        <v>2393.2767613843398</v>
      </c>
      <c r="H779" s="105">
        <f t="shared" si="93"/>
        <v>2394.4067086926202</v>
      </c>
      <c r="I779" s="105">
        <f t="shared" si="89"/>
        <v>1.129947308280407</v>
      </c>
      <c r="J779" s="105">
        <f t="shared" si="90"/>
        <v>2395.4916433348444</v>
      </c>
      <c r="K779" s="106">
        <f t="shared" si="91"/>
        <v>2.2148819505046049</v>
      </c>
    </row>
    <row r="780" spans="2:11" x14ac:dyDescent="0.2">
      <c r="B780" s="35">
        <v>765</v>
      </c>
      <c r="C780" s="93">
        <v>0.90869191305274666</v>
      </c>
      <c r="D780" s="101">
        <f t="shared" si="94"/>
        <v>0.28724751536755949</v>
      </c>
      <c r="E780" s="93">
        <v>0.21378245233323634</v>
      </c>
      <c r="F780" s="102">
        <f t="shared" si="92"/>
        <v>1.2137824523332363</v>
      </c>
      <c r="G780" s="102">
        <f t="shared" si="95"/>
        <v>2393.5640088997075</v>
      </c>
      <c r="H780" s="102">
        <f t="shared" si="93"/>
        <v>2395.4916433348444</v>
      </c>
      <c r="I780" s="102">
        <f t="shared" si="89"/>
        <v>1.9276344351369517</v>
      </c>
      <c r="J780" s="102">
        <f t="shared" si="90"/>
        <v>2396.7054257871778</v>
      </c>
      <c r="K780" s="103">
        <f t="shared" si="91"/>
        <v>3.1414168874703137</v>
      </c>
    </row>
    <row r="781" spans="2:11" x14ac:dyDescent="0.2">
      <c r="B781" s="35">
        <v>766</v>
      </c>
      <c r="C781" s="93">
        <v>0.56809228847141746</v>
      </c>
      <c r="D781" s="101">
        <f t="shared" si="94"/>
        <v>1.6964141812685498</v>
      </c>
      <c r="E781" s="93">
        <v>0.90593205335496785</v>
      </c>
      <c r="F781" s="102">
        <f t="shared" si="92"/>
        <v>1.905932053354968</v>
      </c>
      <c r="G781" s="102">
        <f t="shared" si="95"/>
        <v>2395.2604230809761</v>
      </c>
      <c r="H781" s="102">
        <f t="shared" si="93"/>
        <v>2396.7054257871778</v>
      </c>
      <c r="I781" s="102">
        <f t="shared" si="89"/>
        <v>1.4450027062016488</v>
      </c>
      <c r="J781" s="102">
        <f t="shared" si="90"/>
        <v>2398.6113578405329</v>
      </c>
      <c r="K781" s="103">
        <f t="shared" si="91"/>
        <v>3.3509347595568215</v>
      </c>
    </row>
    <row r="782" spans="2:11" x14ac:dyDescent="0.2">
      <c r="B782" s="35">
        <v>767</v>
      </c>
      <c r="C782" s="93">
        <v>0.11580045049647136</v>
      </c>
      <c r="D782" s="101">
        <f t="shared" si="94"/>
        <v>6.4676604706593874</v>
      </c>
      <c r="E782" s="93">
        <v>0.12513389920388718</v>
      </c>
      <c r="F782" s="102">
        <f t="shared" si="92"/>
        <v>1.1251338992038873</v>
      </c>
      <c r="G782" s="102">
        <f t="shared" si="95"/>
        <v>2401.7280835516353</v>
      </c>
      <c r="H782" s="102">
        <f t="shared" si="93"/>
        <v>2401.7280835516353</v>
      </c>
      <c r="I782" s="102">
        <f t="shared" si="89"/>
        <v>0</v>
      </c>
      <c r="J782" s="102">
        <f t="shared" si="90"/>
        <v>2402.8532174508391</v>
      </c>
      <c r="K782" s="103">
        <f t="shared" si="91"/>
        <v>1.1251338992037745</v>
      </c>
    </row>
    <row r="783" spans="2:11" ht="16" thickBot="1" x14ac:dyDescent="0.25">
      <c r="B783" s="39">
        <v>768</v>
      </c>
      <c r="C783" s="94">
        <v>0.48054600325385577</v>
      </c>
      <c r="D783" s="104">
        <f t="shared" si="94"/>
        <v>2.1984969443159206</v>
      </c>
      <c r="E783" s="94">
        <v>0.9545426801476673</v>
      </c>
      <c r="F783" s="105">
        <f t="shared" si="92"/>
        <v>1.9545426801476673</v>
      </c>
      <c r="G783" s="105">
        <f t="shared" si="95"/>
        <v>2403.9265804959514</v>
      </c>
      <c r="H783" s="105">
        <f t="shared" si="93"/>
        <v>2403.9265804959514</v>
      </c>
      <c r="I783" s="105">
        <f t="shared" si="89"/>
        <v>0</v>
      </c>
      <c r="J783" s="105">
        <f t="shared" si="90"/>
        <v>2405.8811231760992</v>
      </c>
      <c r="K783" s="106">
        <f t="shared" si="91"/>
        <v>1.9545426801478243</v>
      </c>
    </row>
    <row r="784" spans="2:11" x14ac:dyDescent="0.2">
      <c r="B784" s="35">
        <v>769</v>
      </c>
      <c r="C784" s="93">
        <v>0.61582860705860454</v>
      </c>
      <c r="D784" s="101">
        <f t="shared" si="94"/>
        <v>1.454359768373134</v>
      </c>
      <c r="E784" s="93">
        <v>0.65690774724393808</v>
      </c>
      <c r="F784" s="102">
        <f t="shared" si="92"/>
        <v>1.6569077472439382</v>
      </c>
      <c r="G784" s="102">
        <f t="shared" si="95"/>
        <v>2405.3809402643246</v>
      </c>
      <c r="H784" s="102">
        <f t="shared" si="93"/>
        <v>2405.8811231760992</v>
      </c>
      <c r="I784" s="102">
        <f t="shared" si="89"/>
        <v>0.50018291177457286</v>
      </c>
      <c r="J784" s="102">
        <f t="shared" si="90"/>
        <v>2407.5380309233433</v>
      </c>
      <c r="K784" s="103">
        <f t="shared" si="91"/>
        <v>2.1570906590186496</v>
      </c>
    </row>
    <row r="785" spans="2:11" x14ac:dyDescent="0.2">
      <c r="B785" s="35">
        <v>770</v>
      </c>
      <c r="C785" s="93">
        <v>0.54399882565104773</v>
      </c>
      <c r="D785" s="101">
        <f t="shared" si="94"/>
        <v>1.8264245725746484</v>
      </c>
      <c r="E785" s="93">
        <v>0.34863376146342939</v>
      </c>
      <c r="F785" s="102">
        <f t="shared" si="92"/>
        <v>1.3486337614634294</v>
      </c>
      <c r="G785" s="102">
        <f t="shared" si="95"/>
        <v>2407.2073648368992</v>
      </c>
      <c r="H785" s="102">
        <f t="shared" si="93"/>
        <v>2407.5380309233433</v>
      </c>
      <c r="I785" s="102">
        <f t="shared" si="89"/>
        <v>0.33066608644412554</v>
      </c>
      <c r="J785" s="102">
        <f t="shared" si="90"/>
        <v>2408.8866646848069</v>
      </c>
      <c r="K785" s="103">
        <f t="shared" si="91"/>
        <v>1.6792998479077141</v>
      </c>
    </row>
    <row r="786" spans="2:11" x14ac:dyDescent="0.2">
      <c r="B786" s="35">
        <v>771</v>
      </c>
      <c r="C786" s="93">
        <v>0.57719384588597544</v>
      </c>
      <c r="D786" s="101">
        <f t="shared" si="94"/>
        <v>1.6487313424574115</v>
      </c>
      <c r="E786" s="93">
        <v>7.5277285548709494E-2</v>
      </c>
      <c r="F786" s="102">
        <f t="shared" si="92"/>
        <v>1.0752772855487094</v>
      </c>
      <c r="G786" s="102">
        <f t="shared" si="95"/>
        <v>2408.8560961793564</v>
      </c>
      <c r="H786" s="102">
        <f t="shared" si="93"/>
        <v>2408.8866646848069</v>
      </c>
      <c r="I786" s="102">
        <f t="shared" ref="I786:I849" si="96">H786-G786</f>
        <v>3.0568505450446537E-2</v>
      </c>
      <c r="J786" s="102">
        <f t="shared" ref="J786:J849" si="97">H786+F786</f>
        <v>2409.9619419703554</v>
      </c>
      <c r="K786" s="103">
        <f t="shared" ref="K786:K849" si="98">J786-G786</f>
        <v>1.1058457909989556</v>
      </c>
    </row>
    <row r="787" spans="2:11" ht="16" thickBot="1" x14ac:dyDescent="0.25">
      <c r="B787" s="39">
        <v>772</v>
      </c>
      <c r="C787" s="94">
        <v>0.20845561152026904</v>
      </c>
      <c r="D787" s="104">
        <f t="shared" si="94"/>
        <v>4.7040874643871211</v>
      </c>
      <c r="E787" s="94">
        <v>0.7445267364581476</v>
      </c>
      <c r="F787" s="105">
        <f t="shared" si="92"/>
        <v>1.7445267364581476</v>
      </c>
      <c r="G787" s="105">
        <f t="shared" si="95"/>
        <v>2413.5601836437436</v>
      </c>
      <c r="H787" s="105">
        <f t="shared" si="93"/>
        <v>2413.5601836437436</v>
      </c>
      <c r="I787" s="105">
        <f t="shared" si="96"/>
        <v>0</v>
      </c>
      <c r="J787" s="105">
        <f t="shared" si="97"/>
        <v>2415.3047103802019</v>
      </c>
      <c r="K787" s="106">
        <f t="shared" si="98"/>
        <v>1.7445267364582833</v>
      </c>
    </row>
    <row r="788" spans="2:11" x14ac:dyDescent="0.2">
      <c r="B788" s="35">
        <v>773</v>
      </c>
      <c r="C788" s="93">
        <v>0.72097801758129454</v>
      </c>
      <c r="D788" s="101">
        <f t="shared" si="94"/>
        <v>0.98143989286058331</v>
      </c>
      <c r="E788" s="93">
        <v>0.44359915053298948</v>
      </c>
      <c r="F788" s="102">
        <f t="shared" si="92"/>
        <v>1.4435991505329895</v>
      </c>
      <c r="G788" s="102">
        <f t="shared" si="95"/>
        <v>2414.5416235366042</v>
      </c>
      <c r="H788" s="102">
        <f t="shared" si="93"/>
        <v>2415.3047103802019</v>
      </c>
      <c r="I788" s="102">
        <f t="shared" si="96"/>
        <v>0.76308684359764811</v>
      </c>
      <c r="J788" s="102">
        <f t="shared" si="97"/>
        <v>2416.7483095307348</v>
      </c>
      <c r="K788" s="103">
        <f t="shared" si="98"/>
        <v>2.2066859941305665</v>
      </c>
    </row>
    <row r="789" spans="2:11" x14ac:dyDescent="0.2">
      <c r="B789" s="35">
        <v>774</v>
      </c>
      <c r="C789" s="93">
        <v>0.47066562759524055</v>
      </c>
      <c r="D789" s="101">
        <f t="shared" si="94"/>
        <v>2.2608220717750012</v>
      </c>
      <c r="E789" s="93">
        <v>0.52282727401847773</v>
      </c>
      <c r="F789" s="102">
        <f t="shared" si="92"/>
        <v>1.5228272740184776</v>
      </c>
      <c r="G789" s="102">
        <f t="shared" si="95"/>
        <v>2416.802445608379</v>
      </c>
      <c r="H789" s="102">
        <f t="shared" si="93"/>
        <v>2416.802445608379</v>
      </c>
      <c r="I789" s="102">
        <f t="shared" si="96"/>
        <v>0</v>
      </c>
      <c r="J789" s="102">
        <f t="shared" si="97"/>
        <v>2418.3252728823973</v>
      </c>
      <c r="K789" s="103">
        <f t="shared" si="98"/>
        <v>1.5228272740182547</v>
      </c>
    </row>
    <row r="790" spans="2:11" x14ac:dyDescent="0.2">
      <c r="B790" s="35">
        <v>775</v>
      </c>
      <c r="C790" s="93">
        <v>0.64675811503313729</v>
      </c>
      <c r="D790" s="101">
        <f t="shared" si="94"/>
        <v>1.3073487317740038</v>
      </c>
      <c r="E790" s="93">
        <v>0.17023275111105474</v>
      </c>
      <c r="F790" s="102">
        <f t="shared" si="92"/>
        <v>1.1702327511110546</v>
      </c>
      <c r="G790" s="102">
        <f t="shared" si="95"/>
        <v>2418.1097943401528</v>
      </c>
      <c r="H790" s="102">
        <f t="shared" si="93"/>
        <v>2418.3252728823973</v>
      </c>
      <c r="I790" s="102">
        <f t="shared" si="96"/>
        <v>0.21547854224445473</v>
      </c>
      <c r="J790" s="102">
        <f t="shared" si="97"/>
        <v>2419.4955056335084</v>
      </c>
      <c r="K790" s="103">
        <f t="shared" si="98"/>
        <v>1.3857112933555982</v>
      </c>
    </row>
    <row r="791" spans="2:11" ht="16" thickBot="1" x14ac:dyDescent="0.25">
      <c r="B791" s="39">
        <v>776</v>
      </c>
      <c r="C791" s="94">
        <v>0.74386531649489684</v>
      </c>
      <c r="D791" s="104">
        <f t="shared" si="94"/>
        <v>0.88768586025841478</v>
      </c>
      <c r="E791" s="94">
        <v>1.8183451982592747E-2</v>
      </c>
      <c r="F791" s="105">
        <f t="shared" si="92"/>
        <v>1.0181834519825927</v>
      </c>
      <c r="G791" s="105">
        <f t="shared" si="95"/>
        <v>2418.9974802004112</v>
      </c>
      <c r="H791" s="105">
        <f t="shared" si="93"/>
        <v>2419.4955056335084</v>
      </c>
      <c r="I791" s="105">
        <f t="shared" si="96"/>
        <v>0.49802543309715475</v>
      </c>
      <c r="J791" s="105">
        <f t="shared" si="97"/>
        <v>2420.513689085491</v>
      </c>
      <c r="K791" s="106">
        <f t="shared" si="98"/>
        <v>1.5162088850797772</v>
      </c>
    </row>
    <row r="792" spans="2:11" x14ac:dyDescent="0.2">
      <c r="B792" s="35">
        <v>777</v>
      </c>
      <c r="C792" s="93">
        <v>0.23830327313152511</v>
      </c>
      <c r="D792" s="101">
        <f t="shared" si="94"/>
        <v>4.3026334788952703</v>
      </c>
      <c r="E792" s="93">
        <v>0.72645428708535409</v>
      </c>
      <c r="F792" s="102">
        <f t="shared" si="92"/>
        <v>1.7264542870853541</v>
      </c>
      <c r="G792" s="102">
        <f t="shared" si="95"/>
        <v>2423.3001136793064</v>
      </c>
      <c r="H792" s="102">
        <f t="shared" si="93"/>
        <v>2423.3001136793064</v>
      </c>
      <c r="I792" s="102">
        <f t="shared" si="96"/>
        <v>0</v>
      </c>
      <c r="J792" s="102">
        <f t="shared" si="97"/>
        <v>2425.0265679663917</v>
      </c>
      <c r="K792" s="103">
        <f t="shared" si="98"/>
        <v>1.7264542870852893</v>
      </c>
    </row>
    <row r="793" spans="2:11" x14ac:dyDescent="0.2">
      <c r="B793" s="35">
        <v>778</v>
      </c>
      <c r="C793" s="93">
        <v>0.46920986209578419</v>
      </c>
      <c r="D793" s="101">
        <f t="shared" si="94"/>
        <v>2.2701154303927202</v>
      </c>
      <c r="E793" s="93">
        <v>0.58823311651302346</v>
      </c>
      <c r="F793" s="102">
        <f t="shared" si="92"/>
        <v>1.5882331165130235</v>
      </c>
      <c r="G793" s="102">
        <f t="shared" si="95"/>
        <v>2425.5702291096991</v>
      </c>
      <c r="H793" s="102">
        <f t="shared" si="93"/>
        <v>2425.5702291096991</v>
      </c>
      <c r="I793" s="102">
        <f t="shared" si="96"/>
        <v>0</v>
      </c>
      <c r="J793" s="102">
        <f t="shared" si="97"/>
        <v>2427.1584622262121</v>
      </c>
      <c r="K793" s="103">
        <f t="shared" si="98"/>
        <v>1.5882331165130381</v>
      </c>
    </row>
    <row r="794" spans="2:11" x14ac:dyDescent="0.2">
      <c r="B794" s="35">
        <v>779</v>
      </c>
      <c r="C794" s="93">
        <v>2.7379267464879731E-2</v>
      </c>
      <c r="D794" s="101">
        <f t="shared" si="94"/>
        <v>10.793907641600679</v>
      </c>
      <c r="E794" s="93">
        <v>0.99675710922610206</v>
      </c>
      <c r="F794" s="102">
        <f t="shared" si="92"/>
        <v>1.9967571092261021</v>
      </c>
      <c r="G794" s="102">
        <f t="shared" si="95"/>
        <v>2436.3641367512996</v>
      </c>
      <c r="H794" s="102">
        <f t="shared" si="93"/>
        <v>2436.3641367512996</v>
      </c>
      <c r="I794" s="102">
        <f t="shared" si="96"/>
        <v>0</v>
      </c>
      <c r="J794" s="102">
        <f t="shared" si="97"/>
        <v>2438.3608938605257</v>
      </c>
      <c r="K794" s="103">
        <f t="shared" si="98"/>
        <v>1.9967571092261096</v>
      </c>
    </row>
    <row r="795" spans="2:11" ht="16" thickBot="1" x14ac:dyDescent="0.25">
      <c r="B795" s="39">
        <v>780</v>
      </c>
      <c r="C795" s="94">
        <v>0.52637335857297829</v>
      </c>
      <c r="D795" s="104">
        <f t="shared" si="94"/>
        <v>1.9252335325962993</v>
      </c>
      <c r="E795" s="94">
        <v>0.42267215899267729</v>
      </c>
      <c r="F795" s="105">
        <f t="shared" si="92"/>
        <v>1.4226721589926772</v>
      </c>
      <c r="G795" s="105">
        <f t="shared" si="95"/>
        <v>2438.289370283896</v>
      </c>
      <c r="H795" s="105">
        <f t="shared" si="93"/>
        <v>2438.3608938605257</v>
      </c>
      <c r="I795" s="105">
        <f t="shared" si="96"/>
        <v>7.1523576629715535E-2</v>
      </c>
      <c r="J795" s="105">
        <f t="shared" si="97"/>
        <v>2439.7835660195183</v>
      </c>
      <c r="K795" s="106">
        <f t="shared" si="98"/>
        <v>1.4941957356222701</v>
      </c>
    </row>
    <row r="796" spans="2:11" x14ac:dyDescent="0.2">
      <c r="B796" s="35">
        <v>781</v>
      </c>
      <c r="C796" s="93">
        <v>0.91759537047136441</v>
      </c>
      <c r="D796" s="101">
        <f t="shared" si="94"/>
        <v>0.25799627531276642</v>
      </c>
      <c r="E796" s="93">
        <v>0.99120257349486918</v>
      </c>
      <c r="F796" s="102">
        <f t="shared" si="92"/>
        <v>1.9912025734948693</v>
      </c>
      <c r="G796" s="102">
        <f t="shared" si="95"/>
        <v>2438.547366559209</v>
      </c>
      <c r="H796" s="102">
        <f t="shared" si="93"/>
        <v>2439.7835660195183</v>
      </c>
      <c r="I796" s="102">
        <f t="shared" si="96"/>
        <v>1.2361994603093081</v>
      </c>
      <c r="J796" s="102">
        <f t="shared" si="97"/>
        <v>2441.7747685930131</v>
      </c>
      <c r="K796" s="103">
        <f t="shared" si="98"/>
        <v>3.2274020338040827</v>
      </c>
    </row>
    <row r="797" spans="2:11" x14ac:dyDescent="0.2">
      <c r="B797" s="35">
        <v>782</v>
      </c>
      <c r="C797" s="93">
        <v>0.12306612452094512</v>
      </c>
      <c r="D797" s="101">
        <f t="shared" si="94"/>
        <v>6.285100410997047</v>
      </c>
      <c r="E797" s="93">
        <v>0.898526670035382</v>
      </c>
      <c r="F797" s="102">
        <f t="shared" si="92"/>
        <v>1.898526670035382</v>
      </c>
      <c r="G797" s="102">
        <f t="shared" si="95"/>
        <v>2444.832466970206</v>
      </c>
      <c r="H797" s="102">
        <f t="shared" si="93"/>
        <v>2444.832466970206</v>
      </c>
      <c r="I797" s="102">
        <f t="shared" si="96"/>
        <v>0</v>
      </c>
      <c r="J797" s="102">
        <f t="shared" si="97"/>
        <v>2446.7309936402416</v>
      </c>
      <c r="K797" s="103">
        <f t="shared" si="98"/>
        <v>1.8985266700356078</v>
      </c>
    </row>
    <row r="798" spans="2:11" x14ac:dyDescent="0.2">
      <c r="B798" s="35">
        <v>783</v>
      </c>
      <c r="C798" s="93">
        <v>0.91496695499675251</v>
      </c>
      <c r="D798" s="101">
        <f t="shared" si="94"/>
        <v>0.2666019873492505</v>
      </c>
      <c r="E798" s="93">
        <v>0.26967797943130623</v>
      </c>
      <c r="F798" s="102">
        <f t="shared" si="92"/>
        <v>1.2696779794313062</v>
      </c>
      <c r="G798" s="102">
        <f t="shared" si="95"/>
        <v>2445.0990689575551</v>
      </c>
      <c r="H798" s="102">
        <f t="shared" si="93"/>
        <v>2446.7309936402416</v>
      </c>
      <c r="I798" s="102">
        <f t="shared" si="96"/>
        <v>1.631924682686531</v>
      </c>
      <c r="J798" s="102">
        <f t="shared" si="97"/>
        <v>2448.0006716196731</v>
      </c>
      <c r="K798" s="103">
        <f t="shared" si="98"/>
        <v>2.9016026621179662</v>
      </c>
    </row>
    <row r="799" spans="2:11" ht="16" thickBot="1" x14ac:dyDescent="0.25">
      <c r="B799" s="39">
        <v>784</v>
      </c>
      <c r="C799" s="94">
        <v>0.19875172640464611</v>
      </c>
      <c r="D799" s="104">
        <f t="shared" si="94"/>
        <v>4.8470965175182101</v>
      </c>
      <c r="E799" s="94">
        <v>0.23485231713386312</v>
      </c>
      <c r="F799" s="105">
        <f t="shared" si="92"/>
        <v>1.2348523171338632</v>
      </c>
      <c r="G799" s="105">
        <f t="shared" si="95"/>
        <v>2449.9461654750735</v>
      </c>
      <c r="H799" s="105">
        <f t="shared" si="93"/>
        <v>2449.9461654750735</v>
      </c>
      <c r="I799" s="105">
        <f t="shared" si="96"/>
        <v>0</v>
      </c>
      <c r="J799" s="105">
        <f t="shared" si="97"/>
        <v>2451.1810177922075</v>
      </c>
      <c r="K799" s="106">
        <f t="shared" si="98"/>
        <v>1.2348523171340275</v>
      </c>
    </row>
    <row r="800" spans="2:11" x14ac:dyDescent="0.2">
      <c r="B800" s="35">
        <v>785</v>
      </c>
      <c r="C800" s="93">
        <v>0.43706973100209634</v>
      </c>
      <c r="D800" s="101">
        <f t="shared" si="94"/>
        <v>2.4829875873167104</v>
      </c>
      <c r="E800" s="93">
        <v>8.895772210137376E-2</v>
      </c>
      <c r="F800" s="102">
        <f t="shared" si="92"/>
        <v>1.0889577221013738</v>
      </c>
      <c r="G800" s="102">
        <f t="shared" si="95"/>
        <v>2452.42915306239</v>
      </c>
      <c r="H800" s="102">
        <f t="shared" si="93"/>
        <v>2452.42915306239</v>
      </c>
      <c r="I800" s="102">
        <f t="shared" si="96"/>
        <v>0</v>
      </c>
      <c r="J800" s="102">
        <f t="shared" si="97"/>
        <v>2453.5181107844915</v>
      </c>
      <c r="K800" s="103">
        <f t="shared" si="98"/>
        <v>1.0889577221014406</v>
      </c>
    </row>
    <row r="801" spans="2:11" x14ac:dyDescent="0.2">
      <c r="B801" s="35">
        <v>786</v>
      </c>
      <c r="C801" s="93">
        <v>0.7592187086494695</v>
      </c>
      <c r="D801" s="101">
        <f t="shared" si="94"/>
        <v>0.82639616821932582</v>
      </c>
      <c r="E801" s="93">
        <v>0.40145262936226767</v>
      </c>
      <c r="F801" s="102">
        <f t="shared" si="92"/>
        <v>1.4014526293622676</v>
      </c>
      <c r="G801" s="102">
        <f t="shared" si="95"/>
        <v>2453.2555492306092</v>
      </c>
      <c r="H801" s="102">
        <f t="shared" si="93"/>
        <v>2453.5181107844915</v>
      </c>
      <c r="I801" s="102">
        <f t="shared" si="96"/>
        <v>0.26256155388227853</v>
      </c>
      <c r="J801" s="102">
        <f t="shared" si="97"/>
        <v>2454.9195634138537</v>
      </c>
      <c r="K801" s="103">
        <f t="shared" si="98"/>
        <v>1.6640141832444897</v>
      </c>
    </row>
    <row r="802" spans="2:11" x14ac:dyDescent="0.2">
      <c r="B802" s="35">
        <v>787</v>
      </c>
      <c r="C802" s="93">
        <v>0.91769544187126295</v>
      </c>
      <c r="D802" s="101">
        <f t="shared" si="94"/>
        <v>0.25766911822357474</v>
      </c>
      <c r="E802" s="93">
        <v>0.94508605785317401</v>
      </c>
      <c r="F802" s="102">
        <f t="shared" si="92"/>
        <v>1.9450860578531741</v>
      </c>
      <c r="G802" s="102">
        <f t="shared" si="95"/>
        <v>2453.5132183488327</v>
      </c>
      <c r="H802" s="102">
        <f t="shared" si="93"/>
        <v>2454.9195634138537</v>
      </c>
      <c r="I802" s="102">
        <f t="shared" si="96"/>
        <v>1.4063450650210143</v>
      </c>
      <c r="J802" s="102">
        <f t="shared" si="97"/>
        <v>2456.8646494717068</v>
      </c>
      <c r="K802" s="103">
        <f t="shared" si="98"/>
        <v>3.3514311228741462</v>
      </c>
    </row>
    <row r="803" spans="2:11" ht="16" thickBot="1" x14ac:dyDescent="0.25">
      <c r="B803" s="39">
        <v>788</v>
      </c>
      <c r="C803" s="94">
        <v>0.37004576040312787</v>
      </c>
      <c r="D803" s="104">
        <f t="shared" si="94"/>
        <v>2.9823858126779914</v>
      </c>
      <c r="E803" s="94">
        <v>0.80536002503638371</v>
      </c>
      <c r="F803" s="105">
        <f t="shared" si="92"/>
        <v>1.8053600250363837</v>
      </c>
      <c r="G803" s="105">
        <f t="shared" si="95"/>
        <v>2456.4956041615105</v>
      </c>
      <c r="H803" s="105">
        <f t="shared" si="93"/>
        <v>2456.8646494717068</v>
      </c>
      <c r="I803" s="105">
        <f t="shared" si="96"/>
        <v>0.36904531019627029</v>
      </c>
      <c r="J803" s="105">
        <f t="shared" si="97"/>
        <v>2458.6700094967432</v>
      </c>
      <c r="K803" s="106">
        <f t="shared" si="98"/>
        <v>2.1744053352326773</v>
      </c>
    </row>
    <row r="804" spans="2:11" x14ac:dyDescent="0.2">
      <c r="B804" s="35">
        <v>789</v>
      </c>
      <c r="C804" s="93">
        <v>0.79366333451928128</v>
      </c>
      <c r="D804" s="101">
        <f t="shared" si="94"/>
        <v>0.69328775878180349</v>
      </c>
      <c r="E804" s="93">
        <v>0.63595685486876896</v>
      </c>
      <c r="F804" s="102">
        <f t="shared" si="92"/>
        <v>1.6359568548687689</v>
      </c>
      <c r="G804" s="102">
        <f t="shared" si="95"/>
        <v>2457.1888919202925</v>
      </c>
      <c r="H804" s="102">
        <f t="shared" si="93"/>
        <v>2458.6700094967432</v>
      </c>
      <c r="I804" s="102">
        <f t="shared" si="96"/>
        <v>1.4811175764507425</v>
      </c>
      <c r="J804" s="102">
        <f t="shared" si="97"/>
        <v>2460.3059663516119</v>
      </c>
      <c r="K804" s="103">
        <f t="shared" si="98"/>
        <v>3.1170744313194518</v>
      </c>
    </row>
    <row r="805" spans="2:11" x14ac:dyDescent="0.2">
      <c r="B805" s="35">
        <v>790</v>
      </c>
      <c r="C805" s="93">
        <v>0.56888709634457657</v>
      </c>
      <c r="D805" s="101">
        <f t="shared" si="94"/>
        <v>1.6922198677396987</v>
      </c>
      <c r="E805" s="93">
        <v>0.98104429924805492</v>
      </c>
      <c r="F805" s="102">
        <f t="shared" si="92"/>
        <v>1.981044299248055</v>
      </c>
      <c r="G805" s="102">
        <f t="shared" si="95"/>
        <v>2458.8811117880323</v>
      </c>
      <c r="H805" s="102">
        <f t="shared" si="93"/>
        <v>2460.3059663516119</v>
      </c>
      <c r="I805" s="102">
        <f t="shared" si="96"/>
        <v>1.424854563579629</v>
      </c>
      <c r="J805" s="102">
        <f t="shared" si="97"/>
        <v>2462.2870106508599</v>
      </c>
      <c r="K805" s="103">
        <f t="shared" si="98"/>
        <v>3.4058988628275984</v>
      </c>
    </row>
    <row r="806" spans="2:11" x14ac:dyDescent="0.2">
      <c r="B806" s="35">
        <v>791</v>
      </c>
      <c r="C806" s="93">
        <v>0.66299150946590035</v>
      </c>
      <c r="D806" s="101">
        <f t="shared" si="94"/>
        <v>1.2329792853411585</v>
      </c>
      <c r="E806" s="93">
        <v>0.74077365861427191</v>
      </c>
      <c r="F806" s="102">
        <f t="shared" si="92"/>
        <v>1.7407736586142719</v>
      </c>
      <c r="G806" s="102">
        <f t="shared" si="95"/>
        <v>2460.1140910733734</v>
      </c>
      <c r="H806" s="102">
        <f t="shared" si="93"/>
        <v>2462.2870106508599</v>
      </c>
      <c r="I806" s="102">
        <f t="shared" si="96"/>
        <v>2.172919577486482</v>
      </c>
      <c r="J806" s="102">
        <f t="shared" si="97"/>
        <v>2464.0277843094741</v>
      </c>
      <c r="K806" s="103">
        <f t="shared" si="98"/>
        <v>3.9136932361006984</v>
      </c>
    </row>
    <row r="807" spans="2:11" ht="16" thickBot="1" x14ac:dyDescent="0.25">
      <c r="B807" s="39">
        <v>792</v>
      </c>
      <c r="C807" s="94">
        <v>0.35824469497998546</v>
      </c>
      <c r="D807" s="104">
        <f t="shared" si="94"/>
        <v>3.0796170616028125</v>
      </c>
      <c r="E807" s="94">
        <v>0.75497964100530102</v>
      </c>
      <c r="F807" s="105">
        <f t="shared" si="92"/>
        <v>1.7549796410053009</v>
      </c>
      <c r="G807" s="105">
        <f t="shared" si="95"/>
        <v>2463.1937081349761</v>
      </c>
      <c r="H807" s="105">
        <f t="shared" si="93"/>
        <v>2464.0277843094741</v>
      </c>
      <c r="I807" s="105">
        <f t="shared" si="96"/>
        <v>0.83407617449802274</v>
      </c>
      <c r="J807" s="105">
        <f t="shared" si="97"/>
        <v>2465.7827639504794</v>
      </c>
      <c r="K807" s="106">
        <f t="shared" si="98"/>
        <v>2.5890558155033432</v>
      </c>
    </row>
    <row r="808" spans="2:11" x14ac:dyDescent="0.2">
      <c r="B808" s="35">
        <v>793</v>
      </c>
      <c r="C808" s="93">
        <v>0.80710976917556421</v>
      </c>
      <c r="D808" s="101">
        <f t="shared" si="94"/>
        <v>0.64288679603705157</v>
      </c>
      <c r="E808" s="93">
        <v>0.95862234382043776</v>
      </c>
      <c r="F808" s="102">
        <f t="shared" si="92"/>
        <v>1.9586223438204378</v>
      </c>
      <c r="G808" s="102">
        <f t="shared" si="95"/>
        <v>2463.8365949310132</v>
      </c>
      <c r="H808" s="102">
        <f t="shared" si="93"/>
        <v>2465.7827639504794</v>
      </c>
      <c r="I808" s="102">
        <f t="shared" si="96"/>
        <v>1.9461690194661969</v>
      </c>
      <c r="J808" s="102">
        <f t="shared" si="97"/>
        <v>2467.7413862942999</v>
      </c>
      <c r="K808" s="103">
        <f t="shared" si="98"/>
        <v>3.9047913632866766</v>
      </c>
    </row>
    <row r="809" spans="2:11" x14ac:dyDescent="0.2">
      <c r="B809" s="35">
        <v>794</v>
      </c>
      <c r="C809" s="93">
        <v>0.60738730442737987</v>
      </c>
      <c r="D809" s="101">
        <f t="shared" si="94"/>
        <v>1.4957658842742925</v>
      </c>
      <c r="E809" s="93">
        <v>0.94683877405230532</v>
      </c>
      <c r="F809" s="102">
        <f t="shared" si="92"/>
        <v>1.9468387740523054</v>
      </c>
      <c r="G809" s="102">
        <f t="shared" si="95"/>
        <v>2465.3323608152873</v>
      </c>
      <c r="H809" s="102">
        <f t="shared" si="93"/>
        <v>2467.7413862942999</v>
      </c>
      <c r="I809" s="102">
        <f t="shared" si="96"/>
        <v>2.4090254790125982</v>
      </c>
      <c r="J809" s="102">
        <f t="shared" si="97"/>
        <v>2469.688225068352</v>
      </c>
      <c r="K809" s="103">
        <f t="shared" si="98"/>
        <v>4.3558642530647376</v>
      </c>
    </row>
    <row r="810" spans="2:11" x14ac:dyDescent="0.2">
      <c r="B810" s="35">
        <v>795</v>
      </c>
      <c r="C810" s="93">
        <v>0.11677410774887231</v>
      </c>
      <c r="D810" s="101">
        <f t="shared" si="94"/>
        <v>6.442541740184887</v>
      </c>
      <c r="E810" s="93">
        <v>0.82644878455728532</v>
      </c>
      <c r="F810" s="102">
        <f t="shared" si="92"/>
        <v>1.8264487845572854</v>
      </c>
      <c r="G810" s="102">
        <f t="shared" si="95"/>
        <v>2471.7749025554722</v>
      </c>
      <c r="H810" s="102">
        <f t="shared" si="93"/>
        <v>2471.7749025554722</v>
      </c>
      <c r="I810" s="102">
        <f t="shared" si="96"/>
        <v>0</v>
      </c>
      <c r="J810" s="102">
        <f t="shared" si="97"/>
        <v>2473.6013513400294</v>
      </c>
      <c r="K810" s="103">
        <f t="shared" si="98"/>
        <v>1.8264487845572148</v>
      </c>
    </row>
    <row r="811" spans="2:11" ht="16" thickBot="1" x14ac:dyDescent="0.25">
      <c r="B811" s="39">
        <v>796</v>
      </c>
      <c r="C811" s="94">
        <v>0.2899981424590804</v>
      </c>
      <c r="D811" s="104">
        <f t="shared" si="94"/>
        <v>3.7136422840069421</v>
      </c>
      <c r="E811" s="94">
        <v>0.68764619556233464</v>
      </c>
      <c r="F811" s="105">
        <f t="shared" ref="F811:F874" si="99">($N$18-$N$19)*E811+$N$19</f>
        <v>1.6876461955623347</v>
      </c>
      <c r="G811" s="105">
        <f t="shared" si="95"/>
        <v>2475.4885448394793</v>
      </c>
      <c r="H811" s="105">
        <f t="shared" ref="H811:H874" si="100">+MAX(G811,J810)</f>
        <v>2475.4885448394793</v>
      </c>
      <c r="I811" s="105">
        <f t="shared" si="96"/>
        <v>0</v>
      </c>
      <c r="J811" s="105">
        <f t="shared" si="97"/>
        <v>2477.1761910350415</v>
      </c>
      <c r="K811" s="106">
        <f t="shared" si="98"/>
        <v>1.687646195562138</v>
      </c>
    </row>
    <row r="812" spans="2:11" x14ac:dyDescent="0.2">
      <c r="B812" s="35">
        <v>797</v>
      </c>
      <c r="C812" s="93">
        <v>0.33775895051697724</v>
      </c>
      <c r="D812" s="101">
        <f t="shared" ref="D812:D875" si="101">-LN(C812)/$N$16</f>
        <v>3.2562684062177909</v>
      </c>
      <c r="E812" s="93">
        <v>0.57979822976842821</v>
      </c>
      <c r="F812" s="102">
        <f t="shared" si="99"/>
        <v>1.5797982297684281</v>
      </c>
      <c r="G812" s="102">
        <f t="shared" ref="G812:G875" si="102">G811+D812</f>
        <v>2478.7448132456971</v>
      </c>
      <c r="H812" s="102">
        <f t="shared" si="100"/>
        <v>2478.7448132456971</v>
      </c>
      <c r="I812" s="102">
        <f t="shared" si="96"/>
        <v>0</v>
      </c>
      <c r="J812" s="102">
        <f t="shared" si="97"/>
        <v>2480.3246114754656</v>
      </c>
      <c r="K812" s="103">
        <f t="shared" si="98"/>
        <v>1.5797982297685849</v>
      </c>
    </row>
    <row r="813" spans="2:11" x14ac:dyDescent="0.2">
      <c r="B813" s="35">
        <v>798</v>
      </c>
      <c r="C813" s="93">
        <v>0.88362327562628618</v>
      </c>
      <c r="D813" s="101">
        <f t="shared" si="101"/>
        <v>0.37117339790925891</v>
      </c>
      <c r="E813" s="93">
        <v>0.50874990830738043</v>
      </c>
      <c r="F813" s="102">
        <f t="shared" si="99"/>
        <v>1.5087499083073803</v>
      </c>
      <c r="G813" s="102">
        <f t="shared" si="102"/>
        <v>2479.1159866436064</v>
      </c>
      <c r="H813" s="102">
        <f t="shared" si="100"/>
        <v>2480.3246114754656</v>
      </c>
      <c r="I813" s="102">
        <f t="shared" si="96"/>
        <v>1.208624831859197</v>
      </c>
      <c r="J813" s="102">
        <f t="shared" si="97"/>
        <v>2481.8333613837731</v>
      </c>
      <c r="K813" s="103">
        <f t="shared" si="98"/>
        <v>2.7173747401666333</v>
      </c>
    </row>
    <row r="814" spans="2:11" x14ac:dyDescent="0.2">
      <c r="B814" s="35">
        <v>799</v>
      </c>
      <c r="C814" s="93">
        <v>0.30439078744817882</v>
      </c>
      <c r="D814" s="101">
        <f t="shared" si="101"/>
        <v>3.5683287542324837</v>
      </c>
      <c r="E814" s="93">
        <v>0.74891039806238802</v>
      </c>
      <c r="F814" s="102">
        <f t="shared" si="99"/>
        <v>1.7489103980623879</v>
      </c>
      <c r="G814" s="102">
        <f t="shared" si="102"/>
        <v>2482.6843153978389</v>
      </c>
      <c r="H814" s="102">
        <f t="shared" si="100"/>
        <v>2482.6843153978389</v>
      </c>
      <c r="I814" s="102">
        <f t="shared" si="96"/>
        <v>0</v>
      </c>
      <c r="J814" s="102">
        <f t="shared" si="97"/>
        <v>2484.4332257959013</v>
      </c>
      <c r="K814" s="103">
        <f t="shared" si="98"/>
        <v>1.748910398062435</v>
      </c>
    </row>
    <row r="815" spans="2:11" ht="16" thickBot="1" x14ac:dyDescent="0.25">
      <c r="B815" s="39">
        <v>800</v>
      </c>
      <c r="C815" s="94">
        <v>0.57065134445894539</v>
      </c>
      <c r="D815" s="104">
        <f t="shared" si="101"/>
        <v>1.6829305829162431</v>
      </c>
      <c r="E815" s="94">
        <v>0.55170328184769246</v>
      </c>
      <c r="F815" s="105">
        <f t="shared" si="99"/>
        <v>1.5517032818476926</v>
      </c>
      <c r="G815" s="105">
        <f t="shared" si="102"/>
        <v>2484.3672459807553</v>
      </c>
      <c r="H815" s="105">
        <f t="shared" si="100"/>
        <v>2484.4332257959013</v>
      </c>
      <c r="I815" s="105">
        <f t="shared" si="96"/>
        <v>6.5979815145965404E-2</v>
      </c>
      <c r="J815" s="105">
        <f t="shared" si="97"/>
        <v>2485.9849290777488</v>
      </c>
      <c r="K815" s="106">
        <f t="shared" si="98"/>
        <v>1.6176830969934599</v>
      </c>
    </row>
    <row r="816" spans="2:11" x14ac:dyDescent="0.2">
      <c r="B816" s="35">
        <v>801</v>
      </c>
      <c r="C816" s="93">
        <v>0.13184732161565005</v>
      </c>
      <c r="D816" s="101">
        <f t="shared" si="101"/>
        <v>6.0783320407909471</v>
      </c>
      <c r="E816" s="93">
        <v>0.79463589115172939</v>
      </c>
      <c r="F816" s="102">
        <f t="shared" si="99"/>
        <v>1.7946358911517293</v>
      </c>
      <c r="G816" s="102">
        <f t="shared" si="102"/>
        <v>2490.4455780215462</v>
      </c>
      <c r="H816" s="102">
        <f t="shared" si="100"/>
        <v>2490.4455780215462</v>
      </c>
      <c r="I816" s="102">
        <f t="shared" si="96"/>
        <v>0</v>
      </c>
      <c r="J816" s="102">
        <f t="shared" si="97"/>
        <v>2492.240213912698</v>
      </c>
      <c r="K816" s="103">
        <f t="shared" si="98"/>
        <v>1.7946358911517564</v>
      </c>
    </row>
    <row r="817" spans="2:11" x14ac:dyDescent="0.2">
      <c r="B817" s="35">
        <v>802</v>
      </c>
      <c r="C817" s="93">
        <v>0.56465334075287388</v>
      </c>
      <c r="D817" s="101">
        <f t="shared" si="101"/>
        <v>1.7146298769837767</v>
      </c>
      <c r="E817" s="93">
        <v>9.757865113050479E-2</v>
      </c>
      <c r="F817" s="102">
        <f t="shared" si="99"/>
        <v>1.0975786511305048</v>
      </c>
      <c r="G817" s="102">
        <f t="shared" si="102"/>
        <v>2492.1602078985302</v>
      </c>
      <c r="H817" s="102">
        <f t="shared" si="100"/>
        <v>2492.240213912698</v>
      </c>
      <c r="I817" s="102">
        <f t="shared" si="96"/>
        <v>8.0006014167793182E-2</v>
      </c>
      <c r="J817" s="102">
        <f t="shared" si="97"/>
        <v>2493.3377925638283</v>
      </c>
      <c r="K817" s="103">
        <f t="shared" si="98"/>
        <v>1.1775846652981272</v>
      </c>
    </row>
    <row r="818" spans="2:11" x14ac:dyDescent="0.2">
      <c r="B818" s="35">
        <v>803</v>
      </c>
      <c r="C818" s="93">
        <v>0.23994552403575475</v>
      </c>
      <c r="D818" s="101">
        <f t="shared" si="101"/>
        <v>4.2820300937672489</v>
      </c>
      <c r="E818" s="93">
        <v>0.26594162915412445</v>
      </c>
      <c r="F818" s="102">
        <f t="shared" si="99"/>
        <v>1.2659416291541246</v>
      </c>
      <c r="G818" s="102">
        <f t="shared" si="102"/>
        <v>2496.4422379922976</v>
      </c>
      <c r="H818" s="102">
        <f t="shared" si="100"/>
        <v>2496.4422379922976</v>
      </c>
      <c r="I818" s="102">
        <f t="shared" si="96"/>
        <v>0</v>
      </c>
      <c r="J818" s="102">
        <f t="shared" si="97"/>
        <v>2497.7081796214516</v>
      </c>
      <c r="K818" s="103">
        <f t="shared" si="98"/>
        <v>1.2659416291539856</v>
      </c>
    </row>
    <row r="819" spans="2:11" ht="16" thickBot="1" x14ac:dyDescent="0.25">
      <c r="B819" s="39">
        <v>804</v>
      </c>
      <c r="C819" s="94">
        <v>0.20580698851819201</v>
      </c>
      <c r="D819" s="104">
        <f t="shared" si="101"/>
        <v>4.7424494950331919</v>
      </c>
      <c r="E819" s="94">
        <v>0.43726851365726027</v>
      </c>
      <c r="F819" s="105">
        <f t="shared" si="99"/>
        <v>1.4372685136572603</v>
      </c>
      <c r="G819" s="105">
        <f t="shared" si="102"/>
        <v>2501.1846874873308</v>
      </c>
      <c r="H819" s="105">
        <f t="shared" si="100"/>
        <v>2501.1846874873308</v>
      </c>
      <c r="I819" s="105">
        <f t="shared" si="96"/>
        <v>0</v>
      </c>
      <c r="J819" s="105">
        <f t="shared" si="97"/>
        <v>2502.6219560009881</v>
      </c>
      <c r="K819" s="106">
        <f t="shared" si="98"/>
        <v>1.4372685136572727</v>
      </c>
    </row>
    <row r="820" spans="2:11" x14ac:dyDescent="0.2">
      <c r="B820" s="35">
        <v>805</v>
      </c>
      <c r="C820" s="93">
        <v>0.77235885517144798</v>
      </c>
      <c r="D820" s="101">
        <f t="shared" si="101"/>
        <v>0.77491799596869937</v>
      </c>
      <c r="E820" s="93">
        <v>0.26767330222956176</v>
      </c>
      <c r="F820" s="102">
        <f t="shared" si="99"/>
        <v>1.2676733022295616</v>
      </c>
      <c r="G820" s="102">
        <f t="shared" si="102"/>
        <v>2501.9596054832996</v>
      </c>
      <c r="H820" s="102">
        <f t="shared" si="100"/>
        <v>2502.6219560009881</v>
      </c>
      <c r="I820" s="102">
        <f t="shared" si="96"/>
        <v>0.66235051768853737</v>
      </c>
      <c r="J820" s="102">
        <f t="shared" si="97"/>
        <v>2503.8896293032176</v>
      </c>
      <c r="K820" s="103">
        <f t="shared" si="98"/>
        <v>1.9300238199180058</v>
      </c>
    </row>
    <row r="821" spans="2:11" x14ac:dyDescent="0.2">
      <c r="B821" s="35">
        <v>806</v>
      </c>
      <c r="C821" s="93">
        <v>0.77163695267515975</v>
      </c>
      <c r="D821" s="101">
        <f t="shared" si="101"/>
        <v>0.77772332437136948</v>
      </c>
      <c r="E821" s="93">
        <v>0.41652574777959195</v>
      </c>
      <c r="F821" s="102">
        <f t="shared" si="99"/>
        <v>1.4165257477795921</v>
      </c>
      <c r="G821" s="102">
        <f t="shared" si="102"/>
        <v>2502.737328807671</v>
      </c>
      <c r="H821" s="102">
        <f t="shared" si="100"/>
        <v>2503.8896293032176</v>
      </c>
      <c r="I821" s="102">
        <f t="shared" si="96"/>
        <v>1.1523004955465694</v>
      </c>
      <c r="J821" s="102">
        <f t="shared" si="97"/>
        <v>2505.3061550509974</v>
      </c>
      <c r="K821" s="103">
        <f t="shared" si="98"/>
        <v>2.5688262433263844</v>
      </c>
    </row>
    <row r="822" spans="2:11" x14ac:dyDescent="0.2">
      <c r="B822" s="35">
        <v>807</v>
      </c>
      <c r="C822" s="93">
        <v>0.72416565110287057</v>
      </c>
      <c r="D822" s="101">
        <f t="shared" si="101"/>
        <v>0.96820533870382453</v>
      </c>
      <c r="E822" s="93">
        <v>0.4302021082383447</v>
      </c>
      <c r="F822" s="102">
        <f t="shared" si="99"/>
        <v>1.4302021082383447</v>
      </c>
      <c r="G822" s="102">
        <f t="shared" si="102"/>
        <v>2503.7055341463747</v>
      </c>
      <c r="H822" s="102">
        <f t="shared" si="100"/>
        <v>2505.3061550509974</v>
      </c>
      <c r="I822" s="102">
        <f t="shared" si="96"/>
        <v>1.6006209046227013</v>
      </c>
      <c r="J822" s="102">
        <f t="shared" si="97"/>
        <v>2506.7363571592359</v>
      </c>
      <c r="K822" s="103">
        <f t="shared" si="98"/>
        <v>3.0308230128612195</v>
      </c>
    </row>
    <row r="823" spans="2:11" ht="16" thickBot="1" x14ac:dyDescent="0.25">
      <c r="B823" s="39">
        <v>808</v>
      </c>
      <c r="C823" s="94">
        <v>0.75020167729173537</v>
      </c>
      <c r="D823" s="104">
        <f t="shared" si="101"/>
        <v>0.86223961663224125</v>
      </c>
      <c r="E823" s="94">
        <v>0.1278008539825527</v>
      </c>
      <c r="F823" s="105">
        <f t="shared" si="99"/>
        <v>1.1278008539825528</v>
      </c>
      <c r="G823" s="105">
        <f t="shared" si="102"/>
        <v>2504.5677737630072</v>
      </c>
      <c r="H823" s="105">
        <f t="shared" si="100"/>
        <v>2506.7363571592359</v>
      </c>
      <c r="I823" s="105">
        <f t="shared" si="96"/>
        <v>2.1685833962287688</v>
      </c>
      <c r="J823" s="105">
        <f t="shared" si="97"/>
        <v>2507.8641580132185</v>
      </c>
      <c r="K823" s="106">
        <f t="shared" si="98"/>
        <v>3.2963842502113039</v>
      </c>
    </row>
    <row r="824" spans="2:11" x14ac:dyDescent="0.2">
      <c r="B824" s="35">
        <v>809</v>
      </c>
      <c r="C824" s="93">
        <v>0.22572535504160784</v>
      </c>
      <c r="D824" s="101">
        <f t="shared" si="101"/>
        <v>4.4653087856860365</v>
      </c>
      <c r="E824" s="93">
        <v>0.50332865691904638</v>
      </c>
      <c r="F824" s="102">
        <f t="shared" si="99"/>
        <v>1.5033286569190465</v>
      </c>
      <c r="G824" s="102">
        <f t="shared" si="102"/>
        <v>2509.0330825486931</v>
      </c>
      <c r="H824" s="102">
        <f t="shared" si="100"/>
        <v>2509.0330825486931</v>
      </c>
      <c r="I824" s="102">
        <f t="shared" si="96"/>
        <v>0</v>
      </c>
      <c r="J824" s="102">
        <f t="shared" si="97"/>
        <v>2510.5364112056122</v>
      </c>
      <c r="K824" s="103">
        <f t="shared" si="98"/>
        <v>1.503328656919166</v>
      </c>
    </row>
    <row r="825" spans="2:11" x14ac:dyDescent="0.2">
      <c r="B825" s="35">
        <v>810</v>
      </c>
      <c r="C825" s="93">
        <v>0.68068467784929954</v>
      </c>
      <c r="D825" s="101">
        <f t="shared" si="101"/>
        <v>1.1539683245540606</v>
      </c>
      <c r="E825" s="93">
        <v>0.505268752857993</v>
      </c>
      <c r="F825" s="102">
        <f t="shared" si="99"/>
        <v>1.5052687528579929</v>
      </c>
      <c r="G825" s="102">
        <f t="shared" si="102"/>
        <v>2510.1870508732472</v>
      </c>
      <c r="H825" s="102">
        <f t="shared" si="100"/>
        <v>2510.5364112056122</v>
      </c>
      <c r="I825" s="102">
        <f t="shared" si="96"/>
        <v>0.34936033236499497</v>
      </c>
      <c r="J825" s="102">
        <f t="shared" si="97"/>
        <v>2512.04167995847</v>
      </c>
      <c r="K825" s="103">
        <f t="shared" si="98"/>
        <v>1.8546290852227685</v>
      </c>
    </row>
    <row r="826" spans="2:11" x14ac:dyDescent="0.2">
      <c r="B826" s="35">
        <v>811</v>
      </c>
      <c r="C826" s="93">
        <v>0.79194947793261705</v>
      </c>
      <c r="D826" s="101">
        <f t="shared" si="101"/>
        <v>0.69977303907459265</v>
      </c>
      <c r="E826" s="93">
        <v>0.26332352186218511</v>
      </c>
      <c r="F826" s="102">
        <f t="shared" si="99"/>
        <v>1.2633235218621852</v>
      </c>
      <c r="G826" s="102">
        <f t="shared" si="102"/>
        <v>2510.8868239123217</v>
      </c>
      <c r="H826" s="102">
        <f t="shared" si="100"/>
        <v>2512.04167995847</v>
      </c>
      <c r="I826" s="102">
        <f t="shared" si="96"/>
        <v>1.1548560461483248</v>
      </c>
      <c r="J826" s="102">
        <f t="shared" si="97"/>
        <v>2513.3050034803323</v>
      </c>
      <c r="K826" s="103">
        <f t="shared" si="98"/>
        <v>2.4181795680106006</v>
      </c>
    </row>
    <row r="827" spans="2:11" ht="16" thickBot="1" x14ac:dyDescent="0.25">
      <c r="B827" s="39">
        <v>812</v>
      </c>
      <c r="C827" s="94">
        <v>0.53266349853026407</v>
      </c>
      <c r="D827" s="104">
        <f t="shared" si="101"/>
        <v>1.8895961670962467</v>
      </c>
      <c r="E827" s="94">
        <v>0.78919109232555895</v>
      </c>
      <c r="F827" s="105">
        <f t="shared" si="99"/>
        <v>1.789191092325559</v>
      </c>
      <c r="G827" s="105">
        <f t="shared" si="102"/>
        <v>2512.7764200794181</v>
      </c>
      <c r="H827" s="105">
        <f t="shared" si="100"/>
        <v>2513.3050034803323</v>
      </c>
      <c r="I827" s="105">
        <f t="shared" si="96"/>
        <v>0.52858340091415812</v>
      </c>
      <c r="J827" s="105">
        <f t="shared" si="97"/>
        <v>2515.0941945726577</v>
      </c>
      <c r="K827" s="106">
        <f t="shared" si="98"/>
        <v>2.3177744932395399</v>
      </c>
    </row>
    <row r="828" spans="2:11" x14ac:dyDescent="0.2">
      <c r="B828" s="35">
        <v>813</v>
      </c>
      <c r="C828" s="93">
        <v>0.21172995029247532</v>
      </c>
      <c r="D828" s="101">
        <f t="shared" si="101"/>
        <v>4.65733090704832</v>
      </c>
      <c r="E828" s="93">
        <v>0.42618194366914297</v>
      </c>
      <c r="F828" s="102">
        <f t="shared" si="99"/>
        <v>1.426181943669143</v>
      </c>
      <c r="G828" s="102">
        <f t="shared" si="102"/>
        <v>2517.4337509864663</v>
      </c>
      <c r="H828" s="102">
        <f t="shared" si="100"/>
        <v>2517.4337509864663</v>
      </c>
      <c r="I828" s="102">
        <f t="shared" si="96"/>
        <v>0</v>
      </c>
      <c r="J828" s="102">
        <f t="shared" si="97"/>
        <v>2518.8599329301355</v>
      </c>
      <c r="K828" s="103">
        <f t="shared" si="98"/>
        <v>1.4261819436692349</v>
      </c>
    </row>
    <row r="829" spans="2:11" x14ac:dyDescent="0.2">
      <c r="B829" s="35">
        <v>814</v>
      </c>
      <c r="C829" s="93">
        <v>2.8365916771380673E-2</v>
      </c>
      <c r="D829" s="101">
        <f t="shared" si="101"/>
        <v>10.687700904635598</v>
      </c>
      <c r="E829" s="93">
        <v>0.82201242368322391</v>
      </c>
      <c r="F829" s="102">
        <f t="shared" si="99"/>
        <v>1.822012423683224</v>
      </c>
      <c r="G829" s="102">
        <f t="shared" si="102"/>
        <v>2528.121451891102</v>
      </c>
      <c r="H829" s="102">
        <f t="shared" si="100"/>
        <v>2528.121451891102</v>
      </c>
      <c r="I829" s="102">
        <f t="shared" si="96"/>
        <v>0</v>
      </c>
      <c r="J829" s="102">
        <f t="shared" si="97"/>
        <v>2529.9434643147852</v>
      </c>
      <c r="K829" s="103">
        <f t="shared" si="98"/>
        <v>1.8220124236831907</v>
      </c>
    </row>
    <row r="830" spans="2:11" x14ac:dyDescent="0.2">
      <c r="B830" s="35">
        <v>815</v>
      </c>
      <c r="C830" s="93">
        <v>0.78448442418453657</v>
      </c>
      <c r="D830" s="101">
        <f t="shared" si="101"/>
        <v>0.72818568436630848</v>
      </c>
      <c r="E830" s="93">
        <v>0.10285798639480359</v>
      </c>
      <c r="F830" s="102">
        <f t="shared" si="99"/>
        <v>1.1028579863948036</v>
      </c>
      <c r="G830" s="102">
        <f t="shared" si="102"/>
        <v>2528.8496375754685</v>
      </c>
      <c r="H830" s="102">
        <f t="shared" si="100"/>
        <v>2529.9434643147852</v>
      </c>
      <c r="I830" s="102">
        <f t="shared" si="96"/>
        <v>1.0938267393166825</v>
      </c>
      <c r="J830" s="102">
        <f t="shared" si="97"/>
        <v>2531.0463223011798</v>
      </c>
      <c r="K830" s="103">
        <f t="shared" si="98"/>
        <v>2.1966847257112931</v>
      </c>
    </row>
    <row r="831" spans="2:11" ht="16" thickBot="1" x14ac:dyDescent="0.25">
      <c r="B831" s="39">
        <v>816</v>
      </c>
      <c r="C831" s="94">
        <v>0.26911698943393203</v>
      </c>
      <c r="D831" s="104">
        <f t="shared" si="101"/>
        <v>3.9378272668955816</v>
      </c>
      <c r="E831" s="94">
        <v>0.85210335384922864</v>
      </c>
      <c r="F831" s="105">
        <f t="shared" si="99"/>
        <v>1.8521033538492286</v>
      </c>
      <c r="G831" s="105">
        <f t="shared" si="102"/>
        <v>2532.787464842364</v>
      </c>
      <c r="H831" s="105">
        <f t="shared" si="100"/>
        <v>2532.787464842364</v>
      </c>
      <c r="I831" s="105">
        <f t="shared" si="96"/>
        <v>0</v>
      </c>
      <c r="J831" s="105">
        <f t="shared" si="97"/>
        <v>2534.6395681962131</v>
      </c>
      <c r="K831" s="106">
        <f t="shared" si="98"/>
        <v>1.8521033538490883</v>
      </c>
    </row>
    <row r="832" spans="2:11" x14ac:dyDescent="0.2">
      <c r="B832" s="35">
        <v>817</v>
      </c>
      <c r="C832" s="93">
        <v>0.65248317838129199</v>
      </c>
      <c r="D832" s="101">
        <f t="shared" si="101"/>
        <v>1.2809097611284845</v>
      </c>
      <c r="E832" s="93">
        <v>0.3749515824044265</v>
      </c>
      <c r="F832" s="102">
        <f t="shared" si="99"/>
        <v>1.3749515824044265</v>
      </c>
      <c r="G832" s="102">
        <f t="shared" si="102"/>
        <v>2534.0683746034924</v>
      </c>
      <c r="H832" s="102">
        <f t="shared" si="100"/>
        <v>2534.6395681962131</v>
      </c>
      <c r="I832" s="102">
        <f t="shared" si="96"/>
        <v>0.57119359272064685</v>
      </c>
      <c r="J832" s="102">
        <f t="shared" si="97"/>
        <v>2536.0145197786173</v>
      </c>
      <c r="K832" s="103">
        <f t="shared" si="98"/>
        <v>1.9461451751249115</v>
      </c>
    </row>
    <row r="833" spans="2:11" x14ac:dyDescent="0.2">
      <c r="B833" s="35">
        <v>818</v>
      </c>
      <c r="C833" s="93">
        <v>0.18147805597639999</v>
      </c>
      <c r="D833" s="101">
        <f t="shared" si="101"/>
        <v>5.1198616088939088</v>
      </c>
      <c r="E833" s="93">
        <v>8.9082278203639342E-3</v>
      </c>
      <c r="F833" s="102">
        <f t="shared" si="99"/>
        <v>1.0089082278203638</v>
      </c>
      <c r="G833" s="102">
        <f t="shared" si="102"/>
        <v>2539.1882362123865</v>
      </c>
      <c r="H833" s="102">
        <f t="shared" si="100"/>
        <v>2539.1882362123865</v>
      </c>
      <c r="I833" s="102">
        <f t="shared" si="96"/>
        <v>0</v>
      </c>
      <c r="J833" s="102">
        <f t="shared" si="97"/>
        <v>2540.197144440207</v>
      </c>
      <c r="K833" s="103">
        <f t="shared" si="98"/>
        <v>1.0089082278204842</v>
      </c>
    </row>
    <row r="834" spans="2:11" x14ac:dyDescent="0.2">
      <c r="B834" s="35">
        <v>819</v>
      </c>
      <c r="C834" s="93">
        <v>0.72270294125033918</v>
      </c>
      <c r="D834" s="101">
        <f t="shared" si="101"/>
        <v>0.97427103268004489</v>
      </c>
      <c r="E834" s="93">
        <v>6.4788470169653389E-2</v>
      </c>
      <c r="F834" s="102">
        <f t="shared" si="99"/>
        <v>1.0647884701696535</v>
      </c>
      <c r="G834" s="102">
        <f t="shared" si="102"/>
        <v>2540.1625072450665</v>
      </c>
      <c r="H834" s="102">
        <f t="shared" si="100"/>
        <v>2540.197144440207</v>
      </c>
      <c r="I834" s="102">
        <f t="shared" si="96"/>
        <v>3.4637195140476251E-2</v>
      </c>
      <c r="J834" s="102">
        <f t="shared" si="97"/>
        <v>2541.2619329103768</v>
      </c>
      <c r="K834" s="103">
        <f t="shared" si="98"/>
        <v>1.0994256653102639</v>
      </c>
    </row>
    <row r="835" spans="2:11" ht="16" thickBot="1" x14ac:dyDescent="0.25">
      <c r="B835" s="39">
        <v>820</v>
      </c>
      <c r="C835" s="94">
        <v>0.6813474607066039</v>
      </c>
      <c r="D835" s="104">
        <f t="shared" si="101"/>
        <v>1.1510486449480226</v>
      </c>
      <c r="E835" s="94">
        <v>0.51747193174447081</v>
      </c>
      <c r="F835" s="105">
        <f t="shared" si="99"/>
        <v>1.5174719317444709</v>
      </c>
      <c r="G835" s="105">
        <f t="shared" si="102"/>
        <v>2541.3135558900144</v>
      </c>
      <c r="H835" s="105">
        <f t="shared" si="100"/>
        <v>2541.3135558900144</v>
      </c>
      <c r="I835" s="105">
        <f t="shared" si="96"/>
        <v>0</v>
      </c>
      <c r="J835" s="105">
        <f t="shared" si="97"/>
        <v>2542.8310278217591</v>
      </c>
      <c r="K835" s="106">
        <f t="shared" si="98"/>
        <v>1.5174719317446943</v>
      </c>
    </row>
    <row r="836" spans="2:11" x14ac:dyDescent="0.2">
      <c r="B836" s="35">
        <v>821</v>
      </c>
      <c r="C836" s="93">
        <v>0.99492758583234675</v>
      </c>
      <c r="D836" s="101">
        <f t="shared" si="101"/>
        <v>1.5255967589815818E-2</v>
      </c>
      <c r="E836" s="93">
        <v>0.11611625793386438</v>
      </c>
      <c r="F836" s="102">
        <f t="shared" si="99"/>
        <v>1.1161162579338644</v>
      </c>
      <c r="G836" s="102">
        <f t="shared" si="102"/>
        <v>2541.3288118576043</v>
      </c>
      <c r="H836" s="102">
        <f t="shared" si="100"/>
        <v>2542.8310278217591</v>
      </c>
      <c r="I836" s="102">
        <f t="shared" si="96"/>
        <v>1.5022159641548569</v>
      </c>
      <c r="J836" s="102">
        <f t="shared" si="97"/>
        <v>2543.9471440796929</v>
      </c>
      <c r="K836" s="103">
        <f t="shared" si="98"/>
        <v>2.6183322220886112</v>
      </c>
    </row>
    <row r="837" spans="2:11" x14ac:dyDescent="0.2">
      <c r="B837" s="35">
        <v>822</v>
      </c>
      <c r="C837" s="93">
        <v>0.4309831845776233</v>
      </c>
      <c r="D837" s="101">
        <f t="shared" si="101"/>
        <v>2.5250586136217894</v>
      </c>
      <c r="E837" s="93">
        <v>0.79422422028355677</v>
      </c>
      <c r="F837" s="102">
        <f t="shared" si="99"/>
        <v>1.7942242202835568</v>
      </c>
      <c r="G837" s="102">
        <f t="shared" si="102"/>
        <v>2543.8538704712259</v>
      </c>
      <c r="H837" s="102">
        <f t="shared" si="100"/>
        <v>2543.9471440796929</v>
      </c>
      <c r="I837" s="102">
        <f t="shared" si="96"/>
        <v>9.3273608466915903E-2</v>
      </c>
      <c r="J837" s="102">
        <f t="shared" si="97"/>
        <v>2545.7413682999763</v>
      </c>
      <c r="K837" s="103">
        <f t="shared" si="98"/>
        <v>1.8874978287503836</v>
      </c>
    </row>
    <row r="838" spans="2:11" x14ac:dyDescent="0.2">
      <c r="B838" s="35">
        <v>823</v>
      </c>
      <c r="C838" s="93">
        <v>0.28303906533691459</v>
      </c>
      <c r="D838" s="101">
        <f t="shared" si="101"/>
        <v>3.7865110524173486</v>
      </c>
      <c r="E838" s="93">
        <v>0.5948067709027125</v>
      </c>
      <c r="F838" s="102">
        <f t="shared" si="99"/>
        <v>1.5948067709027125</v>
      </c>
      <c r="G838" s="102">
        <f t="shared" si="102"/>
        <v>2547.6403815236431</v>
      </c>
      <c r="H838" s="102">
        <f t="shared" si="100"/>
        <v>2547.6403815236431</v>
      </c>
      <c r="I838" s="102">
        <f t="shared" si="96"/>
        <v>0</v>
      </c>
      <c r="J838" s="102">
        <f t="shared" si="97"/>
        <v>2549.2351882945459</v>
      </c>
      <c r="K838" s="103">
        <f t="shared" si="98"/>
        <v>1.5948067709027782</v>
      </c>
    </row>
    <row r="839" spans="2:11" ht="16" thickBot="1" x14ac:dyDescent="0.25">
      <c r="B839" s="39">
        <v>824</v>
      </c>
      <c r="C839" s="94">
        <v>0.57561638180198649</v>
      </c>
      <c r="D839" s="104">
        <f t="shared" si="101"/>
        <v>1.65694153194391</v>
      </c>
      <c r="E839" s="94">
        <v>0.4994531951776422</v>
      </c>
      <c r="F839" s="105">
        <f t="shared" si="99"/>
        <v>1.4994531951776422</v>
      </c>
      <c r="G839" s="105">
        <f t="shared" si="102"/>
        <v>2549.2973230555872</v>
      </c>
      <c r="H839" s="105">
        <f t="shared" si="100"/>
        <v>2549.2973230555872</v>
      </c>
      <c r="I839" s="105">
        <f t="shared" si="96"/>
        <v>0</v>
      </c>
      <c r="J839" s="105">
        <f t="shared" si="97"/>
        <v>2550.7967762507647</v>
      </c>
      <c r="K839" s="106">
        <f t="shared" si="98"/>
        <v>1.4994531951774661</v>
      </c>
    </row>
    <row r="840" spans="2:11" x14ac:dyDescent="0.2">
      <c r="B840" s="35">
        <v>825</v>
      </c>
      <c r="C840" s="93">
        <v>2.4047919319189925E-2</v>
      </c>
      <c r="D840" s="101">
        <f t="shared" si="101"/>
        <v>11.183120402902755</v>
      </c>
      <c r="E840" s="93">
        <v>8.1385119235491077E-2</v>
      </c>
      <c r="F840" s="102">
        <f t="shared" si="99"/>
        <v>1.0813851192354911</v>
      </c>
      <c r="G840" s="102">
        <f t="shared" si="102"/>
        <v>2560.4804434584898</v>
      </c>
      <c r="H840" s="102">
        <f t="shared" si="100"/>
        <v>2560.4804434584898</v>
      </c>
      <c r="I840" s="102">
        <f t="shared" si="96"/>
        <v>0</v>
      </c>
      <c r="J840" s="102">
        <f t="shared" si="97"/>
        <v>2561.5618285777255</v>
      </c>
      <c r="K840" s="103">
        <f t="shared" si="98"/>
        <v>1.0813851192356196</v>
      </c>
    </row>
    <row r="841" spans="2:11" x14ac:dyDescent="0.2">
      <c r="B841" s="35">
        <v>826</v>
      </c>
      <c r="C841" s="93">
        <v>0.91533686266612002</v>
      </c>
      <c r="D841" s="101">
        <f t="shared" si="101"/>
        <v>0.26538937662036238</v>
      </c>
      <c r="E841" s="93">
        <v>0.63924209113513364</v>
      </c>
      <c r="F841" s="102">
        <f t="shared" si="99"/>
        <v>1.6392420911351335</v>
      </c>
      <c r="G841" s="102">
        <f t="shared" si="102"/>
        <v>2560.7458328351104</v>
      </c>
      <c r="H841" s="102">
        <f t="shared" si="100"/>
        <v>2561.5618285777255</v>
      </c>
      <c r="I841" s="102">
        <f t="shared" si="96"/>
        <v>0.81599574261508678</v>
      </c>
      <c r="J841" s="102">
        <f t="shared" si="97"/>
        <v>2563.2010706688607</v>
      </c>
      <c r="K841" s="103">
        <f t="shared" si="98"/>
        <v>2.4552378337502887</v>
      </c>
    </row>
    <row r="842" spans="2:11" x14ac:dyDescent="0.2">
      <c r="B842" s="35">
        <v>827</v>
      </c>
      <c r="C842" s="93">
        <v>0.58509165480850467</v>
      </c>
      <c r="D842" s="101">
        <f t="shared" si="101"/>
        <v>1.6079603074085278</v>
      </c>
      <c r="E842" s="93">
        <v>0.63474453591163038</v>
      </c>
      <c r="F842" s="102">
        <f t="shared" si="99"/>
        <v>1.6347445359116304</v>
      </c>
      <c r="G842" s="102">
        <f t="shared" si="102"/>
        <v>2562.353793142519</v>
      </c>
      <c r="H842" s="102">
        <f t="shared" si="100"/>
        <v>2563.2010706688607</v>
      </c>
      <c r="I842" s="102">
        <f t="shared" si="96"/>
        <v>0.84727752634171338</v>
      </c>
      <c r="J842" s="102">
        <f t="shared" si="97"/>
        <v>2564.8358152047722</v>
      </c>
      <c r="K842" s="103">
        <f t="shared" si="98"/>
        <v>2.4820220622532361</v>
      </c>
    </row>
    <row r="843" spans="2:11" ht="16" thickBot="1" x14ac:dyDescent="0.25">
      <c r="B843" s="39">
        <v>828</v>
      </c>
      <c r="C843" s="94">
        <v>0.74650261527437933</v>
      </c>
      <c r="D843" s="104">
        <f t="shared" si="101"/>
        <v>0.87706847588222647</v>
      </c>
      <c r="E843" s="94">
        <v>0.86641929943061524</v>
      </c>
      <c r="F843" s="105">
        <f t="shared" si="99"/>
        <v>1.8664192994306152</v>
      </c>
      <c r="G843" s="105">
        <f t="shared" si="102"/>
        <v>2563.2308616184014</v>
      </c>
      <c r="H843" s="105">
        <f t="shared" si="100"/>
        <v>2564.8358152047722</v>
      </c>
      <c r="I843" s="105">
        <f t="shared" si="96"/>
        <v>1.6049535863708115</v>
      </c>
      <c r="J843" s="105">
        <f t="shared" si="97"/>
        <v>2566.7022345042028</v>
      </c>
      <c r="K843" s="106">
        <f t="shared" si="98"/>
        <v>3.4713728858014292</v>
      </c>
    </row>
    <row r="844" spans="2:11" x14ac:dyDescent="0.2">
      <c r="B844" s="35">
        <v>829</v>
      </c>
      <c r="C844" s="93">
        <v>0.81101724105859518</v>
      </c>
      <c r="D844" s="101">
        <f t="shared" si="101"/>
        <v>0.62839789824258729</v>
      </c>
      <c r="E844" s="93">
        <v>0.3263365558555299</v>
      </c>
      <c r="F844" s="102">
        <f t="shared" si="99"/>
        <v>1.32633655585553</v>
      </c>
      <c r="G844" s="102">
        <f t="shared" si="102"/>
        <v>2563.8592595166438</v>
      </c>
      <c r="H844" s="102">
        <f t="shared" si="100"/>
        <v>2566.7022345042028</v>
      </c>
      <c r="I844" s="102">
        <f t="shared" si="96"/>
        <v>2.842974987559046</v>
      </c>
      <c r="J844" s="102">
        <f t="shared" si="97"/>
        <v>2568.0285710600583</v>
      </c>
      <c r="K844" s="103">
        <f t="shared" si="98"/>
        <v>4.1693115434145511</v>
      </c>
    </row>
    <row r="845" spans="2:11" x14ac:dyDescent="0.2">
      <c r="B845" s="35">
        <v>830</v>
      </c>
      <c r="C845" s="93">
        <v>0.91659238804548282</v>
      </c>
      <c r="D845" s="101">
        <f t="shared" si="101"/>
        <v>0.26127723448783902</v>
      </c>
      <c r="E845" s="93">
        <v>0.9024019599707378</v>
      </c>
      <c r="F845" s="102">
        <f t="shared" si="99"/>
        <v>1.9024019599707378</v>
      </c>
      <c r="G845" s="102">
        <f t="shared" si="102"/>
        <v>2564.1205367511316</v>
      </c>
      <c r="H845" s="102">
        <f t="shared" si="100"/>
        <v>2568.0285710600583</v>
      </c>
      <c r="I845" s="102">
        <f t="shared" si="96"/>
        <v>3.9080343089267444</v>
      </c>
      <c r="J845" s="102">
        <f t="shared" si="97"/>
        <v>2569.9309730200289</v>
      </c>
      <c r="K845" s="103">
        <f t="shared" si="98"/>
        <v>5.8104362688973197</v>
      </c>
    </row>
    <row r="846" spans="2:11" x14ac:dyDescent="0.2">
      <c r="B846" s="35">
        <v>831</v>
      </c>
      <c r="C846" s="93">
        <v>0.19458781158340055</v>
      </c>
      <c r="D846" s="101">
        <f t="shared" si="101"/>
        <v>4.910615233111792</v>
      </c>
      <c r="E846" s="93">
        <v>0.85906963870160713</v>
      </c>
      <c r="F846" s="102">
        <f t="shared" si="99"/>
        <v>1.859069638701607</v>
      </c>
      <c r="G846" s="102">
        <f t="shared" si="102"/>
        <v>2569.0311519842435</v>
      </c>
      <c r="H846" s="102">
        <f t="shared" si="100"/>
        <v>2569.9309730200289</v>
      </c>
      <c r="I846" s="102">
        <f t="shared" si="96"/>
        <v>0.89982103578540773</v>
      </c>
      <c r="J846" s="102">
        <f t="shared" si="97"/>
        <v>2571.7900426587303</v>
      </c>
      <c r="K846" s="103">
        <f t="shared" si="98"/>
        <v>2.7588906744867927</v>
      </c>
    </row>
    <row r="847" spans="2:11" ht="16" thickBot="1" x14ac:dyDescent="0.25">
      <c r="B847" s="39">
        <v>832</v>
      </c>
      <c r="C847" s="94">
        <v>0.28014330462106729</v>
      </c>
      <c r="D847" s="104">
        <f t="shared" si="101"/>
        <v>3.8173620135626249</v>
      </c>
      <c r="E847" s="94">
        <v>0.26788653108747418</v>
      </c>
      <c r="F847" s="105">
        <f t="shared" si="99"/>
        <v>1.2678865310874743</v>
      </c>
      <c r="G847" s="105">
        <f t="shared" si="102"/>
        <v>2572.8485139978061</v>
      </c>
      <c r="H847" s="105">
        <f t="shared" si="100"/>
        <v>2572.8485139978061</v>
      </c>
      <c r="I847" s="105">
        <f t="shared" si="96"/>
        <v>0</v>
      </c>
      <c r="J847" s="105">
        <f t="shared" si="97"/>
        <v>2574.1164005288938</v>
      </c>
      <c r="K847" s="106">
        <f t="shared" si="98"/>
        <v>1.2678865310876972</v>
      </c>
    </row>
    <row r="848" spans="2:11" x14ac:dyDescent="0.2">
      <c r="B848" s="35">
        <v>833</v>
      </c>
      <c r="C848" s="93">
        <v>0.30922196646199529</v>
      </c>
      <c r="D848" s="101">
        <f t="shared" si="101"/>
        <v>3.5210877657029394</v>
      </c>
      <c r="E848" s="93">
        <v>0.71539294096869555</v>
      </c>
      <c r="F848" s="102">
        <f t="shared" si="99"/>
        <v>1.7153929409686954</v>
      </c>
      <c r="G848" s="102">
        <f t="shared" si="102"/>
        <v>2576.3696017635089</v>
      </c>
      <c r="H848" s="102">
        <f t="shared" si="100"/>
        <v>2576.3696017635089</v>
      </c>
      <c r="I848" s="102">
        <f t="shared" si="96"/>
        <v>0</v>
      </c>
      <c r="J848" s="102">
        <f t="shared" si="97"/>
        <v>2578.0849947044776</v>
      </c>
      <c r="K848" s="103">
        <f t="shared" si="98"/>
        <v>1.7153929409687407</v>
      </c>
    </row>
    <row r="849" spans="2:11" x14ac:dyDescent="0.2">
      <c r="B849" s="35">
        <v>834</v>
      </c>
      <c r="C849" s="93">
        <v>0.91558651974463623</v>
      </c>
      <c r="D849" s="101">
        <f t="shared" si="101"/>
        <v>0.26457124163187989</v>
      </c>
      <c r="E849" s="93">
        <v>0.80130913856040509</v>
      </c>
      <c r="F849" s="102">
        <f t="shared" si="99"/>
        <v>1.8013091385604052</v>
      </c>
      <c r="G849" s="102">
        <f t="shared" si="102"/>
        <v>2576.6341730051408</v>
      </c>
      <c r="H849" s="102">
        <f t="shared" si="100"/>
        <v>2578.0849947044776</v>
      </c>
      <c r="I849" s="102">
        <f t="shared" si="96"/>
        <v>1.4508216993367569</v>
      </c>
      <c r="J849" s="102">
        <f t="shared" si="97"/>
        <v>2579.8863038430381</v>
      </c>
      <c r="K849" s="103">
        <f t="shared" si="98"/>
        <v>3.2521308378973117</v>
      </c>
    </row>
    <row r="850" spans="2:11" x14ac:dyDescent="0.2">
      <c r="B850" s="35">
        <v>835</v>
      </c>
      <c r="C850" s="93">
        <v>0.40904270843036605</v>
      </c>
      <c r="D850" s="101">
        <f t="shared" si="101"/>
        <v>2.6818071204022589</v>
      </c>
      <c r="E850" s="93">
        <v>0.81424616821596385</v>
      </c>
      <c r="F850" s="102">
        <f t="shared" si="99"/>
        <v>1.8142461682159639</v>
      </c>
      <c r="G850" s="102">
        <f t="shared" si="102"/>
        <v>2579.3159801255433</v>
      </c>
      <c r="H850" s="102">
        <f t="shared" si="100"/>
        <v>2579.8863038430381</v>
      </c>
      <c r="I850" s="102">
        <f t="shared" ref="I850:I913" si="103">H850-G850</f>
        <v>0.57032371749482991</v>
      </c>
      <c r="J850" s="102">
        <f t="shared" ref="J850:J913" si="104">H850+F850</f>
        <v>2581.7005500112541</v>
      </c>
      <c r="K850" s="103">
        <f t="shared" ref="K850:K913" si="105">J850-G850</f>
        <v>2.3845698857107891</v>
      </c>
    </row>
    <row r="851" spans="2:11" ht="16" thickBot="1" x14ac:dyDescent="0.25">
      <c r="B851" s="39">
        <v>836</v>
      </c>
      <c r="C851" s="94">
        <v>0.32172435180557934</v>
      </c>
      <c r="D851" s="104">
        <f t="shared" si="101"/>
        <v>3.4021804510537748</v>
      </c>
      <c r="E851" s="94">
        <v>0.58866949237068689</v>
      </c>
      <c r="F851" s="105">
        <f t="shared" si="99"/>
        <v>1.5886694923706868</v>
      </c>
      <c r="G851" s="105">
        <f t="shared" si="102"/>
        <v>2582.7181605765973</v>
      </c>
      <c r="H851" s="105">
        <f t="shared" si="100"/>
        <v>2582.7181605765973</v>
      </c>
      <c r="I851" s="105">
        <f t="shared" si="103"/>
        <v>0</v>
      </c>
      <c r="J851" s="105">
        <f t="shared" si="104"/>
        <v>2584.3068300689679</v>
      </c>
      <c r="K851" s="106">
        <f t="shared" si="105"/>
        <v>1.5886694923706273</v>
      </c>
    </row>
    <row r="852" spans="2:11" x14ac:dyDescent="0.2">
      <c r="B852" s="35">
        <v>837</v>
      </c>
      <c r="C852" s="93">
        <v>0.66026823146443059</v>
      </c>
      <c r="D852" s="101">
        <f t="shared" si="101"/>
        <v>1.24532734564389</v>
      </c>
      <c r="E852" s="93">
        <v>0.95233232446883576</v>
      </c>
      <c r="F852" s="102">
        <f t="shared" si="99"/>
        <v>1.9523323244688358</v>
      </c>
      <c r="G852" s="102">
        <f t="shared" si="102"/>
        <v>2583.9634879222413</v>
      </c>
      <c r="H852" s="102">
        <f t="shared" si="100"/>
        <v>2584.3068300689679</v>
      </c>
      <c r="I852" s="102">
        <f t="shared" si="103"/>
        <v>0.34334214672662711</v>
      </c>
      <c r="J852" s="102">
        <f t="shared" si="104"/>
        <v>2586.2591623934368</v>
      </c>
      <c r="K852" s="103">
        <f t="shared" si="105"/>
        <v>2.2956744711955253</v>
      </c>
    </row>
    <row r="853" spans="2:11" x14ac:dyDescent="0.2">
      <c r="B853" s="35">
        <v>838</v>
      </c>
      <c r="C853" s="93">
        <v>0.30382554164374553</v>
      </c>
      <c r="D853" s="101">
        <f t="shared" si="101"/>
        <v>3.5739048554332844</v>
      </c>
      <c r="E853" s="93">
        <v>0.50457023271056523</v>
      </c>
      <c r="F853" s="102">
        <f t="shared" si="99"/>
        <v>1.5045702327105652</v>
      </c>
      <c r="G853" s="102">
        <f t="shared" si="102"/>
        <v>2587.5373927776745</v>
      </c>
      <c r="H853" s="102">
        <f t="shared" si="100"/>
        <v>2587.5373927776745</v>
      </c>
      <c r="I853" s="102">
        <f t="shared" si="103"/>
        <v>0</v>
      </c>
      <c r="J853" s="102">
        <f t="shared" si="104"/>
        <v>2589.0419630103852</v>
      </c>
      <c r="K853" s="103">
        <f t="shared" si="105"/>
        <v>1.5045702327106483</v>
      </c>
    </row>
    <row r="854" spans="2:11" x14ac:dyDescent="0.2">
      <c r="B854" s="35">
        <v>839</v>
      </c>
      <c r="C854" s="93">
        <v>0.69639799120636781</v>
      </c>
      <c r="D854" s="101">
        <f t="shared" si="101"/>
        <v>1.0855018668966876</v>
      </c>
      <c r="E854" s="93">
        <v>0.39309166326716949</v>
      </c>
      <c r="F854" s="102">
        <f t="shared" si="99"/>
        <v>1.3930916632671695</v>
      </c>
      <c r="G854" s="102">
        <f t="shared" si="102"/>
        <v>2588.6228946445713</v>
      </c>
      <c r="H854" s="102">
        <f t="shared" si="100"/>
        <v>2589.0419630103852</v>
      </c>
      <c r="I854" s="102">
        <f t="shared" si="103"/>
        <v>0.41906836581392781</v>
      </c>
      <c r="J854" s="102">
        <f t="shared" si="104"/>
        <v>2590.4350546736523</v>
      </c>
      <c r="K854" s="103">
        <f t="shared" si="105"/>
        <v>1.812160029081042</v>
      </c>
    </row>
    <row r="855" spans="2:11" ht="16" thickBot="1" x14ac:dyDescent="0.25">
      <c r="B855" s="39">
        <v>840</v>
      </c>
      <c r="C855" s="94">
        <v>0.87152068155287776</v>
      </c>
      <c r="D855" s="104">
        <f t="shared" si="101"/>
        <v>0.41254704995780278</v>
      </c>
      <c r="E855" s="94">
        <v>0.41478388684958878</v>
      </c>
      <c r="F855" s="105">
        <f t="shared" si="99"/>
        <v>1.4147838868495888</v>
      </c>
      <c r="G855" s="105">
        <f t="shared" si="102"/>
        <v>2589.0354416945293</v>
      </c>
      <c r="H855" s="105">
        <f t="shared" si="100"/>
        <v>2590.4350546736523</v>
      </c>
      <c r="I855" s="105">
        <f t="shared" si="103"/>
        <v>1.3996129791230487</v>
      </c>
      <c r="J855" s="105">
        <f t="shared" si="104"/>
        <v>2591.8498385605017</v>
      </c>
      <c r="K855" s="106">
        <f t="shared" si="105"/>
        <v>2.8143968659724123</v>
      </c>
    </row>
    <row r="856" spans="2:11" x14ac:dyDescent="0.2">
      <c r="B856" s="35">
        <v>841</v>
      </c>
      <c r="C856" s="93">
        <v>0.53858622652968735</v>
      </c>
      <c r="D856" s="101">
        <f t="shared" si="101"/>
        <v>1.8564230149733749</v>
      </c>
      <c r="E856" s="93">
        <v>0.49035774240233143</v>
      </c>
      <c r="F856" s="102">
        <f t="shared" si="99"/>
        <v>1.4903577424023315</v>
      </c>
      <c r="G856" s="102">
        <f t="shared" si="102"/>
        <v>2590.8918647095024</v>
      </c>
      <c r="H856" s="102">
        <f t="shared" si="100"/>
        <v>2591.8498385605017</v>
      </c>
      <c r="I856" s="102">
        <f t="shared" si="103"/>
        <v>0.95797385099922394</v>
      </c>
      <c r="J856" s="102">
        <f t="shared" si="104"/>
        <v>2593.3401963029041</v>
      </c>
      <c r="K856" s="103">
        <f t="shared" si="105"/>
        <v>2.44833159340169</v>
      </c>
    </row>
    <row r="857" spans="2:11" x14ac:dyDescent="0.2">
      <c r="B857" s="35">
        <v>842</v>
      </c>
      <c r="C857" s="93">
        <v>4.3843268922864276E-2</v>
      </c>
      <c r="D857" s="101">
        <f t="shared" si="101"/>
        <v>9.3814022228275213</v>
      </c>
      <c r="E857" s="93">
        <v>0.27580198046727966</v>
      </c>
      <c r="F857" s="102">
        <f t="shared" si="99"/>
        <v>1.2758019804672798</v>
      </c>
      <c r="G857" s="102">
        <f t="shared" si="102"/>
        <v>2600.27326693233</v>
      </c>
      <c r="H857" s="102">
        <f t="shared" si="100"/>
        <v>2600.27326693233</v>
      </c>
      <c r="I857" s="102">
        <f t="shared" si="103"/>
        <v>0</v>
      </c>
      <c r="J857" s="102">
        <f t="shared" si="104"/>
        <v>2601.5490689127973</v>
      </c>
      <c r="K857" s="103">
        <f t="shared" si="105"/>
        <v>1.2758019804673495</v>
      </c>
    </row>
    <row r="858" spans="2:11" x14ac:dyDescent="0.2">
      <c r="B858" s="35">
        <v>843</v>
      </c>
      <c r="C858" s="93">
        <v>5.5032657793274042E-2</v>
      </c>
      <c r="D858" s="101">
        <f t="shared" si="101"/>
        <v>8.6994854757197349</v>
      </c>
      <c r="E858" s="93">
        <v>0.52804772011670098</v>
      </c>
      <c r="F858" s="102">
        <f t="shared" si="99"/>
        <v>1.5280477201167009</v>
      </c>
      <c r="G858" s="102">
        <f t="shared" si="102"/>
        <v>2608.9727524080499</v>
      </c>
      <c r="H858" s="102">
        <f t="shared" si="100"/>
        <v>2608.9727524080499</v>
      </c>
      <c r="I858" s="102">
        <f t="shared" si="103"/>
        <v>0</v>
      </c>
      <c r="J858" s="102">
        <f t="shared" si="104"/>
        <v>2610.5008001281667</v>
      </c>
      <c r="K858" s="103">
        <f t="shared" si="105"/>
        <v>1.5280477201167741</v>
      </c>
    </row>
    <row r="859" spans="2:11" ht="16" thickBot="1" x14ac:dyDescent="0.25">
      <c r="B859" s="39">
        <v>844</v>
      </c>
      <c r="C859" s="94">
        <v>0.38136860217030655</v>
      </c>
      <c r="D859" s="104">
        <f t="shared" si="101"/>
        <v>2.8919667353352851</v>
      </c>
      <c r="E859" s="94">
        <v>0.72937583990976251</v>
      </c>
      <c r="F859" s="105">
        <f t="shared" si="99"/>
        <v>1.7293758399097625</v>
      </c>
      <c r="G859" s="105">
        <f t="shared" si="102"/>
        <v>2611.8647191433852</v>
      </c>
      <c r="H859" s="105">
        <f t="shared" si="100"/>
        <v>2611.8647191433852</v>
      </c>
      <c r="I859" s="105">
        <f t="shared" si="103"/>
        <v>0</v>
      </c>
      <c r="J859" s="105">
        <f t="shared" si="104"/>
        <v>2613.5940949832948</v>
      </c>
      <c r="K859" s="106">
        <f t="shared" si="105"/>
        <v>1.7293758399096077</v>
      </c>
    </row>
    <row r="860" spans="2:11" x14ac:dyDescent="0.2">
      <c r="B860" s="35">
        <v>845</v>
      </c>
      <c r="C860" s="93">
        <v>8.3020476433911083E-2</v>
      </c>
      <c r="D860" s="101">
        <f t="shared" si="101"/>
        <v>7.4660039927668427</v>
      </c>
      <c r="E860" s="93">
        <v>0.86477295948322164</v>
      </c>
      <c r="F860" s="102">
        <f t="shared" si="99"/>
        <v>1.8647729594832216</v>
      </c>
      <c r="G860" s="102">
        <f t="shared" si="102"/>
        <v>2619.3307231361518</v>
      </c>
      <c r="H860" s="102">
        <f t="shared" si="100"/>
        <v>2619.3307231361518</v>
      </c>
      <c r="I860" s="102">
        <f t="shared" si="103"/>
        <v>0</v>
      </c>
      <c r="J860" s="102">
        <f t="shared" si="104"/>
        <v>2621.195496095635</v>
      </c>
      <c r="K860" s="103">
        <f t="shared" si="105"/>
        <v>1.8647729594831617</v>
      </c>
    </row>
    <row r="861" spans="2:11" x14ac:dyDescent="0.2">
      <c r="B861" s="35">
        <v>846</v>
      </c>
      <c r="C861" s="93">
        <v>0.96802910257708108</v>
      </c>
      <c r="D861" s="101">
        <f t="shared" si="101"/>
        <v>9.7479382535242576E-2</v>
      </c>
      <c r="E861" s="93">
        <v>0.76917980159105304</v>
      </c>
      <c r="F861" s="102">
        <f t="shared" si="99"/>
        <v>1.7691798015910529</v>
      </c>
      <c r="G861" s="102">
        <f t="shared" si="102"/>
        <v>2619.4282025186872</v>
      </c>
      <c r="H861" s="102">
        <f t="shared" si="100"/>
        <v>2621.195496095635</v>
      </c>
      <c r="I861" s="102">
        <f t="shared" si="103"/>
        <v>1.7672935769478499</v>
      </c>
      <c r="J861" s="102">
        <f t="shared" si="104"/>
        <v>2622.9646758972262</v>
      </c>
      <c r="K861" s="103">
        <f t="shared" si="105"/>
        <v>3.5364733785390854</v>
      </c>
    </row>
    <row r="862" spans="2:11" x14ac:dyDescent="0.2">
      <c r="B862" s="35">
        <v>847</v>
      </c>
      <c r="C862" s="93">
        <v>0.20062541833456538</v>
      </c>
      <c r="D862" s="101">
        <f t="shared" si="101"/>
        <v>4.8189470998299564</v>
      </c>
      <c r="E862" s="93">
        <v>0.8031185357296684</v>
      </c>
      <c r="F862" s="102">
        <f t="shared" si="99"/>
        <v>1.8031185357296684</v>
      </c>
      <c r="G862" s="102">
        <f t="shared" si="102"/>
        <v>2624.2471496185171</v>
      </c>
      <c r="H862" s="102">
        <f t="shared" si="100"/>
        <v>2624.2471496185171</v>
      </c>
      <c r="I862" s="102">
        <f t="shared" si="103"/>
        <v>0</v>
      </c>
      <c r="J862" s="102">
        <f t="shared" si="104"/>
        <v>2626.0502681542466</v>
      </c>
      <c r="K862" s="103">
        <f t="shared" si="105"/>
        <v>1.8031185357294817</v>
      </c>
    </row>
    <row r="863" spans="2:11" ht="16" thickBot="1" x14ac:dyDescent="0.25">
      <c r="B863" s="39">
        <v>848</v>
      </c>
      <c r="C863" s="94">
        <v>0.91956042062532017</v>
      </c>
      <c r="D863" s="104">
        <f t="shared" si="101"/>
        <v>0.25157858037518177</v>
      </c>
      <c r="E863" s="94">
        <v>0.45712651643119395</v>
      </c>
      <c r="F863" s="105">
        <f t="shared" si="99"/>
        <v>1.457126516431194</v>
      </c>
      <c r="G863" s="105">
        <f t="shared" si="102"/>
        <v>2624.4987281988924</v>
      </c>
      <c r="H863" s="105">
        <f t="shared" si="100"/>
        <v>2626.0502681542466</v>
      </c>
      <c r="I863" s="105">
        <f t="shared" si="103"/>
        <v>1.5515399553542011</v>
      </c>
      <c r="J863" s="105">
        <f t="shared" si="104"/>
        <v>2627.507394670678</v>
      </c>
      <c r="K863" s="106">
        <f t="shared" si="105"/>
        <v>3.0086664717855456</v>
      </c>
    </row>
    <row r="864" spans="2:11" x14ac:dyDescent="0.2">
      <c r="B864" s="35">
        <v>849</v>
      </c>
      <c r="C864" s="93">
        <v>0.24657740108133963</v>
      </c>
      <c r="D864" s="101">
        <f t="shared" si="101"/>
        <v>4.2002380033716014</v>
      </c>
      <c r="E864" s="93">
        <v>0.34459994857525766</v>
      </c>
      <c r="F864" s="102">
        <f t="shared" si="99"/>
        <v>1.3445999485752576</v>
      </c>
      <c r="G864" s="102">
        <f t="shared" si="102"/>
        <v>2628.6989662022638</v>
      </c>
      <c r="H864" s="102">
        <f t="shared" si="100"/>
        <v>2628.6989662022638</v>
      </c>
      <c r="I864" s="102">
        <f t="shared" si="103"/>
        <v>0</v>
      </c>
      <c r="J864" s="102">
        <f t="shared" si="104"/>
        <v>2630.0435661508391</v>
      </c>
      <c r="K864" s="103">
        <f t="shared" si="105"/>
        <v>1.3445999485752509</v>
      </c>
    </row>
    <row r="865" spans="2:11" x14ac:dyDescent="0.2">
      <c r="B865" s="35">
        <v>850</v>
      </c>
      <c r="C865" s="93">
        <v>0.19857421455849622</v>
      </c>
      <c r="D865" s="101">
        <f t="shared" si="101"/>
        <v>4.8497771155813032</v>
      </c>
      <c r="E865" s="93">
        <v>0.60357116146706757</v>
      </c>
      <c r="F865" s="102">
        <f t="shared" si="99"/>
        <v>1.6035711614670676</v>
      </c>
      <c r="G865" s="102">
        <f t="shared" si="102"/>
        <v>2633.548743317845</v>
      </c>
      <c r="H865" s="102">
        <f t="shared" si="100"/>
        <v>2633.548743317845</v>
      </c>
      <c r="I865" s="102">
        <f t="shared" si="103"/>
        <v>0</v>
      </c>
      <c r="J865" s="102">
        <f t="shared" si="104"/>
        <v>2635.1523144793123</v>
      </c>
      <c r="K865" s="103">
        <f t="shared" si="105"/>
        <v>1.6035711614672437</v>
      </c>
    </row>
    <row r="866" spans="2:11" x14ac:dyDescent="0.2">
      <c r="B866" s="35">
        <v>851</v>
      </c>
      <c r="C866" s="93">
        <v>0.46796435499133349</v>
      </c>
      <c r="D866" s="101">
        <f t="shared" si="101"/>
        <v>2.2780894515407688</v>
      </c>
      <c r="E866" s="93">
        <v>0.13082407224605219</v>
      </c>
      <c r="F866" s="102">
        <f t="shared" si="99"/>
        <v>1.1308240722460523</v>
      </c>
      <c r="G866" s="102">
        <f t="shared" si="102"/>
        <v>2635.8268327693859</v>
      </c>
      <c r="H866" s="102">
        <f t="shared" si="100"/>
        <v>2635.8268327693859</v>
      </c>
      <c r="I866" s="102">
        <f t="shared" si="103"/>
        <v>0</v>
      </c>
      <c r="J866" s="102">
        <f t="shared" si="104"/>
        <v>2636.9576568416319</v>
      </c>
      <c r="K866" s="103">
        <f t="shared" si="105"/>
        <v>1.1308240722460141</v>
      </c>
    </row>
    <row r="867" spans="2:11" ht="16" thickBot="1" x14ac:dyDescent="0.25">
      <c r="B867" s="39">
        <v>852</v>
      </c>
      <c r="C867" s="94">
        <v>0.43542809537243399</v>
      </c>
      <c r="D867" s="104">
        <f t="shared" si="101"/>
        <v>2.4942768136088662</v>
      </c>
      <c r="E867" s="94">
        <v>0.60464592811646845</v>
      </c>
      <c r="F867" s="105">
        <f t="shared" si="99"/>
        <v>1.6046459281164684</v>
      </c>
      <c r="G867" s="105">
        <f t="shared" si="102"/>
        <v>2638.3211095829947</v>
      </c>
      <c r="H867" s="105">
        <f t="shared" si="100"/>
        <v>2638.3211095829947</v>
      </c>
      <c r="I867" s="105">
        <f t="shared" si="103"/>
        <v>0</v>
      </c>
      <c r="J867" s="105">
        <f t="shared" si="104"/>
        <v>2639.9257555111112</v>
      </c>
      <c r="K867" s="106">
        <f t="shared" si="105"/>
        <v>1.6046459281164971</v>
      </c>
    </row>
    <row r="868" spans="2:11" x14ac:dyDescent="0.2">
      <c r="B868" s="35">
        <v>853</v>
      </c>
      <c r="C868" s="93">
        <v>0.58808126758151835</v>
      </c>
      <c r="D868" s="101">
        <f t="shared" si="101"/>
        <v>1.5926703913830176</v>
      </c>
      <c r="E868" s="93">
        <v>0.87901995652573273</v>
      </c>
      <c r="F868" s="102">
        <f t="shared" si="99"/>
        <v>1.8790199565257328</v>
      </c>
      <c r="G868" s="102">
        <f t="shared" si="102"/>
        <v>2639.9137799743776</v>
      </c>
      <c r="H868" s="102">
        <f t="shared" si="100"/>
        <v>2639.9257555111112</v>
      </c>
      <c r="I868" s="102">
        <f t="shared" si="103"/>
        <v>1.1975536733643821E-2</v>
      </c>
      <c r="J868" s="102">
        <f t="shared" si="104"/>
        <v>2641.8047754676368</v>
      </c>
      <c r="K868" s="103">
        <f t="shared" si="105"/>
        <v>1.8909954932591972</v>
      </c>
    </row>
    <row r="869" spans="2:11" x14ac:dyDescent="0.2">
      <c r="B869" s="35">
        <v>854</v>
      </c>
      <c r="C869" s="93">
        <v>0.1771773566794439</v>
      </c>
      <c r="D869" s="101">
        <f t="shared" si="101"/>
        <v>5.1918120988568237</v>
      </c>
      <c r="E869" s="93">
        <v>0.93516660608403168</v>
      </c>
      <c r="F869" s="102">
        <f t="shared" si="99"/>
        <v>1.9351666060840316</v>
      </c>
      <c r="G869" s="102">
        <f t="shared" si="102"/>
        <v>2645.1055920732342</v>
      </c>
      <c r="H869" s="102">
        <f t="shared" si="100"/>
        <v>2645.1055920732342</v>
      </c>
      <c r="I869" s="102">
        <f t="shared" si="103"/>
        <v>0</v>
      </c>
      <c r="J869" s="102">
        <f t="shared" si="104"/>
        <v>2647.0407586793181</v>
      </c>
      <c r="K869" s="103">
        <f t="shared" si="105"/>
        <v>1.9351666060838397</v>
      </c>
    </row>
    <row r="870" spans="2:11" x14ac:dyDescent="0.2">
      <c r="B870" s="35">
        <v>855</v>
      </c>
      <c r="C870" s="93">
        <v>0.33446859023459219</v>
      </c>
      <c r="D870" s="101">
        <f t="shared" si="101"/>
        <v>3.2856369134002952</v>
      </c>
      <c r="E870" s="93">
        <v>0.96818713529593936</v>
      </c>
      <c r="F870" s="102">
        <f t="shared" si="99"/>
        <v>1.9681871352959392</v>
      </c>
      <c r="G870" s="102">
        <f t="shared" si="102"/>
        <v>2648.3912289866344</v>
      </c>
      <c r="H870" s="102">
        <f t="shared" si="100"/>
        <v>2648.3912289866344</v>
      </c>
      <c r="I870" s="102">
        <f t="shared" si="103"/>
        <v>0</v>
      </c>
      <c r="J870" s="102">
        <f t="shared" si="104"/>
        <v>2650.3594161219303</v>
      </c>
      <c r="K870" s="103">
        <f t="shared" si="105"/>
        <v>1.9681871352959206</v>
      </c>
    </row>
    <row r="871" spans="2:11" ht="16" thickBot="1" x14ac:dyDescent="0.25">
      <c r="B871" s="39">
        <v>856</v>
      </c>
      <c r="C871" s="94">
        <v>0.16944519242512701</v>
      </c>
      <c r="D871" s="104">
        <f t="shared" si="101"/>
        <v>5.3256772589230881</v>
      </c>
      <c r="E871" s="94">
        <v>0.97917562639893163</v>
      </c>
      <c r="F871" s="105">
        <f t="shared" si="99"/>
        <v>1.9791756263989315</v>
      </c>
      <c r="G871" s="105">
        <f t="shared" si="102"/>
        <v>2653.7169062455573</v>
      </c>
      <c r="H871" s="105">
        <f t="shared" si="100"/>
        <v>2653.7169062455573</v>
      </c>
      <c r="I871" s="105">
        <f t="shared" si="103"/>
        <v>0</v>
      </c>
      <c r="J871" s="105">
        <f t="shared" si="104"/>
        <v>2655.6960818719563</v>
      </c>
      <c r="K871" s="106">
        <f t="shared" si="105"/>
        <v>1.9791756263989555</v>
      </c>
    </row>
    <row r="872" spans="2:11" x14ac:dyDescent="0.2">
      <c r="B872" s="35">
        <v>857</v>
      </c>
      <c r="C872" s="93">
        <v>0.91324966697544807</v>
      </c>
      <c r="D872" s="101">
        <f t="shared" si="101"/>
        <v>0.27223793389651579</v>
      </c>
      <c r="E872" s="93">
        <v>0.59463785726463347</v>
      </c>
      <c r="F872" s="102">
        <f t="shared" si="99"/>
        <v>1.5946378572646336</v>
      </c>
      <c r="G872" s="102">
        <f t="shared" si="102"/>
        <v>2653.9891441794539</v>
      </c>
      <c r="H872" s="102">
        <f t="shared" si="100"/>
        <v>2655.6960818719563</v>
      </c>
      <c r="I872" s="102">
        <f t="shared" si="103"/>
        <v>1.7069376925023789</v>
      </c>
      <c r="J872" s="102">
        <f t="shared" si="104"/>
        <v>2657.2907197292211</v>
      </c>
      <c r="K872" s="103">
        <f t="shared" si="105"/>
        <v>3.3015755497672217</v>
      </c>
    </row>
    <row r="873" spans="2:11" x14ac:dyDescent="0.2">
      <c r="B873" s="35">
        <v>858</v>
      </c>
      <c r="C873" s="93">
        <v>3.6530579529923224E-2</v>
      </c>
      <c r="D873" s="101">
        <f t="shared" si="101"/>
        <v>9.9288167214238552</v>
      </c>
      <c r="E873" s="93">
        <v>0.41151862521914873</v>
      </c>
      <c r="F873" s="102">
        <f t="shared" si="99"/>
        <v>1.4115186252191487</v>
      </c>
      <c r="G873" s="102">
        <f t="shared" si="102"/>
        <v>2663.9179609008779</v>
      </c>
      <c r="H873" s="102">
        <f t="shared" si="100"/>
        <v>2663.9179609008779</v>
      </c>
      <c r="I873" s="102">
        <f t="shared" si="103"/>
        <v>0</v>
      </c>
      <c r="J873" s="102">
        <f t="shared" si="104"/>
        <v>2665.3294795260972</v>
      </c>
      <c r="K873" s="103">
        <f t="shared" si="105"/>
        <v>1.4115186252192871</v>
      </c>
    </row>
    <row r="874" spans="2:11" x14ac:dyDescent="0.2">
      <c r="B874" s="35">
        <v>859</v>
      </c>
      <c r="C874" s="93">
        <v>0.22470393237702724</v>
      </c>
      <c r="D874" s="101">
        <f t="shared" si="101"/>
        <v>4.4789147981360022</v>
      </c>
      <c r="E874" s="93">
        <v>0.32446939957364695</v>
      </c>
      <c r="F874" s="102">
        <f t="shared" si="99"/>
        <v>1.324469399573647</v>
      </c>
      <c r="G874" s="102">
        <f t="shared" si="102"/>
        <v>2668.3968756990139</v>
      </c>
      <c r="H874" s="102">
        <f t="shared" si="100"/>
        <v>2668.3968756990139</v>
      </c>
      <c r="I874" s="102">
        <f t="shared" si="103"/>
        <v>0</v>
      </c>
      <c r="J874" s="102">
        <f t="shared" si="104"/>
        <v>2669.7213450985873</v>
      </c>
      <c r="K874" s="103">
        <f t="shared" si="105"/>
        <v>1.3244693995734451</v>
      </c>
    </row>
    <row r="875" spans="2:11" ht="16" thickBot="1" x14ac:dyDescent="0.25">
      <c r="B875" s="39">
        <v>860</v>
      </c>
      <c r="C875" s="94">
        <v>0.70254663050903754</v>
      </c>
      <c r="D875" s="104">
        <f t="shared" si="101"/>
        <v>1.0591305060850407</v>
      </c>
      <c r="E875" s="94">
        <v>0.77111798433654244</v>
      </c>
      <c r="F875" s="105">
        <f t="shared" ref="F875:F938" si="106">($N$18-$N$19)*E875+$N$19</f>
        <v>1.7711179843365423</v>
      </c>
      <c r="G875" s="105">
        <f t="shared" si="102"/>
        <v>2669.4560062050991</v>
      </c>
      <c r="H875" s="105">
        <f t="shared" ref="H875:H938" si="107">+MAX(G875,J874)</f>
        <v>2669.7213450985873</v>
      </c>
      <c r="I875" s="105">
        <f t="shared" si="103"/>
        <v>0.26533889348820594</v>
      </c>
      <c r="J875" s="105">
        <f t="shared" si="104"/>
        <v>2671.4924630829237</v>
      </c>
      <c r="K875" s="106">
        <f t="shared" si="105"/>
        <v>2.0364568778245484</v>
      </c>
    </row>
    <row r="876" spans="2:11" x14ac:dyDescent="0.2">
      <c r="B876" s="35">
        <v>861</v>
      </c>
      <c r="C876" s="93">
        <v>0.27849857782035936</v>
      </c>
      <c r="D876" s="101">
        <f t="shared" ref="D876:D939" si="108">-LN(C876)/$N$16</f>
        <v>3.8350269785923867</v>
      </c>
      <c r="E876" s="93">
        <v>0.67096520820234029</v>
      </c>
      <c r="F876" s="102">
        <f t="shared" si="106"/>
        <v>1.6709652082023403</v>
      </c>
      <c r="G876" s="102">
        <f t="shared" ref="G876:G939" si="109">G875+D876</f>
        <v>2673.2910331836915</v>
      </c>
      <c r="H876" s="102">
        <f t="shared" si="107"/>
        <v>2673.2910331836915</v>
      </c>
      <c r="I876" s="102">
        <f t="shared" si="103"/>
        <v>0</v>
      </c>
      <c r="J876" s="102">
        <f t="shared" si="104"/>
        <v>2674.9619983918938</v>
      </c>
      <c r="K876" s="103">
        <f t="shared" si="105"/>
        <v>1.670965208202233</v>
      </c>
    </row>
    <row r="877" spans="2:11" x14ac:dyDescent="0.2">
      <c r="B877" s="35">
        <v>862</v>
      </c>
      <c r="C877" s="93">
        <v>0.46492778686598302</v>
      </c>
      <c r="D877" s="101">
        <f t="shared" si="108"/>
        <v>2.2976195475510606</v>
      </c>
      <c r="E877" s="93">
        <v>0.27036901060284113</v>
      </c>
      <c r="F877" s="102">
        <f t="shared" si="106"/>
        <v>1.2703690106028411</v>
      </c>
      <c r="G877" s="102">
        <f t="shared" si="109"/>
        <v>2675.5886527312427</v>
      </c>
      <c r="H877" s="102">
        <f t="shared" si="107"/>
        <v>2675.5886527312427</v>
      </c>
      <c r="I877" s="102">
        <f t="shared" si="103"/>
        <v>0</v>
      </c>
      <c r="J877" s="102">
        <f t="shared" si="104"/>
        <v>2676.8590217418455</v>
      </c>
      <c r="K877" s="103">
        <f t="shared" si="105"/>
        <v>1.2703690106027352</v>
      </c>
    </row>
    <row r="878" spans="2:11" x14ac:dyDescent="0.2">
      <c r="B878" s="35">
        <v>863</v>
      </c>
      <c r="C878" s="93">
        <v>0.98452147610180452</v>
      </c>
      <c r="D878" s="101">
        <f t="shared" si="108"/>
        <v>4.6798700755902381E-2</v>
      </c>
      <c r="E878" s="93">
        <v>0.89640043273199266</v>
      </c>
      <c r="F878" s="102">
        <f t="shared" si="106"/>
        <v>1.8964004327319928</v>
      </c>
      <c r="G878" s="102">
        <f t="shared" si="109"/>
        <v>2675.6354514319987</v>
      </c>
      <c r="H878" s="102">
        <f t="shared" si="107"/>
        <v>2676.8590217418455</v>
      </c>
      <c r="I878" s="102">
        <f t="shared" si="103"/>
        <v>1.2235703098467638</v>
      </c>
      <c r="J878" s="102">
        <f t="shared" si="104"/>
        <v>2678.7554221745777</v>
      </c>
      <c r="K878" s="103">
        <f t="shared" si="105"/>
        <v>3.1199707425789711</v>
      </c>
    </row>
    <row r="879" spans="2:11" ht="16" thickBot="1" x14ac:dyDescent="0.25">
      <c r="B879" s="39">
        <v>864</v>
      </c>
      <c r="C879" s="94">
        <v>0.3825160097380268</v>
      </c>
      <c r="D879" s="104">
        <f t="shared" si="108"/>
        <v>2.8829543132016346</v>
      </c>
      <c r="E879" s="94">
        <v>0.83930279508433892</v>
      </c>
      <c r="F879" s="105">
        <f t="shared" si="106"/>
        <v>1.8393027950843388</v>
      </c>
      <c r="G879" s="105">
        <f t="shared" si="109"/>
        <v>2678.5184057452002</v>
      </c>
      <c r="H879" s="105">
        <f t="shared" si="107"/>
        <v>2678.7554221745777</v>
      </c>
      <c r="I879" s="105">
        <f t="shared" si="103"/>
        <v>0.23701642937749057</v>
      </c>
      <c r="J879" s="105">
        <f t="shared" si="104"/>
        <v>2680.5947249696619</v>
      </c>
      <c r="K879" s="106">
        <f t="shared" si="105"/>
        <v>2.076319224461713</v>
      </c>
    </row>
    <row r="880" spans="2:11" x14ac:dyDescent="0.2">
      <c r="B880" s="35">
        <v>865</v>
      </c>
      <c r="C880" s="93">
        <v>0.77753059415501036</v>
      </c>
      <c r="D880" s="101">
        <f t="shared" si="108"/>
        <v>0.75489685892220992</v>
      </c>
      <c r="E880" s="93">
        <v>0.88031575292820718</v>
      </c>
      <c r="F880" s="102">
        <f t="shared" si="106"/>
        <v>1.8803157529282073</v>
      </c>
      <c r="G880" s="102">
        <f t="shared" si="109"/>
        <v>2679.2733026041224</v>
      </c>
      <c r="H880" s="102">
        <f t="shared" si="107"/>
        <v>2680.5947249696619</v>
      </c>
      <c r="I880" s="102">
        <f t="shared" si="103"/>
        <v>1.3214223655395472</v>
      </c>
      <c r="J880" s="102">
        <f t="shared" si="104"/>
        <v>2682.4750407225902</v>
      </c>
      <c r="K880" s="103">
        <f t="shared" si="105"/>
        <v>3.2017381184678015</v>
      </c>
    </row>
    <row r="881" spans="2:11" x14ac:dyDescent="0.2">
      <c r="B881" s="35">
        <v>866</v>
      </c>
      <c r="C881" s="93">
        <v>0.99937364077521496</v>
      </c>
      <c r="D881" s="101">
        <f t="shared" si="108"/>
        <v>1.8796664090252747E-3</v>
      </c>
      <c r="E881" s="93">
        <v>0.72316211991862189</v>
      </c>
      <c r="F881" s="102">
        <f t="shared" si="106"/>
        <v>1.723162119918622</v>
      </c>
      <c r="G881" s="102">
        <f t="shared" si="109"/>
        <v>2679.2751822705313</v>
      </c>
      <c r="H881" s="102">
        <f t="shared" si="107"/>
        <v>2682.4750407225902</v>
      </c>
      <c r="I881" s="102">
        <f t="shared" si="103"/>
        <v>3.1998584520588338</v>
      </c>
      <c r="J881" s="102">
        <f t="shared" si="104"/>
        <v>2684.1982028425086</v>
      </c>
      <c r="K881" s="103">
        <f t="shared" si="105"/>
        <v>4.9230205719773039</v>
      </c>
    </row>
    <row r="882" spans="2:11" x14ac:dyDescent="0.2">
      <c r="B882" s="35">
        <v>867</v>
      </c>
      <c r="C882" s="93">
        <v>4.6731189336398082E-2</v>
      </c>
      <c r="D882" s="101">
        <f t="shared" si="108"/>
        <v>9.190030414064065</v>
      </c>
      <c r="E882" s="93">
        <v>0.80974642292062449</v>
      </c>
      <c r="F882" s="102">
        <f t="shared" si="106"/>
        <v>1.8097464229206244</v>
      </c>
      <c r="G882" s="102">
        <f t="shared" si="109"/>
        <v>2688.4652126845954</v>
      </c>
      <c r="H882" s="102">
        <f t="shared" si="107"/>
        <v>2688.4652126845954</v>
      </c>
      <c r="I882" s="102">
        <f t="shared" si="103"/>
        <v>0</v>
      </c>
      <c r="J882" s="102">
        <f t="shared" si="104"/>
        <v>2690.2749591075158</v>
      </c>
      <c r="K882" s="103">
        <f t="shared" si="105"/>
        <v>1.8097464229203979</v>
      </c>
    </row>
    <row r="883" spans="2:11" ht="16" thickBot="1" x14ac:dyDescent="0.25">
      <c r="B883" s="39">
        <v>868</v>
      </c>
      <c r="C883" s="94">
        <v>0.22416090529713029</v>
      </c>
      <c r="D883" s="104">
        <f t="shared" si="108"/>
        <v>4.4861734733438352</v>
      </c>
      <c r="E883" s="94">
        <v>0.7028245371582984</v>
      </c>
      <c r="F883" s="105">
        <f t="shared" si="106"/>
        <v>1.7028245371582984</v>
      </c>
      <c r="G883" s="105">
        <f t="shared" si="109"/>
        <v>2692.9513861579394</v>
      </c>
      <c r="H883" s="105">
        <f t="shared" si="107"/>
        <v>2692.9513861579394</v>
      </c>
      <c r="I883" s="105">
        <f t="shared" si="103"/>
        <v>0</v>
      </c>
      <c r="J883" s="105">
        <f t="shared" si="104"/>
        <v>2694.6542106950978</v>
      </c>
      <c r="K883" s="106">
        <f t="shared" si="105"/>
        <v>1.7028245371584489</v>
      </c>
    </row>
    <row r="884" spans="2:11" x14ac:dyDescent="0.2">
      <c r="B884" s="35">
        <v>869</v>
      </c>
      <c r="C884" s="93">
        <v>0.43281248204776956</v>
      </c>
      <c r="D884" s="101">
        <f t="shared" si="108"/>
        <v>2.5123521349333724</v>
      </c>
      <c r="E884" s="93">
        <v>0.85464065345559348</v>
      </c>
      <c r="F884" s="102">
        <f t="shared" si="106"/>
        <v>1.8546406534555935</v>
      </c>
      <c r="G884" s="102">
        <f t="shared" si="109"/>
        <v>2695.4637382928727</v>
      </c>
      <c r="H884" s="102">
        <f t="shared" si="107"/>
        <v>2695.4637382928727</v>
      </c>
      <c r="I884" s="102">
        <f t="shared" si="103"/>
        <v>0</v>
      </c>
      <c r="J884" s="102">
        <f t="shared" si="104"/>
        <v>2697.3183789463283</v>
      </c>
      <c r="K884" s="103">
        <f t="shared" si="105"/>
        <v>1.8546406534555899</v>
      </c>
    </row>
    <row r="885" spans="2:11" x14ac:dyDescent="0.2">
      <c r="B885" s="35">
        <v>870</v>
      </c>
      <c r="C885" s="93">
        <v>0.69370235679043213</v>
      </c>
      <c r="D885" s="101">
        <f t="shared" si="108"/>
        <v>1.0971368735291878</v>
      </c>
      <c r="E885" s="93">
        <v>0.97605105088713184</v>
      </c>
      <c r="F885" s="102">
        <f t="shared" si="106"/>
        <v>1.9760510508871318</v>
      </c>
      <c r="G885" s="102">
        <f t="shared" si="109"/>
        <v>2696.5608751664017</v>
      </c>
      <c r="H885" s="102">
        <f t="shared" si="107"/>
        <v>2697.3183789463283</v>
      </c>
      <c r="I885" s="102">
        <f t="shared" si="103"/>
        <v>0.75750377992653739</v>
      </c>
      <c r="J885" s="102">
        <f t="shared" si="104"/>
        <v>2699.2944299972155</v>
      </c>
      <c r="K885" s="103">
        <f t="shared" si="105"/>
        <v>2.7335548308137732</v>
      </c>
    </row>
    <row r="886" spans="2:11" x14ac:dyDescent="0.2">
      <c r="B886" s="35">
        <v>871</v>
      </c>
      <c r="C886" s="93">
        <v>1.6394656813240815E-2</v>
      </c>
      <c r="D886" s="101">
        <f t="shared" si="108"/>
        <v>12.332399403925031</v>
      </c>
      <c r="E886" s="93">
        <v>0.89912152597930151</v>
      </c>
      <c r="F886" s="102">
        <f t="shared" si="106"/>
        <v>1.8991215259793015</v>
      </c>
      <c r="G886" s="102">
        <f t="shared" si="109"/>
        <v>2708.8932745703269</v>
      </c>
      <c r="H886" s="102">
        <f t="shared" si="107"/>
        <v>2708.8932745703269</v>
      </c>
      <c r="I886" s="102">
        <f t="shared" si="103"/>
        <v>0</v>
      </c>
      <c r="J886" s="102">
        <f t="shared" si="104"/>
        <v>2710.7923960963062</v>
      </c>
      <c r="K886" s="103">
        <f t="shared" si="105"/>
        <v>1.8991215259793535</v>
      </c>
    </row>
    <row r="887" spans="2:11" ht="16" thickBot="1" x14ac:dyDescent="0.25">
      <c r="B887" s="39">
        <v>872</v>
      </c>
      <c r="C887" s="94">
        <v>0.9594423575150971</v>
      </c>
      <c r="D887" s="104">
        <f t="shared" si="108"/>
        <v>0.1242091226503305</v>
      </c>
      <c r="E887" s="94">
        <v>0.17953879474945988</v>
      </c>
      <c r="F887" s="105">
        <f t="shared" si="106"/>
        <v>1.17953879474946</v>
      </c>
      <c r="G887" s="105">
        <f t="shared" si="109"/>
        <v>2709.0174836929773</v>
      </c>
      <c r="H887" s="105">
        <f t="shared" si="107"/>
        <v>2710.7923960963062</v>
      </c>
      <c r="I887" s="105">
        <f t="shared" si="103"/>
        <v>1.7749124033289263</v>
      </c>
      <c r="J887" s="105">
        <f t="shared" si="104"/>
        <v>2711.9719348910558</v>
      </c>
      <c r="K887" s="106">
        <f t="shared" si="105"/>
        <v>2.9544511980784591</v>
      </c>
    </row>
    <row r="888" spans="2:11" x14ac:dyDescent="0.2">
      <c r="B888" s="35">
        <v>873</v>
      </c>
      <c r="C888" s="93">
        <v>0.57278599761666915</v>
      </c>
      <c r="D888" s="101">
        <f t="shared" si="108"/>
        <v>1.6717293274083673</v>
      </c>
      <c r="E888" s="93">
        <v>0.51482264598379457</v>
      </c>
      <c r="F888" s="102">
        <f t="shared" si="106"/>
        <v>1.5148226459837946</v>
      </c>
      <c r="G888" s="102">
        <f t="shared" si="109"/>
        <v>2710.6892130203855</v>
      </c>
      <c r="H888" s="102">
        <f t="shared" si="107"/>
        <v>2711.9719348910558</v>
      </c>
      <c r="I888" s="102">
        <f t="shared" si="103"/>
        <v>1.2827218706702297</v>
      </c>
      <c r="J888" s="102">
        <f t="shared" si="104"/>
        <v>2713.4867575370395</v>
      </c>
      <c r="K888" s="103">
        <f t="shared" si="105"/>
        <v>2.797544516653943</v>
      </c>
    </row>
    <row r="889" spans="2:11" x14ac:dyDescent="0.2">
      <c r="B889" s="35">
        <v>874</v>
      </c>
      <c r="C889" s="93">
        <v>2.0184586847314945E-3</v>
      </c>
      <c r="D889" s="101">
        <f t="shared" si="108"/>
        <v>18.616263258549637</v>
      </c>
      <c r="E889" s="93">
        <v>0.65468338943484106</v>
      </c>
      <c r="F889" s="102">
        <f t="shared" si="106"/>
        <v>1.6546833894348412</v>
      </c>
      <c r="G889" s="102">
        <f t="shared" si="109"/>
        <v>2729.3054762789352</v>
      </c>
      <c r="H889" s="102">
        <f t="shared" si="107"/>
        <v>2729.3054762789352</v>
      </c>
      <c r="I889" s="102">
        <f t="shared" si="103"/>
        <v>0</v>
      </c>
      <c r="J889" s="102">
        <f t="shared" si="104"/>
        <v>2730.9601596683701</v>
      </c>
      <c r="K889" s="103">
        <f t="shared" si="105"/>
        <v>1.654683389434922</v>
      </c>
    </row>
    <row r="890" spans="2:11" x14ac:dyDescent="0.2">
      <c r="B890" s="35">
        <v>875</v>
      </c>
      <c r="C890" s="93">
        <v>0.45108303591804388</v>
      </c>
      <c r="D890" s="101">
        <f t="shared" si="108"/>
        <v>2.3883115239268591</v>
      </c>
      <c r="E890" s="93">
        <v>0.63685021589548207</v>
      </c>
      <c r="F890" s="102">
        <f t="shared" si="106"/>
        <v>1.6368502158954821</v>
      </c>
      <c r="G890" s="102">
        <f t="shared" si="109"/>
        <v>2731.6937878028621</v>
      </c>
      <c r="H890" s="102">
        <f t="shared" si="107"/>
        <v>2731.6937878028621</v>
      </c>
      <c r="I890" s="102">
        <f t="shared" si="103"/>
        <v>0</v>
      </c>
      <c r="J890" s="102">
        <f t="shared" si="104"/>
        <v>2733.3306380187573</v>
      </c>
      <c r="K890" s="103">
        <f t="shared" si="105"/>
        <v>1.6368502158952651</v>
      </c>
    </row>
    <row r="891" spans="2:11" ht="16" thickBot="1" x14ac:dyDescent="0.25">
      <c r="B891" s="39">
        <v>876</v>
      </c>
      <c r="C891" s="94">
        <v>0.29835386730390334</v>
      </c>
      <c r="D891" s="104">
        <f t="shared" si="108"/>
        <v>3.6284250683770911</v>
      </c>
      <c r="E891" s="94">
        <v>0.93725998659421772</v>
      </c>
      <c r="F891" s="105">
        <f t="shared" si="106"/>
        <v>1.9372599865942177</v>
      </c>
      <c r="G891" s="105">
        <f t="shared" si="109"/>
        <v>2735.3222128712391</v>
      </c>
      <c r="H891" s="105">
        <f t="shared" si="107"/>
        <v>2735.3222128712391</v>
      </c>
      <c r="I891" s="105">
        <f t="shared" si="103"/>
        <v>0</v>
      </c>
      <c r="J891" s="105">
        <f t="shared" si="104"/>
        <v>2737.2594728578333</v>
      </c>
      <c r="K891" s="106">
        <f t="shared" si="105"/>
        <v>1.9372599865941993</v>
      </c>
    </row>
    <row r="892" spans="2:11" x14ac:dyDescent="0.2">
      <c r="B892" s="35">
        <v>877</v>
      </c>
      <c r="C892" s="93">
        <v>0.36500821088274005</v>
      </c>
      <c r="D892" s="101">
        <f t="shared" si="108"/>
        <v>3.0235062902505487</v>
      </c>
      <c r="E892" s="93">
        <v>0.92832282252208986</v>
      </c>
      <c r="F892" s="102">
        <f t="shared" si="106"/>
        <v>1.9283228225220899</v>
      </c>
      <c r="G892" s="102">
        <f t="shared" si="109"/>
        <v>2738.3457191614898</v>
      </c>
      <c r="H892" s="102">
        <f t="shared" si="107"/>
        <v>2738.3457191614898</v>
      </c>
      <c r="I892" s="102">
        <f t="shared" si="103"/>
        <v>0</v>
      </c>
      <c r="J892" s="102">
        <f t="shared" si="104"/>
        <v>2740.274041984012</v>
      </c>
      <c r="K892" s="103">
        <f t="shared" si="105"/>
        <v>1.9283228225222047</v>
      </c>
    </row>
    <row r="893" spans="2:11" x14ac:dyDescent="0.2">
      <c r="B893" s="35">
        <v>878</v>
      </c>
      <c r="C893" s="93">
        <v>0.67584570104417785</v>
      </c>
      <c r="D893" s="101">
        <f t="shared" si="108"/>
        <v>1.1753714456581719</v>
      </c>
      <c r="E893" s="93">
        <v>0.56116379396687632</v>
      </c>
      <c r="F893" s="102">
        <f t="shared" si="106"/>
        <v>1.5611637939668763</v>
      </c>
      <c r="G893" s="102">
        <f t="shared" si="109"/>
        <v>2739.5210906071479</v>
      </c>
      <c r="H893" s="102">
        <f t="shared" si="107"/>
        <v>2740.274041984012</v>
      </c>
      <c r="I893" s="102">
        <f t="shared" si="103"/>
        <v>0.75295137686407543</v>
      </c>
      <c r="J893" s="102">
        <f t="shared" si="104"/>
        <v>2741.8352057779789</v>
      </c>
      <c r="K893" s="103">
        <f t="shared" si="105"/>
        <v>2.3141151708309735</v>
      </c>
    </row>
    <row r="894" spans="2:11" x14ac:dyDescent="0.2">
      <c r="B894" s="35">
        <v>879</v>
      </c>
      <c r="C894" s="93">
        <v>0.30189520678283388</v>
      </c>
      <c r="D894" s="101">
        <f t="shared" si="108"/>
        <v>3.5930259576979005</v>
      </c>
      <c r="E894" s="93">
        <v>0.28804340535976303</v>
      </c>
      <c r="F894" s="102">
        <f t="shared" si="106"/>
        <v>1.2880434053597631</v>
      </c>
      <c r="G894" s="102">
        <f t="shared" si="109"/>
        <v>2743.114116564846</v>
      </c>
      <c r="H894" s="102">
        <f t="shared" si="107"/>
        <v>2743.114116564846</v>
      </c>
      <c r="I894" s="102">
        <f t="shared" si="103"/>
        <v>0</v>
      </c>
      <c r="J894" s="102">
        <f t="shared" si="104"/>
        <v>2744.402159970206</v>
      </c>
      <c r="K894" s="103">
        <f t="shared" si="105"/>
        <v>1.2880434053599856</v>
      </c>
    </row>
    <row r="895" spans="2:11" ht="16" thickBot="1" x14ac:dyDescent="0.25">
      <c r="B895" s="39">
        <v>880</v>
      </c>
      <c r="C895" s="94">
        <v>1.5445036108685084E-2</v>
      </c>
      <c r="D895" s="104">
        <f t="shared" si="108"/>
        <v>12.51140284417802</v>
      </c>
      <c r="E895" s="94">
        <v>0.19564325480427602</v>
      </c>
      <c r="F895" s="105">
        <f t="shared" si="106"/>
        <v>1.1956432548042759</v>
      </c>
      <c r="G895" s="105">
        <f t="shared" si="109"/>
        <v>2755.625519409024</v>
      </c>
      <c r="H895" s="105">
        <f t="shared" si="107"/>
        <v>2755.625519409024</v>
      </c>
      <c r="I895" s="105">
        <f t="shared" si="103"/>
        <v>0</v>
      </c>
      <c r="J895" s="105">
        <f t="shared" si="104"/>
        <v>2756.8211626638281</v>
      </c>
      <c r="K895" s="106">
        <f t="shared" si="105"/>
        <v>1.1956432548040539</v>
      </c>
    </row>
    <row r="896" spans="2:11" x14ac:dyDescent="0.2">
      <c r="B896" s="35">
        <v>881</v>
      </c>
      <c r="C896" s="93">
        <v>0.84716424189914419</v>
      </c>
      <c r="D896" s="101">
        <f t="shared" si="108"/>
        <v>0.4975820789272612</v>
      </c>
      <c r="E896" s="93">
        <v>0.89809907154570823</v>
      </c>
      <c r="F896" s="102">
        <f t="shared" si="106"/>
        <v>1.8980990715457082</v>
      </c>
      <c r="G896" s="102">
        <f t="shared" si="109"/>
        <v>2756.1231014879513</v>
      </c>
      <c r="H896" s="102">
        <f t="shared" si="107"/>
        <v>2756.8211626638281</v>
      </c>
      <c r="I896" s="102">
        <f t="shared" si="103"/>
        <v>0.69806117587677363</v>
      </c>
      <c r="J896" s="102">
        <f t="shared" si="104"/>
        <v>2758.7192617353739</v>
      </c>
      <c r="K896" s="103">
        <f t="shared" si="105"/>
        <v>2.5961602474226311</v>
      </c>
    </row>
    <row r="897" spans="2:11" x14ac:dyDescent="0.2">
      <c r="B897" s="35">
        <v>882</v>
      </c>
      <c r="C897" s="93">
        <v>0.72531018815215065</v>
      </c>
      <c r="D897" s="101">
        <f t="shared" si="108"/>
        <v>0.96346760970073031</v>
      </c>
      <c r="E897" s="93">
        <v>0.64253841309510973</v>
      </c>
      <c r="F897" s="102">
        <f t="shared" si="106"/>
        <v>1.6425384130951097</v>
      </c>
      <c r="G897" s="102">
        <f t="shared" si="109"/>
        <v>2757.086569097652</v>
      </c>
      <c r="H897" s="102">
        <f t="shared" si="107"/>
        <v>2758.7192617353739</v>
      </c>
      <c r="I897" s="102">
        <f t="shared" si="103"/>
        <v>1.6326926377219024</v>
      </c>
      <c r="J897" s="102">
        <f t="shared" si="104"/>
        <v>2760.3618001484692</v>
      </c>
      <c r="K897" s="103">
        <f t="shared" si="105"/>
        <v>3.2752310508171831</v>
      </c>
    </row>
    <row r="898" spans="2:11" x14ac:dyDescent="0.2">
      <c r="B898" s="35">
        <v>883</v>
      </c>
      <c r="C898" s="93">
        <v>2.9562295876298328E-2</v>
      </c>
      <c r="D898" s="101">
        <f t="shared" si="108"/>
        <v>10.563766552717455</v>
      </c>
      <c r="E898" s="93">
        <v>0.25559008255093829</v>
      </c>
      <c r="F898" s="102">
        <f t="shared" si="106"/>
        <v>1.2555900825509383</v>
      </c>
      <c r="G898" s="102">
        <f t="shared" si="109"/>
        <v>2767.6503356503695</v>
      </c>
      <c r="H898" s="102">
        <f t="shared" si="107"/>
        <v>2767.6503356503695</v>
      </c>
      <c r="I898" s="102">
        <f t="shared" si="103"/>
        <v>0</v>
      </c>
      <c r="J898" s="102">
        <f t="shared" si="104"/>
        <v>2768.9059257329204</v>
      </c>
      <c r="K898" s="103">
        <f t="shared" si="105"/>
        <v>1.2555900825509525</v>
      </c>
    </row>
    <row r="899" spans="2:11" ht="16" thickBot="1" x14ac:dyDescent="0.25">
      <c r="B899" s="39">
        <v>884</v>
      </c>
      <c r="C899" s="94">
        <v>0.31039594637421875</v>
      </c>
      <c r="D899" s="104">
        <f t="shared" si="108"/>
        <v>3.5097196503592691</v>
      </c>
      <c r="E899" s="94">
        <v>0.76283282856690227</v>
      </c>
      <c r="F899" s="105">
        <f t="shared" si="106"/>
        <v>1.7628328285669022</v>
      </c>
      <c r="G899" s="105">
        <f t="shared" si="109"/>
        <v>2771.1600553007288</v>
      </c>
      <c r="H899" s="105">
        <f t="shared" si="107"/>
        <v>2771.1600553007288</v>
      </c>
      <c r="I899" s="105">
        <f t="shared" si="103"/>
        <v>0</v>
      </c>
      <c r="J899" s="105">
        <f t="shared" si="104"/>
        <v>2772.9228881292956</v>
      </c>
      <c r="K899" s="106">
        <f t="shared" si="105"/>
        <v>1.7628328285668431</v>
      </c>
    </row>
    <row r="900" spans="2:11" x14ac:dyDescent="0.2">
      <c r="B900" s="35">
        <v>885</v>
      </c>
      <c r="C900" s="93">
        <v>0.25921125292377967</v>
      </c>
      <c r="D900" s="101">
        <f t="shared" si="108"/>
        <v>4.0503357041657662</v>
      </c>
      <c r="E900" s="93">
        <v>0.28789886171927126</v>
      </c>
      <c r="F900" s="102">
        <f t="shared" si="106"/>
        <v>1.2878988617192713</v>
      </c>
      <c r="G900" s="102">
        <f t="shared" si="109"/>
        <v>2775.2103910048945</v>
      </c>
      <c r="H900" s="102">
        <f t="shared" si="107"/>
        <v>2775.2103910048945</v>
      </c>
      <c r="I900" s="102">
        <f t="shared" si="103"/>
        <v>0</v>
      </c>
      <c r="J900" s="102">
        <f t="shared" si="104"/>
        <v>2776.498289866614</v>
      </c>
      <c r="K900" s="103">
        <f t="shared" si="105"/>
        <v>1.2878988617194409</v>
      </c>
    </row>
    <row r="901" spans="2:11" x14ac:dyDescent="0.2">
      <c r="B901" s="35">
        <v>886</v>
      </c>
      <c r="C901" s="93">
        <v>0.50341211432546418</v>
      </c>
      <c r="D901" s="101">
        <f t="shared" si="108"/>
        <v>2.0590383946848339</v>
      </c>
      <c r="E901" s="93">
        <v>7.6802816775440208E-2</v>
      </c>
      <c r="F901" s="102">
        <f t="shared" si="106"/>
        <v>1.0768028167754402</v>
      </c>
      <c r="G901" s="102">
        <f t="shared" si="109"/>
        <v>2777.2694293995792</v>
      </c>
      <c r="H901" s="102">
        <f t="shared" si="107"/>
        <v>2777.2694293995792</v>
      </c>
      <c r="I901" s="102">
        <f t="shared" si="103"/>
        <v>0</v>
      </c>
      <c r="J901" s="102">
        <f t="shared" si="104"/>
        <v>2778.3462322163546</v>
      </c>
      <c r="K901" s="103">
        <f t="shared" si="105"/>
        <v>1.0768028167753982</v>
      </c>
    </row>
    <row r="902" spans="2:11" x14ac:dyDescent="0.2">
      <c r="B902" s="35">
        <v>887</v>
      </c>
      <c r="C902" s="93">
        <v>0.58292528877765193</v>
      </c>
      <c r="D902" s="101">
        <f t="shared" si="108"/>
        <v>1.6190887513590715</v>
      </c>
      <c r="E902" s="93">
        <v>0.456425304413</v>
      </c>
      <c r="F902" s="102">
        <f t="shared" si="106"/>
        <v>1.456425304413</v>
      </c>
      <c r="G902" s="102">
        <f t="shared" si="109"/>
        <v>2778.8885181509381</v>
      </c>
      <c r="H902" s="102">
        <f t="shared" si="107"/>
        <v>2778.8885181509381</v>
      </c>
      <c r="I902" s="102">
        <f t="shared" si="103"/>
        <v>0</v>
      </c>
      <c r="J902" s="102">
        <f t="shared" si="104"/>
        <v>2780.3449434553513</v>
      </c>
      <c r="K902" s="103">
        <f t="shared" si="105"/>
        <v>1.4564253044131874</v>
      </c>
    </row>
    <row r="903" spans="2:11" ht="16" thickBot="1" x14ac:dyDescent="0.25">
      <c r="B903" s="39">
        <v>888</v>
      </c>
      <c r="C903" s="94">
        <v>0.34223093638671565</v>
      </c>
      <c r="D903" s="104">
        <f t="shared" si="108"/>
        <v>3.2168085516217482</v>
      </c>
      <c r="E903" s="94">
        <v>0.31064074542918019</v>
      </c>
      <c r="F903" s="105">
        <f t="shared" si="106"/>
        <v>1.3106407454291802</v>
      </c>
      <c r="G903" s="105">
        <f t="shared" si="109"/>
        <v>2782.10532670256</v>
      </c>
      <c r="H903" s="105">
        <f t="shared" si="107"/>
        <v>2782.10532670256</v>
      </c>
      <c r="I903" s="105">
        <f t="shared" si="103"/>
        <v>0</v>
      </c>
      <c r="J903" s="105">
        <f t="shared" si="104"/>
        <v>2783.4159674479893</v>
      </c>
      <c r="K903" s="106">
        <f t="shared" si="105"/>
        <v>1.3106407454292821</v>
      </c>
    </row>
    <row r="904" spans="2:11" x14ac:dyDescent="0.2">
      <c r="B904" s="35">
        <v>889</v>
      </c>
      <c r="C904" s="93">
        <v>0.77042719096963452</v>
      </c>
      <c r="D904" s="101">
        <f t="shared" si="108"/>
        <v>0.78243037352504374</v>
      </c>
      <c r="E904" s="93">
        <v>0.35593910922079053</v>
      </c>
      <c r="F904" s="102">
        <f t="shared" si="106"/>
        <v>1.3559391092207904</v>
      </c>
      <c r="G904" s="102">
        <f t="shared" si="109"/>
        <v>2782.8877570760851</v>
      </c>
      <c r="H904" s="102">
        <f t="shared" si="107"/>
        <v>2783.4159674479893</v>
      </c>
      <c r="I904" s="102">
        <f t="shared" si="103"/>
        <v>0.52821037190415154</v>
      </c>
      <c r="J904" s="102">
        <f t="shared" si="104"/>
        <v>2784.7719065572101</v>
      </c>
      <c r="K904" s="103">
        <f t="shared" si="105"/>
        <v>1.8841494811249504</v>
      </c>
    </row>
    <row r="905" spans="2:11" x14ac:dyDescent="0.2">
      <c r="B905" s="35">
        <v>890</v>
      </c>
      <c r="C905" s="93">
        <v>0.77246898764042093</v>
      </c>
      <c r="D905" s="101">
        <f t="shared" si="108"/>
        <v>0.77449024939613986</v>
      </c>
      <c r="E905" s="93">
        <v>0.43781132498599984</v>
      </c>
      <c r="F905" s="102">
        <f t="shared" si="106"/>
        <v>1.4378113249859998</v>
      </c>
      <c r="G905" s="102">
        <f t="shared" si="109"/>
        <v>2783.6622473254811</v>
      </c>
      <c r="H905" s="102">
        <f t="shared" si="107"/>
        <v>2784.7719065572101</v>
      </c>
      <c r="I905" s="102">
        <f t="shared" si="103"/>
        <v>1.1096592317289833</v>
      </c>
      <c r="J905" s="102">
        <f t="shared" si="104"/>
        <v>2786.2097178821959</v>
      </c>
      <c r="K905" s="103">
        <f t="shared" si="105"/>
        <v>2.5474705567148703</v>
      </c>
    </row>
    <row r="906" spans="2:11" x14ac:dyDescent="0.2">
      <c r="B906" s="35">
        <v>891</v>
      </c>
      <c r="C906" s="93">
        <v>0.53672211352997412</v>
      </c>
      <c r="D906" s="101">
        <f t="shared" si="108"/>
        <v>1.8668243936159645</v>
      </c>
      <c r="E906" s="93">
        <v>0.53612911428821497</v>
      </c>
      <c r="F906" s="102">
        <f t="shared" si="106"/>
        <v>1.536129114288215</v>
      </c>
      <c r="G906" s="102">
        <f t="shared" si="109"/>
        <v>2785.5290717190969</v>
      </c>
      <c r="H906" s="102">
        <f t="shared" si="107"/>
        <v>2786.2097178821959</v>
      </c>
      <c r="I906" s="102">
        <f t="shared" si="103"/>
        <v>0.68064616309902704</v>
      </c>
      <c r="J906" s="102">
        <f t="shared" si="104"/>
        <v>2787.745846996484</v>
      </c>
      <c r="K906" s="103">
        <f t="shared" si="105"/>
        <v>2.2167752773871143</v>
      </c>
    </row>
    <row r="907" spans="2:11" ht="16" thickBot="1" x14ac:dyDescent="0.25">
      <c r="B907" s="39">
        <v>892</v>
      </c>
      <c r="C907" s="94">
        <v>0.41202205511763246</v>
      </c>
      <c r="D907" s="104">
        <f t="shared" si="108"/>
        <v>2.6600351976794245</v>
      </c>
      <c r="E907" s="94">
        <v>0.24193202222630994</v>
      </c>
      <c r="F907" s="105">
        <f t="shared" si="106"/>
        <v>1.2419320222263099</v>
      </c>
      <c r="G907" s="105">
        <f t="shared" si="109"/>
        <v>2788.1891069167764</v>
      </c>
      <c r="H907" s="105">
        <f t="shared" si="107"/>
        <v>2788.1891069167764</v>
      </c>
      <c r="I907" s="105">
        <f t="shared" si="103"/>
        <v>0</v>
      </c>
      <c r="J907" s="105">
        <f t="shared" si="104"/>
        <v>2789.4310389390025</v>
      </c>
      <c r="K907" s="106">
        <f t="shared" si="105"/>
        <v>1.2419320222261376</v>
      </c>
    </row>
    <row r="908" spans="2:11" x14ac:dyDescent="0.2">
      <c r="B908" s="35">
        <v>893</v>
      </c>
      <c r="C908" s="93">
        <v>2.4959953714455141E-2</v>
      </c>
      <c r="D908" s="101">
        <f t="shared" si="108"/>
        <v>11.071447769614339</v>
      </c>
      <c r="E908" s="93">
        <v>0.70705054614710006</v>
      </c>
      <c r="F908" s="102">
        <f t="shared" si="106"/>
        <v>1.7070505461471002</v>
      </c>
      <c r="G908" s="102">
        <f t="shared" si="109"/>
        <v>2799.2605546863906</v>
      </c>
      <c r="H908" s="102">
        <f t="shared" si="107"/>
        <v>2799.2605546863906</v>
      </c>
      <c r="I908" s="102">
        <f t="shared" si="103"/>
        <v>0</v>
      </c>
      <c r="J908" s="102">
        <f t="shared" si="104"/>
        <v>2800.9676052325376</v>
      </c>
      <c r="K908" s="103">
        <f t="shared" si="105"/>
        <v>1.707050546147002</v>
      </c>
    </row>
    <row r="909" spans="2:11" x14ac:dyDescent="0.2">
      <c r="B909" s="35">
        <v>894</v>
      </c>
      <c r="C909" s="93">
        <v>0.53801009542709344</v>
      </c>
      <c r="D909" s="101">
        <f t="shared" si="108"/>
        <v>1.8596338627861009</v>
      </c>
      <c r="E909" s="93">
        <v>0.87326455272448844</v>
      </c>
      <c r="F909" s="102">
        <f t="shared" si="106"/>
        <v>1.8732645527244884</v>
      </c>
      <c r="G909" s="102">
        <f t="shared" si="109"/>
        <v>2801.1201885491769</v>
      </c>
      <c r="H909" s="102">
        <f t="shared" si="107"/>
        <v>2801.1201885491769</v>
      </c>
      <c r="I909" s="102">
        <f t="shared" si="103"/>
        <v>0</v>
      </c>
      <c r="J909" s="102">
        <f t="shared" si="104"/>
        <v>2802.9934531019012</v>
      </c>
      <c r="K909" s="103">
        <f t="shared" si="105"/>
        <v>1.8732645527243221</v>
      </c>
    </row>
    <row r="910" spans="2:11" x14ac:dyDescent="0.2">
      <c r="B910" s="35">
        <v>895</v>
      </c>
      <c r="C910" s="93">
        <v>0.59249282312875529</v>
      </c>
      <c r="D910" s="101">
        <f t="shared" si="108"/>
        <v>1.5702495567272172</v>
      </c>
      <c r="E910" s="93">
        <v>0.61186095098169757</v>
      </c>
      <c r="F910" s="102">
        <f t="shared" si="106"/>
        <v>1.6118609509816975</v>
      </c>
      <c r="G910" s="102">
        <f t="shared" si="109"/>
        <v>2802.6904381059039</v>
      </c>
      <c r="H910" s="102">
        <f t="shared" si="107"/>
        <v>2802.9934531019012</v>
      </c>
      <c r="I910" s="102">
        <f t="shared" si="103"/>
        <v>0.30301499599727322</v>
      </c>
      <c r="J910" s="102">
        <f t="shared" si="104"/>
        <v>2804.6053140528829</v>
      </c>
      <c r="K910" s="103">
        <f t="shared" si="105"/>
        <v>1.9148759469790093</v>
      </c>
    </row>
    <row r="911" spans="2:11" ht="16" thickBot="1" x14ac:dyDescent="0.25">
      <c r="B911" s="39">
        <v>896</v>
      </c>
      <c r="C911" s="94">
        <v>0.58734409788484698</v>
      </c>
      <c r="D911" s="104">
        <f t="shared" si="108"/>
        <v>1.5964333004454396</v>
      </c>
      <c r="E911" s="94">
        <v>4.7791364383075852E-2</v>
      </c>
      <c r="F911" s="105">
        <f t="shared" si="106"/>
        <v>1.0477913643830759</v>
      </c>
      <c r="G911" s="105">
        <f t="shared" si="109"/>
        <v>2804.2868714063493</v>
      </c>
      <c r="H911" s="105">
        <f t="shared" si="107"/>
        <v>2804.6053140528829</v>
      </c>
      <c r="I911" s="105">
        <f t="shared" si="103"/>
        <v>0.31844264653364007</v>
      </c>
      <c r="J911" s="105">
        <f t="shared" si="104"/>
        <v>2805.653105417266</v>
      </c>
      <c r="K911" s="106">
        <f t="shared" si="105"/>
        <v>1.3662340109167417</v>
      </c>
    </row>
    <row r="912" spans="2:11" x14ac:dyDescent="0.2">
      <c r="B912" s="35">
        <v>897</v>
      </c>
      <c r="C912" s="93">
        <v>0.44633900346850619</v>
      </c>
      <c r="D912" s="101">
        <f t="shared" si="108"/>
        <v>2.4200295546804993</v>
      </c>
      <c r="E912" s="93">
        <v>5.7414464180658875E-2</v>
      </c>
      <c r="F912" s="102">
        <f t="shared" si="106"/>
        <v>1.0574144641806589</v>
      </c>
      <c r="G912" s="102">
        <f t="shared" si="109"/>
        <v>2806.70690096103</v>
      </c>
      <c r="H912" s="102">
        <f t="shared" si="107"/>
        <v>2806.70690096103</v>
      </c>
      <c r="I912" s="102">
        <f t="shared" si="103"/>
        <v>0</v>
      </c>
      <c r="J912" s="102">
        <f t="shared" si="104"/>
        <v>2807.7643154252105</v>
      </c>
      <c r="K912" s="103">
        <f t="shared" si="105"/>
        <v>1.0574144641805105</v>
      </c>
    </row>
    <row r="913" spans="2:11" x14ac:dyDescent="0.2">
      <c r="B913" s="35">
        <v>898</v>
      </c>
      <c r="C913" s="93">
        <v>2.3249842666409615E-3</v>
      </c>
      <c r="D913" s="101">
        <f t="shared" si="108"/>
        <v>18.192126021005578</v>
      </c>
      <c r="E913" s="93">
        <v>0.48463671113975826</v>
      </c>
      <c r="F913" s="102">
        <f t="shared" si="106"/>
        <v>1.4846367111397583</v>
      </c>
      <c r="G913" s="102">
        <f t="shared" si="109"/>
        <v>2824.8990269820356</v>
      </c>
      <c r="H913" s="102">
        <f t="shared" si="107"/>
        <v>2824.8990269820356</v>
      </c>
      <c r="I913" s="102">
        <f t="shared" si="103"/>
        <v>0</v>
      </c>
      <c r="J913" s="102">
        <f t="shared" si="104"/>
        <v>2826.3836636931755</v>
      </c>
      <c r="K913" s="103">
        <f t="shared" si="105"/>
        <v>1.4846367111399559</v>
      </c>
    </row>
    <row r="914" spans="2:11" x14ac:dyDescent="0.2">
      <c r="B914" s="35">
        <v>899</v>
      </c>
      <c r="C914" s="93">
        <v>0.68826795053257783</v>
      </c>
      <c r="D914" s="101">
        <f t="shared" si="108"/>
        <v>1.1207311616592524</v>
      </c>
      <c r="E914" s="93">
        <v>0.17955834303201779</v>
      </c>
      <c r="F914" s="102">
        <f t="shared" si="106"/>
        <v>1.1795583430320178</v>
      </c>
      <c r="G914" s="102">
        <f t="shared" si="109"/>
        <v>2826.0197581436951</v>
      </c>
      <c r="H914" s="102">
        <f t="shared" si="107"/>
        <v>2826.3836636931755</v>
      </c>
      <c r="I914" s="102">
        <f t="shared" ref="I914:I977" si="110">H914-G914</f>
        <v>0.36390554948047793</v>
      </c>
      <c r="J914" s="102">
        <f t="shared" ref="J914:J977" si="111">H914+F914</f>
        <v>2827.5632220362077</v>
      </c>
      <c r="K914" s="103">
        <f t="shared" ref="K914:K977" si="112">J914-G914</f>
        <v>1.543463892512591</v>
      </c>
    </row>
    <row r="915" spans="2:11" ht="16" thickBot="1" x14ac:dyDescent="0.25">
      <c r="B915" s="39">
        <v>900</v>
      </c>
      <c r="C915" s="94">
        <v>8.7349181196998082E-2</v>
      </c>
      <c r="D915" s="104">
        <f t="shared" si="108"/>
        <v>7.3135248487920057</v>
      </c>
      <c r="E915" s="94">
        <v>4.1025168146531787E-2</v>
      </c>
      <c r="F915" s="105">
        <f t="shared" si="106"/>
        <v>1.0410251681465317</v>
      </c>
      <c r="G915" s="105">
        <f t="shared" si="109"/>
        <v>2833.3332829924871</v>
      </c>
      <c r="H915" s="105">
        <f t="shared" si="107"/>
        <v>2833.3332829924871</v>
      </c>
      <c r="I915" s="105">
        <f t="shared" si="110"/>
        <v>0</v>
      </c>
      <c r="J915" s="105">
        <f t="shared" si="111"/>
        <v>2834.3743081606335</v>
      </c>
      <c r="K915" s="106">
        <f t="shared" si="112"/>
        <v>1.0410251681464615</v>
      </c>
    </row>
    <row r="916" spans="2:11" x14ac:dyDescent="0.2">
      <c r="B916" s="35">
        <v>901</v>
      </c>
      <c r="C916" s="93">
        <v>0.10293615120995203</v>
      </c>
      <c r="D916" s="101">
        <f t="shared" si="108"/>
        <v>6.8209391223899463</v>
      </c>
      <c r="E916" s="93">
        <v>0.85134996225424364</v>
      </c>
      <c r="F916" s="102">
        <f t="shared" si="106"/>
        <v>1.8513499622542438</v>
      </c>
      <c r="G916" s="102">
        <f t="shared" si="109"/>
        <v>2840.154222114877</v>
      </c>
      <c r="H916" s="102">
        <f t="shared" si="107"/>
        <v>2840.154222114877</v>
      </c>
      <c r="I916" s="102">
        <f t="shared" si="110"/>
        <v>0</v>
      </c>
      <c r="J916" s="102">
        <f t="shared" si="111"/>
        <v>2842.0055720771311</v>
      </c>
      <c r="K916" s="103">
        <f t="shared" si="112"/>
        <v>1.8513499622540621</v>
      </c>
    </row>
    <row r="917" spans="2:11" x14ac:dyDescent="0.2">
      <c r="B917" s="35">
        <v>902</v>
      </c>
      <c r="C917" s="93">
        <v>0.15793779644130834</v>
      </c>
      <c r="D917" s="101">
        <f t="shared" si="108"/>
        <v>5.5366620506466226</v>
      </c>
      <c r="E917" s="93">
        <v>0.63138253636778052</v>
      </c>
      <c r="F917" s="102">
        <f t="shared" si="106"/>
        <v>1.6313825363677805</v>
      </c>
      <c r="G917" s="102">
        <f t="shared" si="109"/>
        <v>2845.6908841655236</v>
      </c>
      <c r="H917" s="102">
        <f t="shared" si="107"/>
        <v>2845.6908841655236</v>
      </c>
      <c r="I917" s="102">
        <f t="shared" si="110"/>
        <v>0</v>
      </c>
      <c r="J917" s="102">
        <f t="shared" si="111"/>
        <v>2847.3222667018913</v>
      </c>
      <c r="K917" s="103">
        <f t="shared" si="112"/>
        <v>1.6313825363677097</v>
      </c>
    </row>
    <row r="918" spans="2:11" x14ac:dyDescent="0.2">
      <c r="B918" s="35">
        <v>903</v>
      </c>
      <c r="C918" s="93">
        <v>0.21580020999044258</v>
      </c>
      <c r="D918" s="101">
        <f t="shared" si="108"/>
        <v>4.600206759238807</v>
      </c>
      <c r="E918" s="93">
        <v>0.54442563552385947</v>
      </c>
      <c r="F918" s="102">
        <f t="shared" si="106"/>
        <v>1.5444256355238595</v>
      </c>
      <c r="G918" s="102">
        <f t="shared" si="109"/>
        <v>2850.2910909247626</v>
      </c>
      <c r="H918" s="102">
        <f t="shared" si="107"/>
        <v>2850.2910909247626</v>
      </c>
      <c r="I918" s="102">
        <f t="shared" si="110"/>
        <v>0</v>
      </c>
      <c r="J918" s="102">
        <f t="shared" si="111"/>
        <v>2851.8355165602866</v>
      </c>
      <c r="K918" s="103">
        <f t="shared" si="112"/>
        <v>1.5444256355240213</v>
      </c>
    </row>
    <row r="919" spans="2:11" ht="16" thickBot="1" x14ac:dyDescent="0.25">
      <c r="B919" s="39">
        <v>904</v>
      </c>
      <c r="C919" s="94">
        <v>0.21504928004531543</v>
      </c>
      <c r="D919" s="104">
        <f t="shared" si="108"/>
        <v>4.6106642028175999</v>
      </c>
      <c r="E919" s="94">
        <v>0.3998532801171033</v>
      </c>
      <c r="F919" s="105">
        <f t="shared" si="106"/>
        <v>1.3998532801171033</v>
      </c>
      <c r="G919" s="105">
        <f t="shared" si="109"/>
        <v>2854.9017551275801</v>
      </c>
      <c r="H919" s="105">
        <f t="shared" si="107"/>
        <v>2854.9017551275801</v>
      </c>
      <c r="I919" s="105">
        <f t="shared" si="110"/>
        <v>0</v>
      </c>
      <c r="J919" s="105">
        <f t="shared" si="111"/>
        <v>2856.3016084076971</v>
      </c>
      <c r="K919" s="106">
        <f t="shared" si="112"/>
        <v>1.3998532801169858</v>
      </c>
    </row>
    <row r="920" spans="2:11" x14ac:dyDescent="0.2">
      <c r="B920" s="35">
        <v>905</v>
      </c>
      <c r="C920" s="93">
        <v>0.93834898125458244</v>
      </c>
      <c r="D920" s="101">
        <f t="shared" si="108"/>
        <v>0.19090005276862798</v>
      </c>
      <c r="E920" s="93">
        <v>0.84754853115728013</v>
      </c>
      <c r="F920" s="102">
        <f t="shared" si="106"/>
        <v>1.8475485311572801</v>
      </c>
      <c r="G920" s="102">
        <f t="shared" si="109"/>
        <v>2855.0926551803486</v>
      </c>
      <c r="H920" s="102">
        <f t="shared" si="107"/>
        <v>2856.3016084076971</v>
      </c>
      <c r="I920" s="102">
        <f t="shared" si="110"/>
        <v>1.208953227348502</v>
      </c>
      <c r="J920" s="102">
        <f t="shared" si="111"/>
        <v>2858.1491569388545</v>
      </c>
      <c r="K920" s="103">
        <f t="shared" si="112"/>
        <v>3.056501758505874</v>
      </c>
    </row>
    <row r="921" spans="2:11" x14ac:dyDescent="0.2">
      <c r="B921" s="35">
        <v>906</v>
      </c>
      <c r="C921" s="93">
        <v>0.92825868883892482</v>
      </c>
      <c r="D921" s="101">
        <f t="shared" si="108"/>
        <v>0.22333447655235095</v>
      </c>
      <c r="E921" s="93">
        <v>0.78005854267826757</v>
      </c>
      <c r="F921" s="102">
        <f t="shared" si="106"/>
        <v>1.7800585426782676</v>
      </c>
      <c r="G921" s="102">
        <f t="shared" si="109"/>
        <v>2855.3159896569009</v>
      </c>
      <c r="H921" s="102">
        <f t="shared" si="107"/>
        <v>2858.1491569388545</v>
      </c>
      <c r="I921" s="102">
        <f t="shared" si="110"/>
        <v>2.8331672819535925</v>
      </c>
      <c r="J921" s="102">
        <f t="shared" si="111"/>
        <v>2859.929215481533</v>
      </c>
      <c r="K921" s="103">
        <f t="shared" si="112"/>
        <v>4.6132258246320816</v>
      </c>
    </row>
    <row r="922" spans="2:11" x14ac:dyDescent="0.2">
      <c r="B922" s="35">
        <v>907</v>
      </c>
      <c r="C922" s="93">
        <v>0.35138105722637569</v>
      </c>
      <c r="D922" s="101">
        <f t="shared" si="108"/>
        <v>3.1376520337985143</v>
      </c>
      <c r="E922" s="93">
        <v>0.67878540130762322</v>
      </c>
      <c r="F922" s="102">
        <f t="shared" si="106"/>
        <v>1.6787854013076231</v>
      </c>
      <c r="G922" s="102">
        <f t="shared" si="109"/>
        <v>2858.4536416906994</v>
      </c>
      <c r="H922" s="102">
        <f t="shared" si="107"/>
        <v>2859.929215481533</v>
      </c>
      <c r="I922" s="102">
        <f t="shared" si="110"/>
        <v>1.4755737908335504</v>
      </c>
      <c r="J922" s="102">
        <f t="shared" si="111"/>
        <v>2861.6080008828408</v>
      </c>
      <c r="K922" s="103">
        <f t="shared" si="112"/>
        <v>3.1543591921413281</v>
      </c>
    </row>
    <row r="923" spans="2:11" ht="16" thickBot="1" x14ac:dyDescent="0.25">
      <c r="B923" s="39">
        <v>908</v>
      </c>
      <c r="C923" s="94">
        <v>0.73973260448509048</v>
      </c>
      <c r="D923" s="104">
        <f t="shared" si="108"/>
        <v>0.90439951012584174</v>
      </c>
      <c r="E923" s="94">
        <v>0.12821453062842447</v>
      </c>
      <c r="F923" s="105">
        <f t="shared" si="106"/>
        <v>1.1282145306284246</v>
      </c>
      <c r="G923" s="105">
        <f t="shared" si="109"/>
        <v>2859.3580412008255</v>
      </c>
      <c r="H923" s="105">
        <f t="shared" si="107"/>
        <v>2861.6080008828408</v>
      </c>
      <c r="I923" s="105">
        <f t="shared" si="110"/>
        <v>2.2499596820152874</v>
      </c>
      <c r="J923" s="105">
        <f t="shared" si="111"/>
        <v>2862.7362154134694</v>
      </c>
      <c r="K923" s="106">
        <f t="shared" si="112"/>
        <v>3.3781742126438985</v>
      </c>
    </row>
    <row r="924" spans="2:11" x14ac:dyDescent="0.2">
      <c r="B924" s="35">
        <v>909</v>
      </c>
      <c r="C924" s="93">
        <v>0.63301704451605856</v>
      </c>
      <c r="D924" s="101">
        <f t="shared" si="108"/>
        <v>1.371773791904463</v>
      </c>
      <c r="E924" s="93">
        <v>0.42319009781012817</v>
      </c>
      <c r="F924" s="102">
        <f t="shared" si="106"/>
        <v>1.4231900978101282</v>
      </c>
      <c r="G924" s="102">
        <f t="shared" si="109"/>
        <v>2860.7298149927301</v>
      </c>
      <c r="H924" s="102">
        <f t="shared" si="107"/>
        <v>2862.7362154134694</v>
      </c>
      <c r="I924" s="102">
        <f t="shared" si="110"/>
        <v>2.0064004207392827</v>
      </c>
      <c r="J924" s="102">
        <f t="shared" si="111"/>
        <v>2864.1594055112796</v>
      </c>
      <c r="K924" s="103">
        <f t="shared" si="112"/>
        <v>3.429590518549503</v>
      </c>
    </row>
    <row r="925" spans="2:11" x14ac:dyDescent="0.2">
      <c r="B925" s="35">
        <v>910</v>
      </c>
      <c r="C925" s="93">
        <v>0.96268486111511564</v>
      </c>
      <c r="D925" s="101">
        <f t="shared" si="108"/>
        <v>0.11408750329741714</v>
      </c>
      <c r="E925" s="93">
        <v>0.84070457355971384</v>
      </c>
      <c r="F925" s="102">
        <f t="shared" si="106"/>
        <v>1.8407045735597138</v>
      </c>
      <c r="G925" s="102">
        <f t="shared" si="109"/>
        <v>2860.8439024960276</v>
      </c>
      <c r="H925" s="102">
        <f t="shared" si="107"/>
        <v>2864.1594055112796</v>
      </c>
      <c r="I925" s="102">
        <f t="shared" si="110"/>
        <v>3.3155030152520339</v>
      </c>
      <c r="J925" s="102">
        <f t="shared" si="111"/>
        <v>2866.0001100848394</v>
      </c>
      <c r="K925" s="103">
        <f t="shared" si="112"/>
        <v>5.156207588811867</v>
      </c>
    </row>
    <row r="926" spans="2:11" x14ac:dyDescent="0.2">
      <c r="B926" s="35">
        <v>911</v>
      </c>
      <c r="C926" s="93">
        <v>1.0242968383283091E-2</v>
      </c>
      <c r="D926" s="101">
        <f t="shared" si="108"/>
        <v>13.743491460594651</v>
      </c>
      <c r="E926" s="93">
        <v>0.80851811597776135</v>
      </c>
      <c r="F926" s="102">
        <f t="shared" si="106"/>
        <v>1.8085181159777615</v>
      </c>
      <c r="G926" s="102">
        <f t="shared" si="109"/>
        <v>2874.5873939566222</v>
      </c>
      <c r="H926" s="102">
        <f t="shared" si="107"/>
        <v>2874.5873939566222</v>
      </c>
      <c r="I926" s="102">
        <f t="shared" si="110"/>
        <v>0</v>
      </c>
      <c r="J926" s="102">
        <f t="shared" si="111"/>
        <v>2876.3959120725999</v>
      </c>
      <c r="K926" s="103">
        <f t="shared" si="112"/>
        <v>1.8085181159776766</v>
      </c>
    </row>
    <row r="927" spans="2:11" ht="16" thickBot="1" x14ac:dyDescent="0.25">
      <c r="B927" s="39">
        <v>912</v>
      </c>
      <c r="C927" s="94">
        <v>0.55977315816568085</v>
      </c>
      <c r="D927" s="104">
        <f t="shared" si="108"/>
        <v>1.7406709560660114</v>
      </c>
      <c r="E927" s="94">
        <v>0.33905452267653535</v>
      </c>
      <c r="F927" s="105">
        <f t="shared" si="106"/>
        <v>1.3390545226765354</v>
      </c>
      <c r="G927" s="105">
        <f t="shared" si="109"/>
        <v>2876.3280649126882</v>
      </c>
      <c r="H927" s="105">
        <f t="shared" si="107"/>
        <v>2876.3959120725999</v>
      </c>
      <c r="I927" s="105">
        <f t="shared" si="110"/>
        <v>6.7847159911707422E-2</v>
      </c>
      <c r="J927" s="105">
        <f t="shared" si="111"/>
        <v>2877.7349665952765</v>
      </c>
      <c r="K927" s="106">
        <f t="shared" si="112"/>
        <v>1.4069016825883409</v>
      </c>
    </row>
    <row r="928" spans="2:11" x14ac:dyDescent="0.2">
      <c r="B928" s="35">
        <v>913</v>
      </c>
      <c r="C928" s="93">
        <v>5.1991405915518651E-2</v>
      </c>
      <c r="D928" s="101">
        <f t="shared" si="108"/>
        <v>8.8700305347445596</v>
      </c>
      <c r="E928" s="93">
        <v>0.1472441868225246</v>
      </c>
      <c r="F928" s="102">
        <f t="shared" si="106"/>
        <v>1.1472441868225247</v>
      </c>
      <c r="G928" s="102">
        <f t="shared" si="109"/>
        <v>2885.1980954474329</v>
      </c>
      <c r="H928" s="102">
        <f t="shared" si="107"/>
        <v>2885.1980954474329</v>
      </c>
      <c r="I928" s="102">
        <f t="shared" si="110"/>
        <v>0</v>
      </c>
      <c r="J928" s="102">
        <f t="shared" si="111"/>
        <v>2886.3453396342557</v>
      </c>
      <c r="K928" s="103">
        <f t="shared" si="112"/>
        <v>1.1472441868227179</v>
      </c>
    </row>
    <row r="929" spans="2:11" x14ac:dyDescent="0.2">
      <c r="B929" s="35">
        <v>914</v>
      </c>
      <c r="C929" s="93">
        <v>0.98974534251377622</v>
      </c>
      <c r="D929" s="101">
        <f t="shared" si="108"/>
        <v>3.0922796180463771E-2</v>
      </c>
      <c r="E929" s="93">
        <v>5.667862290356096E-4</v>
      </c>
      <c r="F929" s="102">
        <f t="shared" si="106"/>
        <v>1.0005667862290357</v>
      </c>
      <c r="G929" s="102">
        <f t="shared" si="109"/>
        <v>2885.2290182436136</v>
      </c>
      <c r="H929" s="102">
        <f t="shared" si="107"/>
        <v>2886.3453396342557</v>
      </c>
      <c r="I929" s="102">
        <f t="shared" si="110"/>
        <v>1.1163213906420424</v>
      </c>
      <c r="J929" s="102">
        <f t="shared" si="111"/>
        <v>2887.3459064204849</v>
      </c>
      <c r="K929" s="103">
        <f t="shared" si="112"/>
        <v>2.1168881768712708</v>
      </c>
    </row>
    <row r="930" spans="2:11" x14ac:dyDescent="0.2">
      <c r="B930" s="35">
        <v>915</v>
      </c>
      <c r="C930" s="93">
        <v>0.84310420171047573</v>
      </c>
      <c r="D930" s="101">
        <f t="shared" si="108"/>
        <v>0.51199416126499575</v>
      </c>
      <c r="E930" s="93">
        <v>0.73773418746132813</v>
      </c>
      <c r="F930" s="102">
        <f t="shared" si="106"/>
        <v>1.7377341874613281</v>
      </c>
      <c r="G930" s="102">
        <f t="shared" si="109"/>
        <v>2885.7410124048788</v>
      </c>
      <c r="H930" s="102">
        <f t="shared" si="107"/>
        <v>2887.3459064204849</v>
      </c>
      <c r="I930" s="102">
        <f t="shared" si="110"/>
        <v>1.604894015606078</v>
      </c>
      <c r="J930" s="102">
        <f t="shared" si="111"/>
        <v>2889.0836406079461</v>
      </c>
      <c r="K930" s="103">
        <f t="shared" si="112"/>
        <v>3.3426282030673065</v>
      </c>
    </row>
    <row r="931" spans="2:11" ht="16" thickBot="1" x14ac:dyDescent="0.25">
      <c r="B931" s="39">
        <v>916</v>
      </c>
      <c r="C931" s="94">
        <v>0.21591510814357251</v>
      </c>
      <c r="D931" s="104">
        <f t="shared" si="108"/>
        <v>4.5986098992106843</v>
      </c>
      <c r="E931" s="94">
        <v>0.70459343423801291</v>
      </c>
      <c r="F931" s="105">
        <f t="shared" si="106"/>
        <v>1.7045934342380129</v>
      </c>
      <c r="G931" s="105">
        <f t="shared" si="109"/>
        <v>2890.3396223040895</v>
      </c>
      <c r="H931" s="105">
        <f t="shared" si="107"/>
        <v>2890.3396223040895</v>
      </c>
      <c r="I931" s="105">
        <f t="shared" si="110"/>
        <v>0</v>
      </c>
      <c r="J931" s="105">
        <f t="shared" si="111"/>
        <v>2892.0442157383277</v>
      </c>
      <c r="K931" s="106">
        <f t="shared" si="112"/>
        <v>1.704593434238177</v>
      </c>
    </row>
    <row r="932" spans="2:11" x14ac:dyDescent="0.2">
      <c r="B932" s="35">
        <v>917</v>
      </c>
      <c r="C932" s="93">
        <v>0.94595034629742492</v>
      </c>
      <c r="D932" s="101">
        <f t="shared" si="108"/>
        <v>0.16669559809648635</v>
      </c>
      <c r="E932" s="93">
        <v>0.4410486889864712</v>
      </c>
      <c r="F932" s="102">
        <f t="shared" si="106"/>
        <v>1.4410486889864713</v>
      </c>
      <c r="G932" s="102">
        <f t="shared" si="109"/>
        <v>2890.5063179021859</v>
      </c>
      <c r="H932" s="102">
        <f t="shared" si="107"/>
        <v>2892.0442157383277</v>
      </c>
      <c r="I932" s="102">
        <f t="shared" si="110"/>
        <v>1.5378978361418376</v>
      </c>
      <c r="J932" s="102">
        <f t="shared" si="111"/>
        <v>2893.4852644273142</v>
      </c>
      <c r="K932" s="103">
        <f t="shared" si="112"/>
        <v>2.9789465251283218</v>
      </c>
    </row>
    <row r="933" spans="2:11" x14ac:dyDescent="0.2">
      <c r="B933" s="35">
        <v>918</v>
      </c>
      <c r="C933" s="93">
        <v>2.453915405212137E-2</v>
      </c>
      <c r="D933" s="101">
        <f t="shared" si="108"/>
        <v>11.122455937491734</v>
      </c>
      <c r="E933" s="93">
        <v>0.77162589753160737</v>
      </c>
      <c r="F933" s="102">
        <f t="shared" si="106"/>
        <v>1.7716258975316075</v>
      </c>
      <c r="G933" s="102">
        <f t="shared" si="109"/>
        <v>2901.6287738396777</v>
      </c>
      <c r="H933" s="102">
        <f t="shared" si="107"/>
        <v>2901.6287738396777</v>
      </c>
      <c r="I933" s="102">
        <f t="shared" si="110"/>
        <v>0</v>
      </c>
      <c r="J933" s="102">
        <f t="shared" si="111"/>
        <v>2903.4003997372092</v>
      </c>
      <c r="K933" s="103">
        <f t="shared" si="112"/>
        <v>1.7716258975315213</v>
      </c>
    </row>
    <row r="934" spans="2:11" x14ac:dyDescent="0.2">
      <c r="B934" s="35">
        <v>919</v>
      </c>
      <c r="C934" s="93">
        <v>2.7185913627766789E-2</v>
      </c>
      <c r="D934" s="101">
        <f t="shared" si="108"/>
        <v>10.815168963477429</v>
      </c>
      <c r="E934" s="93">
        <v>0.25481238835268449</v>
      </c>
      <c r="F934" s="102">
        <f t="shared" si="106"/>
        <v>1.2548123883526845</v>
      </c>
      <c r="G934" s="102">
        <f t="shared" si="109"/>
        <v>2912.4439428031551</v>
      </c>
      <c r="H934" s="102">
        <f t="shared" si="107"/>
        <v>2912.4439428031551</v>
      </c>
      <c r="I934" s="102">
        <f t="shared" si="110"/>
        <v>0</v>
      </c>
      <c r="J934" s="102">
        <f t="shared" si="111"/>
        <v>2913.6987551915076</v>
      </c>
      <c r="K934" s="103">
        <f t="shared" si="112"/>
        <v>1.2548123883525477</v>
      </c>
    </row>
    <row r="935" spans="2:11" ht="16" thickBot="1" x14ac:dyDescent="0.25">
      <c r="B935" s="39">
        <v>920</v>
      </c>
      <c r="C935" s="94">
        <v>0.37662645876827494</v>
      </c>
      <c r="D935" s="104">
        <f t="shared" si="108"/>
        <v>2.9295042248237588</v>
      </c>
      <c r="E935" s="94">
        <v>0.86122845811212256</v>
      </c>
      <c r="F935" s="105">
        <f t="shared" si="106"/>
        <v>1.8612284581121226</v>
      </c>
      <c r="G935" s="105">
        <f t="shared" si="109"/>
        <v>2915.3734470279787</v>
      </c>
      <c r="H935" s="105">
        <f t="shared" si="107"/>
        <v>2915.3734470279787</v>
      </c>
      <c r="I935" s="105">
        <f t="shared" si="110"/>
        <v>0</v>
      </c>
      <c r="J935" s="105">
        <f t="shared" si="111"/>
        <v>2917.234675486091</v>
      </c>
      <c r="K935" s="106">
        <f t="shared" si="112"/>
        <v>1.8612284581122367</v>
      </c>
    </row>
    <row r="936" spans="2:11" x14ac:dyDescent="0.2">
      <c r="B936" s="35">
        <v>921</v>
      </c>
      <c r="C936" s="93">
        <v>6.0584714024804587E-2</v>
      </c>
      <c r="D936" s="101">
        <f t="shared" si="108"/>
        <v>8.411137984622389</v>
      </c>
      <c r="E936" s="93">
        <v>0.20886146728108479</v>
      </c>
      <c r="F936" s="102">
        <f t="shared" si="106"/>
        <v>1.2088614672810847</v>
      </c>
      <c r="G936" s="102">
        <f t="shared" si="109"/>
        <v>2923.7845850126009</v>
      </c>
      <c r="H936" s="102">
        <f t="shared" si="107"/>
        <v>2923.7845850126009</v>
      </c>
      <c r="I936" s="102">
        <f t="shared" si="110"/>
        <v>0</v>
      </c>
      <c r="J936" s="102">
        <f t="shared" si="111"/>
        <v>2924.9934464798821</v>
      </c>
      <c r="K936" s="103">
        <f t="shared" si="112"/>
        <v>1.2088614672811673</v>
      </c>
    </row>
    <row r="937" spans="2:11" x14ac:dyDescent="0.2">
      <c r="B937" s="35">
        <v>922</v>
      </c>
      <c r="C937" s="93">
        <v>0.39969436944936743</v>
      </c>
      <c r="D937" s="101">
        <f t="shared" si="108"/>
        <v>2.7511653009176067</v>
      </c>
      <c r="E937" s="93">
        <v>0.78666458988233234</v>
      </c>
      <c r="F937" s="102">
        <f t="shared" si="106"/>
        <v>1.7866645898823323</v>
      </c>
      <c r="G937" s="102">
        <f t="shared" si="109"/>
        <v>2926.5357503135187</v>
      </c>
      <c r="H937" s="102">
        <f t="shared" si="107"/>
        <v>2926.5357503135187</v>
      </c>
      <c r="I937" s="102">
        <f t="shared" si="110"/>
        <v>0</v>
      </c>
      <c r="J937" s="102">
        <f t="shared" si="111"/>
        <v>2928.3224149034013</v>
      </c>
      <c r="K937" s="103">
        <f t="shared" si="112"/>
        <v>1.7866645898825482</v>
      </c>
    </row>
    <row r="938" spans="2:11" x14ac:dyDescent="0.2">
      <c r="B938" s="35">
        <v>923</v>
      </c>
      <c r="C938" s="93">
        <v>0.90731836077113714</v>
      </c>
      <c r="D938" s="101">
        <f t="shared" si="108"/>
        <v>0.29178565889020436</v>
      </c>
      <c r="E938" s="93">
        <v>0.4656991957619997</v>
      </c>
      <c r="F938" s="102">
        <f t="shared" si="106"/>
        <v>1.4656991957619998</v>
      </c>
      <c r="G938" s="102">
        <f t="shared" si="109"/>
        <v>2926.8275359724089</v>
      </c>
      <c r="H938" s="102">
        <f t="shared" si="107"/>
        <v>2928.3224149034013</v>
      </c>
      <c r="I938" s="102">
        <f t="shared" si="110"/>
        <v>1.4948789309923995</v>
      </c>
      <c r="J938" s="102">
        <f t="shared" si="111"/>
        <v>2929.7881140991635</v>
      </c>
      <c r="K938" s="103">
        <f t="shared" si="112"/>
        <v>2.9605781267546263</v>
      </c>
    </row>
    <row r="939" spans="2:11" ht="16" thickBot="1" x14ac:dyDescent="0.25">
      <c r="B939" s="39">
        <v>924</v>
      </c>
      <c r="C939" s="94">
        <v>0.23545952783115276</v>
      </c>
      <c r="D939" s="104">
        <f t="shared" si="108"/>
        <v>4.3386487099138762</v>
      </c>
      <c r="E939" s="94">
        <v>5.5011217181602512E-2</v>
      </c>
      <c r="F939" s="105">
        <f t="shared" ref="F939:F1002" si="113">($N$18-$N$19)*E939+$N$19</f>
        <v>1.0550112171816024</v>
      </c>
      <c r="G939" s="105">
        <f t="shared" si="109"/>
        <v>2931.1661846823226</v>
      </c>
      <c r="H939" s="105">
        <f t="shared" ref="H939:H1002" si="114">+MAX(G939,J938)</f>
        <v>2931.1661846823226</v>
      </c>
      <c r="I939" s="105">
        <f t="shared" si="110"/>
        <v>0</v>
      </c>
      <c r="J939" s="105">
        <f t="shared" si="111"/>
        <v>2932.2211958995044</v>
      </c>
      <c r="K939" s="106">
        <f t="shared" si="112"/>
        <v>1.0550112171818</v>
      </c>
    </row>
    <row r="940" spans="2:11" x14ac:dyDescent="0.2">
      <c r="B940" s="35">
        <v>925</v>
      </c>
      <c r="C940" s="93">
        <v>0.70989867772553872</v>
      </c>
      <c r="D940" s="101">
        <f t="shared" ref="D940:D1003" si="115">-LN(C940)/$N$16</f>
        <v>1.027899079677806</v>
      </c>
      <c r="E940" s="93">
        <v>6.6006593257265322E-2</v>
      </c>
      <c r="F940" s="102">
        <f t="shared" si="113"/>
        <v>1.0660065932572653</v>
      </c>
      <c r="G940" s="102">
        <f t="shared" ref="G940:G1003" si="116">G939+D940</f>
        <v>2932.1940837620004</v>
      </c>
      <c r="H940" s="102">
        <f t="shared" si="114"/>
        <v>2932.2211958995044</v>
      </c>
      <c r="I940" s="102">
        <f t="shared" si="110"/>
        <v>2.7112137503991107E-2</v>
      </c>
      <c r="J940" s="102">
        <f t="shared" si="111"/>
        <v>2933.2872024927615</v>
      </c>
      <c r="K940" s="103">
        <f t="shared" si="112"/>
        <v>1.0931187307610344</v>
      </c>
    </row>
    <row r="941" spans="2:11" x14ac:dyDescent="0.2">
      <c r="B941" s="35">
        <v>926</v>
      </c>
      <c r="C941" s="93">
        <v>0.87919771311693384</v>
      </c>
      <c r="D941" s="101">
        <f t="shared" si="115"/>
        <v>0.3862364309744924</v>
      </c>
      <c r="E941" s="93">
        <v>0.13709357957425072</v>
      </c>
      <c r="F941" s="102">
        <f t="shared" si="113"/>
        <v>1.1370935795742507</v>
      </c>
      <c r="G941" s="102">
        <f t="shared" si="116"/>
        <v>2932.5803201929748</v>
      </c>
      <c r="H941" s="102">
        <f t="shared" si="114"/>
        <v>2933.2872024927615</v>
      </c>
      <c r="I941" s="102">
        <f t="shared" si="110"/>
        <v>0.7068822997866846</v>
      </c>
      <c r="J941" s="102">
        <f t="shared" si="111"/>
        <v>2934.4242960723359</v>
      </c>
      <c r="K941" s="103">
        <f t="shared" si="112"/>
        <v>1.8439758793610963</v>
      </c>
    </row>
    <row r="942" spans="2:11" x14ac:dyDescent="0.2">
      <c r="B942" s="35">
        <v>927</v>
      </c>
      <c r="C942" s="93">
        <v>0.78055261043144875</v>
      </c>
      <c r="D942" s="101">
        <f t="shared" si="115"/>
        <v>0.74325940570878857</v>
      </c>
      <c r="E942" s="93">
        <v>0.98414693921295338</v>
      </c>
      <c r="F942" s="102">
        <f t="shared" si="113"/>
        <v>1.9841469392129534</v>
      </c>
      <c r="G942" s="102">
        <f t="shared" si="116"/>
        <v>2933.3235795986834</v>
      </c>
      <c r="H942" s="102">
        <f t="shared" si="114"/>
        <v>2934.4242960723359</v>
      </c>
      <c r="I942" s="102">
        <f t="shared" si="110"/>
        <v>1.1007164736524828</v>
      </c>
      <c r="J942" s="102">
        <f t="shared" si="111"/>
        <v>2936.408443011549</v>
      </c>
      <c r="K942" s="103">
        <f t="shared" si="112"/>
        <v>3.0848634128656158</v>
      </c>
    </row>
    <row r="943" spans="2:11" ht="16" thickBot="1" x14ac:dyDescent="0.25">
      <c r="B943" s="39">
        <v>928</v>
      </c>
      <c r="C943" s="94">
        <v>0.27988748474122149</v>
      </c>
      <c r="D943" s="104">
        <f t="shared" si="115"/>
        <v>3.8201027903466707</v>
      </c>
      <c r="E943" s="94">
        <v>0.82545105799151053</v>
      </c>
      <c r="F943" s="105">
        <f t="shared" si="113"/>
        <v>1.8254510579915104</v>
      </c>
      <c r="G943" s="105">
        <f t="shared" si="116"/>
        <v>2937.1436823890299</v>
      </c>
      <c r="H943" s="105">
        <f t="shared" si="114"/>
        <v>2937.1436823890299</v>
      </c>
      <c r="I943" s="105">
        <f t="shared" si="110"/>
        <v>0</v>
      </c>
      <c r="J943" s="105">
        <f t="shared" si="111"/>
        <v>2938.9691334470212</v>
      </c>
      <c r="K943" s="106">
        <f t="shared" si="112"/>
        <v>1.8254510579913585</v>
      </c>
    </row>
    <row r="944" spans="2:11" x14ac:dyDescent="0.2">
      <c r="B944" s="35">
        <v>929</v>
      </c>
      <c r="C944" s="93">
        <v>0.51243415807401937</v>
      </c>
      <c r="D944" s="101">
        <f t="shared" si="115"/>
        <v>2.0057491448205256</v>
      </c>
      <c r="E944" s="93">
        <v>0.21430293327679228</v>
      </c>
      <c r="F944" s="102">
        <f t="shared" si="113"/>
        <v>1.2143029332767923</v>
      </c>
      <c r="G944" s="102">
        <f t="shared" si="116"/>
        <v>2939.1494315338505</v>
      </c>
      <c r="H944" s="102">
        <f t="shared" si="114"/>
        <v>2939.1494315338505</v>
      </c>
      <c r="I944" s="102">
        <f t="shared" si="110"/>
        <v>0</v>
      </c>
      <c r="J944" s="102">
        <f t="shared" si="111"/>
        <v>2940.3637344671274</v>
      </c>
      <c r="K944" s="103">
        <f t="shared" si="112"/>
        <v>1.2143029332769402</v>
      </c>
    </row>
    <row r="945" spans="2:11" x14ac:dyDescent="0.2">
      <c r="B945" s="35">
        <v>930</v>
      </c>
      <c r="C945" s="93">
        <v>0.70461512356824918</v>
      </c>
      <c r="D945" s="101">
        <f t="shared" si="115"/>
        <v>1.0503106477719268</v>
      </c>
      <c r="E945" s="93">
        <v>0.1837117043084211</v>
      </c>
      <c r="F945" s="102">
        <f t="shared" si="113"/>
        <v>1.1837117043084211</v>
      </c>
      <c r="G945" s="102">
        <f t="shared" si="116"/>
        <v>2940.1997421816222</v>
      </c>
      <c r="H945" s="102">
        <f t="shared" si="114"/>
        <v>2940.3637344671274</v>
      </c>
      <c r="I945" s="102">
        <f t="shared" si="110"/>
        <v>0.16399228550517364</v>
      </c>
      <c r="J945" s="102">
        <f t="shared" si="111"/>
        <v>2941.5474461714357</v>
      </c>
      <c r="K945" s="103">
        <f t="shared" si="112"/>
        <v>1.3477039898134535</v>
      </c>
    </row>
    <row r="946" spans="2:11" x14ac:dyDescent="0.2">
      <c r="B946" s="35">
        <v>931</v>
      </c>
      <c r="C946" s="93">
        <v>0.98948362550408986</v>
      </c>
      <c r="D946" s="101">
        <f t="shared" si="115"/>
        <v>3.1716186987007559E-2</v>
      </c>
      <c r="E946" s="93">
        <v>0.27128630676989274</v>
      </c>
      <c r="F946" s="102">
        <f t="shared" si="113"/>
        <v>1.2712863067698927</v>
      </c>
      <c r="G946" s="102">
        <f t="shared" si="116"/>
        <v>2940.2314583686093</v>
      </c>
      <c r="H946" s="102">
        <f t="shared" si="114"/>
        <v>2941.5474461714357</v>
      </c>
      <c r="I946" s="102">
        <f t="shared" si="110"/>
        <v>1.3159878028263847</v>
      </c>
      <c r="J946" s="102">
        <f t="shared" si="111"/>
        <v>2942.8187324782057</v>
      </c>
      <c r="K946" s="103">
        <f t="shared" si="112"/>
        <v>2.5872741095963647</v>
      </c>
    </row>
    <row r="947" spans="2:11" ht="16" thickBot="1" x14ac:dyDescent="0.25">
      <c r="B947" s="39">
        <v>932</v>
      </c>
      <c r="C947" s="94">
        <v>0.81087019554280904</v>
      </c>
      <c r="D947" s="104">
        <f t="shared" si="115"/>
        <v>0.62894187748382435</v>
      </c>
      <c r="E947" s="94">
        <v>0.61919606429746465</v>
      </c>
      <c r="F947" s="105">
        <f t="shared" si="113"/>
        <v>1.6191960642974648</v>
      </c>
      <c r="G947" s="105">
        <f t="shared" si="116"/>
        <v>2940.8604002460929</v>
      </c>
      <c r="H947" s="105">
        <f t="shared" si="114"/>
        <v>2942.8187324782057</v>
      </c>
      <c r="I947" s="105">
        <f t="shared" si="110"/>
        <v>1.9583322321127525</v>
      </c>
      <c r="J947" s="105">
        <f t="shared" si="111"/>
        <v>2944.437928542503</v>
      </c>
      <c r="K947" s="106">
        <f t="shared" si="112"/>
        <v>3.577528296410037</v>
      </c>
    </row>
    <row r="948" spans="2:11" x14ac:dyDescent="0.2">
      <c r="B948" s="35">
        <v>933</v>
      </c>
      <c r="C948" s="93">
        <v>0.17525790520516316</v>
      </c>
      <c r="D948" s="101">
        <f t="shared" si="115"/>
        <v>5.2244899377722325</v>
      </c>
      <c r="E948" s="93">
        <v>0.11654995160314374</v>
      </c>
      <c r="F948" s="102">
        <f t="shared" si="113"/>
        <v>1.1165499516031439</v>
      </c>
      <c r="G948" s="102">
        <f t="shared" si="116"/>
        <v>2946.0848901838654</v>
      </c>
      <c r="H948" s="102">
        <f t="shared" si="114"/>
        <v>2946.0848901838654</v>
      </c>
      <c r="I948" s="102">
        <f t="shared" si="110"/>
        <v>0</v>
      </c>
      <c r="J948" s="102">
        <f t="shared" si="111"/>
        <v>2947.2014401354686</v>
      </c>
      <c r="K948" s="103">
        <f t="shared" si="112"/>
        <v>1.1165499516032469</v>
      </c>
    </row>
    <row r="949" spans="2:11" x14ac:dyDescent="0.2">
      <c r="B949" s="35">
        <v>934</v>
      </c>
      <c r="C949" s="93">
        <v>0.88831889357004734</v>
      </c>
      <c r="D949" s="101">
        <f t="shared" si="115"/>
        <v>0.35527345822625672</v>
      </c>
      <c r="E949" s="93">
        <v>9.5900763059407645E-2</v>
      </c>
      <c r="F949" s="102">
        <f t="shared" si="113"/>
        <v>1.0959007630594075</v>
      </c>
      <c r="G949" s="102">
        <f t="shared" si="116"/>
        <v>2946.4401636420916</v>
      </c>
      <c r="H949" s="102">
        <f t="shared" si="114"/>
        <v>2947.2014401354686</v>
      </c>
      <c r="I949" s="102">
        <f t="shared" si="110"/>
        <v>0.76127649337695402</v>
      </c>
      <c r="J949" s="102">
        <f t="shared" si="111"/>
        <v>2948.2973408985281</v>
      </c>
      <c r="K949" s="103">
        <f t="shared" si="112"/>
        <v>1.8571772564364437</v>
      </c>
    </row>
    <row r="950" spans="2:11" x14ac:dyDescent="0.2">
      <c r="B950" s="35">
        <v>935</v>
      </c>
      <c r="C950" s="93">
        <v>0.54564618286280275</v>
      </c>
      <c r="D950" s="101">
        <f t="shared" si="115"/>
        <v>1.8173535900768605</v>
      </c>
      <c r="E950" s="93">
        <v>0.62607148550769931</v>
      </c>
      <c r="F950" s="102">
        <f t="shared" si="113"/>
        <v>1.6260714855076994</v>
      </c>
      <c r="G950" s="102">
        <f t="shared" si="116"/>
        <v>2948.2575172321685</v>
      </c>
      <c r="H950" s="102">
        <f t="shared" si="114"/>
        <v>2948.2973408985281</v>
      </c>
      <c r="I950" s="102">
        <f t="shared" si="110"/>
        <v>3.982366635955259E-2</v>
      </c>
      <c r="J950" s="102">
        <f t="shared" si="111"/>
        <v>2949.9234123840356</v>
      </c>
      <c r="K950" s="103">
        <f t="shared" si="112"/>
        <v>1.6658951518670619</v>
      </c>
    </row>
    <row r="951" spans="2:11" ht="16" thickBot="1" x14ac:dyDescent="0.25">
      <c r="B951" s="39">
        <v>936</v>
      </c>
      <c r="C951" s="94">
        <v>0.75625740056397406</v>
      </c>
      <c r="D951" s="104">
        <f t="shared" si="115"/>
        <v>0.8381204514457482</v>
      </c>
      <c r="E951" s="94">
        <v>1.0012299540472114E-2</v>
      </c>
      <c r="F951" s="105">
        <f t="shared" si="113"/>
        <v>1.0100122995404721</v>
      </c>
      <c r="G951" s="105">
        <f t="shared" si="116"/>
        <v>2949.0956376836143</v>
      </c>
      <c r="H951" s="105">
        <f t="shared" si="114"/>
        <v>2949.9234123840356</v>
      </c>
      <c r="I951" s="105">
        <f t="shared" si="110"/>
        <v>0.82777470042128698</v>
      </c>
      <c r="J951" s="105">
        <f t="shared" si="111"/>
        <v>2950.933424683576</v>
      </c>
      <c r="K951" s="106">
        <f t="shared" si="112"/>
        <v>1.837786999961736</v>
      </c>
    </row>
    <row r="952" spans="2:11" x14ac:dyDescent="0.2">
      <c r="B952" s="35">
        <v>937</v>
      </c>
      <c r="C952" s="93">
        <v>0.8409298623067305</v>
      </c>
      <c r="D952" s="101">
        <f t="shared" si="115"/>
        <v>0.51974106137276121</v>
      </c>
      <c r="E952" s="93">
        <v>0.5936761195658482</v>
      </c>
      <c r="F952" s="102">
        <f t="shared" si="113"/>
        <v>1.5936761195658482</v>
      </c>
      <c r="G952" s="102">
        <f t="shared" si="116"/>
        <v>2949.6153787449871</v>
      </c>
      <c r="H952" s="102">
        <f t="shared" si="114"/>
        <v>2950.933424683576</v>
      </c>
      <c r="I952" s="102">
        <f t="shared" si="110"/>
        <v>1.3180459385889662</v>
      </c>
      <c r="J952" s="102">
        <f t="shared" si="111"/>
        <v>2952.5271008031418</v>
      </c>
      <c r="K952" s="103">
        <f t="shared" si="112"/>
        <v>2.9117220581547372</v>
      </c>
    </row>
    <row r="953" spans="2:11" x14ac:dyDescent="0.2">
      <c r="B953" s="35">
        <v>938</v>
      </c>
      <c r="C953" s="93">
        <v>5.3960732091682395E-2</v>
      </c>
      <c r="D953" s="101">
        <f t="shared" si="115"/>
        <v>8.7584960412941548</v>
      </c>
      <c r="E953" s="93">
        <v>0.28223157689538614</v>
      </c>
      <c r="F953" s="102">
        <f t="shared" si="113"/>
        <v>1.282231576895386</v>
      </c>
      <c r="G953" s="102">
        <f t="shared" si="116"/>
        <v>2958.3738747862812</v>
      </c>
      <c r="H953" s="102">
        <f t="shared" si="114"/>
        <v>2958.3738747862812</v>
      </c>
      <c r="I953" s="102">
        <f t="shared" si="110"/>
        <v>0</v>
      </c>
      <c r="J953" s="102">
        <f t="shared" si="111"/>
        <v>2959.6561063631766</v>
      </c>
      <c r="K953" s="103">
        <f t="shared" si="112"/>
        <v>1.2822315768953558</v>
      </c>
    </row>
    <row r="954" spans="2:11" x14ac:dyDescent="0.2">
      <c r="B954" s="35">
        <v>939</v>
      </c>
      <c r="C954" s="93">
        <v>6.1175294338799868E-2</v>
      </c>
      <c r="D954" s="101">
        <f t="shared" si="115"/>
        <v>8.3820355747260358</v>
      </c>
      <c r="E954" s="93">
        <v>0.34858813952201373</v>
      </c>
      <c r="F954" s="102">
        <f t="shared" si="113"/>
        <v>1.3485881395220138</v>
      </c>
      <c r="G954" s="102">
        <f t="shared" si="116"/>
        <v>2966.7559103610074</v>
      </c>
      <c r="H954" s="102">
        <f t="shared" si="114"/>
        <v>2966.7559103610074</v>
      </c>
      <c r="I954" s="102">
        <f t="shared" si="110"/>
        <v>0</v>
      </c>
      <c r="J954" s="102">
        <f t="shared" si="111"/>
        <v>2968.1044985005296</v>
      </c>
      <c r="K954" s="103">
        <f t="shared" si="112"/>
        <v>1.348588139522235</v>
      </c>
    </row>
    <row r="955" spans="2:11" ht="16" thickBot="1" x14ac:dyDescent="0.25">
      <c r="B955" s="39">
        <v>940</v>
      </c>
      <c r="C955" s="94">
        <v>0.86650034267609222</v>
      </c>
      <c r="D955" s="104">
        <f t="shared" si="115"/>
        <v>0.42987832306503376</v>
      </c>
      <c r="E955" s="94">
        <v>0.74700345009598101</v>
      </c>
      <c r="F955" s="105">
        <f t="shared" si="113"/>
        <v>1.747003450095981</v>
      </c>
      <c r="G955" s="105">
        <f t="shared" si="116"/>
        <v>2967.1857886840726</v>
      </c>
      <c r="H955" s="105">
        <f t="shared" si="114"/>
        <v>2968.1044985005296</v>
      </c>
      <c r="I955" s="105">
        <f t="shared" si="110"/>
        <v>0.91870981645706706</v>
      </c>
      <c r="J955" s="105">
        <f t="shared" si="111"/>
        <v>2969.8515019506258</v>
      </c>
      <c r="K955" s="106">
        <f t="shared" si="112"/>
        <v>2.6657132665532117</v>
      </c>
    </row>
    <row r="956" spans="2:11" x14ac:dyDescent="0.2">
      <c r="B956" s="35">
        <v>941</v>
      </c>
      <c r="C956" s="93">
        <v>0.61055725383165749</v>
      </c>
      <c r="D956" s="101">
        <f t="shared" si="115"/>
        <v>1.4801496238757565</v>
      </c>
      <c r="E956" s="93">
        <v>0.28265361907787301</v>
      </c>
      <c r="F956" s="102">
        <f t="shared" si="113"/>
        <v>1.282653619077873</v>
      </c>
      <c r="G956" s="102">
        <f t="shared" si="116"/>
        <v>2968.6659383079482</v>
      </c>
      <c r="H956" s="102">
        <f t="shared" si="114"/>
        <v>2969.8515019506258</v>
      </c>
      <c r="I956" s="102">
        <f t="shared" si="110"/>
        <v>1.1855636426776073</v>
      </c>
      <c r="J956" s="102">
        <f t="shared" si="111"/>
        <v>2971.1341555697036</v>
      </c>
      <c r="K956" s="103">
        <f t="shared" si="112"/>
        <v>2.4682172617553988</v>
      </c>
    </row>
    <row r="957" spans="2:11" x14ac:dyDescent="0.2">
      <c r="B957" s="35">
        <v>942</v>
      </c>
      <c r="C957" s="93">
        <v>0.4970019285228251</v>
      </c>
      <c r="D957" s="101">
        <f t="shared" si="115"/>
        <v>2.0974841176962626</v>
      </c>
      <c r="E957" s="93">
        <v>1.3265155550357122E-3</v>
      </c>
      <c r="F957" s="102">
        <f t="shared" si="113"/>
        <v>1.0013265155550357</v>
      </c>
      <c r="G957" s="102">
        <f t="shared" si="116"/>
        <v>2970.7634224256444</v>
      </c>
      <c r="H957" s="102">
        <f t="shared" si="114"/>
        <v>2971.1341555697036</v>
      </c>
      <c r="I957" s="102">
        <f t="shared" si="110"/>
        <v>0.3707331440591588</v>
      </c>
      <c r="J957" s="102">
        <f t="shared" si="111"/>
        <v>2972.1354820852584</v>
      </c>
      <c r="K957" s="103">
        <f t="shared" si="112"/>
        <v>1.372059659614024</v>
      </c>
    </row>
    <row r="958" spans="2:11" x14ac:dyDescent="0.2">
      <c r="B958" s="35">
        <v>943</v>
      </c>
      <c r="C958" s="93">
        <v>0.76762892833441987</v>
      </c>
      <c r="D958" s="101">
        <f t="shared" si="115"/>
        <v>0.79334648648431338</v>
      </c>
      <c r="E958" s="93">
        <v>0.38741000224961741</v>
      </c>
      <c r="F958" s="102">
        <f t="shared" si="113"/>
        <v>1.3874100022496174</v>
      </c>
      <c r="G958" s="102">
        <f t="shared" si="116"/>
        <v>2971.5567689121285</v>
      </c>
      <c r="H958" s="102">
        <f t="shared" si="114"/>
        <v>2972.1354820852584</v>
      </c>
      <c r="I958" s="102">
        <f t="shared" si="110"/>
        <v>0.57871317312992687</v>
      </c>
      <c r="J958" s="102">
        <f t="shared" si="111"/>
        <v>2973.5228920875079</v>
      </c>
      <c r="K958" s="103">
        <f t="shared" si="112"/>
        <v>1.96612317537938</v>
      </c>
    </row>
    <row r="959" spans="2:11" ht="16" thickBot="1" x14ac:dyDescent="0.25">
      <c r="B959" s="39">
        <v>944</v>
      </c>
      <c r="C959" s="94">
        <v>9.1676967362210982E-2</v>
      </c>
      <c r="D959" s="104">
        <f t="shared" si="115"/>
        <v>7.168452315218186</v>
      </c>
      <c r="E959" s="94">
        <v>0.10508284916086164</v>
      </c>
      <c r="F959" s="105">
        <f t="shared" si="113"/>
        <v>1.1050828491608615</v>
      </c>
      <c r="G959" s="105">
        <f t="shared" si="116"/>
        <v>2978.7252212273465</v>
      </c>
      <c r="H959" s="105">
        <f t="shared" si="114"/>
        <v>2978.7252212273465</v>
      </c>
      <c r="I959" s="105">
        <f t="shared" si="110"/>
        <v>0</v>
      </c>
      <c r="J959" s="105">
        <f t="shared" si="111"/>
        <v>2979.8303040765072</v>
      </c>
      <c r="K959" s="106">
        <f t="shared" si="112"/>
        <v>1.1050828491606808</v>
      </c>
    </row>
    <row r="960" spans="2:11" x14ac:dyDescent="0.2">
      <c r="B960" s="35">
        <v>945</v>
      </c>
      <c r="C960" s="93">
        <v>4.2137253116987572E-2</v>
      </c>
      <c r="D960" s="101">
        <f t="shared" si="115"/>
        <v>9.500469172274645</v>
      </c>
      <c r="E960" s="93">
        <v>0.8909558089983538</v>
      </c>
      <c r="F960" s="102">
        <f t="shared" si="113"/>
        <v>1.8909558089983538</v>
      </c>
      <c r="G960" s="102">
        <f t="shared" si="116"/>
        <v>2988.2256903996213</v>
      </c>
      <c r="H960" s="102">
        <f t="shared" si="114"/>
        <v>2988.2256903996213</v>
      </c>
      <c r="I960" s="102">
        <f t="shared" si="110"/>
        <v>0</v>
      </c>
      <c r="J960" s="102">
        <f t="shared" si="111"/>
        <v>2990.1166462086198</v>
      </c>
      <c r="K960" s="103">
        <f t="shared" si="112"/>
        <v>1.8909558089985694</v>
      </c>
    </row>
    <row r="961" spans="2:11" x14ac:dyDescent="0.2">
      <c r="B961" s="35">
        <v>946</v>
      </c>
      <c r="C961" s="93">
        <v>0.35318185390056811</v>
      </c>
      <c r="D961" s="101">
        <f t="shared" si="115"/>
        <v>3.1223165635337859</v>
      </c>
      <c r="E961" s="93">
        <v>0.49458145593871738</v>
      </c>
      <c r="F961" s="102">
        <f t="shared" si="113"/>
        <v>1.4945814559387174</v>
      </c>
      <c r="G961" s="102">
        <f t="shared" si="116"/>
        <v>2991.3480069631551</v>
      </c>
      <c r="H961" s="102">
        <f t="shared" si="114"/>
        <v>2991.3480069631551</v>
      </c>
      <c r="I961" s="102">
        <f t="shared" si="110"/>
        <v>0</v>
      </c>
      <c r="J961" s="102">
        <f t="shared" si="111"/>
        <v>2992.8425884190938</v>
      </c>
      <c r="K961" s="103">
        <f t="shared" si="112"/>
        <v>1.4945814559387145</v>
      </c>
    </row>
    <row r="962" spans="2:11" x14ac:dyDescent="0.2">
      <c r="B962" s="35">
        <v>947</v>
      </c>
      <c r="C962" s="93">
        <v>0.78440066801009245</v>
      </c>
      <c r="D962" s="101">
        <f t="shared" si="115"/>
        <v>0.72850599912335612</v>
      </c>
      <c r="E962" s="93">
        <v>0.16024642646537668</v>
      </c>
      <c r="F962" s="102">
        <f t="shared" si="113"/>
        <v>1.1602464264653767</v>
      </c>
      <c r="G962" s="102">
        <f t="shared" si="116"/>
        <v>2992.0765129622782</v>
      </c>
      <c r="H962" s="102">
        <f t="shared" si="114"/>
        <v>2992.8425884190938</v>
      </c>
      <c r="I962" s="102">
        <f t="shared" si="110"/>
        <v>0.76607545681554257</v>
      </c>
      <c r="J962" s="102">
        <f t="shared" si="111"/>
        <v>2994.0028348455589</v>
      </c>
      <c r="K962" s="103">
        <f t="shared" si="112"/>
        <v>1.926321883280707</v>
      </c>
    </row>
    <row r="963" spans="2:11" ht="16" thickBot="1" x14ac:dyDescent="0.25">
      <c r="B963" s="39">
        <v>948</v>
      </c>
      <c r="C963" s="94">
        <v>0.10160514238044061</v>
      </c>
      <c r="D963" s="104">
        <f t="shared" si="115"/>
        <v>6.8599833934136552</v>
      </c>
      <c r="E963" s="94">
        <v>3.8050644545753243E-2</v>
      </c>
      <c r="F963" s="105">
        <f t="shared" si="113"/>
        <v>1.0380506445457534</v>
      </c>
      <c r="G963" s="105">
        <f t="shared" si="116"/>
        <v>2998.9364963556918</v>
      </c>
      <c r="H963" s="105">
        <f t="shared" si="114"/>
        <v>2998.9364963556918</v>
      </c>
      <c r="I963" s="105">
        <f t="shared" si="110"/>
        <v>0</v>
      </c>
      <c r="J963" s="105">
        <f t="shared" si="111"/>
        <v>2999.9745470002376</v>
      </c>
      <c r="K963" s="106">
        <f t="shared" si="112"/>
        <v>1.0380506445458195</v>
      </c>
    </row>
    <row r="964" spans="2:11" x14ac:dyDescent="0.2">
      <c r="B964" s="35">
        <v>949</v>
      </c>
      <c r="C964" s="93">
        <v>0.37205793199035198</v>
      </c>
      <c r="D964" s="101">
        <f t="shared" si="115"/>
        <v>2.9661171170309046</v>
      </c>
      <c r="E964" s="93">
        <v>2.8192133934524799E-2</v>
      </c>
      <c r="F964" s="102">
        <f t="shared" si="113"/>
        <v>1.0281921339345248</v>
      </c>
      <c r="G964" s="102">
        <f t="shared" si="116"/>
        <v>3001.9026134727228</v>
      </c>
      <c r="H964" s="102">
        <f t="shared" si="114"/>
        <v>3001.9026134727228</v>
      </c>
      <c r="I964" s="102">
        <f t="shared" si="110"/>
        <v>0</v>
      </c>
      <c r="J964" s="102">
        <f t="shared" si="111"/>
        <v>3002.9308056066575</v>
      </c>
      <c r="K964" s="103">
        <f t="shared" si="112"/>
        <v>1.0281921339346809</v>
      </c>
    </row>
    <row r="965" spans="2:11" x14ac:dyDescent="0.2">
      <c r="B965" s="35">
        <v>950</v>
      </c>
      <c r="C965" s="93">
        <v>0.35418936821001967</v>
      </c>
      <c r="D965" s="101">
        <f t="shared" si="115"/>
        <v>3.1137707112916342</v>
      </c>
      <c r="E965" s="93">
        <v>0.48829062053803129</v>
      </c>
      <c r="F965" s="102">
        <f t="shared" si="113"/>
        <v>1.4882906205380313</v>
      </c>
      <c r="G965" s="102">
        <f t="shared" si="116"/>
        <v>3005.0163841840144</v>
      </c>
      <c r="H965" s="102">
        <f t="shared" si="114"/>
        <v>3005.0163841840144</v>
      </c>
      <c r="I965" s="102">
        <f t="shared" si="110"/>
        <v>0</v>
      </c>
      <c r="J965" s="102">
        <f t="shared" si="111"/>
        <v>3006.5046748045525</v>
      </c>
      <c r="K965" s="103">
        <f t="shared" si="112"/>
        <v>1.4882906205380095</v>
      </c>
    </row>
    <row r="966" spans="2:11" x14ac:dyDescent="0.2">
      <c r="B966" s="35">
        <v>951</v>
      </c>
      <c r="C966" s="93">
        <v>0.63514016311153909</v>
      </c>
      <c r="D966" s="101">
        <f t="shared" si="115"/>
        <v>1.3617287254111949</v>
      </c>
      <c r="E966" s="93">
        <v>4.0054832591509992E-2</v>
      </c>
      <c r="F966" s="102">
        <f t="shared" si="113"/>
        <v>1.04005483259151</v>
      </c>
      <c r="G966" s="102">
        <f t="shared" si="116"/>
        <v>3006.3781129094255</v>
      </c>
      <c r="H966" s="102">
        <f t="shared" si="114"/>
        <v>3006.5046748045525</v>
      </c>
      <c r="I966" s="102">
        <f t="shared" si="110"/>
        <v>0.12656189512699711</v>
      </c>
      <c r="J966" s="102">
        <f t="shared" si="111"/>
        <v>3007.544729637144</v>
      </c>
      <c r="K966" s="103">
        <f t="shared" si="112"/>
        <v>1.1666167277185195</v>
      </c>
    </row>
    <row r="967" spans="2:11" ht="16" thickBot="1" x14ac:dyDescent="0.25">
      <c r="B967" s="39">
        <v>952</v>
      </c>
      <c r="C967" s="94">
        <v>0.42419719844275572</v>
      </c>
      <c r="D967" s="104">
        <f t="shared" si="115"/>
        <v>2.5726705236133323</v>
      </c>
      <c r="E967" s="94">
        <v>0.39309457873981757</v>
      </c>
      <c r="F967" s="105">
        <f t="shared" si="113"/>
        <v>1.3930945787398175</v>
      </c>
      <c r="G967" s="105">
        <f t="shared" si="116"/>
        <v>3008.9507834330389</v>
      </c>
      <c r="H967" s="105">
        <f t="shared" si="114"/>
        <v>3008.9507834330389</v>
      </c>
      <c r="I967" s="105">
        <f t="shared" si="110"/>
        <v>0</v>
      </c>
      <c r="J967" s="105">
        <f t="shared" si="111"/>
        <v>3010.3438780117785</v>
      </c>
      <c r="K967" s="106">
        <f t="shared" si="112"/>
        <v>1.3930945787396922</v>
      </c>
    </row>
    <row r="968" spans="2:11" x14ac:dyDescent="0.2">
      <c r="B968" s="35">
        <v>953</v>
      </c>
      <c r="C968" s="93">
        <v>3.1087109152752479E-2</v>
      </c>
      <c r="D968" s="101">
        <f t="shared" si="115"/>
        <v>10.412886127261535</v>
      </c>
      <c r="E968" s="93">
        <v>0.87173838752980581</v>
      </c>
      <c r="F968" s="102">
        <f t="shared" si="113"/>
        <v>1.8717383875298057</v>
      </c>
      <c r="G968" s="102">
        <f t="shared" si="116"/>
        <v>3019.3636695603004</v>
      </c>
      <c r="H968" s="102">
        <f t="shared" si="114"/>
        <v>3019.3636695603004</v>
      </c>
      <c r="I968" s="102">
        <f t="shared" si="110"/>
        <v>0</v>
      </c>
      <c r="J968" s="102">
        <f t="shared" si="111"/>
        <v>3021.23540794783</v>
      </c>
      <c r="K968" s="103">
        <f t="shared" si="112"/>
        <v>1.8717383875296036</v>
      </c>
    </row>
    <row r="969" spans="2:11" x14ac:dyDescent="0.2">
      <c r="B969" s="35">
        <v>954</v>
      </c>
      <c r="C969" s="93">
        <v>0.37098462785929465</v>
      </c>
      <c r="D969" s="101">
        <f t="shared" si="115"/>
        <v>2.9747839547239554</v>
      </c>
      <c r="E969" s="93">
        <v>0.76616182438928571</v>
      </c>
      <c r="F969" s="102">
        <f t="shared" si="113"/>
        <v>1.7661618243892856</v>
      </c>
      <c r="G969" s="102">
        <f t="shared" si="116"/>
        <v>3022.3384535150244</v>
      </c>
      <c r="H969" s="102">
        <f t="shared" si="114"/>
        <v>3022.3384535150244</v>
      </c>
      <c r="I969" s="102">
        <f t="shared" si="110"/>
        <v>0</v>
      </c>
      <c r="J969" s="102">
        <f t="shared" si="111"/>
        <v>3024.1046153394136</v>
      </c>
      <c r="K969" s="103">
        <f t="shared" si="112"/>
        <v>1.7661618243892008</v>
      </c>
    </row>
    <row r="970" spans="2:11" x14ac:dyDescent="0.2">
      <c r="B970" s="35">
        <v>955</v>
      </c>
      <c r="C970" s="93">
        <v>0.28390999674901307</v>
      </c>
      <c r="D970" s="101">
        <f t="shared" si="115"/>
        <v>3.7772940117120295</v>
      </c>
      <c r="E970" s="93">
        <v>0.23684122084809811</v>
      </c>
      <c r="F970" s="102">
        <f t="shared" si="113"/>
        <v>1.2368412208480981</v>
      </c>
      <c r="G970" s="102">
        <f t="shared" si="116"/>
        <v>3026.1157475267364</v>
      </c>
      <c r="H970" s="102">
        <f t="shared" si="114"/>
        <v>3026.1157475267364</v>
      </c>
      <c r="I970" s="102">
        <f t="shared" si="110"/>
        <v>0</v>
      </c>
      <c r="J970" s="102">
        <f t="shared" si="111"/>
        <v>3027.3525887475844</v>
      </c>
      <c r="K970" s="103">
        <f t="shared" si="112"/>
        <v>1.236841220847964</v>
      </c>
    </row>
    <row r="971" spans="2:11" ht="16" thickBot="1" x14ac:dyDescent="0.25">
      <c r="B971" s="39">
        <v>956</v>
      </c>
      <c r="C971" s="94">
        <v>0.50899358442442066</v>
      </c>
      <c r="D971" s="104">
        <f t="shared" si="115"/>
        <v>2.0259596003558147</v>
      </c>
      <c r="E971" s="94">
        <v>0.79340877593509329</v>
      </c>
      <c r="F971" s="105">
        <f t="shared" si="113"/>
        <v>1.7934087759350934</v>
      </c>
      <c r="G971" s="105">
        <f t="shared" si="116"/>
        <v>3028.1417071270921</v>
      </c>
      <c r="H971" s="105">
        <f t="shared" si="114"/>
        <v>3028.1417071270921</v>
      </c>
      <c r="I971" s="105">
        <f t="shared" si="110"/>
        <v>0</v>
      </c>
      <c r="J971" s="105">
        <f t="shared" si="111"/>
        <v>3029.9351159030271</v>
      </c>
      <c r="K971" s="106">
        <f t="shared" si="112"/>
        <v>1.7934087759349495</v>
      </c>
    </row>
    <row r="972" spans="2:11" x14ac:dyDescent="0.2">
      <c r="B972" s="35">
        <v>957</v>
      </c>
      <c r="C972" s="93">
        <v>0.90341219870569822</v>
      </c>
      <c r="D972" s="101">
        <f t="shared" si="115"/>
        <v>0.30472905824126878</v>
      </c>
      <c r="E972" s="93">
        <v>0.44117615167992141</v>
      </c>
      <c r="F972" s="102">
        <f t="shared" si="113"/>
        <v>1.4411761516799215</v>
      </c>
      <c r="G972" s="102">
        <f t="shared" si="116"/>
        <v>3028.4464361853334</v>
      </c>
      <c r="H972" s="102">
        <f t="shared" si="114"/>
        <v>3029.9351159030271</v>
      </c>
      <c r="I972" s="102">
        <f t="shared" si="110"/>
        <v>1.4886797176936852</v>
      </c>
      <c r="J972" s="102">
        <f t="shared" si="111"/>
        <v>3031.3762920547069</v>
      </c>
      <c r="K972" s="103">
        <f t="shared" si="112"/>
        <v>2.9298558693735686</v>
      </c>
    </row>
    <row r="973" spans="2:11" x14ac:dyDescent="0.2">
      <c r="B973" s="35">
        <v>958</v>
      </c>
      <c r="C973" s="93">
        <v>0.1446041235508263</v>
      </c>
      <c r="D973" s="101">
        <f t="shared" si="115"/>
        <v>5.8012663581452006</v>
      </c>
      <c r="E973" s="93">
        <v>0.1788415659786734</v>
      </c>
      <c r="F973" s="102">
        <f t="shared" si="113"/>
        <v>1.1788415659786735</v>
      </c>
      <c r="G973" s="102">
        <f t="shared" si="116"/>
        <v>3034.2477025434787</v>
      </c>
      <c r="H973" s="102">
        <f t="shared" si="114"/>
        <v>3034.2477025434787</v>
      </c>
      <c r="I973" s="102">
        <f t="shared" si="110"/>
        <v>0</v>
      </c>
      <c r="J973" s="102">
        <f t="shared" si="111"/>
        <v>3035.4265441094572</v>
      </c>
      <c r="K973" s="103">
        <f t="shared" si="112"/>
        <v>1.1788415659784732</v>
      </c>
    </row>
    <row r="974" spans="2:11" x14ac:dyDescent="0.2">
      <c r="B974" s="35">
        <v>959</v>
      </c>
      <c r="C974" s="93">
        <v>0.54730201309496229</v>
      </c>
      <c r="D974" s="101">
        <f t="shared" si="115"/>
        <v>1.8082635078288238</v>
      </c>
      <c r="E974" s="93">
        <v>0.24189053254425841</v>
      </c>
      <c r="F974" s="102">
        <f t="shared" si="113"/>
        <v>1.2418905325442584</v>
      </c>
      <c r="G974" s="102">
        <f t="shared" si="116"/>
        <v>3036.0559660513077</v>
      </c>
      <c r="H974" s="102">
        <f t="shared" si="114"/>
        <v>3036.0559660513077</v>
      </c>
      <c r="I974" s="102">
        <f t="shared" si="110"/>
        <v>0</v>
      </c>
      <c r="J974" s="102">
        <f t="shared" si="111"/>
        <v>3037.2978565838521</v>
      </c>
      <c r="K974" s="103">
        <f t="shared" si="112"/>
        <v>1.241890532544403</v>
      </c>
    </row>
    <row r="975" spans="2:11" ht="16" thickBot="1" x14ac:dyDescent="0.25">
      <c r="B975" s="39">
        <v>960</v>
      </c>
      <c r="C975" s="94">
        <v>0.29008323956046644</v>
      </c>
      <c r="D975" s="104">
        <f t="shared" si="115"/>
        <v>3.7127620926617184</v>
      </c>
      <c r="E975" s="94">
        <v>0.92726786282553197</v>
      </c>
      <c r="F975" s="105">
        <f t="shared" si="113"/>
        <v>1.927267862825532</v>
      </c>
      <c r="G975" s="105">
        <f t="shared" si="116"/>
        <v>3039.7687281439694</v>
      </c>
      <c r="H975" s="105">
        <f t="shared" si="114"/>
        <v>3039.7687281439694</v>
      </c>
      <c r="I975" s="105">
        <f t="shared" si="110"/>
        <v>0</v>
      </c>
      <c r="J975" s="105">
        <f t="shared" si="111"/>
        <v>3041.6959960067948</v>
      </c>
      <c r="K975" s="106">
        <f t="shared" si="112"/>
        <v>1.9272678628253743</v>
      </c>
    </row>
    <row r="976" spans="2:11" x14ac:dyDescent="0.2">
      <c r="B976" s="35">
        <v>961</v>
      </c>
      <c r="C976" s="93">
        <v>0.55352280477467297</v>
      </c>
      <c r="D976" s="101">
        <f t="shared" si="115"/>
        <v>1.7743569799317964</v>
      </c>
      <c r="E976" s="93">
        <v>0.30286760113080902</v>
      </c>
      <c r="F976" s="102">
        <f t="shared" si="113"/>
        <v>1.3028676011308091</v>
      </c>
      <c r="G976" s="102">
        <f t="shared" si="116"/>
        <v>3041.5430851239012</v>
      </c>
      <c r="H976" s="102">
        <f t="shared" si="114"/>
        <v>3041.6959960067948</v>
      </c>
      <c r="I976" s="102">
        <f t="shared" si="110"/>
        <v>0.15291088289359323</v>
      </c>
      <c r="J976" s="102">
        <f t="shared" si="111"/>
        <v>3042.9988636079256</v>
      </c>
      <c r="K976" s="103">
        <f t="shared" si="112"/>
        <v>1.4557784840244494</v>
      </c>
    </row>
    <row r="977" spans="2:11" x14ac:dyDescent="0.2">
      <c r="B977" s="35">
        <v>962</v>
      </c>
      <c r="C977" s="93">
        <v>0.2393913900041017</v>
      </c>
      <c r="D977" s="101">
        <f t="shared" si="115"/>
        <v>4.2889663542004923</v>
      </c>
      <c r="E977" s="93">
        <v>0.80102271585138973</v>
      </c>
      <c r="F977" s="102">
        <f t="shared" si="113"/>
        <v>1.8010227158513898</v>
      </c>
      <c r="G977" s="102">
        <f t="shared" si="116"/>
        <v>3045.8320514781017</v>
      </c>
      <c r="H977" s="102">
        <f t="shared" si="114"/>
        <v>3045.8320514781017</v>
      </c>
      <c r="I977" s="102">
        <f t="shared" si="110"/>
        <v>0</v>
      </c>
      <c r="J977" s="102">
        <f t="shared" si="111"/>
        <v>3047.6330741939532</v>
      </c>
      <c r="K977" s="103">
        <f t="shared" si="112"/>
        <v>1.801022715851559</v>
      </c>
    </row>
    <row r="978" spans="2:11" x14ac:dyDescent="0.2">
      <c r="B978" s="35">
        <v>963</v>
      </c>
      <c r="C978" s="93">
        <v>2.1207542674162028E-3</v>
      </c>
      <c r="D978" s="101">
        <f t="shared" si="115"/>
        <v>18.467950401174463</v>
      </c>
      <c r="E978" s="93">
        <v>0.52794167380666934</v>
      </c>
      <c r="F978" s="102">
        <f t="shared" si="113"/>
        <v>1.5279416738066693</v>
      </c>
      <c r="G978" s="102">
        <f t="shared" si="116"/>
        <v>3064.3000018792764</v>
      </c>
      <c r="H978" s="102">
        <f t="shared" si="114"/>
        <v>3064.3000018792764</v>
      </c>
      <c r="I978" s="102">
        <f t="shared" ref="I978:I1041" si="117">H978-G978</f>
        <v>0</v>
      </c>
      <c r="J978" s="102">
        <f t="shared" ref="J978:J1041" si="118">H978+F978</f>
        <v>3065.8279435530831</v>
      </c>
      <c r="K978" s="103">
        <f t="shared" ref="K978:K1041" si="119">J978-G978</f>
        <v>1.5279416738067084</v>
      </c>
    </row>
    <row r="979" spans="2:11" ht="16" thickBot="1" x14ac:dyDescent="0.25">
      <c r="B979" s="39">
        <v>964</v>
      </c>
      <c r="C979" s="94">
        <v>0.62506062746032698</v>
      </c>
      <c r="D979" s="104">
        <f t="shared" si="115"/>
        <v>1.4097198900413701</v>
      </c>
      <c r="E979" s="94">
        <v>0.62435825665643518</v>
      </c>
      <c r="F979" s="105">
        <f t="shared" si="113"/>
        <v>1.6243582566564352</v>
      </c>
      <c r="G979" s="105">
        <f t="shared" si="116"/>
        <v>3065.7097217693176</v>
      </c>
      <c r="H979" s="105">
        <f t="shared" si="114"/>
        <v>3065.8279435530831</v>
      </c>
      <c r="I979" s="105">
        <f t="shared" si="117"/>
        <v>0.1182217837654207</v>
      </c>
      <c r="J979" s="105">
        <f t="shared" si="118"/>
        <v>3067.4523018097393</v>
      </c>
      <c r="K979" s="106">
        <f t="shared" si="119"/>
        <v>1.7425800404216716</v>
      </c>
    </row>
    <row r="980" spans="2:11" x14ac:dyDescent="0.2">
      <c r="B980" s="35">
        <v>965</v>
      </c>
      <c r="C980" s="93">
        <v>0.44767241726085094</v>
      </c>
      <c r="D980" s="101">
        <f t="shared" si="115"/>
        <v>2.4110805765118957</v>
      </c>
      <c r="E980" s="93">
        <v>0.88521735792813461</v>
      </c>
      <c r="F980" s="102">
        <f t="shared" si="113"/>
        <v>1.8852173579281346</v>
      </c>
      <c r="G980" s="102">
        <f t="shared" si="116"/>
        <v>3068.1208023458294</v>
      </c>
      <c r="H980" s="102">
        <f t="shared" si="114"/>
        <v>3068.1208023458294</v>
      </c>
      <c r="I980" s="102">
        <f t="shared" si="117"/>
        <v>0</v>
      </c>
      <c r="J980" s="102">
        <f t="shared" si="118"/>
        <v>3070.0060197037574</v>
      </c>
      <c r="K980" s="103">
        <f t="shared" si="119"/>
        <v>1.8852173579280134</v>
      </c>
    </row>
    <row r="981" spans="2:11" x14ac:dyDescent="0.2">
      <c r="B981" s="35">
        <v>966</v>
      </c>
      <c r="C981" s="93">
        <v>0.33352905896718377</v>
      </c>
      <c r="D981" s="101">
        <f t="shared" si="115"/>
        <v>3.2940758522623903</v>
      </c>
      <c r="E981" s="93">
        <v>0.40872756063627946</v>
      </c>
      <c r="F981" s="102">
        <f t="shared" si="113"/>
        <v>1.4087275606362795</v>
      </c>
      <c r="G981" s="102">
        <f t="shared" si="116"/>
        <v>3071.4148781980916</v>
      </c>
      <c r="H981" s="102">
        <f t="shared" si="114"/>
        <v>3071.4148781980916</v>
      </c>
      <c r="I981" s="102">
        <f t="shared" si="117"/>
        <v>0</v>
      </c>
      <c r="J981" s="102">
        <f t="shared" si="118"/>
        <v>3072.8236057587278</v>
      </c>
      <c r="K981" s="103">
        <f t="shared" si="119"/>
        <v>1.40872756063618</v>
      </c>
    </row>
    <row r="982" spans="2:11" x14ac:dyDescent="0.2">
      <c r="B982" s="35">
        <v>967</v>
      </c>
      <c r="C982" s="93">
        <v>0.45640965085923157</v>
      </c>
      <c r="D982" s="101">
        <f t="shared" si="115"/>
        <v>2.3530935468047596</v>
      </c>
      <c r="E982" s="93">
        <v>0.10183511156741953</v>
      </c>
      <c r="F982" s="102">
        <f t="shared" si="113"/>
        <v>1.1018351115674196</v>
      </c>
      <c r="G982" s="102">
        <f t="shared" si="116"/>
        <v>3073.7679717448964</v>
      </c>
      <c r="H982" s="102">
        <f t="shared" si="114"/>
        <v>3073.7679717448964</v>
      </c>
      <c r="I982" s="102">
        <f t="shared" si="117"/>
        <v>0</v>
      </c>
      <c r="J982" s="102">
        <f t="shared" si="118"/>
        <v>3074.8698068564636</v>
      </c>
      <c r="K982" s="103">
        <f t="shared" si="119"/>
        <v>1.1018351115671976</v>
      </c>
    </row>
    <row r="983" spans="2:11" ht="16" thickBot="1" x14ac:dyDescent="0.25">
      <c r="B983" s="39">
        <v>968</v>
      </c>
      <c r="C983" s="94">
        <v>0.27599542940446764</v>
      </c>
      <c r="D983" s="104">
        <f t="shared" si="115"/>
        <v>3.8621129205925437</v>
      </c>
      <c r="E983" s="94">
        <v>0.32528993181842192</v>
      </c>
      <c r="F983" s="105">
        <f t="shared" si="113"/>
        <v>1.3252899318184219</v>
      </c>
      <c r="G983" s="105">
        <f t="shared" si="116"/>
        <v>3077.630084665489</v>
      </c>
      <c r="H983" s="105">
        <f t="shared" si="114"/>
        <v>3077.630084665489</v>
      </c>
      <c r="I983" s="105">
        <f t="shared" si="117"/>
        <v>0</v>
      </c>
      <c r="J983" s="105">
        <f t="shared" si="118"/>
        <v>3078.9553745973076</v>
      </c>
      <c r="K983" s="106">
        <f t="shared" si="119"/>
        <v>1.3252899318185882</v>
      </c>
    </row>
    <row r="984" spans="2:11" x14ac:dyDescent="0.2">
      <c r="B984" s="35">
        <v>969</v>
      </c>
      <c r="C984" s="93">
        <v>0.73047619889091009</v>
      </c>
      <c r="D984" s="101">
        <f t="shared" si="115"/>
        <v>0.94217589079444242</v>
      </c>
      <c r="E984" s="93">
        <v>0.30729635865784521</v>
      </c>
      <c r="F984" s="102">
        <f t="shared" si="113"/>
        <v>1.3072963586578452</v>
      </c>
      <c r="G984" s="102">
        <f t="shared" si="116"/>
        <v>3078.5722605562833</v>
      </c>
      <c r="H984" s="102">
        <f t="shared" si="114"/>
        <v>3078.9553745973076</v>
      </c>
      <c r="I984" s="102">
        <f t="shared" si="117"/>
        <v>0.38311404102432789</v>
      </c>
      <c r="J984" s="102">
        <f t="shared" si="118"/>
        <v>3080.2626709559654</v>
      </c>
      <c r="K984" s="103">
        <f t="shared" si="119"/>
        <v>1.6904103996821505</v>
      </c>
    </row>
    <row r="985" spans="2:11" x14ac:dyDescent="0.2">
      <c r="B985" s="35">
        <v>970</v>
      </c>
      <c r="C985" s="93">
        <v>0.13372365693089328</v>
      </c>
      <c r="D985" s="101">
        <f t="shared" si="115"/>
        <v>6.0359396103922007</v>
      </c>
      <c r="E985" s="93">
        <v>0.94572532987728175</v>
      </c>
      <c r="F985" s="102">
        <f t="shared" si="113"/>
        <v>1.9457253298772819</v>
      </c>
      <c r="G985" s="102">
        <f t="shared" si="116"/>
        <v>3084.6082001666755</v>
      </c>
      <c r="H985" s="102">
        <f t="shared" si="114"/>
        <v>3084.6082001666755</v>
      </c>
      <c r="I985" s="102">
        <f t="shared" si="117"/>
        <v>0</v>
      </c>
      <c r="J985" s="102">
        <f t="shared" si="118"/>
        <v>3086.5539254965529</v>
      </c>
      <c r="K985" s="103">
        <f t="shared" si="119"/>
        <v>1.9457253298774049</v>
      </c>
    </row>
    <row r="986" spans="2:11" x14ac:dyDescent="0.2">
      <c r="B986" s="35">
        <v>971</v>
      </c>
      <c r="C986" s="93">
        <v>0.91623402187904912</v>
      </c>
      <c r="D986" s="101">
        <f t="shared" si="115"/>
        <v>0.26245039361210759</v>
      </c>
      <c r="E986" s="93">
        <v>0.52696847142084846</v>
      </c>
      <c r="F986" s="102">
        <f t="shared" si="113"/>
        <v>1.5269684714208485</v>
      </c>
      <c r="G986" s="102">
        <f t="shared" si="116"/>
        <v>3084.8706505602877</v>
      </c>
      <c r="H986" s="102">
        <f t="shared" si="114"/>
        <v>3086.5539254965529</v>
      </c>
      <c r="I986" s="102">
        <f t="shared" si="117"/>
        <v>1.6832749362652066</v>
      </c>
      <c r="J986" s="102">
        <f t="shared" si="118"/>
        <v>3088.0808939679737</v>
      </c>
      <c r="K986" s="103">
        <f t="shared" si="119"/>
        <v>3.2102434076859936</v>
      </c>
    </row>
    <row r="987" spans="2:11" ht="16" thickBot="1" x14ac:dyDescent="0.25">
      <c r="B987" s="39">
        <v>972</v>
      </c>
      <c r="C987" s="94">
        <v>5.5300963205048292E-3</v>
      </c>
      <c r="D987" s="104">
        <f t="shared" si="115"/>
        <v>15.592650137360323</v>
      </c>
      <c r="E987" s="94">
        <v>0.10677978963639123</v>
      </c>
      <c r="F987" s="105">
        <f t="shared" si="113"/>
        <v>1.1067797896363913</v>
      </c>
      <c r="G987" s="105">
        <f t="shared" si="116"/>
        <v>3100.4633006976478</v>
      </c>
      <c r="H987" s="105">
        <f t="shared" si="114"/>
        <v>3100.4633006976478</v>
      </c>
      <c r="I987" s="105">
        <f t="shared" si="117"/>
        <v>0</v>
      </c>
      <c r="J987" s="105">
        <f t="shared" si="118"/>
        <v>3101.570080487284</v>
      </c>
      <c r="K987" s="106">
        <f t="shared" si="119"/>
        <v>1.1067797896362208</v>
      </c>
    </row>
    <row r="988" spans="2:11" x14ac:dyDescent="0.2">
      <c r="B988" s="35">
        <v>973</v>
      </c>
      <c r="C988" s="93">
        <v>0.82147988650432036</v>
      </c>
      <c r="D988" s="101">
        <f t="shared" si="115"/>
        <v>0.58994347701077299</v>
      </c>
      <c r="E988" s="93">
        <v>0.25789077311294928</v>
      </c>
      <c r="F988" s="102">
        <f t="shared" si="113"/>
        <v>1.2578907731129494</v>
      </c>
      <c r="G988" s="102">
        <f t="shared" si="116"/>
        <v>3101.0532441746586</v>
      </c>
      <c r="H988" s="102">
        <f t="shared" si="114"/>
        <v>3101.570080487284</v>
      </c>
      <c r="I988" s="102">
        <f t="shared" si="117"/>
        <v>0.51683631262540075</v>
      </c>
      <c r="J988" s="102">
        <f t="shared" si="118"/>
        <v>3102.8279712603971</v>
      </c>
      <c r="K988" s="103">
        <f t="shared" si="119"/>
        <v>1.7747270857385047</v>
      </c>
    </row>
    <row r="989" spans="2:11" x14ac:dyDescent="0.2">
      <c r="B989" s="35">
        <v>974</v>
      </c>
      <c r="C989" s="93">
        <v>0.57285032107973888</v>
      </c>
      <c r="D989" s="101">
        <f t="shared" si="115"/>
        <v>1.6713924484420448</v>
      </c>
      <c r="E989" s="93">
        <v>0.33166182200727934</v>
      </c>
      <c r="F989" s="102">
        <f t="shared" si="113"/>
        <v>1.3316618220072793</v>
      </c>
      <c r="G989" s="102">
        <f t="shared" si="116"/>
        <v>3102.7246366231007</v>
      </c>
      <c r="H989" s="102">
        <f t="shared" si="114"/>
        <v>3102.8279712603971</v>
      </c>
      <c r="I989" s="102">
        <f t="shared" si="117"/>
        <v>0.10333463729648429</v>
      </c>
      <c r="J989" s="102">
        <f t="shared" si="118"/>
        <v>3104.1596330824045</v>
      </c>
      <c r="K989" s="103">
        <f t="shared" si="119"/>
        <v>1.4349964593038749</v>
      </c>
    </row>
    <row r="990" spans="2:11" x14ac:dyDescent="0.2">
      <c r="B990" s="35">
        <v>975</v>
      </c>
      <c r="C990" s="93">
        <v>0.58000855465065571</v>
      </c>
      <c r="D990" s="101">
        <f t="shared" si="115"/>
        <v>1.6341372784582833</v>
      </c>
      <c r="E990" s="93">
        <v>1.8375045412283519E-2</v>
      </c>
      <c r="F990" s="102">
        <f t="shared" si="113"/>
        <v>1.0183750454122835</v>
      </c>
      <c r="G990" s="102">
        <f t="shared" si="116"/>
        <v>3104.3587739015588</v>
      </c>
      <c r="H990" s="102">
        <f t="shared" si="114"/>
        <v>3104.3587739015588</v>
      </c>
      <c r="I990" s="102">
        <f t="shared" si="117"/>
        <v>0</v>
      </c>
      <c r="J990" s="102">
        <f t="shared" si="118"/>
        <v>3105.3771489469709</v>
      </c>
      <c r="K990" s="103">
        <f t="shared" si="119"/>
        <v>1.0183750454120855</v>
      </c>
    </row>
    <row r="991" spans="2:11" ht="16" thickBot="1" x14ac:dyDescent="0.25">
      <c r="B991" s="39">
        <v>976</v>
      </c>
      <c r="C991" s="94">
        <v>0.8849992825415498</v>
      </c>
      <c r="D991" s="104">
        <f t="shared" si="115"/>
        <v>0.36650533398615148</v>
      </c>
      <c r="E991" s="94">
        <v>0.95419878263513902</v>
      </c>
      <c r="F991" s="105">
        <f t="shared" si="113"/>
        <v>1.954198782635139</v>
      </c>
      <c r="G991" s="105">
        <f t="shared" si="116"/>
        <v>3104.7252792355448</v>
      </c>
      <c r="H991" s="105">
        <f t="shared" si="114"/>
        <v>3105.3771489469709</v>
      </c>
      <c r="I991" s="105">
        <f t="shared" si="117"/>
        <v>0.65186971142611583</v>
      </c>
      <c r="J991" s="105">
        <f t="shared" si="118"/>
        <v>3107.331347729606</v>
      </c>
      <c r="K991" s="106">
        <f t="shared" si="119"/>
        <v>2.6060684940612191</v>
      </c>
    </row>
    <row r="992" spans="2:11" x14ac:dyDescent="0.2">
      <c r="B992" s="35">
        <v>977</v>
      </c>
      <c r="C992" s="93">
        <v>0.27538168055473877</v>
      </c>
      <c r="D992" s="101">
        <f t="shared" si="115"/>
        <v>3.8687916429275364</v>
      </c>
      <c r="E992" s="93">
        <v>0.7013789486982438</v>
      </c>
      <c r="F992" s="102">
        <f t="shared" si="113"/>
        <v>1.7013789486982438</v>
      </c>
      <c r="G992" s="102">
        <f t="shared" si="116"/>
        <v>3108.5940708784724</v>
      </c>
      <c r="H992" s="102">
        <f t="shared" si="114"/>
        <v>3108.5940708784724</v>
      </c>
      <c r="I992" s="102">
        <f t="shared" si="117"/>
        <v>0</v>
      </c>
      <c r="J992" s="102">
        <f t="shared" si="118"/>
        <v>3110.2954498271706</v>
      </c>
      <c r="K992" s="103">
        <f t="shared" si="119"/>
        <v>1.7013789486982205</v>
      </c>
    </row>
    <row r="993" spans="2:11" x14ac:dyDescent="0.2">
      <c r="B993" s="35">
        <v>978</v>
      </c>
      <c r="C993" s="93">
        <v>2.3171384882770707E-2</v>
      </c>
      <c r="D993" s="101">
        <f t="shared" si="115"/>
        <v>11.294511515435122</v>
      </c>
      <c r="E993" s="93">
        <v>0.38407121078078521</v>
      </c>
      <c r="F993" s="102">
        <f t="shared" si="113"/>
        <v>1.3840712107807853</v>
      </c>
      <c r="G993" s="102">
        <f t="shared" si="116"/>
        <v>3119.8885823939077</v>
      </c>
      <c r="H993" s="102">
        <f t="shared" si="114"/>
        <v>3119.8885823939077</v>
      </c>
      <c r="I993" s="102">
        <f t="shared" si="117"/>
        <v>0</v>
      </c>
      <c r="J993" s="102">
        <f t="shared" si="118"/>
        <v>3121.2726536046885</v>
      </c>
      <c r="K993" s="103">
        <f t="shared" si="119"/>
        <v>1.3840712107808031</v>
      </c>
    </row>
    <row r="994" spans="2:11" x14ac:dyDescent="0.2">
      <c r="B994" s="35">
        <v>979</v>
      </c>
      <c r="C994" s="93">
        <v>0.49148556654837883</v>
      </c>
      <c r="D994" s="101">
        <f t="shared" si="115"/>
        <v>2.1309681178605517</v>
      </c>
      <c r="E994" s="93">
        <v>0.20213370166741118</v>
      </c>
      <c r="F994" s="102">
        <f t="shared" si="113"/>
        <v>1.2021337016674112</v>
      </c>
      <c r="G994" s="102">
        <f t="shared" si="116"/>
        <v>3122.0195505117681</v>
      </c>
      <c r="H994" s="102">
        <f t="shared" si="114"/>
        <v>3122.0195505117681</v>
      </c>
      <c r="I994" s="102">
        <f t="shared" si="117"/>
        <v>0</v>
      </c>
      <c r="J994" s="102">
        <f t="shared" si="118"/>
        <v>3123.2216842134353</v>
      </c>
      <c r="K994" s="103">
        <f t="shared" si="119"/>
        <v>1.2021337016672078</v>
      </c>
    </row>
    <row r="995" spans="2:11" ht="16" thickBot="1" x14ac:dyDescent="0.25">
      <c r="B995" s="39">
        <v>980</v>
      </c>
      <c r="C995" s="94">
        <v>0.43546325402100494</v>
      </c>
      <c r="D995" s="104">
        <f t="shared" si="115"/>
        <v>2.4940345883396784</v>
      </c>
      <c r="E995" s="94">
        <v>0.89058561540510439</v>
      </c>
      <c r="F995" s="105">
        <f t="shared" si="113"/>
        <v>1.8905856154051044</v>
      </c>
      <c r="G995" s="105">
        <f t="shared" si="116"/>
        <v>3124.5135851001078</v>
      </c>
      <c r="H995" s="105">
        <f t="shared" si="114"/>
        <v>3124.5135851001078</v>
      </c>
      <c r="I995" s="105">
        <f t="shared" si="117"/>
        <v>0</v>
      </c>
      <c r="J995" s="105">
        <f t="shared" si="118"/>
        <v>3126.4041707155129</v>
      </c>
      <c r="K995" s="106">
        <f t="shared" si="119"/>
        <v>1.8905856154051435</v>
      </c>
    </row>
    <row r="996" spans="2:11" x14ac:dyDescent="0.2">
      <c r="B996" s="35">
        <v>981</v>
      </c>
      <c r="C996" s="93">
        <v>9.0144076726588862E-2</v>
      </c>
      <c r="D996" s="101">
        <f t="shared" si="115"/>
        <v>7.2190381083981974</v>
      </c>
      <c r="E996" s="93">
        <v>7.1016042580517191E-2</v>
      </c>
      <c r="F996" s="102">
        <f t="shared" si="113"/>
        <v>1.0710160425805171</v>
      </c>
      <c r="G996" s="102">
        <f t="shared" si="116"/>
        <v>3131.7326232085061</v>
      </c>
      <c r="H996" s="102">
        <f t="shared" si="114"/>
        <v>3131.7326232085061</v>
      </c>
      <c r="I996" s="102">
        <f t="shared" si="117"/>
        <v>0</v>
      </c>
      <c r="J996" s="102">
        <f t="shared" si="118"/>
        <v>3132.8036392510867</v>
      </c>
      <c r="K996" s="103">
        <f t="shared" si="119"/>
        <v>1.0710160425805952</v>
      </c>
    </row>
    <row r="997" spans="2:11" x14ac:dyDescent="0.2">
      <c r="B997" s="35">
        <v>982</v>
      </c>
      <c r="C997" s="93">
        <v>9.6059159896822233E-2</v>
      </c>
      <c r="D997" s="101">
        <f t="shared" si="115"/>
        <v>7.0283730851773951</v>
      </c>
      <c r="E997" s="93">
        <v>0.89004007412711705</v>
      </c>
      <c r="F997" s="102">
        <f t="shared" si="113"/>
        <v>1.8900400741271171</v>
      </c>
      <c r="G997" s="102">
        <f t="shared" si="116"/>
        <v>3138.7609962936835</v>
      </c>
      <c r="H997" s="102">
        <f t="shared" si="114"/>
        <v>3138.7609962936835</v>
      </c>
      <c r="I997" s="102">
        <f t="shared" si="117"/>
        <v>0</v>
      </c>
      <c r="J997" s="102">
        <f t="shared" si="118"/>
        <v>3140.6510363678108</v>
      </c>
      <c r="K997" s="103">
        <f t="shared" si="119"/>
        <v>1.8900400741272279</v>
      </c>
    </row>
    <row r="998" spans="2:11" x14ac:dyDescent="0.2">
      <c r="B998" s="35">
        <v>983</v>
      </c>
      <c r="C998" s="93">
        <v>0.44732122510065864</v>
      </c>
      <c r="D998" s="101">
        <f t="shared" si="115"/>
        <v>2.413434954207522</v>
      </c>
      <c r="E998" s="93">
        <v>0.15687493340909697</v>
      </c>
      <c r="F998" s="102">
        <f t="shared" si="113"/>
        <v>1.1568749334090969</v>
      </c>
      <c r="G998" s="102">
        <f t="shared" si="116"/>
        <v>3141.1744312478909</v>
      </c>
      <c r="H998" s="102">
        <f t="shared" si="114"/>
        <v>3141.1744312478909</v>
      </c>
      <c r="I998" s="102">
        <f t="shared" si="117"/>
        <v>0</v>
      </c>
      <c r="J998" s="102">
        <f t="shared" si="118"/>
        <v>3142.3313061813001</v>
      </c>
      <c r="K998" s="103">
        <f t="shared" si="119"/>
        <v>1.156874933409199</v>
      </c>
    </row>
    <row r="999" spans="2:11" ht="16" thickBot="1" x14ac:dyDescent="0.25">
      <c r="B999" s="39">
        <v>984</v>
      </c>
      <c r="C999" s="94">
        <v>0.24189115350903956</v>
      </c>
      <c r="D999" s="104">
        <f t="shared" si="115"/>
        <v>4.2578022986837452</v>
      </c>
      <c r="E999" s="94">
        <v>0.7801204631707247</v>
      </c>
      <c r="F999" s="105">
        <f t="shared" si="113"/>
        <v>1.7801204631707246</v>
      </c>
      <c r="G999" s="105">
        <f t="shared" si="116"/>
        <v>3145.4322335465745</v>
      </c>
      <c r="H999" s="105">
        <f t="shared" si="114"/>
        <v>3145.4322335465745</v>
      </c>
      <c r="I999" s="105">
        <f t="shared" si="117"/>
        <v>0</v>
      </c>
      <c r="J999" s="105">
        <f t="shared" si="118"/>
        <v>3147.212354009745</v>
      </c>
      <c r="K999" s="106">
        <f t="shared" si="119"/>
        <v>1.7801204631705332</v>
      </c>
    </row>
    <row r="1000" spans="2:11" x14ac:dyDescent="0.2">
      <c r="B1000" s="35">
        <v>985</v>
      </c>
      <c r="C1000" s="93">
        <v>0.75968994426672842</v>
      </c>
      <c r="D1000" s="101">
        <f t="shared" si="115"/>
        <v>0.824534691040405</v>
      </c>
      <c r="E1000" s="93">
        <v>0.87091855020190745</v>
      </c>
      <c r="F1000" s="102">
        <f t="shared" si="113"/>
        <v>1.8709185502019074</v>
      </c>
      <c r="G1000" s="102">
        <f t="shared" si="116"/>
        <v>3146.2567682376148</v>
      </c>
      <c r="H1000" s="102">
        <f t="shared" si="114"/>
        <v>3147.212354009745</v>
      </c>
      <c r="I1000" s="102">
        <f t="shared" si="117"/>
        <v>0.95558577213023455</v>
      </c>
      <c r="J1000" s="102">
        <f t="shared" si="118"/>
        <v>3149.0832725599471</v>
      </c>
      <c r="K1000" s="103">
        <f t="shared" si="119"/>
        <v>2.8265043223323119</v>
      </c>
    </row>
    <row r="1001" spans="2:11" x14ac:dyDescent="0.2">
      <c r="B1001" s="35">
        <v>986</v>
      </c>
      <c r="C1001" s="93">
        <v>4.8730453565710263E-2</v>
      </c>
      <c r="D1001" s="101">
        <f t="shared" si="115"/>
        <v>9.064353343318432</v>
      </c>
      <c r="E1001" s="93">
        <v>0.53955966035226111</v>
      </c>
      <c r="F1001" s="102">
        <f t="shared" si="113"/>
        <v>1.539559660352261</v>
      </c>
      <c r="G1001" s="102">
        <f t="shared" si="116"/>
        <v>3155.3211215809333</v>
      </c>
      <c r="H1001" s="102">
        <f t="shared" si="114"/>
        <v>3155.3211215809333</v>
      </c>
      <c r="I1001" s="102">
        <f t="shared" si="117"/>
        <v>0</v>
      </c>
      <c r="J1001" s="102">
        <f t="shared" si="118"/>
        <v>3156.8606812412854</v>
      </c>
      <c r="K1001" s="103">
        <f t="shared" si="119"/>
        <v>1.5395596603520971</v>
      </c>
    </row>
    <row r="1002" spans="2:11" x14ac:dyDescent="0.2">
      <c r="B1002" s="35">
        <v>987</v>
      </c>
      <c r="C1002" s="93">
        <v>1.8419255612837637E-2</v>
      </c>
      <c r="D1002" s="101">
        <f t="shared" si="115"/>
        <v>11.983075982608874</v>
      </c>
      <c r="E1002" s="93">
        <v>8.7063608593587305E-2</v>
      </c>
      <c r="F1002" s="102">
        <f t="shared" si="113"/>
        <v>1.0870636085935872</v>
      </c>
      <c r="G1002" s="102">
        <f t="shared" si="116"/>
        <v>3167.3041975635424</v>
      </c>
      <c r="H1002" s="102">
        <f t="shared" si="114"/>
        <v>3167.3041975635424</v>
      </c>
      <c r="I1002" s="102">
        <f t="shared" si="117"/>
        <v>0</v>
      </c>
      <c r="J1002" s="102">
        <f t="shared" si="118"/>
        <v>3168.3912611721362</v>
      </c>
      <c r="K1002" s="103">
        <f t="shared" si="119"/>
        <v>1.0870636085937804</v>
      </c>
    </row>
    <row r="1003" spans="2:11" ht="16" thickBot="1" x14ac:dyDescent="0.25">
      <c r="B1003" s="39">
        <v>988</v>
      </c>
      <c r="C1003" s="94">
        <v>0.76683896169896093</v>
      </c>
      <c r="D1003" s="104">
        <f t="shared" si="115"/>
        <v>0.79643537499235961</v>
      </c>
      <c r="E1003" s="94">
        <v>0.89975332263325669</v>
      </c>
      <c r="F1003" s="105">
        <f t="shared" ref="F1003:F1066" si="120">($N$18-$N$19)*E1003+$N$19</f>
        <v>1.8997533226332566</v>
      </c>
      <c r="G1003" s="105">
        <f t="shared" si="116"/>
        <v>3168.1006329385345</v>
      </c>
      <c r="H1003" s="105">
        <f t="shared" ref="H1003:H1066" si="121">+MAX(G1003,J1002)</f>
        <v>3168.3912611721362</v>
      </c>
      <c r="I1003" s="105">
        <f t="shared" si="117"/>
        <v>0.29062823360163748</v>
      </c>
      <c r="J1003" s="105">
        <f t="shared" si="118"/>
        <v>3170.2910144947696</v>
      </c>
      <c r="K1003" s="106">
        <f t="shared" si="119"/>
        <v>2.1903815562350246</v>
      </c>
    </row>
    <row r="1004" spans="2:11" x14ac:dyDescent="0.2">
      <c r="B1004" s="35">
        <v>989</v>
      </c>
      <c r="C1004" s="93">
        <v>8.6539626420574445E-2</v>
      </c>
      <c r="D1004" s="101">
        <f t="shared" ref="D1004:D1067" si="122">-LN(C1004)/$N$16</f>
        <v>7.341458583107336</v>
      </c>
      <c r="E1004" s="93">
        <v>0.97414748837162246</v>
      </c>
      <c r="F1004" s="102">
        <f t="shared" si="120"/>
        <v>1.9741474883716226</v>
      </c>
      <c r="G1004" s="102">
        <f t="shared" ref="G1004:G1067" si="123">G1003+D1004</f>
        <v>3175.4420915216419</v>
      </c>
      <c r="H1004" s="102">
        <f t="shared" si="121"/>
        <v>3175.4420915216419</v>
      </c>
      <c r="I1004" s="102">
        <f t="shared" si="117"/>
        <v>0</v>
      </c>
      <c r="J1004" s="102">
        <f t="shared" si="118"/>
        <v>3177.4162390100137</v>
      </c>
      <c r="K1004" s="103">
        <f t="shared" si="119"/>
        <v>1.9741474883717274</v>
      </c>
    </row>
    <row r="1005" spans="2:11" x14ac:dyDescent="0.2">
      <c r="B1005" s="35">
        <v>990</v>
      </c>
      <c r="C1005" s="93">
        <v>0.69721151291250594</v>
      </c>
      <c r="D1005" s="101">
        <f t="shared" si="122"/>
        <v>1.0819993572073929</v>
      </c>
      <c r="E1005" s="93">
        <v>0.71853408626208881</v>
      </c>
      <c r="F1005" s="102">
        <f t="shared" si="120"/>
        <v>1.7185340862620888</v>
      </c>
      <c r="G1005" s="102">
        <f t="shared" si="123"/>
        <v>3176.5240908788492</v>
      </c>
      <c r="H1005" s="102">
        <f t="shared" si="121"/>
        <v>3177.4162390100137</v>
      </c>
      <c r="I1005" s="102">
        <f t="shared" si="117"/>
        <v>0.89214813116450387</v>
      </c>
      <c r="J1005" s="102">
        <f t="shared" si="118"/>
        <v>3179.1347730962757</v>
      </c>
      <c r="K1005" s="103">
        <f t="shared" si="119"/>
        <v>2.610682217426529</v>
      </c>
    </row>
    <row r="1006" spans="2:11" x14ac:dyDescent="0.2">
      <c r="B1006" s="35">
        <v>991</v>
      </c>
      <c r="C1006" s="93">
        <v>0.8114257676936979</v>
      </c>
      <c r="D1006" s="101">
        <f t="shared" si="122"/>
        <v>0.62688711490585614</v>
      </c>
      <c r="E1006" s="93">
        <v>0.73630246699500024</v>
      </c>
      <c r="F1006" s="102">
        <f t="shared" si="120"/>
        <v>1.7363024669950002</v>
      </c>
      <c r="G1006" s="102">
        <f t="shared" si="123"/>
        <v>3177.1509779937551</v>
      </c>
      <c r="H1006" s="102">
        <f t="shared" si="121"/>
        <v>3179.1347730962757</v>
      </c>
      <c r="I1006" s="102">
        <f t="shared" si="117"/>
        <v>1.9837951025206166</v>
      </c>
      <c r="J1006" s="102">
        <f t="shared" si="118"/>
        <v>3180.8710755632706</v>
      </c>
      <c r="K1006" s="103">
        <f t="shared" si="119"/>
        <v>3.7200975695154739</v>
      </c>
    </row>
    <row r="1007" spans="2:11" ht="16" thickBot="1" x14ac:dyDescent="0.25">
      <c r="B1007" s="39">
        <v>992</v>
      </c>
      <c r="C1007" s="94">
        <v>0.64712696351110499</v>
      </c>
      <c r="D1007" s="104">
        <f t="shared" si="122"/>
        <v>1.3056383086734875</v>
      </c>
      <c r="E1007" s="94">
        <v>0.90540787114529309</v>
      </c>
      <c r="F1007" s="105">
        <f t="shared" si="120"/>
        <v>1.9054078711452931</v>
      </c>
      <c r="G1007" s="105">
        <f t="shared" si="123"/>
        <v>3178.4566163024288</v>
      </c>
      <c r="H1007" s="105">
        <f t="shared" si="121"/>
        <v>3180.8710755632706</v>
      </c>
      <c r="I1007" s="105">
        <f t="shared" si="117"/>
        <v>2.4144592608417952</v>
      </c>
      <c r="J1007" s="105">
        <f t="shared" si="118"/>
        <v>3182.7764834344157</v>
      </c>
      <c r="K1007" s="106">
        <f t="shared" si="119"/>
        <v>4.3198671319869391</v>
      </c>
    </row>
    <row r="1008" spans="2:11" x14ac:dyDescent="0.2">
      <c r="B1008" s="35">
        <v>993</v>
      </c>
      <c r="C1008" s="93">
        <v>0.88444872713759481</v>
      </c>
      <c r="D1008" s="101">
        <f t="shared" si="122"/>
        <v>0.36837220575195662</v>
      </c>
      <c r="E1008" s="93">
        <v>0.71000575078384442</v>
      </c>
      <c r="F1008" s="102">
        <f t="shared" si="120"/>
        <v>1.7100057507838444</v>
      </c>
      <c r="G1008" s="102">
        <f t="shared" si="123"/>
        <v>3178.8249885081809</v>
      </c>
      <c r="H1008" s="102">
        <f t="shared" si="121"/>
        <v>3182.7764834344157</v>
      </c>
      <c r="I1008" s="102">
        <f t="shared" si="117"/>
        <v>3.9514949262347727</v>
      </c>
      <c r="J1008" s="102">
        <f t="shared" si="118"/>
        <v>3184.4864891851994</v>
      </c>
      <c r="K1008" s="103">
        <f t="shared" si="119"/>
        <v>5.6615006770184664</v>
      </c>
    </row>
    <row r="1009" spans="2:11" x14ac:dyDescent="0.2">
      <c r="B1009" s="35">
        <v>994</v>
      </c>
      <c r="C1009" s="93">
        <v>0.25191765244691855</v>
      </c>
      <c r="D1009" s="101">
        <f t="shared" si="122"/>
        <v>4.1359590626337539</v>
      </c>
      <c r="E1009" s="93">
        <v>0.45941293790291726</v>
      </c>
      <c r="F1009" s="102">
        <f t="shared" si="120"/>
        <v>1.4594129379029173</v>
      </c>
      <c r="G1009" s="102">
        <f t="shared" si="123"/>
        <v>3182.9609475708148</v>
      </c>
      <c r="H1009" s="102">
        <f t="shared" si="121"/>
        <v>3184.4864891851994</v>
      </c>
      <c r="I1009" s="102">
        <f t="shared" si="117"/>
        <v>1.525541614384565</v>
      </c>
      <c r="J1009" s="102">
        <f t="shared" si="118"/>
        <v>3185.9459021231023</v>
      </c>
      <c r="K1009" s="103">
        <f t="shared" si="119"/>
        <v>2.9849545522874905</v>
      </c>
    </row>
    <row r="1010" spans="2:11" x14ac:dyDescent="0.2">
      <c r="B1010" s="35">
        <v>995</v>
      </c>
      <c r="C1010" s="93">
        <v>0.17044036859927725</v>
      </c>
      <c r="D1010" s="101">
        <f t="shared" si="122"/>
        <v>5.3081093631573797</v>
      </c>
      <c r="E1010" s="93">
        <v>0.4302095815933652</v>
      </c>
      <c r="F1010" s="102">
        <f t="shared" si="120"/>
        <v>1.4302095815933651</v>
      </c>
      <c r="G1010" s="102">
        <f t="shared" si="123"/>
        <v>3188.269056933972</v>
      </c>
      <c r="H1010" s="102">
        <f t="shared" si="121"/>
        <v>3188.269056933972</v>
      </c>
      <c r="I1010" s="102">
        <f t="shared" si="117"/>
        <v>0</v>
      </c>
      <c r="J1010" s="102">
        <f t="shared" si="118"/>
        <v>3189.6992665155653</v>
      </c>
      <c r="K1010" s="103">
        <f t="shared" si="119"/>
        <v>1.4302095815933171</v>
      </c>
    </row>
    <row r="1011" spans="2:11" ht="16" thickBot="1" x14ac:dyDescent="0.25">
      <c r="B1011" s="39">
        <v>996</v>
      </c>
      <c r="C1011" s="94">
        <v>0.6735833377713446</v>
      </c>
      <c r="D1011" s="104">
        <f t="shared" si="122"/>
        <v>1.1854306573429003</v>
      </c>
      <c r="E1011" s="94">
        <v>0.53852168102833486</v>
      </c>
      <c r="F1011" s="105">
        <f t="shared" si="120"/>
        <v>1.5385216810283349</v>
      </c>
      <c r="G1011" s="105">
        <f t="shared" si="123"/>
        <v>3189.4544875913148</v>
      </c>
      <c r="H1011" s="105">
        <f t="shared" si="121"/>
        <v>3189.6992665155653</v>
      </c>
      <c r="I1011" s="105">
        <f t="shared" si="117"/>
        <v>0.2447789242505678</v>
      </c>
      <c r="J1011" s="105">
        <f t="shared" si="118"/>
        <v>3191.2377881965936</v>
      </c>
      <c r="K1011" s="106">
        <f t="shared" si="119"/>
        <v>1.7833006052787823</v>
      </c>
    </row>
    <row r="1012" spans="2:11" x14ac:dyDescent="0.2">
      <c r="B1012" s="35">
        <v>997</v>
      </c>
      <c r="C1012" s="93">
        <v>0.12032814315988183</v>
      </c>
      <c r="D1012" s="101">
        <f t="shared" si="122"/>
        <v>6.3525982256486779</v>
      </c>
      <c r="E1012" s="93">
        <v>0.24711723321768231</v>
      </c>
      <c r="F1012" s="102">
        <f t="shared" si="120"/>
        <v>1.2471172332176823</v>
      </c>
      <c r="G1012" s="102">
        <f t="shared" si="123"/>
        <v>3195.8070858169635</v>
      </c>
      <c r="H1012" s="102">
        <f t="shared" si="121"/>
        <v>3195.8070858169635</v>
      </c>
      <c r="I1012" s="102">
        <f t="shared" si="117"/>
        <v>0</v>
      </c>
      <c r="J1012" s="102">
        <f t="shared" si="118"/>
        <v>3197.0542030501811</v>
      </c>
      <c r="K1012" s="103">
        <f t="shared" si="119"/>
        <v>1.2471172332175229</v>
      </c>
    </row>
    <row r="1013" spans="2:11" x14ac:dyDescent="0.2">
      <c r="B1013" s="35">
        <v>998</v>
      </c>
      <c r="C1013" s="93">
        <v>0.40819494793091637</v>
      </c>
      <c r="D1013" s="101">
        <f t="shared" si="122"/>
        <v>2.6880312154150667</v>
      </c>
      <c r="E1013" s="93">
        <v>0.16976878705037768</v>
      </c>
      <c r="F1013" s="102">
        <f t="shared" si="120"/>
        <v>1.1697687870503777</v>
      </c>
      <c r="G1013" s="102">
        <f t="shared" si="123"/>
        <v>3198.4951170323784</v>
      </c>
      <c r="H1013" s="102">
        <f t="shared" si="121"/>
        <v>3198.4951170323784</v>
      </c>
      <c r="I1013" s="102">
        <f t="shared" si="117"/>
        <v>0</v>
      </c>
      <c r="J1013" s="102">
        <f t="shared" si="118"/>
        <v>3199.6648858194289</v>
      </c>
      <c r="K1013" s="103">
        <f t="shared" si="119"/>
        <v>1.1697687870505433</v>
      </c>
    </row>
    <row r="1014" spans="2:11" x14ac:dyDescent="0.2">
      <c r="B1014" s="35">
        <v>999</v>
      </c>
      <c r="C1014" s="93">
        <v>0.94133946546698577</v>
      </c>
      <c r="D1014" s="101">
        <f t="shared" si="122"/>
        <v>0.18135436425613216</v>
      </c>
      <c r="E1014" s="93">
        <v>0.46425573630480954</v>
      </c>
      <c r="F1014" s="102">
        <f t="shared" si="120"/>
        <v>1.4642557363048097</v>
      </c>
      <c r="G1014" s="102">
        <f t="shared" si="123"/>
        <v>3198.6764713966345</v>
      </c>
      <c r="H1014" s="102">
        <f t="shared" si="121"/>
        <v>3199.6648858194289</v>
      </c>
      <c r="I1014" s="102">
        <f t="shared" si="117"/>
        <v>0.98841442279444891</v>
      </c>
      <c r="J1014" s="102">
        <f t="shared" si="118"/>
        <v>3201.1291415557339</v>
      </c>
      <c r="K1014" s="103">
        <f t="shared" si="119"/>
        <v>2.452670159099398</v>
      </c>
    </row>
    <row r="1015" spans="2:11" ht="16" thickBot="1" x14ac:dyDescent="0.25">
      <c r="B1015" s="39">
        <v>1000</v>
      </c>
      <c r="C1015" s="94">
        <v>0.72140066995314278</v>
      </c>
      <c r="D1015" s="104">
        <f t="shared" si="122"/>
        <v>0.97968174548528819</v>
      </c>
      <c r="E1015" s="94">
        <v>6.3304601663113136E-2</v>
      </c>
      <c r="F1015" s="105">
        <f t="shared" si="120"/>
        <v>1.0633046016631131</v>
      </c>
      <c r="G1015" s="105">
        <f t="shared" si="123"/>
        <v>3199.6561531421198</v>
      </c>
      <c r="H1015" s="105">
        <f t="shared" si="121"/>
        <v>3201.1291415557339</v>
      </c>
      <c r="I1015" s="105">
        <f t="shared" si="117"/>
        <v>1.4729884136140754</v>
      </c>
      <c r="J1015" s="105">
        <f t="shared" si="118"/>
        <v>3202.1924461573972</v>
      </c>
      <c r="K1015" s="106">
        <f t="shared" si="119"/>
        <v>2.5362930152773515</v>
      </c>
    </row>
    <row r="1016" spans="2:11" x14ac:dyDescent="0.2">
      <c r="B1016" s="35">
        <v>1001</v>
      </c>
      <c r="C1016" s="93">
        <v>0.97715877652409644</v>
      </c>
      <c r="D1016" s="101">
        <f t="shared" si="122"/>
        <v>6.9318377367412157E-2</v>
      </c>
      <c r="E1016" s="93">
        <v>0.38644321694913186</v>
      </c>
      <c r="F1016" s="102">
        <f t="shared" si="120"/>
        <v>1.3864432169491319</v>
      </c>
      <c r="G1016" s="102">
        <f t="shared" si="123"/>
        <v>3199.7254715194872</v>
      </c>
      <c r="H1016" s="102">
        <f t="shared" si="121"/>
        <v>3202.1924461573972</v>
      </c>
      <c r="I1016" s="102">
        <f t="shared" si="117"/>
        <v>2.4669746379099706</v>
      </c>
      <c r="J1016" s="102">
        <f t="shared" si="118"/>
        <v>3203.5788893743461</v>
      </c>
      <c r="K1016" s="103">
        <f t="shared" si="119"/>
        <v>3.8534178548588898</v>
      </c>
    </row>
    <row r="1017" spans="2:11" x14ac:dyDescent="0.2">
      <c r="B1017" s="35">
        <v>1002</v>
      </c>
      <c r="C1017" s="93">
        <v>0.32736570501244822</v>
      </c>
      <c r="D1017" s="101">
        <f t="shared" si="122"/>
        <v>3.3500321071066148</v>
      </c>
      <c r="E1017" s="93">
        <v>0.15324727981021957</v>
      </c>
      <c r="F1017" s="102">
        <f t="shared" si="120"/>
        <v>1.1532472798102196</v>
      </c>
      <c r="G1017" s="102">
        <f t="shared" si="123"/>
        <v>3203.0755036265937</v>
      </c>
      <c r="H1017" s="102">
        <f t="shared" si="121"/>
        <v>3203.5788893743461</v>
      </c>
      <c r="I1017" s="102">
        <f t="shared" si="117"/>
        <v>0.50338574775241796</v>
      </c>
      <c r="J1017" s="102">
        <f t="shared" si="118"/>
        <v>3204.7321366541564</v>
      </c>
      <c r="K1017" s="103">
        <f t="shared" si="119"/>
        <v>1.6566330275627479</v>
      </c>
    </row>
    <row r="1018" spans="2:11" x14ac:dyDescent="0.2">
      <c r="B1018" s="35">
        <v>1003</v>
      </c>
      <c r="C1018" s="93">
        <v>0.29810644694267385</v>
      </c>
      <c r="D1018" s="101">
        <f t="shared" si="122"/>
        <v>3.63091395526037</v>
      </c>
      <c r="E1018" s="93">
        <v>0.72238393334468964</v>
      </c>
      <c r="F1018" s="102">
        <f t="shared" si="120"/>
        <v>1.7223839333446898</v>
      </c>
      <c r="G1018" s="102">
        <f t="shared" si="123"/>
        <v>3206.7064175818541</v>
      </c>
      <c r="H1018" s="102">
        <f t="shared" si="121"/>
        <v>3206.7064175818541</v>
      </c>
      <c r="I1018" s="102">
        <f t="shared" si="117"/>
        <v>0</v>
      </c>
      <c r="J1018" s="102">
        <f t="shared" si="118"/>
        <v>3208.4288015151988</v>
      </c>
      <c r="K1018" s="103">
        <f t="shared" si="119"/>
        <v>1.7223839333446449</v>
      </c>
    </row>
    <row r="1019" spans="2:11" ht="16" thickBot="1" x14ac:dyDescent="0.25">
      <c r="B1019" s="39">
        <v>1004</v>
      </c>
      <c r="C1019" s="94">
        <v>0.38973515787101753</v>
      </c>
      <c r="D1019" s="104">
        <f t="shared" si="122"/>
        <v>2.8268635587639968</v>
      </c>
      <c r="E1019" s="94">
        <v>0.68335985611794048</v>
      </c>
      <c r="F1019" s="105">
        <f t="shared" si="120"/>
        <v>1.6833598561179404</v>
      </c>
      <c r="G1019" s="105">
        <f t="shared" si="123"/>
        <v>3209.5332811406183</v>
      </c>
      <c r="H1019" s="105">
        <f t="shared" si="121"/>
        <v>3209.5332811406183</v>
      </c>
      <c r="I1019" s="105">
        <f t="shared" si="117"/>
        <v>0</v>
      </c>
      <c r="J1019" s="105">
        <f t="shared" si="118"/>
        <v>3211.2166409967363</v>
      </c>
      <c r="K1019" s="106">
        <f t="shared" si="119"/>
        <v>1.6833598561179315</v>
      </c>
    </row>
    <row r="1020" spans="2:11" x14ac:dyDescent="0.2">
      <c r="B1020" s="35">
        <v>1005</v>
      </c>
      <c r="C1020" s="93">
        <v>0.87158536618683757</v>
      </c>
      <c r="D1020" s="101">
        <f t="shared" si="122"/>
        <v>0.41232439695029338</v>
      </c>
      <c r="E1020" s="93">
        <v>0.89353324022350133</v>
      </c>
      <c r="F1020" s="102">
        <f t="shared" si="120"/>
        <v>1.8935332402235012</v>
      </c>
      <c r="G1020" s="102">
        <f t="shared" si="123"/>
        <v>3209.9456055375686</v>
      </c>
      <c r="H1020" s="102">
        <f t="shared" si="121"/>
        <v>3211.2166409967363</v>
      </c>
      <c r="I1020" s="102">
        <f t="shared" si="117"/>
        <v>1.271035459167706</v>
      </c>
      <c r="J1020" s="102">
        <f t="shared" si="118"/>
        <v>3213.1101742369597</v>
      </c>
      <c r="K1020" s="103">
        <f t="shared" si="119"/>
        <v>3.1645686993911113</v>
      </c>
    </row>
    <row r="1021" spans="2:11" x14ac:dyDescent="0.2">
      <c r="B1021" s="35">
        <v>1006</v>
      </c>
      <c r="C1021" s="93">
        <v>9.784452788450404E-2</v>
      </c>
      <c r="D1021" s="101">
        <f t="shared" si="122"/>
        <v>6.9731265306427908</v>
      </c>
      <c r="E1021" s="93">
        <v>0.22374280980861305</v>
      </c>
      <c r="F1021" s="102">
        <f t="shared" si="120"/>
        <v>1.2237428098086132</v>
      </c>
      <c r="G1021" s="102">
        <f t="shared" si="123"/>
        <v>3216.9187320682113</v>
      </c>
      <c r="H1021" s="102">
        <f t="shared" si="121"/>
        <v>3216.9187320682113</v>
      </c>
      <c r="I1021" s="102">
        <f t="shared" si="117"/>
        <v>0</v>
      </c>
      <c r="J1021" s="102">
        <f t="shared" si="118"/>
        <v>3218.14247487802</v>
      </c>
      <c r="K1021" s="103">
        <f t="shared" si="119"/>
        <v>1.2237428098087548</v>
      </c>
    </row>
    <row r="1022" spans="2:11" x14ac:dyDescent="0.2">
      <c r="B1022" s="35">
        <v>1007</v>
      </c>
      <c r="C1022" s="93">
        <v>0.45137123951387237</v>
      </c>
      <c r="D1022" s="101">
        <f t="shared" si="122"/>
        <v>2.3863953917960319</v>
      </c>
      <c r="E1022" s="93">
        <v>0.13465123708951776</v>
      </c>
      <c r="F1022" s="102">
        <f t="shared" si="120"/>
        <v>1.1346512370895177</v>
      </c>
      <c r="G1022" s="102">
        <f t="shared" si="123"/>
        <v>3219.3051274600075</v>
      </c>
      <c r="H1022" s="102">
        <f t="shared" si="121"/>
        <v>3219.3051274600075</v>
      </c>
      <c r="I1022" s="102">
        <f t="shared" si="117"/>
        <v>0</v>
      </c>
      <c r="J1022" s="102">
        <f t="shared" si="118"/>
        <v>3220.4397786970972</v>
      </c>
      <c r="K1022" s="103">
        <f t="shared" si="119"/>
        <v>1.1346512370896562</v>
      </c>
    </row>
    <row r="1023" spans="2:11" ht="16" thickBot="1" x14ac:dyDescent="0.25">
      <c r="B1023" s="39">
        <v>1008</v>
      </c>
      <c r="C1023" s="94">
        <v>0.54529202371958396</v>
      </c>
      <c r="D1023" s="104">
        <f t="shared" si="122"/>
        <v>1.8193014134468191</v>
      </c>
      <c r="E1023" s="94">
        <v>0.42781408819783096</v>
      </c>
      <c r="F1023" s="105">
        <f t="shared" si="120"/>
        <v>1.427814088197831</v>
      </c>
      <c r="G1023" s="105">
        <f t="shared" si="123"/>
        <v>3221.1244288734542</v>
      </c>
      <c r="H1023" s="105">
        <f t="shared" si="121"/>
        <v>3221.1244288734542</v>
      </c>
      <c r="I1023" s="105">
        <f t="shared" si="117"/>
        <v>0</v>
      </c>
      <c r="J1023" s="105">
        <f t="shared" si="118"/>
        <v>3222.5522429616522</v>
      </c>
      <c r="K1023" s="106">
        <f t="shared" si="119"/>
        <v>1.4278140881979198</v>
      </c>
    </row>
    <row r="1024" spans="2:11" x14ac:dyDescent="0.2">
      <c r="B1024" s="35">
        <v>1009</v>
      </c>
      <c r="C1024" s="93">
        <v>0.91584823063499532</v>
      </c>
      <c r="D1024" s="101">
        <f t="shared" si="122"/>
        <v>0.2637138453459803</v>
      </c>
      <c r="E1024" s="93">
        <v>0.3220865965444133</v>
      </c>
      <c r="F1024" s="102">
        <f t="shared" si="120"/>
        <v>1.3220865965444133</v>
      </c>
      <c r="G1024" s="102">
        <f t="shared" si="123"/>
        <v>3221.3881427188003</v>
      </c>
      <c r="H1024" s="102">
        <f t="shared" si="121"/>
        <v>3222.5522429616522</v>
      </c>
      <c r="I1024" s="102">
        <f t="shared" si="117"/>
        <v>1.1641002428518732</v>
      </c>
      <c r="J1024" s="102">
        <f t="shared" si="118"/>
        <v>3223.8743295581967</v>
      </c>
      <c r="K1024" s="103">
        <f t="shared" si="119"/>
        <v>2.486186839396396</v>
      </c>
    </row>
    <row r="1025" spans="2:11" x14ac:dyDescent="0.2">
      <c r="B1025" s="35">
        <v>1010</v>
      </c>
      <c r="C1025" s="93">
        <v>0.64263682637467634</v>
      </c>
      <c r="D1025" s="101">
        <f t="shared" si="122"/>
        <v>1.3265265766420966</v>
      </c>
      <c r="E1025" s="93">
        <v>0.89381930539450416</v>
      </c>
      <c r="F1025" s="102">
        <f t="shared" si="120"/>
        <v>1.893819305394504</v>
      </c>
      <c r="G1025" s="102">
        <f t="shared" si="123"/>
        <v>3222.7146692954425</v>
      </c>
      <c r="H1025" s="102">
        <f t="shared" si="121"/>
        <v>3223.8743295581967</v>
      </c>
      <c r="I1025" s="102">
        <f t="shared" si="117"/>
        <v>1.159660262754187</v>
      </c>
      <c r="J1025" s="102">
        <f t="shared" si="118"/>
        <v>3225.7681488635913</v>
      </c>
      <c r="K1025" s="103">
        <f t="shared" si="119"/>
        <v>3.0534795681487594</v>
      </c>
    </row>
    <row r="1026" spans="2:11" x14ac:dyDescent="0.2">
      <c r="B1026" s="35">
        <v>1011</v>
      </c>
      <c r="C1026" s="93">
        <v>0.64342392531094927</v>
      </c>
      <c r="D1026" s="101">
        <f t="shared" si="122"/>
        <v>1.3228544373585529</v>
      </c>
      <c r="E1026" s="93">
        <v>8.3396818172010501E-2</v>
      </c>
      <c r="F1026" s="102">
        <f t="shared" si="120"/>
        <v>1.0833968181720106</v>
      </c>
      <c r="G1026" s="102">
        <f t="shared" si="123"/>
        <v>3224.0375237328012</v>
      </c>
      <c r="H1026" s="102">
        <f t="shared" si="121"/>
        <v>3225.7681488635913</v>
      </c>
      <c r="I1026" s="102">
        <f t="shared" si="117"/>
        <v>1.7306251307900311</v>
      </c>
      <c r="J1026" s="102">
        <f t="shared" si="118"/>
        <v>3226.8515456817631</v>
      </c>
      <c r="K1026" s="103">
        <f t="shared" si="119"/>
        <v>2.8140219489619085</v>
      </c>
    </row>
    <row r="1027" spans="2:11" ht="16" thickBot="1" x14ac:dyDescent="0.25">
      <c r="B1027" s="39">
        <v>1012</v>
      </c>
      <c r="C1027" s="94">
        <v>2.9439256923637691E-2</v>
      </c>
      <c r="D1027" s="104">
        <f t="shared" si="122"/>
        <v>10.576278677416719</v>
      </c>
      <c r="E1027" s="94">
        <v>0.91532819670034038</v>
      </c>
      <c r="F1027" s="105">
        <f t="shared" si="120"/>
        <v>1.9153281967003404</v>
      </c>
      <c r="G1027" s="105">
        <f t="shared" si="123"/>
        <v>3234.6138024102179</v>
      </c>
      <c r="H1027" s="105">
        <f t="shared" si="121"/>
        <v>3234.6138024102179</v>
      </c>
      <c r="I1027" s="105">
        <f t="shared" si="117"/>
        <v>0</v>
      </c>
      <c r="J1027" s="105">
        <f t="shared" si="118"/>
        <v>3236.5291306069184</v>
      </c>
      <c r="K1027" s="106">
        <f t="shared" si="119"/>
        <v>1.9153281967005569</v>
      </c>
    </row>
    <row r="1028" spans="2:11" x14ac:dyDescent="0.2">
      <c r="B1028" s="35">
        <v>1013</v>
      </c>
      <c r="C1028" s="93">
        <v>0.68684352079332434</v>
      </c>
      <c r="D1028" s="101">
        <f t="shared" si="122"/>
        <v>1.1269463534241457</v>
      </c>
      <c r="E1028" s="93">
        <v>0.90847544270286362</v>
      </c>
      <c r="F1028" s="102">
        <f t="shared" si="120"/>
        <v>1.9084754427028636</v>
      </c>
      <c r="G1028" s="102">
        <f t="shared" si="123"/>
        <v>3235.7407487636419</v>
      </c>
      <c r="H1028" s="102">
        <f t="shared" si="121"/>
        <v>3236.5291306069184</v>
      </c>
      <c r="I1028" s="102">
        <f t="shared" si="117"/>
        <v>0.78838184327651106</v>
      </c>
      <c r="J1028" s="102">
        <f t="shared" si="118"/>
        <v>3238.4376060496211</v>
      </c>
      <c r="K1028" s="103">
        <f t="shared" si="119"/>
        <v>2.6968572859791493</v>
      </c>
    </row>
    <row r="1029" spans="2:11" x14ac:dyDescent="0.2">
      <c r="B1029" s="35">
        <v>1014</v>
      </c>
      <c r="C1029" s="93">
        <v>0.20163653823535832</v>
      </c>
      <c r="D1029" s="101">
        <f t="shared" si="122"/>
        <v>4.8038655538809509</v>
      </c>
      <c r="E1029" s="93">
        <v>0.47342132503818068</v>
      </c>
      <c r="F1029" s="102">
        <f t="shared" si="120"/>
        <v>1.4734213250381807</v>
      </c>
      <c r="G1029" s="102">
        <f t="shared" si="123"/>
        <v>3240.5446143175227</v>
      </c>
      <c r="H1029" s="102">
        <f t="shared" si="121"/>
        <v>3240.5446143175227</v>
      </c>
      <c r="I1029" s="102">
        <f t="shared" si="117"/>
        <v>0</v>
      </c>
      <c r="J1029" s="102">
        <f t="shared" si="118"/>
        <v>3242.0180356425608</v>
      </c>
      <c r="K1029" s="103">
        <f t="shared" si="119"/>
        <v>1.473421325038089</v>
      </c>
    </row>
    <row r="1030" spans="2:11" x14ac:dyDescent="0.2">
      <c r="B1030" s="35">
        <v>1015</v>
      </c>
      <c r="C1030" s="93">
        <v>0.45717410560100746</v>
      </c>
      <c r="D1030" s="101">
        <f t="shared" si="122"/>
        <v>2.348072956750781</v>
      </c>
      <c r="E1030" s="93">
        <v>0.28705872683057443</v>
      </c>
      <c r="F1030" s="102">
        <f t="shared" si="120"/>
        <v>1.2870587268305744</v>
      </c>
      <c r="G1030" s="102">
        <f t="shared" si="123"/>
        <v>3242.8926872742736</v>
      </c>
      <c r="H1030" s="102">
        <f t="shared" si="121"/>
        <v>3242.8926872742736</v>
      </c>
      <c r="I1030" s="102">
        <f t="shared" si="117"/>
        <v>0</v>
      </c>
      <c r="J1030" s="102">
        <f t="shared" si="118"/>
        <v>3244.1797460011044</v>
      </c>
      <c r="K1030" s="103">
        <f t="shared" si="119"/>
        <v>1.2870587268307645</v>
      </c>
    </row>
    <row r="1031" spans="2:11" ht="16" thickBot="1" x14ac:dyDescent="0.25">
      <c r="B1031" s="39">
        <v>1016</v>
      </c>
      <c r="C1031" s="94">
        <v>0.58516999641148326</v>
      </c>
      <c r="D1031" s="104">
        <f t="shared" si="122"/>
        <v>1.6075586454228654</v>
      </c>
      <c r="E1031" s="94">
        <v>0.10269899697036222</v>
      </c>
      <c r="F1031" s="105">
        <f t="shared" si="120"/>
        <v>1.1026989969703622</v>
      </c>
      <c r="G1031" s="105">
        <f t="shared" si="123"/>
        <v>3244.5002459196967</v>
      </c>
      <c r="H1031" s="105">
        <f t="shared" si="121"/>
        <v>3244.5002459196967</v>
      </c>
      <c r="I1031" s="105">
        <f t="shared" si="117"/>
        <v>0</v>
      </c>
      <c r="J1031" s="105">
        <f t="shared" si="118"/>
        <v>3245.6029449166672</v>
      </c>
      <c r="K1031" s="106">
        <f t="shared" si="119"/>
        <v>1.1026989969705028</v>
      </c>
    </row>
    <row r="1032" spans="2:11" x14ac:dyDescent="0.2">
      <c r="B1032" s="35">
        <v>1017</v>
      </c>
      <c r="C1032" s="93">
        <v>0.65857645354681948</v>
      </c>
      <c r="D1032" s="101">
        <f t="shared" si="122"/>
        <v>1.2530239858841667</v>
      </c>
      <c r="E1032" s="93">
        <v>0.20062212529492218</v>
      </c>
      <c r="F1032" s="102">
        <f t="shared" si="120"/>
        <v>1.2006221252949221</v>
      </c>
      <c r="G1032" s="102">
        <f t="shared" si="123"/>
        <v>3245.753269905581</v>
      </c>
      <c r="H1032" s="102">
        <f t="shared" si="121"/>
        <v>3245.753269905581</v>
      </c>
      <c r="I1032" s="102">
        <f t="shared" si="117"/>
        <v>0</v>
      </c>
      <c r="J1032" s="102">
        <f t="shared" si="118"/>
        <v>3246.953892030876</v>
      </c>
      <c r="K1032" s="103">
        <f t="shared" si="119"/>
        <v>1.2006221252950127</v>
      </c>
    </row>
    <row r="1033" spans="2:11" x14ac:dyDescent="0.2">
      <c r="B1033" s="35">
        <v>1018</v>
      </c>
      <c r="C1033" s="93">
        <v>0.79288012640613303</v>
      </c>
      <c r="D1033" s="101">
        <f t="shared" si="122"/>
        <v>0.69624970037140221</v>
      </c>
      <c r="E1033" s="93">
        <v>0.45328242307121525</v>
      </c>
      <c r="F1033" s="102">
        <f t="shared" si="120"/>
        <v>1.4532824230712151</v>
      </c>
      <c r="G1033" s="102">
        <f t="shared" si="123"/>
        <v>3246.4495196059524</v>
      </c>
      <c r="H1033" s="102">
        <f t="shared" si="121"/>
        <v>3246.953892030876</v>
      </c>
      <c r="I1033" s="102">
        <f t="shared" si="117"/>
        <v>0.50437242492353107</v>
      </c>
      <c r="J1033" s="102">
        <f t="shared" si="118"/>
        <v>3248.4071744539474</v>
      </c>
      <c r="K1033" s="103">
        <f t="shared" si="119"/>
        <v>1.9576548479949452</v>
      </c>
    </row>
    <row r="1034" spans="2:11" x14ac:dyDescent="0.2">
      <c r="B1034" s="35">
        <v>1019</v>
      </c>
      <c r="C1034" s="93">
        <v>0.56062267021219236</v>
      </c>
      <c r="D1034" s="101">
        <f t="shared" si="122"/>
        <v>1.7361216056250814</v>
      </c>
      <c r="E1034" s="93">
        <v>4.0529244653775276E-2</v>
      </c>
      <c r="F1034" s="102">
        <f t="shared" si="120"/>
        <v>1.0405292446537753</v>
      </c>
      <c r="G1034" s="102">
        <f t="shared" si="123"/>
        <v>3248.1856412115776</v>
      </c>
      <c r="H1034" s="102">
        <f t="shared" si="121"/>
        <v>3248.4071744539474</v>
      </c>
      <c r="I1034" s="102">
        <f t="shared" si="117"/>
        <v>0.22153324236978733</v>
      </c>
      <c r="J1034" s="102">
        <f t="shared" si="118"/>
        <v>3249.4477036986013</v>
      </c>
      <c r="K1034" s="103">
        <f t="shared" si="119"/>
        <v>1.2620624870237407</v>
      </c>
    </row>
    <row r="1035" spans="2:11" ht="16" thickBot="1" x14ac:dyDescent="0.25">
      <c r="B1035" s="39">
        <v>1020</v>
      </c>
      <c r="C1035" s="94">
        <v>0.26543789846866161</v>
      </c>
      <c r="D1035" s="104">
        <f t="shared" si="122"/>
        <v>3.9791231091984156</v>
      </c>
      <c r="E1035" s="94">
        <v>0.54391159524404997</v>
      </c>
      <c r="F1035" s="105">
        <f t="shared" si="120"/>
        <v>1.5439115952440501</v>
      </c>
      <c r="G1035" s="105">
        <f t="shared" si="123"/>
        <v>3252.1647643207762</v>
      </c>
      <c r="H1035" s="105">
        <f t="shared" si="121"/>
        <v>3252.1647643207762</v>
      </c>
      <c r="I1035" s="105">
        <f t="shared" si="117"/>
        <v>0</v>
      </c>
      <c r="J1035" s="105">
        <f t="shared" si="118"/>
        <v>3253.7086759160202</v>
      </c>
      <c r="K1035" s="106">
        <f t="shared" si="119"/>
        <v>1.5439115952440261</v>
      </c>
    </row>
    <row r="1036" spans="2:11" x14ac:dyDescent="0.2">
      <c r="B1036" s="35">
        <v>1021</v>
      </c>
      <c r="C1036" s="93">
        <v>0.3535647379985557</v>
      </c>
      <c r="D1036" s="101">
        <f t="shared" si="122"/>
        <v>3.1190660281381994</v>
      </c>
      <c r="E1036" s="93">
        <v>0.44167997466945486</v>
      </c>
      <c r="F1036" s="102">
        <f t="shared" si="120"/>
        <v>1.4416799746694549</v>
      </c>
      <c r="G1036" s="102">
        <f t="shared" si="123"/>
        <v>3255.2838303489143</v>
      </c>
      <c r="H1036" s="102">
        <f t="shared" si="121"/>
        <v>3255.2838303489143</v>
      </c>
      <c r="I1036" s="102">
        <f t="shared" si="117"/>
        <v>0</v>
      </c>
      <c r="J1036" s="102">
        <f t="shared" si="118"/>
        <v>3256.7255103235839</v>
      </c>
      <c r="K1036" s="103">
        <f t="shared" si="119"/>
        <v>1.4416799746695688</v>
      </c>
    </row>
    <row r="1037" spans="2:11" x14ac:dyDescent="0.2">
      <c r="B1037" s="35">
        <v>1022</v>
      </c>
      <c r="C1037" s="93">
        <v>0.37770752817629472</v>
      </c>
      <c r="D1037" s="101">
        <f t="shared" si="122"/>
        <v>2.9209053534999048</v>
      </c>
      <c r="E1037" s="93">
        <v>0.52987556232013489</v>
      </c>
      <c r="F1037" s="102">
        <f t="shared" si="120"/>
        <v>1.529875562320135</v>
      </c>
      <c r="G1037" s="102">
        <f t="shared" si="123"/>
        <v>3258.2047357024144</v>
      </c>
      <c r="H1037" s="102">
        <f t="shared" si="121"/>
        <v>3258.2047357024144</v>
      </c>
      <c r="I1037" s="102">
        <f t="shared" si="117"/>
        <v>0</v>
      </c>
      <c r="J1037" s="102">
        <f t="shared" si="118"/>
        <v>3259.7346112647347</v>
      </c>
      <c r="K1037" s="103">
        <f t="shared" si="119"/>
        <v>1.5298755623202851</v>
      </c>
    </row>
    <row r="1038" spans="2:11" x14ac:dyDescent="0.2">
      <c r="B1038" s="35">
        <v>1023</v>
      </c>
      <c r="C1038" s="93">
        <v>0.22635856262498288</v>
      </c>
      <c r="D1038" s="101">
        <f t="shared" si="122"/>
        <v>4.456904930038367</v>
      </c>
      <c r="E1038" s="93">
        <v>0.79699076567105298</v>
      </c>
      <c r="F1038" s="102">
        <f t="shared" si="120"/>
        <v>1.7969907656710529</v>
      </c>
      <c r="G1038" s="102">
        <f t="shared" si="123"/>
        <v>3262.6616406324529</v>
      </c>
      <c r="H1038" s="102">
        <f t="shared" si="121"/>
        <v>3262.6616406324529</v>
      </c>
      <c r="I1038" s="102">
        <f t="shared" si="117"/>
        <v>0</v>
      </c>
      <c r="J1038" s="102">
        <f t="shared" si="118"/>
        <v>3264.458631398124</v>
      </c>
      <c r="K1038" s="103">
        <f t="shared" si="119"/>
        <v>1.7969907656711257</v>
      </c>
    </row>
    <row r="1039" spans="2:11" ht="16" thickBot="1" x14ac:dyDescent="0.25">
      <c r="B1039" s="39">
        <v>1024</v>
      </c>
      <c r="C1039" s="94">
        <v>0.25043103901036867</v>
      </c>
      <c r="D1039" s="104">
        <f t="shared" si="122"/>
        <v>4.1537150691875269</v>
      </c>
      <c r="E1039" s="94">
        <v>0.57127184542456622</v>
      </c>
      <c r="F1039" s="105">
        <f t="shared" si="120"/>
        <v>1.5712718454245662</v>
      </c>
      <c r="G1039" s="105">
        <f t="shared" si="123"/>
        <v>3266.8153557016403</v>
      </c>
      <c r="H1039" s="105">
        <f t="shared" si="121"/>
        <v>3266.8153557016403</v>
      </c>
      <c r="I1039" s="105">
        <f t="shared" si="117"/>
        <v>0</v>
      </c>
      <c r="J1039" s="105">
        <f t="shared" si="118"/>
        <v>3268.386627547065</v>
      </c>
      <c r="K1039" s="106">
        <f t="shared" si="119"/>
        <v>1.5712718454246897</v>
      </c>
    </row>
    <row r="1040" spans="2:11" x14ac:dyDescent="0.2">
      <c r="B1040" s="35">
        <v>1025</v>
      </c>
      <c r="C1040" s="93">
        <v>1.3102298854208216E-2</v>
      </c>
      <c r="D1040" s="101">
        <f t="shared" si="122"/>
        <v>13.00490273735001</v>
      </c>
      <c r="E1040" s="93">
        <v>1.0280224916119574E-2</v>
      </c>
      <c r="F1040" s="102">
        <f t="shared" si="120"/>
        <v>1.0102802249161196</v>
      </c>
      <c r="G1040" s="102">
        <f t="shared" si="123"/>
        <v>3279.8202584389905</v>
      </c>
      <c r="H1040" s="102">
        <f t="shared" si="121"/>
        <v>3279.8202584389905</v>
      </c>
      <c r="I1040" s="102">
        <f t="shared" si="117"/>
        <v>0</v>
      </c>
      <c r="J1040" s="102">
        <f t="shared" si="118"/>
        <v>3280.8305386639067</v>
      </c>
      <c r="K1040" s="103">
        <f t="shared" si="119"/>
        <v>1.0102802249161869</v>
      </c>
    </row>
    <row r="1041" spans="2:11" x14ac:dyDescent="0.2">
      <c r="B1041" s="35">
        <v>1026</v>
      </c>
      <c r="C1041" s="93">
        <v>0.11273063802822714</v>
      </c>
      <c r="D1041" s="101">
        <f t="shared" si="122"/>
        <v>6.5482621204524687</v>
      </c>
      <c r="E1041" s="93">
        <v>0.867389642848857</v>
      </c>
      <c r="F1041" s="102">
        <f t="shared" si="120"/>
        <v>1.867389642848857</v>
      </c>
      <c r="G1041" s="102">
        <f t="shared" si="123"/>
        <v>3286.3685205594429</v>
      </c>
      <c r="H1041" s="102">
        <f t="shared" si="121"/>
        <v>3286.3685205594429</v>
      </c>
      <c r="I1041" s="102">
        <f t="shared" si="117"/>
        <v>0</v>
      </c>
      <c r="J1041" s="102">
        <f t="shared" si="118"/>
        <v>3288.235910202292</v>
      </c>
      <c r="K1041" s="103">
        <f t="shared" si="119"/>
        <v>1.867389642849048</v>
      </c>
    </row>
    <row r="1042" spans="2:11" x14ac:dyDescent="0.2">
      <c r="B1042" s="35">
        <v>1027</v>
      </c>
      <c r="C1042" s="93">
        <v>0.44239923332525433</v>
      </c>
      <c r="D1042" s="101">
        <f t="shared" si="122"/>
        <v>2.4466276852963351</v>
      </c>
      <c r="E1042" s="93">
        <v>0.99229781713049925</v>
      </c>
      <c r="F1042" s="102">
        <f t="shared" si="120"/>
        <v>1.9922978171304992</v>
      </c>
      <c r="G1042" s="102">
        <f t="shared" si="123"/>
        <v>3288.8151482447392</v>
      </c>
      <c r="H1042" s="102">
        <f t="shared" si="121"/>
        <v>3288.8151482447392</v>
      </c>
      <c r="I1042" s="102">
        <f t="shared" ref="I1042:I1105" si="124">H1042-G1042</f>
        <v>0</v>
      </c>
      <c r="J1042" s="102">
        <f t="shared" ref="J1042:J1105" si="125">H1042+F1042</f>
        <v>3290.8074460618695</v>
      </c>
      <c r="K1042" s="103">
        <f t="shared" ref="K1042:K1105" si="126">J1042-G1042</f>
        <v>1.992297817130293</v>
      </c>
    </row>
    <row r="1043" spans="2:11" ht="16" thickBot="1" x14ac:dyDescent="0.25">
      <c r="B1043" s="39">
        <v>1028</v>
      </c>
      <c r="C1043" s="94">
        <v>0.16697396522494912</v>
      </c>
      <c r="D1043" s="104">
        <f t="shared" si="122"/>
        <v>5.3697521267254569</v>
      </c>
      <c r="E1043" s="94">
        <v>0.51847261936746736</v>
      </c>
      <c r="F1043" s="105">
        <f t="shared" si="120"/>
        <v>1.5184726193674674</v>
      </c>
      <c r="G1043" s="105">
        <f t="shared" si="123"/>
        <v>3294.1849003714647</v>
      </c>
      <c r="H1043" s="105">
        <f t="shared" si="121"/>
        <v>3294.1849003714647</v>
      </c>
      <c r="I1043" s="105">
        <f t="shared" si="124"/>
        <v>0</v>
      </c>
      <c r="J1043" s="105">
        <f t="shared" si="125"/>
        <v>3295.7033729908321</v>
      </c>
      <c r="K1043" s="106">
        <f t="shared" si="126"/>
        <v>1.5184726193674578</v>
      </c>
    </row>
    <row r="1044" spans="2:11" x14ac:dyDescent="0.2">
      <c r="B1044" s="35">
        <v>1029</v>
      </c>
      <c r="C1044" s="93">
        <v>0.56569333530891475</v>
      </c>
      <c r="D1044" s="101">
        <f t="shared" si="122"/>
        <v>1.7091094740585913</v>
      </c>
      <c r="E1044" s="93">
        <v>0.95194098813190942</v>
      </c>
      <c r="F1044" s="102">
        <f t="shared" si="120"/>
        <v>1.9519409881319094</v>
      </c>
      <c r="G1044" s="102">
        <f t="shared" si="123"/>
        <v>3295.8940098455232</v>
      </c>
      <c r="H1044" s="102">
        <f t="shared" si="121"/>
        <v>3295.8940098455232</v>
      </c>
      <c r="I1044" s="102">
        <f t="shared" si="124"/>
        <v>0</v>
      </c>
      <c r="J1044" s="102">
        <f t="shared" si="125"/>
        <v>3297.845950833655</v>
      </c>
      <c r="K1044" s="103">
        <f t="shared" si="126"/>
        <v>1.9519409881318097</v>
      </c>
    </row>
    <row r="1045" spans="2:11" x14ac:dyDescent="0.2">
      <c r="B1045" s="35">
        <v>1030</v>
      </c>
      <c r="C1045" s="93">
        <v>0.63104379994630255</v>
      </c>
      <c r="D1045" s="101">
        <f t="shared" si="122"/>
        <v>1.3811400159176141</v>
      </c>
      <c r="E1045" s="93">
        <v>0.68598029892428547</v>
      </c>
      <c r="F1045" s="102">
        <f t="shared" si="120"/>
        <v>1.6859802989242856</v>
      </c>
      <c r="G1045" s="102">
        <f t="shared" si="123"/>
        <v>3297.2751498614407</v>
      </c>
      <c r="H1045" s="102">
        <f t="shared" si="121"/>
        <v>3297.845950833655</v>
      </c>
      <c r="I1045" s="102">
        <f t="shared" si="124"/>
        <v>0.57080097221432879</v>
      </c>
      <c r="J1045" s="102">
        <f t="shared" si="125"/>
        <v>3299.5319311325793</v>
      </c>
      <c r="K1045" s="103">
        <f t="shared" si="126"/>
        <v>2.2567812711386068</v>
      </c>
    </row>
    <row r="1046" spans="2:11" x14ac:dyDescent="0.2">
      <c r="B1046" s="35">
        <v>1031</v>
      </c>
      <c r="C1046" s="93">
        <v>2.1901204896885851E-2</v>
      </c>
      <c r="D1046" s="101">
        <f t="shared" si="122"/>
        <v>11.463640876651446</v>
      </c>
      <c r="E1046" s="93">
        <v>0.90697783957248723</v>
      </c>
      <c r="F1046" s="102">
        <f t="shared" si="120"/>
        <v>1.9069778395724872</v>
      </c>
      <c r="G1046" s="102">
        <f t="shared" si="123"/>
        <v>3308.7387907380921</v>
      </c>
      <c r="H1046" s="102">
        <f t="shared" si="121"/>
        <v>3308.7387907380921</v>
      </c>
      <c r="I1046" s="102">
        <f t="shared" si="124"/>
        <v>0</v>
      </c>
      <c r="J1046" s="102">
        <f t="shared" si="125"/>
        <v>3310.6457685776645</v>
      </c>
      <c r="K1046" s="103">
        <f t="shared" si="126"/>
        <v>1.9069778395723915</v>
      </c>
    </row>
    <row r="1047" spans="2:11" ht="16" thickBot="1" x14ac:dyDescent="0.25">
      <c r="B1047" s="39">
        <v>1032</v>
      </c>
      <c r="C1047" s="94">
        <v>0.92143102555164713</v>
      </c>
      <c r="D1047" s="104">
        <f t="shared" si="122"/>
        <v>0.24548206458538355</v>
      </c>
      <c r="E1047" s="94">
        <v>0.44610689183796515</v>
      </c>
      <c r="F1047" s="105">
        <f t="shared" si="120"/>
        <v>1.4461068918379651</v>
      </c>
      <c r="G1047" s="105">
        <f t="shared" si="123"/>
        <v>3308.9842728026774</v>
      </c>
      <c r="H1047" s="105">
        <f t="shared" si="121"/>
        <v>3310.6457685776645</v>
      </c>
      <c r="I1047" s="105">
        <f t="shared" si="124"/>
        <v>1.6614957749870882</v>
      </c>
      <c r="J1047" s="105">
        <f t="shared" si="125"/>
        <v>3312.0918754695026</v>
      </c>
      <c r="K1047" s="106">
        <f t="shared" si="126"/>
        <v>3.107602666825187</v>
      </c>
    </row>
    <row r="1048" spans="2:11" x14ac:dyDescent="0.2">
      <c r="B1048" s="35">
        <v>1033</v>
      </c>
      <c r="C1048" s="93">
        <v>0.85702183756510975</v>
      </c>
      <c r="D1048" s="101">
        <f t="shared" si="122"/>
        <v>0.46287563790842118</v>
      </c>
      <c r="E1048" s="93">
        <v>0.70253488049433754</v>
      </c>
      <c r="F1048" s="102">
        <f t="shared" si="120"/>
        <v>1.7025348804943374</v>
      </c>
      <c r="G1048" s="102">
        <f t="shared" si="123"/>
        <v>3309.4471484405858</v>
      </c>
      <c r="H1048" s="102">
        <f t="shared" si="121"/>
        <v>3312.0918754695026</v>
      </c>
      <c r="I1048" s="102">
        <f t="shared" si="124"/>
        <v>2.6447270289168046</v>
      </c>
      <c r="J1048" s="102">
        <f t="shared" si="125"/>
        <v>3313.7944103499967</v>
      </c>
      <c r="K1048" s="103">
        <f t="shared" si="126"/>
        <v>4.3472619094109177</v>
      </c>
    </row>
    <row r="1049" spans="2:11" x14ac:dyDescent="0.2">
      <c r="B1049" s="35">
        <v>1034</v>
      </c>
      <c r="C1049" s="93">
        <v>0.2105044972093032</v>
      </c>
      <c r="D1049" s="101">
        <f t="shared" si="122"/>
        <v>4.6747447850195245</v>
      </c>
      <c r="E1049" s="93">
        <v>2.5866989810538366E-2</v>
      </c>
      <c r="F1049" s="102">
        <f t="shared" si="120"/>
        <v>1.0258669898105384</v>
      </c>
      <c r="G1049" s="102">
        <f t="shared" si="123"/>
        <v>3314.1218932256052</v>
      </c>
      <c r="H1049" s="102">
        <f t="shared" si="121"/>
        <v>3314.1218932256052</v>
      </c>
      <c r="I1049" s="102">
        <f t="shared" si="124"/>
        <v>0</v>
      </c>
      <c r="J1049" s="102">
        <f t="shared" si="125"/>
        <v>3315.1477602154159</v>
      </c>
      <c r="K1049" s="103">
        <f t="shared" si="126"/>
        <v>1.0258669898107655</v>
      </c>
    </row>
    <row r="1050" spans="2:11" x14ac:dyDescent="0.2">
      <c r="B1050" s="35">
        <v>1035</v>
      </c>
      <c r="C1050" s="93">
        <v>0.43805573395573194</v>
      </c>
      <c r="D1050" s="101">
        <f t="shared" si="122"/>
        <v>2.4762273906796888</v>
      </c>
      <c r="E1050" s="93">
        <v>0.86152353864921893</v>
      </c>
      <c r="F1050" s="102">
        <f t="shared" si="120"/>
        <v>1.861523538649219</v>
      </c>
      <c r="G1050" s="102">
        <f t="shared" si="123"/>
        <v>3316.5981206162846</v>
      </c>
      <c r="H1050" s="102">
        <f t="shared" si="121"/>
        <v>3316.5981206162846</v>
      </c>
      <c r="I1050" s="102">
        <f t="shared" si="124"/>
        <v>0</v>
      </c>
      <c r="J1050" s="102">
        <f t="shared" si="125"/>
        <v>3318.4596441549338</v>
      </c>
      <c r="K1050" s="103">
        <f t="shared" si="126"/>
        <v>1.8615235386491804</v>
      </c>
    </row>
    <row r="1051" spans="2:11" ht="16" thickBot="1" x14ac:dyDescent="0.25">
      <c r="B1051" s="39">
        <v>1036</v>
      </c>
      <c r="C1051" s="94">
        <v>0.15030929245070557</v>
      </c>
      <c r="D1051" s="104">
        <f t="shared" si="122"/>
        <v>5.6851804743450778</v>
      </c>
      <c r="E1051" s="94">
        <v>0.46377363998634757</v>
      </c>
      <c r="F1051" s="105">
        <f t="shared" si="120"/>
        <v>1.4637736399863477</v>
      </c>
      <c r="G1051" s="105">
        <f t="shared" si="123"/>
        <v>3322.2833010906297</v>
      </c>
      <c r="H1051" s="105">
        <f t="shared" si="121"/>
        <v>3322.2833010906297</v>
      </c>
      <c r="I1051" s="105">
        <f t="shared" si="124"/>
        <v>0</v>
      </c>
      <c r="J1051" s="105">
        <f t="shared" si="125"/>
        <v>3323.7470747306161</v>
      </c>
      <c r="K1051" s="106">
        <f t="shared" si="126"/>
        <v>1.463773639986357</v>
      </c>
    </row>
    <row r="1052" spans="2:11" x14ac:dyDescent="0.2">
      <c r="B1052" s="35">
        <v>1037</v>
      </c>
      <c r="C1052" s="93">
        <v>0.83986500921379581</v>
      </c>
      <c r="D1052" s="101">
        <f t="shared" si="122"/>
        <v>0.52354231012754748</v>
      </c>
      <c r="E1052" s="93">
        <v>0.72150118689840537</v>
      </c>
      <c r="F1052" s="102">
        <f t="shared" si="120"/>
        <v>1.7215011868984054</v>
      </c>
      <c r="G1052" s="102">
        <f t="shared" si="123"/>
        <v>3322.8068434007573</v>
      </c>
      <c r="H1052" s="102">
        <f t="shared" si="121"/>
        <v>3323.7470747306161</v>
      </c>
      <c r="I1052" s="102">
        <f t="shared" si="124"/>
        <v>0.94023132985876146</v>
      </c>
      <c r="J1052" s="102">
        <f t="shared" si="125"/>
        <v>3325.4685759175145</v>
      </c>
      <c r="K1052" s="103">
        <f t="shared" si="126"/>
        <v>2.6617325167571835</v>
      </c>
    </row>
    <row r="1053" spans="2:11" x14ac:dyDescent="0.2">
      <c r="B1053" s="35">
        <v>1038</v>
      </c>
      <c r="C1053" s="93">
        <v>0.12169588041161161</v>
      </c>
      <c r="D1053" s="101">
        <f t="shared" si="122"/>
        <v>6.3186903897543329</v>
      </c>
      <c r="E1053" s="93">
        <v>0.17307514469089946</v>
      </c>
      <c r="F1053" s="102">
        <f t="shared" si="120"/>
        <v>1.1730751446908996</v>
      </c>
      <c r="G1053" s="102">
        <f t="shared" si="123"/>
        <v>3329.1255337905118</v>
      </c>
      <c r="H1053" s="102">
        <f t="shared" si="121"/>
        <v>3329.1255337905118</v>
      </c>
      <c r="I1053" s="102">
        <f t="shared" si="124"/>
        <v>0</v>
      </c>
      <c r="J1053" s="102">
        <f t="shared" si="125"/>
        <v>3330.2986089352025</v>
      </c>
      <c r="K1053" s="103">
        <f t="shared" si="126"/>
        <v>1.1730751446907561</v>
      </c>
    </row>
    <row r="1054" spans="2:11" x14ac:dyDescent="0.2">
      <c r="B1054" s="35">
        <v>1039</v>
      </c>
      <c r="C1054" s="93">
        <v>0.2272987486107737</v>
      </c>
      <c r="D1054" s="101">
        <f t="shared" si="122"/>
        <v>4.4444701607722088</v>
      </c>
      <c r="E1054" s="93">
        <v>0.81686970241349033</v>
      </c>
      <c r="F1054" s="102">
        <f t="shared" si="120"/>
        <v>1.8168697024134903</v>
      </c>
      <c r="G1054" s="102">
        <f t="shared" si="123"/>
        <v>3333.570003951284</v>
      </c>
      <c r="H1054" s="102">
        <f t="shared" si="121"/>
        <v>3333.570003951284</v>
      </c>
      <c r="I1054" s="102">
        <f t="shared" si="124"/>
        <v>0</v>
      </c>
      <c r="J1054" s="102">
        <f t="shared" si="125"/>
        <v>3335.3868736536974</v>
      </c>
      <c r="K1054" s="103">
        <f t="shared" si="126"/>
        <v>1.8168697024134417</v>
      </c>
    </row>
    <row r="1055" spans="2:11" ht="16" thickBot="1" x14ac:dyDescent="0.25">
      <c r="B1055" s="39">
        <v>1040</v>
      </c>
      <c r="C1055" s="94">
        <v>0.19122262414139402</v>
      </c>
      <c r="D1055" s="104">
        <f t="shared" si="122"/>
        <v>4.9629508747967828</v>
      </c>
      <c r="E1055" s="94">
        <v>0.58128219907448364</v>
      </c>
      <c r="F1055" s="105">
        <f t="shared" si="120"/>
        <v>1.5812821990744836</v>
      </c>
      <c r="G1055" s="105">
        <f t="shared" si="123"/>
        <v>3338.5329548260806</v>
      </c>
      <c r="H1055" s="105">
        <f t="shared" si="121"/>
        <v>3338.5329548260806</v>
      </c>
      <c r="I1055" s="105">
        <f t="shared" si="124"/>
        <v>0</v>
      </c>
      <c r="J1055" s="105">
        <f t="shared" si="125"/>
        <v>3340.114237025155</v>
      </c>
      <c r="K1055" s="106">
        <f t="shared" si="126"/>
        <v>1.5812821990743942</v>
      </c>
    </row>
    <row r="1056" spans="2:11" x14ac:dyDescent="0.2">
      <c r="B1056" s="35">
        <v>1041</v>
      </c>
      <c r="C1056" s="93">
        <v>0.61575874469500425</v>
      </c>
      <c r="D1056" s="101">
        <f t="shared" si="122"/>
        <v>1.4547001211556261</v>
      </c>
      <c r="E1056" s="93">
        <v>0.18254413762506583</v>
      </c>
      <c r="F1056" s="102">
        <f t="shared" si="120"/>
        <v>1.1825441376250658</v>
      </c>
      <c r="G1056" s="102">
        <f t="shared" si="123"/>
        <v>3339.9876549472365</v>
      </c>
      <c r="H1056" s="102">
        <f t="shared" si="121"/>
        <v>3340.114237025155</v>
      </c>
      <c r="I1056" s="102">
        <f t="shared" si="124"/>
        <v>0.12658207791855602</v>
      </c>
      <c r="J1056" s="102">
        <f t="shared" si="125"/>
        <v>3341.29678116278</v>
      </c>
      <c r="K1056" s="103">
        <f t="shared" si="126"/>
        <v>1.3091262155435288</v>
      </c>
    </row>
    <row r="1057" spans="2:11" x14ac:dyDescent="0.2">
      <c r="B1057" s="35">
        <v>1042</v>
      </c>
      <c r="C1057" s="93">
        <v>0.18767806280728305</v>
      </c>
      <c r="D1057" s="101">
        <f t="shared" si="122"/>
        <v>5.0190816477474538</v>
      </c>
      <c r="E1057" s="93">
        <v>0.25604339234341345</v>
      </c>
      <c r="F1057" s="102">
        <f t="shared" si="120"/>
        <v>1.2560433923434133</v>
      </c>
      <c r="G1057" s="102">
        <f t="shared" si="123"/>
        <v>3345.006736594984</v>
      </c>
      <c r="H1057" s="102">
        <f t="shared" si="121"/>
        <v>3345.006736594984</v>
      </c>
      <c r="I1057" s="102">
        <f t="shared" si="124"/>
        <v>0</v>
      </c>
      <c r="J1057" s="102">
        <f t="shared" si="125"/>
        <v>3346.2627799873276</v>
      </c>
      <c r="K1057" s="103">
        <f t="shared" si="126"/>
        <v>1.2560433923435994</v>
      </c>
    </row>
    <row r="1058" spans="2:11" x14ac:dyDescent="0.2">
      <c r="B1058" s="35">
        <v>1043</v>
      </c>
      <c r="C1058" s="93">
        <v>0.12853150135328661</v>
      </c>
      <c r="D1058" s="101">
        <f t="shared" si="122"/>
        <v>6.1547437739166764</v>
      </c>
      <c r="E1058" s="93">
        <v>0.44289221788509858</v>
      </c>
      <c r="F1058" s="102">
        <f t="shared" si="120"/>
        <v>1.4428922178850985</v>
      </c>
      <c r="G1058" s="102">
        <f t="shared" si="123"/>
        <v>3351.1614803689008</v>
      </c>
      <c r="H1058" s="102">
        <f t="shared" si="121"/>
        <v>3351.1614803689008</v>
      </c>
      <c r="I1058" s="102">
        <f t="shared" si="124"/>
        <v>0</v>
      </c>
      <c r="J1058" s="102">
        <f t="shared" si="125"/>
        <v>3352.6043725867858</v>
      </c>
      <c r="K1058" s="103">
        <f t="shared" si="126"/>
        <v>1.4428922178849461</v>
      </c>
    </row>
    <row r="1059" spans="2:11" ht="16" thickBot="1" x14ac:dyDescent="0.25">
      <c r="B1059" s="39">
        <v>1044</v>
      </c>
      <c r="C1059" s="94">
        <v>0.90110101010883725</v>
      </c>
      <c r="D1059" s="104">
        <f t="shared" si="122"/>
        <v>0.31241375630609824</v>
      </c>
      <c r="E1059" s="94">
        <v>0.58926923463555936</v>
      </c>
      <c r="F1059" s="105">
        <f t="shared" si="120"/>
        <v>1.5892692346355592</v>
      </c>
      <c r="G1059" s="105">
        <f t="shared" si="123"/>
        <v>3351.4738941252067</v>
      </c>
      <c r="H1059" s="105">
        <f t="shared" si="121"/>
        <v>3352.6043725867858</v>
      </c>
      <c r="I1059" s="105">
        <f t="shared" si="124"/>
        <v>1.1304784615790595</v>
      </c>
      <c r="J1059" s="105">
        <f t="shared" si="125"/>
        <v>3354.1936418214214</v>
      </c>
      <c r="K1059" s="106">
        <f t="shared" si="126"/>
        <v>2.7197476962146538</v>
      </c>
    </row>
    <row r="1060" spans="2:11" x14ac:dyDescent="0.2">
      <c r="B1060" s="35">
        <v>1045</v>
      </c>
      <c r="C1060" s="93">
        <v>0.77628557795488939</v>
      </c>
      <c r="D1060" s="101">
        <f t="shared" si="122"/>
        <v>0.75970444101169321</v>
      </c>
      <c r="E1060" s="93">
        <v>0.40349157668637226</v>
      </c>
      <c r="F1060" s="102">
        <f t="shared" si="120"/>
        <v>1.4034915766863723</v>
      </c>
      <c r="G1060" s="102">
        <f t="shared" si="123"/>
        <v>3352.2335985662185</v>
      </c>
      <c r="H1060" s="102">
        <f t="shared" si="121"/>
        <v>3354.1936418214214</v>
      </c>
      <c r="I1060" s="102">
        <f t="shared" si="124"/>
        <v>1.9600432552028906</v>
      </c>
      <c r="J1060" s="102">
        <f t="shared" si="125"/>
        <v>3355.5971333981079</v>
      </c>
      <c r="K1060" s="103">
        <f t="shared" si="126"/>
        <v>3.3635348318894103</v>
      </c>
    </row>
    <row r="1061" spans="2:11" x14ac:dyDescent="0.2">
      <c r="B1061" s="35">
        <v>1046</v>
      </c>
      <c r="C1061" s="93">
        <v>6.3298845022732086E-2</v>
      </c>
      <c r="D1061" s="101">
        <f t="shared" si="122"/>
        <v>8.2796645882545494</v>
      </c>
      <c r="E1061" s="93">
        <v>0.9165653030250378</v>
      </c>
      <c r="F1061" s="102">
        <f t="shared" si="120"/>
        <v>1.9165653030250378</v>
      </c>
      <c r="G1061" s="102">
        <f t="shared" si="123"/>
        <v>3360.513263154473</v>
      </c>
      <c r="H1061" s="102">
        <f t="shared" si="121"/>
        <v>3360.513263154473</v>
      </c>
      <c r="I1061" s="102">
        <f t="shared" si="124"/>
        <v>0</v>
      </c>
      <c r="J1061" s="102">
        <f t="shared" si="125"/>
        <v>3362.4298284574979</v>
      </c>
      <c r="K1061" s="103">
        <f t="shared" si="126"/>
        <v>1.9165653030249814</v>
      </c>
    </row>
    <row r="1062" spans="2:11" x14ac:dyDescent="0.2">
      <c r="B1062" s="35">
        <v>1047</v>
      </c>
      <c r="C1062" s="93">
        <v>0.88277177151497255</v>
      </c>
      <c r="D1062" s="101">
        <f t="shared" si="122"/>
        <v>0.37406574357785355</v>
      </c>
      <c r="E1062" s="93">
        <v>0.94392072080935052</v>
      </c>
      <c r="F1062" s="102">
        <f t="shared" si="120"/>
        <v>1.9439207208093505</v>
      </c>
      <c r="G1062" s="102">
        <f t="shared" si="123"/>
        <v>3360.8873288980508</v>
      </c>
      <c r="H1062" s="102">
        <f t="shared" si="121"/>
        <v>3362.4298284574979</v>
      </c>
      <c r="I1062" s="102">
        <f t="shared" si="124"/>
        <v>1.5424995594471511</v>
      </c>
      <c r="J1062" s="102">
        <f t="shared" si="125"/>
        <v>3364.3737491783072</v>
      </c>
      <c r="K1062" s="103">
        <f t="shared" si="126"/>
        <v>3.486420280256425</v>
      </c>
    </row>
    <row r="1063" spans="2:11" ht="16" thickBot="1" x14ac:dyDescent="0.25">
      <c r="B1063" s="39">
        <v>1048</v>
      </c>
      <c r="C1063" s="94">
        <v>0.42720270643556979</v>
      </c>
      <c r="D1063" s="104">
        <f t="shared" si="122"/>
        <v>2.5514899682008942</v>
      </c>
      <c r="E1063" s="94">
        <v>0.98439482230945918</v>
      </c>
      <c r="F1063" s="105">
        <f t="shared" si="120"/>
        <v>1.9843948223094592</v>
      </c>
      <c r="G1063" s="105">
        <f t="shared" si="123"/>
        <v>3363.4388188662515</v>
      </c>
      <c r="H1063" s="105">
        <f t="shared" si="121"/>
        <v>3364.3737491783072</v>
      </c>
      <c r="I1063" s="105">
        <f t="shared" si="124"/>
        <v>0.93493031205571242</v>
      </c>
      <c r="J1063" s="105">
        <f t="shared" si="125"/>
        <v>3366.3581440006164</v>
      </c>
      <c r="K1063" s="106">
        <f t="shared" si="126"/>
        <v>2.9193251343649536</v>
      </c>
    </row>
    <row r="1064" spans="2:11" x14ac:dyDescent="0.2">
      <c r="B1064" s="35">
        <v>1049</v>
      </c>
      <c r="C1064" s="93">
        <v>0.87482402706949769</v>
      </c>
      <c r="D1064" s="101">
        <f t="shared" si="122"/>
        <v>0.40119757431243241</v>
      </c>
      <c r="E1064" s="93">
        <v>0.57993132798078761</v>
      </c>
      <c r="F1064" s="102">
        <f t="shared" si="120"/>
        <v>1.5799313279807876</v>
      </c>
      <c r="G1064" s="102">
        <f t="shared" si="123"/>
        <v>3363.8400164405639</v>
      </c>
      <c r="H1064" s="102">
        <f t="shared" si="121"/>
        <v>3366.3581440006164</v>
      </c>
      <c r="I1064" s="102">
        <f t="shared" si="124"/>
        <v>2.5181275600525623</v>
      </c>
      <c r="J1064" s="102">
        <f t="shared" si="125"/>
        <v>3367.9380753285973</v>
      </c>
      <c r="K1064" s="103">
        <f t="shared" si="126"/>
        <v>4.0980588880333926</v>
      </c>
    </row>
    <row r="1065" spans="2:11" x14ac:dyDescent="0.2">
      <c r="B1065" s="35">
        <v>1050</v>
      </c>
      <c r="C1065" s="93">
        <v>7.6972342870222366E-2</v>
      </c>
      <c r="D1065" s="101">
        <f t="shared" si="122"/>
        <v>7.6929273154617119</v>
      </c>
      <c r="E1065" s="93">
        <v>0.87023800243034355</v>
      </c>
      <c r="F1065" s="102">
        <f t="shared" si="120"/>
        <v>1.8702380024303435</v>
      </c>
      <c r="G1065" s="102">
        <f t="shared" si="123"/>
        <v>3371.5329437560258</v>
      </c>
      <c r="H1065" s="102">
        <f t="shared" si="121"/>
        <v>3371.5329437560258</v>
      </c>
      <c r="I1065" s="102">
        <f t="shared" si="124"/>
        <v>0</v>
      </c>
      <c r="J1065" s="102">
        <f t="shared" si="125"/>
        <v>3373.403181758456</v>
      </c>
      <c r="K1065" s="103">
        <f t="shared" si="126"/>
        <v>1.8702380024301419</v>
      </c>
    </row>
    <row r="1066" spans="2:11" x14ac:dyDescent="0.2">
      <c r="B1066" s="35">
        <v>1051</v>
      </c>
      <c r="C1066" s="93">
        <v>0.59437192865802468</v>
      </c>
      <c r="D1066" s="101">
        <f t="shared" si="122"/>
        <v>1.560750039129015</v>
      </c>
      <c r="E1066" s="93">
        <v>0.44123440383429324</v>
      </c>
      <c r="F1066" s="102">
        <f t="shared" si="120"/>
        <v>1.4412344038342932</v>
      </c>
      <c r="G1066" s="102">
        <f t="shared" si="123"/>
        <v>3373.0936937951546</v>
      </c>
      <c r="H1066" s="102">
        <f t="shared" si="121"/>
        <v>3373.403181758456</v>
      </c>
      <c r="I1066" s="102">
        <f t="shared" si="124"/>
        <v>0.3094879633013079</v>
      </c>
      <c r="J1066" s="102">
        <f t="shared" si="125"/>
        <v>3374.8444161622901</v>
      </c>
      <c r="K1066" s="103">
        <f t="shared" si="126"/>
        <v>1.750722367135495</v>
      </c>
    </row>
    <row r="1067" spans="2:11" ht="16" thickBot="1" x14ac:dyDescent="0.25">
      <c r="B1067" s="39">
        <v>1052</v>
      </c>
      <c r="C1067" s="94">
        <v>9.9004464143832682E-2</v>
      </c>
      <c r="D1067" s="104">
        <f t="shared" si="122"/>
        <v>6.9377710125066923</v>
      </c>
      <c r="E1067" s="94">
        <v>0.23381490705940466</v>
      </c>
      <c r="F1067" s="105">
        <f t="shared" ref="F1067:F1130" si="127">($N$18-$N$19)*E1067+$N$19</f>
        <v>1.2338149070594047</v>
      </c>
      <c r="G1067" s="105">
        <f t="shared" si="123"/>
        <v>3380.0314648076615</v>
      </c>
      <c r="H1067" s="105">
        <f t="shared" ref="H1067:H1130" si="128">+MAX(G1067,J1066)</f>
        <v>3380.0314648076615</v>
      </c>
      <c r="I1067" s="105">
        <f t="shared" si="124"/>
        <v>0</v>
      </c>
      <c r="J1067" s="105">
        <f t="shared" si="125"/>
        <v>3381.2652797147207</v>
      </c>
      <c r="K1067" s="106">
        <f t="shared" si="126"/>
        <v>1.2338149070592408</v>
      </c>
    </row>
    <row r="1068" spans="2:11" x14ac:dyDescent="0.2">
      <c r="B1068" s="35">
        <v>1053</v>
      </c>
      <c r="C1068" s="93">
        <v>9.040625864652696E-2</v>
      </c>
      <c r="D1068" s="101">
        <f t="shared" ref="D1068:D1131" si="129">-LN(C1068)/$N$16</f>
        <v>7.2103253434947705</v>
      </c>
      <c r="E1068" s="93">
        <v>0.232672181900482</v>
      </c>
      <c r="F1068" s="102">
        <f t="shared" si="127"/>
        <v>1.232672181900482</v>
      </c>
      <c r="G1068" s="102">
        <f t="shared" ref="G1068:G1131" si="130">G1067+D1068</f>
        <v>3387.2417901511562</v>
      </c>
      <c r="H1068" s="102">
        <f t="shared" si="128"/>
        <v>3387.2417901511562</v>
      </c>
      <c r="I1068" s="102">
        <f t="shared" si="124"/>
        <v>0</v>
      </c>
      <c r="J1068" s="102">
        <f t="shared" si="125"/>
        <v>3388.4744623330566</v>
      </c>
      <c r="K1068" s="103">
        <f t="shared" si="126"/>
        <v>1.2326721819003978</v>
      </c>
    </row>
    <row r="1069" spans="2:11" x14ac:dyDescent="0.2">
      <c r="B1069" s="35">
        <v>1054</v>
      </c>
      <c r="C1069" s="93">
        <v>0.48530009954265374</v>
      </c>
      <c r="D1069" s="101">
        <f t="shared" si="129"/>
        <v>2.1689634523658352</v>
      </c>
      <c r="E1069" s="93">
        <v>0.37667182113103326</v>
      </c>
      <c r="F1069" s="102">
        <f t="shared" si="127"/>
        <v>1.3766718211310334</v>
      </c>
      <c r="G1069" s="102">
        <f t="shared" si="130"/>
        <v>3389.4107536035222</v>
      </c>
      <c r="H1069" s="102">
        <f t="shared" si="128"/>
        <v>3389.4107536035222</v>
      </c>
      <c r="I1069" s="102">
        <f t="shared" si="124"/>
        <v>0</v>
      </c>
      <c r="J1069" s="102">
        <f t="shared" si="125"/>
        <v>3390.7874254246531</v>
      </c>
      <c r="K1069" s="103">
        <f t="shared" si="126"/>
        <v>1.3766718211309126</v>
      </c>
    </row>
    <row r="1070" spans="2:11" x14ac:dyDescent="0.2">
      <c r="B1070" s="35">
        <v>1055</v>
      </c>
      <c r="C1070" s="93">
        <v>0.75184486091334368</v>
      </c>
      <c r="D1070" s="101">
        <f t="shared" si="129"/>
        <v>0.85567583487724175</v>
      </c>
      <c r="E1070" s="93">
        <v>0.44537746599434958</v>
      </c>
      <c r="F1070" s="102">
        <f t="shared" si="127"/>
        <v>1.4453774659943495</v>
      </c>
      <c r="G1070" s="102">
        <f t="shared" si="130"/>
        <v>3390.2664294383994</v>
      </c>
      <c r="H1070" s="102">
        <f t="shared" si="128"/>
        <v>3390.7874254246531</v>
      </c>
      <c r="I1070" s="102">
        <f t="shared" si="124"/>
        <v>0.52099598625363797</v>
      </c>
      <c r="J1070" s="102">
        <f t="shared" si="125"/>
        <v>3392.2328028906472</v>
      </c>
      <c r="K1070" s="103">
        <f t="shared" si="126"/>
        <v>1.966373452247808</v>
      </c>
    </row>
    <row r="1071" spans="2:11" ht="16" thickBot="1" x14ac:dyDescent="0.25">
      <c r="B1071" s="39">
        <v>1056</v>
      </c>
      <c r="C1071" s="94">
        <v>0.34739104807398191</v>
      </c>
      <c r="D1071" s="104">
        <f t="shared" si="129"/>
        <v>3.1719125815820322</v>
      </c>
      <c r="E1071" s="94">
        <v>0.9510585722913073</v>
      </c>
      <c r="F1071" s="105">
        <f t="shared" si="127"/>
        <v>1.9510585722913074</v>
      </c>
      <c r="G1071" s="105">
        <f t="shared" si="130"/>
        <v>3393.4383420199815</v>
      </c>
      <c r="H1071" s="105">
        <f t="shared" si="128"/>
        <v>3393.4383420199815</v>
      </c>
      <c r="I1071" s="105">
        <f t="shared" si="124"/>
        <v>0</v>
      </c>
      <c r="J1071" s="105">
        <f t="shared" si="125"/>
        <v>3395.389400592273</v>
      </c>
      <c r="K1071" s="106">
        <f t="shared" si="126"/>
        <v>1.9510585722914584</v>
      </c>
    </row>
    <row r="1072" spans="2:11" x14ac:dyDescent="0.2">
      <c r="B1072" s="35">
        <v>1057</v>
      </c>
      <c r="C1072" s="93">
        <v>0.91317595498004245</v>
      </c>
      <c r="D1072" s="101">
        <f t="shared" si="129"/>
        <v>0.27248008554362219</v>
      </c>
      <c r="E1072" s="93">
        <v>0.24992759977553303</v>
      </c>
      <c r="F1072" s="102">
        <f t="shared" si="127"/>
        <v>1.249927599775533</v>
      </c>
      <c r="G1072" s="102">
        <f t="shared" si="130"/>
        <v>3393.710822105525</v>
      </c>
      <c r="H1072" s="102">
        <f t="shared" si="128"/>
        <v>3395.389400592273</v>
      </c>
      <c r="I1072" s="102">
        <f t="shared" si="124"/>
        <v>1.6785784867479379</v>
      </c>
      <c r="J1072" s="102">
        <f t="shared" si="125"/>
        <v>3396.6393281920487</v>
      </c>
      <c r="K1072" s="103">
        <f t="shared" si="126"/>
        <v>2.9285060865236119</v>
      </c>
    </row>
    <row r="1073" spans="2:11" x14ac:dyDescent="0.2">
      <c r="B1073" s="35">
        <v>1058</v>
      </c>
      <c r="C1073" s="93">
        <v>0.84565479205877869</v>
      </c>
      <c r="D1073" s="101">
        <f t="shared" si="129"/>
        <v>0.5029321495850303</v>
      </c>
      <c r="E1073" s="93">
        <v>0.10356086259557407</v>
      </c>
      <c r="F1073" s="102">
        <f t="shared" si="127"/>
        <v>1.103560862595574</v>
      </c>
      <c r="G1073" s="102">
        <f t="shared" si="130"/>
        <v>3394.21375425511</v>
      </c>
      <c r="H1073" s="102">
        <f t="shared" si="128"/>
        <v>3396.6393281920487</v>
      </c>
      <c r="I1073" s="102">
        <f t="shared" si="124"/>
        <v>2.4255739369386902</v>
      </c>
      <c r="J1073" s="102">
        <f t="shared" si="125"/>
        <v>3397.7428890546444</v>
      </c>
      <c r="K1073" s="103">
        <f t="shared" si="126"/>
        <v>3.529134799534404</v>
      </c>
    </row>
    <row r="1074" spans="2:11" x14ac:dyDescent="0.2">
      <c r="B1074" s="35">
        <v>1059</v>
      </c>
      <c r="C1074" s="93">
        <v>0.6559669944025206</v>
      </c>
      <c r="D1074" s="101">
        <f t="shared" si="129"/>
        <v>1.2649344141438059</v>
      </c>
      <c r="E1074" s="93">
        <v>0.65317278185591099</v>
      </c>
      <c r="F1074" s="102">
        <f t="shared" si="127"/>
        <v>1.653172781855911</v>
      </c>
      <c r="G1074" s="102">
        <f t="shared" si="130"/>
        <v>3395.4786886692536</v>
      </c>
      <c r="H1074" s="102">
        <f t="shared" si="128"/>
        <v>3397.7428890546444</v>
      </c>
      <c r="I1074" s="102">
        <f t="shared" si="124"/>
        <v>2.2642003853907227</v>
      </c>
      <c r="J1074" s="102">
        <f t="shared" si="125"/>
        <v>3399.3960618365004</v>
      </c>
      <c r="K1074" s="103">
        <f t="shared" si="126"/>
        <v>3.9173731672467511</v>
      </c>
    </row>
    <row r="1075" spans="2:11" ht="16" thickBot="1" x14ac:dyDescent="0.25">
      <c r="B1075" s="39">
        <v>1060</v>
      </c>
      <c r="C1075" s="94">
        <v>0.11056669642175587</v>
      </c>
      <c r="D1075" s="104">
        <f t="shared" si="129"/>
        <v>6.6064090577484382</v>
      </c>
      <c r="E1075" s="94">
        <v>0.87901353180752628</v>
      </c>
      <c r="F1075" s="105">
        <f t="shared" si="127"/>
        <v>1.8790135318075263</v>
      </c>
      <c r="G1075" s="105">
        <f t="shared" si="130"/>
        <v>3402.085097727002</v>
      </c>
      <c r="H1075" s="105">
        <f t="shared" si="128"/>
        <v>3402.085097727002</v>
      </c>
      <c r="I1075" s="105">
        <f t="shared" si="124"/>
        <v>0</v>
      </c>
      <c r="J1075" s="105">
        <f t="shared" si="125"/>
        <v>3403.9641112588097</v>
      </c>
      <c r="K1075" s="106">
        <f t="shared" si="126"/>
        <v>1.8790135318076864</v>
      </c>
    </row>
    <row r="1076" spans="2:11" x14ac:dyDescent="0.2">
      <c r="B1076" s="35">
        <v>1061</v>
      </c>
      <c r="C1076" s="93">
        <v>0.57731167488826962</v>
      </c>
      <c r="D1076" s="101">
        <f t="shared" si="129"/>
        <v>1.6481189815777983</v>
      </c>
      <c r="E1076" s="93">
        <v>0.47596099711379503</v>
      </c>
      <c r="F1076" s="102">
        <f t="shared" si="127"/>
        <v>1.475960997113795</v>
      </c>
      <c r="G1076" s="102">
        <f t="shared" si="130"/>
        <v>3403.7332167085797</v>
      </c>
      <c r="H1076" s="102">
        <f t="shared" si="128"/>
        <v>3403.9641112588097</v>
      </c>
      <c r="I1076" s="102">
        <f t="shared" si="124"/>
        <v>0.23089455023000482</v>
      </c>
      <c r="J1076" s="102">
        <f t="shared" si="125"/>
        <v>3405.4400722559235</v>
      </c>
      <c r="K1076" s="103">
        <f t="shared" si="126"/>
        <v>1.7068555473438209</v>
      </c>
    </row>
    <row r="1077" spans="2:11" x14ac:dyDescent="0.2">
      <c r="B1077" s="35">
        <v>1062</v>
      </c>
      <c r="C1077" s="93">
        <v>0.25838530652118685</v>
      </c>
      <c r="D1077" s="101">
        <f t="shared" si="129"/>
        <v>4.0599101159957103</v>
      </c>
      <c r="E1077" s="93">
        <v>0.28477855474205827</v>
      </c>
      <c r="F1077" s="102">
        <f t="shared" si="127"/>
        <v>1.2847785547420583</v>
      </c>
      <c r="G1077" s="102">
        <f t="shared" si="130"/>
        <v>3407.7931268245752</v>
      </c>
      <c r="H1077" s="102">
        <f t="shared" si="128"/>
        <v>3407.7931268245752</v>
      </c>
      <c r="I1077" s="102">
        <f t="shared" si="124"/>
        <v>0</v>
      </c>
      <c r="J1077" s="102">
        <f t="shared" si="125"/>
        <v>3409.0779053793171</v>
      </c>
      <c r="K1077" s="103">
        <f t="shared" si="126"/>
        <v>1.2847785547419335</v>
      </c>
    </row>
    <row r="1078" spans="2:11" x14ac:dyDescent="0.2">
      <c r="B1078" s="35">
        <v>1063</v>
      </c>
      <c r="C1078" s="93">
        <v>0.68073083672101597</v>
      </c>
      <c r="D1078" s="101">
        <f t="shared" si="129"/>
        <v>1.1537648942071601</v>
      </c>
      <c r="E1078" s="93">
        <v>0.24958573454441901</v>
      </c>
      <c r="F1078" s="102">
        <f t="shared" si="127"/>
        <v>1.249585734544419</v>
      </c>
      <c r="G1078" s="102">
        <f t="shared" si="130"/>
        <v>3408.9468917187824</v>
      </c>
      <c r="H1078" s="102">
        <f t="shared" si="128"/>
        <v>3409.0779053793171</v>
      </c>
      <c r="I1078" s="102">
        <f t="shared" si="124"/>
        <v>0.13101366053479069</v>
      </c>
      <c r="J1078" s="102">
        <f t="shared" si="125"/>
        <v>3410.3274911138615</v>
      </c>
      <c r="K1078" s="103">
        <f t="shared" si="126"/>
        <v>1.3805993950791162</v>
      </c>
    </row>
    <row r="1079" spans="2:11" ht="16" thickBot="1" x14ac:dyDescent="0.25">
      <c r="B1079" s="39">
        <v>1064</v>
      </c>
      <c r="C1079" s="94">
        <v>0.61397975692354889</v>
      </c>
      <c r="D1079" s="104">
        <f t="shared" si="129"/>
        <v>1.4633799616751333</v>
      </c>
      <c r="E1079" s="94">
        <v>6.2891450324403464E-2</v>
      </c>
      <c r="F1079" s="105">
        <f t="shared" si="127"/>
        <v>1.0628914503244036</v>
      </c>
      <c r="G1079" s="105">
        <f t="shared" si="130"/>
        <v>3410.4102716804573</v>
      </c>
      <c r="H1079" s="105">
        <f t="shared" si="128"/>
        <v>3410.4102716804573</v>
      </c>
      <c r="I1079" s="105">
        <f t="shared" si="124"/>
        <v>0</v>
      </c>
      <c r="J1079" s="105">
        <f t="shared" si="125"/>
        <v>3411.4731631307818</v>
      </c>
      <c r="K1079" s="106">
        <f t="shared" si="126"/>
        <v>1.0628914503245142</v>
      </c>
    </row>
    <row r="1080" spans="2:11" x14ac:dyDescent="0.2">
      <c r="B1080" s="35">
        <v>1065</v>
      </c>
      <c r="C1080" s="93">
        <v>7.2787506972429306E-3</v>
      </c>
      <c r="D1080" s="101">
        <f t="shared" si="129"/>
        <v>14.768388117064122</v>
      </c>
      <c r="E1080" s="93">
        <v>0.29178618251211774</v>
      </c>
      <c r="F1080" s="102">
        <f t="shared" si="127"/>
        <v>1.2917861825121177</v>
      </c>
      <c r="G1080" s="102">
        <f t="shared" si="130"/>
        <v>3425.1786597975215</v>
      </c>
      <c r="H1080" s="102">
        <f t="shared" si="128"/>
        <v>3425.1786597975215</v>
      </c>
      <c r="I1080" s="102">
        <f t="shared" si="124"/>
        <v>0</v>
      </c>
      <c r="J1080" s="102">
        <f t="shared" si="125"/>
        <v>3426.4704459800337</v>
      </c>
      <c r="K1080" s="103">
        <f t="shared" si="126"/>
        <v>1.291786182512169</v>
      </c>
    </row>
    <row r="1081" spans="2:11" x14ac:dyDescent="0.2">
      <c r="B1081" s="35">
        <v>1066</v>
      </c>
      <c r="C1081" s="93">
        <v>0.23046657520747027</v>
      </c>
      <c r="D1081" s="101">
        <f t="shared" si="129"/>
        <v>4.402948311018875</v>
      </c>
      <c r="E1081" s="93">
        <v>0.49751103891193493</v>
      </c>
      <c r="F1081" s="102">
        <f t="shared" si="127"/>
        <v>1.4975110389119348</v>
      </c>
      <c r="G1081" s="102">
        <f t="shared" si="130"/>
        <v>3429.5816081085404</v>
      </c>
      <c r="H1081" s="102">
        <f t="shared" si="128"/>
        <v>3429.5816081085404</v>
      </c>
      <c r="I1081" s="102">
        <f t="shared" si="124"/>
        <v>0</v>
      </c>
      <c r="J1081" s="102">
        <f t="shared" si="125"/>
        <v>3431.0791191474523</v>
      </c>
      <c r="K1081" s="103">
        <f t="shared" si="126"/>
        <v>1.4975110389118527</v>
      </c>
    </row>
    <row r="1082" spans="2:11" x14ac:dyDescent="0.2">
      <c r="B1082" s="35">
        <v>1067</v>
      </c>
      <c r="C1082" s="93">
        <v>0.32352224990633394</v>
      </c>
      <c r="D1082" s="101">
        <f t="shared" si="129"/>
        <v>3.3854621661478799</v>
      </c>
      <c r="E1082" s="93">
        <v>0.68047808692808553</v>
      </c>
      <c r="F1082" s="102">
        <f t="shared" si="127"/>
        <v>1.6804780869280855</v>
      </c>
      <c r="G1082" s="102">
        <f t="shared" si="130"/>
        <v>3432.9670702746885</v>
      </c>
      <c r="H1082" s="102">
        <f t="shared" si="128"/>
        <v>3432.9670702746885</v>
      </c>
      <c r="I1082" s="102">
        <f t="shared" si="124"/>
        <v>0</v>
      </c>
      <c r="J1082" s="102">
        <f t="shared" si="125"/>
        <v>3434.6475483616164</v>
      </c>
      <c r="K1082" s="103">
        <f t="shared" si="126"/>
        <v>1.6804780869279057</v>
      </c>
    </row>
    <row r="1083" spans="2:11" ht="16" thickBot="1" x14ac:dyDescent="0.25">
      <c r="B1083" s="39">
        <v>1068</v>
      </c>
      <c r="C1083" s="94">
        <v>0.66370445542797107</v>
      </c>
      <c r="D1083" s="104">
        <f t="shared" si="129"/>
        <v>1.2297549775137515</v>
      </c>
      <c r="E1083" s="94">
        <v>0.83720094124858657</v>
      </c>
      <c r="F1083" s="105">
        <f t="shared" si="127"/>
        <v>1.8372009412485866</v>
      </c>
      <c r="G1083" s="105">
        <f t="shared" si="130"/>
        <v>3434.1968252522024</v>
      </c>
      <c r="H1083" s="105">
        <f t="shared" si="128"/>
        <v>3434.6475483616164</v>
      </c>
      <c r="I1083" s="105">
        <f t="shared" si="124"/>
        <v>0.45072310941395699</v>
      </c>
      <c r="J1083" s="105">
        <f t="shared" si="125"/>
        <v>3436.4847493028651</v>
      </c>
      <c r="K1083" s="106">
        <f t="shared" si="126"/>
        <v>2.2879240506626957</v>
      </c>
    </row>
    <row r="1084" spans="2:11" x14ac:dyDescent="0.2">
      <c r="B1084" s="35">
        <v>1069</v>
      </c>
      <c r="C1084" s="93">
        <v>0.12524881948605693</v>
      </c>
      <c r="D1084" s="101">
        <f t="shared" si="129"/>
        <v>6.2323588929678113</v>
      </c>
      <c r="E1084" s="93">
        <v>0.11078137192166004</v>
      </c>
      <c r="F1084" s="102">
        <f t="shared" si="127"/>
        <v>1.1107813719216599</v>
      </c>
      <c r="G1084" s="102">
        <f t="shared" si="130"/>
        <v>3440.4291841451704</v>
      </c>
      <c r="H1084" s="102">
        <f t="shared" si="128"/>
        <v>3440.4291841451704</v>
      </c>
      <c r="I1084" s="102">
        <f t="shared" si="124"/>
        <v>0</v>
      </c>
      <c r="J1084" s="102">
        <f t="shared" si="125"/>
        <v>3441.5399655170922</v>
      </c>
      <c r="K1084" s="103">
        <f t="shared" si="126"/>
        <v>1.1107813719218029</v>
      </c>
    </row>
    <row r="1085" spans="2:11" x14ac:dyDescent="0.2">
      <c r="B1085" s="35">
        <v>1070</v>
      </c>
      <c r="C1085" s="93">
        <v>8.743644786378646E-2</v>
      </c>
      <c r="D1085" s="101">
        <f t="shared" si="129"/>
        <v>7.3105291789131286</v>
      </c>
      <c r="E1085" s="93">
        <v>0.41121457497528557</v>
      </c>
      <c r="F1085" s="102">
        <f t="shared" si="127"/>
        <v>1.4112145749752856</v>
      </c>
      <c r="G1085" s="102">
        <f t="shared" si="130"/>
        <v>3447.7397133240834</v>
      </c>
      <c r="H1085" s="102">
        <f t="shared" si="128"/>
        <v>3447.7397133240834</v>
      </c>
      <c r="I1085" s="102">
        <f t="shared" si="124"/>
        <v>0</v>
      </c>
      <c r="J1085" s="102">
        <f t="shared" si="125"/>
        <v>3449.1509278990588</v>
      </c>
      <c r="K1085" s="103">
        <f t="shared" si="126"/>
        <v>1.4112145749754745</v>
      </c>
    </row>
    <row r="1086" spans="2:11" x14ac:dyDescent="0.2">
      <c r="B1086" s="35">
        <v>1071</v>
      </c>
      <c r="C1086" s="93">
        <v>0.73531735066148618</v>
      </c>
      <c r="D1086" s="101">
        <f t="shared" si="129"/>
        <v>0.92235931004253291</v>
      </c>
      <c r="E1086" s="93">
        <v>0.81004188039875968</v>
      </c>
      <c r="F1086" s="102">
        <f t="shared" si="127"/>
        <v>1.8100418803987597</v>
      </c>
      <c r="G1086" s="102">
        <f t="shared" si="130"/>
        <v>3448.6620726341257</v>
      </c>
      <c r="H1086" s="102">
        <f t="shared" si="128"/>
        <v>3449.1509278990588</v>
      </c>
      <c r="I1086" s="102">
        <f t="shared" si="124"/>
        <v>0.48885526493313591</v>
      </c>
      <c r="J1086" s="102">
        <f t="shared" si="125"/>
        <v>3450.9609697794576</v>
      </c>
      <c r="K1086" s="103">
        <f t="shared" si="126"/>
        <v>2.2988971453319209</v>
      </c>
    </row>
    <row r="1087" spans="2:11" ht="16" thickBot="1" x14ac:dyDescent="0.25">
      <c r="B1087" s="39">
        <v>1072</v>
      </c>
      <c r="C1087" s="94">
        <v>0.88622970033436732</v>
      </c>
      <c r="D1087" s="104">
        <f t="shared" si="129"/>
        <v>0.36233731956464421</v>
      </c>
      <c r="E1087" s="94">
        <v>0.15175580721409643</v>
      </c>
      <c r="F1087" s="105">
        <f t="shared" si="127"/>
        <v>1.1517558072140965</v>
      </c>
      <c r="G1087" s="105">
        <f t="shared" si="130"/>
        <v>3449.0244099536903</v>
      </c>
      <c r="H1087" s="105">
        <f t="shared" si="128"/>
        <v>3450.9609697794576</v>
      </c>
      <c r="I1087" s="105">
        <f t="shared" si="124"/>
        <v>1.93655982576729</v>
      </c>
      <c r="J1087" s="105">
        <f t="shared" si="125"/>
        <v>3452.1127255866718</v>
      </c>
      <c r="K1087" s="106">
        <f t="shared" si="126"/>
        <v>3.0883156329814483</v>
      </c>
    </row>
    <row r="1088" spans="2:11" x14ac:dyDescent="0.2">
      <c r="B1088" s="35">
        <v>1073</v>
      </c>
      <c r="C1088" s="93">
        <v>0.62143618579548099</v>
      </c>
      <c r="D1088" s="101">
        <f t="shared" si="129"/>
        <v>1.4271661530766973</v>
      </c>
      <c r="E1088" s="93">
        <v>0.42530542145561556</v>
      </c>
      <c r="F1088" s="102">
        <f t="shared" si="127"/>
        <v>1.4253054214556156</v>
      </c>
      <c r="G1088" s="102">
        <f t="shared" si="130"/>
        <v>3450.4515761067669</v>
      </c>
      <c r="H1088" s="102">
        <f t="shared" si="128"/>
        <v>3452.1127255866718</v>
      </c>
      <c r="I1088" s="102">
        <f t="shared" si="124"/>
        <v>1.6611494799049069</v>
      </c>
      <c r="J1088" s="102">
        <f t="shared" si="125"/>
        <v>3453.5380310081273</v>
      </c>
      <c r="K1088" s="103">
        <f t="shared" si="126"/>
        <v>3.0864549013604119</v>
      </c>
    </row>
    <row r="1089" spans="2:11" x14ac:dyDescent="0.2">
      <c r="B1089" s="35">
        <v>1074</v>
      </c>
      <c r="C1089" s="93">
        <v>0.36742022888455039</v>
      </c>
      <c r="D1089" s="101">
        <f t="shared" si="129"/>
        <v>3.0037471444524861</v>
      </c>
      <c r="E1089" s="93">
        <v>0.3710642050657027</v>
      </c>
      <c r="F1089" s="102">
        <f t="shared" si="127"/>
        <v>1.3710642050657027</v>
      </c>
      <c r="G1089" s="102">
        <f t="shared" si="130"/>
        <v>3453.4553232512194</v>
      </c>
      <c r="H1089" s="102">
        <f t="shared" si="128"/>
        <v>3453.5380310081273</v>
      </c>
      <c r="I1089" s="102">
        <f t="shared" si="124"/>
        <v>8.2707756907893781E-2</v>
      </c>
      <c r="J1089" s="102">
        <f t="shared" si="125"/>
        <v>3454.9090952131928</v>
      </c>
      <c r="K1089" s="103">
        <f t="shared" si="126"/>
        <v>1.4537719619734162</v>
      </c>
    </row>
    <row r="1090" spans="2:11" x14ac:dyDescent="0.2">
      <c r="B1090" s="35">
        <v>1075</v>
      </c>
      <c r="C1090" s="93">
        <v>1.5608725895735476E-2</v>
      </c>
      <c r="D1090" s="101">
        <f t="shared" si="129"/>
        <v>12.479775506445273</v>
      </c>
      <c r="E1090" s="93">
        <v>8.7470171795454688E-2</v>
      </c>
      <c r="F1090" s="102">
        <f t="shared" si="127"/>
        <v>1.0874701717954547</v>
      </c>
      <c r="G1090" s="102">
        <f t="shared" si="130"/>
        <v>3465.9350987576645</v>
      </c>
      <c r="H1090" s="102">
        <f t="shared" si="128"/>
        <v>3465.9350987576645</v>
      </c>
      <c r="I1090" s="102">
        <f t="shared" si="124"/>
        <v>0</v>
      </c>
      <c r="J1090" s="102">
        <f t="shared" si="125"/>
        <v>3467.0225689294598</v>
      </c>
      <c r="K1090" s="103">
        <f t="shared" si="126"/>
        <v>1.087470171795303</v>
      </c>
    </row>
    <row r="1091" spans="2:11" ht="16" thickBot="1" x14ac:dyDescent="0.25">
      <c r="B1091" s="39">
        <v>1076</v>
      </c>
      <c r="C1091" s="94">
        <v>0.41441361157854084</v>
      </c>
      <c r="D1091" s="104">
        <f t="shared" si="129"/>
        <v>2.6426722263089535</v>
      </c>
      <c r="E1091" s="94">
        <v>0.5615686258991327</v>
      </c>
      <c r="F1091" s="105">
        <f t="shared" si="127"/>
        <v>1.5615686258991328</v>
      </c>
      <c r="G1091" s="105">
        <f t="shared" si="130"/>
        <v>3468.5777709839736</v>
      </c>
      <c r="H1091" s="105">
        <f t="shared" si="128"/>
        <v>3468.5777709839736</v>
      </c>
      <c r="I1091" s="105">
        <f t="shared" si="124"/>
        <v>0</v>
      </c>
      <c r="J1091" s="105">
        <f t="shared" si="125"/>
        <v>3470.1393396098729</v>
      </c>
      <c r="K1091" s="106">
        <f t="shared" si="126"/>
        <v>1.5615686258993264</v>
      </c>
    </row>
    <row r="1092" spans="2:11" x14ac:dyDescent="0.2">
      <c r="B1092" s="35">
        <v>1077</v>
      </c>
      <c r="C1092" s="93">
        <v>0.3564326012315393</v>
      </c>
      <c r="D1092" s="101">
        <f t="shared" si="129"/>
        <v>3.0948303415659399</v>
      </c>
      <c r="E1092" s="93">
        <v>0.88310293607247314</v>
      </c>
      <c r="F1092" s="102">
        <f t="shared" si="127"/>
        <v>1.8831029360724731</v>
      </c>
      <c r="G1092" s="102">
        <f t="shared" si="130"/>
        <v>3471.6726013255393</v>
      </c>
      <c r="H1092" s="102">
        <f t="shared" si="128"/>
        <v>3471.6726013255393</v>
      </c>
      <c r="I1092" s="102">
        <f t="shared" si="124"/>
        <v>0</v>
      </c>
      <c r="J1092" s="102">
        <f t="shared" si="125"/>
        <v>3473.5557042616119</v>
      </c>
      <c r="K1092" s="103">
        <f t="shared" si="126"/>
        <v>1.8831029360726461</v>
      </c>
    </row>
    <row r="1093" spans="2:11" x14ac:dyDescent="0.2">
      <c r="B1093" s="35">
        <v>1078</v>
      </c>
      <c r="C1093" s="93">
        <v>0.22819432049485511</v>
      </c>
      <c r="D1093" s="101">
        <f t="shared" si="129"/>
        <v>4.4326731904270247</v>
      </c>
      <c r="E1093" s="93">
        <v>0.56251398143535081</v>
      </c>
      <c r="F1093" s="102">
        <f t="shared" si="127"/>
        <v>1.5625139814353508</v>
      </c>
      <c r="G1093" s="102">
        <f t="shared" si="130"/>
        <v>3476.1052745159664</v>
      </c>
      <c r="H1093" s="102">
        <f t="shared" si="128"/>
        <v>3476.1052745159664</v>
      </c>
      <c r="I1093" s="102">
        <f t="shared" si="124"/>
        <v>0</v>
      </c>
      <c r="J1093" s="102">
        <f t="shared" si="125"/>
        <v>3477.6677884974015</v>
      </c>
      <c r="K1093" s="103">
        <f t="shared" si="126"/>
        <v>1.5625139814351314</v>
      </c>
    </row>
    <row r="1094" spans="2:11" x14ac:dyDescent="0.2">
      <c r="B1094" s="35">
        <v>1079</v>
      </c>
      <c r="C1094" s="93">
        <v>0.36459394979532511</v>
      </c>
      <c r="D1094" s="101">
        <f t="shared" si="129"/>
        <v>3.0269130328913372</v>
      </c>
      <c r="E1094" s="93">
        <v>0.93681823672903031</v>
      </c>
      <c r="F1094" s="102">
        <f t="shared" si="127"/>
        <v>1.9368182367290303</v>
      </c>
      <c r="G1094" s="102">
        <f t="shared" si="130"/>
        <v>3479.1321875488575</v>
      </c>
      <c r="H1094" s="102">
        <f t="shared" si="128"/>
        <v>3479.1321875488575</v>
      </c>
      <c r="I1094" s="102">
        <f t="shared" si="124"/>
        <v>0</v>
      </c>
      <c r="J1094" s="102">
        <f t="shared" si="125"/>
        <v>3481.0690057855863</v>
      </c>
      <c r="K1094" s="103">
        <f t="shared" si="126"/>
        <v>1.9368182367288682</v>
      </c>
    </row>
    <row r="1095" spans="2:11" ht="16" thickBot="1" x14ac:dyDescent="0.25">
      <c r="B1095" s="39">
        <v>1080</v>
      </c>
      <c r="C1095" s="94">
        <v>0.29398560397117601</v>
      </c>
      <c r="D1095" s="104">
        <f t="shared" si="129"/>
        <v>3.6726734367803062</v>
      </c>
      <c r="E1095" s="94">
        <v>0.47056732346576469</v>
      </c>
      <c r="F1095" s="105">
        <f t="shared" si="127"/>
        <v>1.4705673234657648</v>
      </c>
      <c r="G1095" s="105">
        <f t="shared" si="130"/>
        <v>3482.8048609856378</v>
      </c>
      <c r="H1095" s="105">
        <f t="shared" si="128"/>
        <v>3482.8048609856378</v>
      </c>
      <c r="I1095" s="105">
        <f t="shared" si="124"/>
        <v>0</v>
      </c>
      <c r="J1095" s="105">
        <f t="shared" si="125"/>
        <v>3484.2754283091035</v>
      </c>
      <c r="K1095" s="106">
        <f t="shared" si="126"/>
        <v>1.4705673234657297</v>
      </c>
    </row>
    <row r="1096" spans="2:11" x14ac:dyDescent="0.2">
      <c r="B1096" s="35">
        <v>1081</v>
      </c>
      <c r="C1096" s="93">
        <v>0.85044117350314519</v>
      </c>
      <c r="D1096" s="101">
        <f t="shared" si="129"/>
        <v>0.48600010948583466</v>
      </c>
      <c r="E1096" s="93">
        <v>0.97484571197812186</v>
      </c>
      <c r="F1096" s="102">
        <f t="shared" si="127"/>
        <v>1.974845711978122</v>
      </c>
      <c r="G1096" s="102">
        <f t="shared" si="130"/>
        <v>3483.2908610951235</v>
      </c>
      <c r="H1096" s="102">
        <f t="shared" si="128"/>
        <v>3484.2754283091035</v>
      </c>
      <c r="I1096" s="102">
        <f t="shared" si="124"/>
        <v>0.98456721397997171</v>
      </c>
      <c r="J1096" s="102">
        <f t="shared" si="125"/>
        <v>3486.2502740210816</v>
      </c>
      <c r="K1096" s="103">
        <f t="shared" si="126"/>
        <v>2.9594129259580768</v>
      </c>
    </row>
    <row r="1097" spans="2:11" x14ac:dyDescent="0.2">
      <c r="B1097" s="35">
        <v>1082</v>
      </c>
      <c r="C1097" s="93">
        <v>0.77334555998485222</v>
      </c>
      <c r="D1097" s="101">
        <f t="shared" si="129"/>
        <v>0.77108787836889914</v>
      </c>
      <c r="E1097" s="93">
        <v>0.96407742653451423</v>
      </c>
      <c r="F1097" s="102">
        <f t="shared" si="127"/>
        <v>1.9640774265345142</v>
      </c>
      <c r="G1097" s="102">
        <f t="shared" si="130"/>
        <v>3484.0619489734922</v>
      </c>
      <c r="H1097" s="102">
        <f t="shared" si="128"/>
        <v>3486.2502740210816</v>
      </c>
      <c r="I1097" s="102">
        <f t="shared" si="124"/>
        <v>2.1883250475893874</v>
      </c>
      <c r="J1097" s="102">
        <f t="shared" si="125"/>
        <v>3488.2143514476161</v>
      </c>
      <c r="K1097" s="103">
        <f t="shared" si="126"/>
        <v>4.1524024741238463</v>
      </c>
    </row>
    <row r="1098" spans="2:11" x14ac:dyDescent="0.2">
      <c r="B1098" s="35">
        <v>1083</v>
      </c>
      <c r="C1098" s="93">
        <v>0.95918081114927434</v>
      </c>
      <c r="D1098" s="101">
        <f t="shared" si="129"/>
        <v>0.12502704157796948</v>
      </c>
      <c r="E1098" s="93">
        <v>0.26931691522692813</v>
      </c>
      <c r="F1098" s="102">
        <f t="shared" si="127"/>
        <v>1.2693169152269281</v>
      </c>
      <c r="G1098" s="102">
        <f t="shared" si="130"/>
        <v>3484.1869760150703</v>
      </c>
      <c r="H1098" s="102">
        <f t="shared" si="128"/>
        <v>3488.2143514476161</v>
      </c>
      <c r="I1098" s="102">
        <f t="shared" si="124"/>
        <v>4.0273754325457958</v>
      </c>
      <c r="J1098" s="102">
        <f t="shared" si="125"/>
        <v>3489.4836683628432</v>
      </c>
      <c r="K1098" s="103">
        <f t="shared" si="126"/>
        <v>5.2966923477729324</v>
      </c>
    </row>
    <row r="1099" spans="2:11" ht="16" thickBot="1" x14ac:dyDescent="0.25">
      <c r="B1099" s="39">
        <v>1084</v>
      </c>
      <c r="C1099" s="94">
        <v>0.90653310025537881</v>
      </c>
      <c r="D1099" s="104">
        <f t="shared" si="129"/>
        <v>0.29438320532117629</v>
      </c>
      <c r="E1099" s="94">
        <v>0.61260566761699087</v>
      </c>
      <c r="F1099" s="105">
        <f t="shared" si="127"/>
        <v>1.6126056676169909</v>
      </c>
      <c r="G1099" s="105">
        <f t="shared" si="130"/>
        <v>3484.4813592203914</v>
      </c>
      <c r="H1099" s="105">
        <f t="shared" si="128"/>
        <v>3489.4836683628432</v>
      </c>
      <c r="I1099" s="105">
        <f t="shared" si="124"/>
        <v>5.0023091424518498</v>
      </c>
      <c r="J1099" s="105">
        <f t="shared" si="125"/>
        <v>3491.0962740304603</v>
      </c>
      <c r="K1099" s="106">
        <f t="shared" si="126"/>
        <v>6.6149148100689672</v>
      </c>
    </row>
    <row r="1100" spans="2:11" x14ac:dyDescent="0.2">
      <c r="B1100" s="35">
        <v>1085</v>
      </c>
      <c r="C1100" s="93">
        <v>0.38994021038786908</v>
      </c>
      <c r="D1100" s="101">
        <f t="shared" si="129"/>
        <v>2.8252855749266685</v>
      </c>
      <c r="E1100" s="93">
        <v>0.40151467548542941</v>
      </c>
      <c r="F1100" s="102">
        <f t="shared" si="127"/>
        <v>1.4015146754854295</v>
      </c>
      <c r="G1100" s="102">
        <f t="shared" si="130"/>
        <v>3487.3066447953179</v>
      </c>
      <c r="H1100" s="102">
        <f t="shared" si="128"/>
        <v>3491.0962740304603</v>
      </c>
      <c r="I1100" s="102">
        <f t="shared" si="124"/>
        <v>3.7896292351424563</v>
      </c>
      <c r="J1100" s="102">
        <f t="shared" si="125"/>
        <v>3492.4977887059458</v>
      </c>
      <c r="K1100" s="103">
        <f t="shared" si="126"/>
        <v>5.1911439106279431</v>
      </c>
    </row>
    <row r="1101" spans="2:11" x14ac:dyDescent="0.2">
      <c r="B1101" s="35">
        <v>1086</v>
      </c>
      <c r="C1101" s="93">
        <v>0.21198594877214505</v>
      </c>
      <c r="D1101" s="101">
        <f t="shared" si="129"/>
        <v>4.653705857650122</v>
      </c>
      <c r="E1101" s="93">
        <v>0.31698911790704321</v>
      </c>
      <c r="F1101" s="102">
        <f t="shared" si="127"/>
        <v>1.3169891179070432</v>
      </c>
      <c r="G1101" s="102">
        <f t="shared" si="130"/>
        <v>3491.9603506529679</v>
      </c>
      <c r="H1101" s="102">
        <f t="shared" si="128"/>
        <v>3492.4977887059458</v>
      </c>
      <c r="I1101" s="102">
        <f t="shared" si="124"/>
        <v>0.53743805297790459</v>
      </c>
      <c r="J1101" s="102">
        <f t="shared" si="125"/>
        <v>3493.8147778238531</v>
      </c>
      <c r="K1101" s="103">
        <f t="shared" si="126"/>
        <v>1.8544271708851738</v>
      </c>
    </row>
    <row r="1102" spans="2:11" x14ac:dyDescent="0.2">
      <c r="B1102" s="35">
        <v>1087</v>
      </c>
      <c r="C1102" s="93">
        <v>0.33606482503451018</v>
      </c>
      <c r="D1102" s="101">
        <f t="shared" si="129"/>
        <v>3.2713536179325668</v>
      </c>
      <c r="E1102" s="93">
        <v>0.50025683607236504</v>
      </c>
      <c r="F1102" s="102">
        <f t="shared" si="127"/>
        <v>1.5002568360723649</v>
      </c>
      <c r="G1102" s="102">
        <f t="shared" si="130"/>
        <v>3495.2317042709005</v>
      </c>
      <c r="H1102" s="102">
        <f t="shared" si="128"/>
        <v>3495.2317042709005</v>
      </c>
      <c r="I1102" s="102">
        <f t="shared" si="124"/>
        <v>0</v>
      </c>
      <c r="J1102" s="102">
        <f t="shared" si="125"/>
        <v>3496.7319611069729</v>
      </c>
      <c r="K1102" s="103">
        <f t="shared" si="126"/>
        <v>1.5002568360723672</v>
      </c>
    </row>
    <row r="1103" spans="2:11" ht="16" thickBot="1" x14ac:dyDescent="0.25">
      <c r="B1103" s="39">
        <v>1088</v>
      </c>
      <c r="C1103" s="94">
        <v>0.93445443939073014</v>
      </c>
      <c r="D1103" s="104">
        <f t="shared" si="129"/>
        <v>0.2033772218131279</v>
      </c>
      <c r="E1103" s="94">
        <v>5.4950551060060082E-3</v>
      </c>
      <c r="F1103" s="105">
        <f t="shared" si="127"/>
        <v>1.005495055106006</v>
      </c>
      <c r="G1103" s="105">
        <f t="shared" si="130"/>
        <v>3495.4350814927138</v>
      </c>
      <c r="H1103" s="105">
        <f t="shared" si="128"/>
        <v>3496.7319611069729</v>
      </c>
      <c r="I1103" s="105">
        <f t="shared" si="124"/>
        <v>1.2968796142590691</v>
      </c>
      <c r="J1103" s="105">
        <f t="shared" si="125"/>
        <v>3497.7374561620791</v>
      </c>
      <c r="K1103" s="106">
        <f t="shared" si="126"/>
        <v>2.3023746693652356</v>
      </c>
    </row>
    <row r="1104" spans="2:11" x14ac:dyDescent="0.2">
      <c r="B1104" s="35">
        <v>1089</v>
      </c>
      <c r="C1104" s="93">
        <v>0.90525857392761433</v>
      </c>
      <c r="D1104" s="101">
        <f t="shared" si="129"/>
        <v>0.29860397713339704</v>
      </c>
      <c r="E1104" s="93">
        <v>0.70170514944682194</v>
      </c>
      <c r="F1104" s="102">
        <f t="shared" si="127"/>
        <v>1.7017051494468221</v>
      </c>
      <c r="G1104" s="102">
        <f t="shared" si="130"/>
        <v>3495.7336854698474</v>
      </c>
      <c r="H1104" s="102">
        <f t="shared" si="128"/>
        <v>3497.7374561620791</v>
      </c>
      <c r="I1104" s="102">
        <f t="shared" si="124"/>
        <v>2.0037706922316829</v>
      </c>
      <c r="J1104" s="102">
        <f t="shared" si="125"/>
        <v>3499.4391613115258</v>
      </c>
      <c r="K1104" s="103">
        <f t="shared" si="126"/>
        <v>3.7054758416784352</v>
      </c>
    </row>
    <row r="1105" spans="2:11" x14ac:dyDescent="0.2">
      <c r="B1105" s="35">
        <v>1090</v>
      </c>
      <c r="C1105" s="93">
        <v>0.63859789108731957</v>
      </c>
      <c r="D1105" s="101">
        <f t="shared" si="129"/>
        <v>1.3454409033209151</v>
      </c>
      <c r="E1105" s="93">
        <v>0.9893653877171894</v>
      </c>
      <c r="F1105" s="102">
        <f t="shared" si="127"/>
        <v>1.9893653877171893</v>
      </c>
      <c r="G1105" s="102">
        <f t="shared" si="130"/>
        <v>3497.0791263731685</v>
      </c>
      <c r="H1105" s="102">
        <f t="shared" si="128"/>
        <v>3499.4391613115258</v>
      </c>
      <c r="I1105" s="102">
        <f t="shared" si="124"/>
        <v>2.3600349383573302</v>
      </c>
      <c r="J1105" s="102">
        <f t="shared" si="125"/>
        <v>3501.4285266992429</v>
      </c>
      <c r="K1105" s="103">
        <f t="shared" si="126"/>
        <v>4.3494003260743739</v>
      </c>
    </row>
    <row r="1106" spans="2:11" x14ac:dyDescent="0.2">
      <c r="B1106" s="35">
        <v>1091</v>
      </c>
      <c r="C1106" s="93">
        <v>0.68055052370546865</v>
      </c>
      <c r="D1106" s="101">
        <f t="shared" si="129"/>
        <v>1.1545596440149972</v>
      </c>
      <c r="E1106" s="93">
        <v>0.39682595693009282</v>
      </c>
      <c r="F1106" s="102">
        <f t="shared" si="127"/>
        <v>1.3968259569300927</v>
      </c>
      <c r="G1106" s="102">
        <f t="shared" si="130"/>
        <v>3498.2336860171836</v>
      </c>
      <c r="H1106" s="102">
        <f t="shared" si="128"/>
        <v>3501.4285266992429</v>
      </c>
      <c r="I1106" s="102">
        <f t="shared" ref="I1106:I1169" si="131">H1106-G1106</f>
        <v>3.1948406820592936</v>
      </c>
      <c r="J1106" s="102">
        <f t="shared" ref="J1106:J1169" si="132">H1106+F1106</f>
        <v>3502.825352656173</v>
      </c>
      <c r="K1106" s="103">
        <f t="shared" ref="K1106:K1169" si="133">J1106-G1106</f>
        <v>4.591666638989409</v>
      </c>
    </row>
    <row r="1107" spans="2:11" ht="16" thickBot="1" x14ac:dyDescent="0.25">
      <c r="B1107" s="39">
        <v>1092</v>
      </c>
      <c r="C1107" s="94">
        <v>0.12926695292174983</v>
      </c>
      <c r="D1107" s="104">
        <f t="shared" si="129"/>
        <v>6.1376268311705315</v>
      </c>
      <c r="E1107" s="94">
        <v>0.87551309124124654</v>
      </c>
      <c r="F1107" s="105">
        <f t="shared" si="127"/>
        <v>1.8755130912412465</v>
      </c>
      <c r="G1107" s="105">
        <f t="shared" si="130"/>
        <v>3504.3713128483541</v>
      </c>
      <c r="H1107" s="105">
        <f t="shared" si="128"/>
        <v>3504.3713128483541</v>
      </c>
      <c r="I1107" s="105">
        <f t="shared" si="131"/>
        <v>0</v>
      </c>
      <c r="J1107" s="105">
        <f t="shared" si="132"/>
        <v>3506.2468259395955</v>
      </c>
      <c r="K1107" s="106">
        <f t="shared" si="133"/>
        <v>1.8755130912413733</v>
      </c>
    </row>
    <row r="1108" spans="2:11" x14ac:dyDescent="0.2">
      <c r="B1108" s="35">
        <v>1093</v>
      </c>
      <c r="C1108" s="93">
        <v>0.81359845968824074</v>
      </c>
      <c r="D1108" s="101">
        <f t="shared" si="129"/>
        <v>0.61886498236436849</v>
      </c>
      <c r="E1108" s="93">
        <v>0.19959399516426524</v>
      </c>
      <c r="F1108" s="102">
        <f t="shared" si="127"/>
        <v>1.1995939951642653</v>
      </c>
      <c r="G1108" s="102">
        <f t="shared" si="130"/>
        <v>3504.9901778307185</v>
      </c>
      <c r="H1108" s="102">
        <f t="shared" si="128"/>
        <v>3506.2468259395955</v>
      </c>
      <c r="I1108" s="102">
        <f t="shared" si="131"/>
        <v>1.2566481088770161</v>
      </c>
      <c r="J1108" s="102">
        <f t="shared" si="132"/>
        <v>3507.4464199347599</v>
      </c>
      <c r="K1108" s="103">
        <f t="shared" si="133"/>
        <v>2.4562421040413938</v>
      </c>
    </row>
    <row r="1109" spans="2:11" x14ac:dyDescent="0.2">
      <c r="B1109" s="35">
        <v>1094</v>
      </c>
      <c r="C1109" s="93">
        <v>0.65869853141796364</v>
      </c>
      <c r="D1109" s="101">
        <f t="shared" si="129"/>
        <v>1.2524679385612294</v>
      </c>
      <c r="E1109" s="93">
        <v>0.29385460095526694</v>
      </c>
      <c r="F1109" s="102">
        <f t="shared" si="127"/>
        <v>1.2938546009552669</v>
      </c>
      <c r="G1109" s="102">
        <f t="shared" si="130"/>
        <v>3506.2426457692795</v>
      </c>
      <c r="H1109" s="102">
        <f t="shared" si="128"/>
        <v>3507.4464199347599</v>
      </c>
      <c r="I1109" s="102">
        <f t="shared" si="131"/>
        <v>1.203774165480354</v>
      </c>
      <c r="J1109" s="102">
        <f t="shared" si="132"/>
        <v>3508.7402745357153</v>
      </c>
      <c r="K1109" s="103">
        <f t="shared" si="133"/>
        <v>2.4976287664358097</v>
      </c>
    </row>
    <row r="1110" spans="2:11" x14ac:dyDescent="0.2">
      <c r="B1110" s="35">
        <v>1095</v>
      </c>
      <c r="C1110" s="93">
        <v>0.8050820305202675</v>
      </c>
      <c r="D1110" s="101">
        <f t="shared" si="129"/>
        <v>0.65043331646322633</v>
      </c>
      <c r="E1110" s="93">
        <v>0.82526477511296026</v>
      </c>
      <c r="F1110" s="102">
        <f t="shared" si="127"/>
        <v>1.8252647751129603</v>
      </c>
      <c r="G1110" s="102">
        <f t="shared" si="130"/>
        <v>3506.8930790857426</v>
      </c>
      <c r="H1110" s="102">
        <f t="shared" si="128"/>
        <v>3508.7402745357153</v>
      </c>
      <c r="I1110" s="102">
        <f t="shared" si="131"/>
        <v>1.8471954499727872</v>
      </c>
      <c r="J1110" s="102">
        <f t="shared" si="132"/>
        <v>3510.5655393108282</v>
      </c>
      <c r="K1110" s="103">
        <f t="shared" si="133"/>
        <v>3.6724602250856151</v>
      </c>
    </row>
    <row r="1111" spans="2:11" ht="16" thickBot="1" x14ac:dyDescent="0.25">
      <c r="B1111" s="39">
        <v>1096</v>
      </c>
      <c r="C1111" s="94">
        <v>0.34395426859337153</v>
      </c>
      <c r="D1111" s="104">
        <f t="shared" si="129"/>
        <v>3.2017397117448292</v>
      </c>
      <c r="E1111" s="94">
        <v>4.7888593004756674E-2</v>
      </c>
      <c r="F1111" s="105">
        <f t="shared" si="127"/>
        <v>1.0478885930047568</v>
      </c>
      <c r="G1111" s="105">
        <f t="shared" si="130"/>
        <v>3510.0948187974873</v>
      </c>
      <c r="H1111" s="105">
        <f t="shared" si="128"/>
        <v>3510.5655393108282</v>
      </c>
      <c r="I1111" s="105">
        <f t="shared" si="131"/>
        <v>0.47072051334089338</v>
      </c>
      <c r="J1111" s="105">
        <f t="shared" si="132"/>
        <v>3511.6134279038329</v>
      </c>
      <c r="K1111" s="106">
        <f t="shared" si="133"/>
        <v>1.5186091063455933</v>
      </c>
    </row>
    <row r="1112" spans="2:11" x14ac:dyDescent="0.2">
      <c r="B1112" s="35">
        <v>1097</v>
      </c>
      <c r="C1112" s="93">
        <v>0.8256873954333519</v>
      </c>
      <c r="D1112" s="101">
        <f t="shared" si="129"/>
        <v>0.57461709895646862</v>
      </c>
      <c r="E1112" s="93">
        <v>0.58797225047964952</v>
      </c>
      <c r="F1112" s="102">
        <f t="shared" si="127"/>
        <v>1.5879722504796496</v>
      </c>
      <c r="G1112" s="102">
        <f t="shared" si="130"/>
        <v>3510.6694358964437</v>
      </c>
      <c r="H1112" s="102">
        <f t="shared" si="128"/>
        <v>3511.6134279038329</v>
      </c>
      <c r="I1112" s="102">
        <f t="shared" si="131"/>
        <v>0.94399200738916988</v>
      </c>
      <c r="J1112" s="102">
        <f t="shared" si="132"/>
        <v>3513.2014001543125</v>
      </c>
      <c r="K1112" s="103">
        <f t="shared" si="133"/>
        <v>2.5319642578688217</v>
      </c>
    </row>
    <row r="1113" spans="2:11" x14ac:dyDescent="0.2">
      <c r="B1113" s="35">
        <v>1098</v>
      </c>
      <c r="C1113" s="93">
        <v>0.86289945761237252</v>
      </c>
      <c r="D1113" s="101">
        <f t="shared" si="129"/>
        <v>0.44237129409535569</v>
      </c>
      <c r="E1113" s="93">
        <v>4.2227392797633545E-4</v>
      </c>
      <c r="F1113" s="102">
        <f t="shared" si="127"/>
        <v>1.0004222739279762</v>
      </c>
      <c r="G1113" s="102">
        <f t="shared" si="130"/>
        <v>3511.1118071905389</v>
      </c>
      <c r="H1113" s="102">
        <f t="shared" si="128"/>
        <v>3513.2014001543125</v>
      </c>
      <c r="I1113" s="102">
        <f t="shared" si="131"/>
        <v>2.0895929637736117</v>
      </c>
      <c r="J1113" s="102">
        <f t="shared" si="132"/>
        <v>3514.2018224282406</v>
      </c>
      <c r="K1113" s="103">
        <f t="shared" si="133"/>
        <v>3.0900152377016639</v>
      </c>
    </row>
    <row r="1114" spans="2:11" x14ac:dyDescent="0.2">
      <c r="B1114" s="35">
        <v>1099</v>
      </c>
      <c r="C1114" s="93">
        <v>0.62688059205615898</v>
      </c>
      <c r="D1114" s="101">
        <f t="shared" si="129"/>
        <v>1.4009975993323656</v>
      </c>
      <c r="E1114" s="93">
        <v>0.97652334925292006</v>
      </c>
      <c r="F1114" s="102">
        <f t="shared" si="127"/>
        <v>1.9765233492529202</v>
      </c>
      <c r="G1114" s="102">
        <f t="shared" si="130"/>
        <v>3512.5128047898711</v>
      </c>
      <c r="H1114" s="102">
        <f t="shared" si="128"/>
        <v>3514.2018224282406</v>
      </c>
      <c r="I1114" s="102">
        <f t="shared" si="131"/>
        <v>1.6890176383694779</v>
      </c>
      <c r="J1114" s="102">
        <f t="shared" si="132"/>
        <v>3516.1783457774936</v>
      </c>
      <c r="K1114" s="103">
        <f t="shared" si="133"/>
        <v>3.6655409876225349</v>
      </c>
    </row>
    <row r="1115" spans="2:11" ht="16" thickBot="1" x14ac:dyDescent="0.25">
      <c r="B1115" s="39">
        <v>1100</v>
      </c>
      <c r="C1115" s="94">
        <v>0.23886583546565499</v>
      </c>
      <c r="D1115" s="104">
        <f t="shared" si="129"/>
        <v>4.2955597276657285</v>
      </c>
      <c r="E1115" s="94">
        <v>0.64372532294111906</v>
      </c>
      <c r="F1115" s="105">
        <f t="shared" si="127"/>
        <v>1.6437253229411191</v>
      </c>
      <c r="G1115" s="105">
        <f t="shared" si="130"/>
        <v>3516.808364517537</v>
      </c>
      <c r="H1115" s="105">
        <f t="shared" si="128"/>
        <v>3516.808364517537</v>
      </c>
      <c r="I1115" s="105">
        <f t="shared" si="131"/>
        <v>0</v>
      </c>
      <c r="J1115" s="105">
        <f t="shared" si="132"/>
        <v>3518.452089840478</v>
      </c>
      <c r="K1115" s="106">
        <f t="shared" si="133"/>
        <v>1.6437253229410089</v>
      </c>
    </row>
    <row r="1116" spans="2:11" x14ac:dyDescent="0.2">
      <c r="B1116" s="35">
        <v>1101</v>
      </c>
      <c r="C1116" s="93">
        <v>0.27155987897501788</v>
      </c>
      <c r="D1116" s="101">
        <f t="shared" si="129"/>
        <v>3.9107178456435214</v>
      </c>
      <c r="E1116" s="93">
        <v>0.34443422458630057</v>
      </c>
      <c r="F1116" s="102">
        <f t="shared" si="127"/>
        <v>1.3444342245863006</v>
      </c>
      <c r="G1116" s="102">
        <f t="shared" si="130"/>
        <v>3520.7190823631804</v>
      </c>
      <c r="H1116" s="102">
        <f t="shared" si="128"/>
        <v>3520.7190823631804</v>
      </c>
      <c r="I1116" s="102">
        <f t="shared" si="131"/>
        <v>0</v>
      </c>
      <c r="J1116" s="102">
        <f t="shared" si="132"/>
        <v>3522.0635165877666</v>
      </c>
      <c r="K1116" s="103">
        <f t="shared" si="133"/>
        <v>1.3444342245861662</v>
      </c>
    </row>
    <row r="1117" spans="2:11" x14ac:dyDescent="0.2">
      <c r="B1117" s="35">
        <v>1102</v>
      </c>
      <c r="C1117" s="93">
        <v>0.16008879514258545</v>
      </c>
      <c r="D1117" s="101">
        <f t="shared" si="129"/>
        <v>5.496079944137553</v>
      </c>
      <c r="E1117" s="93">
        <v>0.37552665780260286</v>
      </c>
      <c r="F1117" s="102">
        <f t="shared" si="127"/>
        <v>1.3755266578026029</v>
      </c>
      <c r="G1117" s="102">
        <f t="shared" si="130"/>
        <v>3526.2151623073178</v>
      </c>
      <c r="H1117" s="102">
        <f t="shared" si="128"/>
        <v>3526.2151623073178</v>
      </c>
      <c r="I1117" s="102">
        <f t="shared" si="131"/>
        <v>0</v>
      </c>
      <c r="J1117" s="102">
        <f t="shared" si="132"/>
        <v>3527.5906889651205</v>
      </c>
      <c r="K1117" s="103">
        <f t="shared" si="133"/>
        <v>1.3755266578027658</v>
      </c>
    </row>
    <row r="1118" spans="2:11" x14ac:dyDescent="0.2">
      <c r="B1118" s="35">
        <v>1103</v>
      </c>
      <c r="C1118" s="93">
        <v>0.96224173880055541</v>
      </c>
      <c r="D1118" s="101">
        <f t="shared" si="129"/>
        <v>0.11546871644831996</v>
      </c>
      <c r="E1118" s="93">
        <v>0.13949964126233338</v>
      </c>
      <c r="F1118" s="102">
        <f t="shared" si="127"/>
        <v>1.1394996412623333</v>
      </c>
      <c r="G1118" s="102">
        <f t="shared" si="130"/>
        <v>3526.3306310237663</v>
      </c>
      <c r="H1118" s="102">
        <f t="shared" si="128"/>
        <v>3527.5906889651205</v>
      </c>
      <c r="I1118" s="102">
        <f t="shared" si="131"/>
        <v>1.2600579413542619</v>
      </c>
      <c r="J1118" s="102">
        <f t="shared" si="132"/>
        <v>3528.7301886063829</v>
      </c>
      <c r="K1118" s="103">
        <f t="shared" si="133"/>
        <v>2.3995575826165805</v>
      </c>
    </row>
    <row r="1119" spans="2:11" ht="16" thickBot="1" x14ac:dyDescent="0.25">
      <c r="B1119" s="39">
        <v>1104</v>
      </c>
      <c r="C1119" s="94">
        <v>0.3030245098358858</v>
      </c>
      <c r="D1119" s="104">
        <f t="shared" si="129"/>
        <v>3.5818247585902618</v>
      </c>
      <c r="E1119" s="94">
        <v>5.0704557696669039E-2</v>
      </c>
      <c r="F1119" s="105">
        <f t="shared" si="127"/>
        <v>1.0507045576966689</v>
      </c>
      <c r="G1119" s="105">
        <f t="shared" si="130"/>
        <v>3529.9124557823566</v>
      </c>
      <c r="H1119" s="105">
        <f t="shared" si="128"/>
        <v>3529.9124557823566</v>
      </c>
      <c r="I1119" s="105">
        <f t="shared" si="131"/>
        <v>0</v>
      </c>
      <c r="J1119" s="105">
        <f t="shared" si="132"/>
        <v>3530.963160340053</v>
      </c>
      <c r="K1119" s="106">
        <f t="shared" si="133"/>
        <v>1.0507045576964629</v>
      </c>
    </row>
    <row r="1120" spans="2:11" x14ac:dyDescent="0.2">
      <c r="B1120" s="35">
        <v>1105</v>
      </c>
      <c r="C1120" s="93">
        <v>0.29135395378929085</v>
      </c>
      <c r="D1120" s="101">
        <f t="shared" si="129"/>
        <v>3.6996492447070817</v>
      </c>
      <c r="E1120" s="93">
        <v>0.4396787503938806</v>
      </c>
      <c r="F1120" s="102">
        <f t="shared" si="127"/>
        <v>1.4396787503938806</v>
      </c>
      <c r="G1120" s="102">
        <f t="shared" si="130"/>
        <v>3533.6121050270635</v>
      </c>
      <c r="H1120" s="102">
        <f t="shared" si="128"/>
        <v>3533.6121050270635</v>
      </c>
      <c r="I1120" s="102">
        <f t="shared" si="131"/>
        <v>0</v>
      </c>
      <c r="J1120" s="102">
        <f t="shared" si="132"/>
        <v>3535.0517837774573</v>
      </c>
      <c r="K1120" s="103">
        <f t="shared" si="133"/>
        <v>1.4396787503937958</v>
      </c>
    </row>
    <row r="1121" spans="2:11" x14ac:dyDescent="0.2">
      <c r="B1121" s="35">
        <v>1106</v>
      </c>
      <c r="C1121" s="93">
        <v>6.449598307564619E-2</v>
      </c>
      <c r="D1121" s="101">
        <f t="shared" si="129"/>
        <v>8.2234570050501521</v>
      </c>
      <c r="E1121" s="93">
        <v>0.50778715930498364</v>
      </c>
      <c r="F1121" s="102">
        <f t="shared" si="127"/>
        <v>1.5077871593049836</v>
      </c>
      <c r="G1121" s="102">
        <f t="shared" si="130"/>
        <v>3541.8355620321136</v>
      </c>
      <c r="H1121" s="102">
        <f t="shared" si="128"/>
        <v>3541.8355620321136</v>
      </c>
      <c r="I1121" s="102">
        <f t="shared" si="131"/>
        <v>0</v>
      </c>
      <c r="J1121" s="102">
        <f t="shared" si="132"/>
        <v>3543.3433491914184</v>
      </c>
      <c r="K1121" s="103">
        <f t="shared" si="133"/>
        <v>1.5077871593048258</v>
      </c>
    </row>
    <row r="1122" spans="2:11" x14ac:dyDescent="0.2">
      <c r="B1122" s="35">
        <v>1107</v>
      </c>
      <c r="C1122" s="93">
        <v>0.32143672673602752</v>
      </c>
      <c r="D1122" s="101">
        <f t="shared" si="129"/>
        <v>3.4048636832796264</v>
      </c>
      <c r="E1122" s="93">
        <v>0.74042736548711718</v>
      </c>
      <c r="F1122" s="102">
        <f t="shared" si="127"/>
        <v>1.7404273654871172</v>
      </c>
      <c r="G1122" s="102">
        <f t="shared" si="130"/>
        <v>3545.240425715393</v>
      </c>
      <c r="H1122" s="102">
        <f t="shared" si="128"/>
        <v>3545.240425715393</v>
      </c>
      <c r="I1122" s="102">
        <f t="shared" si="131"/>
        <v>0</v>
      </c>
      <c r="J1122" s="102">
        <f t="shared" si="132"/>
        <v>3546.98085308088</v>
      </c>
      <c r="K1122" s="103">
        <f t="shared" si="133"/>
        <v>1.7404273654869939</v>
      </c>
    </row>
    <row r="1123" spans="2:11" ht="16" thickBot="1" x14ac:dyDescent="0.25">
      <c r="B1123" s="39">
        <v>1108</v>
      </c>
      <c r="C1123" s="94">
        <v>0.95096988930263993</v>
      </c>
      <c r="D1123" s="104">
        <f t="shared" si="129"/>
        <v>0.15081863724101227</v>
      </c>
      <c r="E1123" s="94">
        <v>0.9636716101238707</v>
      </c>
      <c r="F1123" s="105">
        <f t="shared" si="127"/>
        <v>1.9636716101238707</v>
      </c>
      <c r="G1123" s="105">
        <f t="shared" si="130"/>
        <v>3545.3912443526342</v>
      </c>
      <c r="H1123" s="105">
        <f t="shared" si="128"/>
        <v>3546.98085308088</v>
      </c>
      <c r="I1123" s="105">
        <f t="shared" si="131"/>
        <v>1.5896087282458211</v>
      </c>
      <c r="J1123" s="105">
        <f t="shared" si="132"/>
        <v>3548.9445246910041</v>
      </c>
      <c r="K1123" s="106">
        <f t="shared" si="133"/>
        <v>3.5532803383698592</v>
      </c>
    </row>
    <row r="1124" spans="2:11" x14ac:dyDescent="0.2">
      <c r="B1124" s="35">
        <v>1109</v>
      </c>
      <c r="C1124" s="93">
        <v>0.62659192925892215</v>
      </c>
      <c r="D1124" s="101">
        <f t="shared" si="129"/>
        <v>1.4023793422781317</v>
      </c>
      <c r="E1124" s="93">
        <v>0.33059572456400099</v>
      </c>
      <c r="F1124" s="102">
        <f t="shared" si="127"/>
        <v>1.330595724564001</v>
      </c>
      <c r="G1124" s="102">
        <f t="shared" si="130"/>
        <v>3546.7936236949122</v>
      </c>
      <c r="H1124" s="102">
        <f t="shared" si="128"/>
        <v>3548.9445246910041</v>
      </c>
      <c r="I1124" s="102">
        <f t="shared" si="131"/>
        <v>2.1509009960918775</v>
      </c>
      <c r="J1124" s="102">
        <f t="shared" si="132"/>
        <v>3550.2751204155679</v>
      </c>
      <c r="K1124" s="103">
        <f t="shared" si="133"/>
        <v>3.4814967206557412</v>
      </c>
    </row>
    <row r="1125" spans="2:11" x14ac:dyDescent="0.2">
      <c r="B1125" s="35">
        <v>1110</v>
      </c>
      <c r="C1125" s="93">
        <v>0.78984742371029482</v>
      </c>
      <c r="D1125" s="101">
        <f t="shared" si="129"/>
        <v>0.70774646015363474</v>
      </c>
      <c r="E1125" s="93">
        <v>0.68706485937612605</v>
      </c>
      <c r="F1125" s="102">
        <f t="shared" si="127"/>
        <v>1.6870648593761262</v>
      </c>
      <c r="G1125" s="102">
        <f t="shared" si="130"/>
        <v>3547.5013701550656</v>
      </c>
      <c r="H1125" s="102">
        <f t="shared" si="128"/>
        <v>3550.2751204155679</v>
      </c>
      <c r="I1125" s="102">
        <f t="shared" si="131"/>
        <v>2.773750260502311</v>
      </c>
      <c r="J1125" s="102">
        <f t="shared" si="132"/>
        <v>3551.9621852749442</v>
      </c>
      <c r="K1125" s="103">
        <f t="shared" si="133"/>
        <v>4.460815119878589</v>
      </c>
    </row>
    <row r="1126" spans="2:11" x14ac:dyDescent="0.2">
      <c r="B1126" s="35">
        <v>1111</v>
      </c>
      <c r="C1126" s="93">
        <v>0.91550933626236097</v>
      </c>
      <c r="D1126" s="101">
        <f t="shared" si="129"/>
        <v>0.26482415078046795</v>
      </c>
      <c r="E1126" s="93">
        <v>9.3892597654355203E-2</v>
      </c>
      <c r="F1126" s="102">
        <f t="shared" si="127"/>
        <v>1.0938925976543552</v>
      </c>
      <c r="G1126" s="102">
        <f t="shared" si="130"/>
        <v>3547.7661943058461</v>
      </c>
      <c r="H1126" s="102">
        <f t="shared" si="128"/>
        <v>3551.9621852749442</v>
      </c>
      <c r="I1126" s="102">
        <f t="shared" si="131"/>
        <v>4.1959909690981476</v>
      </c>
      <c r="J1126" s="102">
        <f t="shared" si="132"/>
        <v>3553.0560778725985</v>
      </c>
      <c r="K1126" s="103">
        <f t="shared" si="133"/>
        <v>5.2898835667524509</v>
      </c>
    </row>
    <row r="1127" spans="2:11" ht="16" thickBot="1" x14ac:dyDescent="0.25">
      <c r="B1127" s="39">
        <v>1112</v>
      </c>
      <c r="C1127" s="94">
        <v>0.76639162270339856</v>
      </c>
      <c r="D1127" s="104">
        <f t="shared" si="129"/>
        <v>0.79818594928747144</v>
      </c>
      <c r="E1127" s="94">
        <v>0.10892064826841019</v>
      </c>
      <c r="F1127" s="105">
        <f t="shared" si="127"/>
        <v>1.1089206482684102</v>
      </c>
      <c r="G1127" s="105">
        <f t="shared" si="130"/>
        <v>3548.5643802551335</v>
      </c>
      <c r="H1127" s="105">
        <f t="shared" si="128"/>
        <v>3553.0560778725985</v>
      </c>
      <c r="I1127" s="105">
        <f t="shared" si="131"/>
        <v>4.491697617464979</v>
      </c>
      <c r="J1127" s="105">
        <f t="shared" si="132"/>
        <v>3554.1649985208669</v>
      </c>
      <c r="K1127" s="106">
        <f t="shared" si="133"/>
        <v>5.6006182657333738</v>
      </c>
    </row>
    <row r="1128" spans="2:11" x14ac:dyDescent="0.2">
      <c r="B1128" s="35">
        <v>1113</v>
      </c>
      <c r="C1128" s="93">
        <v>0.87901188680619846</v>
      </c>
      <c r="D1128" s="101">
        <f t="shared" si="129"/>
        <v>0.38687057486075749</v>
      </c>
      <c r="E1128" s="93">
        <v>9.6335783383132423E-2</v>
      </c>
      <c r="F1128" s="102">
        <f t="shared" si="127"/>
        <v>1.0963357833831324</v>
      </c>
      <c r="G1128" s="102">
        <f t="shared" si="130"/>
        <v>3548.9512508299945</v>
      </c>
      <c r="H1128" s="102">
        <f t="shared" si="128"/>
        <v>3554.1649985208669</v>
      </c>
      <c r="I1128" s="102">
        <f t="shared" si="131"/>
        <v>5.2137476908724238</v>
      </c>
      <c r="J1128" s="102">
        <f t="shared" si="132"/>
        <v>3555.2613343042499</v>
      </c>
      <c r="K1128" s="103">
        <f t="shared" si="133"/>
        <v>6.3100834742554071</v>
      </c>
    </row>
    <row r="1129" spans="2:11" x14ac:dyDescent="0.2">
      <c r="B1129" s="35">
        <v>1114</v>
      </c>
      <c r="C1129" s="93">
        <v>0.97739509599611485</v>
      </c>
      <c r="D1129" s="101">
        <f t="shared" si="129"/>
        <v>6.8592934667185385E-2</v>
      </c>
      <c r="E1129" s="93">
        <v>0.68846518601732398</v>
      </c>
      <c r="F1129" s="102">
        <f t="shared" si="127"/>
        <v>1.6884651860173241</v>
      </c>
      <c r="G1129" s="102">
        <f t="shared" si="130"/>
        <v>3549.0198437646618</v>
      </c>
      <c r="H1129" s="102">
        <f t="shared" si="128"/>
        <v>3555.2613343042499</v>
      </c>
      <c r="I1129" s="102">
        <f t="shared" si="131"/>
        <v>6.2414905395880851</v>
      </c>
      <c r="J1129" s="102">
        <f t="shared" si="132"/>
        <v>3556.9497994902672</v>
      </c>
      <c r="K1129" s="103">
        <f t="shared" si="133"/>
        <v>7.9299557256053959</v>
      </c>
    </row>
    <row r="1130" spans="2:11" x14ac:dyDescent="0.2">
      <c r="B1130" s="35">
        <v>1115</v>
      </c>
      <c r="C1130" s="93">
        <v>0.31920674277076533</v>
      </c>
      <c r="D1130" s="101">
        <f t="shared" si="129"/>
        <v>3.4257488689830846</v>
      </c>
      <c r="E1130" s="93">
        <v>0.54988571660835595</v>
      </c>
      <c r="F1130" s="102">
        <f t="shared" si="127"/>
        <v>1.5498857166083559</v>
      </c>
      <c r="G1130" s="102">
        <f t="shared" si="130"/>
        <v>3552.445592633645</v>
      </c>
      <c r="H1130" s="102">
        <f t="shared" si="128"/>
        <v>3556.9497994902672</v>
      </c>
      <c r="I1130" s="102">
        <f t="shared" si="131"/>
        <v>4.5042068566222042</v>
      </c>
      <c r="J1130" s="102">
        <f t="shared" si="132"/>
        <v>3558.4996852068757</v>
      </c>
      <c r="K1130" s="103">
        <f t="shared" si="133"/>
        <v>6.0540925732307187</v>
      </c>
    </row>
    <row r="1131" spans="2:11" ht="16" thickBot="1" x14ac:dyDescent="0.25">
      <c r="B1131" s="39">
        <v>1116</v>
      </c>
      <c r="C1131" s="94">
        <v>0.41380078229489403</v>
      </c>
      <c r="D1131" s="104">
        <f t="shared" si="129"/>
        <v>2.6471118694739886</v>
      </c>
      <c r="E1131" s="94">
        <v>0.82800058988089464</v>
      </c>
      <c r="F1131" s="105">
        <f t="shared" ref="F1131:F1194" si="134">($N$18-$N$19)*E1131+$N$19</f>
        <v>1.8280005898808946</v>
      </c>
      <c r="G1131" s="105">
        <f t="shared" si="130"/>
        <v>3555.092704503119</v>
      </c>
      <c r="H1131" s="105">
        <f t="shared" ref="H1131:H1194" si="135">+MAX(G1131,J1130)</f>
        <v>3558.4996852068757</v>
      </c>
      <c r="I1131" s="105">
        <f t="shared" si="131"/>
        <v>3.4069807037567443</v>
      </c>
      <c r="J1131" s="105">
        <f t="shared" si="132"/>
        <v>3560.3276857967567</v>
      </c>
      <c r="K1131" s="106">
        <f t="shared" si="133"/>
        <v>5.234981293637702</v>
      </c>
    </row>
    <row r="1132" spans="2:11" x14ac:dyDescent="0.2">
      <c r="B1132" s="35">
        <v>1117</v>
      </c>
      <c r="C1132" s="93">
        <v>0.70256568155739796</v>
      </c>
      <c r="D1132" s="101">
        <f t="shared" ref="D1132:D1195" si="136">-LN(C1132)/$N$16</f>
        <v>1.0590491557978161</v>
      </c>
      <c r="E1132" s="93">
        <v>0.29318016475922259</v>
      </c>
      <c r="F1132" s="102">
        <f t="shared" si="134"/>
        <v>1.2931801647592227</v>
      </c>
      <c r="G1132" s="102">
        <f t="shared" ref="G1132:G1195" si="137">G1131+D1132</f>
        <v>3556.1517536589167</v>
      </c>
      <c r="H1132" s="102">
        <f t="shared" si="135"/>
        <v>3560.3276857967567</v>
      </c>
      <c r="I1132" s="102">
        <f t="shared" si="131"/>
        <v>4.1759321378399363</v>
      </c>
      <c r="J1132" s="102">
        <f t="shared" si="132"/>
        <v>3561.6208659615158</v>
      </c>
      <c r="K1132" s="103">
        <f t="shared" si="133"/>
        <v>5.4691123025991146</v>
      </c>
    </row>
    <row r="1133" spans="2:11" x14ac:dyDescent="0.2">
      <c r="B1133" s="35">
        <v>1118</v>
      </c>
      <c r="C1133" s="93">
        <v>7.7351628302208764E-2</v>
      </c>
      <c r="D1133" s="101">
        <f t="shared" si="136"/>
        <v>7.678180953268491</v>
      </c>
      <c r="E1133" s="93">
        <v>0.15074336921470544</v>
      </c>
      <c r="F1133" s="102">
        <f t="shared" si="134"/>
        <v>1.1507433692147053</v>
      </c>
      <c r="G1133" s="102">
        <f t="shared" si="137"/>
        <v>3563.8299346121853</v>
      </c>
      <c r="H1133" s="102">
        <f t="shared" si="135"/>
        <v>3563.8299346121853</v>
      </c>
      <c r="I1133" s="102">
        <f t="shared" si="131"/>
        <v>0</v>
      </c>
      <c r="J1133" s="102">
        <f t="shared" si="132"/>
        <v>3564.9806779813998</v>
      </c>
      <c r="K1133" s="103">
        <f t="shared" si="133"/>
        <v>1.1507433692145241</v>
      </c>
    </row>
    <row r="1134" spans="2:11" x14ac:dyDescent="0.2">
      <c r="B1134" s="35">
        <v>1119</v>
      </c>
      <c r="C1134" s="93">
        <v>0.74222282783909654</v>
      </c>
      <c r="D1134" s="101">
        <f t="shared" si="136"/>
        <v>0.89431732151135801</v>
      </c>
      <c r="E1134" s="93">
        <v>0.95026536276780238</v>
      </c>
      <c r="F1134" s="102">
        <f t="shared" si="134"/>
        <v>1.9502653627678024</v>
      </c>
      <c r="G1134" s="102">
        <f t="shared" si="137"/>
        <v>3564.7242519336965</v>
      </c>
      <c r="H1134" s="102">
        <f t="shared" si="135"/>
        <v>3564.9806779813998</v>
      </c>
      <c r="I1134" s="102">
        <f t="shared" si="131"/>
        <v>0.2564260477033713</v>
      </c>
      <c r="J1134" s="102">
        <f t="shared" si="132"/>
        <v>3566.9309433441676</v>
      </c>
      <c r="K1134" s="103">
        <f t="shared" si="133"/>
        <v>2.2066914104711941</v>
      </c>
    </row>
    <row r="1135" spans="2:11" ht="16" thickBot="1" x14ac:dyDescent="0.25">
      <c r="B1135" s="39">
        <v>1120</v>
      </c>
      <c r="C1135" s="94">
        <v>6.5189599011899357E-2</v>
      </c>
      <c r="D1135" s="104">
        <f t="shared" si="136"/>
        <v>8.1913660413967957</v>
      </c>
      <c r="E1135" s="94">
        <v>0.33230954371488242</v>
      </c>
      <c r="F1135" s="105">
        <f t="shared" si="134"/>
        <v>1.3323095437148824</v>
      </c>
      <c r="G1135" s="105">
        <f t="shared" si="137"/>
        <v>3572.915617975093</v>
      </c>
      <c r="H1135" s="105">
        <f t="shared" si="135"/>
        <v>3572.915617975093</v>
      </c>
      <c r="I1135" s="105">
        <f t="shared" si="131"/>
        <v>0</v>
      </c>
      <c r="J1135" s="105">
        <f t="shared" si="132"/>
        <v>3574.247927518808</v>
      </c>
      <c r="K1135" s="106">
        <f t="shared" si="133"/>
        <v>1.3323095437149277</v>
      </c>
    </row>
    <row r="1136" spans="2:11" x14ac:dyDescent="0.2">
      <c r="B1136" s="35">
        <v>1121</v>
      </c>
      <c r="C1136" s="93">
        <v>0.21297074185303566</v>
      </c>
      <c r="D1136" s="101">
        <f t="shared" si="136"/>
        <v>4.6398014547002484</v>
      </c>
      <c r="E1136" s="93">
        <v>0.28708104123353406</v>
      </c>
      <c r="F1136" s="102">
        <f t="shared" si="134"/>
        <v>1.2870810412335341</v>
      </c>
      <c r="G1136" s="102">
        <f t="shared" si="137"/>
        <v>3577.5554194297933</v>
      </c>
      <c r="H1136" s="102">
        <f t="shared" si="135"/>
        <v>3577.5554194297933</v>
      </c>
      <c r="I1136" s="102">
        <f t="shared" si="131"/>
        <v>0</v>
      </c>
      <c r="J1136" s="102">
        <f t="shared" si="132"/>
        <v>3578.8425004710271</v>
      </c>
      <c r="K1136" s="103">
        <f t="shared" si="133"/>
        <v>1.287081041233705</v>
      </c>
    </row>
    <row r="1137" spans="2:11" x14ac:dyDescent="0.2">
      <c r="B1137" s="35">
        <v>1122</v>
      </c>
      <c r="C1137" s="93">
        <v>0.78705774199695744</v>
      </c>
      <c r="D1137" s="101">
        <f t="shared" si="136"/>
        <v>0.71836099050435542</v>
      </c>
      <c r="E1137" s="93">
        <v>0.21781580448465221</v>
      </c>
      <c r="F1137" s="102">
        <f t="shared" si="134"/>
        <v>1.2178158044846521</v>
      </c>
      <c r="G1137" s="102">
        <f t="shared" si="137"/>
        <v>3578.2737804202975</v>
      </c>
      <c r="H1137" s="102">
        <f t="shared" si="135"/>
        <v>3578.8425004710271</v>
      </c>
      <c r="I1137" s="102">
        <f t="shared" si="131"/>
        <v>0.5687200507295529</v>
      </c>
      <c r="J1137" s="102">
        <f t="shared" si="132"/>
        <v>3580.0603162755119</v>
      </c>
      <c r="K1137" s="103">
        <f t="shared" si="133"/>
        <v>1.7865358552144244</v>
      </c>
    </row>
    <row r="1138" spans="2:11" x14ac:dyDescent="0.2">
      <c r="B1138" s="35">
        <v>1123</v>
      </c>
      <c r="C1138" s="93">
        <v>0.22439534393891891</v>
      </c>
      <c r="D1138" s="101">
        <f t="shared" si="136"/>
        <v>4.4830375634524708</v>
      </c>
      <c r="E1138" s="93">
        <v>0.24583780810589562</v>
      </c>
      <c r="F1138" s="102">
        <f t="shared" si="134"/>
        <v>1.2458378081058956</v>
      </c>
      <c r="G1138" s="102">
        <f t="shared" si="137"/>
        <v>3582.7568179837499</v>
      </c>
      <c r="H1138" s="102">
        <f t="shared" si="135"/>
        <v>3582.7568179837499</v>
      </c>
      <c r="I1138" s="102">
        <f t="shared" si="131"/>
        <v>0</v>
      </c>
      <c r="J1138" s="102">
        <f t="shared" si="132"/>
        <v>3584.0026557918559</v>
      </c>
      <c r="K1138" s="103">
        <f t="shared" si="133"/>
        <v>1.2458378081059891</v>
      </c>
    </row>
    <row r="1139" spans="2:11" ht="16" thickBot="1" x14ac:dyDescent="0.25">
      <c r="B1139" s="39">
        <v>1124</v>
      </c>
      <c r="C1139" s="94">
        <v>0.68840115906405985</v>
      </c>
      <c r="D1139" s="104">
        <f t="shared" si="136"/>
        <v>1.1201505928168085</v>
      </c>
      <c r="E1139" s="94">
        <v>0.57493829268625163</v>
      </c>
      <c r="F1139" s="105">
        <f t="shared" si="134"/>
        <v>1.5749382926862516</v>
      </c>
      <c r="G1139" s="105">
        <f t="shared" si="137"/>
        <v>3583.8769685765669</v>
      </c>
      <c r="H1139" s="105">
        <f t="shared" si="135"/>
        <v>3584.0026557918559</v>
      </c>
      <c r="I1139" s="105">
        <f t="shared" si="131"/>
        <v>0.12568721528896276</v>
      </c>
      <c r="J1139" s="105">
        <f t="shared" si="132"/>
        <v>3585.5775940845419</v>
      </c>
      <c r="K1139" s="106">
        <f t="shared" si="133"/>
        <v>1.700625507975019</v>
      </c>
    </row>
    <row r="1140" spans="2:11" x14ac:dyDescent="0.2">
      <c r="B1140" s="35">
        <v>1125</v>
      </c>
      <c r="C1140" s="93">
        <v>0.66000762101537458</v>
      </c>
      <c r="D1140" s="101">
        <f t="shared" si="136"/>
        <v>1.2465116911060201</v>
      </c>
      <c r="E1140" s="93">
        <v>0.78604834368233123</v>
      </c>
      <c r="F1140" s="102">
        <f t="shared" si="134"/>
        <v>1.7860483436823311</v>
      </c>
      <c r="G1140" s="102">
        <f t="shared" si="137"/>
        <v>3585.1234802676731</v>
      </c>
      <c r="H1140" s="102">
        <f t="shared" si="135"/>
        <v>3585.5775940845419</v>
      </c>
      <c r="I1140" s="102">
        <f t="shared" si="131"/>
        <v>0.45411381686881214</v>
      </c>
      <c r="J1140" s="102">
        <f t="shared" si="132"/>
        <v>3587.3636424282245</v>
      </c>
      <c r="K1140" s="103">
        <f t="shared" si="133"/>
        <v>2.2401621605513355</v>
      </c>
    </row>
    <row r="1141" spans="2:11" x14ac:dyDescent="0.2">
      <c r="B1141" s="35">
        <v>1126</v>
      </c>
      <c r="C1141" s="93">
        <v>0.64969243836915513</v>
      </c>
      <c r="D1141" s="101">
        <f t="shared" si="136"/>
        <v>1.2937685994398667</v>
      </c>
      <c r="E1141" s="93">
        <v>0.37772568683424312</v>
      </c>
      <c r="F1141" s="102">
        <f t="shared" si="134"/>
        <v>1.3777256868342431</v>
      </c>
      <c r="G1141" s="102">
        <f t="shared" si="137"/>
        <v>3586.4172488671129</v>
      </c>
      <c r="H1141" s="102">
        <f t="shared" si="135"/>
        <v>3587.3636424282245</v>
      </c>
      <c r="I1141" s="102">
        <f t="shared" si="131"/>
        <v>0.94639356111156303</v>
      </c>
      <c r="J1141" s="102">
        <f t="shared" si="132"/>
        <v>3588.7413681150588</v>
      </c>
      <c r="K1141" s="103">
        <f t="shared" si="133"/>
        <v>2.3241192479458732</v>
      </c>
    </row>
    <row r="1142" spans="2:11" x14ac:dyDescent="0.2">
      <c r="B1142" s="35">
        <v>1127</v>
      </c>
      <c r="C1142" s="93">
        <v>0.88757200078418885</v>
      </c>
      <c r="D1142" s="101">
        <f t="shared" si="136"/>
        <v>0.35779689983723728</v>
      </c>
      <c r="E1142" s="93">
        <v>4.7445621563710683E-2</v>
      </c>
      <c r="F1142" s="102">
        <f t="shared" si="134"/>
        <v>1.0474456215637107</v>
      </c>
      <c r="G1142" s="102">
        <f t="shared" si="137"/>
        <v>3586.7750457669499</v>
      </c>
      <c r="H1142" s="102">
        <f t="shared" si="135"/>
        <v>3588.7413681150588</v>
      </c>
      <c r="I1142" s="102">
        <f t="shared" si="131"/>
        <v>1.9663223481088608</v>
      </c>
      <c r="J1142" s="102">
        <f t="shared" si="132"/>
        <v>3589.7888137366226</v>
      </c>
      <c r="K1142" s="103">
        <f t="shared" si="133"/>
        <v>3.0137679696726991</v>
      </c>
    </row>
    <row r="1143" spans="2:11" ht="16" thickBot="1" x14ac:dyDescent="0.25">
      <c r="B1143" s="39">
        <v>1128</v>
      </c>
      <c r="C1143" s="94">
        <v>0.69249198398535527</v>
      </c>
      <c r="D1143" s="104">
        <f t="shared" si="136"/>
        <v>1.102375849380153</v>
      </c>
      <c r="E1143" s="94">
        <v>0.17936431449172585</v>
      </c>
      <c r="F1143" s="105">
        <f t="shared" si="134"/>
        <v>1.1793643144917259</v>
      </c>
      <c r="G1143" s="105">
        <f t="shared" si="137"/>
        <v>3587.8774216163301</v>
      </c>
      <c r="H1143" s="105">
        <f t="shared" si="135"/>
        <v>3589.7888137366226</v>
      </c>
      <c r="I1143" s="105">
        <f t="shared" si="131"/>
        <v>1.9113921202924757</v>
      </c>
      <c r="J1143" s="105">
        <f t="shared" si="132"/>
        <v>3590.9681780511141</v>
      </c>
      <c r="K1143" s="106">
        <f t="shared" si="133"/>
        <v>3.090756434783998</v>
      </c>
    </row>
    <row r="1144" spans="2:11" x14ac:dyDescent="0.2">
      <c r="B1144" s="35">
        <v>1129</v>
      </c>
      <c r="C1144" s="93">
        <v>0.79776882076125799</v>
      </c>
      <c r="D1144" s="101">
        <f t="shared" si="136"/>
        <v>0.67780926539144437</v>
      </c>
      <c r="E1144" s="93">
        <v>0.90013433964284162</v>
      </c>
      <c r="F1144" s="102">
        <f t="shared" si="134"/>
        <v>1.9001343396428416</v>
      </c>
      <c r="G1144" s="102">
        <f t="shared" si="137"/>
        <v>3588.5552308817214</v>
      </c>
      <c r="H1144" s="102">
        <f t="shared" si="135"/>
        <v>3590.9681780511141</v>
      </c>
      <c r="I1144" s="102">
        <f t="shared" si="131"/>
        <v>2.4129471693927371</v>
      </c>
      <c r="J1144" s="102">
        <f t="shared" si="132"/>
        <v>3592.8683123907572</v>
      </c>
      <c r="K1144" s="103">
        <f t="shared" si="133"/>
        <v>4.3130815090357828</v>
      </c>
    </row>
    <row r="1145" spans="2:11" x14ac:dyDescent="0.2">
      <c r="B1145" s="35">
        <v>1130</v>
      </c>
      <c r="C1145" s="93">
        <v>0.51228074156482495</v>
      </c>
      <c r="D1145" s="101">
        <f t="shared" si="136"/>
        <v>2.0066474425444767</v>
      </c>
      <c r="E1145" s="93">
        <v>0.83172068116321884</v>
      </c>
      <c r="F1145" s="102">
        <f t="shared" si="134"/>
        <v>1.831720681163219</v>
      </c>
      <c r="G1145" s="102">
        <f t="shared" si="137"/>
        <v>3590.5618783242658</v>
      </c>
      <c r="H1145" s="102">
        <f t="shared" si="135"/>
        <v>3592.8683123907572</v>
      </c>
      <c r="I1145" s="102">
        <f t="shared" si="131"/>
        <v>2.3064340664914198</v>
      </c>
      <c r="J1145" s="102">
        <f t="shared" si="132"/>
        <v>3594.7000330719202</v>
      </c>
      <c r="K1145" s="103">
        <f t="shared" si="133"/>
        <v>4.1381547476544256</v>
      </c>
    </row>
    <row r="1146" spans="2:11" x14ac:dyDescent="0.2">
      <c r="B1146" s="35">
        <v>1131</v>
      </c>
      <c r="C1146" s="93">
        <v>0.71801181006326276</v>
      </c>
      <c r="D1146" s="101">
        <f t="shared" si="136"/>
        <v>0.99380778453933794</v>
      </c>
      <c r="E1146" s="93">
        <v>0.80824090502077928</v>
      </c>
      <c r="F1146" s="102">
        <f t="shared" si="134"/>
        <v>1.8082409050207793</v>
      </c>
      <c r="G1146" s="102">
        <f t="shared" si="137"/>
        <v>3591.5556861088053</v>
      </c>
      <c r="H1146" s="102">
        <f t="shared" si="135"/>
        <v>3594.7000330719202</v>
      </c>
      <c r="I1146" s="102">
        <f t="shared" si="131"/>
        <v>3.1443469631149128</v>
      </c>
      <c r="J1146" s="102">
        <f t="shared" si="132"/>
        <v>3596.5082739769409</v>
      </c>
      <c r="K1146" s="103">
        <f t="shared" si="133"/>
        <v>4.9525878681356517</v>
      </c>
    </row>
    <row r="1147" spans="2:11" ht="16" thickBot="1" x14ac:dyDescent="0.25">
      <c r="B1147" s="39">
        <v>1132</v>
      </c>
      <c r="C1147" s="94">
        <v>0.53340478511967271</v>
      </c>
      <c r="D1147" s="104">
        <f t="shared" si="136"/>
        <v>1.8854240888893441</v>
      </c>
      <c r="E1147" s="94">
        <v>0.77128379014313331</v>
      </c>
      <c r="F1147" s="105">
        <f t="shared" si="134"/>
        <v>1.7712837901431333</v>
      </c>
      <c r="G1147" s="105">
        <f t="shared" si="137"/>
        <v>3593.4411101976948</v>
      </c>
      <c r="H1147" s="105">
        <f t="shared" si="135"/>
        <v>3596.5082739769409</v>
      </c>
      <c r="I1147" s="105">
        <f t="shared" si="131"/>
        <v>3.0671637792461297</v>
      </c>
      <c r="J1147" s="105">
        <f t="shared" si="132"/>
        <v>3598.279557767084</v>
      </c>
      <c r="K1147" s="106">
        <f t="shared" si="133"/>
        <v>4.8384475693892455</v>
      </c>
    </row>
    <row r="1148" spans="2:11" x14ac:dyDescent="0.2">
      <c r="B1148" s="35">
        <v>1133</v>
      </c>
      <c r="C1148" s="93">
        <v>0.66794862604017025</v>
      </c>
      <c r="D1148" s="101">
        <f t="shared" si="136"/>
        <v>1.2106320465854687</v>
      </c>
      <c r="E1148" s="93">
        <v>2.6003533111997879E-2</v>
      </c>
      <c r="F1148" s="102">
        <f t="shared" si="134"/>
        <v>1.0260035331119979</v>
      </c>
      <c r="G1148" s="102">
        <f t="shared" si="137"/>
        <v>3594.6517422442803</v>
      </c>
      <c r="H1148" s="102">
        <f t="shared" si="135"/>
        <v>3598.279557767084</v>
      </c>
      <c r="I1148" s="102">
        <f t="shared" si="131"/>
        <v>3.6278155228037576</v>
      </c>
      <c r="J1148" s="102">
        <f t="shared" si="132"/>
        <v>3599.3055613001961</v>
      </c>
      <c r="K1148" s="103">
        <f t="shared" si="133"/>
        <v>4.6538190559158465</v>
      </c>
    </row>
    <row r="1149" spans="2:11" x14ac:dyDescent="0.2">
      <c r="B1149" s="35">
        <v>1134</v>
      </c>
      <c r="C1149" s="93">
        <v>0.90570553024934108</v>
      </c>
      <c r="D1149" s="101">
        <f t="shared" si="136"/>
        <v>0.29712314271010498</v>
      </c>
      <c r="E1149" s="93">
        <v>0.44283158649451249</v>
      </c>
      <c r="F1149" s="102">
        <f t="shared" si="134"/>
        <v>1.4428315864945125</v>
      </c>
      <c r="G1149" s="102">
        <f t="shared" si="137"/>
        <v>3594.9488653869903</v>
      </c>
      <c r="H1149" s="102">
        <f t="shared" si="135"/>
        <v>3599.3055613001961</v>
      </c>
      <c r="I1149" s="102">
        <f t="shared" si="131"/>
        <v>4.35669591320584</v>
      </c>
      <c r="J1149" s="102">
        <f t="shared" si="132"/>
        <v>3600.7483928866905</v>
      </c>
      <c r="K1149" s="103">
        <f t="shared" si="133"/>
        <v>5.7995274997001616</v>
      </c>
    </row>
    <row r="1150" spans="2:11" x14ac:dyDescent="0.2">
      <c r="B1150" s="35">
        <v>1135</v>
      </c>
      <c r="C1150" s="93">
        <v>0.11734212894769713</v>
      </c>
      <c r="D1150" s="101">
        <f t="shared" si="136"/>
        <v>6.427984296717864</v>
      </c>
      <c r="E1150" s="93">
        <v>0.75927536108462035</v>
      </c>
      <c r="F1150" s="102">
        <f t="shared" si="134"/>
        <v>1.7592753610846203</v>
      </c>
      <c r="G1150" s="102">
        <f t="shared" si="137"/>
        <v>3601.3768496837083</v>
      </c>
      <c r="H1150" s="102">
        <f t="shared" si="135"/>
        <v>3601.3768496837083</v>
      </c>
      <c r="I1150" s="102">
        <f t="shared" si="131"/>
        <v>0</v>
      </c>
      <c r="J1150" s="102">
        <f t="shared" si="132"/>
        <v>3603.1361250447931</v>
      </c>
      <c r="K1150" s="103">
        <f t="shared" si="133"/>
        <v>1.7592753610847467</v>
      </c>
    </row>
    <row r="1151" spans="2:11" ht="16" thickBot="1" x14ac:dyDescent="0.25">
      <c r="B1151" s="39">
        <v>1136</v>
      </c>
      <c r="C1151" s="94">
        <v>0.16091447793314584</v>
      </c>
      <c r="D1151" s="104">
        <f t="shared" si="136"/>
        <v>5.4806467442773927</v>
      </c>
      <c r="E1151" s="94">
        <v>0.58772120423069729</v>
      </c>
      <c r="F1151" s="105">
        <f t="shared" si="134"/>
        <v>1.5877212042306974</v>
      </c>
      <c r="G1151" s="105">
        <f t="shared" si="137"/>
        <v>3606.8574964279856</v>
      </c>
      <c r="H1151" s="105">
        <f t="shared" si="135"/>
        <v>3606.8574964279856</v>
      </c>
      <c r="I1151" s="105">
        <f t="shared" si="131"/>
        <v>0</v>
      </c>
      <c r="J1151" s="105">
        <f t="shared" si="132"/>
        <v>3608.4452176322161</v>
      </c>
      <c r="K1151" s="106">
        <f t="shared" si="133"/>
        <v>1.5877212042305473</v>
      </c>
    </row>
    <row r="1152" spans="2:11" x14ac:dyDescent="0.2">
      <c r="B1152" s="35">
        <v>1137</v>
      </c>
      <c r="C1152" s="93">
        <v>0.1505738036844686</v>
      </c>
      <c r="D1152" s="101">
        <f t="shared" si="136"/>
        <v>5.6799057751950874</v>
      </c>
      <c r="E1152" s="93">
        <v>0.14025960957763461</v>
      </c>
      <c r="F1152" s="102">
        <f t="shared" si="134"/>
        <v>1.1402596095776345</v>
      </c>
      <c r="G1152" s="102">
        <f t="shared" si="137"/>
        <v>3612.5374022031806</v>
      </c>
      <c r="H1152" s="102">
        <f t="shared" si="135"/>
        <v>3612.5374022031806</v>
      </c>
      <c r="I1152" s="102">
        <f t="shared" si="131"/>
        <v>0</v>
      </c>
      <c r="J1152" s="102">
        <f t="shared" si="132"/>
        <v>3613.6776618127583</v>
      </c>
      <c r="K1152" s="103">
        <f t="shared" si="133"/>
        <v>1.1402596095776971</v>
      </c>
    </row>
    <row r="1153" spans="2:11" x14ac:dyDescent="0.2">
      <c r="B1153" s="35">
        <v>1138</v>
      </c>
      <c r="C1153" s="93">
        <v>0.9459359847241573</v>
      </c>
      <c r="D1153" s="101">
        <f t="shared" si="136"/>
        <v>0.1667411449341554</v>
      </c>
      <c r="E1153" s="93">
        <v>0.444263276087</v>
      </c>
      <c r="F1153" s="102">
        <f t="shared" si="134"/>
        <v>1.444263276087</v>
      </c>
      <c r="G1153" s="102">
        <f t="shared" si="137"/>
        <v>3612.7041433481149</v>
      </c>
      <c r="H1153" s="102">
        <f t="shared" si="135"/>
        <v>3613.6776618127583</v>
      </c>
      <c r="I1153" s="102">
        <f t="shared" si="131"/>
        <v>0.97351846464334812</v>
      </c>
      <c r="J1153" s="102">
        <f t="shared" si="132"/>
        <v>3615.1219250888453</v>
      </c>
      <c r="K1153" s="103">
        <f t="shared" si="133"/>
        <v>2.4177817407303337</v>
      </c>
    </row>
    <row r="1154" spans="2:11" x14ac:dyDescent="0.2">
      <c r="B1154" s="35">
        <v>1139</v>
      </c>
      <c r="C1154" s="93">
        <v>3.4928850094373409E-2</v>
      </c>
      <c r="D1154" s="101">
        <f t="shared" si="136"/>
        <v>10.063326422976989</v>
      </c>
      <c r="E1154" s="93">
        <v>0.94553942544499414</v>
      </c>
      <c r="F1154" s="102">
        <f t="shared" si="134"/>
        <v>1.945539425444994</v>
      </c>
      <c r="G1154" s="102">
        <f t="shared" si="137"/>
        <v>3622.7674697710918</v>
      </c>
      <c r="H1154" s="102">
        <f t="shared" si="135"/>
        <v>3622.7674697710918</v>
      </c>
      <c r="I1154" s="102">
        <f t="shared" si="131"/>
        <v>0</v>
      </c>
      <c r="J1154" s="102">
        <f t="shared" si="132"/>
        <v>3624.7130091965369</v>
      </c>
      <c r="K1154" s="103">
        <f t="shared" si="133"/>
        <v>1.9455394254450766</v>
      </c>
    </row>
    <row r="1155" spans="2:11" ht="16" thickBot="1" x14ac:dyDescent="0.25">
      <c r="B1155" s="39">
        <v>1140</v>
      </c>
      <c r="C1155" s="94">
        <v>0.43152202095435221</v>
      </c>
      <c r="D1155" s="104">
        <f t="shared" si="136"/>
        <v>2.5213102087886994</v>
      </c>
      <c r="E1155" s="94">
        <v>0.9983583713899199</v>
      </c>
      <c r="F1155" s="105">
        <f t="shared" si="134"/>
        <v>1.9983583713899198</v>
      </c>
      <c r="G1155" s="105">
        <f t="shared" si="137"/>
        <v>3625.2887799798805</v>
      </c>
      <c r="H1155" s="105">
        <f t="shared" si="135"/>
        <v>3625.2887799798805</v>
      </c>
      <c r="I1155" s="105">
        <f t="shared" si="131"/>
        <v>0</v>
      </c>
      <c r="J1155" s="105">
        <f t="shared" si="132"/>
        <v>3627.2871383512702</v>
      </c>
      <c r="K1155" s="106">
        <f t="shared" si="133"/>
        <v>1.9983583713897133</v>
      </c>
    </row>
    <row r="1156" spans="2:11" x14ac:dyDescent="0.2">
      <c r="B1156" s="35">
        <v>1141</v>
      </c>
      <c r="C1156" s="93">
        <v>0.64061305299770943</v>
      </c>
      <c r="D1156" s="101">
        <f t="shared" si="136"/>
        <v>1.3359889974253312</v>
      </c>
      <c r="E1156" s="93">
        <v>0.76194089882328753</v>
      </c>
      <c r="F1156" s="102">
        <f t="shared" si="134"/>
        <v>1.7619408988232874</v>
      </c>
      <c r="G1156" s="102">
        <f t="shared" si="137"/>
        <v>3626.6247689773058</v>
      </c>
      <c r="H1156" s="102">
        <f t="shared" si="135"/>
        <v>3627.2871383512702</v>
      </c>
      <c r="I1156" s="102">
        <f t="shared" si="131"/>
        <v>0.66236937396433859</v>
      </c>
      <c r="J1156" s="102">
        <f t="shared" si="132"/>
        <v>3629.0490792500937</v>
      </c>
      <c r="K1156" s="103">
        <f t="shared" si="133"/>
        <v>2.4243102727878068</v>
      </c>
    </row>
    <row r="1157" spans="2:11" x14ac:dyDescent="0.2">
      <c r="B1157" s="35">
        <v>1142</v>
      </c>
      <c r="C1157" s="93">
        <v>0.78027805849269183</v>
      </c>
      <c r="D1157" s="101">
        <f t="shared" si="136"/>
        <v>0.74431481273168287</v>
      </c>
      <c r="E1157" s="93">
        <v>0.25774085387610146</v>
      </c>
      <c r="F1157" s="102">
        <f t="shared" si="134"/>
        <v>1.2577408538761015</v>
      </c>
      <c r="G1157" s="102">
        <f t="shared" si="137"/>
        <v>3627.3690837900376</v>
      </c>
      <c r="H1157" s="102">
        <f t="shared" si="135"/>
        <v>3629.0490792500937</v>
      </c>
      <c r="I1157" s="102">
        <f t="shared" si="131"/>
        <v>1.6799954600560341</v>
      </c>
      <c r="J1157" s="102">
        <f t="shared" si="132"/>
        <v>3630.3068201039696</v>
      </c>
      <c r="K1157" s="103">
        <f t="shared" si="133"/>
        <v>2.9377363139319641</v>
      </c>
    </row>
    <row r="1158" spans="2:11" x14ac:dyDescent="0.2">
      <c r="B1158" s="35">
        <v>1143</v>
      </c>
      <c r="C1158" s="93">
        <v>0.30049503322709392</v>
      </c>
      <c r="D1158" s="101">
        <f t="shared" si="136"/>
        <v>3.6069721605176577</v>
      </c>
      <c r="E1158" s="93">
        <v>0.99935241617891957</v>
      </c>
      <c r="F1158" s="102">
        <f t="shared" si="134"/>
        <v>1.9993524161789196</v>
      </c>
      <c r="G1158" s="102">
        <f t="shared" si="137"/>
        <v>3630.9760559505553</v>
      </c>
      <c r="H1158" s="102">
        <f t="shared" si="135"/>
        <v>3630.9760559505553</v>
      </c>
      <c r="I1158" s="102">
        <f t="shared" si="131"/>
        <v>0</v>
      </c>
      <c r="J1158" s="102">
        <f t="shared" si="132"/>
        <v>3632.9754083667344</v>
      </c>
      <c r="K1158" s="103">
        <f t="shared" si="133"/>
        <v>1.9993524161791356</v>
      </c>
    </row>
    <row r="1159" spans="2:11" ht="16" thickBot="1" x14ac:dyDescent="0.25">
      <c r="B1159" s="39">
        <v>1144</v>
      </c>
      <c r="C1159" s="94">
        <v>0.85243590151388204</v>
      </c>
      <c r="D1159" s="104">
        <f t="shared" si="136"/>
        <v>0.47897178447392641</v>
      </c>
      <c r="E1159" s="94">
        <v>0.71380248600952856</v>
      </c>
      <c r="F1159" s="105">
        <f t="shared" si="134"/>
        <v>1.7138024860095284</v>
      </c>
      <c r="G1159" s="105">
        <f t="shared" si="137"/>
        <v>3631.455027735029</v>
      </c>
      <c r="H1159" s="105">
        <f t="shared" si="135"/>
        <v>3632.9754083667344</v>
      </c>
      <c r="I1159" s="105">
        <f t="shared" si="131"/>
        <v>1.5203806317053932</v>
      </c>
      <c r="J1159" s="105">
        <f t="shared" si="132"/>
        <v>3634.6892108527441</v>
      </c>
      <c r="K1159" s="106">
        <f t="shared" si="133"/>
        <v>3.2341831177150198</v>
      </c>
    </row>
    <row r="1160" spans="2:11" x14ac:dyDescent="0.2">
      <c r="B1160" s="35">
        <v>1145</v>
      </c>
      <c r="C1160" s="93">
        <v>0.20567191526326689</v>
      </c>
      <c r="D1160" s="101">
        <f t="shared" si="136"/>
        <v>4.7444190724555408</v>
      </c>
      <c r="E1160" s="93">
        <v>0.40032236389703379</v>
      </c>
      <c r="F1160" s="102">
        <f t="shared" si="134"/>
        <v>1.4003223638970339</v>
      </c>
      <c r="G1160" s="102">
        <f t="shared" si="137"/>
        <v>3636.1994468074845</v>
      </c>
      <c r="H1160" s="102">
        <f t="shared" si="135"/>
        <v>3636.1994468074845</v>
      </c>
      <c r="I1160" s="102">
        <f t="shared" si="131"/>
        <v>0</v>
      </c>
      <c r="J1160" s="102">
        <f t="shared" si="132"/>
        <v>3637.5997691713815</v>
      </c>
      <c r="K1160" s="103">
        <f t="shared" si="133"/>
        <v>1.4003223638969757</v>
      </c>
    </row>
    <row r="1161" spans="2:11" x14ac:dyDescent="0.2">
      <c r="B1161" s="35">
        <v>1146</v>
      </c>
      <c r="C1161" s="93">
        <v>0.13883945407968201</v>
      </c>
      <c r="D1161" s="101">
        <f t="shared" si="136"/>
        <v>5.923311060019917</v>
      </c>
      <c r="E1161" s="93">
        <v>0.56684114330330049</v>
      </c>
      <c r="F1161" s="102">
        <f t="shared" si="134"/>
        <v>1.5668411433033005</v>
      </c>
      <c r="G1161" s="102">
        <f t="shared" si="137"/>
        <v>3642.1227578675043</v>
      </c>
      <c r="H1161" s="102">
        <f t="shared" si="135"/>
        <v>3642.1227578675043</v>
      </c>
      <c r="I1161" s="102">
        <f t="shared" si="131"/>
        <v>0</v>
      </c>
      <c r="J1161" s="102">
        <f t="shared" si="132"/>
        <v>3643.6895990108078</v>
      </c>
      <c r="K1161" s="103">
        <f t="shared" si="133"/>
        <v>1.5668411433034635</v>
      </c>
    </row>
    <row r="1162" spans="2:11" x14ac:dyDescent="0.2">
      <c r="B1162" s="35">
        <v>1147</v>
      </c>
      <c r="C1162" s="93">
        <v>0.72071789560670163</v>
      </c>
      <c r="D1162" s="101">
        <f t="shared" si="136"/>
        <v>0.98252245947550998</v>
      </c>
      <c r="E1162" s="93">
        <v>0.99023857315122588</v>
      </c>
      <c r="F1162" s="102">
        <f t="shared" si="134"/>
        <v>1.9902385731512258</v>
      </c>
      <c r="G1162" s="102">
        <f t="shared" si="137"/>
        <v>3643.1052803269799</v>
      </c>
      <c r="H1162" s="102">
        <f t="shared" si="135"/>
        <v>3643.6895990108078</v>
      </c>
      <c r="I1162" s="102">
        <f t="shared" si="131"/>
        <v>0.58431868382785979</v>
      </c>
      <c r="J1162" s="102">
        <f t="shared" si="132"/>
        <v>3645.6798375839589</v>
      </c>
      <c r="K1162" s="103">
        <f t="shared" si="133"/>
        <v>2.5745572569790056</v>
      </c>
    </row>
    <row r="1163" spans="2:11" ht="16" thickBot="1" x14ac:dyDescent="0.25">
      <c r="B1163" s="39">
        <v>1148</v>
      </c>
      <c r="C1163" s="94">
        <v>0.39964783497202927</v>
      </c>
      <c r="D1163" s="104">
        <f t="shared" si="136"/>
        <v>2.7515145967045678</v>
      </c>
      <c r="E1163" s="94">
        <v>0.63964792653412328</v>
      </c>
      <c r="F1163" s="105">
        <f t="shared" si="134"/>
        <v>1.6396479265341233</v>
      </c>
      <c r="G1163" s="105">
        <f t="shared" si="137"/>
        <v>3645.8567949236844</v>
      </c>
      <c r="H1163" s="105">
        <f t="shared" si="135"/>
        <v>3645.8567949236844</v>
      </c>
      <c r="I1163" s="105">
        <f t="shared" si="131"/>
        <v>0</v>
      </c>
      <c r="J1163" s="105">
        <f t="shared" si="132"/>
        <v>3647.4964428502185</v>
      </c>
      <c r="K1163" s="106">
        <f t="shared" si="133"/>
        <v>1.6396479265340531</v>
      </c>
    </row>
    <row r="1164" spans="2:11" x14ac:dyDescent="0.2">
      <c r="B1164" s="35">
        <v>1149</v>
      </c>
      <c r="C1164" s="93">
        <v>0.45403599690285112</v>
      </c>
      <c r="D1164" s="101">
        <f t="shared" si="136"/>
        <v>2.3687363872550149</v>
      </c>
      <c r="E1164" s="93">
        <v>0.11402765087906963</v>
      </c>
      <c r="F1164" s="102">
        <f t="shared" si="134"/>
        <v>1.1140276508790696</v>
      </c>
      <c r="G1164" s="102">
        <f t="shared" si="137"/>
        <v>3648.2255313109395</v>
      </c>
      <c r="H1164" s="102">
        <f t="shared" si="135"/>
        <v>3648.2255313109395</v>
      </c>
      <c r="I1164" s="102">
        <f t="shared" si="131"/>
        <v>0</v>
      </c>
      <c r="J1164" s="102">
        <f t="shared" si="132"/>
        <v>3649.3395589618185</v>
      </c>
      <c r="K1164" s="103">
        <f t="shared" si="133"/>
        <v>1.1140276508790521</v>
      </c>
    </row>
    <row r="1165" spans="2:11" x14ac:dyDescent="0.2">
      <c r="B1165" s="35">
        <v>1150</v>
      </c>
      <c r="C1165" s="93">
        <v>0.93020279701300213</v>
      </c>
      <c r="D1165" s="101">
        <f t="shared" si="136"/>
        <v>0.21705796590732759</v>
      </c>
      <c r="E1165" s="93">
        <v>0.17227713367666242</v>
      </c>
      <c r="F1165" s="102">
        <f t="shared" si="134"/>
        <v>1.1722771336766624</v>
      </c>
      <c r="G1165" s="102">
        <f t="shared" si="137"/>
        <v>3648.4425892768468</v>
      </c>
      <c r="H1165" s="102">
        <f t="shared" si="135"/>
        <v>3649.3395589618185</v>
      </c>
      <c r="I1165" s="102">
        <f t="shared" si="131"/>
        <v>0.89696968497173657</v>
      </c>
      <c r="J1165" s="102">
        <f t="shared" si="132"/>
        <v>3650.5118360954953</v>
      </c>
      <c r="K1165" s="103">
        <f t="shared" si="133"/>
        <v>2.0692468186484803</v>
      </c>
    </row>
    <row r="1166" spans="2:11" x14ac:dyDescent="0.2">
      <c r="B1166" s="35">
        <v>1151</v>
      </c>
      <c r="C1166" s="93">
        <v>0.66662557892348184</v>
      </c>
      <c r="D1166" s="101">
        <f t="shared" si="136"/>
        <v>1.216580224866743</v>
      </c>
      <c r="E1166" s="93">
        <v>0.53658299627493644</v>
      </c>
      <c r="F1166" s="102">
        <f t="shared" si="134"/>
        <v>1.5365829962749364</v>
      </c>
      <c r="G1166" s="102">
        <f t="shared" si="137"/>
        <v>3649.6591695017137</v>
      </c>
      <c r="H1166" s="102">
        <f t="shared" si="135"/>
        <v>3650.5118360954953</v>
      </c>
      <c r="I1166" s="102">
        <f t="shared" si="131"/>
        <v>0.85266659378157783</v>
      </c>
      <c r="J1166" s="102">
        <f t="shared" si="132"/>
        <v>3652.04841909177</v>
      </c>
      <c r="K1166" s="103">
        <f t="shared" si="133"/>
        <v>2.3892495900563517</v>
      </c>
    </row>
    <row r="1167" spans="2:11" ht="16" thickBot="1" x14ac:dyDescent="0.25">
      <c r="B1167" s="39">
        <v>1152</v>
      </c>
      <c r="C1167" s="94">
        <v>0.29650057688597853</v>
      </c>
      <c r="D1167" s="104">
        <f t="shared" si="136"/>
        <v>3.6471183446811248</v>
      </c>
      <c r="E1167" s="94">
        <v>0.67380449778894869</v>
      </c>
      <c r="F1167" s="105">
        <f t="shared" si="134"/>
        <v>1.6738044977889488</v>
      </c>
      <c r="G1167" s="105">
        <f t="shared" si="137"/>
        <v>3653.3062878463948</v>
      </c>
      <c r="H1167" s="105">
        <f t="shared" si="135"/>
        <v>3653.3062878463948</v>
      </c>
      <c r="I1167" s="105">
        <f t="shared" si="131"/>
        <v>0</v>
      </c>
      <c r="J1167" s="105">
        <f t="shared" si="132"/>
        <v>3654.9800923441835</v>
      </c>
      <c r="K1167" s="106">
        <f t="shared" si="133"/>
        <v>1.6738044977887512</v>
      </c>
    </row>
    <row r="1168" spans="2:11" x14ac:dyDescent="0.2">
      <c r="B1168" s="35">
        <v>1153</v>
      </c>
      <c r="C1168" s="93">
        <v>0.12659212379393292</v>
      </c>
      <c r="D1168" s="101">
        <f t="shared" si="136"/>
        <v>6.2003549535763671</v>
      </c>
      <c r="E1168" s="93">
        <v>0.83743636962938095</v>
      </c>
      <c r="F1168" s="102">
        <f t="shared" si="134"/>
        <v>1.837436369629381</v>
      </c>
      <c r="G1168" s="102">
        <f t="shared" si="137"/>
        <v>3659.5066427999709</v>
      </c>
      <c r="H1168" s="102">
        <f t="shared" si="135"/>
        <v>3659.5066427999709</v>
      </c>
      <c r="I1168" s="102">
        <f t="shared" si="131"/>
        <v>0</v>
      </c>
      <c r="J1168" s="102">
        <f t="shared" si="132"/>
        <v>3661.3440791696003</v>
      </c>
      <c r="K1168" s="103">
        <f t="shared" si="133"/>
        <v>1.8374363696293585</v>
      </c>
    </row>
    <row r="1169" spans="2:11" x14ac:dyDescent="0.2">
      <c r="B1169" s="35">
        <v>1154</v>
      </c>
      <c r="C1169" s="93">
        <v>0.8484814633558958</v>
      </c>
      <c r="D1169" s="101">
        <f t="shared" si="136"/>
        <v>0.49292112274650157</v>
      </c>
      <c r="E1169" s="93">
        <v>0.7129234326329088</v>
      </c>
      <c r="F1169" s="102">
        <f t="shared" si="134"/>
        <v>1.7129234326329088</v>
      </c>
      <c r="G1169" s="102">
        <f t="shared" si="137"/>
        <v>3659.9995639227172</v>
      </c>
      <c r="H1169" s="102">
        <f t="shared" si="135"/>
        <v>3661.3440791696003</v>
      </c>
      <c r="I1169" s="102">
        <f t="shared" si="131"/>
        <v>1.3445152468830202</v>
      </c>
      <c r="J1169" s="102">
        <f t="shared" si="132"/>
        <v>3663.0570026022333</v>
      </c>
      <c r="K1169" s="103">
        <f t="shared" si="133"/>
        <v>3.0574386795160535</v>
      </c>
    </row>
    <row r="1170" spans="2:11" x14ac:dyDescent="0.2">
      <c r="B1170" s="35">
        <v>1155</v>
      </c>
      <c r="C1170" s="93">
        <v>6.3437620755005031E-2</v>
      </c>
      <c r="D1170" s="101">
        <f t="shared" si="136"/>
        <v>8.2730946186620091</v>
      </c>
      <c r="E1170" s="93">
        <v>0.9710914673176696</v>
      </c>
      <c r="F1170" s="102">
        <f t="shared" si="134"/>
        <v>1.9710914673176696</v>
      </c>
      <c r="G1170" s="102">
        <f t="shared" si="137"/>
        <v>3668.2726585413793</v>
      </c>
      <c r="H1170" s="102">
        <f t="shared" si="135"/>
        <v>3668.2726585413793</v>
      </c>
      <c r="I1170" s="102">
        <f t="shared" ref="I1170:I1233" si="138">H1170-G1170</f>
        <v>0</v>
      </c>
      <c r="J1170" s="102">
        <f t="shared" ref="J1170:J1233" si="139">H1170+F1170</f>
        <v>3670.2437500086971</v>
      </c>
      <c r="K1170" s="103">
        <f t="shared" ref="K1170:K1233" si="140">J1170-G1170</f>
        <v>1.9710914673178195</v>
      </c>
    </row>
    <row r="1171" spans="2:11" ht="16" thickBot="1" x14ac:dyDescent="0.25">
      <c r="B1171" s="39">
        <v>1156</v>
      </c>
      <c r="C1171" s="94">
        <v>5.839582722248049E-2</v>
      </c>
      <c r="D1171" s="104">
        <f t="shared" si="136"/>
        <v>8.5215325301118074</v>
      </c>
      <c r="E1171" s="94">
        <v>0.94780438310696102</v>
      </c>
      <c r="F1171" s="105">
        <f t="shared" si="134"/>
        <v>1.9478043831069609</v>
      </c>
      <c r="G1171" s="105">
        <f t="shared" si="137"/>
        <v>3676.7941910714912</v>
      </c>
      <c r="H1171" s="105">
        <f t="shared" si="135"/>
        <v>3676.7941910714912</v>
      </c>
      <c r="I1171" s="105">
        <f t="shared" si="138"/>
        <v>0</v>
      </c>
      <c r="J1171" s="105">
        <f t="shared" si="139"/>
        <v>3678.7419954545981</v>
      </c>
      <c r="K1171" s="106">
        <f t="shared" si="140"/>
        <v>1.9478043831068135</v>
      </c>
    </row>
    <row r="1172" spans="2:11" x14ac:dyDescent="0.2">
      <c r="B1172" s="35">
        <v>1157</v>
      </c>
      <c r="C1172" s="93">
        <v>0.79955854720864883</v>
      </c>
      <c r="D1172" s="101">
        <f t="shared" si="136"/>
        <v>0.67108655882962309</v>
      </c>
      <c r="E1172" s="93">
        <v>0.88922555033042794</v>
      </c>
      <c r="F1172" s="102">
        <f t="shared" si="134"/>
        <v>1.889225550330428</v>
      </c>
      <c r="G1172" s="102">
        <f t="shared" si="137"/>
        <v>3677.465277630321</v>
      </c>
      <c r="H1172" s="102">
        <f t="shared" si="135"/>
        <v>3678.7419954545981</v>
      </c>
      <c r="I1172" s="102">
        <f t="shared" si="138"/>
        <v>1.2767178242770569</v>
      </c>
      <c r="J1172" s="102">
        <f t="shared" si="139"/>
        <v>3680.6312210049286</v>
      </c>
      <c r="K1172" s="103">
        <f t="shared" si="140"/>
        <v>3.1659433746076502</v>
      </c>
    </row>
    <row r="1173" spans="2:11" x14ac:dyDescent="0.2">
      <c r="B1173" s="35">
        <v>1158</v>
      </c>
      <c r="C1173" s="93">
        <v>4.2056228697896159E-2</v>
      </c>
      <c r="D1173" s="101">
        <f t="shared" si="136"/>
        <v>9.5062433326270668</v>
      </c>
      <c r="E1173" s="93">
        <v>0.69899232574222714</v>
      </c>
      <c r="F1173" s="102">
        <f t="shared" si="134"/>
        <v>1.698992325742227</v>
      </c>
      <c r="G1173" s="102">
        <f t="shared" si="137"/>
        <v>3686.971520962948</v>
      </c>
      <c r="H1173" s="102">
        <f t="shared" si="135"/>
        <v>3686.971520962948</v>
      </c>
      <c r="I1173" s="102">
        <f t="shared" si="138"/>
        <v>0</v>
      </c>
      <c r="J1173" s="102">
        <f t="shared" si="139"/>
        <v>3688.6705132886905</v>
      </c>
      <c r="K1173" s="103">
        <f t="shared" si="140"/>
        <v>1.698992325742438</v>
      </c>
    </row>
    <row r="1174" spans="2:11" x14ac:dyDescent="0.2">
      <c r="B1174" s="35">
        <v>1159</v>
      </c>
      <c r="C1174" s="93">
        <v>0.62538484815278239</v>
      </c>
      <c r="D1174" s="101">
        <f t="shared" si="136"/>
        <v>1.4081641851055973</v>
      </c>
      <c r="E1174" s="93">
        <v>0.35665586026212959</v>
      </c>
      <c r="F1174" s="102">
        <f t="shared" si="134"/>
        <v>1.3566558602621295</v>
      </c>
      <c r="G1174" s="102">
        <f t="shared" si="137"/>
        <v>3688.3796851480538</v>
      </c>
      <c r="H1174" s="102">
        <f t="shared" si="135"/>
        <v>3688.6705132886905</v>
      </c>
      <c r="I1174" s="102">
        <f t="shared" si="138"/>
        <v>0.29082814063667684</v>
      </c>
      <c r="J1174" s="102">
        <f t="shared" si="139"/>
        <v>3690.0271691489525</v>
      </c>
      <c r="K1174" s="103">
        <f t="shared" si="140"/>
        <v>1.6474840008986575</v>
      </c>
    </row>
    <row r="1175" spans="2:11" ht="16" thickBot="1" x14ac:dyDescent="0.25">
      <c r="B1175" s="39">
        <v>1160</v>
      </c>
      <c r="C1175" s="94">
        <v>8.7212689838092938E-2</v>
      </c>
      <c r="D1175" s="104">
        <f t="shared" si="136"/>
        <v>7.3182162989664965</v>
      </c>
      <c r="E1175" s="94">
        <v>0.93441986594992832</v>
      </c>
      <c r="F1175" s="105">
        <f t="shared" si="134"/>
        <v>1.9344198659499283</v>
      </c>
      <c r="G1175" s="105">
        <f t="shared" si="137"/>
        <v>3695.6979014470203</v>
      </c>
      <c r="H1175" s="105">
        <f t="shared" si="135"/>
        <v>3695.6979014470203</v>
      </c>
      <c r="I1175" s="105">
        <f t="shared" si="138"/>
        <v>0</v>
      </c>
      <c r="J1175" s="105">
        <f t="shared" si="139"/>
        <v>3697.6323213129704</v>
      </c>
      <c r="K1175" s="106">
        <f t="shared" si="140"/>
        <v>1.9344198659500762</v>
      </c>
    </row>
    <row r="1176" spans="2:11" x14ac:dyDescent="0.2">
      <c r="B1176" s="35">
        <v>1161</v>
      </c>
      <c r="C1176" s="93">
        <v>0.95102426280672459</v>
      </c>
      <c r="D1176" s="101">
        <f t="shared" si="136"/>
        <v>0.15064711146411383</v>
      </c>
      <c r="E1176" s="93">
        <v>7.2473981357132344E-2</v>
      </c>
      <c r="F1176" s="102">
        <f t="shared" si="134"/>
        <v>1.0724739813571325</v>
      </c>
      <c r="G1176" s="102">
        <f t="shared" si="137"/>
        <v>3695.8485485584843</v>
      </c>
      <c r="H1176" s="102">
        <f t="shared" si="135"/>
        <v>3697.6323213129704</v>
      </c>
      <c r="I1176" s="102">
        <f t="shared" si="138"/>
        <v>1.7837727544861082</v>
      </c>
      <c r="J1176" s="102">
        <f t="shared" si="139"/>
        <v>3698.7047952943276</v>
      </c>
      <c r="K1176" s="103">
        <f t="shared" si="140"/>
        <v>2.8562467358433423</v>
      </c>
    </row>
    <row r="1177" spans="2:11" x14ac:dyDescent="0.2">
      <c r="B1177" s="35">
        <v>1162</v>
      </c>
      <c r="C1177" s="93">
        <v>0.47242547239862887</v>
      </c>
      <c r="D1177" s="101">
        <f t="shared" si="136"/>
        <v>2.2496258245870662</v>
      </c>
      <c r="E1177" s="93">
        <v>0.63232312874219276</v>
      </c>
      <c r="F1177" s="102">
        <f t="shared" si="134"/>
        <v>1.6323231287421929</v>
      </c>
      <c r="G1177" s="102">
        <f t="shared" si="137"/>
        <v>3698.0981743830712</v>
      </c>
      <c r="H1177" s="102">
        <f t="shared" si="135"/>
        <v>3698.7047952943276</v>
      </c>
      <c r="I1177" s="102">
        <f t="shared" si="138"/>
        <v>0.60662091125641382</v>
      </c>
      <c r="J1177" s="102">
        <f t="shared" si="139"/>
        <v>3700.3371184230696</v>
      </c>
      <c r="K1177" s="103">
        <f t="shared" si="140"/>
        <v>2.2389440399983869</v>
      </c>
    </row>
    <row r="1178" spans="2:11" x14ac:dyDescent="0.2">
      <c r="B1178" s="35">
        <v>1163</v>
      </c>
      <c r="C1178" s="93">
        <v>0.46873785921491795</v>
      </c>
      <c r="D1178" s="101">
        <f t="shared" si="136"/>
        <v>2.2731348071233337</v>
      </c>
      <c r="E1178" s="93">
        <v>0.23175422713302851</v>
      </c>
      <c r="F1178" s="102">
        <f t="shared" si="134"/>
        <v>1.2317542271330284</v>
      </c>
      <c r="G1178" s="102">
        <f t="shared" si="137"/>
        <v>3700.3713091901946</v>
      </c>
      <c r="H1178" s="102">
        <f t="shared" si="135"/>
        <v>3700.3713091901946</v>
      </c>
      <c r="I1178" s="102">
        <f t="shared" si="138"/>
        <v>0</v>
      </c>
      <c r="J1178" s="102">
        <f t="shared" si="139"/>
        <v>3701.6030634173276</v>
      </c>
      <c r="K1178" s="103">
        <f t="shared" si="140"/>
        <v>1.231754227133024</v>
      </c>
    </row>
    <row r="1179" spans="2:11" ht="16" thickBot="1" x14ac:dyDescent="0.25">
      <c r="B1179" s="39">
        <v>1164</v>
      </c>
      <c r="C1179" s="94">
        <v>9.1688900807330831E-2</v>
      </c>
      <c r="D1179" s="104">
        <f t="shared" si="136"/>
        <v>7.1680618354002412</v>
      </c>
      <c r="E1179" s="94">
        <v>0.68688753040152206</v>
      </c>
      <c r="F1179" s="105">
        <f t="shared" si="134"/>
        <v>1.6868875304015221</v>
      </c>
      <c r="G1179" s="105">
        <f t="shared" si="137"/>
        <v>3707.5393710255948</v>
      </c>
      <c r="H1179" s="105">
        <f t="shared" si="135"/>
        <v>3707.5393710255948</v>
      </c>
      <c r="I1179" s="105">
        <f t="shared" si="138"/>
        <v>0</v>
      </c>
      <c r="J1179" s="105">
        <f t="shared" si="139"/>
        <v>3709.2262585559965</v>
      </c>
      <c r="K1179" s="106">
        <f t="shared" si="140"/>
        <v>1.686887530401691</v>
      </c>
    </row>
    <row r="1180" spans="2:11" x14ac:dyDescent="0.2">
      <c r="B1180" s="35">
        <v>1165</v>
      </c>
      <c r="C1180" s="93">
        <v>0.86077898827304222</v>
      </c>
      <c r="D1180" s="101">
        <f t="shared" si="136"/>
        <v>0.44975249821991953</v>
      </c>
      <c r="E1180" s="93">
        <v>0.1383065837412466</v>
      </c>
      <c r="F1180" s="102">
        <f t="shared" si="134"/>
        <v>1.1383065837412465</v>
      </c>
      <c r="G1180" s="102">
        <f t="shared" si="137"/>
        <v>3707.9891235238147</v>
      </c>
      <c r="H1180" s="102">
        <f t="shared" si="135"/>
        <v>3709.2262585559965</v>
      </c>
      <c r="I1180" s="102">
        <f t="shared" si="138"/>
        <v>1.2371350321818682</v>
      </c>
      <c r="J1180" s="102">
        <f t="shared" si="139"/>
        <v>3710.3645651397378</v>
      </c>
      <c r="K1180" s="103">
        <f t="shared" si="140"/>
        <v>2.3754416159231369</v>
      </c>
    </row>
    <row r="1181" spans="2:11" x14ac:dyDescent="0.2">
      <c r="B1181" s="35">
        <v>1166</v>
      </c>
      <c r="C1181" s="93">
        <v>0.6031830331959086</v>
      </c>
      <c r="D1181" s="101">
        <f t="shared" si="136"/>
        <v>1.5166037720245735</v>
      </c>
      <c r="E1181" s="93">
        <v>5.3059834421347096E-2</v>
      </c>
      <c r="F1181" s="102">
        <f t="shared" si="134"/>
        <v>1.0530598344213471</v>
      </c>
      <c r="G1181" s="102">
        <f t="shared" si="137"/>
        <v>3709.5057272958393</v>
      </c>
      <c r="H1181" s="102">
        <f t="shared" si="135"/>
        <v>3710.3645651397378</v>
      </c>
      <c r="I1181" s="102">
        <f t="shared" si="138"/>
        <v>0.85883784389852735</v>
      </c>
      <c r="J1181" s="102">
        <f t="shared" si="139"/>
        <v>3711.417624974159</v>
      </c>
      <c r="K1181" s="103">
        <f t="shared" si="140"/>
        <v>1.9118976783197468</v>
      </c>
    </row>
    <row r="1182" spans="2:11" x14ac:dyDescent="0.2">
      <c r="B1182" s="35">
        <v>1167</v>
      </c>
      <c r="C1182" s="93">
        <v>0.12720896930185521</v>
      </c>
      <c r="D1182" s="101">
        <f t="shared" si="136"/>
        <v>6.1857723515481062</v>
      </c>
      <c r="E1182" s="93">
        <v>0.31809427254864997</v>
      </c>
      <c r="F1182" s="102">
        <f t="shared" si="134"/>
        <v>1.31809427254865</v>
      </c>
      <c r="G1182" s="102">
        <f t="shared" si="137"/>
        <v>3715.6914996473874</v>
      </c>
      <c r="H1182" s="102">
        <f t="shared" si="135"/>
        <v>3715.6914996473874</v>
      </c>
      <c r="I1182" s="102">
        <f t="shared" si="138"/>
        <v>0</v>
      </c>
      <c r="J1182" s="102">
        <f t="shared" si="139"/>
        <v>3717.0095939199359</v>
      </c>
      <c r="K1182" s="103">
        <f t="shared" si="140"/>
        <v>1.3180942725484783</v>
      </c>
    </row>
    <row r="1183" spans="2:11" ht="16" thickBot="1" x14ac:dyDescent="0.25">
      <c r="B1183" s="39">
        <v>1168</v>
      </c>
      <c r="C1183" s="94">
        <v>0.26396582869836815</v>
      </c>
      <c r="D1183" s="104">
        <f t="shared" si="136"/>
        <v>3.9958068628862558</v>
      </c>
      <c r="E1183" s="94">
        <v>0.93828477554106826</v>
      </c>
      <c r="F1183" s="105">
        <f t="shared" si="134"/>
        <v>1.9382847755410682</v>
      </c>
      <c r="G1183" s="105">
        <f t="shared" si="137"/>
        <v>3719.6873065102736</v>
      </c>
      <c r="H1183" s="105">
        <f t="shared" si="135"/>
        <v>3719.6873065102736</v>
      </c>
      <c r="I1183" s="105">
        <f t="shared" si="138"/>
        <v>0</v>
      </c>
      <c r="J1183" s="105">
        <f t="shared" si="139"/>
        <v>3721.6255912858146</v>
      </c>
      <c r="K1183" s="106">
        <f t="shared" si="140"/>
        <v>1.9382847755409784</v>
      </c>
    </row>
    <row r="1184" spans="2:11" x14ac:dyDescent="0.2">
      <c r="B1184" s="35">
        <v>1169</v>
      </c>
      <c r="C1184" s="93">
        <v>0.58858145444352372</v>
      </c>
      <c r="D1184" s="101">
        <f t="shared" si="136"/>
        <v>1.5901198547707622</v>
      </c>
      <c r="E1184" s="93">
        <v>0.46391218584890903</v>
      </c>
      <c r="F1184" s="102">
        <f t="shared" si="134"/>
        <v>1.463912185848909</v>
      </c>
      <c r="G1184" s="102">
        <f t="shared" si="137"/>
        <v>3721.2774263650444</v>
      </c>
      <c r="H1184" s="102">
        <f t="shared" si="135"/>
        <v>3721.6255912858146</v>
      </c>
      <c r="I1184" s="102">
        <f t="shared" si="138"/>
        <v>0.34816492077015937</v>
      </c>
      <c r="J1184" s="102">
        <f t="shared" si="139"/>
        <v>3723.0895034716636</v>
      </c>
      <c r="K1184" s="103">
        <f t="shared" si="140"/>
        <v>1.8120771066191992</v>
      </c>
    </row>
    <row r="1185" spans="2:11" x14ac:dyDescent="0.2">
      <c r="B1185" s="35">
        <v>1170</v>
      </c>
      <c r="C1185" s="93">
        <v>0.45758025210155107</v>
      </c>
      <c r="D1185" s="101">
        <f t="shared" si="136"/>
        <v>2.3454089856607601</v>
      </c>
      <c r="E1185" s="93">
        <v>0.75524571753289726</v>
      </c>
      <c r="F1185" s="102">
        <f t="shared" si="134"/>
        <v>1.7552457175328973</v>
      </c>
      <c r="G1185" s="102">
        <f t="shared" si="137"/>
        <v>3723.6228353507054</v>
      </c>
      <c r="H1185" s="102">
        <f t="shared" si="135"/>
        <v>3723.6228353507054</v>
      </c>
      <c r="I1185" s="102">
        <f t="shared" si="138"/>
        <v>0</v>
      </c>
      <c r="J1185" s="102">
        <f t="shared" si="139"/>
        <v>3725.3780810682383</v>
      </c>
      <c r="K1185" s="103">
        <f t="shared" si="140"/>
        <v>1.7552457175329437</v>
      </c>
    </row>
    <row r="1186" spans="2:11" x14ac:dyDescent="0.2">
      <c r="B1186" s="35">
        <v>1171</v>
      </c>
      <c r="C1186" s="93">
        <v>0.89392548038387942</v>
      </c>
      <c r="D1186" s="101">
        <f t="shared" si="136"/>
        <v>0.33639858767450881</v>
      </c>
      <c r="E1186" s="93">
        <v>0.69615069232608529</v>
      </c>
      <c r="F1186" s="102">
        <f t="shared" si="134"/>
        <v>1.6961506923260852</v>
      </c>
      <c r="G1186" s="102">
        <f t="shared" si="137"/>
        <v>3723.9592339383798</v>
      </c>
      <c r="H1186" s="102">
        <f t="shared" si="135"/>
        <v>3725.3780810682383</v>
      </c>
      <c r="I1186" s="102">
        <f t="shared" si="138"/>
        <v>1.4188471298584773</v>
      </c>
      <c r="J1186" s="102">
        <f t="shared" si="139"/>
        <v>3727.0742317605645</v>
      </c>
      <c r="K1186" s="103">
        <f t="shared" si="140"/>
        <v>3.114997822184705</v>
      </c>
    </row>
    <row r="1187" spans="2:11" ht="16" thickBot="1" x14ac:dyDescent="0.25">
      <c r="B1187" s="39">
        <v>1172</v>
      </c>
      <c r="C1187" s="94">
        <v>0.21184731336655305</v>
      </c>
      <c r="D1187" s="104">
        <f t="shared" si="136"/>
        <v>4.6556684512866404</v>
      </c>
      <c r="E1187" s="94">
        <v>0.95060324727706969</v>
      </c>
      <c r="F1187" s="105">
        <f t="shared" si="134"/>
        <v>1.9506032472770696</v>
      </c>
      <c r="G1187" s="105">
        <f t="shared" si="137"/>
        <v>3728.6149023896664</v>
      </c>
      <c r="H1187" s="105">
        <f t="shared" si="135"/>
        <v>3728.6149023896664</v>
      </c>
      <c r="I1187" s="105">
        <f t="shared" si="138"/>
        <v>0</v>
      </c>
      <c r="J1187" s="105">
        <f t="shared" si="139"/>
        <v>3730.5655056369437</v>
      </c>
      <c r="K1187" s="106">
        <f t="shared" si="140"/>
        <v>1.9506032472772858</v>
      </c>
    </row>
    <row r="1188" spans="2:11" x14ac:dyDescent="0.2">
      <c r="B1188" s="35">
        <v>1173</v>
      </c>
      <c r="C1188" s="93">
        <v>0.19751443182606387</v>
      </c>
      <c r="D1188" s="101">
        <f t="shared" si="136"/>
        <v>4.865830874320789</v>
      </c>
      <c r="E1188" s="93">
        <v>0.90463045757974836</v>
      </c>
      <c r="F1188" s="102">
        <f t="shared" si="134"/>
        <v>1.9046304575797484</v>
      </c>
      <c r="G1188" s="102">
        <f t="shared" si="137"/>
        <v>3733.4807332639871</v>
      </c>
      <c r="H1188" s="102">
        <f t="shared" si="135"/>
        <v>3733.4807332639871</v>
      </c>
      <c r="I1188" s="102">
        <f t="shared" si="138"/>
        <v>0</v>
      </c>
      <c r="J1188" s="102">
        <f t="shared" si="139"/>
        <v>3735.385363721567</v>
      </c>
      <c r="K1188" s="103">
        <f t="shared" si="140"/>
        <v>1.9046304575799695</v>
      </c>
    </row>
    <row r="1189" spans="2:11" x14ac:dyDescent="0.2">
      <c r="B1189" s="35">
        <v>1174</v>
      </c>
      <c r="C1189" s="93">
        <v>0.87526446696116866</v>
      </c>
      <c r="D1189" s="101">
        <f t="shared" si="136"/>
        <v>0.39968757100983865</v>
      </c>
      <c r="E1189" s="93">
        <v>0.26108566514557885</v>
      </c>
      <c r="F1189" s="102">
        <f t="shared" si="134"/>
        <v>1.2610856651455788</v>
      </c>
      <c r="G1189" s="102">
        <f t="shared" si="137"/>
        <v>3733.880420834997</v>
      </c>
      <c r="H1189" s="102">
        <f t="shared" si="135"/>
        <v>3735.385363721567</v>
      </c>
      <c r="I1189" s="102">
        <f t="shared" si="138"/>
        <v>1.5049428865700065</v>
      </c>
      <c r="J1189" s="102">
        <f t="shared" si="139"/>
        <v>3736.6464493867124</v>
      </c>
      <c r="K1189" s="103">
        <f t="shared" si="140"/>
        <v>2.766028551715408</v>
      </c>
    </row>
    <row r="1190" spans="2:11" x14ac:dyDescent="0.2">
      <c r="B1190" s="35">
        <v>1175</v>
      </c>
      <c r="C1190" s="93">
        <v>0.15089122355015683</v>
      </c>
      <c r="D1190" s="101">
        <f t="shared" si="136"/>
        <v>5.673588226803437</v>
      </c>
      <c r="E1190" s="93">
        <v>0.5455697381872473</v>
      </c>
      <c r="F1190" s="102">
        <f t="shared" si="134"/>
        <v>1.5455697381872473</v>
      </c>
      <c r="G1190" s="102">
        <f t="shared" si="137"/>
        <v>3739.5540090618006</v>
      </c>
      <c r="H1190" s="102">
        <f t="shared" si="135"/>
        <v>3739.5540090618006</v>
      </c>
      <c r="I1190" s="102">
        <f t="shared" si="138"/>
        <v>0</v>
      </c>
      <c r="J1190" s="102">
        <f t="shared" si="139"/>
        <v>3741.0995787999877</v>
      </c>
      <c r="K1190" s="103">
        <f t="shared" si="140"/>
        <v>1.5455697381871687</v>
      </c>
    </row>
    <row r="1191" spans="2:11" ht="16" thickBot="1" x14ac:dyDescent="0.25">
      <c r="B1191" s="39">
        <v>1176</v>
      </c>
      <c r="C1191" s="94">
        <v>0.42890501209936549</v>
      </c>
      <c r="D1191" s="104">
        <f t="shared" si="136"/>
        <v>2.5395594047648493</v>
      </c>
      <c r="E1191" s="94">
        <v>0.99213813893042058</v>
      </c>
      <c r="F1191" s="105">
        <f t="shared" si="134"/>
        <v>1.9921381389304207</v>
      </c>
      <c r="G1191" s="105">
        <f t="shared" si="137"/>
        <v>3742.0935684665656</v>
      </c>
      <c r="H1191" s="105">
        <f t="shared" si="135"/>
        <v>3742.0935684665656</v>
      </c>
      <c r="I1191" s="105">
        <f t="shared" si="138"/>
        <v>0</v>
      </c>
      <c r="J1191" s="105">
        <f t="shared" si="139"/>
        <v>3744.0857066054959</v>
      </c>
      <c r="K1191" s="106">
        <f t="shared" si="140"/>
        <v>1.992138138930386</v>
      </c>
    </row>
    <row r="1192" spans="2:11" x14ac:dyDescent="0.2">
      <c r="B1192" s="35">
        <v>1177</v>
      </c>
      <c r="C1192" s="93">
        <v>6.8518964456840692E-2</v>
      </c>
      <c r="D1192" s="101">
        <f t="shared" si="136"/>
        <v>8.0419341559387458</v>
      </c>
      <c r="E1192" s="93">
        <v>0.75969853242950369</v>
      </c>
      <c r="F1192" s="102">
        <f t="shared" si="134"/>
        <v>1.7596985324295038</v>
      </c>
      <c r="G1192" s="102">
        <f t="shared" si="137"/>
        <v>3750.1355026225042</v>
      </c>
      <c r="H1192" s="102">
        <f t="shared" si="135"/>
        <v>3750.1355026225042</v>
      </c>
      <c r="I1192" s="102">
        <f t="shared" si="138"/>
        <v>0</v>
      </c>
      <c r="J1192" s="102">
        <f t="shared" si="139"/>
        <v>3751.8952011549336</v>
      </c>
      <c r="K1192" s="103">
        <f t="shared" si="140"/>
        <v>1.759698532429411</v>
      </c>
    </row>
    <row r="1193" spans="2:11" x14ac:dyDescent="0.2">
      <c r="B1193" s="35">
        <v>1178</v>
      </c>
      <c r="C1193" s="93">
        <v>0.42654287058865314</v>
      </c>
      <c r="D1193" s="101">
        <f t="shared" si="136"/>
        <v>2.5561271996856885</v>
      </c>
      <c r="E1193" s="93">
        <v>0.2803550898607049</v>
      </c>
      <c r="F1193" s="102">
        <f t="shared" si="134"/>
        <v>1.2803550898607048</v>
      </c>
      <c r="G1193" s="102">
        <f t="shared" si="137"/>
        <v>3752.69162982219</v>
      </c>
      <c r="H1193" s="102">
        <f t="shared" si="135"/>
        <v>3752.69162982219</v>
      </c>
      <c r="I1193" s="102">
        <f t="shared" si="138"/>
        <v>0</v>
      </c>
      <c r="J1193" s="102">
        <f t="shared" si="139"/>
        <v>3753.9719849120506</v>
      </c>
      <c r="K1193" s="103">
        <f t="shared" si="140"/>
        <v>1.2803550898606773</v>
      </c>
    </row>
    <row r="1194" spans="2:11" x14ac:dyDescent="0.2">
      <c r="B1194" s="35">
        <v>1179</v>
      </c>
      <c r="C1194" s="93">
        <v>0.6608434905024857</v>
      </c>
      <c r="D1194" s="101">
        <f t="shared" si="136"/>
        <v>1.2427147320480203</v>
      </c>
      <c r="E1194" s="93">
        <v>8.7324295719461209E-2</v>
      </c>
      <c r="F1194" s="102">
        <f t="shared" si="134"/>
        <v>1.0873242957194611</v>
      </c>
      <c r="G1194" s="102">
        <f t="shared" si="137"/>
        <v>3753.9343445542381</v>
      </c>
      <c r="H1194" s="102">
        <f t="shared" si="135"/>
        <v>3753.9719849120506</v>
      </c>
      <c r="I1194" s="102">
        <f t="shared" si="138"/>
        <v>3.7640357812506409E-2</v>
      </c>
      <c r="J1194" s="102">
        <f t="shared" si="139"/>
        <v>3755.0593092077702</v>
      </c>
      <c r="K1194" s="103">
        <f t="shared" si="140"/>
        <v>1.1249646535320608</v>
      </c>
    </row>
    <row r="1195" spans="2:11" ht="16" thickBot="1" x14ac:dyDescent="0.25">
      <c r="B1195" s="39">
        <v>1180</v>
      </c>
      <c r="C1195" s="94">
        <v>0.42523520298022155</v>
      </c>
      <c r="D1195" s="104">
        <f t="shared" si="136"/>
        <v>2.565338533081273</v>
      </c>
      <c r="E1195" s="94">
        <v>0.48496731121550496</v>
      </c>
      <c r="F1195" s="105">
        <f t="shared" ref="F1195:F1258" si="141">($N$18-$N$19)*E1195+$N$19</f>
        <v>1.4849673112155051</v>
      </c>
      <c r="G1195" s="105">
        <f t="shared" si="137"/>
        <v>3756.4996830873192</v>
      </c>
      <c r="H1195" s="105">
        <f t="shared" ref="H1195:H1258" si="142">+MAX(G1195,J1194)</f>
        <v>3756.4996830873192</v>
      </c>
      <c r="I1195" s="105">
        <f t="shared" si="138"/>
        <v>0</v>
      </c>
      <c r="J1195" s="105">
        <f t="shared" si="139"/>
        <v>3757.9846503985345</v>
      </c>
      <c r="K1195" s="106">
        <f t="shared" si="140"/>
        <v>1.4849673112153141</v>
      </c>
    </row>
    <row r="1196" spans="2:11" x14ac:dyDescent="0.2">
      <c r="B1196" s="35">
        <v>1181</v>
      </c>
      <c r="C1196" s="93">
        <v>3.406476789940871E-2</v>
      </c>
      <c r="D1196" s="101">
        <f t="shared" ref="D1196:D1259" si="143">-LN(C1196)/$N$16</f>
        <v>10.138474884725879</v>
      </c>
      <c r="E1196" s="93">
        <v>0.16421765422971235</v>
      </c>
      <c r="F1196" s="102">
        <f t="shared" si="141"/>
        <v>1.1642176542297125</v>
      </c>
      <c r="G1196" s="102">
        <f t="shared" ref="G1196:G1259" si="144">G1195+D1196</f>
        <v>3766.6381579720451</v>
      </c>
      <c r="H1196" s="102">
        <f t="shared" si="142"/>
        <v>3766.6381579720451</v>
      </c>
      <c r="I1196" s="102">
        <f t="shared" si="138"/>
        <v>0</v>
      </c>
      <c r="J1196" s="102">
        <f t="shared" si="139"/>
        <v>3767.8023756262746</v>
      </c>
      <c r="K1196" s="103">
        <f t="shared" si="140"/>
        <v>1.1642176542295601</v>
      </c>
    </row>
    <row r="1197" spans="2:11" x14ac:dyDescent="0.2">
      <c r="B1197" s="35">
        <v>1182</v>
      </c>
      <c r="C1197" s="93">
        <v>0.91565581050808509</v>
      </c>
      <c r="D1197" s="101">
        <f t="shared" si="143"/>
        <v>0.26434421292354165</v>
      </c>
      <c r="E1197" s="93">
        <v>2.9521670771198827E-2</v>
      </c>
      <c r="F1197" s="102">
        <f t="shared" si="141"/>
        <v>1.0295216707711989</v>
      </c>
      <c r="G1197" s="102">
        <f t="shared" si="144"/>
        <v>3766.9025021849684</v>
      </c>
      <c r="H1197" s="102">
        <f t="shared" si="142"/>
        <v>3767.8023756262746</v>
      </c>
      <c r="I1197" s="102">
        <f t="shared" si="138"/>
        <v>0.8998734413062266</v>
      </c>
      <c r="J1197" s="102">
        <f t="shared" si="139"/>
        <v>3768.831897297046</v>
      </c>
      <c r="K1197" s="103">
        <f t="shared" si="140"/>
        <v>1.9293951120776001</v>
      </c>
    </row>
    <row r="1198" spans="2:11" x14ac:dyDescent="0.2">
      <c r="B1198" s="35">
        <v>1183</v>
      </c>
      <c r="C1198" s="93">
        <v>0.51454170045687364</v>
      </c>
      <c r="D1198" s="101">
        <f t="shared" si="143"/>
        <v>1.9934360296252962</v>
      </c>
      <c r="E1198" s="93">
        <v>0.90966165353989015</v>
      </c>
      <c r="F1198" s="102">
        <f t="shared" si="141"/>
        <v>1.90966165353989</v>
      </c>
      <c r="G1198" s="102">
        <f t="shared" si="144"/>
        <v>3768.8959382145936</v>
      </c>
      <c r="H1198" s="102">
        <f t="shared" si="142"/>
        <v>3768.8959382145936</v>
      </c>
      <c r="I1198" s="102">
        <f t="shared" si="138"/>
        <v>0</v>
      </c>
      <c r="J1198" s="102">
        <f t="shared" si="139"/>
        <v>3770.8055998681334</v>
      </c>
      <c r="K1198" s="103">
        <f t="shared" si="140"/>
        <v>1.9096616535398425</v>
      </c>
    </row>
    <row r="1199" spans="2:11" ht="16" thickBot="1" x14ac:dyDescent="0.25">
      <c r="B1199" s="39">
        <v>1184</v>
      </c>
      <c r="C1199" s="94">
        <v>0.17195539375901792</v>
      </c>
      <c r="D1199" s="104">
        <f t="shared" si="143"/>
        <v>5.281560523239353</v>
      </c>
      <c r="E1199" s="94">
        <v>0.7634626250274652</v>
      </c>
      <c r="F1199" s="105">
        <f t="shared" si="141"/>
        <v>1.7634626250274652</v>
      </c>
      <c r="G1199" s="105">
        <f t="shared" si="144"/>
        <v>3774.177498737833</v>
      </c>
      <c r="H1199" s="105">
        <f t="shared" si="142"/>
        <v>3774.177498737833</v>
      </c>
      <c r="I1199" s="105">
        <f t="shared" si="138"/>
        <v>0</v>
      </c>
      <c r="J1199" s="105">
        <f t="shared" si="139"/>
        <v>3775.9409613628604</v>
      </c>
      <c r="K1199" s="106">
        <f t="shared" si="140"/>
        <v>1.7634626250273868</v>
      </c>
    </row>
    <row r="1200" spans="2:11" x14ac:dyDescent="0.2">
      <c r="B1200" s="35">
        <v>1185</v>
      </c>
      <c r="C1200" s="93">
        <v>0.36309710951541385</v>
      </c>
      <c r="D1200" s="101">
        <f t="shared" si="143"/>
        <v>3.0392548835039754</v>
      </c>
      <c r="E1200" s="93">
        <v>0.80492924338581751</v>
      </c>
      <c r="F1200" s="102">
        <f t="shared" si="141"/>
        <v>1.8049292433858175</v>
      </c>
      <c r="G1200" s="102">
        <f t="shared" si="144"/>
        <v>3777.2167536213369</v>
      </c>
      <c r="H1200" s="102">
        <f t="shared" si="142"/>
        <v>3777.2167536213369</v>
      </c>
      <c r="I1200" s="102">
        <f t="shared" si="138"/>
        <v>0</v>
      </c>
      <c r="J1200" s="102">
        <f t="shared" si="139"/>
        <v>3779.0216828647226</v>
      </c>
      <c r="K1200" s="103">
        <f t="shared" si="140"/>
        <v>1.8049292433856863</v>
      </c>
    </row>
    <row r="1201" spans="2:11" x14ac:dyDescent="0.2">
      <c r="B1201" s="35">
        <v>1186</v>
      </c>
      <c r="C1201" s="93">
        <v>0.95151901959686247</v>
      </c>
      <c r="D1201" s="101">
        <f t="shared" si="143"/>
        <v>0.14908681013735822</v>
      </c>
      <c r="E1201" s="93">
        <v>0.23610197897126051</v>
      </c>
      <c r="F1201" s="102">
        <f t="shared" si="141"/>
        <v>1.2361019789712606</v>
      </c>
      <c r="G1201" s="102">
        <f t="shared" si="144"/>
        <v>3777.3658404314742</v>
      </c>
      <c r="H1201" s="102">
        <f t="shared" si="142"/>
        <v>3779.0216828647226</v>
      </c>
      <c r="I1201" s="102">
        <f t="shared" si="138"/>
        <v>1.655842433248381</v>
      </c>
      <c r="J1201" s="102">
        <f t="shared" si="139"/>
        <v>3780.257784843694</v>
      </c>
      <c r="K1201" s="103">
        <f t="shared" si="140"/>
        <v>2.8919444122198001</v>
      </c>
    </row>
    <row r="1202" spans="2:11" x14ac:dyDescent="0.2">
      <c r="B1202" s="35">
        <v>1187</v>
      </c>
      <c r="C1202" s="93">
        <v>0.73928102333333434</v>
      </c>
      <c r="D1202" s="101">
        <f t="shared" si="143"/>
        <v>0.90623146552082334</v>
      </c>
      <c r="E1202" s="93">
        <v>0.27212869230764258</v>
      </c>
      <c r="F1202" s="102">
        <f t="shared" si="141"/>
        <v>1.2721286923076427</v>
      </c>
      <c r="G1202" s="102">
        <f t="shared" si="144"/>
        <v>3778.2720718969949</v>
      </c>
      <c r="H1202" s="102">
        <f t="shared" si="142"/>
        <v>3780.257784843694</v>
      </c>
      <c r="I1202" s="102">
        <f t="shared" si="138"/>
        <v>1.9857129466990955</v>
      </c>
      <c r="J1202" s="102">
        <f t="shared" si="139"/>
        <v>3781.5299135360015</v>
      </c>
      <c r="K1202" s="103">
        <f t="shared" si="140"/>
        <v>3.2578416390065286</v>
      </c>
    </row>
    <row r="1203" spans="2:11" ht="16" thickBot="1" x14ac:dyDescent="0.25">
      <c r="B1203" s="39">
        <v>1188</v>
      </c>
      <c r="C1203" s="94">
        <v>0.15574022803189635</v>
      </c>
      <c r="D1203" s="104">
        <f t="shared" si="143"/>
        <v>5.5786975939534145</v>
      </c>
      <c r="E1203" s="94">
        <v>0.3027662537486594</v>
      </c>
      <c r="F1203" s="105">
        <f t="shared" si="141"/>
        <v>1.3027662537486595</v>
      </c>
      <c r="G1203" s="105">
        <f t="shared" si="144"/>
        <v>3783.8507694909486</v>
      </c>
      <c r="H1203" s="105">
        <f t="shared" si="142"/>
        <v>3783.8507694909486</v>
      </c>
      <c r="I1203" s="105">
        <f t="shared" si="138"/>
        <v>0</v>
      </c>
      <c r="J1203" s="105">
        <f t="shared" si="139"/>
        <v>3785.1535357446974</v>
      </c>
      <c r="K1203" s="106">
        <f t="shared" si="140"/>
        <v>1.3027662537488141</v>
      </c>
    </row>
    <row r="1204" spans="2:11" x14ac:dyDescent="0.2">
      <c r="B1204" s="35">
        <v>1189</v>
      </c>
      <c r="C1204" s="93">
        <v>0.90021725972004374</v>
      </c>
      <c r="D1204" s="101">
        <f t="shared" si="143"/>
        <v>0.31535743530331645</v>
      </c>
      <c r="E1204" s="93">
        <v>0.3624293874330331</v>
      </c>
      <c r="F1204" s="102">
        <f t="shared" si="141"/>
        <v>1.3624293874330331</v>
      </c>
      <c r="G1204" s="102">
        <f t="shared" si="144"/>
        <v>3784.1661269262518</v>
      </c>
      <c r="H1204" s="102">
        <f t="shared" si="142"/>
        <v>3785.1535357446974</v>
      </c>
      <c r="I1204" s="102">
        <f t="shared" si="138"/>
        <v>0.98740881844560136</v>
      </c>
      <c r="J1204" s="102">
        <f t="shared" si="139"/>
        <v>3786.5159651321305</v>
      </c>
      <c r="K1204" s="103">
        <f t="shared" si="140"/>
        <v>2.3498382058787683</v>
      </c>
    </row>
    <row r="1205" spans="2:11" x14ac:dyDescent="0.2">
      <c r="B1205" s="35">
        <v>1190</v>
      </c>
      <c r="C1205" s="93">
        <v>0.48217850086058978</v>
      </c>
      <c r="D1205" s="101">
        <f t="shared" si="143"/>
        <v>2.1883226992574576</v>
      </c>
      <c r="E1205" s="93">
        <v>0.51732057663633424</v>
      </c>
      <c r="F1205" s="102">
        <f t="shared" si="141"/>
        <v>1.5173205766363342</v>
      </c>
      <c r="G1205" s="102">
        <f t="shared" si="144"/>
        <v>3786.354449625509</v>
      </c>
      <c r="H1205" s="102">
        <f t="shared" si="142"/>
        <v>3786.5159651321305</v>
      </c>
      <c r="I1205" s="102">
        <f t="shared" si="138"/>
        <v>0.16151550662152658</v>
      </c>
      <c r="J1205" s="102">
        <f t="shared" si="139"/>
        <v>3788.0332857087669</v>
      </c>
      <c r="K1205" s="103">
        <f t="shared" si="140"/>
        <v>1.6788360832579201</v>
      </c>
    </row>
    <row r="1206" spans="2:11" x14ac:dyDescent="0.2">
      <c r="B1206" s="35">
        <v>1191</v>
      </c>
      <c r="C1206" s="93">
        <v>0.96139512731378296</v>
      </c>
      <c r="D1206" s="101">
        <f t="shared" si="143"/>
        <v>0.1181093755758751</v>
      </c>
      <c r="E1206" s="93">
        <v>0.63536487251595475</v>
      </c>
      <c r="F1206" s="102">
        <f t="shared" si="141"/>
        <v>1.6353648725159546</v>
      </c>
      <c r="G1206" s="102">
        <f t="shared" si="144"/>
        <v>3786.4725590010848</v>
      </c>
      <c r="H1206" s="102">
        <f t="shared" si="142"/>
        <v>3788.0332857087669</v>
      </c>
      <c r="I1206" s="102">
        <f t="shared" si="138"/>
        <v>1.560726707682079</v>
      </c>
      <c r="J1206" s="102">
        <f t="shared" si="139"/>
        <v>3789.6686505812827</v>
      </c>
      <c r="K1206" s="103">
        <f t="shared" si="140"/>
        <v>3.1960915801978445</v>
      </c>
    </row>
    <row r="1207" spans="2:11" ht="16" thickBot="1" x14ac:dyDescent="0.25">
      <c r="B1207" s="39">
        <v>1192</v>
      </c>
      <c r="C1207" s="94">
        <v>0.1046050388066796</v>
      </c>
      <c r="D1207" s="104">
        <f t="shared" si="143"/>
        <v>6.7726906690907001</v>
      </c>
      <c r="E1207" s="94">
        <v>0.36530392877435036</v>
      </c>
      <c r="F1207" s="105">
        <f t="shared" si="141"/>
        <v>1.3653039287743503</v>
      </c>
      <c r="G1207" s="105">
        <f t="shared" si="144"/>
        <v>3793.2452496701753</v>
      </c>
      <c r="H1207" s="105">
        <f t="shared" si="142"/>
        <v>3793.2452496701753</v>
      </c>
      <c r="I1207" s="105">
        <f t="shared" si="138"/>
        <v>0</v>
      </c>
      <c r="J1207" s="105">
        <f t="shared" si="139"/>
        <v>3794.6105535989495</v>
      </c>
      <c r="K1207" s="106">
        <f t="shared" si="140"/>
        <v>1.3653039287742104</v>
      </c>
    </row>
    <row r="1208" spans="2:11" x14ac:dyDescent="0.2">
      <c r="B1208" s="35">
        <v>1193</v>
      </c>
      <c r="C1208" s="93">
        <v>0.7216549844643273</v>
      </c>
      <c r="D1208" s="101">
        <f t="shared" si="143"/>
        <v>0.97862434546178034</v>
      </c>
      <c r="E1208" s="93">
        <v>0.61501137130194361</v>
      </c>
      <c r="F1208" s="102">
        <f t="shared" si="141"/>
        <v>1.6150113713019436</v>
      </c>
      <c r="G1208" s="102">
        <f t="shared" si="144"/>
        <v>3794.2238740156372</v>
      </c>
      <c r="H1208" s="102">
        <f t="shared" si="142"/>
        <v>3794.6105535989495</v>
      </c>
      <c r="I1208" s="102">
        <f t="shared" si="138"/>
        <v>0.38667958331234331</v>
      </c>
      <c r="J1208" s="102">
        <f t="shared" si="139"/>
        <v>3796.2255649702515</v>
      </c>
      <c r="K1208" s="103">
        <f t="shared" si="140"/>
        <v>2.0016909546143324</v>
      </c>
    </row>
    <row r="1209" spans="2:11" x14ac:dyDescent="0.2">
      <c r="B1209" s="35">
        <v>1194</v>
      </c>
      <c r="C1209" s="93">
        <v>0.67862407059904339</v>
      </c>
      <c r="D1209" s="101">
        <f t="shared" si="143"/>
        <v>1.1630638688785604</v>
      </c>
      <c r="E1209" s="93">
        <v>0.3330925131908159</v>
      </c>
      <c r="F1209" s="102">
        <f t="shared" si="141"/>
        <v>1.3330925131908158</v>
      </c>
      <c r="G1209" s="102">
        <f t="shared" si="144"/>
        <v>3795.3869378845156</v>
      </c>
      <c r="H1209" s="102">
        <f t="shared" si="142"/>
        <v>3796.2255649702515</v>
      </c>
      <c r="I1209" s="102">
        <f t="shared" si="138"/>
        <v>0.83862708573587952</v>
      </c>
      <c r="J1209" s="102">
        <f t="shared" si="139"/>
        <v>3797.5586574834424</v>
      </c>
      <c r="K1209" s="103">
        <f t="shared" si="140"/>
        <v>2.1717195989267566</v>
      </c>
    </row>
    <row r="1210" spans="2:11" x14ac:dyDescent="0.2">
      <c r="B1210" s="35">
        <v>1195</v>
      </c>
      <c r="C1210" s="93">
        <v>0.90266638913625241</v>
      </c>
      <c r="D1210" s="101">
        <f t="shared" si="143"/>
        <v>0.30720672322282255</v>
      </c>
      <c r="E1210" s="93">
        <v>0.37111368440446468</v>
      </c>
      <c r="F1210" s="102">
        <f t="shared" si="141"/>
        <v>1.3711136844044647</v>
      </c>
      <c r="G1210" s="102">
        <f t="shared" si="144"/>
        <v>3795.6941446077385</v>
      </c>
      <c r="H1210" s="102">
        <f t="shared" si="142"/>
        <v>3797.5586574834424</v>
      </c>
      <c r="I1210" s="102">
        <f t="shared" si="138"/>
        <v>1.8645128757038947</v>
      </c>
      <c r="J1210" s="102">
        <f t="shared" si="139"/>
        <v>3798.9297711678469</v>
      </c>
      <c r="K1210" s="103">
        <f t="shared" si="140"/>
        <v>3.2356265601083578</v>
      </c>
    </row>
    <row r="1211" spans="2:11" ht="16" thickBot="1" x14ac:dyDescent="0.25">
      <c r="B1211" s="39">
        <v>1196</v>
      </c>
      <c r="C1211" s="94">
        <v>9.1322228033341668E-2</v>
      </c>
      <c r="D1211" s="104">
        <f t="shared" si="143"/>
        <v>7.1800831785923025</v>
      </c>
      <c r="E1211" s="94">
        <v>0.65890967653761889</v>
      </c>
      <c r="F1211" s="105">
        <f t="shared" si="141"/>
        <v>1.6589096765376188</v>
      </c>
      <c r="G1211" s="105">
        <f t="shared" si="144"/>
        <v>3802.8742277863307</v>
      </c>
      <c r="H1211" s="105">
        <f t="shared" si="142"/>
        <v>3802.8742277863307</v>
      </c>
      <c r="I1211" s="105">
        <f t="shared" si="138"/>
        <v>0</v>
      </c>
      <c r="J1211" s="105">
        <f t="shared" si="139"/>
        <v>3804.5331374628681</v>
      </c>
      <c r="K1211" s="106">
        <f t="shared" si="140"/>
        <v>1.6589096765374052</v>
      </c>
    </row>
    <row r="1212" spans="2:11" x14ac:dyDescent="0.2">
      <c r="B1212" s="35">
        <v>1197</v>
      </c>
      <c r="C1212" s="93">
        <v>0.59499665447412053</v>
      </c>
      <c r="D1212" s="101">
        <f t="shared" si="143"/>
        <v>1.5575984885546565</v>
      </c>
      <c r="E1212" s="93">
        <v>0.91831870163969953</v>
      </c>
      <c r="F1212" s="102">
        <f t="shared" si="141"/>
        <v>1.9183187016396994</v>
      </c>
      <c r="G1212" s="102">
        <f t="shared" si="144"/>
        <v>3804.4318262748852</v>
      </c>
      <c r="H1212" s="102">
        <f t="shared" si="142"/>
        <v>3804.5331374628681</v>
      </c>
      <c r="I1212" s="102">
        <f t="shared" si="138"/>
        <v>0.10131118798290117</v>
      </c>
      <c r="J1212" s="102">
        <f t="shared" si="139"/>
        <v>3806.4514561645078</v>
      </c>
      <c r="K1212" s="103">
        <f t="shared" si="140"/>
        <v>2.0196298896225926</v>
      </c>
    </row>
    <row r="1213" spans="2:11" x14ac:dyDescent="0.2">
      <c r="B1213" s="35">
        <v>1198</v>
      </c>
      <c r="C1213" s="93">
        <v>8.4850254495902E-2</v>
      </c>
      <c r="D1213" s="101">
        <f t="shared" si="143"/>
        <v>7.4006018638319162</v>
      </c>
      <c r="E1213" s="93">
        <v>0.79651805900830863</v>
      </c>
      <c r="F1213" s="102">
        <f t="shared" si="141"/>
        <v>1.7965180590083087</v>
      </c>
      <c r="G1213" s="102">
        <f t="shared" si="144"/>
        <v>3811.8324281387172</v>
      </c>
      <c r="H1213" s="102">
        <f t="shared" si="142"/>
        <v>3811.8324281387172</v>
      </c>
      <c r="I1213" s="102">
        <f t="shared" si="138"/>
        <v>0</v>
      </c>
      <c r="J1213" s="102">
        <f t="shared" si="139"/>
        <v>3813.6289461977253</v>
      </c>
      <c r="K1213" s="103">
        <f t="shared" si="140"/>
        <v>1.7965180590081218</v>
      </c>
    </row>
    <row r="1214" spans="2:11" x14ac:dyDescent="0.2">
      <c r="B1214" s="35">
        <v>1199</v>
      </c>
      <c r="C1214" s="93">
        <v>5.2551742926448042E-2</v>
      </c>
      <c r="D1214" s="101">
        <f t="shared" si="143"/>
        <v>8.8378710455934293</v>
      </c>
      <c r="E1214" s="93">
        <v>0.91765890776705805</v>
      </c>
      <c r="F1214" s="102">
        <f t="shared" si="141"/>
        <v>1.9176589077670581</v>
      </c>
      <c r="G1214" s="102">
        <f t="shared" si="144"/>
        <v>3820.6702991843108</v>
      </c>
      <c r="H1214" s="102">
        <f t="shared" si="142"/>
        <v>3820.6702991843108</v>
      </c>
      <c r="I1214" s="102">
        <f t="shared" si="138"/>
        <v>0</v>
      </c>
      <c r="J1214" s="102">
        <f t="shared" si="139"/>
        <v>3822.5879580920778</v>
      </c>
      <c r="K1214" s="103">
        <f t="shared" si="140"/>
        <v>1.9176589077669632</v>
      </c>
    </row>
    <row r="1215" spans="2:11" ht="16" thickBot="1" x14ac:dyDescent="0.25">
      <c r="B1215" s="39">
        <v>1200</v>
      </c>
      <c r="C1215" s="94">
        <v>0.23475453616493813</v>
      </c>
      <c r="D1215" s="104">
        <f t="shared" si="143"/>
        <v>4.3476445130824235</v>
      </c>
      <c r="E1215" s="94">
        <v>0.68415431305938368</v>
      </c>
      <c r="F1215" s="105">
        <f t="shared" si="141"/>
        <v>1.6841543130593837</v>
      </c>
      <c r="G1215" s="105">
        <f t="shared" si="144"/>
        <v>3825.0179436973931</v>
      </c>
      <c r="H1215" s="105">
        <f t="shared" si="142"/>
        <v>3825.0179436973931</v>
      </c>
      <c r="I1215" s="105">
        <f t="shared" si="138"/>
        <v>0</v>
      </c>
      <c r="J1215" s="105">
        <f t="shared" si="139"/>
        <v>3826.7020980104526</v>
      </c>
      <c r="K1215" s="106">
        <f t="shared" si="140"/>
        <v>1.68415431305948</v>
      </c>
    </row>
    <row r="1216" spans="2:11" x14ac:dyDescent="0.2">
      <c r="B1216" s="35">
        <v>1201</v>
      </c>
      <c r="C1216" s="93">
        <v>0.84475908093694507</v>
      </c>
      <c r="D1216" s="101">
        <f t="shared" si="143"/>
        <v>0.50611141078244004</v>
      </c>
      <c r="E1216" s="93">
        <v>0.95316722653849628</v>
      </c>
      <c r="F1216" s="102">
        <f t="shared" si="141"/>
        <v>1.9531672265384963</v>
      </c>
      <c r="G1216" s="102">
        <f t="shared" si="144"/>
        <v>3825.5240551081756</v>
      </c>
      <c r="H1216" s="102">
        <f t="shared" si="142"/>
        <v>3826.7020980104526</v>
      </c>
      <c r="I1216" s="102">
        <f t="shared" si="138"/>
        <v>1.1780429022769567</v>
      </c>
      <c r="J1216" s="102">
        <f t="shared" si="139"/>
        <v>3828.655265236991</v>
      </c>
      <c r="K1216" s="103">
        <f t="shared" si="140"/>
        <v>3.1312101288153826</v>
      </c>
    </row>
    <row r="1217" spans="2:11" x14ac:dyDescent="0.2">
      <c r="B1217" s="35">
        <v>1202</v>
      </c>
      <c r="C1217" s="93">
        <v>0.31486250072853927</v>
      </c>
      <c r="D1217" s="101">
        <f t="shared" si="143"/>
        <v>3.4668577232295035</v>
      </c>
      <c r="E1217" s="93">
        <v>0.13973704289091016</v>
      </c>
      <c r="F1217" s="102">
        <f t="shared" si="141"/>
        <v>1.1397370428909102</v>
      </c>
      <c r="G1217" s="102">
        <f t="shared" si="144"/>
        <v>3828.9909128314052</v>
      </c>
      <c r="H1217" s="102">
        <f t="shared" si="142"/>
        <v>3828.9909128314052</v>
      </c>
      <c r="I1217" s="102">
        <f t="shared" si="138"/>
        <v>0</v>
      </c>
      <c r="J1217" s="102">
        <f t="shared" si="139"/>
        <v>3830.1306498742961</v>
      </c>
      <c r="K1217" s="103">
        <f t="shared" si="140"/>
        <v>1.1397370428908289</v>
      </c>
    </row>
    <row r="1218" spans="2:11" x14ac:dyDescent="0.2">
      <c r="B1218" s="35">
        <v>1203</v>
      </c>
      <c r="C1218" s="93">
        <v>0.1037532881800568</v>
      </c>
      <c r="D1218" s="101">
        <f t="shared" si="143"/>
        <v>6.7972182812153976</v>
      </c>
      <c r="E1218" s="93">
        <v>0.74774389216781412</v>
      </c>
      <c r="F1218" s="102">
        <f t="shared" si="141"/>
        <v>1.7477438921678141</v>
      </c>
      <c r="G1218" s="102">
        <f t="shared" si="144"/>
        <v>3835.7881311126207</v>
      </c>
      <c r="H1218" s="102">
        <f t="shared" si="142"/>
        <v>3835.7881311126207</v>
      </c>
      <c r="I1218" s="102">
        <f t="shared" si="138"/>
        <v>0</v>
      </c>
      <c r="J1218" s="102">
        <f t="shared" si="139"/>
        <v>3837.5358750047885</v>
      </c>
      <c r="K1218" s="103">
        <f t="shared" si="140"/>
        <v>1.7477438921678186</v>
      </c>
    </row>
    <row r="1219" spans="2:11" ht="16" thickBot="1" x14ac:dyDescent="0.25">
      <c r="B1219" s="39">
        <v>1204</v>
      </c>
      <c r="C1219" s="94">
        <v>0.44078883660031942</v>
      </c>
      <c r="D1219" s="104">
        <f t="shared" si="143"/>
        <v>2.45756804034301</v>
      </c>
      <c r="E1219" s="94">
        <v>0.91397870623525135</v>
      </c>
      <c r="F1219" s="105">
        <f t="shared" si="141"/>
        <v>1.9139787062352513</v>
      </c>
      <c r="G1219" s="105">
        <f t="shared" si="144"/>
        <v>3838.2456991529639</v>
      </c>
      <c r="H1219" s="105">
        <f t="shared" si="142"/>
        <v>3838.2456991529639</v>
      </c>
      <c r="I1219" s="105">
        <f t="shared" si="138"/>
        <v>0</v>
      </c>
      <c r="J1219" s="105">
        <f t="shared" si="139"/>
        <v>3840.1596778591993</v>
      </c>
      <c r="K1219" s="106">
        <f t="shared" si="140"/>
        <v>1.9139787062354117</v>
      </c>
    </row>
    <row r="1220" spans="2:11" x14ac:dyDescent="0.2">
      <c r="B1220" s="35">
        <v>1205</v>
      </c>
      <c r="C1220" s="93">
        <v>0.65025681348230935</v>
      </c>
      <c r="D1220" s="101">
        <f t="shared" si="143"/>
        <v>1.2911636893736791</v>
      </c>
      <c r="E1220" s="93">
        <v>0.92053712276245592</v>
      </c>
      <c r="F1220" s="102">
        <f t="shared" si="141"/>
        <v>1.9205371227624559</v>
      </c>
      <c r="G1220" s="102">
        <f t="shared" si="144"/>
        <v>3839.5368628423375</v>
      </c>
      <c r="H1220" s="102">
        <f t="shared" si="142"/>
        <v>3840.1596778591993</v>
      </c>
      <c r="I1220" s="102">
        <f t="shared" si="138"/>
        <v>0.62281501686175034</v>
      </c>
      <c r="J1220" s="102">
        <f t="shared" si="139"/>
        <v>3842.0802149819619</v>
      </c>
      <c r="K1220" s="103">
        <f t="shared" si="140"/>
        <v>2.5433521396244032</v>
      </c>
    </row>
    <row r="1221" spans="2:11" x14ac:dyDescent="0.2">
      <c r="B1221" s="35">
        <v>1206</v>
      </c>
      <c r="C1221" s="93">
        <v>0.52394692952699529</v>
      </c>
      <c r="D1221" s="101">
        <f t="shared" si="143"/>
        <v>1.939094637956543</v>
      </c>
      <c r="E1221" s="93">
        <v>0.3408524572160111</v>
      </c>
      <c r="F1221" s="102">
        <f t="shared" si="141"/>
        <v>1.3408524572160112</v>
      </c>
      <c r="G1221" s="102">
        <f t="shared" si="144"/>
        <v>3841.4759574802943</v>
      </c>
      <c r="H1221" s="102">
        <f t="shared" si="142"/>
        <v>3842.0802149819619</v>
      </c>
      <c r="I1221" s="102">
        <f t="shared" si="138"/>
        <v>0.60425750166768921</v>
      </c>
      <c r="J1221" s="102">
        <f t="shared" si="139"/>
        <v>3843.4210674391779</v>
      </c>
      <c r="K1221" s="103">
        <f t="shared" si="140"/>
        <v>1.9451099588836769</v>
      </c>
    </row>
    <row r="1222" spans="2:11" x14ac:dyDescent="0.2">
      <c r="B1222" s="35">
        <v>1207</v>
      </c>
      <c r="C1222" s="93">
        <v>5.2966576908776708E-2</v>
      </c>
      <c r="D1222" s="101">
        <f t="shared" si="143"/>
        <v>8.8142825661596973</v>
      </c>
      <c r="E1222" s="93">
        <v>0.21854819414593352</v>
      </c>
      <c r="F1222" s="102">
        <f t="shared" si="141"/>
        <v>1.2185481941459335</v>
      </c>
      <c r="G1222" s="102">
        <f t="shared" si="144"/>
        <v>3850.2902400464541</v>
      </c>
      <c r="H1222" s="102">
        <f t="shared" si="142"/>
        <v>3850.2902400464541</v>
      </c>
      <c r="I1222" s="102">
        <f t="shared" si="138"/>
        <v>0</v>
      </c>
      <c r="J1222" s="102">
        <f t="shared" si="139"/>
        <v>3851.5087882406001</v>
      </c>
      <c r="K1222" s="103">
        <f t="shared" si="140"/>
        <v>1.2185481941460239</v>
      </c>
    </row>
    <row r="1223" spans="2:11" ht="16" thickBot="1" x14ac:dyDescent="0.25">
      <c r="B1223" s="39">
        <v>1208</v>
      </c>
      <c r="C1223" s="94">
        <v>0.7857346073488205</v>
      </c>
      <c r="D1223" s="104">
        <f t="shared" si="143"/>
        <v>0.72340857975856232</v>
      </c>
      <c r="E1223" s="94">
        <v>0.69371496220743711</v>
      </c>
      <c r="F1223" s="105">
        <f t="shared" si="141"/>
        <v>1.6937149622074372</v>
      </c>
      <c r="G1223" s="105">
        <f t="shared" si="144"/>
        <v>3851.0136486262127</v>
      </c>
      <c r="H1223" s="105">
        <f t="shared" si="142"/>
        <v>3851.5087882406001</v>
      </c>
      <c r="I1223" s="105">
        <f t="shared" si="138"/>
        <v>0.49513961438742626</v>
      </c>
      <c r="J1223" s="105">
        <f t="shared" si="139"/>
        <v>3853.2025032028077</v>
      </c>
      <c r="K1223" s="106">
        <f t="shared" si="140"/>
        <v>2.1888545765950767</v>
      </c>
    </row>
    <row r="1224" spans="2:11" x14ac:dyDescent="0.2">
      <c r="B1224" s="35">
        <v>1209</v>
      </c>
      <c r="C1224" s="93">
        <v>0.79350262040900266</v>
      </c>
      <c r="D1224" s="101">
        <f t="shared" si="143"/>
        <v>0.69389531003501259</v>
      </c>
      <c r="E1224" s="93">
        <v>0.57186769570075335</v>
      </c>
      <c r="F1224" s="102">
        <f t="shared" si="141"/>
        <v>1.5718676957007534</v>
      </c>
      <c r="G1224" s="102">
        <f t="shared" si="144"/>
        <v>3851.7075439362475</v>
      </c>
      <c r="H1224" s="102">
        <f t="shared" si="142"/>
        <v>3853.2025032028077</v>
      </c>
      <c r="I1224" s="102">
        <f t="shared" si="138"/>
        <v>1.4949592665602722</v>
      </c>
      <c r="J1224" s="102">
        <f t="shared" si="139"/>
        <v>3854.7743708985086</v>
      </c>
      <c r="K1224" s="103">
        <f t="shared" si="140"/>
        <v>3.0668269622610751</v>
      </c>
    </row>
    <row r="1225" spans="2:11" x14ac:dyDescent="0.2">
      <c r="B1225" s="35">
        <v>1210</v>
      </c>
      <c r="C1225" s="93">
        <v>0.7706017276938899</v>
      </c>
      <c r="D1225" s="101">
        <f t="shared" si="143"/>
        <v>0.781750814343949</v>
      </c>
      <c r="E1225" s="93">
        <v>0.43869482345290733</v>
      </c>
      <c r="F1225" s="102">
        <f t="shared" si="141"/>
        <v>1.4386948234529073</v>
      </c>
      <c r="G1225" s="102">
        <f t="shared" si="144"/>
        <v>3852.4892947505914</v>
      </c>
      <c r="H1225" s="102">
        <f t="shared" si="142"/>
        <v>3854.7743708985086</v>
      </c>
      <c r="I1225" s="102">
        <f t="shared" si="138"/>
        <v>2.2850761479171524</v>
      </c>
      <c r="J1225" s="102">
        <f t="shared" si="139"/>
        <v>3856.2130657219614</v>
      </c>
      <c r="K1225" s="103">
        <f t="shared" si="140"/>
        <v>3.7237709713699587</v>
      </c>
    </row>
    <row r="1226" spans="2:11" x14ac:dyDescent="0.2">
      <c r="B1226" s="35">
        <v>1211</v>
      </c>
      <c r="C1226" s="93">
        <v>0.24700883972028609</v>
      </c>
      <c r="D1226" s="101">
        <f t="shared" si="143"/>
        <v>4.194993463959924</v>
      </c>
      <c r="E1226" s="93">
        <v>7.8038544789986508E-2</v>
      </c>
      <c r="F1226" s="102">
        <f t="shared" si="141"/>
        <v>1.0780385447899865</v>
      </c>
      <c r="G1226" s="102">
        <f t="shared" si="144"/>
        <v>3856.6842882145515</v>
      </c>
      <c r="H1226" s="102">
        <f t="shared" si="142"/>
        <v>3856.6842882145515</v>
      </c>
      <c r="I1226" s="102">
        <f t="shared" si="138"/>
        <v>0</v>
      </c>
      <c r="J1226" s="102">
        <f t="shared" si="139"/>
        <v>3857.7623267593417</v>
      </c>
      <c r="K1226" s="103">
        <f t="shared" si="140"/>
        <v>1.0780385447901608</v>
      </c>
    </row>
    <row r="1227" spans="2:11" ht="16" thickBot="1" x14ac:dyDescent="0.25">
      <c r="B1227" s="39">
        <v>1212</v>
      </c>
      <c r="C1227" s="94">
        <v>0.94005527387946197</v>
      </c>
      <c r="D1227" s="104">
        <f t="shared" si="143"/>
        <v>0.18544981034228894</v>
      </c>
      <c r="E1227" s="94">
        <v>0.48804251531388765</v>
      </c>
      <c r="F1227" s="105">
        <f t="shared" si="141"/>
        <v>1.4880425153138876</v>
      </c>
      <c r="G1227" s="105">
        <f t="shared" si="144"/>
        <v>3856.8697380248936</v>
      </c>
      <c r="H1227" s="105">
        <f t="shared" si="142"/>
        <v>3857.7623267593417</v>
      </c>
      <c r="I1227" s="105">
        <f t="shared" si="138"/>
        <v>0.89258873444805431</v>
      </c>
      <c r="J1227" s="105">
        <f t="shared" si="139"/>
        <v>3859.2503692746554</v>
      </c>
      <c r="K1227" s="106">
        <f t="shared" si="140"/>
        <v>2.380631249761791</v>
      </c>
    </row>
    <row r="1228" spans="2:11" x14ac:dyDescent="0.2">
      <c r="B1228" s="35">
        <v>1213</v>
      </c>
      <c r="C1228" s="93">
        <v>0.82666497585655385</v>
      </c>
      <c r="D1228" s="101">
        <f t="shared" si="143"/>
        <v>0.57106732148437345</v>
      </c>
      <c r="E1228" s="93">
        <v>0.89500479291178792</v>
      </c>
      <c r="F1228" s="102">
        <f t="shared" si="141"/>
        <v>1.8950047929117879</v>
      </c>
      <c r="G1228" s="102">
        <f t="shared" si="144"/>
        <v>3857.4408053463781</v>
      </c>
      <c r="H1228" s="102">
        <f t="shared" si="142"/>
        <v>3859.2503692746554</v>
      </c>
      <c r="I1228" s="102">
        <f t="shared" si="138"/>
        <v>1.8095639282773845</v>
      </c>
      <c r="J1228" s="102">
        <f t="shared" si="139"/>
        <v>3861.1453740675674</v>
      </c>
      <c r="K1228" s="103">
        <f t="shared" si="140"/>
        <v>3.7045687211893892</v>
      </c>
    </row>
    <row r="1229" spans="2:11" x14ac:dyDescent="0.2">
      <c r="B1229" s="35">
        <v>1214</v>
      </c>
      <c r="C1229" s="93">
        <v>0.63706952193407629</v>
      </c>
      <c r="D1229" s="101">
        <f t="shared" si="143"/>
        <v>1.3526294692540006</v>
      </c>
      <c r="E1229" s="93">
        <v>3.5368766966245246E-2</v>
      </c>
      <c r="F1229" s="102">
        <f t="shared" si="141"/>
        <v>1.0353687669662452</v>
      </c>
      <c r="G1229" s="102">
        <f t="shared" si="144"/>
        <v>3858.7934348156323</v>
      </c>
      <c r="H1229" s="102">
        <f t="shared" si="142"/>
        <v>3861.1453740675674</v>
      </c>
      <c r="I1229" s="102">
        <f t="shared" si="138"/>
        <v>2.3519392519351641</v>
      </c>
      <c r="J1229" s="102">
        <f t="shared" si="139"/>
        <v>3862.1807428345337</v>
      </c>
      <c r="K1229" s="103">
        <f t="shared" si="140"/>
        <v>3.3873080189014217</v>
      </c>
    </row>
    <row r="1230" spans="2:11" x14ac:dyDescent="0.2">
      <c r="B1230" s="35">
        <v>1215</v>
      </c>
      <c r="C1230" s="93">
        <v>0.61040613922953346</v>
      </c>
      <c r="D1230" s="101">
        <f t="shared" si="143"/>
        <v>1.480892224040943</v>
      </c>
      <c r="E1230" s="93">
        <v>0.51702486805713721</v>
      </c>
      <c r="F1230" s="102">
        <f t="shared" si="141"/>
        <v>1.5170248680571372</v>
      </c>
      <c r="G1230" s="102">
        <f t="shared" si="144"/>
        <v>3860.2743270396732</v>
      </c>
      <c r="H1230" s="102">
        <f t="shared" si="142"/>
        <v>3862.1807428345337</v>
      </c>
      <c r="I1230" s="102">
        <f t="shared" si="138"/>
        <v>1.9064157948605498</v>
      </c>
      <c r="J1230" s="102">
        <f t="shared" si="139"/>
        <v>3863.6977677025907</v>
      </c>
      <c r="K1230" s="103">
        <f t="shared" si="140"/>
        <v>3.4234406629175282</v>
      </c>
    </row>
    <row r="1231" spans="2:11" ht="16" thickBot="1" x14ac:dyDescent="0.25">
      <c r="B1231" s="39">
        <v>1216</v>
      </c>
      <c r="C1231" s="94">
        <v>0.22329204682268944</v>
      </c>
      <c r="D1231" s="104">
        <f t="shared" si="143"/>
        <v>4.4978242119837084</v>
      </c>
      <c r="E1231" s="94">
        <v>0.54740200305757492</v>
      </c>
      <c r="F1231" s="105">
        <f t="shared" si="141"/>
        <v>1.547402003057575</v>
      </c>
      <c r="G1231" s="105">
        <f t="shared" si="144"/>
        <v>3864.7721512516569</v>
      </c>
      <c r="H1231" s="105">
        <f t="shared" si="142"/>
        <v>3864.7721512516569</v>
      </c>
      <c r="I1231" s="105">
        <f t="shared" si="138"/>
        <v>0</v>
      </c>
      <c r="J1231" s="105">
        <f t="shared" si="139"/>
        <v>3866.3195532547143</v>
      </c>
      <c r="K1231" s="106">
        <f t="shared" si="140"/>
        <v>1.5474020030574138</v>
      </c>
    </row>
    <row r="1232" spans="2:11" x14ac:dyDescent="0.2">
      <c r="B1232" s="35">
        <v>1217</v>
      </c>
      <c r="C1232" s="93">
        <v>0.10510848108160054</v>
      </c>
      <c r="D1232" s="101">
        <f t="shared" si="143"/>
        <v>6.7582869270057726</v>
      </c>
      <c r="E1232" s="93">
        <v>0.82310738661863003</v>
      </c>
      <c r="F1232" s="102">
        <f t="shared" si="141"/>
        <v>1.82310738661863</v>
      </c>
      <c r="G1232" s="102">
        <f t="shared" si="144"/>
        <v>3871.5304381786627</v>
      </c>
      <c r="H1232" s="102">
        <f t="shared" si="142"/>
        <v>3871.5304381786627</v>
      </c>
      <c r="I1232" s="102">
        <f t="shared" si="138"/>
        <v>0</v>
      </c>
      <c r="J1232" s="102">
        <f t="shared" si="139"/>
        <v>3873.3535455652814</v>
      </c>
      <c r="K1232" s="103">
        <f t="shared" si="140"/>
        <v>1.8231073866186307</v>
      </c>
    </row>
    <row r="1233" spans="2:11" x14ac:dyDescent="0.2">
      <c r="B1233" s="35">
        <v>1218</v>
      </c>
      <c r="C1233" s="93">
        <v>0.42185150557981144</v>
      </c>
      <c r="D1233" s="101">
        <f t="shared" si="143"/>
        <v>2.589305728150797</v>
      </c>
      <c r="E1233" s="93">
        <v>0.72133756078141187</v>
      </c>
      <c r="F1233" s="102">
        <f t="shared" si="141"/>
        <v>1.7213375607814119</v>
      </c>
      <c r="G1233" s="102">
        <f t="shared" si="144"/>
        <v>3874.1197439068137</v>
      </c>
      <c r="H1233" s="102">
        <f t="shared" si="142"/>
        <v>3874.1197439068137</v>
      </c>
      <c r="I1233" s="102">
        <f t="shared" si="138"/>
        <v>0</v>
      </c>
      <c r="J1233" s="102">
        <f t="shared" si="139"/>
        <v>3875.8410814675949</v>
      </c>
      <c r="K1233" s="103">
        <f t="shared" si="140"/>
        <v>1.721337560781194</v>
      </c>
    </row>
    <row r="1234" spans="2:11" x14ac:dyDescent="0.2">
      <c r="B1234" s="35">
        <v>1219</v>
      </c>
      <c r="C1234" s="93">
        <v>0.56547146204201304</v>
      </c>
      <c r="D1234" s="101">
        <f t="shared" si="143"/>
        <v>1.7102863491006719</v>
      </c>
      <c r="E1234" s="93">
        <v>0.89568175971214359</v>
      </c>
      <c r="F1234" s="102">
        <f t="shared" si="141"/>
        <v>1.8956817597121436</v>
      </c>
      <c r="G1234" s="102">
        <f t="shared" si="144"/>
        <v>3875.8300302559146</v>
      </c>
      <c r="H1234" s="102">
        <f t="shared" si="142"/>
        <v>3875.8410814675949</v>
      </c>
      <c r="I1234" s="102">
        <f t="shared" ref="I1234:I1297" si="145">H1234-G1234</f>
        <v>1.1051211680296547E-2</v>
      </c>
      <c r="J1234" s="102">
        <f t="shared" ref="J1234:J1297" si="146">H1234+F1234</f>
        <v>3877.7367632273072</v>
      </c>
      <c r="K1234" s="103">
        <f t="shared" ref="K1234:K1297" si="147">J1234-G1234</f>
        <v>1.9067329713925574</v>
      </c>
    </row>
    <row r="1235" spans="2:11" ht="16" thickBot="1" x14ac:dyDescent="0.25">
      <c r="B1235" s="39">
        <v>1220</v>
      </c>
      <c r="C1235" s="94">
        <v>0.32851026606798173</v>
      </c>
      <c r="D1235" s="104">
        <f t="shared" si="143"/>
        <v>3.3395615705918602</v>
      </c>
      <c r="E1235" s="94">
        <v>0.77739004830740144</v>
      </c>
      <c r="F1235" s="105">
        <f t="shared" si="141"/>
        <v>1.7773900483074014</v>
      </c>
      <c r="G1235" s="105">
        <f t="shared" si="144"/>
        <v>3879.1695918265063</v>
      </c>
      <c r="H1235" s="105">
        <f t="shared" si="142"/>
        <v>3879.1695918265063</v>
      </c>
      <c r="I1235" s="105">
        <f t="shared" si="145"/>
        <v>0</v>
      </c>
      <c r="J1235" s="105">
        <f t="shared" si="146"/>
        <v>3880.9469818748139</v>
      </c>
      <c r="K1235" s="106">
        <f t="shared" si="147"/>
        <v>1.7773900483075522</v>
      </c>
    </row>
    <row r="1236" spans="2:11" x14ac:dyDescent="0.2">
      <c r="B1236" s="35">
        <v>1221</v>
      </c>
      <c r="C1236" s="93">
        <v>0.99806550150310391</v>
      </c>
      <c r="D1236" s="101">
        <f t="shared" si="143"/>
        <v>5.8091161673034146E-3</v>
      </c>
      <c r="E1236" s="93">
        <v>0.94911088718254866</v>
      </c>
      <c r="F1236" s="102">
        <f t="shared" si="141"/>
        <v>1.9491108871825487</v>
      </c>
      <c r="G1236" s="102">
        <f t="shared" si="144"/>
        <v>3879.1754009426736</v>
      </c>
      <c r="H1236" s="102">
        <f t="shared" si="142"/>
        <v>3880.9469818748139</v>
      </c>
      <c r="I1236" s="102">
        <f t="shared" si="145"/>
        <v>1.7715809321402958</v>
      </c>
      <c r="J1236" s="102">
        <f t="shared" si="146"/>
        <v>3882.8960927619964</v>
      </c>
      <c r="K1236" s="103">
        <f t="shared" si="147"/>
        <v>3.7206918193228375</v>
      </c>
    </row>
    <row r="1237" spans="2:11" x14ac:dyDescent="0.2">
      <c r="B1237" s="35">
        <v>1222</v>
      </c>
      <c r="C1237" s="93">
        <v>0.98437962598054018</v>
      </c>
      <c r="D1237" s="101">
        <f t="shared" si="143"/>
        <v>4.7230972711135882E-2</v>
      </c>
      <c r="E1237" s="93">
        <v>0.1192127871832428</v>
      </c>
      <c r="F1237" s="102">
        <f t="shared" si="141"/>
        <v>1.1192127871832427</v>
      </c>
      <c r="G1237" s="102">
        <f t="shared" si="144"/>
        <v>3879.2226319153847</v>
      </c>
      <c r="H1237" s="102">
        <f t="shared" si="142"/>
        <v>3882.8960927619964</v>
      </c>
      <c r="I1237" s="102">
        <f t="shared" si="145"/>
        <v>3.6734608466117606</v>
      </c>
      <c r="J1237" s="102">
        <f t="shared" si="146"/>
        <v>3884.0153055491796</v>
      </c>
      <c r="K1237" s="103">
        <f t="shared" si="147"/>
        <v>4.7926736337949478</v>
      </c>
    </row>
    <row r="1238" spans="2:11" x14ac:dyDescent="0.2">
      <c r="B1238" s="35">
        <v>1223</v>
      </c>
      <c r="C1238" s="93">
        <v>0.25748540113113005</v>
      </c>
      <c r="D1238" s="101">
        <f t="shared" si="143"/>
        <v>4.0703767653658085</v>
      </c>
      <c r="E1238" s="93">
        <v>0.40106490220296731</v>
      </c>
      <c r="F1238" s="102">
        <f t="shared" si="141"/>
        <v>1.4010649022029673</v>
      </c>
      <c r="G1238" s="102">
        <f t="shared" si="144"/>
        <v>3883.2930086807505</v>
      </c>
      <c r="H1238" s="102">
        <f t="shared" si="142"/>
        <v>3884.0153055491796</v>
      </c>
      <c r="I1238" s="102">
        <f t="shared" si="145"/>
        <v>0.72229686842911178</v>
      </c>
      <c r="J1238" s="102">
        <f t="shared" si="146"/>
        <v>3885.4163704513826</v>
      </c>
      <c r="K1238" s="103">
        <f t="shared" si="147"/>
        <v>2.1233617706320729</v>
      </c>
    </row>
    <row r="1239" spans="2:11" ht="16" thickBot="1" x14ac:dyDescent="0.25">
      <c r="B1239" s="39">
        <v>1224</v>
      </c>
      <c r="C1239" s="94">
        <v>3.1681219610195432E-2</v>
      </c>
      <c r="D1239" s="104">
        <f t="shared" si="143"/>
        <v>10.356093644941081</v>
      </c>
      <c r="E1239" s="94">
        <v>0.77046175063442546</v>
      </c>
      <c r="F1239" s="105">
        <f t="shared" si="141"/>
        <v>1.7704617506344253</v>
      </c>
      <c r="G1239" s="105">
        <f t="shared" si="144"/>
        <v>3893.6491023256917</v>
      </c>
      <c r="H1239" s="105">
        <f t="shared" si="142"/>
        <v>3893.6491023256917</v>
      </c>
      <c r="I1239" s="105">
        <f t="shared" si="145"/>
        <v>0</v>
      </c>
      <c r="J1239" s="105">
        <f t="shared" si="146"/>
        <v>3895.419564076326</v>
      </c>
      <c r="K1239" s="106">
        <f t="shared" si="147"/>
        <v>1.7704617506342402</v>
      </c>
    </row>
    <row r="1240" spans="2:11" x14ac:dyDescent="0.2">
      <c r="B1240" s="35">
        <v>1225</v>
      </c>
      <c r="C1240" s="93">
        <v>0.82689601316997519</v>
      </c>
      <c r="D1240" s="101">
        <f t="shared" si="143"/>
        <v>0.57022899504903302</v>
      </c>
      <c r="E1240" s="93">
        <v>7.2185931067015208E-2</v>
      </c>
      <c r="F1240" s="102">
        <f t="shared" si="141"/>
        <v>1.0721859310670152</v>
      </c>
      <c r="G1240" s="102">
        <f t="shared" si="144"/>
        <v>3894.2193313207408</v>
      </c>
      <c r="H1240" s="102">
        <f t="shared" si="142"/>
        <v>3895.419564076326</v>
      </c>
      <c r="I1240" s="102">
        <f t="shared" si="145"/>
        <v>1.200232755585148</v>
      </c>
      <c r="J1240" s="102">
        <f t="shared" si="146"/>
        <v>3896.491750007393</v>
      </c>
      <c r="K1240" s="103">
        <f t="shared" si="147"/>
        <v>2.272418686652145</v>
      </c>
    </row>
    <row r="1241" spans="2:11" x14ac:dyDescent="0.2">
      <c r="B1241" s="35">
        <v>1226</v>
      </c>
      <c r="C1241" s="93">
        <v>0.6938724744290613</v>
      </c>
      <c r="D1241" s="101">
        <f t="shared" si="143"/>
        <v>1.0964012693556873</v>
      </c>
      <c r="E1241" s="93">
        <v>0.34694460666478022</v>
      </c>
      <c r="F1241" s="102">
        <f t="shared" si="141"/>
        <v>1.3469446066647803</v>
      </c>
      <c r="G1241" s="102">
        <f t="shared" si="144"/>
        <v>3895.3157325900966</v>
      </c>
      <c r="H1241" s="102">
        <f t="shared" si="142"/>
        <v>3896.491750007393</v>
      </c>
      <c r="I1241" s="102">
        <f t="shared" si="145"/>
        <v>1.1760174172964071</v>
      </c>
      <c r="J1241" s="102">
        <f t="shared" si="146"/>
        <v>3897.8386946140577</v>
      </c>
      <c r="K1241" s="103">
        <f t="shared" si="147"/>
        <v>2.5229620239610995</v>
      </c>
    </row>
    <row r="1242" spans="2:11" x14ac:dyDescent="0.2">
      <c r="B1242" s="35">
        <v>1227</v>
      </c>
      <c r="C1242" s="93">
        <v>0.39089545774958467</v>
      </c>
      <c r="D1242" s="101">
        <f t="shared" si="143"/>
        <v>2.8179453786940121</v>
      </c>
      <c r="E1242" s="93">
        <v>0.50864231478743094</v>
      </c>
      <c r="F1242" s="102">
        <f t="shared" si="141"/>
        <v>1.5086423147874308</v>
      </c>
      <c r="G1242" s="102">
        <f t="shared" si="144"/>
        <v>3898.1336779687904</v>
      </c>
      <c r="H1242" s="102">
        <f t="shared" si="142"/>
        <v>3898.1336779687904</v>
      </c>
      <c r="I1242" s="102">
        <f t="shared" si="145"/>
        <v>0</v>
      </c>
      <c r="J1242" s="102">
        <f t="shared" si="146"/>
        <v>3899.6423202835776</v>
      </c>
      <c r="K1242" s="103">
        <f t="shared" si="147"/>
        <v>1.5086423147872665</v>
      </c>
    </row>
    <row r="1243" spans="2:11" ht="16" thickBot="1" x14ac:dyDescent="0.25">
      <c r="B1243" s="39">
        <v>1228</v>
      </c>
      <c r="C1243" s="94">
        <v>0.35145684956404999</v>
      </c>
      <c r="D1243" s="104">
        <f t="shared" si="143"/>
        <v>3.1370050083273284</v>
      </c>
      <c r="E1243" s="94">
        <v>0.87201013224497492</v>
      </c>
      <c r="F1243" s="105">
        <f t="shared" si="141"/>
        <v>1.8720101322449749</v>
      </c>
      <c r="G1243" s="105">
        <f t="shared" si="144"/>
        <v>3901.2706829771178</v>
      </c>
      <c r="H1243" s="105">
        <f t="shared" si="142"/>
        <v>3901.2706829771178</v>
      </c>
      <c r="I1243" s="105">
        <f t="shared" si="145"/>
        <v>0</v>
      </c>
      <c r="J1243" s="105">
        <f t="shared" si="146"/>
        <v>3903.1426931093629</v>
      </c>
      <c r="K1243" s="106">
        <f t="shared" si="147"/>
        <v>1.8720101322451228</v>
      </c>
    </row>
    <row r="1244" spans="2:11" x14ac:dyDescent="0.2">
      <c r="B1244" s="35">
        <v>1229</v>
      </c>
      <c r="C1244" s="93">
        <v>0.92979520527667014</v>
      </c>
      <c r="D1244" s="101">
        <f t="shared" si="143"/>
        <v>0.21837277939321673</v>
      </c>
      <c r="E1244" s="93">
        <v>0.55446083703169846</v>
      </c>
      <c r="F1244" s="102">
        <f t="shared" si="141"/>
        <v>1.5544608370316984</v>
      </c>
      <c r="G1244" s="102">
        <f t="shared" si="144"/>
        <v>3901.4890557565109</v>
      </c>
      <c r="H1244" s="102">
        <f t="shared" si="142"/>
        <v>3903.1426931093629</v>
      </c>
      <c r="I1244" s="102">
        <f t="shared" si="145"/>
        <v>1.6536373528520016</v>
      </c>
      <c r="J1244" s="102">
        <f t="shared" si="146"/>
        <v>3904.6971539463948</v>
      </c>
      <c r="K1244" s="103">
        <f t="shared" si="147"/>
        <v>3.2080981898839127</v>
      </c>
    </row>
    <row r="1245" spans="2:11" x14ac:dyDescent="0.2">
      <c r="B1245" s="35">
        <v>1230</v>
      </c>
      <c r="C1245" s="93">
        <v>0.32333935202403541</v>
      </c>
      <c r="D1245" s="101">
        <f t="shared" si="143"/>
        <v>3.3871586454562199</v>
      </c>
      <c r="E1245" s="93">
        <v>0.1112900762285518</v>
      </c>
      <c r="F1245" s="102">
        <f t="shared" si="141"/>
        <v>1.1112900762285518</v>
      </c>
      <c r="G1245" s="102">
        <f t="shared" si="144"/>
        <v>3904.876214401967</v>
      </c>
      <c r="H1245" s="102">
        <f t="shared" si="142"/>
        <v>3904.876214401967</v>
      </c>
      <c r="I1245" s="102">
        <f t="shared" si="145"/>
        <v>0</v>
      </c>
      <c r="J1245" s="102">
        <f t="shared" si="146"/>
        <v>3905.9875044781957</v>
      </c>
      <c r="K1245" s="103">
        <f t="shared" si="147"/>
        <v>1.1112900762286699</v>
      </c>
    </row>
    <row r="1246" spans="2:11" x14ac:dyDescent="0.2">
      <c r="B1246" s="35">
        <v>1231</v>
      </c>
      <c r="C1246" s="93">
        <v>0.93412362184859377</v>
      </c>
      <c r="D1246" s="101">
        <f t="shared" si="143"/>
        <v>0.2044394762164789</v>
      </c>
      <c r="E1246" s="93">
        <v>0.54290104032592224</v>
      </c>
      <c r="F1246" s="102">
        <f t="shared" si="141"/>
        <v>1.5429010403259222</v>
      </c>
      <c r="G1246" s="102">
        <f t="shared" si="144"/>
        <v>3905.0806538781835</v>
      </c>
      <c r="H1246" s="102">
        <f t="shared" si="142"/>
        <v>3905.9875044781957</v>
      </c>
      <c r="I1246" s="102">
        <f t="shared" si="145"/>
        <v>0.90685060001214879</v>
      </c>
      <c r="J1246" s="102">
        <f t="shared" si="146"/>
        <v>3907.5304055185215</v>
      </c>
      <c r="K1246" s="103">
        <f t="shared" si="147"/>
        <v>2.4497516403380359</v>
      </c>
    </row>
    <row r="1247" spans="2:11" ht="16" thickBot="1" x14ac:dyDescent="0.25">
      <c r="B1247" s="39">
        <v>1232</v>
      </c>
      <c r="C1247" s="94">
        <v>0.63913571679920722</v>
      </c>
      <c r="D1247" s="104">
        <f t="shared" si="143"/>
        <v>1.3429153733966908</v>
      </c>
      <c r="E1247" s="94">
        <v>0.9678247123803484</v>
      </c>
      <c r="F1247" s="105">
        <f t="shared" si="141"/>
        <v>1.9678247123803483</v>
      </c>
      <c r="G1247" s="105">
        <f t="shared" si="144"/>
        <v>3906.4235692515804</v>
      </c>
      <c r="H1247" s="105">
        <f t="shared" si="142"/>
        <v>3907.5304055185215</v>
      </c>
      <c r="I1247" s="105">
        <f t="shared" si="145"/>
        <v>1.1068362669411727</v>
      </c>
      <c r="J1247" s="105">
        <f t="shared" si="146"/>
        <v>3909.4982302309018</v>
      </c>
      <c r="K1247" s="106">
        <f t="shared" si="147"/>
        <v>3.0746609793213793</v>
      </c>
    </row>
    <row r="1248" spans="2:11" x14ac:dyDescent="0.2">
      <c r="B1248" s="35">
        <v>1233</v>
      </c>
      <c r="C1248" s="93">
        <v>0.13138366476202323</v>
      </c>
      <c r="D1248" s="101">
        <f t="shared" si="143"/>
        <v>6.0889004926175714</v>
      </c>
      <c r="E1248" s="93">
        <v>0.27918897729634573</v>
      </c>
      <c r="F1248" s="102">
        <f t="shared" si="141"/>
        <v>1.2791889772963456</v>
      </c>
      <c r="G1248" s="102">
        <f t="shared" si="144"/>
        <v>3912.5124697441979</v>
      </c>
      <c r="H1248" s="102">
        <f t="shared" si="142"/>
        <v>3912.5124697441979</v>
      </c>
      <c r="I1248" s="102">
        <f t="shared" si="145"/>
        <v>0</v>
      </c>
      <c r="J1248" s="102">
        <f t="shared" si="146"/>
        <v>3913.7916587214941</v>
      </c>
      <c r="K1248" s="103">
        <f t="shared" si="147"/>
        <v>1.279188977296144</v>
      </c>
    </row>
    <row r="1249" spans="2:11" x14ac:dyDescent="0.2">
      <c r="B1249" s="35">
        <v>1234</v>
      </c>
      <c r="C1249" s="93">
        <v>0.75232324540767392</v>
      </c>
      <c r="D1249" s="101">
        <f t="shared" si="143"/>
        <v>0.85376759932119195</v>
      </c>
      <c r="E1249" s="93">
        <v>0.41343844784136896</v>
      </c>
      <c r="F1249" s="102">
        <f t="shared" si="141"/>
        <v>1.4134384478413691</v>
      </c>
      <c r="G1249" s="102">
        <f t="shared" si="144"/>
        <v>3913.3662373435191</v>
      </c>
      <c r="H1249" s="102">
        <f t="shared" si="142"/>
        <v>3913.7916587214941</v>
      </c>
      <c r="I1249" s="102">
        <f t="shared" si="145"/>
        <v>0.4254213779749989</v>
      </c>
      <c r="J1249" s="102">
        <f t="shared" si="146"/>
        <v>3915.2050971693352</v>
      </c>
      <c r="K1249" s="103">
        <f t="shared" si="147"/>
        <v>1.8388598258161437</v>
      </c>
    </row>
    <row r="1250" spans="2:11" x14ac:dyDescent="0.2">
      <c r="B1250" s="35">
        <v>1235</v>
      </c>
      <c r="C1250" s="93">
        <v>1.7540468676121912E-2</v>
      </c>
      <c r="D1250" s="101">
        <f t="shared" si="143"/>
        <v>12.129733715932931</v>
      </c>
      <c r="E1250" s="93">
        <v>0.60451220767967473</v>
      </c>
      <c r="F1250" s="102">
        <f t="shared" si="141"/>
        <v>1.6045122076796747</v>
      </c>
      <c r="G1250" s="102">
        <f t="shared" si="144"/>
        <v>3925.4959710594521</v>
      </c>
      <c r="H1250" s="102">
        <f t="shared" si="142"/>
        <v>3925.4959710594521</v>
      </c>
      <c r="I1250" s="102">
        <f t="shared" si="145"/>
        <v>0</v>
      </c>
      <c r="J1250" s="102">
        <f t="shared" si="146"/>
        <v>3927.1004832671319</v>
      </c>
      <c r="K1250" s="103">
        <f t="shared" si="147"/>
        <v>1.6045122076798179</v>
      </c>
    </row>
    <row r="1251" spans="2:11" ht="16" thickBot="1" x14ac:dyDescent="0.25">
      <c r="B1251" s="39">
        <v>1236</v>
      </c>
      <c r="C1251" s="94">
        <v>0.85960488882962549</v>
      </c>
      <c r="D1251" s="104">
        <f t="shared" si="143"/>
        <v>0.4538472806972198</v>
      </c>
      <c r="E1251" s="94">
        <v>3.933877943853259E-2</v>
      </c>
      <c r="F1251" s="105">
        <f t="shared" si="141"/>
        <v>1.0393387794385327</v>
      </c>
      <c r="G1251" s="105">
        <f t="shared" si="144"/>
        <v>3925.9498183401492</v>
      </c>
      <c r="H1251" s="105">
        <f t="shared" si="142"/>
        <v>3927.1004832671319</v>
      </c>
      <c r="I1251" s="105">
        <f t="shared" si="145"/>
        <v>1.1506649269826994</v>
      </c>
      <c r="J1251" s="105">
        <f t="shared" si="146"/>
        <v>3928.1398220465703</v>
      </c>
      <c r="K1251" s="106">
        <f t="shared" si="147"/>
        <v>2.1900037064210665</v>
      </c>
    </row>
    <row r="1252" spans="2:11" x14ac:dyDescent="0.2">
      <c r="B1252" s="35">
        <v>1237</v>
      </c>
      <c r="C1252" s="93">
        <v>0.5562430501823098</v>
      </c>
      <c r="D1252" s="101">
        <f t="shared" si="143"/>
        <v>1.7596498189020389</v>
      </c>
      <c r="E1252" s="93">
        <v>6.1432598972637198E-2</v>
      </c>
      <c r="F1252" s="102">
        <f t="shared" si="141"/>
        <v>1.0614325989726372</v>
      </c>
      <c r="G1252" s="102">
        <f t="shared" si="144"/>
        <v>3927.7094681590511</v>
      </c>
      <c r="H1252" s="102">
        <f t="shared" si="142"/>
        <v>3928.1398220465703</v>
      </c>
      <c r="I1252" s="102">
        <f t="shared" si="145"/>
        <v>0.43035388751923165</v>
      </c>
      <c r="J1252" s="102">
        <f t="shared" si="146"/>
        <v>3929.201254645543</v>
      </c>
      <c r="K1252" s="103">
        <f t="shared" si="147"/>
        <v>1.4917864864919466</v>
      </c>
    </row>
    <row r="1253" spans="2:11" x14ac:dyDescent="0.2">
      <c r="B1253" s="35">
        <v>1238</v>
      </c>
      <c r="C1253" s="93">
        <v>0.3410354810206323</v>
      </c>
      <c r="D1253" s="101">
        <f t="shared" si="143"/>
        <v>3.2273062715926781</v>
      </c>
      <c r="E1253" s="93">
        <v>0.24751587204924863</v>
      </c>
      <c r="F1253" s="102">
        <f t="shared" si="141"/>
        <v>1.2475158720492487</v>
      </c>
      <c r="G1253" s="102">
        <f t="shared" si="144"/>
        <v>3930.9367744306437</v>
      </c>
      <c r="H1253" s="102">
        <f t="shared" si="142"/>
        <v>3930.9367744306437</v>
      </c>
      <c r="I1253" s="102">
        <f t="shared" si="145"/>
        <v>0</v>
      </c>
      <c r="J1253" s="102">
        <f t="shared" si="146"/>
        <v>3932.1842903026932</v>
      </c>
      <c r="K1253" s="103">
        <f t="shared" si="147"/>
        <v>1.2475158720494619</v>
      </c>
    </row>
    <row r="1254" spans="2:11" x14ac:dyDescent="0.2">
      <c r="B1254" s="35">
        <v>1239</v>
      </c>
      <c r="C1254" s="93">
        <v>9.1081884085669085E-2</v>
      </c>
      <c r="D1254" s="101">
        <f t="shared" si="143"/>
        <v>7.1879890558439117</v>
      </c>
      <c r="E1254" s="93">
        <v>0.96860278200903027</v>
      </c>
      <c r="F1254" s="102">
        <f t="shared" si="141"/>
        <v>1.9686027820090302</v>
      </c>
      <c r="G1254" s="102">
        <f t="shared" si="144"/>
        <v>3938.1247634864876</v>
      </c>
      <c r="H1254" s="102">
        <f t="shared" si="142"/>
        <v>3938.1247634864876</v>
      </c>
      <c r="I1254" s="102">
        <f t="shared" si="145"/>
        <v>0</v>
      </c>
      <c r="J1254" s="102">
        <f t="shared" si="146"/>
        <v>3940.0933662684965</v>
      </c>
      <c r="K1254" s="103">
        <f t="shared" si="147"/>
        <v>1.9686027820089294</v>
      </c>
    </row>
    <row r="1255" spans="2:11" ht="16" thickBot="1" x14ac:dyDescent="0.25">
      <c r="B1255" s="39">
        <v>1240</v>
      </c>
      <c r="C1255" s="94">
        <v>0.12824188258165348</v>
      </c>
      <c r="D1255" s="104">
        <f t="shared" si="143"/>
        <v>6.1615112719340814</v>
      </c>
      <c r="E1255" s="94">
        <v>0.59272523316960002</v>
      </c>
      <c r="F1255" s="105">
        <f t="shared" si="141"/>
        <v>1.5927252331696</v>
      </c>
      <c r="G1255" s="105">
        <f t="shared" si="144"/>
        <v>3944.2862747584218</v>
      </c>
      <c r="H1255" s="105">
        <f t="shared" si="142"/>
        <v>3944.2862747584218</v>
      </c>
      <c r="I1255" s="105">
        <f t="shared" si="145"/>
        <v>0</v>
      </c>
      <c r="J1255" s="105">
        <f t="shared" si="146"/>
        <v>3945.8789999915912</v>
      </c>
      <c r="K1255" s="106">
        <f t="shared" si="147"/>
        <v>1.5927252331694035</v>
      </c>
    </row>
    <row r="1256" spans="2:11" x14ac:dyDescent="0.2">
      <c r="B1256" s="35">
        <v>1241</v>
      </c>
      <c r="C1256" s="93">
        <v>8.6030470360329292E-2</v>
      </c>
      <c r="D1256" s="101">
        <f t="shared" si="143"/>
        <v>7.3591612168947123</v>
      </c>
      <c r="E1256" s="93">
        <v>0.61811607305710059</v>
      </c>
      <c r="F1256" s="102">
        <f t="shared" si="141"/>
        <v>1.6181160730571005</v>
      </c>
      <c r="G1256" s="102">
        <f t="shared" si="144"/>
        <v>3951.6454359753166</v>
      </c>
      <c r="H1256" s="102">
        <f t="shared" si="142"/>
        <v>3951.6454359753166</v>
      </c>
      <c r="I1256" s="102">
        <f t="shared" si="145"/>
        <v>0</v>
      </c>
      <c r="J1256" s="102">
        <f t="shared" si="146"/>
        <v>3953.2635520483736</v>
      </c>
      <c r="K1256" s="103">
        <f t="shared" si="147"/>
        <v>1.6181160730570809</v>
      </c>
    </row>
    <row r="1257" spans="2:11" x14ac:dyDescent="0.2">
      <c r="B1257" s="35">
        <v>1242</v>
      </c>
      <c r="C1257" s="93">
        <v>0.18014602805697255</v>
      </c>
      <c r="D1257" s="101">
        <f t="shared" si="143"/>
        <v>5.1419624700238007</v>
      </c>
      <c r="E1257" s="93">
        <v>0.28517354701059328</v>
      </c>
      <c r="F1257" s="102">
        <f t="shared" si="141"/>
        <v>1.2851735470105932</v>
      </c>
      <c r="G1257" s="102">
        <f t="shared" si="144"/>
        <v>3956.7873984453404</v>
      </c>
      <c r="H1257" s="102">
        <f t="shared" si="142"/>
        <v>3956.7873984453404</v>
      </c>
      <c r="I1257" s="102">
        <f t="shared" si="145"/>
        <v>0</v>
      </c>
      <c r="J1257" s="102">
        <f t="shared" si="146"/>
        <v>3958.0725719923512</v>
      </c>
      <c r="K1257" s="103">
        <f t="shared" si="147"/>
        <v>1.2851735470107997</v>
      </c>
    </row>
    <row r="1258" spans="2:11" x14ac:dyDescent="0.2">
      <c r="B1258" s="35">
        <v>1243</v>
      </c>
      <c r="C1258" s="93">
        <v>0.80509229775274838</v>
      </c>
      <c r="D1258" s="101">
        <f t="shared" si="143"/>
        <v>0.65039505762764294</v>
      </c>
      <c r="E1258" s="93">
        <v>0.80021266789633339</v>
      </c>
      <c r="F1258" s="102">
        <f t="shared" si="141"/>
        <v>1.8002126678963335</v>
      </c>
      <c r="G1258" s="102">
        <f t="shared" si="144"/>
        <v>3957.4377935029679</v>
      </c>
      <c r="H1258" s="102">
        <f t="shared" si="142"/>
        <v>3958.0725719923512</v>
      </c>
      <c r="I1258" s="102">
        <f t="shared" si="145"/>
        <v>0.63477848938327952</v>
      </c>
      <c r="J1258" s="102">
        <f t="shared" si="146"/>
        <v>3959.8727846602474</v>
      </c>
      <c r="K1258" s="103">
        <f t="shared" si="147"/>
        <v>2.4349911572794554</v>
      </c>
    </row>
    <row r="1259" spans="2:11" ht="16" thickBot="1" x14ac:dyDescent="0.25">
      <c r="B1259" s="39">
        <v>1244</v>
      </c>
      <c r="C1259" s="94">
        <v>2.0476676890141432E-2</v>
      </c>
      <c r="D1259" s="104">
        <f t="shared" si="143"/>
        <v>11.665406259600509</v>
      </c>
      <c r="E1259" s="94">
        <v>0.41194308716719286</v>
      </c>
      <c r="F1259" s="105">
        <f t="shared" ref="F1259:F1322" si="148">($N$18-$N$19)*E1259+$N$19</f>
        <v>1.411943087167193</v>
      </c>
      <c r="G1259" s="105">
        <f t="shared" si="144"/>
        <v>3969.1031997625682</v>
      </c>
      <c r="H1259" s="105">
        <f t="shared" ref="H1259:H1322" si="149">+MAX(G1259,J1258)</f>
        <v>3969.1031997625682</v>
      </c>
      <c r="I1259" s="105">
        <f t="shared" si="145"/>
        <v>0</v>
      </c>
      <c r="J1259" s="105">
        <f t="shared" si="146"/>
        <v>3970.5151428497356</v>
      </c>
      <c r="K1259" s="106">
        <f t="shared" si="147"/>
        <v>1.4119430871674012</v>
      </c>
    </row>
    <row r="1260" spans="2:11" x14ac:dyDescent="0.2">
      <c r="B1260" s="35">
        <v>1245</v>
      </c>
      <c r="C1260" s="93">
        <v>0.66590468108333334</v>
      </c>
      <c r="D1260" s="101">
        <f t="shared" ref="D1260:D1323" si="150">-LN(C1260)/$N$16</f>
        <v>1.2198262205433095</v>
      </c>
      <c r="E1260" s="93">
        <v>7.3559418857156667E-2</v>
      </c>
      <c r="F1260" s="102">
        <f t="shared" si="148"/>
        <v>1.0735594188571567</v>
      </c>
      <c r="G1260" s="102">
        <f t="shared" ref="G1260:G1323" si="151">G1259+D1260</f>
        <v>3970.3230259831116</v>
      </c>
      <c r="H1260" s="102">
        <f t="shared" si="149"/>
        <v>3970.5151428497356</v>
      </c>
      <c r="I1260" s="102">
        <f t="shared" si="145"/>
        <v>0.19211686662401917</v>
      </c>
      <c r="J1260" s="102">
        <f t="shared" si="146"/>
        <v>3971.5887022685929</v>
      </c>
      <c r="K1260" s="103">
        <f t="shared" si="147"/>
        <v>1.2656762854812769</v>
      </c>
    </row>
    <row r="1261" spans="2:11" x14ac:dyDescent="0.2">
      <c r="B1261" s="35">
        <v>1246</v>
      </c>
      <c r="C1261" s="93">
        <v>0.69482891073239439</v>
      </c>
      <c r="D1261" s="101">
        <f t="shared" si="150"/>
        <v>1.0922689059918436</v>
      </c>
      <c r="E1261" s="93">
        <v>7.3793838206459128E-2</v>
      </c>
      <c r="F1261" s="102">
        <f t="shared" si="148"/>
        <v>1.0737938382064591</v>
      </c>
      <c r="G1261" s="102">
        <f t="shared" si="151"/>
        <v>3971.4152948891033</v>
      </c>
      <c r="H1261" s="102">
        <f t="shared" si="149"/>
        <v>3971.5887022685929</v>
      </c>
      <c r="I1261" s="102">
        <f t="shared" si="145"/>
        <v>0.1734073794896176</v>
      </c>
      <c r="J1261" s="102">
        <f t="shared" si="146"/>
        <v>3972.6624961067992</v>
      </c>
      <c r="K1261" s="103">
        <f t="shared" si="147"/>
        <v>1.2472012176958742</v>
      </c>
    </row>
    <row r="1262" spans="2:11" x14ac:dyDescent="0.2">
      <c r="B1262" s="35">
        <v>1247</v>
      </c>
      <c r="C1262" s="93">
        <v>0.52258053510506097</v>
      </c>
      <c r="D1262" s="101">
        <f t="shared" si="150"/>
        <v>1.9469285185447698</v>
      </c>
      <c r="E1262" s="93">
        <v>0.87169401705827831</v>
      </c>
      <c r="F1262" s="102">
        <f t="shared" si="148"/>
        <v>1.8716940170582783</v>
      </c>
      <c r="G1262" s="102">
        <f t="shared" si="151"/>
        <v>3973.3622234076479</v>
      </c>
      <c r="H1262" s="102">
        <f t="shared" si="149"/>
        <v>3973.3622234076479</v>
      </c>
      <c r="I1262" s="102">
        <f t="shared" si="145"/>
        <v>0</v>
      </c>
      <c r="J1262" s="102">
        <f t="shared" si="146"/>
        <v>3975.2339174247063</v>
      </c>
      <c r="K1262" s="103">
        <f t="shared" si="147"/>
        <v>1.8716940170584166</v>
      </c>
    </row>
    <row r="1263" spans="2:11" ht="16" thickBot="1" x14ac:dyDescent="0.25">
      <c r="B1263" s="39">
        <v>1248</v>
      </c>
      <c r="C1263" s="94">
        <v>0.92369375098735662</v>
      </c>
      <c r="D1263" s="104">
        <f t="shared" si="150"/>
        <v>0.23812410181093685</v>
      </c>
      <c r="E1263" s="94">
        <v>0.72286266674490096</v>
      </c>
      <c r="F1263" s="105">
        <f t="shared" si="148"/>
        <v>1.722862666744901</v>
      </c>
      <c r="G1263" s="105">
        <f t="shared" si="151"/>
        <v>3973.600347509459</v>
      </c>
      <c r="H1263" s="105">
        <f t="shared" si="149"/>
        <v>3975.2339174247063</v>
      </c>
      <c r="I1263" s="105">
        <f t="shared" si="145"/>
        <v>1.6335699152473353</v>
      </c>
      <c r="J1263" s="105">
        <f t="shared" si="146"/>
        <v>3976.956780091451</v>
      </c>
      <c r="K1263" s="106">
        <f t="shared" si="147"/>
        <v>3.3564325819920668</v>
      </c>
    </row>
    <row r="1264" spans="2:11" x14ac:dyDescent="0.2">
      <c r="B1264" s="35">
        <v>1249</v>
      </c>
      <c r="C1264" s="93">
        <v>0.74670477040337024</v>
      </c>
      <c r="D1264" s="101">
        <f t="shared" si="150"/>
        <v>0.87625617693903224</v>
      </c>
      <c r="E1264" s="93">
        <v>0.85199567467202475</v>
      </c>
      <c r="F1264" s="102">
        <f t="shared" si="148"/>
        <v>1.8519956746720247</v>
      </c>
      <c r="G1264" s="102">
        <f t="shared" si="151"/>
        <v>3974.476603686398</v>
      </c>
      <c r="H1264" s="102">
        <f t="shared" si="149"/>
        <v>3976.956780091451</v>
      </c>
      <c r="I1264" s="102">
        <f t="shared" si="145"/>
        <v>2.4801764050530437</v>
      </c>
      <c r="J1264" s="102">
        <f t="shared" si="146"/>
        <v>3978.8087757661228</v>
      </c>
      <c r="K1264" s="103">
        <f t="shared" si="147"/>
        <v>4.3321720797248418</v>
      </c>
    </row>
    <row r="1265" spans="2:11" x14ac:dyDescent="0.2">
      <c r="B1265" s="35">
        <v>1250</v>
      </c>
      <c r="C1265" s="93">
        <v>0.96562901946548496</v>
      </c>
      <c r="D1265" s="101">
        <f t="shared" si="150"/>
        <v>0.1049266690543114</v>
      </c>
      <c r="E1265" s="93">
        <v>0.7732071932891057</v>
      </c>
      <c r="F1265" s="102">
        <f t="shared" si="148"/>
        <v>1.7732071932891058</v>
      </c>
      <c r="G1265" s="102">
        <f t="shared" si="151"/>
        <v>3974.5815303554523</v>
      </c>
      <c r="H1265" s="102">
        <f t="shared" si="149"/>
        <v>3978.8087757661228</v>
      </c>
      <c r="I1265" s="102">
        <f t="shared" si="145"/>
        <v>4.2272454106705482</v>
      </c>
      <c r="J1265" s="102">
        <f t="shared" si="146"/>
        <v>3980.581982959412</v>
      </c>
      <c r="K1265" s="103">
        <f t="shared" si="147"/>
        <v>6.0004526039597295</v>
      </c>
    </row>
    <row r="1266" spans="2:11" x14ac:dyDescent="0.2">
      <c r="B1266" s="35">
        <v>1251</v>
      </c>
      <c r="C1266" s="93">
        <v>0.57396927451201485</v>
      </c>
      <c r="D1266" s="101">
        <f t="shared" si="150"/>
        <v>1.6655382384599902</v>
      </c>
      <c r="E1266" s="93">
        <v>0.53186745830206461</v>
      </c>
      <c r="F1266" s="102">
        <f t="shared" si="148"/>
        <v>1.5318674583020646</v>
      </c>
      <c r="G1266" s="102">
        <f t="shared" si="151"/>
        <v>3976.2470685939124</v>
      </c>
      <c r="H1266" s="102">
        <f t="shared" si="149"/>
        <v>3980.581982959412</v>
      </c>
      <c r="I1266" s="102">
        <f t="shared" si="145"/>
        <v>4.3349143654995714</v>
      </c>
      <c r="J1266" s="102">
        <f t="shared" si="146"/>
        <v>3982.1138504177143</v>
      </c>
      <c r="K1266" s="103">
        <f t="shared" si="147"/>
        <v>5.8667818238018299</v>
      </c>
    </row>
    <row r="1267" spans="2:11" ht="16" thickBot="1" x14ac:dyDescent="0.25">
      <c r="B1267" s="39">
        <v>1252</v>
      </c>
      <c r="C1267" s="94">
        <v>0.6070331078112563</v>
      </c>
      <c r="D1267" s="104">
        <f t="shared" si="150"/>
        <v>1.4975158381910612</v>
      </c>
      <c r="E1267" s="94">
        <v>0.42785400690505049</v>
      </c>
      <c r="F1267" s="105">
        <f t="shared" si="148"/>
        <v>1.4278540069050505</v>
      </c>
      <c r="G1267" s="105">
        <f t="shared" si="151"/>
        <v>3977.7445844321037</v>
      </c>
      <c r="H1267" s="105">
        <f t="shared" si="149"/>
        <v>3982.1138504177143</v>
      </c>
      <c r="I1267" s="105">
        <f t="shared" si="145"/>
        <v>4.369265985610582</v>
      </c>
      <c r="J1267" s="105">
        <f t="shared" si="146"/>
        <v>3983.5417044246192</v>
      </c>
      <c r="K1267" s="106">
        <f t="shared" si="147"/>
        <v>5.7971199925154906</v>
      </c>
    </row>
    <row r="1268" spans="2:11" x14ac:dyDescent="0.2">
      <c r="B1268" s="35">
        <v>1253</v>
      </c>
      <c r="C1268" s="93">
        <v>0.74186941002633522</v>
      </c>
      <c r="D1268" s="101">
        <f t="shared" si="150"/>
        <v>0.89574614571955014</v>
      </c>
      <c r="E1268" s="93">
        <v>0.78951547918845333</v>
      </c>
      <c r="F1268" s="102">
        <f t="shared" si="148"/>
        <v>1.7895154791884533</v>
      </c>
      <c r="G1268" s="102">
        <f t="shared" si="151"/>
        <v>3978.6403305778231</v>
      </c>
      <c r="H1268" s="102">
        <f t="shared" si="149"/>
        <v>3983.5417044246192</v>
      </c>
      <c r="I1268" s="102">
        <f t="shared" si="145"/>
        <v>4.9013738467961048</v>
      </c>
      <c r="J1268" s="102">
        <f t="shared" si="146"/>
        <v>3985.3312199038078</v>
      </c>
      <c r="K1268" s="103">
        <f t="shared" si="147"/>
        <v>6.6908893259846991</v>
      </c>
    </row>
    <row r="1269" spans="2:11" x14ac:dyDescent="0.2">
      <c r="B1269" s="35">
        <v>1254</v>
      </c>
      <c r="C1269" s="93">
        <v>2.3154496542038494E-2</v>
      </c>
      <c r="D1269" s="101">
        <f t="shared" si="150"/>
        <v>11.296698846701483</v>
      </c>
      <c r="E1269" s="93">
        <v>0.32568930726279</v>
      </c>
      <c r="F1269" s="102">
        <f t="shared" si="148"/>
        <v>1.32568930726279</v>
      </c>
      <c r="G1269" s="102">
        <f t="shared" si="151"/>
        <v>3989.9370294245246</v>
      </c>
      <c r="H1269" s="102">
        <f t="shared" si="149"/>
        <v>3989.9370294245246</v>
      </c>
      <c r="I1269" s="102">
        <f t="shared" si="145"/>
        <v>0</v>
      </c>
      <c r="J1269" s="102">
        <f t="shared" si="146"/>
        <v>3991.2627187317871</v>
      </c>
      <c r="K1269" s="103">
        <f t="shared" si="147"/>
        <v>1.3256893072625644</v>
      </c>
    </row>
    <row r="1270" spans="2:11" x14ac:dyDescent="0.2">
      <c r="B1270" s="35">
        <v>1255</v>
      </c>
      <c r="C1270" s="93">
        <v>0.61845995842382007</v>
      </c>
      <c r="D1270" s="101">
        <f t="shared" si="150"/>
        <v>1.4415684871838426</v>
      </c>
      <c r="E1270" s="93">
        <v>0.6635480417027626</v>
      </c>
      <c r="F1270" s="102">
        <f t="shared" si="148"/>
        <v>1.6635480417027626</v>
      </c>
      <c r="G1270" s="102">
        <f t="shared" si="151"/>
        <v>3991.3785979117083</v>
      </c>
      <c r="H1270" s="102">
        <f t="shared" si="149"/>
        <v>3991.3785979117083</v>
      </c>
      <c r="I1270" s="102">
        <f t="shared" si="145"/>
        <v>0</v>
      </c>
      <c r="J1270" s="102">
        <f t="shared" si="146"/>
        <v>3993.0421459534109</v>
      </c>
      <c r="K1270" s="103">
        <f t="shared" si="147"/>
        <v>1.6635480417025974</v>
      </c>
    </row>
    <row r="1271" spans="2:11" ht="16" thickBot="1" x14ac:dyDescent="0.25">
      <c r="B1271" s="39">
        <v>1256</v>
      </c>
      <c r="C1271" s="94">
        <v>0.87951415559659196</v>
      </c>
      <c r="D1271" s="104">
        <f t="shared" si="150"/>
        <v>0.38515685965174545</v>
      </c>
      <c r="E1271" s="94">
        <v>0.88149181489327499</v>
      </c>
      <c r="F1271" s="105">
        <f t="shared" si="148"/>
        <v>1.8814918148932751</v>
      </c>
      <c r="G1271" s="105">
        <f t="shared" si="151"/>
        <v>3991.7637547713603</v>
      </c>
      <c r="H1271" s="105">
        <f t="shared" si="149"/>
        <v>3993.0421459534109</v>
      </c>
      <c r="I1271" s="105">
        <f t="shared" si="145"/>
        <v>1.2783911820506546</v>
      </c>
      <c r="J1271" s="105">
        <f t="shared" si="146"/>
        <v>3994.9236377683042</v>
      </c>
      <c r="K1271" s="106">
        <f t="shared" si="147"/>
        <v>3.1598829969439066</v>
      </c>
    </row>
    <row r="1272" spans="2:11" x14ac:dyDescent="0.2">
      <c r="B1272" s="35">
        <v>1257</v>
      </c>
      <c r="C1272" s="93">
        <v>0.41809204779225495</v>
      </c>
      <c r="D1272" s="101">
        <f t="shared" si="150"/>
        <v>2.6161609820121972</v>
      </c>
      <c r="E1272" s="93">
        <v>0.65148638909855705</v>
      </c>
      <c r="F1272" s="102">
        <f t="shared" si="148"/>
        <v>1.6514863890985572</v>
      </c>
      <c r="G1272" s="102">
        <f t="shared" si="151"/>
        <v>3994.3799157533726</v>
      </c>
      <c r="H1272" s="102">
        <f t="shared" si="149"/>
        <v>3994.9236377683042</v>
      </c>
      <c r="I1272" s="102">
        <f t="shared" si="145"/>
        <v>0.54372201493151806</v>
      </c>
      <c r="J1272" s="102">
        <f t="shared" si="146"/>
        <v>3996.5751241574026</v>
      </c>
      <c r="K1272" s="103">
        <f t="shared" si="147"/>
        <v>2.1952084040299269</v>
      </c>
    </row>
    <row r="1273" spans="2:11" x14ac:dyDescent="0.2">
      <c r="B1273" s="35">
        <v>1258</v>
      </c>
      <c r="C1273" s="93">
        <v>0.39221088564955231</v>
      </c>
      <c r="D1273" s="101">
        <f t="shared" si="150"/>
        <v>2.8078668307553829</v>
      </c>
      <c r="E1273" s="93">
        <v>0.39053958242233078</v>
      </c>
      <c r="F1273" s="102">
        <f t="shared" si="148"/>
        <v>1.3905395824223308</v>
      </c>
      <c r="G1273" s="102">
        <f t="shared" si="151"/>
        <v>3997.1877825841279</v>
      </c>
      <c r="H1273" s="102">
        <f t="shared" si="149"/>
        <v>3997.1877825841279</v>
      </c>
      <c r="I1273" s="102">
        <f t="shared" si="145"/>
        <v>0</v>
      </c>
      <c r="J1273" s="102">
        <f t="shared" si="146"/>
        <v>3998.5783221665502</v>
      </c>
      <c r="K1273" s="103">
        <f t="shared" si="147"/>
        <v>1.3905395824222069</v>
      </c>
    </row>
    <row r="1274" spans="2:11" x14ac:dyDescent="0.2">
      <c r="B1274" s="35">
        <v>1259</v>
      </c>
      <c r="C1274" s="93">
        <v>0.14814976735209762</v>
      </c>
      <c r="D1274" s="101">
        <f t="shared" si="150"/>
        <v>5.7285947259525232</v>
      </c>
      <c r="E1274" s="93">
        <v>7.7466301194826004E-2</v>
      </c>
      <c r="F1274" s="102">
        <f t="shared" si="148"/>
        <v>1.077466301194826</v>
      </c>
      <c r="G1274" s="102">
        <f t="shared" si="151"/>
        <v>4002.9163773100804</v>
      </c>
      <c r="H1274" s="102">
        <f t="shared" si="149"/>
        <v>4002.9163773100804</v>
      </c>
      <c r="I1274" s="102">
        <f t="shared" si="145"/>
        <v>0</v>
      </c>
      <c r="J1274" s="102">
        <f t="shared" si="146"/>
        <v>4003.9938436112752</v>
      </c>
      <c r="K1274" s="103">
        <f t="shared" si="147"/>
        <v>1.0774663011948178</v>
      </c>
    </row>
    <row r="1275" spans="2:11" ht="16" thickBot="1" x14ac:dyDescent="0.25">
      <c r="B1275" s="39">
        <v>1260</v>
      </c>
      <c r="C1275" s="94">
        <v>0.27150474198463348</v>
      </c>
      <c r="D1275" s="104">
        <f t="shared" si="150"/>
        <v>3.9113270216617613</v>
      </c>
      <c r="E1275" s="94">
        <v>0.51448694193469757</v>
      </c>
      <c r="F1275" s="105">
        <f t="shared" si="148"/>
        <v>1.5144869419346976</v>
      </c>
      <c r="G1275" s="105">
        <f t="shared" si="151"/>
        <v>4006.8277043317421</v>
      </c>
      <c r="H1275" s="105">
        <f t="shared" si="149"/>
        <v>4006.8277043317421</v>
      </c>
      <c r="I1275" s="105">
        <f t="shared" si="145"/>
        <v>0</v>
      </c>
      <c r="J1275" s="105">
        <f t="shared" si="146"/>
        <v>4008.3421912736767</v>
      </c>
      <c r="K1275" s="106">
        <f t="shared" si="147"/>
        <v>1.5144869419345923</v>
      </c>
    </row>
    <row r="1276" spans="2:11" x14ac:dyDescent="0.2">
      <c r="B1276" s="35">
        <v>1261</v>
      </c>
      <c r="C1276" s="93">
        <v>0.8357902176321711</v>
      </c>
      <c r="D1276" s="101">
        <f t="shared" si="150"/>
        <v>0.53813289970136502</v>
      </c>
      <c r="E1276" s="93">
        <v>0.17297972122343619</v>
      </c>
      <c r="F1276" s="102">
        <f t="shared" si="148"/>
        <v>1.1729797212234363</v>
      </c>
      <c r="G1276" s="102">
        <f t="shared" si="151"/>
        <v>4007.3658372314435</v>
      </c>
      <c r="H1276" s="102">
        <f t="shared" si="149"/>
        <v>4008.3421912736767</v>
      </c>
      <c r="I1276" s="102">
        <f t="shared" si="145"/>
        <v>0.97635404223319711</v>
      </c>
      <c r="J1276" s="102">
        <f t="shared" si="146"/>
        <v>4009.5151709949</v>
      </c>
      <c r="K1276" s="103">
        <f t="shared" si="147"/>
        <v>2.149333763456525</v>
      </c>
    </row>
    <row r="1277" spans="2:11" x14ac:dyDescent="0.2">
      <c r="B1277" s="35">
        <v>1262</v>
      </c>
      <c r="C1277" s="93">
        <v>0.75195467895350421</v>
      </c>
      <c r="D1277" s="101">
        <f t="shared" si="150"/>
        <v>0.85523767259253125</v>
      </c>
      <c r="E1277" s="93">
        <v>0.51319118566138056</v>
      </c>
      <c r="F1277" s="102">
        <f t="shared" si="148"/>
        <v>1.5131911856613804</v>
      </c>
      <c r="G1277" s="102">
        <f t="shared" si="151"/>
        <v>4008.221074904036</v>
      </c>
      <c r="H1277" s="102">
        <f t="shared" si="149"/>
        <v>4009.5151709949</v>
      </c>
      <c r="I1277" s="102">
        <f t="shared" si="145"/>
        <v>1.2940960908640591</v>
      </c>
      <c r="J1277" s="102">
        <f t="shared" si="146"/>
        <v>4011.0283621805615</v>
      </c>
      <c r="K1277" s="103">
        <f t="shared" si="147"/>
        <v>2.8072872765255852</v>
      </c>
    </row>
    <row r="1278" spans="2:11" x14ac:dyDescent="0.2">
      <c r="B1278" s="35">
        <v>1263</v>
      </c>
      <c r="C1278" s="93">
        <v>0.54678236793030111</v>
      </c>
      <c r="D1278" s="101">
        <f t="shared" si="150"/>
        <v>1.8111132617202876</v>
      </c>
      <c r="E1278" s="93">
        <v>0.12493820230194574</v>
      </c>
      <c r="F1278" s="102">
        <f t="shared" si="148"/>
        <v>1.1249382023019456</v>
      </c>
      <c r="G1278" s="102">
        <f t="shared" si="151"/>
        <v>4010.0321881657565</v>
      </c>
      <c r="H1278" s="102">
        <f t="shared" si="149"/>
        <v>4011.0283621805615</v>
      </c>
      <c r="I1278" s="102">
        <f t="shared" si="145"/>
        <v>0.99617401480509216</v>
      </c>
      <c r="J1278" s="102">
        <f t="shared" si="146"/>
        <v>4012.1533003828636</v>
      </c>
      <c r="K1278" s="103">
        <f t="shared" si="147"/>
        <v>2.1211122171071111</v>
      </c>
    </row>
    <row r="1279" spans="2:11" ht="16" thickBot="1" x14ac:dyDescent="0.25">
      <c r="B1279" s="39">
        <v>1264</v>
      </c>
      <c r="C1279" s="94">
        <v>7.0604876102342451E-2</v>
      </c>
      <c r="D1279" s="104">
        <f t="shared" si="150"/>
        <v>7.9519682107875349</v>
      </c>
      <c r="E1279" s="94">
        <v>0.92704089439157189</v>
      </c>
      <c r="F1279" s="105">
        <f t="shared" si="148"/>
        <v>1.9270408943915718</v>
      </c>
      <c r="G1279" s="105">
        <f t="shared" si="151"/>
        <v>4017.984156376544</v>
      </c>
      <c r="H1279" s="105">
        <f t="shared" si="149"/>
        <v>4017.984156376544</v>
      </c>
      <c r="I1279" s="105">
        <f t="shared" si="145"/>
        <v>0</v>
      </c>
      <c r="J1279" s="105">
        <f t="shared" si="146"/>
        <v>4019.9111972709356</v>
      </c>
      <c r="K1279" s="106">
        <f t="shared" si="147"/>
        <v>1.9270408943916664</v>
      </c>
    </row>
    <row r="1280" spans="2:11" x14ac:dyDescent="0.2">
      <c r="B1280" s="35">
        <v>1265</v>
      </c>
      <c r="C1280" s="93">
        <v>0.44869976428265235</v>
      </c>
      <c r="D1280" s="101">
        <f t="shared" si="150"/>
        <v>2.4042038740028908</v>
      </c>
      <c r="E1280" s="93">
        <v>0.46330182028686462</v>
      </c>
      <c r="F1280" s="102">
        <f t="shared" si="148"/>
        <v>1.4633018202868646</v>
      </c>
      <c r="G1280" s="102">
        <f t="shared" si="151"/>
        <v>4020.3883602505471</v>
      </c>
      <c r="H1280" s="102">
        <f t="shared" si="149"/>
        <v>4020.3883602505471</v>
      </c>
      <c r="I1280" s="102">
        <f t="shared" si="145"/>
        <v>0</v>
      </c>
      <c r="J1280" s="102">
        <f t="shared" si="146"/>
        <v>4021.8516620708338</v>
      </c>
      <c r="K1280" s="103">
        <f t="shared" si="147"/>
        <v>1.4633018202866879</v>
      </c>
    </row>
    <row r="1281" spans="2:11" x14ac:dyDescent="0.2">
      <c r="B1281" s="35">
        <v>1266</v>
      </c>
      <c r="C1281" s="93">
        <v>3.7626663375990077E-2</v>
      </c>
      <c r="D1281" s="101">
        <f t="shared" si="150"/>
        <v>9.8401270426849834</v>
      </c>
      <c r="E1281" s="93">
        <v>0.45184336854142138</v>
      </c>
      <c r="F1281" s="102">
        <f t="shared" si="148"/>
        <v>1.4518433685414214</v>
      </c>
      <c r="G1281" s="102">
        <f t="shared" si="151"/>
        <v>4030.2284872932319</v>
      </c>
      <c r="H1281" s="102">
        <f t="shared" si="149"/>
        <v>4030.2284872932319</v>
      </c>
      <c r="I1281" s="102">
        <f t="shared" si="145"/>
        <v>0</v>
      </c>
      <c r="J1281" s="102">
        <f t="shared" si="146"/>
        <v>4031.6803306617735</v>
      </c>
      <c r="K1281" s="103">
        <f t="shared" si="147"/>
        <v>1.4518433685416312</v>
      </c>
    </row>
    <row r="1282" spans="2:11" x14ac:dyDescent="0.2">
      <c r="B1282" s="35">
        <v>1267</v>
      </c>
      <c r="C1282" s="93">
        <v>0.19852963033522242</v>
      </c>
      <c r="D1282" s="101">
        <f t="shared" si="150"/>
        <v>4.8504507563536263</v>
      </c>
      <c r="E1282" s="93">
        <v>0.85181164459106329</v>
      </c>
      <c r="F1282" s="102">
        <f t="shared" si="148"/>
        <v>1.8518116445910633</v>
      </c>
      <c r="G1282" s="102">
        <f t="shared" si="151"/>
        <v>4035.0789380495853</v>
      </c>
      <c r="H1282" s="102">
        <f t="shared" si="149"/>
        <v>4035.0789380495853</v>
      </c>
      <c r="I1282" s="102">
        <f t="shared" si="145"/>
        <v>0</v>
      </c>
      <c r="J1282" s="102">
        <f t="shared" si="146"/>
        <v>4036.9307496941765</v>
      </c>
      <c r="K1282" s="103">
        <f t="shared" si="147"/>
        <v>1.8518116445911801</v>
      </c>
    </row>
    <row r="1283" spans="2:11" ht="16" thickBot="1" x14ac:dyDescent="0.25">
      <c r="B1283" s="39">
        <v>1268</v>
      </c>
      <c r="C1283" s="94">
        <v>0.21678711721339616</v>
      </c>
      <c r="D1283" s="104">
        <f t="shared" si="150"/>
        <v>4.5865183008889927</v>
      </c>
      <c r="E1283" s="94">
        <v>0.73371231031304296</v>
      </c>
      <c r="F1283" s="105">
        <f t="shared" si="148"/>
        <v>1.733712310313043</v>
      </c>
      <c r="G1283" s="105">
        <f t="shared" si="151"/>
        <v>4039.6654563504744</v>
      </c>
      <c r="H1283" s="105">
        <f t="shared" si="149"/>
        <v>4039.6654563504744</v>
      </c>
      <c r="I1283" s="105">
        <f t="shared" si="145"/>
        <v>0</v>
      </c>
      <c r="J1283" s="105">
        <f t="shared" si="146"/>
        <v>4041.3991686607874</v>
      </c>
      <c r="K1283" s="106">
        <f t="shared" si="147"/>
        <v>1.733712310312967</v>
      </c>
    </row>
    <row r="1284" spans="2:11" x14ac:dyDescent="0.2">
      <c r="B1284" s="35">
        <v>1269</v>
      </c>
      <c r="C1284" s="93">
        <v>0.21089298661007028</v>
      </c>
      <c r="D1284" s="101">
        <f t="shared" si="150"/>
        <v>4.6692133398769471</v>
      </c>
      <c r="E1284" s="93">
        <v>0.67306176462012812</v>
      </c>
      <c r="F1284" s="102">
        <f t="shared" si="148"/>
        <v>1.6730617646201282</v>
      </c>
      <c r="G1284" s="102">
        <f t="shared" si="151"/>
        <v>4044.3346696903513</v>
      </c>
      <c r="H1284" s="102">
        <f t="shared" si="149"/>
        <v>4044.3346696903513</v>
      </c>
      <c r="I1284" s="102">
        <f t="shared" si="145"/>
        <v>0</v>
      </c>
      <c r="J1284" s="102">
        <f t="shared" si="146"/>
        <v>4046.0077314549717</v>
      </c>
      <c r="K1284" s="103">
        <f t="shared" si="147"/>
        <v>1.6730617646203427</v>
      </c>
    </row>
    <row r="1285" spans="2:11" x14ac:dyDescent="0.2">
      <c r="B1285" s="35">
        <v>1270</v>
      </c>
      <c r="C1285" s="93">
        <v>0.14030720437043886</v>
      </c>
      <c r="D1285" s="101">
        <f t="shared" si="150"/>
        <v>5.8917628303152378</v>
      </c>
      <c r="E1285" s="93">
        <v>0.24713137619439962</v>
      </c>
      <c r="F1285" s="102">
        <f t="shared" si="148"/>
        <v>1.2471313761943996</v>
      </c>
      <c r="G1285" s="102">
        <f t="shared" si="151"/>
        <v>4050.2264325206665</v>
      </c>
      <c r="H1285" s="102">
        <f t="shared" si="149"/>
        <v>4050.2264325206665</v>
      </c>
      <c r="I1285" s="102">
        <f t="shared" si="145"/>
        <v>0</v>
      </c>
      <c r="J1285" s="102">
        <f t="shared" si="146"/>
        <v>4051.4735638968609</v>
      </c>
      <c r="K1285" s="103">
        <f t="shared" si="147"/>
        <v>1.2471313761943748</v>
      </c>
    </row>
    <row r="1286" spans="2:11" x14ac:dyDescent="0.2">
      <c r="B1286" s="35">
        <v>1271</v>
      </c>
      <c r="C1286" s="93">
        <v>0.52788266223725933</v>
      </c>
      <c r="D1286" s="101">
        <f t="shared" si="150"/>
        <v>1.9166437517520245</v>
      </c>
      <c r="E1286" s="93">
        <v>0.16661672532600247</v>
      </c>
      <c r="F1286" s="102">
        <f t="shared" si="148"/>
        <v>1.1666167253260025</v>
      </c>
      <c r="G1286" s="102">
        <f t="shared" si="151"/>
        <v>4052.1430762724185</v>
      </c>
      <c r="H1286" s="102">
        <f t="shared" si="149"/>
        <v>4052.1430762724185</v>
      </c>
      <c r="I1286" s="102">
        <f t="shared" si="145"/>
        <v>0</v>
      </c>
      <c r="J1286" s="102">
        <f t="shared" si="146"/>
        <v>4053.3096929977446</v>
      </c>
      <c r="K1286" s="103">
        <f t="shared" si="147"/>
        <v>1.1666167253260937</v>
      </c>
    </row>
    <row r="1287" spans="2:11" ht="16" thickBot="1" x14ac:dyDescent="0.25">
      <c r="B1287" s="39">
        <v>1272</v>
      </c>
      <c r="C1287" s="94">
        <v>0.16428129980415129</v>
      </c>
      <c r="D1287" s="104">
        <f t="shared" si="150"/>
        <v>5.4185252333955605</v>
      </c>
      <c r="E1287" s="94">
        <v>0.6050195705562742</v>
      </c>
      <c r="F1287" s="105">
        <f t="shared" si="148"/>
        <v>1.6050195705562742</v>
      </c>
      <c r="G1287" s="105">
        <f t="shared" si="151"/>
        <v>4057.561601505814</v>
      </c>
      <c r="H1287" s="105">
        <f t="shared" si="149"/>
        <v>4057.561601505814</v>
      </c>
      <c r="I1287" s="105">
        <f t="shared" si="145"/>
        <v>0</v>
      </c>
      <c r="J1287" s="105">
        <f t="shared" si="146"/>
        <v>4059.1666210763701</v>
      </c>
      <c r="K1287" s="106">
        <f t="shared" si="147"/>
        <v>1.6050195705561237</v>
      </c>
    </row>
    <row r="1288" spans="2:11" x14ac:dyDescent="0.2">
      <c r="B1288" s="35">
        <v>1273</v>
      </c>
      <c r="C1288" s="93">
        <v>0.58190500282377733</v>
      </c>
      <c r="D1288" s="101">
        <f t="shared" si="150"/>
        <v>1.6243442098863345</v>
      </c>
      <c r="E1288" s="93">
        <v>8.0204370838767636E-2</v>
      </c>
      <c r="F1288" s="102">
        <f t="shared" si="148"/>
        <v>1.0802043708387676</v>
      </c>
      <c r="G1288" s="102">
        <f t="shared" si="151"/>
        <v>4059.1859457157002</v>
      </c>
      <c r="H1288" s="102">
        <f t="shared" si="149"/>
        <v>4059.1859457157002</v>
      </c>
      <c r="I1288" s="102">
        <f t="shared" si="145"/>
        <v>0</v>
      </c>
      <c r="J1288" s="102">
        <f t="shared" si="146"/>
        <v>4060.2661500865388</v>
      </c>
      <c r="K1288" s="103">
        <f t="shared" si="147"/>
        <v>1.0802043708386009</v>
      </c>
    </row>
    <row r="1289" spans="2:11" x14ac:dyDescent="0.2">
      <c r="B1289" s="35">
        <v>1274</v>
      </c>
      <c r="C1289" s="93">
        <v>0.51525570265218334</v>
      </c>
      <c r="D1289" s="101">
        <f t="shared" si="150"/>
        <v>1.9892759746034057</v>
      </c>
      <c r="E1289" s="93">
        <v>0.90462566222540608</v>
      </c>
      <c r="F1289" s="102">
        <f t="shared" si="148"/>
        <v>1.9046256622254061</v>
      </c>
      <c r="G1289" s="102">
        <f t="shared" si="151"/>
        <v>4061.1752216903037</v>
      </c>
      <c r="H1289" s="102">
        <f t="shared" si="149"/>
        <v>4061.1752216903037</v>
      </c>
      <c r="I1289" s="102">
        <f t="shared" si="145"/>
        <v>0</v>
      </c>
      <c r="J1289" s="102">
        <f t="shared" si="146"/>
        <v>4063.0798473525292</v>
      </c>
      <c r="K1289" s="103">
        <f t="shared" si="147"/>
        <v>1.9046256622254987</v>
      </c>
    </row>
    <row r="1290" spans="2:11" x14ac:dyDescent="0.2">
      <c r="B1290" s="35">
        <v>1275</v>
      </c>
      <c r="C1290" s="93">
        <v>0.10011446618448872</v>
      </c>
      <c r="D1290" s="101">
        <f t="shared" si="150"/>
        <v>6.9043232573250766</v>
      </c>
      <c r="E1290" s="93">
        <v>1.199734242607664E-3</v>
      </c>
      <c r="F1290" s="102">
        <f t="shared" si="148"/>
        <v>1.0011997342426078</v>
      </c>
      <c r="G1290" s="102">
        <f t="shared" si="151"/>
        <v>4068.0795449476286</v>
      </c>
      <c r="H1290" s="102">
        <f t="shared" si="149"/>
        <v>4068.0795449476286</v>
      </c>
      <c r="I1290" s="102">
        <f t="shared" si="145"/>
        <v>0</v>
      </c>
      <c r="J1290" s="102">
        <f t="shared" si="146"/>
        <v>4069.0807446818712</v>
      </c>
      <c r="K1290" s="103">
        <f t="shared" si="147"/>
        <v>1.0011997342426184</v>
      </c>
    </row>
    <row r="1291" spans="2:11" ht="16" thickBot="1" x14ac:dyDescent="0.25">
      <c r="B1291" s="39">
        <v>1276</v>
      </c>
      <c r="C1291" s="94">
        <v>4.312925385418398E-2</v>
      </c>
      <c r="D1291" s="104">
        <f t="shared" si="150"/>
        <v>9.430661305194624</v>
      </c>
      <c r="E1291" s="94">
        <v>0.69410582532664145</v>
      </c>
      <c r="F1291" s="105">
        <f t="shared" si="148"/>
        <v>1.6941058253266414</v>
      </c>
      <c r="G1291" s="105">
        <f t="shared" si="151"/>
        <v>4077.5102062528231</v>
      </c>
      <c r="H1291" s="105">
        <f t="shared" si="149"/>
        <v>4077.5102062528231</v>
      </c>
      <c r="I1291" s="105">
        <f t="shared" si="145"/>
        <v>0</v>
      </c>
      <c r="J1291" s="105">
        <f t="shared" si="146"/>
        <v>4079.2043120781495</v>
      </c>
      <c r="K1291" s="106">
        <f t="shared" si="147"/>
        <v>1.69410582532646</v>
      </c>
    </row>
    <row r="1292" spans="2:11" x14ac:dyDescent="0.2">
      <c r="B1292" s="35">
        <v>1277</v>
      </c>
      <c r="C1292" s="93">
        <v>1.1049712620977425E-2</v>
      </c>
      <c r="D1292" s="101">
        <f t="shared" si="150"/>
        <v>13.516052575523794</v>
      </c>
      <c r="E1292" s="93">
        <v>1.6619822966605247E-2</v>
      </c>
      <c r="F1292" s="102">
        <f t="shared" si="148"/>
        <v>1.0166198229666052</v>
      </c>
      <c r="G1292" s="102">
        <f t="shared" si="151"/>
        <v>4091.0262588283467</v>
      </c>
      <c r="H1292" s="102">
        <f t="shared" si="149"/>
        <v>4091.0262588283467</v>
      </c>
      <c r="I1292" s="102">
        <f t="shared" si="145"/>
        <v>0</v>
      </c>
      <c r="J1292" s="102">
        <f t="shared" si="146"/>
        <v>4092.0428786513135</v>
      </c>
      <c r="K1292" s="103">
        <f t="shared" si="147"/>
        <v>1.0166198229667316</v>
      </c>
    </row>
    <row r="1293" spans="2:11" x14ac:dyDescent="0.2">
      <c r="B1293" s="35">
        <v>1278</v>
      </c>
      <c r="C1293" s="93">
        <v>0.53159924226370003</v>
      </c>
      <c r="D1293" s="101">
        <f t="shared" si="150"/>
        <v>1.895596132596409</v>
      </c>
      <c r="E1293" s="93">
        <v>0.78806934363464354</v>
      </c>
      <c r="F1293" s="102">
        <f t="shared" si="148"/>
        <v>1.7880693436346435</v>
      </c>
      <c r="G1293" s="102">
        <f t="shared" si="151"/>
        <v>4092.9218549609432</v>
      </c>
      <c r="H1293" s="102">
        <f t="shared" si="149"/>
        <v>4092.9218549609432</v>
      </c>
      <c r="I1293" s="102">
        <f t="shared" si="145"/>
        <v>0</v>
      </c>
      <c r="J1293" s="102">
        <f t="shared" si="146"/>
        <v>4094.7099243045777</v>
      </c>
      <c r="K1293" s="103">
        <f t="shared" si="147"/>
        <v>1.7880693436345609</v>
      </c>
    </row>
    <row r="1294" spans="2:11" x14ac:dyDescent="0.2">
      <c r="B1294" s="35">
        <v>1279</v>
      </c>
      <c r="C1294" s="93">
        <v>0.95581406831029736</v>
      </c>
      <c r="D1294" s="101">
        <f t="shared" si="150"/>
        <v>0.13557562218415775</v>
      </c>
      <c r="E1294" s="93">
        <v>0.75312985990443648</v>
      </c>
      <c r="F1294" s="102">
        <f t="shared" si="148"/>
        <v>1.7531298599044365</v>
      </c>
      <c r="G1294" s="102">
        <f t="shared" si="151"/>
        <v>4093.0574305831274</v>
      </c>
      <c r="H1294" s="102">
        <f t="shared" si="149"/>
        <v>4094.7099243045777</v>
      </c>
      <c r="I1294" s="102">
        <f t="shared" si="145"/>
        <v>1.6524937214503552</v>
      </c>
      <c r="J1294" s="102">
        <f t="shared" si="146"/>
        <v>4096.4630541644819</v>
      </c>
      <c r="K1294" s="103">
        <f t="shared" si="147"/>
        <v>3.4056235813545754</v>
      </c>
    </row>
    <row r="1295" spans="2:11" ht="16" thickBot="1" x14ac:dyDescent="0.25">
      <c r="B1295" s="39">
        <v>1280</v>
      </c>
      <c r="C1295" s="94">
        <v>0.67425580488185721</v>
      </c>
      <c r="D1295" s="104">
        <f t="shared" si="150"/>
        <v>1.1824371228251842</v>
      </c>
      <c r="E1295" s="94">
        <v>0.91826478536374323</v>
      </c>
      <c r="F1295" s="105">
        <f t="shared" si="148"/>
        <v>1.9182647853637431</v>
      </c>
      <c r="G1295" s="105">
        <f t="shared" si="151"/>
        <v>4094.2398677059527</v>
      </c>
      <c r="H1295" s="105">
        <f t="shared" si="149"/>
        <v>4096.4630541644819</v>
      </c>
      <c r="I1295" s="105">
        <f t="shared" si="145"/>
        <v>2.2231864585291987</v>
      </c>
      <c r="J1295" s="105">
        <f t="shared" si="146"/>
        <v>4098.381318949846</v>
      </c>
      <c r="K1295" s="106">
        <f t="shared" si="147"/>
        <v>4.1414512438932434</v>
      </c>
    </row>
    <row r="1296" spans="2:11" x14ac:dyDescent="0.2">
      <c r="B1296" s="35">
        <v>1281</v>
      </c>
      <c r="C1296" s="93">
        <v>9.6441785007242986E-2</v>
      </c>
      <c r="D1296" s="101">
        <f t="shared" si="150"/>
        <v>7.0164471505436721</v>
      </c>
      <c r="E1296" s="93">
        <v>0.79117585632532539</v>
      </c>
      <c r="F1296" s="102">
        <f t="shared" si="148"/>
        <v>1.7911758563253253</v>
      </c>
      <c r="G1296" s="102">
        <f t="shared" si="151"/>
        <v>4101.2563148564968</v>
      </c>
      <c r="H1296" s="102">
        <f t="shared" si="149"/>
        <v>4101.2563148564968</v>
      </c>
      <c r="I1296" s="102">
        <f t="shared" si="145"/>
        <v>0</v>
      </c>
      <c r="J1296" s="102">
        <f t="shared" si="146"/>
        <v>4103.0474907128219</v>
      </c>
      <c r="K1296" s="103">
        <f t="shared" si="147"/>
        <v>1.791175856325026</v>
      </c>
    </row>
    <row r="1297" spans="2:11" x14ac:dyDescent="0.2">
      <c r="B1297" s="35">
        <v>1282</v>
      </c>
      <c r="C1297" s="93">
        <v>0.10848409391335645</v>
      </c>
      <c r="D1297" s="101">
        <f t="shared" si="150"/>
        <v>6.6634551498760022</v>
      </c>
      <c r="E1297" s="93">
        <v>0.22009735847973455</v>
      </c>
      <c r="F1297" s="102">
        <f t="shared" si="148"/>
        <v>1.2200973584797346</v>
      </c>
      <c r="G1297" s="102">
        <f t="shared" si="151"/>
        <v>4107.9197700063733</v>
      </c>
      <c r="H1297" s="102">
        <f t="shared" si="149"/>
        <v>4107.9197700063733</v>
      </c>
      <c r="I1297" s="102">
        <f t="shared" si="145"/>
        <v>0</v>
      </c>
      <c r="J1297" s="102">
        <f t="shared" si="146"/>
        <v>4109.1398673648528</v>
      </c>
      <c r="K1297" s="103">
        <f t="shared" si="147"/>
        <v>1.2200973584795065</v>
      </c>
    </row>
    <row r="1298" spans="2:11" x14ac:dyDescent="0.2">
      <c r="B1298" s="35">
        <v>1283</v>
      </c>
      <c r="C1298" s="93">
        <v>0.10940173249435203</v>
      </c>
      <c r="D1298" s="101">
        <f t="shared" si="150"/>
        <v>6.638185658373061</v>
      </c>
      <c r="E1298" s="93">
        <v>0.62149146899708385</v>
      </c>
      <c r="F1298" s="102">
        <f t="shared" si="148"/>
        <v>1.6214914689970839</v>
      </c>
      <c r="G1298" s="102">
        <f t="shared" si="151"/>
        <v>4114.5579556647463</v>
      </c>
      <c r="H1298" s="102">
        <f t="shared" si="149"/>
        <v>4114.5579556647463</v>
      </c>
      <c r="I1298" s="102">
        <f t="shared" ref="I1298:I1361" si="152">H1298-G1298</f>
        <v>0</v>
      </c>
      <c r="J1298" s="102">
        <f t="shared" ref="J1298:J1361" si="153">H1298+F1298</f>
        <v>4116.1794471337435</v>
      </c>
      <c r="K1298" s="103">
        <f t="shared" ref="K1298:K1361" si="154">J1298-G1298</f>
        <v>1.621491468997192</v>
      </c>
    </row>
    <row r="1299" spans="2:11" ht="16" thickBot="1" x14ac:dyDescent="0.25">
      <c r="B1299" s="39">
        <v>1284</v>
      </c>
      <c r="C1299" s="94">
        <v>0.37003933634179742</v>
      </c>
      <c r="D1299" s="104">
        <f t="shared" si="150"/>
        <v>2.9824378936726679</v>
      </c>
      <c r="E1299" s="94">
        <v>0.52263794684124787</v>
      </c>
      <c r="F1299" s="105">
        <f t="shared" si="148"/>
        <v>1.5226379468412479</v>
      </c>
      <c r="G1299" s="105">
        <f t="shared" si="151"/>
        <v>4117.5403935584191</v>
      </c>
      <c r="H1299" s="105">
        <f t="shared" si="149"/>
        <v>4117.5403935584191</v>
      </c>
      <c r="I1299" s="105">
        <f t="shared" si="152"/>
        <v>0</v>
      </c>
      <c r="J1299" s="105">
        <f t="shared" si="153"/>
        <v>4119.0630315052604</v>
      </c>
      <c r="K1299" s="106">
        <f t="shared" si="154"/>
        <v>1.5226379468413143</v>
      </c>
    </row>
    <row r="1300" spans="2:11" x14ac:dyDescent="0.2">
      <c r="B1300" s="35">
        <v>1285</v>
      </c>
      <c r="C1300" s="93">
        <v>0.50203512685592333</v>
      </c>
      <c r="D1300" s="101">
        <f t="shared" si="150"/>
        <v>2.0672555637656425</v>
      </c>
      <c r="E1300" s="93">
        <v>0.75476939749215799</v>
      </c>
      <c r="F1300" s="102">
        <f t="shared" si="148"/>
        <v>1.7547693974921579</v>
      </c>
      <c r="G1300" s="102">
        <f t="shared" si="151"/>
        <v>4119.6076491221847</v>
      </c>
      <c r="H1300" s="102">
        <f t="shared" si="149"/>
        <v>4119.6076491221847</v>
      </c>
      <c r="I1300" s="102">
        <f t="shared" si="152"/>
        <v>0</v>
      </c>
      <c r="J1300" s="102">
        <f t="shared" si="153"/>
        <v>4121.3624185196768</v>
      </c>
      <c r="K1300" s="103">
        <f t="shared" si="154"/>
        <v>1.7547693974920548</v>
      </c>
    </row>
    <row r="1301" spans="2:11" x14ac:dyDescent="0.2">
      <c r="B1301" s="35">
        <v>1286</v>
      </c>
      <c r="C1301" s="93">
        <v>0.15636245149479833</v>
      </c>
      <c r="D1301" s="101">
        <f t="shared" si="150"/>
        <v>5.5667356789537958</v>
      </c>
      <c r="E1301" s="93">
        <v>0.66530378154396008</v>
      </c>
      <c r="F1301" s="102">
        <f t="shared" si="148"/>
        <v>1.66530378154396</v>
      </c>
      <c r="G1301" s="102">
        <f t="shared" si="151"/>
        <v>4125.1743848011383</v>
      </c>
      <c r="H1301" s="102">
        <f t="shared" si="149"/>
        <v>4125.1743848011383</v>
      </c>
      <c r="I1301" s="102">
        <f t="shared" si="152"/>
        <v>0</v>
      </c>
      <c r="J1301" s="102">
        <f t="shared" si="153"/>
        <v>4126.8396885826824</v>
      </c>
      <c r="K1301" s="103">
        <f t="shared" si="154"/>
        <v>1.6653037815440257</v>
      </c>
    </row>
    <row r="1302" spans="2:11" x14ac:dyDescent="0.2">
      <c r="B1302" s="35">
        <v>1287</v>
      </c>
      <c r="C1302" s="93">
        <v>0.36397319446487686</v>
      </c>
      <c r="D1302" s="101">
        <f t="shared" si="150"/>
        <v>3.0320251669112381</v>
      </c>
      <c r="E1302" s="93">
        <v>0.62810041034376085</v>
      </c>
      <c r="F1302" s="102">
        <f t="shared" si="148"/>
        <v>1.6281004103437609</v>
      </c>
      <c r="G1302" s="102">
        <f t="shared" si="151"/>
        <v>4128.2064099680492</v>
      </c>
      <c r="H1302" s="102">
        <f t="shared" si="149"/>
        <v>4128.2064099680492</v>
      </c>
      <c r="I1302" s="102">
        <f t="shared" si="152"/>
        <v>0</v>
      </c>
      <c r="J1302" s="102">
        <f t="shared" si="153"/>
        <v>4129.8345103783931</v>
      </c>
      <c r="K1302" s="103">
        <f t="shared" si="154"/>
        <v>1.6281004103439045</v>
      </c>
    </row>
    <row r="1303" spans="2:11" ht="16" thickBot="1" x14ac:dyDescent="0.25">
      <c r="B1303" s="39">
        <v>1288</v>
      </c>
      <c r="C1303" s="94">
        <v>0.56621110730886459</v>
      </c>
      <c r="D1303" s="104">
        <f t="shared" si="150"/>
        <v>1.7063648676241487</v>
      </c>
      <c r="E1303" s="94">
        <v>0.4781112093555655</v>
      </c>
      <c r="F1303" s="105">
        <f t="shared" si="148"/>
        <v>1.4781112093555655</v>
      </c>
      <c r="G1303" s="105">
        <f t="shared" si="151"/>
        <v>4129.9127748356732</v>
      </c>
      <c r="H1303" s="105">
        <f t="shared" si="149"/>
        <v>4129.9127748356732</v>
      </c>
      <c r="I1303" s="105">
        <f t="shared" si="152"/>
        <v>0</v>
      </c>
      <c r="J1303" s="105">
        <f t="shared" si="153"/>
        <v>4131.3908860450283</v>
      </c>
      <c r="K1303" s="106">
        <f t="shared" si="154"/>
        <v>1.4781112093551201</v>
      </c>
    </row>
    <row r="1304" spans="2:11" x14ac:dyDescent="0.2">
      <c r="B1304" s="35">
        <v>1289</v>
      </c>
      <c r="C1304" s="93">
        <v>0.2062813958419023</v>
      </c>
      <c r="D1304" s="101">
        <f t="shared" si="150"/>
        <v>4.7355421292646342</v>
      </c>
      <c r="E1304" s="93">
        <v>0.18719357290343397</v>
      </c>
      <c r="F1304" s="102">
        <f t="shared" si="148"/>
        <v>1.187193572903434</v>
      </c>
      <c r="G1304" s="102">
        <f t="shared" si="151"/>
        <v>4134.6483169649382</v>
      </c>
      <c r="H1304" s="102">
        <f t="shared" si="149"/>
        <v>4134.6483169649382</v>
      </c>
      <c r="I1304" s="102">
        <f t="shared" si="152"/>
        <v>0</v>
      </c>
      <c r="J1304" s="102">
        <f t="shared" si="153"/>
        <v>4135.8355105378414</v>
      </c>
      <c r="K1304" s="103">
        <f t="shared" si="154"/>
        <v>1.1871935729031975</v>
      </c>
    </row>
    <row r="1305" spans="2:11" x14ac:dyDescent="0.2">
      <c r="B1305" s="35">
        <v>1290</v>
      </c>
      <c r="C1305" s="93">
        <v>0.49091499322111487</v>
      </c>
      <c r="D1305" s="101">
        <f t="shared" si="150"/>
        <v>2.13445288821667</v>
      </c>
      <c r="E1305" s="93">
        <v>0.62496137082073167</v>
      </c>
      <c r="F1305" s="102">
        <f t="shared" si="148"/>
        <v>1.6249613708207318</v>
      </c>
      <c r="G1305" s="102">
        <f t="shared" si="151"/>
        <v>4136.7827698531546</v>
      </c>
      <c r="H1305" s="102">
        <f t="shared" si="149"/>
        <v>4136.7827698531546</v>
      </c>
      <c r="I1305" s="102">
        <f t="shared" si="152"/>
        <v>0</v>
      </c>
      <c r="J1305" s="102">
        <f t="shared" si="153"/>
        <v>4138.4077312239751</v>
      </c>
      <c r="K1305" s="103">
        <f t="shared" si="154"/>
        <v>1.6249613708205288</v>
      </c>
    </row>
    <row r="1306" spans="2:11" x14ac:dyDescent="0.2">
      <c r="B1306" s="35">
        <v>1291</v>
      </c>
      <c r="C1306" s="93">
        <v>0.87017643047176352</v>
      </c>
      <c r="D1306" s="101">
        <f t="shared" si="150"/>
        <v>0.4171778827429628</v>
      </c>
      <c r="E1306" s="93">
        <v>0.98469054518798027</v>
      </c>
      <c r="F1306" s="102">
        <f t="shared" si="148"/>
        <v>1.9846905451879802</v>
      </c>
      <c r="G1306" s="102">
        <f t="shared" si="151"/>
        <v>4137.1999477358977</v>
      </c>
      <c r="H1306" s="102">
        <f t="shared" si="149"/>
        <v>4138.4077312239751</v>
      </c>
      <c r="I1306" s="102">
        <f t="shared" si="152"/>
        <v>1.207783488077439</v>
      </c>
      <c r="J1306" s="102">
        <f t="shared" si="153"/>
        <v>4140.3924217691629</v>
      </c>
      <c r="K1306" s="103">
        <f t="shared" si="154"/>
        <v>3.1924740332651709</v>
      </c>
    </row>
    <row r="1307" spans="2:11" ht="16" thickBot="1" x14ac:dyDescent="0.25">
      <c r="B1307" s="39">
        <v>1292</v>
      </c>
      <c r="C1307" s="94">
        <v>0.45161503456693708</v>
      </c>
      <c r="D1307" s="104">
        <f t="shared" si="150"/>
        <v>2.3847754664484189</v>
      </c>
      <c r="E1307" s="94">
        <v>0.12243624627499694</v>
      </c>
      <c r="F1307" s="105">
        <f t="shared" si="148"/>
        <v>1.1224362462749968</v>
      </c>
      <c r="G1307" s="105">
        <f t="shared" si="151"/>
        <v>4139.5847232023461</v>
      </c>
      <c r="H1307" s="105">
        <f t="shared" si="149"/>
        <v>4140.3924217691629</v>
      </c>
      <c r="I1307" s="105">
        <f t="shared" si="152"/>
        <v>0.80769856681672536</v>
      </c>
      <c r="J1307" s="105">
        <f t="shared" si="153"/>
        <v>4141.5148580154382</v>
      </c>
      <c r="K1307" s="106">
        <f t="shared" si="154"/>
        <v>1.9301348130920815</v>
      </c>
    </row>
    <row r="1308" spans="2:11" x14ac:dyDescent="0.2">
      <c r="B1308" s="35">
        <v>1293</v>
      </c>
      <c r="C1308" s="93">
        <v>0.4570961815406096</v>
      </c>
      <c r="D1308" s="101">
        <f t="shared" si="150"/>
        <v>2.3485843420272086</v>
      </c>
      <c r="E1308" s="93">
        <v>0.18434486701211295</v>
      </c>
      <c r="F1308" s="102">
        <f t="shared" si="148"/>
        <v>1.1843448670121131</v>
      </c>
      <c r="G1308" s="102">
        <f t="shared" si="151"/>
        <v>4141.9333075443737</v>
      </c>
      <c r="H1308" s="102">
        <f t="shared" si="149"/>
        <v>4141.9333075443737</v>
      </c>
      <c r="I1308" s="102">
        <f t="shared" si="152"/>
        <v>0</v>
      </c>
      <c r="J1308" s="102">
        <f t="shared" si="153"/>
        <v>4143.1176524113862</v>
      </c>
      <c r="K1308" s="103">
        <f t="shared" si="154"/>
        <v>1.1843448670124417</v>
      </c>
    </row>
    <row r="1309" spans="2:11" x14ac:dyDescent="0.2">
      <c r="B1309" s="35">
        <v>1294</v>
      </c>
      <c r="C1309" s="93">
        <v>0.52681121027861433</v>
      </c>
      <c r="D1309" s="101">
        <f t="shared" si="150"/>
        <v>1.9227390881628437</v>
      </c>
      <c r="E1309" s="93">
        <v>0.81861409712129352</v>
      </c>
      <c r="F1309" s="102">
        <f t="shared" si="148"/>
        <v>1.8186140971212934</v>
      </c>
      <c r="G1309" s="102">
        <f t="shared" si="151"/>
        <v>4143.8560466325362</v>
      </c>
      <c r="H1309" s="102">
        <f t="shared" si="149"/>
        <v>4143.8560466325362</v>
      </c>
      <c r="I1309" s="102">
        <f t="shared" si="152"/>
        <v>0</v>
      </c>
      <c r="J1309" s="102">
        <f t="shared" si="153"/>
        <v>4145.6746607296573</v>
      </c>
      <c r="K1309" s="103">
        <f t="shared" si="154"/>
        <v>1.8186140971210989</v>
      </c>
    </row>
    <row r="1310" spans="2:11" x14ac:dyDescent="0.2">
      <c r="B1310" s="35">
        <v>1295</v>
      </c>
      <c r="C1310" s="93">
        <v>2.8750032254079239E-2</v>
      </c>
      <c r="D1310" s="101">
        <f t="shared" si="150"/>
        <v>10.64734916957517</v>
      </c>
      <c r="E1310" s="93">
        <v>0.27757418422867808</v>
      </c>
      <c r="F1310" s="102">
        <f t="shared" si="148"/>
        <v>1.2775741842286781</v>
      </c>
      <c r="G1310" s="102">
        <f t="shared" si="151"/>
        <v>4154.5033958021113</v>
      </c>
      <c r="H1310" s="102">
        <f t="shared" si="149"/>
        <v>4154.5033958021113</v>
      </c>
      <c r="I1310" s="102">
        <f t="shared" si="152"/>
        <v>0</v>
      </c>
      <c r="J1310" s="102">
        <f t="shared" si="153"/>
        <v>4155.7809699863401</v>
      </c>
      <c r="K1310" s="103">
        <f t="shared" si="154"/>
        <v>1.2775741842287971</v>
      </c>
    </row>
    <row r="1311" spans="2:11" ht="16" thickBot="1" x14ac:dyDescent="0.25">
      <c r="B1311" s="39">
        <v>1296</v>
      </c>
      <c r="C1311" s="94">
        <v>0.5506500802429114</v>
      </c>
      <c r="D1311" s="104">
        <f t="shared" si="150"/>
        <v>1.7899672039416341</v>
      </c>
      <c r="E1311" s="94">
        <v>0.6583600691542264</v>
      </c>
      <c r="F1311" s="105">
        <f t="shared" si="148"/>
        <v>1.6583600691542264</v>
      </c>
      <c r="G1311" s="105">
        <f t="shared" si="151"/>
        <v>4156.2933630060534</v>
      </c>
      <c r="H1311" s="105">
        <f t="shared" si="149"/>
        <v>4156.2933630060534</v>
      </c>
      <c r="I1311" s="105">
        <f t="shared" si="152"/>
        <v>0</v>
      </c>
      <c r="J1311" s="105">
        <f t="shared" si="153"/>
        <v>4157.9517230752072</v>
      </c>
      <c r="K1311" s="106">
        <f t="shared" si="154"/>
        <v>1.6583600691537868</v>
      </c>
    </row>
    <row r="1312" spans="2:11" x14ac:dyDescent="0.2">
      <c r="B1312" s="35">
        <v>1297</v>
      </c>
      <c r="C1312" s="93">
        <v>0.58666919815731067</v>
      </c>
      <c r="D1312" s="101">
        <f t="shared" si="150"/>
        <v>1.5998824937594658</v>
      </c>
      <c r="E1312" s="93">
        <v>0.60385935985646211</v>
      </c>
      <c r="F1312" s="102">
        <f t="shared" si="148"/>
        <v>1.6038593598564621</v>
      </c>
      <c r="G1312" s="102">
        <f t="shared" si="151"/>
        <v>4157.893245499813</v>
      </c>
      <c r="H1312" s="102">
        <f t="shared" si="149"/>
        <v>4157.9517230752072</v>
      </c>
      <c r="I1312" s="102">
        <f t="shared" si="152"/>
        <v>5.8477575394135783E-2</v>
      </c>
      <c r="J1312" s="102">
        <f t="shared" si="153"/>
        <v>4159.555582435064</v>
      </c>
      <c r="K1312" s="103">
        <f t="shared" si="154"/>
        <v>1.6623369352510053</v>
      </c>
    </row>
    <row r="1313" spans="2:11" x14ac:dyDescent="0.2">
      <c r="B1313" s="35">
        <v>1298</v>
      </c>
      <c r="C1313" s="93">
        <v>0.75816345513013428</v>
      </c>
      <c r="D1313" s="101">
        <f t="shared" si="150"/>
        <v>0.83056882972008417</v>
      </c>
      <c r="E1313" s="93">
        <v>0.70910996759954203</v>
      </c>
      <c r="F1313" s="102">
        <f t="shared" si="148"/>
        <v>1.709109967599542</v>
      </c>
      <c r="G1313" s="102">
        <f t="shared" si="151"/>
        <v>4158.7238143295335</v>
      </c>
      <c r="H1313" s="102">
        <f t="shared" si="149"/>
        <v>4159.555582435064</v>
      </c>
      <c r="I1313" s="102">
        <f t="shared" si="152"/>
        <v>0.83176810553050018</v>
      </c>
      <c r="J1313" s="102">
        <f t="shared" si="153"/>
        <v>4161.264692402664</v>
      </c>
      <c r="K1313" s="103">
        <f t="shared" si="154"/>
        <v>2.5408780731304432</v>
      </c>
    </row>
    <row r="1314" spans="2:11" x14ac:dyDescent="0.2">
      <c r="B1314" s="35">
        <v>1299</v>
      </c>
      <c r="C1314" s="93">
        <v>0.31823756805371928</v>
      </c>
      <c r="D1314" s="101">
        <f t="shared" si="150"/>
        <v>3.4348713173041339</v>
      </c>
      <c r="E1314" s="93">
        <v>0.96839690483431584</v>
      </c>
      <c r="F1314" s="102">
        <f t="shared" si="148"/>
        <v>1.9683969048343157</v>
      </c>
      <c r="G1314" s="102">
        <f t="shared" si="151"/>
        <v>4162.1586856468375</v>
      </c>
      <c r="H1314" s="102">
        <f t="shared" si="149"/>
        <v>4162.1586856468375</v>
      </c>
      <c r="I1314" s="102">
        <f t="shared" si="152"/>
        <v>0</v>
      </c>
      <c r="J1314" s="102">
        <f t="shared" si="153"/>
        <v>4164.1270825516722</v>
      </c>
      <c r="K1314" s="103">
        <f t="shared" si="154"/>
        <v>1.9683969048346626</v>
      </c>
    </row>
    <row r="1315" spans="2:11" ht="16" thickBot="1" x14ac:dyDescent="0.25">
      <c r="B1315" s="39">
        <v>1300</v>
      </c>
      <c r="C1315" s="94">
        <v>0.8763426152763153</v>
      </c>
      <c r="D1315" s="104">
        <f t="shared" si="150"/>
        <v>0.39599445354449914</v>
      </c>
      <c r="E1315" s="94">
        <v>0.4491095254126275</v>
      </c>
      <c r="F1315" s="105">
        <f t="shared" si="148"/>
        <v>1.4491095254126276</v>
      </c>
      <c r="G1315" s="105">
        <f t="shared" si="151"/>
        <v>4162.554680100382</v>
      </c>
      <c r="H1315" s="105">
        <f t="shared" si="149"/>
        <v>4164.1270825516722</v>
      </c>
      <c r="I1315" s="105">
        <f t="shared" si="152"/>
        <v>1.5724024512901451</v>
      </c>
      <c r="J1315" s="105">
        <f t="shared" si="153"/>
        <v>4165.5761920770847</v>
      </c>
      <c r="K1315" s="106">
        <f t="shared" si="154"/>
        <v>3.0215119767026408</v>
      </c>
    </row>
    <row r="1316" spans="2:11" x14ac:dyDescent="0.2">
      <c r="B1316" s="35">
        <v>1301</v>
      </c>
      <c r="C1316" s="93">
        <v>8.3322009492270532E-2</v>
      </c>
      <c r="D1316" s="101">
        <f t="shared" si="150"/>
        <v>7.4551276353423166</v>
      </c>
      <c r="E1316" s="93">
        <v>1.4377780665721707E-2</v>
      </c>
      <c r="F1316" s="102">
        <f t="shared" si="148"/>
        <v>1.0143777806657217</v>
      </c>
      <c r="G1316" s="102">
        <f t="shared" si="151"/>
        <v>4170.0098077357243</v>
      </c>
      <c r="H1316" s="102">
        <f t="shared" si="149"/>
        <v>4170.0098077357243</v>
      </c>
      <c r="I1316" s="102">
        <f t="shared" si="152"/>
        <v>0</v>
      </c>
      <c r="J1316" s="102">
        <f t="shared" si="153"/>
        <v>4171.0241855163904</v>
      </c>
      <c r="K1316" s="103">
        <f t="shared" si="154"/>
        <v>1.0143777806661092</v>
      </c>
    </row>
    <row r="1317" spans="2:11" x14ac:dyDescent="0.2">
      <c r="B1317" s="35">
        <v>1302</v>
      </c>
      <c r="C1317" s="93">
        <v>6.8141273496182819E-3</v>
      </c>
      <c r="D1317" s="101">
        <f t="shared" si="150"/>
        <v>14.966271811533469</v>
      </c>
      <c r="E1317" s="93">
        <v>0.54065969490829835</v>
      </c>
      <c r="F1317" s="102">
        <f t="shared" si="148"/>
        <v>1.5406596949082982</v>
      </c>
      <c r="G1317" s="102">
        <f t="shared" si="151"/>
        <v>4184.9760795472575</v>
      </c>
      <c r="H1317" s="102">
        <f t="shared" si="149"/>
        <v>4184.9760795472575</v>
      </c>
      <c r="I1317" s="102">
        <f t="shared" si="152"/>
        <v>0</v>
      </c>
      <c r="J1317" s="102">
        <f t="shared" si="153"/>
        <v>4186.5167392421654</v>
      </c>
      <c r="K1317" s="103">
        <f t="shared" si="154"/>
        <v>1.5406596949078448</v>
      </c>
    </row>
    <row r="1318" spans="2:11" x14ac:dyDescent="0.2">
      <c r="B1318" s="35">
        <v>1303</v>
      </c>
      <c r="C1318" s="93">
        <v>1.3244126209730922E-2</v>
      </c>
      <c r="D1318" s="101">
        <f t="shared" si="150"/>
        <v>12.972603389293655</v>
      </c>
      <c r="E1318" s="93">
        <v>0.13256126092334553</v>
      </c>
      <c r="F1318" s="102">
        <f t="shared" si="148"/>
        <v>1.1325612609233455</v>
      </c>
      <c r="G1318" s="102">
        <f t="shared" si="151"/>
        <v>4197.9486829365514</v>
      </c>
      <c r="H1318" s="102">
        <f t="shared" si="149"/>
        <v>4197.9486829365514</v>
      </c>
      <c r="I1318" s="102">
        <f t="shared" si="152"/>
        <v>0</v>
      </c>
      <c r="J1318" s="102">
        <f t="shared" si="153"/>
        <v>4199.0812441974749</v>
      </c>
      <c r="K1318" s="103">
        <f t="shared" si="154"/>
        <v>1.1325612609234668</v>
      </c>
    </row>
    <row r="1319" spans="2:11" ht="16" thickBot="1" x14ac:dyDescent="0.25">
      <c r="B1319" s="39">
        <v>1304</v>
      </c>
      <c r="C1319" s="94">
        <v>0.77093687301580516</v>
      </c>
      <c r="D1319" s="104">
        <f t="shared" si="150"/>
        <v>0.78044635660137407</v>
      </c>
      <c r="E1319" s="94">
        <v>0.13281944579937643</v>
      </c>
      <c r="F1319" s="105">
        <f t="shared" si="148"/>
        <v>1.1328194457993765</v>
      </c>
      <c r="G1319" s="105">
        <f t="shared" si="151"/>
        <v>4198.7291292931532</v>
      </c>
      <c r="H1319" s="105">
        <f t="shared" si="149"/>
        <v>4199.0812441974749</v>
      </c>
      <c r="I1319" s="105">
        <f t="shared" si="152"/>
        <v>0.35211490432175196</v>
      </c>
      <c r="J1319" s="105">
        <f t="shared" si="153"/>
        <v>4200.2140636432741</v>
      </c>
      <c r="K1319" s="106">
        <f t="shared" si="154"/>
        <v>1.484934350120966</v>
      </c>
    </row>
    <row r="1320" spans="2:11" x14ac:dyDescent="0.2">
      <c r="B1320" s="35">
        <v>1305</v>
      </c>
      <c r="C1320" s="93">
        <v>0.83066890847514785</v>
      </c>
      <c r="D1320" s="101">
        <f t="shared" si="150"/>
        <v>0.55657196682056098</v>
      </c>
      <c r="E1320" s="93">
        <v>0.74498531079154728</v>
      </c>
      <c r="F1320" s="102">
        <f t="shared" si="148"/>
        <v>1.7449853107915474</v>
      </c>
      <c r="G1320" s="102">
        <f t="shared" si="151"/>
        <v>4199.2857012599734</v>
      </c>
      <c r="H1320" s="102">
        <f t="shared" si="149"/>
        <v>4200.2140636432741</v>
      </c>
      <c r="I1320" s="102">
        <f t="shared" si="152"/>
        <v>0.92836238330073684</v>
      </c>
      <c r="J1320" s="102">
        <f t="shared" si="153"/>
        <v>4201.959048954066</v>
      </c>
      <c r="K1320" s="103">
        <f t="shared" si="154"/>
        <v>2.6733476940926266</v>
      </c>
    </row>
    <row r="1321" spans="2:11" x14ac:dyDescent="0.2">
      <c r="B1321" s="35">
        <v>1306</v>
      </c>
      <c r="C1321" s="93">
        <v>0.49870278416841718</v>
      </c>
      <c r="D1321" s="101">
        <f t="shared" si="150"/>
        <v>2.0872349507801826</v>
      </c>
      <c r="E1321" s="93">
        <v>0.27618790620736966</v>
      </c>
      <c r="F1321" s="102">
        <f t="shared" si="148"/>
        <v>1.2761879062073698</v>
      </c>
      <c r="G1321" s="102">
        <f t="shared" si="151"/>
        <v>4201.3729362107533</v>
      </c>
      <c r="H1321" s="102">
        <f t="shared" si="149"/>
        <v>4201.959048954066</v>
      </c>
      <c r="I1321" s="102">
        <f t="shared" si="152"/>
        <v>0.58611274331269669</v>
      </c>
      <c r="J1321" s="102">
        <f t="shared" si="153"/>
        <v>4203.2352368602733</v>
      </c>
      <c r="K1321" s="103">
        <f t="shared" si="154"/>
        <v>1.8623006495199661</v>
      </c>
    </row>
    <row r="1322" spans="2:11" x14ac:dyDescent="0.2">
      <c r="B1322" s="35">
        <v>1307</v>
      </c>
      <c r="C1322" s="93">
        <v>0.36381044175607102</v>
      </c>
      <c r="D1322" s="101">
        <f t="shared" si="150"/>
        <v>3.0333669341900191</v>
      </c>
      <c r="E1322" s="93">
        <v>0.34491144914730876</v>
      </c>
      <c r="F1322" s="102">
        <f t="shared" si="148"/>
        <v>1.3449114491473089</v>
      </c>
      <c r="G1322" s="102">
        <f t="shared" si="151"/>
        <v>4204.4063031449432</v>
      </c>
      <c r="H1322" s="102">
        <f t="shared" si="149"/>
        <v>4204.4063031449432</v>
      </c>
      <c r="I1322" s="102">
        <f t="shared" si="152"/>
        <v>0</v>
      </c>
      <c r="J1322" s="102">
        <f t="shared" si="153"/>
        <v>4205.7512145940909</v>
      </c>
      <c r="K1322" s="103">
        <f t="shared" si="154"/>
        <v>1.3449114491477303</v>
      </c>
    </row>
    <row r="1323" spans="2:11" ht="16" thickBot="1" x14ac:dyDescent="0.25">
      <c r="B1323" s="39">
        <v>1308</v>
      </c>
      <c r="C1323" s="94">
        <v>0.3811212458160913</v>
      </c>
      <c r="D1323" s="104">
        <f t="shared" si="150"/>
        <v>2.8939131719747686</v>
      </c>
      <c r="E1323" s="94">
        <v>0.75697482326380128</v>
      </c>
      <c r="F1323" s="105">
        <f t="shared" ref="F1323:F1386" si="155">($N$18-$N$19)*E1323+$N$19</f>
        <v>1.7569748232638012</v>
      </c>
      <c r="G1323" s="105">
        <f t="shared" si="151"/>
        <v>4207.3002163169176</v>
      </c>
      <c r="H1323" s="105">
        <f t="shared" ref="H1323:H1386" si="156">+MAX(G1323,J1322)</f>
        <v>4207.3002163169176</v>
      </c>
      <c r="I1323" s="105">
        <f t="shared" si="152"/>
        <v>0</v>
      </c>
      <c r="J1323" s="105">
        <f t="shared" si="153"/>
        <v>4209.0571911401812</v>
      </c>
      <c r="K1323" s="106">
        <f t="shared" si="154"/>
        <v>1.7569748232635902</v>
      </c>
    </row>
    <row r="1324" spans="2:11" x14ac:dyDescent="0.2">
      <c r="B1324" s="35">
        <v>1309</v>
      </c>
      <c r="C1324" s="93">
        <v>0.77823025290999981</v>
      </c>
      <c r="D1324" s="101">
        <f t="shared" ref="D1324:D1387" si="157">-LN(C1324)/$N$16</f>
        <v>0.75219853107775547</v>
      </c>
      <c r="E1324" s="93">
        <v>0.70887251413761965</v>
      </c>
      <c r="F1324" s="102">
        <f t="shared" si="155"/>
        <v>1.7088725141376195</v>
      </c>
      <c r="G1324" s="102">
        <f t="shared" ref="G1324:G1387" si="158">G1323+D1324</f>
        <v>4208.0524148479954</v>
      </c>
      <c r="H1324" s="102">
        <f t="shared" si="156"/>
        <v>4209.0571911401812</v>
      </c>
      <c r="I1324" s="102">
        <f t="shared" si="152"/>
        <v>1.0047762921858521</v>
      </c>
      <c r="J1324" s="102">
        <f t="shared" si="153"/>
        <v>4210.7660636543187</v>
      </c>
      <c r="K1324" s="103">
        <f t="shared" si="154"/>
        <v>2.7136488063233628</v>
      </c>
    </row>
    <row r="1325" spans="2:11" x14ac:dyDescent="0.2">
      <c r="B1325" s="35">
        <v>1310</v>
      </c>
      <c r="C1325" s="93">
        <v>0.89823929189519169</v>
      </c>
      <c r="D1325" s="101">
        <f t="shared" si="157"/>
        <v>0.32195632240098981</v>
      </c>
      <c r="E1325" s="93">
        <v>0.87626315683397349</v>
      </c>
      <c r="F1325" s="102">
        <f t="shared" si="155"/>
        <v>1.8762631568339736</v>
      </c>
      <c r="G1325" s="102">
        <f t="shared" si="158"/>
        <v>4208.3743711703964</v>
      </c>
      <c r="H1325" s="102">
        <f t="shared" si="156"/>
        <v>4210.7660636543187</v>
      </c>
      <c r="I1325" s="102">
        <f t="shared" si="152"/>
        <v>2.3916924839222702</v>
      </c>
      <c r="J1325" s="102">
        <f t="shared" si="153"/>
        <v>4212.642326811153</v>
      </c>
      <c r="K1325" s="103">
        <f t="shared" si="154"/>
        <v>4.2679556407565542</v>
      </c>
    </row>
    <row r="1326" spans="2:11" x14ac:dyDescent="0.2">
      <c r="B1326" s="35">
        <v>1311</v>
      </c>
      <c r="C1326" s="93">
        <v>0.38389176072200548</v>
      </c>
      <c r="D1326" s="101">
        <f t="shared" si="157"/>
        <v>2.8721839177436466</v>
      </c>
      <c r="E1326" s="93">
        <v>0.32659142458280288</v>
      </c>
      <c r="F1326" s="102">
        <f t="shared" si="155"/>
        <v>1.3265914245828028</v>
      </c>
      <c r="G1326" s="102">
        <f t="shared" si="158"/>
        <v>4211.2465550881398</v>
      </c>
      <c r="H1326" s="102">
        <f t="shared" si="156"/>
        <v>4212.642326811153</v>
      </c>
      <c r="I1326" s="102">
        <f t="shared" si="152"/>
        <v>1.3957717230132403</v>
      </c>
      <c r="J1326" s="102">
        <f t="shared" si="153"/>
        <v>4213.9689182357361</v>
      </c>
      <c r="K1326" s="103">
        <f t="shared" si="154"/>
        <v>2.7223631475962975</v>
      </c>
    </row>
    <row r="1327" spans="2:11" ht="16" thickBot="1" x14ac:dyDescent="0.25">
      <c r="B1327" s="39">
        <v>1312</v>
      </c>
      <c r="C1327" s="94">
        <v>0.92119125393194878</v>
      </c>
      <c r="D1327" s="104">
        <f t="shared" si="157"/>
        <v>0.24626281587789109</v>
      </c>
      <c r="E1327" s="94">
        <v>0.56729083035048133</v>
      </c>
      <c r="F1327" s="105">
        <f t="shared" si="155"/>
        <v>1.5672908303504813</v>
      </c>
      <c r="G1327" s="105">
        <f t="shared" si="158"/>
        <v>4211.492817904018</v>
      </c>
      <c r="H1327" s="105">
        <f t="shared" si="156"/>
        <v>4213.9689182357361</v>
      </c>
      <c r="I1327" s="105">
        <f t="shared" si="152"/>
        <v>2.4761003317180439</v>
      </c>
      <c r="J1327" s="105">
        <f t="shared" si="153"/>
        <v>4215.5362090660865</v>
      </c>
      <c r="K1327" s="106">
        <f t="shared" si="154"/>
        <v>4.0433911620684739</v>
      </c>
    </row>
    <row r="1328" spans="2:11" x14ac:dyDescent="0.2">
      <c r="B1328" s="35">
        <v>1313</v>
      </c>
      <c r="C1328" s="93">
        <v>0.8850666782728065</v>
      </c>
      <c r="D1328" s="101">
        <f t="shared" si="157"/>
        <v>0.36627688239356249</v>
      </c>
      <c r="E1328" s="93">
        <v>0.60387804074794527</v>
      </c>
      <c r="F1328" s="102">
        <f t="shared" si="155"/>
        <v>1.6038780407479454</v>
      </c>
      <c r="G1328" s="102">
        <f t="shared" si="158"/>
        <v>4211.8590947864113</v>
      </c>
      <c r="H1328" s="102">
        <f t="shared" si="156"/>
        <v>4215.5362090660865</v>
      </c>
      <c r="I1328" s="102">
        <f t="shared" si="152"/>
        <v>3.6771142796751519</v>
      </c>
      <c r="J1328" s="102">
        <f t="shared" si="153"/>
        <v>4217.1400871068345</v>
      </c>
      <c r="K1328" s="103">
        <f t="shared" si="154"/>
        <v>5.2809923204231382</v>
      </c>
    </row>
    <row r="1329" spans="2:11" x14ac:dyDescent="0.2">
      <c r="B1329" s="35">
        <v>1314</v>
      </c>
      <c r="C1329" s="93">
        <v>0.39892027150006382</v>
      </c>
      <c r="D1329" s="101">
        <f t="shared" si="157"/>
        <v>2.756981108582865</v>
      </c>
      <c r="E1329" s="93">
        <v>0.98598298647135052</v>
      </c>
      <c r="F1329" s="102">
        <f t="shared" si="155"/>
        <v>1.9859829864713505</v>
      </c>
      <c r="G1329" s="102">
        <f t="shared" si="158"/>
        <v>4214.6160758949945</v>
      </c>
      <c r="H1329" s="102">
        <f t="shared" si="156"/>
        <v>4217.1400871068345</v>
      </c>
      <c r="I1329" s="102">
        <f t="shared" si="152"/>
        <v>2.5240112118399338</v>
      </c>
      <c r="J1329" s="102">
        <f t="shared" si="153"/>
        <v>4219.1260700933062</v>
      </c>
      <c r="K1329" s="103">
        <f t="shared" si="154"/>
        <v>4.5099941983116878</v>
      </c>
    </row>
    <row r="1330" spans="2:11" x14ac:dyDescent="0.2">
      <c r="B1330" s="35">
        <v>1315</v>
      </c>
      <c r="C1330" s="93">
        <v>0.41670522383046438</v>
      </c>
      <c r="D1330" s="101">
        <f t="shared" si="157"/>
        <v>2.6261286133262622</v>
      </c>
      <c r="E1330" s="93">
        <v>0.40987440586951562</v>
      </c>
      <c r="F1330" s="102">
        <f t="shared" si="155"/>
        <v>1.4098744058695156</v>
      </c>
      <c r="G1330" s="102">
        <f t="shared" si="158"/>
        <v>4217.2422045083204</v>
      </c>
      <c r="H1330" s="102">
        <f t="shared" si="156"/>
        <v>4219.1260700933062</v>
      </c>
      <c r="I1330" s="102">
        <f t="shared" si="152"/>
        <v>1.8838655849858696</v>
      </c>
      <c r="J1330" s="102">
        <f t="shared" si="153"/>
        <v>4220.5359444991755</v>
      </c>
      <c r="K1330" s="103">
        <f t="shared" si="154"/>
        <v>3.2937399908551015</v>
      </c>
    </row>
    <row r="1331" spans="2:11" ht="16" thickBot="1" x14ac:dyDescent="0.25">
      <c r="B1331" s="39">
        <v>1316</v>
      </c>
      <c r="C1331" s="94">
        <v>0.56184097249057485</v>
      </c>
      <c r="D1331" s="104">
        <f t="shared" si="157"/>
        <v>1.7296093086894324</v>
      </c>
      <c r="E1331" s="94">
        <v>0.60533534036504577</v>
      </c>
      <c r="F1331" s="105">
        <f t="shared" si="155"/>
        <v>1.6053353403650457</v>
      </c>
      <c r="G1331" s="105">
        <f t="shared" si="158"/>
        <v>4218.9718138170101</v>
      </c>
      <c r="H1331" s="105">
        <f t="shared" si="156"/>
        <v>4220.5359444991755</v>
      </c>
      <c r="I1331" s="105">
        <f t="shared" si="152"/>
        <v>1.5641306821653416</v>
      </c>
      <c r="J1331" s="105">
        <f t="shared" si="153"/>
        <v>4222.1412798395404</v>
      </c>
      <c r="K1331" s="106">
        <f t="shared" si="154"/>
        <v>3.1694660225302869</v>
      </c>
    </row>
    <row r="1332" spans="2:11" x14ac:dyDescent="0.2">
      <c r="B1332" s="35">
        <v>1317</v>
      </c>
      <c r="C1332" s="93">
        <v>0.61892855544354175</v>
      </c>
      <c r="D1332" s="101">
        <f t="shared" si="157"/>
        <v>1.4392962968238818</v>
      </c>
      <c r="E1332" s="93">
        <v>0.22848019963171617</v>
      </c>
      <c r="F1332" s="102">
        <f t="shared" si="155"/>
        <v>1.2284801996317163</v>
      </c>
      <c r="G1332" s="102">
        <f t="shared" si="158"/>
        <v>4220.4111101138342</v>
      </c>
      <c r="H1332" s="102">
        <f t="shared" si="156"/>
        <v>4222.1412798395404</v>
      </c>
      <c r="I1332" s="102">
        <f t="shared" si="152"/>
        <v>1.7301697257062187</v>
      </c>
      <c r="J1332" s="102">
        <f t="shared" si="153"/>
        <v>4223.3697600391724</v>
      </c>
      <c r="K1332" s="103">
        <f t="shared" si="154"/>
        <v>2.9586499253382499</v>
      </c>
    </row>
    <row r="1333" spans="2:11" x14ac:dyDescent="0.2">
      <c r="B1333" s="35">
        <v>1318</v>
      </c>
      <c r="C1333" s="93">
        <v>0.93574489781287629</v>
      </c>
      <c r="D1333" s="101">
        <f t="shared" si="157"/>
        <v>0.19923715417024829</v>
      </c>
      <c r="E1333" s="93">
        <v>0.61568639296466465</v>
      </c>
      <c r="F1333" s="102">
        <f t="shared" si="155"/>
        <v>1.6156863929646645</v>
      </c>
      <c r="G1333" s="102">
        <f t="shared" si="158"/>
        <v>4220.6103472680043</v>
      </c>
      <c r="H1333" s="102">
        <f t="shared" si="156"/>
        <v>4223.3697600391724</v>
      </c>
      <c r="I1333" s="102">
        <f t="shared" si="152"/>
        <v>2.7594127711681722</v>
      </c>
      <c r="J1333" s="102">
        <f t="shared" si="153"/>
        <v>4224.985446432137</v>
      </c>
      <c r="K1333" s="103">
        <f t="shared" si="154"/>
        <v>4.3750991641327346</v>
      </c>
    </row>
    <row r="1334" spans="2:11" x14ac:dyDescent="0.2">
      <c r="B1334" s="35">
        <v>1319</v>
      </c>
      <c r="C1334" s="93">
        <v>0.48392184842335262</v>
      </c>
      <c r="D1334" s="101">
        <f t="shared" si="157"/>
        <v>2.1774955665087186</v>
      </c>
      <c r="E1334" s="93">
        <v>0.66862260851930211</v>
      </c>
      <c r="F1334" s="102">
        <f t="shared" si="155"/>
        <v>1.6686226085193021</v>
      </c>
      <c r="G1334" s="102">
        <f t="shared" si="158"/>
        <v>4222.787842834513</v>
      </c>
      <c r="H1334" s="102">
        <f t="shared" si="156"/>
        <v>4224.985446432137</v>
      </c>
      <c r="I1334" s="102">
        <f t="shared" si="152"/>
        <v>2.1976035976240382</v>
      </c>
      <c r="J1334" s="102">
        <f t="shared" si="153"/>
        <v>4226.6540690406564</v>
      </c>
      <c r="K1334" s="103">
        <f t="shared" si="154"/>
        <v>3.8662262061434376</v>
      </c>
    </row>
    <row r="1335" spans="2:11" ht="16" thickBot="1" x14ac:dyDescent="0.25">
      <c r="B1335" s="39">
        <v>1320</v>
      </c>
      <c r="C1335" s="94">
        <v>0.75859908624550154</v>
      </c>
      <c r="D1335" s="104">
        <f t="shared" si="157"/>
        <v>0.82884556276644261</v>
      </c>
      <c r="E1335" s="94">
        <v>0.72725160529039901</v>
      </c>
      <c r="F1335" s="105">
        <f t="shared" si="155"/>
        <v>1.727251605290399</v>
      </c>
      <c r="G1335" s="105">
        <f t="shared" si="158"/>
        <v>4223.6166883972792</v>
      </c>
      <c r="H1335" s="105">
        <f t="shared" si="156"/>
        <v>4226.6540690406564</v>
      </c>
      <c r="I1335" s="105">
        <f t="shared" si="152"/>
        <v>3.0373806433772188</v>
      </c>
      <c r="J1335" s="105">
        <f t="shared" si="153"/>
        <v>4228.3813206459472</v>
      </c>
      <c r="K1335" s="106">
        <f t="shared" si="154"/>
        <v>4.7646322486680219</v>
      </c>
    </row>
    <row r="1336" spans="2:11" x14ac:dyDescent="0.2">
      <c r="B1336" s="35">
        <v>1321</v>
      </c>
      <c r="C1336" s="93">
        <v>0.1480803993801324</v>
      </c>
      <c r="D1336" s="101">
        <f t="shared" si="157"/>
        <v>5.7299997409919774</v>
      </c>
      <c r="E1336" s="93">
        <v>0.156428893344849</v>
      </c>
      <c r="F1336" s="102">
        <f t="shared" si="155"/>
        <v>1.156428893344849</v>
      </c>
      <c r="G1336" s="102">
        <f t="shared" si="158"/>
        <v>4229.346688138271</v>
      </c>
      <c r="H1336" s="102">
        <f t="shared" si="156"/>
        <v>4229.346688138271</v>
      </c>
      <c r="I1336" s="102">
        <f t="shared" si="152"/>
        <v>0</v>
      </c>
      <c r="J1336" s="102">
        <f t="shared" si="153"/>
        <v>4230.5031170316161</v>
      </c>
      <c r="K1336" s="103">
        <f t="shared" si="154"/>
        <v>1.1564288933450371</v>
      </c>
    </row>
    <row r="1337" spans="2:11" x14ac:dyDescent="0.2">
      <c r="B1337" s="35">
        <v>1322</v>
      </c>
      <c r="C1337" s="93">
        <v>0.67756169645063169</v>
      </c>
      <c r="D1337" s="101">
        <f t="shared" si="157"/>
        <v>1.1677639965079611</v>
      </c>
      <c r="E1337" s="93">
        <v>0.64357672178027925</v>
      </c>
      <c r="F1337" s="102">
        <f t="shared" si="155"/>
        <v>1.6435767217802792</v>
      </c>
      <c r="G1337" s="102">
        <f t="shared" si="158"/>
        <v>4230.5144521347793</v>
      </c>
      <c r="H1337" s="102">
        <f t="shared" si="156"/>
        <v>4230.5144521347793</v>
      </c>
      <c r="I1337" s="102">
        <f t="shared" si="152"/>
        <v>0</v>
      </c>
      <c r="J1337" s="102">
        <f t="shared" si="153"/>
        <v>4232.1580288565592</v>
      </c>
      <c r="K1337" s="103">
        <f t="shared" si="154"/>
        <v>1.6435767217799366</v>
      </c>
    </row>
    <row r="1338" spans="2:11" x14ac:dyDescent="0.2">
      <c r="B1338" s="35">
        <v>1323</v>
      </c>
      <c r="C1338" s="93">
        <v>0.9409421815997544</v>
      </c>
      <c r="D1338" s="101">
        <f t="shared" si="157"/>
        <v>0.18262075456626434</v>
      </c>
      <c r="E1338" s="93">
        <v>0.37240240675847291</v>
      </c>
      <c r="F1338" s="102">
        <f t="shared" si="155"/>
        <v>1.3724024067584728</v>
      </c>
      <c r="G1338" s="102">
        <f t="shared" si="158"/>
        <v>4230.6970728893457</v>
      </c>
      <c r="H1338" s="102">
        <f t="shared" si="156"/>
        <v>4232.1580288565592</v>
      </c>
      <c r="I1338" s="102">
        <f t="shared" si="152"/>
        <v>1.4609559672135219</v>
      </c>
      <c r="J1338" s="102">
        <f t="shared" si="153"/>
        <v>4233.530431263318</v>
      </c>
      <c r="K1338" s="103">
        <f t="shared" si="154"/>
        <v>2.8333583739722599</v>
      </c>
    </row>
    <row r="1339" spans="2:11" ht="16" thickBot="1" x14ac:dyDescent="0.25">
      <c r="B1339" s="39">
        <v>1324</v>
      </c>
      <c r="C1339" s="94">
        <v>4.9162076058630322E-2</v>
      </c>
      <c r="D1339" s="104">
        <f t="shared" si="157"/>
        <v>9.0378982935855241</v>
      </c>
      <c r="E1339" s="94">
        <v>6.4726280715729057E-2</v>
      </c>
      <c r="F1339" s="105">
        <f t="shared" si="155"/>
        <v>1.0647262807157292</v>
      </c>
      <c r="G1339" s="105">
        <f t="shared" si="158"/>
        <v>4239.7349711829311</v>
      </c>
      <c r="H1339" s="105">
        <f t="shared" si="156"/>
        <v>4239.7349711829311</v>
      </c>
      <c r="I1339" s="105">
        <f t="shared" si="152"/>
        <v>0</v>
      </c>
      <c r="J1339" s="105">
        <f t="shared" si="153"/>
        <v>4240.7996974636471</v>
      </c>
      <c r="K1339" s="106">
        <f t="shared" si="154"/>
        <v>1.0647262807160587</v>
      </c>
    </row>
    <row r="1340" spans="2:11" x14ac:dyDescent="0.2">
      <c r="B1340" s="35">
        <v>1325</v>
      </c>
      <c r="C1340" s="93">
        <v>0.32995975394037058</v>
      </c>
      <c r="D1340" s="101">
        <f t="shared" si="157"/>
        <v>3.3263537691465475</v>
      </c>
      <c r="E1340" s="93">
        <v>0.67702111728865799</v>
      </c>
      <c r="F1340" s="102">
        <f t="shared" si="155"/>
        <v>1.677021117288658</v>
      </c>
      <c r="G1340" s="102">
        <f t="shared" si="158"/>
        <v>4243.0613249520775</v>
      </c>
      <c r="H1340" s="102">
        <f t="shared" si="156"/>
        <v>4243.0613249520775</v>
      </c>
      <c r="I1340" s="102">
        <f t="shared" si="152"/>
        <v>0</v>
      </c>
      <c r="J1340" s="102">
        <f t="shared" si="153"/>
        <v>4244.7383460693663</v>
      </c>
      <c r="K1340" s="103">
        <f t="shared" si="154"/>
        <v>1.6770211172888594</v>
      </c>
    </row>
    <row r="1341" spans="2:11" x14ac:dyDescent="0.2">
      <c r="B1341" s="35">
        <v>1326</v>
      </c>
      <c r="C1341" s="93">
        <v>0.35768464128665356</v>
      </c>
      <c r="D1341" s="101">
        <f t="shared" si="157"/>
        <v>3.0843107131620142</v>
      </c>
      <c r="E1341" s="93">
        <v>0.37836465179303569</v>
      </c>
      <c r="F1341" s="102">
        <f t="shared" si="155"/>
        <v>1.3783646517930357</v>
      </c>
      <c r="G1341" s="102">
        <f t="shared" si="158"/>
        <v>4246.1456356652398</v>
      </c>
      <c r="H1341" s="102">
        <f t="shared" si="156"/>
        <v>4246.1456356652398</v>
      </c>
      <c r="I1341" s="102">
        <f t="shared" si="152"/>
        <v>0</v>
      </c>
      <c r="J1341" s="102">
        <f t="shared" si="153"/>
        <v>4247.5240003170329</v>
      </c>
      <c r="K1341" s="103">
        <f t="shared" si="154"/>
        <v>1.3783646517931629</v>
      </c>
    </row>
    <row r="1342" spans="2:11" x14ac:dyDescent="0.2">
      <c r="B1342" s="35">
        <v>1327</v>
      </c>
      <c r="C1342" s="93">
        <v>0.72247379957104918</v>
      </c>
      <c r="D1342" s="101">
        <f t="shared" si="157"/>
        <v>0.97522236966771325</v>
      </c>
      <c r="E1342" s="93">
        <v>3.2811210126470369E-2</v>
      </c>
      <c r="F1342" s="102">
        <f t="shared" si="155"/>
        <v>1.0328112101264704</v>
      </c>
      <c r="G1342" s="102">
        <f t="shared" si="158"/>
        <v>4247.1208580349075</v>
      </c>
      <c r="H1342" s="102">
        <f t="shared" si="156"/>
        <v>4247.5240003170329</v>
      </c>
      <c r="I1342" s="102">
        <f t="shared" si="152"/>
        <v>0.40314228212537273</v>
      </c>
      <c r="J1342" s="102">
        <f t="shared" si="153"/>
        <v>4248.556811527159</v>
      </c>
      <c r="K1342" s="103">
        <f t="shared" si="154"/>
        <v>1.4359534922514285</v>
      </c>
    </row>
    <row r="1343" spans="2:11" ht="16" thickBot="1" x14ac:dyDescent="0.25">
      <c r="B1343" s="39">
        <v>1328</v>
      </c>
      <c r="C1343" s="94">
        <v>0.33965232207461404</v>
      </c>
      <c r="D1343" s="104">
        <f t="shared" si="157"/>
        <v>3.2394983000976927</v>
      </c>
      <c r="E1343" s="94">
        <v>9.2086913909772194E-2</v>
      </c>
      <c r="F1343" s="105">
        <f t="shared" si="155"/>
        <v>1.0920869139097722</v>
      </c>
      <c r="G1343" s="105">
        <f t="shared" si="158"/>
        <v>4250.3603563350052</v>
      </c>
      <c r="H1343" s="105">
        <f t="shared" si="156"/>
        <v>4250.3603563350052</v>
      </c>
      <c r="I1343" s="105">
        <f t="shared" si="152"/>
        <v>0</v>
      </c>
      <c r="J1343" s="105">
        <f t="shared" si="153"/>
        <v>4251.4524432489152</v>
      </c>
      <c r="K1343" s="106">
        <f t="shared" si="154"/>
        <v>1.0920869139099523</v>
      </c>
    </row>
    <row r="1344" spans="2:11" x14ac:dyDescent="0.2">
      <c r="B1344" s="35">
        <v>1329</v>
      </c>
      <c r="C1344" s="93">
        <v>0.40284019984664465</v>
      </c>
      <c r="D1344" s="101">
        <f t="shared" si="157"/>
        <v>2.7276459663239234</v>
      </c>
      <c r="E1344" s="93">
        <v>0.25995656021938796</v>
      </c>
      <c r="F1344" s="102">
        <f t="shared" si="155"/>
        <v>1.2599565602193881</v>
      </c>
      <c r="G1344" s="102">
        <f t="shared" si="158"/>
        <v>4253.0880023013287</v>
      </c>
      <c r="H1344" s="102">
        <f t="shared" si="156"/>
        <v>4253.0880023013287</v>
      </c>
      <c r="I1344" s="102">
        <f t="shared" si="152"/>
        <v>0</v>
      </c>
      <c r="J1344" s="102">
        <f t="shared" si="153"/>
        <v>4254.3479588615482</v>
      </c>
      <c r="K1344" s="103">
        <f t="shared" si="154"/>
        <v>1.2599565602195071</v>
      </c>
    </row>
    <row r="1345" spans="2:11" x14ac:dyDescent="0.2">
      <c r="B1345" s="35">
        <v>1330</v>
      </c>
      <c r="C1345" s="93">
        <v>0.80229071686325237</v>
      </c>
      <c r="D1345" s="101">
        <f t="shared" si="157"/>
        <v>0.66085274083430356</v>
      </c>
      <c r="E1345" s="93">
        <v>0.94872766746318005</v>
      </c>
      <c r="F1345" s="102">
        <f t="shared" si="155"/>
        <v>1.9487276674631802</v>
      </c>
      <c r="G1345" s="102">
        <f t="shared" si="158"/>
        <v>4253.7488550421631</v>
      </c>
      <c r="H1345" s="102">
        <f t="shared" si="156"/>
        <v>4254.3479588615482</v>
      </c>
      <c r="I1345" s="102">
        <f t="shared" si="152"/>
        <v>0.59910381938516366</v>
      </c>
      <c r="J1345" s="102">
        <f t="shared" si="153"/>
        <v>4256.2966865290118</v>
      </c>
      <c r="K1345" s="103">
        <f t="shared" si="154"/>
        <v>2.5478314868487359</v>
      </c>
    </row>
    <row r="1346" spans="2:11" x14ac:dyDescent="0.2">
      <c r="B1346" s="35">
        <v>1331</v>
      </c>
      <c r="C1346" s="93">
        <v>0.55776603418095716</v>
      </c>
      <c r="D1346" s="101">
        <f t="shared" si="157"/>
        <v>1.7514470943344211</v>
      </c>
      <c r="E1346" s="93">
        <v>0.12553931842674004</v>
      </c>
      <c r="F1346" s="102">
        <f t="shared" si="155"/>
        <v>1.1255393184267399</v>
      </c>
      <c r="G1346" s="102">
        <f t="shared" si="158"/>
        <v>4255.5003021364973</v>
      </c>
      <c r="H1346" s="102">
        <f t="shared" si="156"/>
        <v>4256.2966865290118</v>
      </c>
      <c r="I1346" s="102">
        <f t="shared" si="152"/>
        <v>0.7963843925144829</v>
      </c>
      <c r="J1346" s="102">
        <f t="shared" si="153"/>
        <v>4257.4222258474383</v>
      </c>
      <c r="K1346" s="103">
        <f t="shared" si="154"/>
        <v>1.9219237109409733</v>
      </c>
    </row>
    <row r="1347" spans="2:11" ht="16" thickBot="1" x14ac:dyDescent="0.25">
      <c r="B1347" s="39">
        <v>1332</v>
      </c>
      <c r="C1347" s="94">
        <v>0.17940716545641722</v>
      </c>
      <c r="D1347" s="104">
        <f t="shared" si="157"/>
        <v>5.1542921667793067</v>
      </c>
      <c r="E1347" s="94">
        <v>0.57091608753424794</v>
      </c>
      <c r="F1347" s="105">
        <f t="shared" si="155"/>
        <v>1.5709160875342478</v>
      </c>
      <c r="G1347" s="105">
        <f t="shared" si="158"/>
        <v>4260.654594303277</v>
      </c>
      <c r="H1347" s="105">
        <f t="shared" si="156"/>
        <v>4260.654594303277</v>
      </c>
      <c r="I1347" s="105">
        <f t="shared" si="152"/>
        <v>0</v>
      </c>
      <c r="J1347" s="105">
        <f t="shared" si="153"/>
        <v>4262.225510390811</v>
      </c>
      <c r="K1347" s="106">
        <f t="shared" si="154"/>
        <v>1.5709160875339876</v>
      </c>
    </row>
    <row r="1348" spans="2:11" x14ac:dyDescent="0.2">
      <c r="B1348" s="35">
        <v>1333</v>
      </c>
      <c r="C1348" s="93">
        <v>0.18042969790413799</v>
      </c>
      <c r="D1348" s="101">
        <f t="shared" si="157"/>
        <v>5.137242187121803</v>
      </c>
      <c r="E1348" s="93">
        <v>0.85982559600350494</v>
      </c>
      <c r="F1348" s="102">
        <f t="shared" si="155"/>
        <v>1.8598255960035051</v>
      </c>
      <c r="G1348" s="102">
        <f t="shared" si="158"/>
        <v>4265.791836490399</v>
      </c>
      <c r="H1348" s="102">
        <f t="shared" si="156"/>
        <v>4265.791836490399</v>
      </c>
      <c r="I1348" s="102">
        <f t="shared" si="152"/>
        <v>0</v>
      </c>
      <c r="J1348" s="102">
        <f t="shared" si="153"/>
        <v>4267.6516620864022</v>
      </c>
      <c r="K1348" s="103">
        <f t="shared" si="154"/>
        <v>1.8598255960032475</v>
      </c>
    </row>
    <row r="1349" spans="2:11" x14ac:dyDescent="0.2">
      <c r="B1349" s="35">
        <v>1334</v>
      </c>
      <c r="C1349" s="93">
        <v>0.93606834804441652</v>
      </c>
      <c r="D1349" s="101">
        <f t="shared" si="157"/>
        <v>0.1982003512665115</v>
      </c>
      <c r="E1349" s="93">
        <v>0.78048930244561443</v>
      </c>
      <c r="F1349" s="102">
        <f t="shared" si="155"/>
        <v>1.7804893024456145</v>
      </c>
      <c r="G1349" s="102">
        <f t="shared" si="158"/>
        <v>4265.9900368416656</v>
      </c>
      <c r="H1349" s="102">
        <f t="shared" si="156"/>
        <v>4267.6516620864022</v>
      </c>
      <c r="I1349" s="102">
        <f t="shared" si="152"/>
        <v>1.6616252447365696</v>
      </c>
      <c r="J1349" s="102">
        <f t="shared" si="153"/>
        <v>4269.4321513888481</v>
      </c>
      <c r="K1349" s="103">
        <f t="shared" si="154"/>
        <v>3.4421145471824275</v>
      </c>
    </row>
    <row r="1350" spans="2:11" x14ac:dyDescent="0.2">
      <c r="B1350" s="35">
        <v>1335</v>
      </c>
      <c r="C1350" s="93">
        <v>0.42204960830879656</v>
      </c>
      <c r="D1350" s="101">
        <f t="shared" si="157"/>
        <v>2.5878972498632558</v>
      </c>
      <c r="E1350" s="93">
        <v>0.37598544875200457</v>
      </c>
      <c r="F1350" s="102">
        <f t="shared" si="155"/>
        <v>1.3759854487520045</v>
      </c>
      <c r="G1350" s="102">
        <f t="shared" si="158"/>
        <v>4268.5779340915287</v>
      </c>
      <c r="H1350" s="102">
        <f t="shared" si="156"/>
        <v>4269.4321513888481</v>
      </c>
      <c r="I1350" s="102">
        <f t="shared" si="152"/>
        <v>0.85421729731933738</v>
      </c>
      <c r="J1350" s="102">
        <f t="shared" si="153"/>
        <v>4270.8081368375997</v>
      </c>
      <c r="K1350" s="103">
        <f t="shared" si="154"/>
        <v>2.2302027460709724</v>
      </c>
    </row>
    <row r="1351" spans="2:11" ht="16" thickBot="1" x14ac:dyDescent="0.25">
      <c r="B1351" s="39">
        <v>1336</v>
      </c>
      <c r="C1351" s="94">
        <v>0.28903220731262302</v>
      </c>
      <c r="D1351" s="104">
        <f t="shared" si="157"/>
        <v>3.7236514592724297</v>
      </c>
      <c r="E1351" s="94">
        <v>0.16710909628714987</v>
      </c>
      <c r="F1351" s="105">
        <f t="shared" si="155"/>
        <v>1.1671090962871498</v>
      </c>
      <c r="G1351" s="105">
        <f t="shared" si="158"/>
        <v>4272.3015855508011</v>
      </c>
      <c r="H1351" s="105">
        <f t="shared" si="156"/>
        <v>4272.3015855508011</v>
      </c>
      <c r="I1351" s="105">
        <f t="shared" si="152"/>
        <v>0</v>
      </c>
      <c r="J1351" s="105">
        <f t="shared" si="153"/>
        <v>4273.4686946470883</v>
      </c>
      <c r="K1351" s="106">
        <f t="shared" si="154"/>
        <v>1.1671090962872768</v>
      </c>
    </row>
    <row r="1352" spans="2:11" x14ac:dyDescent="0.2">
      <c r="B1352" s="35">
        <v>1337</v>
      </c>
      <c r="C1352" s="93">
        <v>3.8570929569362922E-2</v>
      </c>
      <c r="D1352" s="101">
        <f t="shared" si="157"/>
        <v>9.765769218640056</v>
      </c>
      <c r="E1352" s="93">
        <v>0.14948203661905546</v>
      </c>
      <c r="F1352" s="102">
        <f t="shared" si="155"/>
        <v>1.1494820366190555</v>
      </c>
      <c r="G1352" s="102">
        <f t="shared" si="158"/>
        <v>4282.0673547694414</v>
      </c>
      <c r="H1352" s="102">
        <f t="shared" si="156"/>
        <v>4282.0673547694414</v>
      </c>
      <c r="I1352" s="102">
        <f t="shared" si="152"/>
        <v>0</v>
      </c>
      <c r="J1352" s="102">
        <f t="shared" si="153"/>
        <v>4283.2168368060602</v>
      </c>
      <c r="K1352" s="103">
        <f t="shared" si="154"/>
        <v>1.1494820366187923</v>
      </c>
    </row>
    <row r="1353" spans="2:11" x14ac:dyDescent="0.2">
      <c r="B1353" s="35">
        <v>1338</v>
      </c>
      <c r="C1353" s="93">
        <v>0.89987505063729589</v>
      </c>
      <c r="D1353" s="101">
        <f t="shared" si="157"/>
        <v>0.31649807376358224</v>
      </c>
      <c r="E1353" s="93">
        <v>0.85762508855672337</v>
      </c>
      <c r="F1353" s="102">
        <f t="shared" si="155"/>
        <v>1.8576250885567234</v>
      </c>
      <c r="G1353" s="102">
        <f t="shared" si="158"/>
        <v>4282.3838528432052</v>
      </c>
      <c r="H1353" s="102">
        <f t="shared" si="156"/>
        <v>4283.2168368060602</v>
      </c>
      <c r="I1353" s="102">
        <f t="shared" si="152"/>
        <v>0.83298396285499621</v>
      </c>
      <c r="J1353" s="102">
        <f t="shared" si="153"/>
        <v>4285.0744618946173</v>
      </c>
      <c r="K1353" s="103">
        <f t="shared" si="154"/>
        <v>2.6906090514121388</v>
      </c>
    </row>
    <row r="1354" spans="2:11" x14ac:dyDescent="0.2">
      <c r="B1354" s="35">
        <v>1339</v>
      </c>
      <c r="C1354" s="93">
        <v>0.6913826109946809</v>
      </c>
      <c r="D1354" s="101">
        <f t="shared" si="157"/>
        <v>1.1071857067140667</v>
      </c>
      <c r="E1354" s="93">
        <v>0.90372346532945325</v>
      </c>
      <c r="F1354" s="102">
        <f t="shared" si="155"/>
        <v>1.9037234653294532</v>
      </c>
      <c r="G1354" s="102">
        <f t="shared" si="158"/>
        <v>4283.4910385499197</v>
      </c>
      <c r="H1354" s="102">
        <f t="shared" si="156"/>
        <v>4285.0744618946173</v>
      </c>
      <c r="I1354" s="102">
        <f t="shared" si="152"/>
        <v>1.5834233446976214</v>
      </c>
      <c r="J1354" s="102">
        <f t="shared" si="153"/>
        <v>4286.978185359947</v>
      </c>
      <c r="K1354" s="103">
        <f t="shared" si="154"/>
        <v>3.4871468100272978</v>
      </c>
    </row>
    <row r="1355" spans="2:11" ht="16" thickBot="1" x14ac:dyDescent="0.25">
      <c r="B1355" s="39">
        <v>1340</v>
      </c>
      <c r="C1355" s="94">
        <v>0.98448247076836115</v>
      </c>
      <c r="D1355" s="104">
        <f t="shared" si="157"/>
        <v>4.6917558821709109E-2</v>
      </c>
      <c r="E1355" s="94">
        <v>0.41218349346179606</v>
      </c>
      <c r="F1355" s="105">
        <f t="shared" si="155"/>
        <v>1.4121834934617961</v>
      </c>
      <c r="G1355" s="105">
        <f t="shared" si="158"/>
        <v>4283.5379561087411</v>
      </c>
      <c r="H1355" s="105">
        <f t="shared" si="156"/>
        <v>4286.978185359947</v>
      </c>
      <c r="I1355" s="105">
        <f t="shared" si="152"/>
        <v>3.4402292512058921</v>
      </c>
      <c r="J1355" s="105">
        <f t="shared" si="153"/>
        <v>4288.3903688534092</v>
      </c>
      <c r="K1355" s="106">
        <f t="shared" si="154"/>
        <v>4.8524127446680723</v>
      </c>
    </row>
    <row r="1356" spans="2:11" x14ac:dyDescent="0.2">
      <c r="B1356" s="35">
        <v>1341</v>
      </c>
      <c r="C1356" s="93">
        <v>0.61565237458264044</v>
      </c>
      <c r="D1356" s="101">
        <f t="shared" si="157"/>
        <v>1.4552184051517496</v>
      </c>
      <c r="E1356" s="93">
        <v>9.6026502087352084E-2</v>
      </c>
      <c r="F1356" s="102">
        <f t="shared" si="155"/>
        <v>1.0960265020873521</v>
      </c>
      <c r="G1356" s="102">
        <f t="shared" si="158"/>
        <v>4284.9931745138929</v>
      </c>
      <c r="H1356" s="102">
        <f t="shared" si="156"/>
        <v>4288.3903688534092</v>
      </c>
      <c r="I1356" s="102">
        <f t="shared" si="152"/>
        <v>3.397194339516318</v>
      </c>
      <c r="J1356" s="102">
        <f t="shared" si="153"/>
        <v>4289.4863953554968</v>
      </c>
      <c r="K1356" s="103">
        <f t="shared" si="154"/>
        <v>4.493220841603943</v>
      </c>
    </row>
    <row r="1357" spans="2:11" x14ac:dyDescent="0.2">
      <c r="B1357" s="35">
        <v>1342</v>
      </c>
      <c r="C1357" s="93">
        <v>0.97104443310412869</v>
      </c>
      <c r="D1357" s="101">
        <f t="shared" si="157"/>
        <v>8.8149154768027621E-2</v>
      </c>
      <c r="E1357" s="93">
        <v>1.1332383789356304E-2</v>
      </c>
      <c r="F1357" s="102">
        <f t="shared" si="155"/>
        <v>1.0113323837893562</v>
      </c>
      <c r="G1357" s="102">
        <f t="shared" si="158"/>
        <v>4285.0813236686608</v>
      </c>
      <c r="H1357" s="102">
        <f t="shared" si="156"/>
        <v>4289.4863953554968</v>
      </c>
      <c r="I1357" s="102">
        <f t="shared" si="152"/>
        <v>4.4050716868359814</v>
      </c>
      <c r="J1357" s="102">
        <f t="shared" si="153"/>
        <v>4290.4977277392863</v>
      </c>
      <c r="K1357" s="103">
        <f t="shared" si="154"/>
        <v>5.4164040706255037</v>
      </c>
    </row>
    <row r="1358" spans="2:11" x14ac:dyDescent="0.2">
      <c r="B1358" s="35">
        <v>1343</v>
      </c>
      <c r="C1358" s="93">
        <v>0.39118080101221975</v>
      </c>
      <c r="D1358" s="101">
        <f t="shared" si="157"/>
        <v>2.8157562575787778</v>
      </c>
      <c r="E1358" s="93">
        <v>0.15665184935360732</v>
      </c>
      <c r="F1358" s="102">
        <f t="shared" si="155"/>
        <v>1.1566518493536073</v>
      </c>
      <c r="G1358" s="102">
        <f t="shared" si="158"/>
        <v>4287.8970799262397</v>
      </c>
      <c r="H1358" s="102">
        <f t="shared" si="156"/>
        <v>4290.4977277392863</v>
      </c>
      <c r="I1358" s="102">
        <f t="shared" si="152"/>
        <v>2.6006478130466348</v>
      </c>
      <c r="J1358" s="102">
        <f t="shared" si="153"/>
        <v>4291.65437958864</v>
      </c>
      <c r="K1358" s="103">
        <f t="shared" si="154"/>
        <v>3.7572996624003281</v>
      </c>
    </row>
    <row r="1359" spans="2:11" ht="16" thickBot="1" x14ac:dyDescent="0.25">
      <c r="B1359" s="39">
        <v>1344</v>
      </c>
      <c r="C1359" s="94">
        <v>0.74369005624217799</v>
      </c>
      <c r="D1359" s="104">
        <f t="shared" si="157"/>
        <v>0.88839276605866335</v>
      </c>
      <c r="E1359" s="94">
        <v>0.21859223936662098</v>
      </c>
      <c r="F1359" s="105">
        <f t="shared" si="155"/>
        <v>1.2185922393666209</v>
      </c>
      <c r="G1359" s="105">
        <f t="shared" si="158"/>
        <v>4288.7854726922988</v>
      </c>
      <c r="H1359" s="105">
        <f t="shared" si="156"/>
        <v>4291.65437958864</v>
      </c>
      <c r="I1359" s="105">
        <f t="shared" si="152"/>
        <v>2.8689068963412865</v>
      </c>
      <c r="J1359" s="105">
        <f t="shared" si="153"/>
        <v>4292.8729718280065</v>
      </c>
      <c r="K1359" s="106">
        <f t="shared" si="154"/>
        <v>4.0874991357077306</v>
      </c>
    </row>
    <row r="1360" spans="2:11" x14ac:dyDescent="0.2">
      <c r="B1360" s="35">
        <v>1345</v>
      </c>
      <c r="C1360" s="93">
        <v>0.99740028643610745</v>
      </c>
      <c r="D1360" s="101">
        <f t="shared" si="157"/>
        <v>7.809296062120291E-3</v>
      </c>
      <c r="E1360" s="93">
        <v>3.3817597327238214E-2</v>
      </c>
      <c r="F1360" s="102">
        <f t="shared" si="155"/>
        <v>1.0338175973272383</v>
      </c>
      <c r="G1360" s="102">
        <f t="shared" si="158"/>
        <v>4288.7932819883608</v>
      </c>
      <c r="H1360" s="102">
        <f t="shared" si="156"/>
        <v>4292.8729718280065</v>
      </c>
      <c r="I1360" s="102">
        <f t="shared" si="152"/>
        <v>4.0796898396456527</v>
      </c>
      <c r="J1360" s="102">
        <f t="shared" si="153"/>
        <v>4293.906789425334</v>
      </c>
      <c r="K1360" s="103">
        <f t="shared" si="154"/>
        <v>5.1135074369731228</v>
      </c>
    </row>
    <row r="1361" spans="2:11" x14ac:dyDescent="0.2">
      <c r="B1361" s="35">
        <v>1346</v>
      </c>
      <c r="C1361" s="93">
        <v>9.6568503583430165E-2</v>
      </c>
      <c r="D1361" s="101">
        <f t="shared" si="157"/>
        <v>7.0125079223713467</v>
      </c>
      <c r="E1361" s="93">
        <v>0.7540843797593485</v>
      </c>
      <c r="F1361" s="102">
        <f t="shared" si="155"/>
        <v>1.7540843797593486</v>
      </c>
      <c r="G1361" s="102">
        <f t="shared" si="158"/>
        <v>4295.8057899107325</v>
      </c>
      <c r="H1361" s="102">
        <f t="shared" si="156"/>
        <v>4295.8057899107325</v>
      </c>
      <c r="I1361" s="102">
        <f t="shared" si="152"/>
        <v>0</v>
      </c>
      <c r="J1361" s="102">
        <f t="shared" si="153"/>
        <v>4297.5598742904922</v>
      </c>
      <c r="K1361" s="103">
        <f t="shared" si="154"/>
        <v>1.7540843797596608</v>
      </c>
    </row>
    <row r="1362" spans="2:11" x14ac:dyDescent="0.2">
      <c r="B1362" s="35">
        <v>1347</v>
      </c>
      <c r="C1362" s="93">
        <v>0.17130702171244605</v>
      </c>
      <c r="D1362" s="101">
        <f t="shared" si="157"/>
        <v>5.2928936512795266</v>
      </c>
      <c r="E1362" s="93">
        <v>0.49040901195787545</v>
      </c>
      <c r="F1362" s="102">
        <f t="shared" si="155"/>
        <v>1.4904090119578755</v>
      </c>
      <c r="G1362" s="102">
        <f t="shared" si="158"/>
        <v>4301.0986835620124</v>
      </c>
      <c r="H1362" s="102">
        <f t="shared" si="156"/>
        <v>4301.0986835620124</v>
      </c>
      <c r="I1362" s="102">
        <f t="shared" ref="I1362:I1425" si="159">H1362-G1362</f>
        <v>0</v>
      </c>
      <c r="J1362" s="102">
        <f t="shared" ref="J1362:J1425" si="160">H1362+F1362</f>
        <v>4302.5890925739704</v>
      </c>
      <c r="K1362" s="103">
        <f t="shared" ref="K1362:K1425" si="161">J1362-G1362</f>
        <v>1.490409011958036</v>
      </c>
    </row>
    <row r="1363" spans="2:11" ht="16" thickBot="1" x14ac:dyDescent="0.25">
      <c r="B1363" s="39">
        <v>1348</v>
      </c>
      <c r="C1363" s="94">
        <v>0.62440237135204335</v>
      </c>
      <c r="D1363" s="104">
        <f t="shared" si="157"/>
        <v>1.4128808776167168</v>
      </c>
      <c r="E1363" s="94">
        <v>0.812026324527926</v>
      </c>
      <c r="F1363" s="105">
        <f t="shared" si="155"/>
        <v>1.812026324527926</v>
      </c>
      <c r="G1363" s="105">
        <f t="shared" si="158"/>
        <v>4302.5115644396292</v>
      </c>
      <c r="H1363" s="105">
        <f t="shared" si="156"/>
        <v>4302.5890925739704</v>
      </c>
      <c r="I1363" s="105">
        <f t="shared" si="159"/>
        <v>7.7528134341264376E-2</v>
      </c>
      <c r="J1363" s="105">
        <f t="shared" si="160"/>
        <v>4304.4011188984987</v>
      </c>
      <c r="K1363" s="106">
        <f t="shared" si="161"/>
        <v>1.8895544588694975</v>
      </c>
    </row>
    <row r="1364" spans="2:11" x14ac:dyDescent="0.2">
      <c r="B1364" s="35">
        <v>1349</v>
      </c>
      <c r="C1364" s="93">
        <v>0.7161038308700497</v>
      </c>
      <c r="D1364" s="101">
        <f t="shared" si="157"/>
        <v>1.0017903220606286</v>
      </c>
      <c r="E1364" s="93">
        <v>0.18298307386741441</v>
      </c>
      <c r="F1364" s="102">
        <f t="shared" si="155"/>
        <v>1.1829830738674145</v>
      </c>
      <c r="G1364" s="102">
        <f t="shared" si="158"/>
        <v>4303.5133547616897</v>
      </c>
      <c r="H1364" s="102">
        <f t="shared" si="156"/>
        <v>4304.4011188984987</v>
      </c>
      <c r="I1364" s="102">
        <f t="shared" si="159"/>
        <v>0.88776413680898258</v>
      </c>
      <c r="J1364" s="102">
        <f t="shared" si="160"/>
        <v>4305.5841019723657</v>
      </c>
      <c r="K1364" s="103">
        <f t="shared" si="161"/>
        <v>2.0707472106760179</v>
      </c>
    </row>
    <row r="1365" spans="2:11" x14ac:dyDescent="0.2">
      <c r="B1365" s="35">
        <v>1350</v>
      </c>
      <c r="C1365" s="93">
        <v>0.42029904887658076</v>
      </c>
      <c r="D1365" s="101">
        <f t="shared" si="157"/>
        <v>2.6003663998103819</v>
      </c>
      <c r="E1365" s="93">
        <v>0.75684103244133405</v>
      </c>
      <c r="F1365" s="102">
        <f t="shared" si="155"/>
        <v>1.7568410324413342</v>
      </c>
      <c r="G1365" s="102">
        <f t="shared" si="158"/>
        <v>4306.1137211615005</v>
      </c>
      <c r="H1365" s="102">
        <f t="shared" si="156"/>
        <v>4306.1137211615005</v>
      </c>
      <c r="I1365" s="102">
        <f t="shared" si="159"/>
        <v>0</v>
      </c>
      <c r="J1365" s="102">
        <f t="shared" si="160"/>
        <v>4307.8705621939416</v>
      </c>
      <c r="K1365" s="103">
        <f t="shared" si="161"/>
        <v>1.7568410324411161</v>
      </c>
    </row>
    <row r="1366" spans="2:11" x14ac:dyDescent="0.2">
      <c r="B1366" s="35">
        <v>1351</v>
      </c>
      <c r="C1366" s="93">
        <v>4.368562666428899E-2</v>
      </c>
      <c r="D1366" s="101">
        <f t="shared" si="157"/>
        <v>9.3922084208013583</v>
      </c>
      <c r="E1366" s="93">
        <v>0.18724643912805006</v>
      </c>
      <c r="F1366" s="102">
        <f t="shared" si="155"/>
        <v>1.1872464391280499</v>
      </c>
      <c r="G1366" s="102">
        <f t="shared" si="158"/>
        <v>4315.5059295823021</v>
      </c>
      <c r="H1366" s="102">
        <f t="shared" si="156"/>
        <v>4315.5059295823021</v>
      </c>
      <c r="I1366" s="102">
        <f t="shared" si="159"/>
        <v>0</v>
      </c>
      <c r="J1366" s="102">
        <f t="shared" si="160"/>
        <v>4316.6931760214302</v>
      </c>
      <c r="K1366" s="103">
        <f t="shared" si="161"/>
        <v>1.1872464391281028</v>
      </c>
    </row>
    <row r="1367" spans="2:11" ht="16" thickBot="1" x14ac:dyDescent="0.25">
      <c r="B1367" s="39">
        <v>1352</v>
      </c>
      <c r="C1367" s="94">
        <v>0.517991916157165</v>
      </c>
      <c r="D1367" s="104">
        <f t="shared" si="157"/>
        <v>1.9733869281558774</v>
      </c>
      <c r="E1367" s="94">
        <v>0.75048682786384979</v>
      </c>
      <c r="F1367" s="105">
        <f t="shared" si="155"/>
        <v>1.7504868278638499</v>
      </c>
      <c r="G1367" s="105">
        <f t="shared" si="158"/>
        <v>4317.4793165104584</v>
      </c>
      <c r="H1367" s="105">
        <f t="shared" si="156"/>
        <v>4317.4793165104584</v>
      </c>
      <c r="I1367" s="105">
        <f t="shared" si="159"/>
        <v>0</v>
      </c>
      <c r="J1367" s="105">
        <f t="shared" si="160"/>
        <v>4319.2298033383222</v>
      </c>
      <c r="K1367" s="106">
        <f t="shared" si="161"/>
        <v>1.7504868278638241</v>
      </c>
    </row>
    <row r="1368" spans="2:11" x14ac:dyDescent="0.2">
      <c r="B1368" s="35">
        <v>1353</v>
      </c>
      <c r="C1368" s="93">
        <v>0.31120290193049471</v>
      </c>
      <c r="D1368" s="101">
        <f t="shared" si="157"/>
        <v>3.5019304852557651</v>
      </c>
      <c r="E1368" s="93">
        <v>0.7222454034425787</v>
      </c>
      <c r="F1368" s="102">
        <f t="shared" si="155"/>
        <v>1.7222454034425787</v>
      </c>
      <c r="G1368" s="102">
        <f t="shared" si="158"/>
        <v>4320.9812469957142</v>
      </c>
      <c r="H1368" s="102">
        <f t="shared" si="156"/>
        <v>4320.9812469957142</v>
      </c>
      <c r="I1368" s="102">
        <f t="shared" si="159"/>
        <v>0</v>
      </c>
      <c r="J1368" s="102">
        <f t="shared" si="160"/>
        <v>4322.7034923991569</v>
      </c>
      <c r="K1368" s="103">
        <f t="shared" si="161"/>
        <v>1.7222454034426846</v>
      </c>
    </row>
    <row r="1369" spans="2:11" x14ac:dyDescent="0.2">
      <c r="B1369" s="35">
        <v>1354</v>
      </c>
      <c r="C1369" s="93">
        <v>0.15439708558087595</v>
      </c>
      <c r="D1369" s="101">
        <f t="shared" si="157"/>
        <v>5.6046825520234194</v>
      </c>
      <c r="E1369" s="93">
        <v>0.70515748814246537</v>
      </c>
      <c r="F1369" s="102">
        <f t="shared" si="155"/>
        <v>1.7051574881424654</v>
      </c>
      <c r="G1369" s="102">
        <f t="shared" si="158"/>
        <v>4326.5859295477376</v>
      </c>
      <c r="H1369" s="102">
        <f t="shared" si="156"/>
        <v>4326.5859295477376</v>
      </c>
      <c r="I1369" s="102">
        <f t="shared" si="159"/>
        <v>0</v>
      </c>
      <c r="J1369" s="102">
        <f t="shared" si="160"/>
        <v>4328.2910870358801</v>
      </c>
      <c r="K1369" s="103">
        <f t="shared" si="161"/>
        <v>1.705157488142504</v>
      </c>
    </row>
    <row r="1370" spans="2:11" x14ac:dyDescent="0.2">
      <c r="B1370" s="35">
        <v>1355</v>
      </c>
      <c r="C1370" s="93">
        <v>0.88102617880416234</v>
      </c>
      <c r="D1370" s="101">
        <f t="shared" si="157"/>
        <v>0.38000381583973381</v>
      </c>
      <c r="E1370" s="93">
        <v>0.67956876161127022</v>
      </c>
      <c r="F1370" s="102">
        <f t="shared" si="155"/>
        <v>1.6795687616112702</v>
      </c>
      <c r="G1370" s="102">
        <f t="shared" si="158"/>
        <v>4326.9659333635773</v>
      </c>
      <c r="H1370" s="102">
        <f t="shared" si="156"/>
        <v>4328.2910870358801</v>
      </c>
      <c r="I1370" s="102">
        <f t="shared" si="159"/>
        <v>1.3251536723028039</v>
      </c>
      <c r="J1370" s="102">
        <f t="shared" si="160"/>
        <v>4329.9706557974914</v>
      </c>
      <c r="K1370" s="103">
        <f t="shared" si="161"/>
        <v>3.0047224339141394</v>
      </c>
    </row>
    <row r="1371" spans="2:11" ht="16" thickBot="1" x14ac:dyDescent="0.25">
      <c r="B1371" s="39">
        <v>1356</v>
      </c>
      <c r="C1371" s="94">
        <v>3.6362374657592733E-2</v>
      </c>
      <c r="D1371" s="104">
        <f t="shared" si="157"/>
        <v>9.9426621065720333</v>
      </c>
      <c r="E1371" s="94">
        <v>0.92979610201187479</v>
      </c>
      <c r="F1371" s="105">
        <f t="shared" si="155"/>
        <v>1.9297961020118748</v>
      </c>
      <c r="G1371" s="105">
        <f t="shared" si="158"/>
        <v>4336.9085954701495</v>
      </c>
      <c r="H1371" s="105">
        <f t="shared" si="156"/>
        <v>4336.9085954701495</v>
      </c>
      <c r="I1371" s="105">
        <f t="shared" si="159"/>
        <v>0</v>
      </c>
      <c r="J1371" s="105">
        <f t="shared" si="160"/>
        <v>4338.8383915721615</v>
      </c>
      <c r="K1371" s="106">
        <f t="shared" si="161"/>
        <v>1.9297961020120056</v>
      </c>
    </row>
    <row r="1372" spans="2:11" x14ac:dyDescent="0.2">
      <c r="B1372" s="35">
        <v>1357</v>
      </c>
      <c r="C1372" s="93">
        <v>0.31274488577639314</v>
      </c>
      <c r="D1372" s="101">
        <f t="shared" si="157"/>
        <v>3.4871024466072424</v>
      </c>
      <c r="E1372" s="93">
        <v>0.61357189175966109</v>
      </c>
      <c r="F1372" s="102">
        <f t="shared" si="155"/>
        <v>1.6135718917596611</v>
      </c>
      <c r="G1372" s="102">
        <f t="shared" si="158"/>
        <v>4340.3956979167569</v>
      </c>
      <c r="H1372" s="102">
        <f t="shared" si="156"/>
        <v>4340.3956979167569</v>
      </c>
      <c r="I1372" s="102">
        <f t="shared" si="159"/>
        <v>0</v>
      </c>
      <c r="J1372" s="102">
        <f t="shared" si="160"/>
        <v>4342.0092698085164</v>
      </c>
      <c r="K1372" s="103">
        <f t="shared" si="161"/>
        <v>1.6135718917594204</v>
      </c>
    </row>
    <row r="1373" spans="2:11" x14ac:dyDescent="0.2">
      <c r="B1373" s="35">
        <v>1358</v>
      </c>
      <c r="C1373" s="93">
        <v>0.16780565237619793</v>
      </c>
      <c r="D1373" s="101">
        <f t="shared" si="157"/>
        <v>5.3548464009555676</v>
      </c>
      <c r="E1373" s="93">
        <v>0.61360362462061468</v>
      </c>
      <c r="F1373" s="102">
        <f t="shared" si="155"/>
        <v>1.6136036246206147</v>
      </c>
      <c r="G1373" s="102">
        <f t="shared" si="158"/>
        <v>4345.7505443177124</v>
      </c>
      <c r="H1373" s="102">
        <f t="shared" si="156"/>
        <v>4345.7505443177124</v>
      </c>
      <c r="I1373" s="102">
        <f t="shared" si="159"/>
        <v>0</v>
      </c>
      <c r="J1373" s="102">
        <f t="shared" si="160"/>
        <v>4347.3641479423331</v>
      </c>
      <c r="K1373" s="103">
        <f t="shared" si="161"/>
        <v>1.6136036246207368</v>
      </c>
    </row>
    <row r="1374" spans="2:11" x14ac:dyDescent="0.2">
      <c r="B1374" s="35">
        <v>1359</v>
      </c>
      <c r="C1374" s="93">
        <v>0.72458806660556818</v>
      </c>
      <c r="D1374" s="101">
        <f t="shared" si="157"/>
        <v>0.96645590879242649</v>
      </c>
      <c r="E1374" s="93">
        <v>0.54952974677424338</v>
      </c>
      <c r="F1374" s="102">
        <f t="shared" si="155"/>
        <v>1.5495297467742435</v>
      </c>
      <c r="G1374" s="102">
        <f t="shared" si="158"/>
        <v>4346.7170002265048</v>
      </c>
      <c r="H1374" s="102">
        <f t="shared" si="156"/>
        <v>4347.3641479423331</v>
      </c>
      <c r="I1374" s="102">
        <f t="shared" si="159"/>
        <v>0.64714771582839603</v>
      </c>
      <c r="J1374" s="102">
        <f t="shared" si="160"/>
        <v>4348.9136776891073</v>
      </c>
      <c r="K1374" s="103">
        <f t="shared" si="161"/>
        <v>2.1966774626025654</v>
      </c>
    </row>
    <row r="1375" spans="2:11" ht="16" thickBot="1" x14ac:dyDescent="0.25">
      <c r="B1375" s="39">
        <v>1360</v>
      </c>
      <c r="C1375" s="94">
        <v>0.76740969987466423</v>
      </c>
      <c r="D1375" s="104">
        <f t="shared" si="157"/>
        <v>0.79420338398728474</v>
      </c>
      <c r="E1375" s="94">
        <v>0.90983077342557261</v>
      </c>
      <c r="F1375" s="105">
        <f t="shared" si="155"/>
        <v>1.9098307734255726</v>
      </c>
      <c r="G1375" s="105">
        <f t="shared" si="158"/>
        <v>4347.511203610492</v>
      </c>
      <c r="H1375" s="105">
        <f t="shared" si="156"/>
        <v>4348.9136776891073</v>
      </c>
      <c r="I1375" s="105">
        <f t="shared" si="159"/>
        <v>1.4024740786153416</v>
      </c>
      <c r="J1375" s="105">
        <f t="shared" si="160"/>
        <v>4350.823508462533</v>
      </c>
      <c r="K1375" s="106">
        <f t="shared" si="161"/>
        <v>3.3123048520410521</v>
      </c>
    </row>
    <row r="1376" spans="2:11" x14ac:dyDescent="0.2">
      <c r="B1376" s="35">
        <v>1361</v>
      </c>
      <c r="C1376" s="93">
        <v>0.78001532227751735</v>
      </c>
      <c r="D1376" s="101">
        <f t="shared" si="157"/>
        <v>0.74532514663771299</v>
      </c>
      <c r="E1376" s="93">
        <v>0.68960783285443117</v>
      </c>
      <c r="F1376" s="102">
        <f t="shared" si="155"/>
        <v>1.6896078328544313</v>
      </c>
      <c r="G1376" s="102">
        <f t="shared" si="158"/>
        <v>4348.2565287571297</v>
      </c>
      <c r="H1376" s="102">
        <f t="shared" si="156"/>
        <v>4350.823508462533</v>
      </c>
      <c r="I1376" s="102">
        <f t="shared" si="159"/>
        <v>2.5669797054033552</v>
      </c>
      <c r="J1376" s="102">
        <f t="shared" si="160"/>
        <v>4352.5131162953876</v>
      </c>
      <c r="K1376" s="103">
        <f t="shared" si="161"/>
        <v>4.2565875382579179</v>
      </c>
    </row>
    <row r="1377" spans="2:11" x14ac:dyDescent="0.2">
      <c r="B1377" s="35">
        <v>1362</v>
      </c>
      <c r="C1377" s="93">
        <v>0.45904708744347766</v>
      </c>
      <c r="D1377" s="101">
        <f t="shared" si="157"/>
        <v>2.3358074614813606</v>
      </c>
      <c r="E1377" s="93">
        <v>0.25824707853590867</v>
      </c>
      <c r="F1377" s="102">
        <f t="shared" si="155"/>
        <v>1.2582470785359088</v>
      </c>
      <c r="G1377" s="102">
        <f t="shared" si="158"/>
        <v>4350.5923362186113</v>
      </c>
      <c r="H1377" s="102">
        <f t="shared" si="156"/>
        <v>4352.5131162953876</v>
      </c>
      <c r="I1377" s="102">
        <f t="shared" si="159"/>
        <v>1.9207800767762819</v>
      </c>
      <c r="J1377" s="102">
        <f t="shared" si="160"/>
        <v>4353.7713633739231</v>
      </c>
      <c r="K1377" s="103">
        <f t="shared" si="161"/>
        <v>3.1790271553118146</v>
      </c>
    </row>
    <row r="1378" spans="2:11" x14ac:dyDescent="0.2">
      <c r="B1378" s="35">
        <v>1363</v>
      </c>
      <c r="C1378" s="93">
        <v>0.4413064981748317</v>
      </c>
      <c r="D1378" s="101">
        <f t="shared" si="157"/>
        <v>2.4540469132253513</v>
      </c>
      <c r="E1378" s="93">
        <v>0.39955400994509493</v>
      </c>
      <c r="F1378" s="102">
        <f t="shared" si="155"/>
        <v>1.3995540099450949</v>
      </c>
      <c r="G1378" s="102">
        <f t="shared" si="158"/>
        <v>4353.0463831318366</v>
      </c>
      <c r="H1378" s="102">
        <f t="shared" si="156"/>
        <v>4353.7713633739231</v>
      </c>
      <c r="I1378" s="102">
        <f t="shared" si="159"/>
        <v>0.72498024208653078</v>
      </c>
      <c r="J1378" s="102">
        <f t="shared" si="160"/>
        <v>4355.1709173838681</v>
      </c>
      <c r="K1378" s="103">
        <f t="shared" si="161"/>
        <v>2.1245342520314807</v>
      </c>
    </row>
    <row r="1379" spans="2:11" ht="16" thickBot="1" x14ac:dyDescent="0.25">
      <c r="B1379" s="39">
        <v>1364</v>
      </c>
      <c r="C1379" s="94">
        <v>2.7480054032582357E-2</v>
      </c>
      <c r="D1379" s="104">
        <f t="shared" si="157"/>
        <v>10.782884536136233</v>
      </c>
      <c r="E1379" s="94">
        <v>0.94276234325914998</v>
      </c>
      <c r="F1379" s="105">
        <f t="shared" si="155"/>
        <v>1.9427623432591501</v>
      </c>
      <c r="G1379" s="105">
        <f t="shared" si="158"/>
        <v>4363.829267667973</v>
      </c>
      <c r="H1379" s="105">
        <f t="shared" si="156"/>
        <v>4363.829267667973</v>
      </c>
      <c r="I1379" s="105">
        <f t="shared" si="159"/>
        <v>0</v>
      </c>
      <c r="J1379" s="105">
        <f t="shared" si="160"/>
        <v>4365.7720300112323</v>
      </c>
      <c r="K1379" s="106">
        <f t="shared" si="161"/>
        <v>1.9427623432593464</v>
      </c>
    </row>
    <row r="1380" spans="2:11" x14ac:dyDescent="0.2">
      <c r="B1380" s="35">
        <v>1365</v>
      </c>
      <c r="C1380" s="93">
        <v>0.38985487318166201</v>
      </c>
      <c r="D1380" s="101">
        <f t="shared" si="157"/>
        <v>2.8259421874779336</v>
      </c>
      <c r="E1380" s="93">
        <v>0.27272041599980856</v>
      </c>
      <c r="F1380" s="102">
        <f t="shared" si="155"/>
        <v>1.2727204159998085</v>
      </c>
      <c r="G1380" s="102">
        <f t="shared" si="158"/>
        <v>4366.6552098554512</v>
      </c>
      <c r="H1380" s="102">
        <f t="shared" si="156"/>
        <v>4366.6552098554512</v>
      </c>
      <c r="I1380" s="102">
        <f t="shared" si="159"/>
        <v>0</v>
      </c>
      <c r="J1380" s="102">
        <f t="shared" si="160"/>
        <v>4367.9279302714513</v>
      </c>
      <c r="K1380" s="103">
        <f t="shared" si="161"/>
        <v>1.2727204160000838</v>
      </c>
    </row>
    <row r="1381" spans="2:11" x14ac:dyDescent="0.2">
      <c r="B1381" s="35">
        <v>1366</v>
      </c>
      <c r="C1381" s="93">
        <v>0.8066588090374005</v>
      </c>
      <c r="D1381" s="101">
        <f t="shared" si="157"/>
        <v>0.64456346822905153</v>
      </c>
      <c r="E1381" s="93">
        <v>0.72695076829399408</v>
      </c>
      <c r="F1381" s="102">
        <f t="shared" si="155"/>
        <v>1.7269507682939942</v>
      </c>
      <c r="G1381" s="102">
        <f t="shared" si="158"/>
        <v>4367.2997733236798</v>
      </c>
      <c r="H1381" s="102">
        <f t="shared" si="156"/>
        <v>4367.9279302714513</v>
      </c>
      <c r="I1381" s="102">
        <f t="shared" si="159"/>
        <v>0.62815694777145836</v>
      </c>
      <c r="J1381" s="102">
        <f t="shared" si="160"/>
        <v>4369.6548810397453</v>
      </c>
      <c r="K1381" s="103">
        <f t="shared" si="161"/>
        <v>2.3551077160655041</v>
      </c>
    </row>
    <row r="1382" spans="2:11" x14ac:dyDescent="0.2">
      <c r="B1382" s="35">
        <v>1367</v>
      </c>
      <c r="C1382" s="93">
        <v>0.78356240762199836</v>
      </c>
      <c r="D1382" s="101">
        <f t="shared" si="157"/>
        <v>0.73171370400232028</v>
      </c>
      <c r="E1382" s="93">
        <v>0.51861306240413529</v>
      </c>
      <c r="F1382" s="102">
        <f t="shared" si="155"/>
        <v>1.5186130624041354</v>
      </c>
      <c r="G1382" s="102">
        <f t="shared" si="158"/>
        <v>4368.0314870276825</v>
      </c>
      <c r="H1382" s="102">
        <f t="shared" si="156"/>
        <v>4369.6548810397453</v>
      </c>
      <c r="I1382" s="102">
        <f t="shared" si="159"/>
        <v>1.6233940120628176</v>
      </c>
      <c r="J1382" s="102">
        <f t="shared" si="160"/>
        <v>4371.1734941021496</v>
      </c>
      <c r="K1382" s="103">
        <f t="shared" si="161"/>
        <v>3.1420070744670738</v>
      </c>
    </row>
    <row r="1383" spans="2:11" ht="16" thickBot="1" x14ac:dyDescent="0.25">
      <c r="B1383" s="39">
        <v>1368</v>
      </c>
      <c r="C1383" s="94">
        <v>0.19666743644939177</v>
      </c>
      <c r="D1383" s="104">
        <f t="shared" si="157"/>
        <v>4.8787233498260765</v>
      </c>
      <c r="E1383" s="94">
        <v>0.58923205511670096</v>
      </c>
      <c r="F1383" s="105">
        <f t="shared" si="155"/>
        <v>1.589232055116701</v>
      </c>
      <c r="G1383" s="105">
        <f t="shared" si="158"/>
        <v>4372.9102103775085</v>
      </c>
      <c r="H1383" s="105">
        <f t="shared" si="156"/>
        <v>4372.9102103775085</v>
      </c>
      <c r="I1383" s="105">
        <f t="shared" si="159"/>
        <v>0</v>
      </c>
      <c r="J1383" s="105">
        <f t="shared" si="160"/>
        <v>4374.4994424326251</v>
      </c>
      <c r="K1383" s="106">
        <f t="shared" si="161"/>
        <v>1.589232055116554</v>
      </c>
    </row>
    <row r="1384" spans="2:11" x14ac:dyDescent="0.2">
      <c r="B1384" s="35">
        <v>1369</v>
      </c>
      <c r="C1384" s="93">
        <v>0.90401705238540342</v>
      </c>
      <c r="D1384" s="101">
        <f t="shared" si="157"/>
        <v>0.30272116652903985</v>
      </c>
      <c r="E1384" s="93">
        <v>0.1162467627136764</v>
      </c>
      <c r="F1384" s="102">
        <f t="shared" si="155"/>
        <v>1.1162467627136765</v>
      </c>
      <c r="G1384" s="102">
        <f t="shared" si="158"/>
        <v>4373.2129315440379</v>
      </c>
      <c r="H1384" s="102">
        <f t="shared" si="156"/>
        <v>4374.4994424326251</v>
      </c>
      <c r="I1384" s="102">
        <f t="shared" si="159"/>
        <v>1.286510888587145</v>
      </c>
      <c r="J1384" s="102">
        <f t="shared" si="160"/>
        <v>4375.6156891953387</v>
      </c>
      <c r="K1384" s="103">
        <f t="shared" si="161"/>
        <v>2.4027576513008171</v>
      </c>
    </row>
    <row r="1385" spans="2:11" x14ac:dyDescent="0.2">
      <c r="B1385" s="35">
        <v>1370</v>
      </c>
      <c r="C1385" s="93">
        <v>0.1587691136762851</v>
      </c>
      <c r="D1385" s="101">
        <f t="shared" si="157"/>
        <v>5.5209127420395321</v>
      </c>
      <c r="E1385" s="93">
        <v>2.4285986378925761E-2</v>
      </c>
      <c r="F1385" s="102">
        <f t="shared" si="155"/>
        <v>1.0242859863789258</v>
      </c>
      <c r="G1385" s="102">
        <f t="shared" si="158"/>
        <v>4378.7338442860773</v>
      </c>
      <c r="H1385" s="102">
        <f t="shared" si="156"/>
        <v>4378.7338442860773</v>
      </c>
      <c r="I1385" s="102">
        <f t="shared" si="159"/>
        <v>0</v>
      </c>
      <c r="J1385" s="102">
        <f t="shared" si="160"/>
        <v>4379.7581302724566</v>
      </c>
      <c r="K1385" s="103">
        <f t="shared" si="161"/>
        <v>1.0242859863792546</v>
      </c>
    </row>
    <row r="1386" spans="2:11" x14ac:dyDescent="0.2">
      <c r="B1386" s="35">
        <v>1371</v>
      </c>
      <c r="C1386" s="93">
        <v>0.89660088049356579</v>
      </c>
      <c r="D1386" s="101">
        <f t="shared" si="157"/>
        <v>0.32743339567554536</v>
      </c>
      <c r="E1386" s="93">
        <v>0.39994777779173163</v>
      </c>
      <c r="F1386" s="102">
        <f t="shared" si="155"/>
        <v>1.3999477777917315</v>
      </c>
      <c r="G1386" s="102">
        <f t="shared" si="158"/>
        <v>4379.0612776817525</v>
      </c>
      <c r="H1386" s="102">
        <f t="shared" si="156"/>
        <v>4379.7581302724566</v>
      </c>
      <c r="I1386" s="102">
        <f t="shared" si="159"/>
        <v>0.69685259070411121</v>
      </c>
      <c r="J1386" s="102">
        <f t="shared" si="160"/>
        <v>4381.1580780502482</v>
      </c>
      <c r="K1386" s="103">
        <f t="shared" si="161"/>
        <v>2.0968003684956784</v>
      </c>
    </row>
    <row r="1387" spans="2:11" ht="16" thickBot="1" x14ac:dyDescent="0.25">
      <c r="B1387" s="39">
        <v>1372</v>
      </c>
      <c r="C1387" s="94">
        <v>0.55043143530399763</v>
      </c>
      <c r="D1387" s="104">
        <f t="shared" si="157"/>
        <v>1.7911586412986349</v>
      </c>
      <c r="E1387" s="94">
        <v>0.6832938185331171</v>
      </c>
      <c r="F1387" s="105">
        <f t="shared" ref="F1387:F1450" si="162">($N$18-$N$19)*E1387+$N$19</f>
        <v>1.6832938185331172</v>
      </c>
      <c r="G1387" s="105">
        <f t="shared" si="158"/>
        <v>4380.8524363230508</v>
      </c>
      <c r="H1387" s="105">
        <f t="shared" ref="H1387:H1450" si="163">+MAX(G1387,J1386)</f>
        <v>4381.1580780502482</v>
      </c>
      <c r="I1387" s="105">
        <f t="shared" si="159"/>
        <v>0.30564172719732596</v>
      </c>
      <c r="J1387" s="105">
        <f t="shared" si="160"/>
        <v>4382.8413718687816</v>
      </c>
      <c r="K1387" s="106">
        <f t="shared" si="161"/>
        <v>1.9889355457307829</v>
      </c>
    </row>
    <row r="1388" spans="2:11" x14ac:dyDescent="0.2">
      <c r="B1388" s="35">
        <v>1373</v>
      </c>
      <c r="C1388" s="93">
        <v>0.25433959863039302</v>
      </c>
      <c r="D1388" s="101">
        <f t="shared" ref="D1388:D1451" si="164">-LN(C1388)/$N$16</f>
        <v>4.1072547074210712</v>
      </c>
      <c r="E1388" s="93">
        <v>0.6533810509927106</v>
      </c>
      <c r="F1388" s="102">
        <f t="shared" si="162"/>
        <v>1.6533810509927105</v>
      </c>
      <c r="G1388" s="102">
        <f t="shared" ref="G1388:G1451" si="165">G1387+D1388</f>
        <v>4384.9596910304717</v>
      </c>
      <c r="H1388" s="102">
        <f t="shared" si="163"/>
        <v>4384.9596910304717</v>
      </c>
      <c r="I1388" s="102">
        <f t="shared" si="159"/>
        <v>0</v>
      </c>
      <c r="J1388" s="102">
        <f t="shared" si="160"/>
        <v>4386.6130720814645</v>
      </c>
      <c r="K1388" s="103">
        <f t="shared" si="161"/>
        <v>1.6533810509927207</v>
      </c>
    </row>
    <row r="1389" spans="2:11" x14ac:dyDescent="0.2">
      <c r="B1389" s="35">
        <v>1374</v>
      </c>
      <c r="C1389" s="93">
        <v>0.72339582078846065</v>
      </c>
      <c r="D1389" s="101">
        <f t="shared" si="164"/>
        <v>0.97139620998052223</v>
      </c>
      <c r="E1389" s="93">
        <v>0.11323064792714477</v>
      </c>
      <c r="F1389" s="102">
        <f t="shared" si="162"/>
        <v>1.1132306479271448</v>
      </c>
      <c r="G1389" s="102">
        <f t="shared" si="165"/>
        <v>4385.9310872404521</v>
      </c>
      <c r="H1389" s="102">
        <f t="shared" si="163"/>
        <v>4386.6130720814645</v>
      </c>
      <c r="I1389" s="102">
        <f t="shared" si="159"/>
        <v>0.68198484101230861</v>
      </c>
      <c r="J1389" s="102">
        <f t="shared" si="160"/>
        <v>4387.726302729392</v>
      </c>
      <c r="K1389" s="103">
        <f t="shared" si="161"/>
        <v>1.7952154889399026</v>
      </c>
    </row>
    <row r="1390" spans="2:11" x14ac:dyDescent="0.2">
      <c r="B1390" s="35">
        <v>1375</v>
      </c>
      <c r="C1390" s="93">
        <v>0.19478077230941504</v>
      </c>
      <c r="D1390" s="101">
        <f t="shared" si="164"/>
        <v>4.9076417922674089</v>
      </c>
      <c r="E1390" s="93">
        <v>0.78335294281473089</v>
      </c>
      <c r="F1390" s="102">
        <f t="shared" si="162"/>
        <v>1.783352942814731</v>
      </c>
      <c r="G1390" s="102">
        <f t="shared" si="165"/>
        <v>4390.8387290327191</v>
      </c>
      <c r="H1390" s="102">
        <f t="shared" si="163"/>
        <v>4390.8387290327191</v>
      </c>
      <c r="I1390" s="102">
        <f t="shared" si="159"/>
        <v>0</v>
      </c>
      <c r="J1390" s="102">
        <f t="shared" si="160"/>
        <v>4392.6220819755335</v>
      </c>
      <c r="K1390" s="103">
        <f t="shared" si="161"/>
        <v>1.7833529428144175</v>
      </c>
    </row>
    <row r="1391" spans="2:11" ht="16" thickBot="1" x14ac:dyDescent="0.25">
      <c r="B1391" s="39">
        <v>1376</v>
      </c>
      <c r="C1391" s="94">
        <v>0.78431526693460241</v>
      </c>
      <c r="D1391" s="104">
        <f t="shared" si="164"/>
        <v>0.72883263981210811</v>
      </c>
      <c r="E1391" s="94">
        <v>0.84189063792236918</v>
      </c>
      <c r="F1391" s="105">
        <f t="shared" si="162"/>
        <v>1.8418906379223692</v>
      </c>
      <c r="G1391" s="105">
        <f t="shared" si="165"/>
        <v>4391.5675616725312</v>
      </c>
      <c r="H1391" s="105">
        <f t="shared" si="163"/>
        <v>4392.6220819755335</v>
      </c>
      <c r="I1391" s="105">
        <f t="shared" si="159"/>
        <v>1.0545203030023913</v>
      </c>
      <c r="J1391" s="105">
        <f t="shared" si="160"/>
        <v>4394.4639726134556</v>
      </c>
      <c r="K1391" s="106">
        <f t="shared" si="161"/>
        <v>2.8964109409243974</v>
      </c>
    </row>
    <row r="1392" spans="2:11" x14ac:dyDescent="0.2">
      <c r="B1392" s="35">
        <v>1377</v>
      </c>
      <c r="C1392" s="93">
        <v>0.70274306493022531</v>
      </c>
      <c r="D1392" s="101">
        <f t="shared" si="164"/>
        <v>1.0582918131531649</v>
      </c>
      <c r="E1392" s="93">
        <v>0.4051234437865765</v>
      </c>
      <c r="F1392" s="102">
        <f t="shared" si="162"/>
        <v>1.4051234437865765</v>
      </c>
      <c r="G1392" s="102">
        <f t="shared" si="165"/>
        <v>4392.6258534856843</v>
      </c>
      <c r="H1392" s="102">
        <f t="shared" si="163"/>
        <v>4394.4639726134556</v>
      </c>
      <c r="I1392" s="102">
        <f t="shared" si="159"/>
        <v>1.8381191277712787</v>
      </c>
      <c r="J1392" s="102">
        <f t="shared" si="160"/>
        <v>4395.8690960572421</v>
      </c>
      <c r="K1392" s="103">
        <f t="shared" si="161"/>
        <v>3.2432425715578574</v>
      </c>
    </row>
    <row r="1393" spans="2:11" x14ac:dyDescent="0.2">
      <c r="B1393" s="35">
        <v>1378</v>
      </c>
      <c r="C1393" s="93">
        <v>0.17906360534011057</v>
      </c>
      <c r="D1393" s="101">
        <f t="shared" si="164"/>
        <v>5.1600425974892001</v>
      </c>
      <c r="E1393" s="93">
        <v>0.50790690166228936</v>
      </c>
      <c r="F1393" s="102">
        <f t="shared" si="162"/>
        <v>1.5079069016622895</v>
      </c>
      <c r="G1393" s="102">
        <f t="shared" si="165"/>
        <v>4397.7858960831736</v>
      </c>
      <c r="H1393" s="102">
        <f t="shared" si="163"/>
        <v>4397.7858960831736</v>
      </c>
      <c r="I1393" s="102">
        <f t="shared" si="159"/>
        <v>0</v>
      </c>
      <c r="J1393" s="102">
        <f t="shared" si="160"/>
        <v>4399.2938029848356</v>
      </c>
      <c r="K1393" s="103">
        <f t="shared" si="161"/>
        <v>1.5079069016619542</v>
      </c>
    </row>
    <row r="1394" spans="2:11" x14ac:dyDescent="0.2">
      <c r="B1394" s="35">
        <v>1379</v>
      </c>
      <c r="C1394" s="93">
        <v>0.58846412112017421</v>
      </c>
      <c r="D1394" s="101">
        <f t="shared" si="164"/>
        <v>1.5907179624031635</v>
      </c>
      <c r="E1394" s="93">
        <v>0.20136369061057435</v>
      </c>
      <c r="F1394" s="102">
        <f t="shared" si="162"/>
        <v>1.2013636906105742</v>
      </c>
      <c r="G1394" s="102">
        <f t="shared" si="165"/>
        <v>4399.3766140455764</v>
      </c>
      <c r="H1394" s="102">
        <f t="shared" si="163"/>
        <v>4399.3766140455764</v>
      </c>
      <c r="I1394" s="102">
        <f t="shared" si="159"/>
        <v>0</v>
      </c>
      <c r="J1394" s="102">
        <f t="shared" si="160"/>
        <v>4400.5779777361868</v>
      </c>
      <c r="K1394" s="103">
        <f t="shared" si="161"/>
        <v>1.2013636906103784</v>
      </c>
    </row>
    <row r="1395" spans="2:11" ht="16" thickBot="1" x14ac:dyDescent="0.25">
      <c r="B1395" s="39">
        <v>1380</v>
      </c>
      <c r="C1395" s="94">
        <v>0.55919122109609687</v>
      </c>
      <c r="D1395" s="104">
        <f t="shared" si="164"/>
        <v>1.7437913616812473</v>
      </c>
      <c r="E1395" s="94">
        <v>0.98714126638290445</v>
      </c>
      <c r="F1395" s="105">
        <f t="shared" si="162"/>
        <v>1.9871412663829044</v>
      </c>
      <c r="G1395" s="105">
        <f t="shared" si="165"/>
        <v>4401.1204054072577</v>
      </c>
      <c r="H1395" s="105">
        <f t="shared" si="163"/>
        <v>4401.1204054072577</v>
      </c>
      <c r="I1395" s="105">
        <f t="shared" si="159"/>
        <v>0</v>
      </c>
      <c r="J1395" s="105">
        <f t="shared" si="160"/>
        <v>4403.1075466736411</v>
      </c>
      <c r="K1395" s="106">
        <f t="shared" si="161"/>
        <v>1.9871412663833325</v>
      </c>
    </row>
    <row r="1396" spans="2:11" x14ac:dyDescent="0.2">
      <c r="B1396" s="35">
        <v>1381</v>
      </c>
      <c r="C1396" s="93">
        <v>0.14766514929549801</v>
      </c>
      <c r="D1396" s="101">
        <f t="shared" si="164"/>
        <v>5.7384242199274835</v>
      </c>
      <c r="E1396" s="93">
        <v>0.17054504883955446</v>
      </c>
      <c r="F1396" s="102">
        <f t="shared" si="162"/>
        <v>1.1705450488395543</v>
      </c>
      <c r="G1396" s="102">
        <f t="shared" si="165"/>
        <v>4406.8588296271855</v>
      </c>
      <c r="H1396" s="102">
        <f t="shared" si="163"/>
        <v>4406.8588296271855</v>
      </c>
      <c r="I1396" s="102">
        <f t="shared" si="159"/>
        <v>0</v>
      </c>
      <c r="J1396" s="102">
        <f t="shared" si="160"/>
        <v>4408.0293746760253</v>
      </c>
      <c r="K1396" s="103">
        <f t="shared" si="161"/>
        <v>1.1705450488398128</v>
      </c>
    </row>
    <row r="1397" spans="2:11" x14ac:dyDescent="0.2">
      <c r="B1397" s="35">
        <v>1382</v>
      </c>
      <c r="C1397" s="93">
        <v>0.735689080752439</v>
      </c>
      <c r="D1397" s="101">
        <f t="shared" si="164"/>
        <v>0.92084308241390844</v>
      </c>
      <c r="E1397" s="93">
        <v>0.84478184295740422</v>
      </c>
      <c r="F1397" s="102">
        <f t="shared" si="162"/>
        <v>1.8447818429574041</v>
      </c>
      <c r="G1397" s="102">
        <f t="shared" si="165"/>
        <v>4407.7796727095993</v>
      </c>
      <c r="H1397" s="102">
        <f t="shared" si="163"/>
        <v>4408.0293746760253</v>
      </c>
      <c r="I1397" s="102">
        <f t="shared" si="159"/>
        <v>0.24970196642607334</v>
      </c>
      <c r="J1397" s="102">
        <f t="shared" si="160"/>
        <v>4409.874156518983</v>
      </c>
      <c r="K1397" s="103">
        <f t="shared" si="161"/>
        <v>2.0944838093837461</v>
      </c>
    </row>
    <row r="1398" spans="2:11" x14ac:dyDescent="0.2">
      <c r="B1398" s="35">
        <v>1383</v>
      </c>
      <c r="C1398" s="93">
        <v>0.8534559126314597</v>
      </c>
      <c r="D1398" s="101">
        <f t="shared" si="164"/>
        <v>0.47538417863393234</v>
      </c>
      <c r="E1398" s="93">
        <v>0.45850740133693679</v>
      </c>
      <c r="F1398" s="102">
        <f t="shared" si="162"/>
        <v>1.4585074013369368</v>
      </c>
      <c r="G1398" s="102">
        <f t="shared" si="165"/>
        <v>4408.2550568882334</v>
      </c>
      <c r="H1398" s="102">
        <f t="shared" si="163"/>
        <v>4409.874156518983</v>
      </c>
      <c r="I1398" s="102">
        <f t="shared" si="159"/>
        <v>1.619099630749588</v>
      </c>
      <c r="J1398" s="102">
        <f t="shared" si="160"/>
        <v>4411.3326639203196</v>
      </c>
      <c r="K1398" s="103">
        <f t="shared" si="161"/>
        <v>3.0776070320862345</v>
      </c>
    </row>
    <row r="1399" spans="2:11" ht="16" thickBot="1" x14ac:dyDescent="0.25">
      <c r="B1399" s="39">
        <v>1384</v>
      </c>
      <c r="C1399" s="94">
        <v>0.97839201935647901</v>
      </c>
      <c r="D1399" s="104">
        <f t="shared" si="164"/>
        <v>6.553455442054118E-2</v>
      </c>
      <c r="E1399" s="94">
        <v>0.81657428463934301</v>
      </c>
      <c r="F1399" s="105">
        <f t="shared" si="162"/>
        <v>1.8165742846393429</v>
      </c>
      <c r="G1399" s="105">
        <f t="shared" si="165"/>
        <v>4408.3205914426544</v>
      </c>
      <c r="H1399" s="105">
        <f t="shared" si="163"/>
        <v>4411.3326639203196</v>
      </c>
      <c r="I1399" s="105">
        <f t="shared" si="159"/>
        <v>3.0120724776652423</v>
      </c>
      <c r="J1399" s="105">
        <f t="shared" si="160"/>
        <v>4413.1492382049591</v>
      </c>
      <c r="K1399" s="106">
        <f t="shared" si="161"/>
        <v>4.8286467623047429</v>
      </c>
    </row>
    <row r="1400" spans="2:11" x14ac:dyDescent="0.2">
      <c r="B1400" s="35">
        <v>1385</v>
      </c>
      <c r="C1400" s="93">
        <v>0.72296882385886951</v>
      </c>
      <c r="D1400" s="101">
        <f t="shared" si="164"/>
        <v>0.97316753484072138</v>
      </c>
      <c r="E1400" s="93">
        <v>0.99468298858975301</v>
      </c>
      <c r="F1400" s="102">
        <f t="shared" si="162"/>
        <v>1.994682988589753</v>
      </c>
      <c r="G1400" s="102">
        <f t="shared" si="165"/>
        <v>4409.2937589774947</v>
      </c>
      <c r="H1400" s="102">
        <f t="shared" si="163"/>
        <v>4413.1492382049591</v>
      </c>
      <c r="I1400" s="102">
        <f t="shared" si="159"/>
        <v>3.8554792274644569</v>
      </c>
      <c r="J1400" s="102">
        <f t="shared" si="160"/>
        <v>4415.1439211935485</v>
      </c>
      <c r="K1400" s="103">
        <f t="shared" si="161"/>
        <v>5.8501622160538318</v>
      </c>
    </row>
    <row r="1401" spans="2:11" x14ac:dyDescent="0.2">
      <c r="B1401" s="35">
        <v>1386</v>
      </c>
      <c r="C1401" s="93">
        <v>3.192087838018387E-3</v>
      </c>
      <c r="D1401" s="101">
        <f t="shared" si="164"/>
        <v>17.241240244791019</v>
      </c>
      <c r="E1401" s="93">
        <v>0.22136134896162973</v>
      </c>
      <c r="F1401" s="102">
        <f t="shared" si="162"/>
        <v>1.2213613489616297</v>
      </c>
      <c r="G1401" s="102">
        <f t="shared" si="165"/>
        <v>4426.5349992222855</v>
      </c>
      <c r="H1401" s="102">
        <f t="shared" si="163"/>
        <v>4426.5349992222855</v>
      </c>
      <c r="I1401" s="102">
        <f t="shared" si="159"/>
        <v>0</v>
      </c>
      <c r="J1401" s="102">
        <f t="shared" si="160"/>
        <v>4427.7563605712467</v>
      </c>
      <c r="K1401" s="103">
        <f t="shared" si="161"/>
        <v>1.2213613489611816</v>
      </c>
    </row>
    <row r="1402" spans="2:11" x14ac:dyDescent="0.2">
      <c r="B1402" s="35">
        <v>1387</v>
      </c>
      <c r="C1402" s="93">
        <v>0.98630177438534539</v>
      </c>
      <c r="D1402" s="101">
        <f t="shared" si="164"/>
        <v>4.1378735975167565E-2</v>
      </c>
      <c r="E1402" s="93">
        <v>0.89790073220346633</v>
      </c>
      <c r="F1402" s="102">
        <f t="shared" si="162"/>
        <v>1.8979007322034662</v>
      </c>
      <c r="G1402" s="102">
        <f t="shared" si="165"/>
        <v>4426.5763779582603</v>
      </c>
      <c r="H1402" s="102">
        <f t="shared" si="163"/>
        <v>4427.7563605712467</v>
      </c>
      <c r="I1402" s="102">
        <f t="shared" si="159"/>
        <v>1.1799826129863504</v>
      </c>
      <c r="J1402" s="102">
        <f t="shared" si="160"/>
        <v>4429.6542613034499</v>
      </c>
      <c r="K1402" s="103">
        <f t="shared" si="161"/>
        <v>3.077883345189548</v>
      </c>
    </row>
    <row r="1403" spans="2:11" ht="16" thickBot="1" x14ac:dyDescent="0.25">
      <c r="B1403" s="39">
        <v>1388</v>
      </c>
      <c r="C1403" s="94">
        <v>0.40739441680236843</v>
      </c>
      <c r="D1403" s="104">
        <f t="shared" si="164"/>
        <v>2.6939204392346374</v>
      </c>
      <c r="E1403" s="94">
        <v>0.5490633126691955</v>
      </c>
      <c r="F1403" s="105">
        <f t="shared" si="162"/>
        <v>1.5490633126691955</v>
      </c>
      <c r="G1403" s="105">
        <f t="shared" si="165"/>
        <v>4429.270298397495</v>
      </c>
      <c r="H1403" s="105">
        <f t="shared" si="163"/>
        <v>4429.6542613034499</v>
      </c>
      <c r="I1403" s="105">
        <f t="shared" si="159"/>
        <v>0.38396290595483151</v>
      </c>
      <c r="J1403" s="105">
        <f t="shared" si="160"/>
        <v>4431.2033246161191</v>
      </c>
      <c r="K1403" s="106">
        <f t="shared" si="161"/>
        <v>1.9330262186240361</v>
      </c>
    </row>
    <row r="1404" spans="2:11" x14ac:dyDescent="0.2">
      <c r="B1404" s="35">
        <v>1389</v>
      </c>
      <c r="C1404" s="93">
        <v>0.50502863346915616</v>
      </c>
      <c r="D1404" s="101">
        <f t="shared" si="164"/>
        <v>2.0494204541257046</v>
      </c>
      <c r="E1404" s="93">
        <v>0.9592645138506195</v>
      </c>
      <c r="F1404" s="102">
        <f t="shared" si="162"/>
        <v>1.9592645138506195</v>
      </c>
      <c r="G1404" s="102">
        <f t="shared" si="165"/>
        <v>4431.3197188516206</v>
      </c>
      <c r="H1404" s="102">
        <f t="shared" si="163"/>
        <v>4431.3197188516206</v>
      </c>
      <c r="I1404" s="102">
        <f t="shared" si="159"/>
        <v>0</v>
      </c>
      <c r="J1404" s="102">
        <f t="shared" si="160"/>
        <v>4433.2789833654715</v>
      </c>
      <c r="K1404" s="103">
        <f t="shared" si="161"/>
        <v>1.9592645138509397</v>
      </c>
    </row>
    <row r="1405" spans="2:11" x14ac:dyDescent="0.2">
      <c r="B1405" s="35">
        <v>1390</v>
      </c>
      <c r="C1405" s="93">
        <v>0.74908226984950499</v>
      </c>
      <c r="D1405" s="101">
        <f t="shared" si="164"/>
        <v>0.86671938573416774</v>
      </c>
      <c r="E1405" s="93">
        <v>0.72181917691228137</v>
      </c>
      <c r="F1405" s="102">
        <f t="shared" si="162"/>
        <v>1.7218191769122813</v>
      </c>
      <c r="G1405" s="102">
        <f t="shared" si="165"/>
        <v>4432.1864382373551</v>
      </c>
      <c r="H1405" s="102">
        <f t="shared" si="163"/>
        <v>4433.2789833654715</v>
      </c>
      <c r="I1405" s="102">
        <f t="shared" si="159"/>
        <v>1.0925451281163987</v>
      </c>
      <c r="J1405" s="102">
        <f t="shared" si="160"/>
        <v>4435.000802542384</v>
      </c>
      <c r="K1405" s="103">
        <f t="shared" si="161"/>
        <v>2.8143643050289029</v>
      </c>
    </row>
    <row r="1406" spans="2:11" x14ac:dyDescent="0.2">
      <c r="B1406" s="35">
        <v>1391</v>
      </c>
      <c r="C1406" s="93">
        <v>0.8612495863178723</v>
      </c>
      <c r="D1406" s="101">
        <f t="shared" si="164"/>
        <v>0.44811281094589023</v>
      </c>
      <c r="E1406" s="93">
        <v>0.97459541128943883</v>
      </c>
      <c r="F1406" s="102">
        <f t="shared" si="162"/>
        <v>1.9745954112894388</v>
      </c>
      <c r="G1406" s="102">
        <f t="shared" si="165"/>
        <v>4432.6345510483006</v>
      </c>
      <c r="H1406" s="102">
        <f t="shared" si="163"/>
        <v>4435.000802542384</v>
      </c>
      <c r="I1406" s="102">
        <f t="shared" si="159"/>
        <v>2.3662514940833717</v>
      </c>
      <c r="J1406" s="102">
        <f t="shared" si="160"/>
        <v>4436.9753979536736</v>
      </c>
      <c r="K1406" s="103">
        <f t="shared" si="161"/>
        <v>4.3408469053729277</v>
      </c>
    </row>
    <row r="1407" spans="2:11" ht="16" thickBot="1" x14ac:dyDescent="0.25">
      <c r="B1407" s="39">
        <v>1392</v>
      </c>
      <c r="C1407" s="94">
        <v>4.9396045841575975E-2</v>
      </c>
      <c r="D1407" s="104">
        <f t="shared" si="164"/>
        <v>9.0236547050541667</v>
      </c>
      <c r="E1407" s="94">
        <v>0.75157015192849952</v>
      </c>
      <c r="F1407" s="105">
        <f t="shared" si="162"/>
        <v>1.7515701519284996</v>
      </c>
      <c r="G1407" s="105">
        <f t="shared" si="165"/>
        <v>4441.6582057533551</v>
      </c>
      <c r="H1407" s="105">
        <f t="shared" si="163"/>
        <v>4441.6582057533551</v>
      </c>
      <c r="I1407" s="105">
        <f t="shared" si="159"/>
        <v>0</v>
      </c>
      <c r="J1407" s="105">
        <f t="shared" si="160"/>
        <v>4443.4097759052838</v>
      </c>
      <c r="K1407" s="106">
        <f t="shared" si="161"/>
        <v>1.7515701519287177</v>
      </c>
    </row>
    <row r="1408" spans="2:11" x14ac:dyDescent="0.2">
      <c r="B1408" s="35">
        <v>1393</v>
      </c>
      <c r="C1408" s="93">
        <v>0.85814736149535265</v>
      </c>
      <c r="D1408" s="101">
        <f t="shared" si="164"/>
        <v>0.45893833274079915</v>
      </c>
      <c r="E1408" s="93">
        <v>0.29349183841916804</v>
      </c>
      <c r="F1408" s="102">
        <f t="shared" si="162"/>
        <v>1.293491838419168</v>
      </c>
      <c r="G1408" s="102">
        <f t="shared" si="165"/>
        <v>4442.1171440860962</v>
      </c>
      <c r="H1408" s="102">
        <f t="shared" si="163"/>
        <v>4443.4097759052838</v>
      </c>
      <c r="I1408" s="102">
        <f t="shared" si="159"/>
        <v>1.2926318191875907</v>
      </c>
      <c r="J1408" s="102">
        <f t="shared" si="160"/>
        <v>4444.7032677437028</v>
      </c>
      <c r="K1408" s="103">
        <f t="shared" si="161"/>
        <v>2.5861236576065494</v>
      </c>
    </row>
    <row r="1409" spans="2:11" x14ac:dyDescent="0.2">
      <c r="B1409" s="35">
        <v>1394</v>
      </c>
      <c r="C1409" s="93">
        <v>0.13324271015795186</v>
      </c>
      <c r="D1409" s="101">
        <f t="shared" si="164"/>
        <v>6.0467487763217598</v>
      </c>
      <c r="E1409" s="93">
        <v>0.21739756882232675</v>
      </c>
      <c r="F1409" s="102">
        <f t="shared" si="162"/>
        <v>1.2173975688223266</v>
      </c>
      <c r="G1409" s="102">
        <f t="shared" si="165"/>
        <v>4448.1638928624179</v>
      </c>
      <c r="H1409" s="102">
        <f t="shared" si="163"/>
        <v>4448.1638928624179</v>
      </c>
      <c r="I1409" s="102">
        <f t="shared" si="159"/>
        <v>0</v>
      </c>
      <c r="J1409" s="102">
        <f t="shared" si="160"/>
        <v>4449.3812904312399</v>
      </c>
      <c r="K1409" s="103">
        <f t="shared" si="161"/>
        <v>1.2173975688219798</v>
      </c>
    </row>
    <row r="1410" spans="2:11" x14ac:dyDescent="0.2">
      <c r="B1410" s="35">
        <v>1395</v>
      </c>
      <c r="C1410" s="93">
        <v>0.1506824953077025</v>
      </c>
      <c r="D1410" s="101">
        <f t="shared" si="164"/>
        <v>5.6777410079524353</v>
      </c>
      <c r="E1410" s="93">
        <v>0.75382545992759364</v>
      </c>
      <c r="F1410" s="102">
        <f t="shared" si="162"/>
        <v>1.7538254599275938</v>
      </c>
      <c r="G1410" s="102">
        <f t="shared" si="165"/>
        <v>4453.8416338703701</v>
      </c>
      <c r="H1410" s="102">
        <f t="shared" si="163"/>
        <v>4453.8416338703701</v>
      </c>
      <c r="I1410" s="102">
        <f t="shared" si="159"/>
        <v>0</v>
      </c>
      <c r="J1410" s="102">
        <f t="shared" si="160"/>
        <v>4455.5954593302977</v>
      </c>
      <c r="K1410" s="103">
        <f t="shared" si="161"/>
        <v>1.7538254599276115</v>
      </c>
    </row>
    <row r="1411" spans="2:11" ht="16" thickBot="1" x14ac:dyDescent="0.25">
      <c r="B1411" s="39">
        <v>1396</v>
      </c>
      <c r="C1411" s="94">
        <v>0.50983991219246538</v>
      </c>
      <c r="D1411" s="104">
        <f t="shared" si="164"/>
        <v>2.0209755006053443</v>
      </c>
      <c r="E1411" s="94">
        <v>2.2727869187375904E-2</v>
      </c>
      <c r="F1411" s="105">
        <f t="shared" si="162"/>
        <v>1.022727869187376</v>
      </c>
      <c r="G1411" s="105">
        <f t="shared" si="165"/>
        <v>4455.8626093709754</v>
      </c>
      <c r="H1411" s="105">
        <f t="shared" si="163"/>
        <v>4455.8626093709754</v>
      </c>
      <c r="I1411" s="105">
        <f t="shared" si="159"/>
        <v>0</v>
      </c>
      <c r="J1411" s="105">
        <f t="shared" si="160"/>
        <v>4456.8853372401627</v>
      </c>
      <c r="K1411" s="106">
        <f t="shared" si="161"/>
        <v>1.0227278691872925</v>
      </c>
    </row>
    <row r="1412" spans="2:11" x14ac:dyDescent="0.2">
      <c r="B1412" s="35">
        <v>1397</v>
      </c>
      <c r="C1412" s="93">
        <v>0.6802832248467463</v>
      </c>
      <c r="D1412" s="101">
        <f t="shared" si="164"/>
        <v>1.1557381811982983</v>
      </c>
      <c r="E1412" s="93">
        <v>0.99595470712533574</v>
      </c>
      <c r="F1412" s="102">
        <f t="shared" si="162"/>
        <v>1.9959547071253358</v>
      </c>
      <c r="G1412" s="102">
        <f t="shared" si="165"/>
        <v>4457.0183475521735</v>
      </c>
      <c r="H1412" s="102">
        <f t="shared" si="163"/>
        <v>4457.0183475521735</v>
      </c>
      <c r="I1412" s="102">
        <f t="shared" si="159"/>
        <v>0</v>
      </c>
      <c r="J1412" s="102">
        <f t="shared" si="160"/>
        <v>4459.0143022592993</v>
      </c>
      <c r="K1412" s="103">
        <f t="shared" si="161"/>
        <v>1.9959547071257475</v>
      </c>
    </row>
    <row r="1413" spans="2:11" x14ac:dyDescent="0.2">
      <c r="B1413" s="35">
        <v>1398</v>
      </c>
      <c r="C1413" s="93">
        <v>0.55003247364039676</v>
      </c>
      <c r="D1413" s="101">
        <f t="shared" si="164"/>
        <v>1.7933338785481476</v>
      </c>
      <c r="E1413" s="93">
        <v>0.93716742250394525</v>
      </c>
      <c r="F1413" s="102">
        <f t="shared" si="162"/>
        <v>1.9371674225039452</v>
      </c>
      <c r="G1413" s="102">
        <f t="shared" si="165"/>
        <v>4458.8116814307214</v>
      </c>
      <c r="H1413" s="102">
        <f t="shared" si="163"/>
        <v>4459.0143022592993</v>
      </c>
      <c r="I1413" s="102">
        <f t="shared" si="159"/>
        <v>0.2026208285778921</v>
      </c>
      <c r="J1413" s="102">
        <f t="shared" si="160"/>
        <v>4460.9514696818032</v>
      </c>
      <c r="K1413" s="103">
        <f t="shared" si="161"/>
        <v>2.1397882510818818</v>
      </c>
    </row>
    <row r="1414" spans="2:11" x14ac:dyDescent="0.2">
      <c r="B1414" s="35">
        <v>1399</v>
      </c>
      <c r="C1414" s="93">
        <v>0.94861426823234318</v>
      </c>
      <c r="D1414" s="101">
        <f t="shared" si="164"/>
        <v>0.15825907288087082</v>
      </c>
      <c r="E1414" s="93">
        <v>0.36182147929647424</v>
      </c>
      <c r="F1414" s="102">
        <f t="shared" si="162"/>
        <v>1.3618214792964742</v>
      </c>
      <c r="G1414" s="102">
        <f t="shared" si="165"/>
        <v>4458.9699405036026</v>
      </c>
      <c r="H1414" s="102">
        <f t="shared" si="163"/>
        <v>4460.9514696818032</v>
      </c>
      <c r="I1414" s="102">
        <f t="shared" si="159"/>
        <v>1.981529178200617</v>
      </c>
      <c r="J1414" s="102">
        <f t="shared" si="160"/>
        <v>4462.3132911611001</v>
      </c>
      <c r="K1414" s="103">
        <f t="shared" si="161"/>
        <v>3.3433506574974672</v>
      </c>
    </row>
    <row r="1415" spans="2:11" ht="16" thickBot="1" x14ac:dyDescent="0.25">
      <c r="B1415" s="39">
        <v>1400</v>
      </c>
      <c r="C1415" s="94">
        <v>0.12343547371671604</v>
      </c>
      <c r="D1415" s="104">
        <f t="shared" si="164"/>
        <v>6.2761102184428408</v>
      </c>
      <c r="E1415" s="94">
        <v>0.90650605636977211</v>
      </c>
      <c r="F1415" s="105">
        <f t="shared" si="162"/>
        <v>1.9065060563697722</v>
      </c>
      <c r="G1415" s="105">
        <f t="shared" si="165"/>
        <v>4465.2460507220458</v>
      </c>
      <c r="H1415" s="105">
        <f t="shared" si="163"/>
        <v>4465.2460507220458</v>
      </c>
      <c r="I1415" s="105">
        <f t="shared" si="159"/>
        <v>0</v>
      </c>
      <c r="J1415" s="105">
        <f t="shared" si="160"/>
        <v>4467.1525567784156</v>
      </c>
      <c r="K1415" s="106">
        <f t="shared" si="161"/>
        <v>1.9065060563698353</v>
      </c>
    </row>
    <row r="1416" spans="2:11" x14ac:dyDescent="0.2">
      <c r="B1416" s="35">
        <v>1401</v>
      </c>
      <c r="C1416" s="93">
        <v>0.70840809480481903</v>
      </c>
      <c r="D1416" s="101">
        <f t="shared" si="164"/>
        <v>1.0342048387634157</v>
      </c>
      <c r="E1416" s="93">
        <v>6.7422679034898292E-2</v>
      </c>
      <c r="F1416" s="102">
        <f t="shared" si="162"/>
        <v>1.0674226790348982</v>
      </c>
      <c r="G1416" s="102">
        <f t="shared" si="165"/>
        <v>4466.2802555608096</v>
      </c>
      <c r="H1416" s="102">
        <f t="shared" si="163"/>
        <v>4467.1525567784156</v>
      </c>
      <c r="I1416" s="102">
        <f t="shared" si="159"/>
        <v>0.87230121760603652</v>
      </c>
      <c r="J1416" s="102">
        <f t="shared" si="160"/>
        <v>4468.2199794574508</v>
      </c>
      <c r="K1416" s="103">
        <f t="shared" si="161"/>
        <v>1.939723896641226</v>
      </c>
    </row>
    <row r="1417" spans="2:11" x14ac:dyDescent="0.2">
      <c r="B1417" s="35">
        <v>1402</v>
      </c>
      <c r="C1417" s="93">
        <v>0.40038592071792767</v>
      </c>
      <c r="D1417" s="101">
        <f t="shared" si="164"/>
        <v>2.7459791856043334</v>
      </c>
      <c r="E1417" s="93">
        <v>0.66861265541875958</v>
      </c>
      <c r="F1417" s="102">
        <f t="shared" si="162"/>
        <v>1.6686126554187597</v>
      </c>
      <c r="G1417" s="102">
        <f t="shared" si="165"/>
        <v>4469.026234746414</v>
      </c>
      <c r="H1417" s="102">
        <f t="shared" si="163"/>
        <v>4469.026234746414</v>
      </c>
      <c r="I1417" s="102">
        <f t="shared" si="159"/>
        <v>0</v>
      </c>
      <c r="J1417" s="102">
        <f t="shared" si="160"/>
        <v>4470.6948474018327</v>
      </c>
      <c r="K1417" s="103">
        <f t="shared" si="161"/>
        <v>1.6686126554186558</v>
      </c>
    </row>
    <row r="1418" spans="2:11" x14ac:dyDescent="0.2">
      <c r="B1418" s="35">
        <v>1403</v>
      </c>
      <c r="C1418" s="93">
        <v>0.6399471417894218</v>
      </c>
      <c r="D1418" s="101">
        <f t="shared" si="164"/>
        <v>1.339109090979806</v>
      </c>
      <c r="E1418" s="93">
        <v>4.0448599024089926E-2</v>
      </c>
      <c r="F1418" s="102">
        <f t="shared" si="162"/>
        <v>1.0404485990240899</v>
      </c>
      <c r="G1418" s="102">
        <f t="shared" si="165"/>
        <v>4470.365343837394</v>
      </c>
      <c r="H1418" s="102">
        <f t="shared" si="163"/>
        <v>4470.6948474018327</v>
      </c>
      <c r="I1418" s="102">
        <f t="shared" si="159"/>
        <v>0.32950356443870987</v>
      </c>
      <c r="J1418" s="102">
        <f t="shared" si="160"/>
        <v>4471.7352960008566</v>
      </c>
      <c r="K1418" s="103">
        <f t="shared" si="161"/>
        <v>1.3699521634625853</v>
      </c>
    </row>
    <row r="1419" spans="2:11" ht="16" thickBot="1" x14ac:dyDescent="0.25">
      <c r="B1419" s="39">
        <v>1404</v>
      </c>
      <c r="C1419" s="94">
        <v>0.2097674493790429</v>
      </c>
      <c r="D1419" s="104">
        <f t="shared" si="164"/>
        <v>4.6852672373297608</v>
      </c>
      <c r="E1419" s="94">
        <v>0.59680567109120974</v>
      </c>
      <c r="F1419" s="105">
        <f t="shared" si="162"/>
        <v>1.5968056710912097</v>
      </c>
      <c r="G1419" s="105">
        <f t="shared" si="165"/>
        <v>4475.0506110747237</v>
      </c>
      <c r="H1419" s="105">
        <f t="shared" si="163"/>
        <v>4475.0506110747237</v>
      </c>
      <c r="I1419" s="105">
        <f t="shared" si="159"/>
        <v>0</v>
      </c>
      <c r="J1419" s="105">
        <f t="shared" si="160"/>
        <v>4476.6474167458146</v>
      </c>
      <c r="K1419" s="106">
        <f t="shared" si="161"/>
        <v>1.5968056710908058</v>
      </c>
    </row>
    <row r="1420" spans="2:11" x14ac:dyDescent="0.2">
      <c r="B1420" s="35">
        <v>1405</v>
      </c>
      <c r="C1420" s="93">
        <v>0.71190446508534255</v>
      </c>
      <c r="D1420" s="101">
        <f t="shared" si="164"/>
        <v>1.0194346644713745</v>
      </c>
      <c r="E1420" s="93">
        <v>0.36275124084575594</v>
      </c>
      <c r="F1420" s="102">
        <f t="shared" si="162"/>
        <v>1.3627512408457561</v>
      </c>
      <c r="G1420" s="102">
        <f t="shared" si="165"/>
        <v>4476.0700457391949</v>
      </c>
      <c r="H1420" s="102">
        <f t="shared" si="163"/>
        <v>4476.6474167458146</v>
      </c>
      <c r="I1420" s="102">
        <f t="shared" si="159"/>
        <v>0.57737100661961449</v>
      </c>
      <c r="J1420" s="102">
        <f t="shared" si="160"/>
        <v>4478.0101679866602</v>
      </c>
      <c r="K1420" s="103">
        <f t="shared" si="161"/>
        <v>1.9401222474652968</v>
      </c>
    </row>
    <row r="1421" spans="2:11" x14ac:dyDescent="0.2">
      <c r="B1421" s="35">
        <v>1406</v>
      </c>
      <c r="C1421" s="93">
        <v>0.1853608100052957</v>
      </c>
      <c r="D1421" s="101">
        <f t="shared" si="164"/>
        <v>5.0563530868924698</v>
      </c>
      <c r="E1421" s="93">
        <v>4.0291894824540209E-2</v>
      </c>
      <c r="F1421" s="102">
        <f t="shared" si="162"/>
        <v>1.0402918948245401</v>
      </c>
      <c r="G1421" s="102">
        <f t="shared" si="165"/>
        <v>4481.1263988260871</v>
      </c>
      <c r="H1421" s="102">
        <f t="shared" si="163"/>
        <v>4481.1263988260871</v>
      </c>
      <c r="I1421" s="102">
        <f t="shared" si="159"/>
        <v>0</v>
      </c>
      <c r="J1421" s="102">
        <f t="shared" si="160"/>
        <v>4482.1666907209119</v>
      </c>
      <c r="K1421" s="103">
        <f t="shared" si="161"/>
        <v>1.0402918948248043</v>
      </c>
    </row>
    <row r="1422" spans="2:11" x14ac:dyDescent="0.2">
      <c r="B1422" s="35">
        <v>1407</v>
      </c>
      <c r="C1422" s="93">
        <v>0.27363701436075838</v>
      </c>
      <c r="D1422" s="101">
        <f t="shared" si="164"/>
        <v>3.8878584479335245</v>
      </c>
      <c r="E1422" s="93">
        <v>0.13310273033249365</v>
      </c>
      <c r="F1422" s="102">
        <f t="shared" si="162"/>
        <v>1.1331027303324936</v>
      </c>
      <c r="G1422" s="102">
        <f t="shared" si="165"/>
        <v>4485.0142572740206</v>
      </c>
      <c r="H1422" s="102">
        <f t="shared" si="163"/>
        <v>4485.0142572740206</v>
      </c>
      <c r="I1422" s="102">
        <f t="shared" si="159"/>
        <v>0</v>
      </c>
      <c r="J1422" s="102">
        <f t="shared" si="160"/>
        <v>4486.1473600043528</v>
      </c>
      <c r="K1422" s="103">
        <f t="shared" si="161"/>
        <v>1.1331027303322116</v>
      </c>
    </row>
    <row r="1423" spans="2:11" ht="16" thickBot="1" x14ac:dyDescent="0.25">
      <c r="B1423" s="39">
        <v>1408</v>
      </c>
      <c r="C1423" s="94">
        <v>0.5966321053847734</v>
      </c>
      <c r="D1423" s="104">
        <f t="shared" si="164"/>
        <v>1.5493637832877081</v>
      </c>
      <c r="E1423" s="94">
        <v>0.48223412313211955</v>
      </c>
      <c r="F1423" s="105">
        <f t="shared" si="162"/>
        <v>1.4822341231321197</v>
      </c>
      <c r="G1423" s="105">
        <f t="shared" si="165"/>
        <v>4486.5636210573084</v>
      </c>
      <c r="H1423" s="105">
        <f t="shared" si="163"/>
        <v>4486.5636210573084</v>
      </c>
      <c r="I1423" s="105">
        <f t="shared" si="159"/>
        <v>0</v>
      </c>
      <c r="J1423" s="105">
        <f t="shared" si="160"/>
        <v>4488.0458551804404</v>
      </c>
      <c r="K1423" s="106">
        <f t="shared" si="161"/>
        <v>1.4822341231320024</v>
      </c>
    </row>
    <row r="1424" spans="2:11" x14ac:dyDescent="0.2">
      <c r="B1424" s="35">
        <v>1409</v>
      </c>
      <c r="C1424" s="93">
        <v>0.40828049263277333</v>
      </c>
      <c r="D1424" s="101">
        <f t="shared" si="164"/>
        <v>2.6874025765270857</v>
      </c>
      <c r="E1424" s="93">
        <v>0.61701350263415777</v>
      </c>
      <c r="F1424" s="102">
        <f t="shared" si="162"/>
        <v>1.6170135026341579</v>
      </c>
      <c r="G1424" s="102">
        <f t="shared" si="165"/>
        <v>4489.2510236338358</v>
      </c>
      <c r="H1424" s="102">
        <f t="shared" si="163"/>
        <v>4489.2510236338358</v>
      </c>
      <c r="I1424" s="102">
        <f t="shared" si="159"/>
        <v>0</v>
      </c>
      <c r="J1424" s="102">
        <f t="shared" si="160"/>
        <v>4490.8680371364699</v>
      </c>
      <c r="K1424" s="103">
        <f t="shared" si="161"/>
        <v>1.6170135026341086</v>
      </c>
    </row>
    <row r="1425" spans="2:11" x14ac:dyDescent="0.2">
      <c r="B1425" s="35">
        <v>1410</v>
      </c>
      <c r="C1425" s="93">
        <v>0.63042229522556192</v>
      </c>
      <c r="D1425" s="101">
        <f t="shared" si="164"/>
        <v>1.3840961228161206</v>
      </c>
      <c r="E1425" s="93">
        <v>0.47462695570773816</v>
      </c>
      <c r="F1425" s="102">
        <f t="shared" si="162"/>
        <v>1.4746269557077381</v>
      </c>
      <c r="G1425" s="102">
        <f t="shared" si="165"/>
        <v>4490.6351197566519</v>
      </c>
      <c r="H1425" s="102">
        <f t="shared" si="163"/>
        <v>4490.8680371364699</v>
      </c>
      <c r="I1425" s="102">
        <f t="shared" si="159"/>
        <v>0.23291737981799088</v>
      </c>
      <c r="J1425" s="102">
        <f t="shared" si="160"/>
        <v>4492.342664092178</v>
      </c>
      <c r="K1425" s="103">
        <f t="shared" si="161"/>
        <v>1.7075443355261086</v>
      </c>
    </row>
    <row r="1426" spans="2:11" x14ac:dyDescent="0.2">
      <c r="B1426" s="35">
        <v>1411</v>
      </c>
      <c r="C1426" s="93">
        <v>0.77147886860946358</v>
      </c>
      <c r="D1426" s="101">
        <f t="shared" si="164"/>
        <v>0.77833799268363235</v>
      </c>
      <c r="E1426" s="93">
        <v>0.39087594772762879</v>
      </c>
      <c r="F1426" s="102">
        <f t="shared" si="162"/>
        <v>1.3908759477276287</v>
      </c>
      <c r="G1426" s="102">
        <f t="shared" si="165"/>
        <v>4491.4134577493351</v>
      </c>
      <c r="H1426" s="102">
        <f t="shared" si="163"/>
        <v>4492.342664092178</v>
      </c>
      <c r="I1426" s="102">
        <f t="shared" ref="I1426:I1489" si="166">H1426-G1426</f>
        <v>0.92920634284291737</v>
      </c>
      <c r="J1426" s="102">
        <f t="shared" ref="J1426:J1489" si="167">H1426+F1426</f>
        <v>4493.7335400399052</v>
      </c>
      <c r="K1426" s="103">
        <f t="shared" ref="K1426:K1489" si="168">J1426-G1426</f>
        <v>2.3200822905700988</v>
      </c>
    </row>
    <row r="1427" spans="2:11" ht="16" thickBot="1" x14ac:dyDescent="0.25">
      <c r="B1427" s="39">
        <v>1412</v>
      </c>
      <c r="C1427" s="94">
        <v>0.13323971912631938</v>
      </c>
      <c r="D1427" s="104">
        <f t="shared" si="164"/>
        <v>6.0468161210613145</v>
      </c>
      <c r="E1427" s="94">
        <v>0.42203905978566658</v>
      </c>
      <c r="F1427" s="105">
        <f t="shared" si="162"/>
        <v>1.4220390597856665</v>
      </c>
      <c r="G1427" s="105">
        <f t="shared" si="165"/>
        <v>4497.4602738703961</v>
      </c>
      <c r="H1427" s="105">
        <f t="shared" si="163"/>
        <v>4497.4602738703961</v>
      </c>
      <c r="I1427" s="105">
        <f t="shared" si="166"/>
        <v>0</v>
      </c>
      <c r="J1427" s="105">
        <f t="shared" si="167"/>
        <v>4498.8823129301818</v>
      </c>
      <c r="K1427" s="106">
        <f t="shared" si="168"/>
        <v>1.4220390597856749</v>
      </c>
    </row>
    <row r="1428" spans="2:11" x14ac:dyDescent="0.2">
      <c r="B1428" s="35">
        <v>1413</v>
      </c>
      <c r="C1428" s="93">
        <v>0.79008686635106851</v>
      </c>
      <c r="D1428" s="101">
        <f t="shared" si="164"/>
        <v>0.70683714647857965</v>
      </c>
      <c r="E1428" s="93">
        <v>0.99540926062425794</v>
      </c>
      <c r="F1428" s="102">
        <f t="shared" si="162"/>
        <v>1.9954092606242579</v>
      </c>
      <c r="G1428" s="102">
        <f t="shared" si="165"/>
        <v>4498.1671110168745</v>
      </c>
      <c r="H1428" s="102">
        <f t="shared" si="163"/>
        <v>4498.8823129301818</v>
      </c>
      <c r="I1428" s="102">
        <f t="shared" si="166"/>
        <v>0.71520191330728267</v>
      </c>
      <c r="J1428" s="102">
        <f t="shared" si="167"/>
        <v>4500.8777221908058</v>
      </c>
      <c r="K1428" s="103">
        <f t="shared" si="168"/>
        <v>2.7106111739312837</v>
      </c>
    </row>
    <row r="1429" spans="2:11" x14ac:dyDescent="0.2">
      <c r="B1429" s="35">
        <v>1414</v>
      </c>
      <c r="C1429" s="93">
        <v>4.6618558586654202E-2</v>
      </c>
      <c r="D1429" s="101">
        <f t="shared" si="164"/>
        <v>9.1972696925990807</v>
      </c>
      <c r="E1429" s="93">
        <v>0.37154247855896627</v>
      </c>
      <c r="F1429" s="102">
        <f t="shared" si="162"/>
        <v>1.3715424785589663</v>
      </c>
      <c r="G1429" s="102">
        <f t="shared" si="165"/>
        <v>4507.3643807094732</v>
      </c>
      <c r="H1429" s="102">
        <f t="shared" si="163"/>
        <v>4507.3643807094732</v>
      </c>
      <c r="I1429" s="102">
        <f t="shared" si="166"/>
        <v>0</v>
      </c>
      <c r="J1429" s="102">
        <f t="shared" si="167"/>
        <v>4508.7359231880318</v>
      </c>
      <c r="K1429" s="103">
        <f t="shared" si="168"/>
        <v>1.3715424785586947</v>
      </c>
    </row>
    <row r="1430" spans="2:11" x14ac:dyDescent="0.2">
      <c r="B1430" s="35">
        <v>1415</v>
      </c>
      <c r="C1430" s="93">
        <v>7.8670890892950318E-2</v>
      </c>
      <c r="D1430" s="101">
        <f t="shared" si="164"/>
        <v>7.6274461988237103</v>
      </c>
      <c r="E1430" s="93">
        <v>0.46945467579658828</v>
      </c>
      <c r="F1430" s="102">
        <f t="shared" si="162"/>
        <v>1.4694546757965883</v>
      </c>
      <c r="G1430" s="102">
        <f t="shared" si="165"/>
        <v>4514.9918269082973</v>
      </c>
      <c r="H1430" s="102">
        <f t="shared" si="163"/>
        <v>4514.9918269082973</v>
      </c>
      <c r="I1430" s="102">
        <f t="shared" si="166"/>
        <v>0</v>
      </c>
      <c r="J1430" s="102">
        <f t="shared" si="167"/>
        <v>4516.4612815840937</v>
      </c>
      <c r="K1430" s="103">
        <f t="shared" si="168"/>
        <v>1.4694546757964417</v>
      </c>
    </row>
    <row r="1431" spans="2:11" ht="16" thickBot="1" x14ac:dyDescent="0.25">
      <c r="B1431" s="39">
        <v>1416</v>
      </c>
      <c r="C1431" s="94">
        <v>0.70073523871457333</v>
      </c>
      <c r="D1431" s="104">
        <f t="shared" si="164"/>
        <v>1.066875462420289</v>
      </c>
      <c r="E1431" s="94">
        <v>0.17197775403651649</v>
      </c>
      <c r="F1431" s="105">
        <f t="shared" si="162"/>
        <v>1.1719777540365164</v>
      </c>
      <c r="G1431" s="105">
        <f t="shared" si="165"/>
        <v>4516.0587023707176</v>
      </c>
      <c r="H1431" s="105">
        <f t="shared" si="163"/>
        <v>4516.4612815840937</v>
      </c>
      <c r="I1431" s="105">
        <f t="shared" si="166"/>
        <v>0.40257921337615699</v>
      </c>
      <c r="J1431" s="105">
        <f t="shared" si="167"/>
        <v>4517.6332593381303</v>
      </c>
      <c r="K1431" s="106">
        <f t="shared" si="168"/>
        <v>1.5745569674127182</v>
      </c>
    </row>
    <row r="1432" spans="2:11" x14ac:dyDescent="0.2">
      <c r="B1432" s="35">
        <v>1417</v>
      </c>
      <c r="C1432" s="93">
        <v>0.11220331565297337</v>
      </c>
      <c r="D1432" s="101">
        <f t="shared" si="164"/>
        <v>6.5623282051676979</v>
      </c>
      <c r="E1432" s="93">
        <v>0.23082668199608614</v>
      </c>
      <c r="F1432" s="102">
        <f t="shared" si="162"/>
        <v>1.2308266819960862</v>
      </c>
      <c r="G1432" s="102">
        <f t="shared" si="165"/>
        <v>4522.621030575885</v>
      </c>
      <c r="H1432" s="102">
        <f t="shared" si="163"/>
        <v>4522.621030575885</v>
      </c>
      <c r="I1432" s="102">
        <f t="shared" si="166"/>
        <v>0</v>
      </c>
      <c r="J1432" s="102">
        <f t="shared" si="167"/>
        <v>4523.8518572578814</v>
      </c>
      <c r="K1432" s="103">
        <f t="shared" si="168"/>
        <v>1.2308266819964047</v>
      </c>
    </row>
    <row r="1433" spans="2:11" x14ac:dyDescent="0.2">
      <c r="B1433" s="35">
        <v>1418</v>
      </c>
      <c r="C1433" s="93">
        <v>0.76463776741524858</v>
      </c>
      <c r="D1433" s="101">
        <f t="shared" si="164"/>
        <v>0.80505919182602392</v>
      </c>
      <c r="E1433" s="93">
        <v>0.59700636213223601</v>
      </c>
      <c r="F1433" s="102">
        <f t="shared" si="162"/>
        <v>1.5970063621322361</v>
      </c>
      <c r="G1433" s="102">
        <f t="shared" si="165"/>
        <v>4523.4260897677113</v>
      </c>
      <c r="H1433" s="102">
        <f t="shared" si="163"/>
        <v>4523.8518572578814</v>
      </c>
      <c r="I1433" s="102">
        <f t="shared" si="166"/>
        <v>0.42576749017007387</v>
      </c>
      <c r="J1433" s="102">
        <f t="shared" si="167"/>
        <v>4525.448863620014</v>
      </c>
      <c r="K1433" s="103">
        <f t="shared" si="168"/>
        <v>2.0227738523026346</v>
      </c>
    </row>
    <row r="1434" spans="2:11" x14ac:dyDescent="0.2">
      <c r="B1434" s="35">
        <v>1419</v>
      </c>
      <c r="C1434" s="93">
        <v>0.74654991706683915</v>
      </c>
      <c r="D1434" s="101">
        <f t="shared" si="164"/>
        <v>0.87687838829407649</v>
      </c>
      <c r="E1434" s="93">
        <v>0.19820663520524351</v>
      </c>
      <c r="F1434" s="102">
        <f t="shared" si="162"/>
        <v>1.1982066352052434</v>
      </c>
      <c r="G1434" s="102">
        <f t="shared" si="165"/>
        <v>4524.3029681560056</v>
      </c>
      <c r="H1434" s="102">
        <f t="shared" si="163"/>
        <v>4525.448863620014</v>
      </c>
      <c r="I1434" s="102">
        <f t="shared" si="166"/>
        <v>1.1458954640083903</v>
      </c>
      <c r="J1434" s="102">
        <f t="shared" si="167"/>
        <v>4526.6470702552197</v>
      </c>
      <c r="K1434" s="103">
        <f t="shared" si="168"/>
        <v>2.3441020992140693</v>
      </c>
    </row>
    <row r="1435" spans="2:11" ht="16" thickBot="1" x14ac:dyDescent="0.25">
      <c r="B1435" s="39">
        <v>1420</v>
      </c>
      <c r="C1435" s="94">
        <v>4.5135387357510992E-2</v>
      </c>
      <c r="D1435" s="104">
        <f t="shared" si="164"/>
        <v>9.2942660942122544</v>
      </c>
      <c r="E1435" s="94">
        <v>8.6604705970159457E-2</v>
      </c>
      <c r="F1435" s="105">
        <f t="shared" si="162"/>
        <v>1.0866047059701596</v>
      </c>
      <c r="G1435" s="105">
        <f t="shared" si="165"/>
        <v>4533.5972342502182</v>
      </c>
      <c r="H1435" s="105">
        <f t="shared" si="163"/>
        <v>4533.5972342502182</v>
      </c>
      <c r="I1435" s="105">
        <f t="shared" si="166"/>
        <v>0</v>
      </c>
      <c r="J1435" s="105">
        <f t="shared" si="167"/>
        <v>4534.6838389561881</v>
      </c>
      <c r="K1435" s="106">
        <f t="shared" si="168"/>
        <v>1.0866047059698758</v>
      </c>
    </row>
    <row r="1436" spans="2:11" x14ac:dyDescent="0.2">
      <c r="B1436" s="35">
        <v>1421</v>
      </c>
      <c r="C1436" s="93">
        <v>0.71556867497000765</v>
      </c>
      <c r="D1436" s="101">
        <f t="shared" si="164"/>
        <v>1.0040331084078575</v>
      </c>
      <c r="E1436" s="93">
        <v>0.52503776305582361</v>
      </c>
      <c r="F1436" s="102">
        <f t="shared" si="162"/>
        <v>1.5250377630558236</v>
      </c>
      <c r="G1436" s="102">
        <f t="shared" si="165"/>
        <v>4534.6012673586265</v>
      </c>
      <c r="H1436" s="102">
        <f t="shared" si="163"/>
        <v>4534.6838389561881</v>
      </c>
      <c r="I1436" s="102">
        <f t="shared" si="166"/>
        <v>8.2571597561582166E-2</v>
      </c>
      <c r="J1436" s="102">
        <f t="shared" si="167"/>
        <v>4536.2088767192436</v>
      </c>
      <c r="K1436" s="103">
        <f t="shared" si="168"/>
        <v>1.6076093606170616</v>
      </c>
    </row>
    <row r="1437" spans="2:11" x14ac:dyDescent="0.2">
      <c r="B1437" s="35">
        <v>1422</v>
      </c>
      <c r="C1437" s="93">
        <v>0.42311890200123692</v>
      </c>
      <c r="D1437" s="101">
        <f t="shared" si="164"/>
        <v>2.5803061417000936</v>
      </c>
      <c r="E1437" s="93">
        <v>0.36738528116967784</v>
      </c>
      <c r="F1437" s="102">
        <f t="shared" si="162"/>
        <v>1.3673852811696778</v>
      </c>
      <c r="G1437" s="102">
        <f t="shared" si="165"/>
        <v>4537.1815735003265</v>
      </c>
      <c r="H1437" s="102">
        <f t="shared" si="163"/>
        <v>4537.1815735003265</v>
      </c>
      <c r="I1437" s="102">
        <f t="shared" si="166"/>
        <v>0</v>
      </c>
      <c r="J1437" s="102">
        <f t="shared" si="167"/>
        <v>4538.5489587814964</v>
      </c>
      <c r="K1437" s="103">
        <f t="shared" si="168"/>
        <v>1.3673852811698453</v>
      </c>
    </row>
    <row r="1438" spans="2:11" x14ac:dyDescent="0.2">
      <c r="B1438" s="35">
        <v>1423</v>
      </c>
      <c r="C1438" s="93">
        <v>0.50021791951172312</v>
      </c>
      <c r="D1438" s="101">
        <f t="shared" si="164"/>
        <v>2.078134309460216</v>
      </c>
      <c r="E1438" s="93">
        <v>1.0995892755315206E-2</v>
      </c>
      <c r="F1438" s="102">
        <f t="shared" si="162"/>
        <v>1.0109958927553153</v>
      </c>
      <c r="G1438" s="102">
        <f t="shared" si="165"/>
        <v>4539.259707809787</v>
      </c>
      <c r="H1438" s="102">
        <f t="shared" si="163"/>
        <v>4539.259707809787</v>
      </c>
      <c r="I1438" s="102">
        <f t="shared" si="166"/>
        <v>0</v>
      </c>
      <c r="J1438" s="102">
        <f t="shared" si="167"/>
        <v>4540.2707037025421</v>
      </c>
      <c r="K1438" s="103">
        <f t="shared" si="168"/>
        <v>1.0109958927550906</v>
      </c>
    </row>
    <row r="1439" spans="2:11" ht="16" thickBot="1" x14ac:dyDescent="0.25">
      <c r="B1439" s="39">
        <v>1424</v>
      </c>
      <c r="C1439" s="94">
        <v>5.3686137705723835E-2</v>
      </c>
      <c r="D1439" s="104">
        <f t="shared" si="164"/>
        <v>8.7738013622239226</v>
      </c>
      <c r="E1439" s="94">
        <v>0.63391340310511135</v>
      </c>
      <c r="F1439" s="105">
        <f t="shared" si="162"/>
        <v>1.6339134031051112</v>
      </c>
      <c r="G1439" s="105">
        <f t="shared" si="165"/>
        <v>4548.0335091720108</v>
      </c>
      <c r="H1439" s="105">
        <f t="shared" si="163"/>
        <v>4548.0335091720108</v>
      </c>
      <c r="I1439" s="105">
        <f t="shared" si="166"/>
        <v>0</v>
      </c>
      <c r="J1439" s="105">
        <f t="shared" si="167"/>
        <v>4549.6674225751158</v>
      </c>
      <c r="K1439" s="106">
        <f t="shared" si="168"/>
        <v>1.633913403104998</v>
      </c>
    </row>
    <row r="1440" spans="2:11" x14ac:dyDescent="0.2">
      <c r="B1440" s="35">
        <v>1425</v>
      </c>
      <c r="C1440" s="93">
        <v>0.25212162186144715</v>
      </c>
      <c r="D1440" s="101">
        <f t="shared" si="164"/>
        <v>4.133531044389235</v>
      </c>
      <c r="E1440" s="93">
        <v>0.65187133614764947</v>
      </c>
      <c r="F1440" s="102">
        <f t="shared" si="162"/>
        <v>1.6518713361476496</v>
      </c>
      <c r="G1440" s="102">
        <f t="shared" si="165"/>
        <v>4552.1670402164</v>
      </c>
      <c r="H1440" s="102">
        <f t="shared" si="163"/>
        <v>4552.1670402164</v>
      </c>
      <c r="I1440" s="102">
        <f t="shared" si="166"/>
        <v>0</v>
      </c>
      <c r="J1440" s="102">
        <f t="shared" si="167"/>
        <v>4553.8189115525474</v>
      </c>
      <c r="K1440" s="103">
        <f t="shared" si="168"/>
        <v>1.6518713361474511</v>
      </c>
    </row>
    <row r="1441" spans="2:11" x14ac:dyDescent="0.2">
      <c r="B1441" s="35">
        <v>1426</v>
      </c>
      <c r="C1441" s="93">
        <v>0.21680380321996162</v>
      </c>
      <c r="D1441" s="101">
        <f t="shared" si="164"/>
        <v>4.5862874011290486</v>
      </c>
      <c r="E1441" s="93">
        <v>0.41172696366937667</v>
      </c>
      <c r="F1441" s="102">
        <f t="shared" si="162"/>
        <v>1.4117269636693766</v>
      </c>
      <c r="G1441" s="102">
        <f t="shared" si="165"/>
        <v>4556.7533276175291</v>
      </c>
      <c r="H1441" s="102">
        <f t="shared" si="163"/>
        <v>4556.7533276175291</v>
      </c>
      <c r="I1441" s="102">
        <f t="shared" si="166"/>
        <v>0</v>
      </c>
      <c r="J1441" s="102">
        <f t="shared" si="167"/>
        <v>4558.1650545811981</v>
      </c>
      <c r="K1441" s="103">
        <f t="shared" si="168"/>
        <v>1.4117269636690253</v>
      </c>
    </row>
    <row r="1442" spans="2:11" x14ac:dyDescent="0.2">
      <c r="B1442" s="35">
        <v>1427</v>
      </c>
      <c r="C1442" s="93">
        <v>0.34571246393216482</v>
      </c>
      <c r="D1442" s="101">
        <f t="shared" si="164"/>
        <v>3.1864436355549235</v>
      </c>
      <c r="E1442" s="93">
        <v>0.65209849768487749</v>
      </c>
      <c r="F1442" s="102">
        <f t="shared" si="162"/>
        <v>1.6520984976848774</v>
      </c>
      <c r="G1442" s="102">
        <f t="shared" si="165"/>
        <v>4559.9397712530836</v>
      </c>
      <c r="H1442" s="102">
        <f t="shared" si="163"/>
        <v>4559.9397712530836</v>
      </c>
      <c r="I1442" s="102">
        <f t="shared" si="166"/>
        <v>0</v>
      </c>
      <c r="J1442" s="102">
        <f t="shared" si="167"/>
        <v>4561.5918697507686</v>
      </c>
      <c r="K1442" s="103">
        <f t="shared" si="168"/>
        <v>1.6520984976850741</v>
      </c>
    </row>
    <row r="1443" spans="2:11" ht="16" thickBot="1" x14ac:dyDescent="0.25">
      <c r="B1443" s="39">
        <v>1428</v>
      </c>
      <c r="C1443" s="94">
        <v>0.80985383003490852</v>
      </c>
      <c r="D1443" s="104">
        <f t="shared" si="164"/>
        <v>0.63270451304087105</v>
      </c>
      <c r="E1443" s="94">
        <v>0.42543472267298643</v>
      </c>
      <c r="F1443" s="105">
        <f t="shared" si="162"/>
        <v>1.4254347226729864</v>
      </c>
      <c r="G1443" s="105">
        <f t="shared" si="165"/>
        <v>4560.5724757661246</v>
      </c>
      <c r="H1443" s="105">
        <f t="shared" si="163"/>
        <v>4561.5918697507686</v>
      </c>
      <c r="I1443" s="105">
        <f t="shared" si="166"/>
        <v>1.0193939846440117</v>
      </c>
      <c r="J1443" s="105">
        <f t="shared" si="167"/>
        <v>4563.017304473442</v>
      </c>
      <c r="K1443" s="106">
        <f t="shared" si="168"/>
        <v>2.444828707317356</v>
      </c>
    </row>
    <row r="1444" spans="2:11" x14ac:dyDescent="0.2">
      <c r="B1444" s="35">
        <v>1429</v>
      </c>
      <c r="C1444" s="93">
        <v>0.44259371802514247</v>
      </c>
      <c r="D1444" s="101">
        <f t="shared" si="164"/>
        <v>2.4453091344351865</v>
      </c>
      <c r="E1444" s="93">
        <v>0.45737168646251281</v>
      </c>
      <c r="F1444" s="102">
        <f t="shared" si="162"/>
        <v>1.4573716864625128</v>
      </c>
      <c r="G1444" s="102">
        <f t="shared" si="165"/>
        <v>4563.0177849005595</v>
      </c>
      <c r="H1444" s="102">
        <f t="shared" si="163"/>
        <v>4563.0177849005595</v>
      </c>
      <c r="I1444" s="102">
        <f t="shared" si="166"/>
        <v>0</v>
      </c>
      <c r="J1444" s="102">
        <f t="shared" si="167"/>
        <v>4564.475156587022</v>
      </c>
      <c r="K1444" s="103">
        <f t="shared" si="168"/>
        <v>1.4573716864624657</v>
      </c>
    </row>
    <row r="1445" spans="2:11" x14ac:dyDescent="0.2">
      <c r="B1445" s="35">
        <v>1430</v>
      </c>
      <c r="C1445" s="93">
        <v>0.62215965210246071</v>
      </c>
      <c r="D1445" s="101">
        <f t="shared" si="164"/>
        <v>1.4236756313177057</v>
      </c>
      <c r="E1445" s="93">
        <v>0.29783696250551017</v>
      </c>
      <c r="F1445" s="102">
        <f t="shared" si="162"/>
        <v>1.2978369625055102</v>
      </c>
      <c r="G1445" s="102">
        <f t="shared" si="165"/>
        <v>4564.4414605318771</v>
      </c>
      <c r="H1445" s="102">
        <f t="shared" si="163"/>
        <v>4564.475156587022</v>
      </c>
      <c r="I1445" s="102">
        <f t="shared" si="166"/>
        <v>3.3696055144901038E-2</v>
      </c>
      <c r="J1445" s="102">
        <f t="shared" si="167"/>
        <v>4565.7729935495272</v>
      </c>
      <c r="K1445" s="103">
        <f t="shared" si="168"/>
        <v>1.3315330176501448</v>
      </c>
    </row>
    <row r="1446" spans="2:11" x14ac:dyDescent="0.2">
      <c r="B1446" s="35">
        <v>1431</v>
      </c>
      <c r="C1446" s="93">
        <v>0.41793789775552215</v>
      </c>
      <c r="D1446" s="101">
        <f t="shared" si="164"/>
        <v>2.6172672823735699</v>
      </c>
      <c r="E1446" s="93">
        <v>0.76729073490002242</v>
      </c>
      <c r="F1446" s="102">
        <f t="shared" si="162"/>
        <v>1.7672907349000224</v>
      </c>
      <c r="G1446" s="102">
        <f t="shared" si="165"/>
        <v>4567.0587278142502</v>
      </c>
      <c r="H1446" s="102">
        <f t="shared" si="163"/>
        <v>4567.0587278142502</v>
      </c>
      <c r="I1446" s="102">
        <f t="shared" si="166"/>
        <v>0</v>
      </c>
      <c r="J1446" s="102">
        <f t="shared" si="167"/>
        <v>4568.8260185491499</v>
      </c>
      <c r="K1446" s="103">
        <f t="shared" si="168"/>
        <v>1.7672907348996887</v>
      </c>
    </row>
    <row r="1447" spans="2:11" ht="16" thickBot="1" x14ac:dyDescent="0.25">
      <c r="B1447" s="39">
        <v>1432</v>
      </c>
      <c r="C1447" s="94">
        <v>0.71384404418758007</v>
      </c>
      <c r="D1447" s="104">
        <f t="shared" si="164"/>
        <v>1.0112722980254072</v>
      </c>
      <c r="E1447" s="94">
        <v>0.84646211140363936</v>
      </c>
      <c r="F1447" s="105">
        <f t="shared" si="162"/>
        <v>1.8464621114036395</v>
      </c>
      <c r="G1447" s="105">
        <f t="shared" si="165"/>
        <v>4568.0700001122759</v>
      </c>
      <c r="H1447" s="105">
        <f t="shared" si="163"/>
        <v>4568.8260185491499</v>
      </c>
      <c r="I1447" s="105">
        <f t="shared" si="166"/>
        <v>0.75601843687400105</v>
      </c>
      <c r="J1447" s="105">
        <f t="shared" si="167"/>
        <v>4570.6724806605534</v>
      </c>
      <c r="K1447" s="106">
        <f t="shared" si="168"/>
        <v>2.6024805482775264</v>
      </c>
    </row>
    <row r="1448" spans="2:11" x14ac:dyDescent="0.2">
      <c r="B1448" s="35">
        <v>1433</v>
      </c>
      <c r="C1448" s="93">
        <v>1.7676637642684234E-2</v>
      </c>
      <c r="D1448" s="101">
        <f t="shared" si="164"/>
        <v>12.106534255320263</v>
      </c>
      <c r="E1448" s="93">
        <v>0.99542961137458963</v>
      </c>
      <c r="F1448" s="102">
        <f t="shared" si="162"/>
        <v>1.9954296113745897</v>
      </c>
      <c r="G1448" s="102">
        <f t="shared" si="165"/>
        <v>4580.1765343675961</v>
      </c>
      <c r="H1448" s="102">
        <f t="shared" si="163"/>
        <v>4580.1765343675961</v>
      </c>
      <c r="I1448" s="102">
        <f t="shared" si="166"/>
        <v>0</v>
      </c>
      <c r="J1448" s="102">
        <f t="shared" si="167"/>
        <v>4582.1719639789708</v>
      </c>
      <c r="K1448" s="103">
        <f t="shared" si="168"/>
        <v>1.995429611374675</v>
      </c>
    </row>
    <row r="1449" spans="2:11" x14ac:dyDescent="0.2">
      <c r="B1449" s="35">
        <v>1434</v>
      </c>
      <c r="C1449" s="93">
        <v>8.9243121204269693E-2</v>
      </c>
      <c r="D1449" s="101">
        <f t="shared" si="164"/>
        <v>7.2491728039026215</v>
      </c>
      <c r="E1449" s="93">
        <v>0.14696963551151032</v>
      </c>
      <c r="F1449" s="102">
        <f t="shared" si="162"/>
        <v>1.1469696355115104</v>
      </c>
      <c r="G1449" s="102">
        <f t="shared" si="165"/>
        <v>4587.4257071714983</v>
      </c>
      <c r="H1449" s="102">
        <f t="shared" si="163"/>
        <v>4587.4257071714983</v>
      </c>
      <c r="I1449" s="102">
        <f t="shared" si="166"/>
        <v>0</v>
      </c>
      <c r="J1449" s="102">
        <f t="shared" si="167"/>
        <v>4588.5726768070099</v>
      </c>
      <c r="K1449" s="103">
        <f t="shared" si="168"/>
        <v>1.1469696355115957</v>
      </c>
    </row>
    <row r="1450" spans="2:11" x14ac:dyDescent="0.2">
      <c r="B1450" s="35">
        <v>1435</v>
      </c>
      <c r="C1450" s="93">
        <v>0.76662568991583513</v>
      </c>
      <c r="D1450" s="101">
        <f t="shared" si="164"/>
        <v>0.79726984529179423</v>
      </c>
      <c r="E1450" s="93">
        <v>0.13854432615326584</v>
      </c>
      <c r="F1450" s="102">
        <f t="shared" si="162"/>
        <v>1.1385443261532657</v>
      </c>
      <c r="G1450" s="102">
        <f t="shared" si="165"/>
        <v>4588.2229770167905</v>
      </c>
      <c r="H1450" s="102">
        <f t="shared" si="163"/>
        <v>4588.5726768070099</v>
      </c>
      <c r="I1450" s="102">
        <f t="shared" si="166"/>
        <v>0.34969979021934705</v>
      </c>
      <c r="J1450" s="102">
        <f t="shared" si="167"/>
        <v>4589.7112211331632</v>
      </c>
      <c r="K1450" s="103">
        <f t="shared" si="168"/>
        <v>1.488244116372698</v>
      </c>
    </row>
    <row r="1451" spans="2:11" ht="16" thickBot="1" x14ac:dyDescent="0.25">
      <c r="B1451" s="39">
        <v>1436</v>
      </c>
      <c r="C1451" s="94">
        <v>0.49771336918237763</v>
      </c>
      <c r="D1451" s="104">
        <f t="shared" si="164"/>
        <v>2.0931927946463169</v>
      </c>
      <c r="E1451" s="94">
        <v>0.97965360038003957</v>
      </c>
      <c r="F1451" s="105">
        <f t="shared" ref="F1451:F1514" si="169">($N$18-$N$19)*E1451+$N$19</f>
        <v>1.9796536003800396</v>
      </c>
      <c r="G1451" s="105">
        <f t="shared" si="165"/>
        <v>4590.3161698114372</v>
      </c>
      <c r="H1451" s="105">
        <f t="shared" ref="H1451:H1514" si="170">+MAX(G1451,J1450)</f>
        <v>4590.3161698114372</v>
      </c>
      <c r="I1451" s="105">
        <f t="shared" si="166"/>
        <v>0</v>
      </c>
      <c r="J1451" s="105">
        <f t="shared" si="167"/>
        <v>4592.2958234118169</v>
      </c>
      <c r="K1451" s="106">
        <f t="shared" si="168"/>
        <v>1.9796536003796064</v>
      </c>
    </row>
    <row r="1452" spans="2:11" x14ac:dyDescent="0.2">
      <c r="B1452" s="35">
        <v>1437</v>
      </c>
      <c r="C1452" s="93">
        <v>0.35979438154776433</v>
      </c>
      <c r="D1452" s="101">
        <f t="shared" ref="D1452:D1515" si="171">-LN(C1452)/$N$16</f>
        <v>3.0666677192239913</v>
      </c>
      <c r="E1452" s="93">
        <v>0.13878377148675469</v>
      </c>
      <c r="F1452" s="102">
        <f t="shared" si="169"/>
        <v>1.1387837714867546</v>
      </c>
      <c r="G1452" s="102">
        <f t="shared" ref="G1452:G1515" si="172">G1451+D1452</f>
        <v>4593.3828375306612</v>
      </c>
      <c r="H1452" s="102">
        <f t="shared" si="170"/>
        <v>4593.3828375306612</v>
      </c>
      <c r="I1452" s="102">
        <f t="shared" si="166"/>
        <v>0</v>
      </c>
      <c r="J1452" s="102">
        <f t="shared" si="167"/>
        <v>4594.5216213021477</v>
      </c>
      <c r="K1452" s="103">
        <f t="shared" si="168"/>
        <v>1.1387837714864872</v>
      </c>
    </row>
    <row r="1453" spans="2:11" x14ac:dyDescent="0.2">
      <c r="B1453" s="35">
        <v>1438</v>
      </c>
      <c r="C1453" s="93">
        <v>0.47141005410658821</v>
      </c>
      <c r="D1453" s="101">
        <f t="shared" si="171"/>
        <v>2.2560808815665063</v>
      </c>
      <c r="E1453" s="93">
        <v>7.3848681345013101E-2</v>
      </c>
      <c r="F1453" s="102">
        <f t="shared" si="169"/>
        <v>1.0738486813450132</v>
      </c>
      <c r="G1453" s="102">
        <f t="shared" si="172"/>
        <v>4595.6389184122281</v>
      </c>
      <c r="H1453" s="102">
        <f t="shared" si="170"/>
        <v>4595.6389184122281</v>
      </c>
      <c r="I1453" s="102">
        <f t="shared" si="166"/>
        <v>0</v>
      </c>
      <c r="J1453" s="102">
        <f t="shared" si="167"/>
        <v>4596.7127670935733</v>
      </c>
      <c r="K1453" s="103">
        <f t="shared" si="168"/>
        <v>1.0738486813452255</v>
      </c>
    </row>
    <row r="1454" spans="2:11" x14ac:dyDescent="0.2">
      <c r="B1454" s="35">
        <v>1439</v>
      </c>
      <c r="C1454" s="93">
        <v>0.60505083071290533</v>
      </c>
      <c r="D1454" s="101">
        <f t="shared" si="171"/>
        <v>1.5073284203199118</v>
      </c>
      <c r="E1454" s="93">
        <v>0.40388754240268787</v>
      </c>
      <c r="F1454" s="102">
        <f t="shared" si="169"/>
        <v>1.4038875424026878</v>
      </c>
      <c r="G1454" s="102">
        <f t="shared" si="172"/>
        <v>4597.1462468325481</v>
      </c>
      <c r="H1454" s="102">
        <f t="shared" si="170"/>
        <v>4597.1462468325481</v>
      </c>
      <c r="I1454" s="102">
        <f t="shared" si="166"/>
        <v>0</v>
      </c>
      <c r="J1454" s="102">
        <f t="shared" si="167"/>
        <v>4598.5501343749511</v>
      </c>
      <c r="K1454" s="103">
        <f t="shared" si="168"/>
        <v>1.4038875424030266</v>
      </c>
    </row>
    <row r="1455" spans="2:11" ht="16" thickBot="1" x14ac:dyDescent="0.25">
      <c r="B1455" s="39">
        <v>1440</v>
      </c>
      <c r="C1455" s="94">
        <v>0.22397057308604884</v>
      </c>
      <c r="D1455" s="104">
        <f t="shared" si="171"/>
        <v>4.4887218177254375</v>
      </c>
      <c r="E1455" s="94">
        <v>0.14191815190974499</v>
      </c>
      <c r="F1455" s="105">
        <f t="shared" si="169"/>
        <v>1.141918151909745</v>
      </c>
      <c r="G1455" s="105">
        <f t="shared" si="172"/>
        <v>4601.6349686502735</v>
      </c>
      <c r="H1455" s="105">
        <f t="shared" si="170"/>
        <v>4601.6349686502735</v>
      </c>
      <c r="I1455" s="105">
        <f t="shared" si="166"/>
        <v>0</v>
      </c>
      <c r="J1455" s="105">
        <f t="shared" si="167"/>
        <v>4602.7768868021831</v>
      </c>
      <c r="K1455" s="106">
        <f t="shared" si="168"/>
        <v>1.1419181519095218</v>
      </c>
    </row>
    <row r="1456" spans="2:11" x14ac:dyDescent="0.2">
      <c r="B1456" s="35">
        <v>1441</v>
      </c>
      <c r="C1456" s="93">
        <v>0.4246832163977764</v>
      </c>
      <c r="D1456" s="101">
        <f t="shared" si="171"/>
        <v>2.5692352835043857</v>
      </c>
      <c r="E1456" s="93">
        <v>0.95637943911114098</v>
      </c>
      <c r="F1456" s="102">
        <f t="shared" si="169"/>
        <v>1.9563794391111409</v>
      </c>
      <c r="G1456" s="102">
        <f t="shared" si="172"/>
        <v>4604.2042039337775</v>
      </c>
      <c r="H1456" s="102">
        <f t="shared" si="170"/>
        <v>4604.2042039337775</v>
      </c>
      <c r="I1456" s="102">
        <f t="shared" si="166"/>
        <v>0</v>
      </c>
      <c r="J1456" s="102">
        <f t="shared" si="167"/>
        <v>4606.1605833728891</v>
      </c>
      <c r="K1456" s="103">
        <f t="shared" si="168"/>
        <v>1.9563794391115152</v>
      </c>
    </row>
    <row r="1457" spans="2:11" x14ac:dyDescent="0.2">
      <c r="B1457" s="35">
        <v>1442</v>
      </c>
      <c r="C1457" s="93">
        <v>0.27769192291162281</v>
      </c>
      <c r="D1457" s="101">
        <f t="shared" si="171"/>
        <v>3.8437289122635678</v>
      </c>
      <c r="E1457" s="93">
        <v>0.65620966301180395</v>
      </c>
      <c r="F1457" s="102">
        <f t="shared" si="169"/>
        <v>1.6562096630118039</v>
      </c>
      <c r="G1457" s="102">
        <f t="shared" si="172"/>
        <v>4608.0479328460415</v>
      </c>
      <c r="H1457" s="102">
        <f t="shared" si="170"/>
        <v>4608.0479328460415</v>
      </c>
      <c r="I1457" s="102">
        <f t="shared" si="166"/>
        <v>0</v>
      </c>
      <c r="J1457" s="102">
        <f t="shared" si="167"/>
        <v>4609.7041425090529</v>
      </c>
      <c r="K1457" s="103">
        <f t="shared" si="168"/>
        <v>1.6562096630113956</v>
      </c>
    </row>
    <row r="1458" spans="2:11" x14ac:dyDescent="0.2">
      <c r="B1458" s="35">
        <v>1443</v>
      </c>
      <c r="C1458" s="93">
        <v>0.97792246771009761</v>
      </c>
      <c r="D1458" s="101">
        <f t="shared" si="171"/>
        <v>6.6974665379701731E-2</v>
      </c>
      <c r="E1458" s="93">
        <v>0.95662045089725367</v>
      </c>
      <c r="F1458" s="102">
        <f t="shared" si="169"/>
        <v>1.9566204508972538</v>
      </c>
      <c r="G1458" s="102">
        <f t="shared" si="172"/>
        <v>4608.1149075114208</v>
      </c>
      <c r="H1458" s="102">
        <f t="shared" si="170"/>
        <v>4609.7041425090529</v>
      </c>
      <c r="I1458" s="102">
        <f t="shared" si="166"/>
        <v>1.5892349976320475</v>
      </c>
      <c r="J1458" s="102">
        <f t="shared" si="167"/>
        <v>4611.6607629599503</v>
      </c>
      <c r="K1458" s="103">
        <f t="shared" si="168"/>
        <v>3.5458554485294371</v>
      </c>
    </row>
    <row r="1459" spans="2:11" ht="16" thickBot="1" x14ac:dyDescent="0.25">
      <c r="B1459" s="39">
        <v>1444</v>
      </c>
      <c r="C1459" s="94">
        <v>0.46979621272376137</v>
      </c>
      <c r="D1459" s="104">
        <f t="shared" si="171"/>
        <v>2.2663688047643382</v>
      </c>
      <c r="E1459" s="94">
        <v>1.3513462607523952E-3</v>
      </c>
      <c r="F1459" s="105">
        <f t="shared" si="169"/>
        <v>1.0013513462607524</v>
      </c>
      <c r="G1459" s="105">
        <f t="shared" si="172"/>
        <v>4610.381276316185</v>
      </c>
      <c r="H1459" s="105">
        <f t="shared" si="170"/>
        <v>4611.6607629599503</v>
      </c>
      <c r="I1459" s="105">
        <f t="shared" si="166"/>
        <v>1.2794866437652672</v>
      </c>
      <c r="J1459" s="105">
        <f t="shared" si="167"/>
        <v>4612.6621143062112</v>
      </c>
      <c r="K1459" s="106">
        <f t="shared" si="168"/>
        <v>2.2808379900261571</v>
      </c>
    </row>
    <row r="1460" spans="2:11" x14ac:dyDescent="0.2">
      <c r="B1460" s="35">
        <v>1445</v>
      </c>
      <c r="C1460" s="93">
        <v>0.96187741306903718</v>
      </c>
      <c r="D1460" s="101">
        <f t="shared" si="171"/>
        <v>0.11660479703517403</v>
      </c>
      <c r="E1460" s="93">
        <v>0.52728232507031436</v>
      </c>
      <c r="F1460" s="102">
        <f t="shared" si="169"/>
        <v>1.5272823250703143</v>
      </c>
      <c r="G1460" s="102">
        <f t="shared" si="172"/>
        <v>4610.4978811132205</v>
      </c>
      <c r="H1460" s="102">
        <f t="shared" si="170"/>
        <v>4612.6621143062112</v>
      </c>
      <c r="I1460" s="102">
        <f t="shared" si="166"/>
        <v>2.1642331929906504</v>
      </c>
      <c r="J1460" s="102">
        <f t="shared" si="167"/>
        <v>4614.1893966312819</v>
      </c>
      <c r="K1460" s="103">
        <f t="shared" si="168"/>
        <v>3.691515518061351</v>
      </c>
    </row>
    <row r="1461" spans="2:11" x14ac:dyDescent="0.2">
      <c r="B1461" s="35">
        <v>1446</v>
      </c>
      <c r="C1461" s="93">
        <v>0.52006845984008154</v>
      </c>
      <c r="D1461" s="101">
        <f t="shared" si="171"/>
        <v>1.9613844676008367</v>
      </c>
      <c r="E1461" s="93">
        <v>0.44999247030027356</v>
      </c>
      <c r="F1461" s="102">
        <f t="shared" si="169"/>
        <v>1.4499924703002736</v>
      </c>
      <c r="G1461" s="102">
        <f t="shared" si="172"/>
        <v>4612.459265580821</v>
      </c>
      <c r="H1461" s="102">
        <f t="shared" si="170"/>
        <v>4614.1893966312819</v>
      </c>
      <c r="I1461" s="102">
        <f t="shared" si="166"/>
        <v>1.7301310504608409</v>
      </c>
      <c r="J1461" s="102">
        <f t="shared" si="167"/>
        <v>4615.6393891015823</v>
      </c>
      <c r="K1461" s="103">
        <f t="shared" si="168"/>
        <v>3.180123520761299</v>
      </c>
    </row>
    <row r="1462" spans="2:11" x14ac:dyDescent="0.2">
      <c r="B1462" s="35">
        <v>1447</v>
      </c>
      <c r="C1462" s="93">
        <v>0.12597152454633898</v>
      </c>
      <c r="D1462" s="101">
        <f t="shared" si="171"/>
        <v>6.2150981797065104</v>
      </c>
      <c r="E1462" s="93">
        <v>1.0536508599560679E-2</v>
      </c>
      <c r="F1462" s="102">
        <f t="shared" si="169"/>
        <v>1.0105365085995608</v>
      </c>
      <c r="G1462" s="102">
        <f t="shared" si="172"/>
        <v>4618.6743637605277</v>
      </c>
      <c r="H1462" s="102">
        <f t="shared" si="170"/>
        <v>4618.6743637605277</v>
      </c>
      <c r="I1462" s="102">
        <f t="shared" si="166"/>
        <v>0</v>
      </c>
      <c r="J1462" s="102">
        <f t="shared" si="167"/>
        <v>4619.684900269127</v>
      </c>
      <c r="K1462" s="103">
        <f t="shared" si="168"/>
        <v>1.0105365085992162</v>
      </c>
    </row>
    <row r="1463" spans="2:11" ht="16" thickBot="1" x14ac:dyDescent="0.25">
      <c r="B1463" s="39">
        <v>1448</v>
      </c>
      <c r="C1463" s="94">
        <v>0.35676338952701991</v>
      </c>
      <c r="D1463" s="104">
        <f t="shared" si="171"/>
        <v>3.0920474741060548</v>
      </c>
      <c r="E1463" s="94">
        <v>0.46182047848589813</v>
      </c>
      <c r="F1463" s="105">
        <f t="shared" si="169"/>
        <v>1.4618204784858981</v>
      </c>
      <c r="G1463" s="105">
        <f t="shared" si="172"/>
        <v>4621.7664112346338</v>
      </c>
      <c r="H1463" s="105">
        <f t="shared" si="170"/>
        <v>4621.7664112346338</v>
      </c>
      <c r="I1463" s="105">
        <f t="shared" si="166"/>
        <v>0</v>
      </c>
      <c r="J1463" s="105">
        <f t="shared" si="167"/>
        <v>4623.2282317131194</v>
      </c>
      <c r="K1463" s="106">
        <f t="shared" si="168"/>
        <v>1.4618204784856061</v>
      </c>
    </row>
    <row r="1464" spans="2:11" x14ac:dyDescent="0.2">
      <c r="B1464" s="35">
        <v>1449</v>
      </c>
      <c r="C1464" s="93">
        <v>0.13364355128186078</v>
      </c>
      <c r="D1464" s="101">
        <f t="shared" si="171"/>
        <v>6.0377372650551981</v>
      </c>
      <c r="E1464" s="93">
        <v>0.77494622724165096</v>
      </c>
      <c r="F1464" s="102">
        <f t="shared" si="169"/>
        <v>1.774946227241651</v>
      </c>
      <c r="G1464" s="102">
        <f t="shared" si="172"/>
        <v>4627.8041484996893</v>
      </c>
      <c r="H1464" s="102">
        <f t="shared" si="170"/>
        <v>4627.8041484996893</v>
      </c>
      <c r="I1464" s="102">
        <f t="shared" si="166"/>
        <v>0</v>
      </c>
      <c r="J1464" s="102">
        <f t="shared" si="167"/>
        <v>4629.5790947269306</v>
      </c>
      <c r="K1464" s="103">
        <f t="shared" si="168"/>
        <v>1.7749462272413439</v>
      </c>
    </row>
    <row r="1465" spans="2:11" x14ac:dyDescent="0.2">
      <c r="B1465" s="35">
        <v>1450</v>
      </c>
      <c r="C1465" s="93">
        <v>0.35258282887581227</v>
      </c>
      <c r="D1465" s="101">
        <f t="shared" si="171"/>
        <v>3.1274091263940647</v>
      </c>
      <c r="E1465" s="93">
        <v>0.77864934350980242</v>
      </c>
      <c r="F1465" s="102">
        <f t="shared" si="169"/>
        <v>1.7786493435098025</v>
      </c>
      <c r="G1465" s="102">
        <f t="shared" si="172"/>
        <v>4630.9315576260833</v>
      </c>
      <c r="H1465" s="102">
        <f t="shared" si="170"/>
        <v>4630.9315576260833</v>
      </c>
      <c r="I1465" s="102">
        <f t="shared" si="166"/>
        <v>0</v>
      </c>
      <c r="J1465" s="102">
        <f t="shared" si="167"/>
        <v>4632.7102069695929</v>
      </c>
      <c r="K1465" s="103">
        <f t="shared" si="168"/>
        <v>1.7786493435096418</v>
      </c>
    </row>
    <row r="1466" spans="2:11" x14ac:dyDescent="0.2">
      <c r="B1466" s="35">
        <v>1451</v>
      </c>
      <c r="C1466" s="93">
        <v>4.1358988358343618E-2</v>
      </c>
      <c r="D1466" s="101">
        <f t="shared" si="171"/>
        <v>9.5563965255065764</v>
      </c>
      <c r="E1466" s="93">
        <v>0.8467429066587091</v>
      </c>
      <c r="F1466" s="102">
        <f t="shared" si="169"/>
        <v>1.8467429066587091</v>
      </c>
      <c r="G1466" s="102">
        <f t="shared" si="172"/>
        <v>4640.4879541515902</v>
      </c>
      <c r="H1466" s="102">
        <f t="shared" si="170"/>
        <v>4640.4879541515902</v>
      </c>
      <c r="I1466" s="102">
        <f t="shared" si="166"/>
        <v>0</v>
      </c>
      <c r="J1466" s="102">
        <f t="shared" si="167"/>
        <v>4642.3346970582488</v>
      </c>
      <c r="K1466" s="103">
        <f t="shared" si="168"/>
        <v>1.8467429066586192</v>
      </c>
    </row>
    <row r="1467" spans="2:11" ht="16" thickBot="1" x14ac:dyDescent="0.25">
      <c r="B1467" s="39">
        <v>1452</v>
      </c>
      <c r="C1467" s="94">
        <v>0.53664435381175757</v>
      </c>
      <c r="D1467" s="104">
        <f t="shared" si="171"/>
        <v>1.8672590618530585</v>
      </c>
      <c r="E1467" s="94">
        <v>0.36607076403990391</v>
      </c>
      <c r="F1467" s="105">
        <f t="shared" si="169"/>
        <v>1.3660707640399039</v>
      </c>
      <c r="G1467" s="105">
        <f t="shared" si="172"/>
        <v>4642.3552132134437</v>
      </c>
      <c r="H1467" s="105">
        <f t="shared" si="170"/>
        <v>4642.3552132134437</v>
      </c>
      <c r="I1467" s="105">
        <f t="shared" si="166"/>
        <v>0</v>
      </c>
      <c r="J1467" s="105">
        <f t="shared" si="167"/>
        <v>4643.7212839774838</v>
      </c>
      <c r="K1467" s="106">
        <f t="shared" si="168"/>
        <v>1.3660707640401597</v>
      </c>
    </row>
    <row r="1468" spans="2:11" x14ac:dyDescent="0.2">
      <c r="B1468" s="35">
        <v>1453</v>
      </c>
      <c r="C1468" s="93">
        <v>0.73311858306530242</v>
      </c>
      <c r="D1468" s="101">
        <f t="shared" si="171"/>
        <v>0.93134343739441794</v>
      </c>
      <c r="E1468" s="93">
        <v>0.35856637597557528</v>
      </c>
      <c r="F1468" s="102">
        <f t="shared" si="169"/>
        <v>1.3585663759755753</v>
      </c>
      <c r="G1468" s="102">
        <f t="shared" si="172"/>
        <v>4643.2865566508381</v>
      </c>
      <c r="H1468" s="102">
        <f t="shared" si="170"/>
        <v>4643.7212839774838</v>
      </c>
      <c r="I1468" s="102">
        <f t="shared" si="166"/>
        <v>0.43472732664577052</v>
      </c>
      <c r="J1468" s="102">
        <f t="shared" si="167"/>
        <v>4645.0798503534597</v>
      </c>
      <c r="K1468" s="103">
        <f t="shared" si="168"/>
        <v>1.7932937026216678</v>
      </c>
    </row>
    <row r="1469" spans="2:11" x14ac:dyDescent="0.2">
      <c r="B1469" s="35">
        <v>1454</v>
      </c>
      <c r="C1469" s="93">
        <v>0.16778434403524678</v>
      </c>
      <c r="D1469" s="101">
        <f t="shared" si="171"/>
        <v>5.3552273719238501</v>
      </c>
      <c r="E1469" s="93">
        <v>0.54983285711194829</v>
      </c>
      <c r="F1469" s="102">
        <f t="shared" si="169"/>
        <v>1.5498328571119484</v>
      </c>
      <c r="G1469" s="102">
        <f t="shared" si="172"/>
        <v>4648.6417840227623</v>
      </c>
      <c r="H1469" s="102">
        <f t="shared" si="170"/>
        <v>4648.6417840227623</v>
      </c>
      <c r="I1469" s="102">
        <f t="shared" si="166"/>
        <v>0</v>
      </c>
      <c r="J1469" s="102">
        <f t="shared" si="167"/>
        <v>4650.1916168798743</v>
      </c>
      <c r="K1469" s="103">
        <f t="shared" si="168"/>
        <v>1.549832857112051</v>
      </c>
    </row>
    <row r="1470" spans="2:11" x14ac:dyDescent="0.2">
      <c r="B1470" s="35">
        <v>1455</v>
      </c>
      <c r="C1470" s="93">
        <v>0.72111169121867458</v>
      </c>
      <c r="D1470" s="101">
        <f t="shared" si="171"/>
        <v>0.98088372647115329</v>
      </c>
      <c r="E1470" s="93">
        <v>0.94774705913730528</v>
      </c>
      <c r="F1470" s="102">
        <f t="shared" si="169"/>
        <v>1.9477470591373054</v>
      </c>
      <c r="G1470" s="102">
        <f t="shared" si="172"/>
        <v>4649.6226677492332</v>
      </c>
      <c r="H1470" s="102">
        <f t="shared" si="170"/>
        <v>4650.1916168798743</v>
      </c>
      <c r="I1470" s="102">
        <f t="shared" si="166"/>
        <v>0.56894913064115826</v>
      </c>
      <c r="J1470" s="102">
        <f t="shared" si="167"/>
        <v>4652.1393639390117</v>
      </c>
      <c r="K1470" s="103">
        <f t="shared" si="168"/>
        <v>2.5166961897784859</v>
      </c>
    </row>
    <row r="1471" spans="2:11" ht="16" thickBot="1" x14ac:dyDescent="0.25">
      <c r="B1471" s="39">
        <v>1456</v>
      </c>
      <c r="C1471" s="94">
        <v>0.5328468978230414</v>
      </c>
      <c r="D1471" s="104">
        <f t="shared" si="171"/>
        <v>1.8885634265699252</v>
      </c>
      <c r="E1471" s="94">
        <v>0.38279810422626881</v>
      </c>
      <c r="F1471" s="105">
        <f t="shared" si="169"/>
        <v>1.3827981042262687</v>
      </c>
      <c r="G1471" s="105">
        <f t="shared" si="172"/>
        <v>4651.511231175803</v>
      </c>
      <c r="H1471" s="105">
        <f t="shared" si="170"/>
        <v>4652.1393639390117</v>
      </c>
      <c r="I1471" s="105">
        <f t="shared" si="166"/>
        <v>0.62813276320866862</v>
      </c>
      <c r="J1471" s="105">
        <f t="shared" si="167"/>
        <v>4653.5221620432376</v>
      </c>
      <c r="K1471" s="106">
        <f t="shared" si="168"/>
        <v>2.0109308674345812</v>
      </c>
    </row>
    <row r="1472" spans="2:11" x14ac:dyDescent="0.2">
      <c r="B1472" s="35">
        <v>1457</v>
      </c>
      <c r="C1472" s="93">
        <v>1.2211755416204451E-2</v>
      </c>
      <c r="D1472" s="101">
        <f t="shared" si="171"/>
        <v>13.216068697387032</v>
      </c>
      <c r="E1472" s="93">
        <v>0.27374938777850077</v>
      </c>
      <c r="F1472" s="102">
        <f t="shared" si="169"/>
        <v>1.2737493877785009</v>
      </c>
      <c r="G1472" s="102">
        <f t="shared" si="172"/>
        <v>4664.7272998731896</v>
      </c>
      <c r="H1472" s="102">
        <f t="shared" si="170"/>
        <v>4664.7272998731896</v>
      </c>
      <c r="I1472" s="102">
        <f t="shared" si="166"/>
        <v>0</v>
      </c>
      <c r="J1472" s="102">
        <f t="shared" si="167"/>
        <v>4666.0010492609681</v>
      </c>
      <c r="K1472" s="103">
        <f t="shared" si="168"/>
        <v>1.27374938777848</v>
      </c>
    </row>
    <row r="1473" spans="2:11" x14ac:dyDescent="0.2">
      <c r="B1473" s="35">
        <v>1458</v>
      </c>
      <c r="C1473" s="93">
        <v>0.18726345143883094</v>
      </c>
      <c r="D1473" s="101">
        <f t="shared" si="171"/>
        <v>5.0257164671263874</v>
      </c>
      <c r="E1473" s="93">
        <v>5.0653345575415787E-2</v>
      </c>
      <c r="F1473" s="102">
        <f t="shared" si="169"/>
        <v>1.0506533455754159</v>
      </c>
      <c r="G1473" s="102">
        <f t="shared" si="172"/>
        <v>4669.7530163403162</v>
      </c>
      <c r="H1473" s="102">
        <f t="shared" si="170"/>
        <v>4669.7530163403162</v>
      </c>
      <c r="I1473" s="102">
        <f t="shared" si="166"/>
        <v>0</v>
      </c>
      <c r="J1473" s="102">
        <f t="shared" si="167"/>
        <v>4670.8036696858917</v>
      </c>
      <c r="K1473" s="103">
        <f t="shared" si="168"/>
        <v>1.0506533455754834</v>
      </c>
    </row>
    <row r="1474" spans="2:11" x14ac:dyDescent="0.2">
      <c r="B1474" s="35">
        <v>1459</v>
      </c>
      <c r="C1474" s="93">
        <v>0.5729525513500765</v>
      </c>
      <c r="D1474" s="101">
        <f t="shared" si="171"/>
        <v>1.6708571193392714</v>
      </c>
      <c r="E1474" s="93">
        <v>0.81049094560247092</v>
      </c>
      <c r="F1474" s="102">
        <f t="shared" si="169"/>
        <v>1.8104909456024709</v>
      </c>
      <c r="G1474" s="102">
        <f t="shared" si="172"/>
        <v>4671.4238734596556</v>
      </c>
      <c r="H1474" s="102">
        <f t="shared" si="170"/>
        <v>4671.4238734596556</v>
      </c>
      <c r="I1474" s="102">
        <f t="shared" si="166"/>
        <v>0</v>
      </c>
      <c r="J1474" s="102">
        <f t="shared" si="167"/>
        <v>4673.234364405258</v>
      </c>
      <c r="K1474" s="103">
        <f t="shared" si="168"/>
        <v>1.8104909456023961</v>
      </c>
    </row>
    <row r="1475" spans="2:11" ht="16" thickBot="1" x14ac:dyDescent="0.25">
      <c r="B1475" s="39">
        <v>1460</v>
      </c>
      <c r="C1475" s="94">
        <v>0.28899564109302156</v>
      </c>
      <c r="D1475" s="104">
        <f t="shared" si="171"/>
        <v>3.7240310211196772</v>
      </c>
      <c r="E1475" s="94">
        <v>0.17755476096067124</v>
      </c>
      <c r="F1475" s="105">
        <f t="shared" si="169"/>
        <v>1.1775547609606711</v>
      </c>
      <c r="G1475" s="105">
        <f t="shared" si="172"/>
        <v>4675.1479044807757</v>
      </c>
      <c r="H1475" s="105">
        <f t="shared" si="170"/>
        <v>4675.1479044807757</v>
      </c>
      <c r="I1475" s="105">
        <f t="shared" si="166"/>
        <v>0</v>
      </c>
      <c r="J1475" s="105">
        <f t="shared" si="167"/>
        <v>4676.3254592417361</v>
      </c>
      <c r="K1475" s="106">
        <f t="shared" si="168"/>
        <v>1.1775547609604473</v>
      </c>
    </row>
    <row r="1476" spans="2:11" x14ac:dyDescent="0.2">
      <c r="B1476" s="35">
        <v>1461</v>
      </c>
      <c r="C1476" s="93">
        <v>0.12251834356603541</v>
      </c>
      <c r="D1476" s="101">
        <f t="shared" si="171"/>
        <v>6.2984835504347139</v>
      </c>
      <c r="E1476" s="93">
        <v>4.4088893525047301E-2</v>
      </c>
      <c r="F1476" s="102">
        <f t="shared" si="169"/>
        <v>1.0440888935250472</v>
      </c>
      <c r="G1476" s="102">
        <f t="shared" si="172"/>
        <v>4681.4463880312105</v>
      </c>
      <c r="H1476" s="102">
        <f t="shared" si="170"/>
        <v>4681.4463880312105</v>
      </c>
      <c r="I1476" s="102">
        <f t="shared" si="166"/>
        <v>0</v>
      </c>
      <c r="J1476" s="102">
        <f t="shared" si="167"/>
        <v>4682.490476924736</v>
      </c>
      <c r="K1476" s="103">
        <f t="shared" si="168"/>
        <v>1.0440888935254407</v>
      </c>
    </row>
    <row r="1477" spans="2:11" x14ac:dyDescent="0.2">
      <c r="B1477" s="35">
        <v>1462</v>
      </c>
      <c r="C1477" s="93">
        <v>0.61991782609312385</v>
      </c>
      <c r="D1477" s="101">
        <f t="shared" si="171"/>
        <v>1.4345050448594656</v>
      </c>
      <c r="E1477" s="93">
        <v>0.88112176416870802</v>
      </c>
      <c r="F1477" s="102">
        <f t="shared" si="169"/>
        <v>1.8811217641687081</v>
      </c>
      <c r="G1477" s="102">
        <f t="shared" si="172"/>
        <v>4682.8808930760697</v>
      </c>
      <c r="H1477" s="102">
        <f t="shared" si="170"/>
        <v>4682.8808930760697</v>
      </c>
      <c r="I1477" s="102">
        <f t="shared" si="166"/>
        <v>0</v>
      </c>
      <c r="J1477" s="102">
        <f t="shared" si="167"/>
        <v>4684.7620148402384</v>
      </c>
      <c r="K1477" s="103">
        <f t="shared" si="168"/>
        <v>1.8811217641687108</v>
      </c>
    </row>
    <row r="1478" spans="2:11" x14ac:dyDescent="0.2">
      <c r="B1478" s="35">
        <v>1463</v>
      </c>
      <c r="C1478" s="93">
        <v>0.47939715362242719</v>
      </c>
      <c r="D1478" s="101">
        <f t="shared" si="171"/>
        <v>2.2056776831234246</v>
      </c>
      <c r="E1478" s="93">
        <v>0.95146419683739425</v>
      </c>
      <c r="F1478" s="102">
        <f t="shared" si="169"/>
        <v>1.9514641968373942</v>
      </c>
      <c r="G1478" s="102">
        <f t="shared" si="172"/>
        <v>4685.0865707591929</v>
      </c>
      <c r="H1478" s="102">
        <f t="shared" si="170"/>
        <v>4685.0865707591929</v>
      </c>
      <c r="I1478" s="102">
        <f t="shared" si="166"/>
        <v>0</v>
      </c>
      <c r="J1478" s="102">
        <f t="shared" si="167"/>
        <v>4687.0380349560301</v>
      </c>
      <c r="K1478" s="103">
        <f t="shared" si="168"/>
        <v>1.9514641968371507</v>
      </c>
    </row>
    <row r="1479" spans="2:11" ht="16" thickBot="1" x14ac:dyDescent="0.25">
      <c r="B1479" s="39">
        <v>1464</v>
      </c>
      <c r="C1479" s="94">
        <v>0.93786914845843194</v>
      </c>
      <c r="D1479" s="104">
        <f t="shared" si="171"/>
        <v>0.19243452085316279</v>
      </c>
      <c r="E1479" s="94">
        <v>0.15099933286331191</v>
      </c>
      <c r="F1479" s="105">
        <f t="shared" si="169"/>
        <v>1.1509993328633119</v>
      </c>
      <c r="G1479" s="105">
        <f t="shared" si="172"/>
        <v>4685.2790052800465</v>
      </c>
      <c r="H1479" s="105">
        <f t="shared" si="170"/>
        <v>4687.0380349560301</v>
      </c>
      <c r="I1479" s="105">
        <f t="shared" si="166"/>
        <v>1.7590296759835837</v>
      </c>
      <c r="J1479" s="105">
        <f t="shared" si="167"/>
        <v>4688.1890342888937</v>
      </c>
      <c r="K1479" s="106">
        <f t="shared" si="168"/>
        <v>2.910029008847232</v>
      </c>
    </row>
    <row r="1480" spans="2:11" x14ac:dyDescent="0.2">
      <c r="B1480" s="35">
        <v>1465</v>
      </c>
      <c r="C1480" s="93">
        <v>0.40528418496687091</v>
      </c>
      <c r="D1480" s="101">
        <f t="shared" si="171"/>
        <v>2.7095003000087807</v>
      </c>
      <c r="E1480" s="93">
        <v>8.6676280820546014E-2</v>
      </c>
      <c r="F1480" s="102">
        <f t="shared" si="169"/>
        <v>1.0866762808205461</v>
      </c>
      <c r="G1480" s="102">
        <f t="shared" si="172"/>
        <v>4687.9885055800551</v>
      </c>
      <c r="H1480" s="102">
        <f t="shared" si="170"/>
        <v>4688.1890342888937</v>
      </c>
      <c r="I1480" s="102">
        <f t="shared" si="166"/>
        <v>0.20052870883864671</v>
      </c>
      <c r="J1480" s="102">
        <f t="shared" si="167"/>
        <v>4689.2757105697146</v>
      </c>
      <c r="K1480" s="103">
        <f t="shared" si="168"/>
        <v>1.2872049896595854</v>
      </c>
    </row>
    <row r="1481" spans="2:11" x14ac:dyDescent="0.2">
      <c r="B1481" s="35">
        <v>1466</v>
      </c>
      <c r="C1481" s="93">
        <v>0.21959231669259927</v>
      </c>
      <c r="D1481" s="101">
        <f t="shared" si="171"/>
        <v>4.5479476730923976</v>
      </c>
      <c r="E1481" s="93">
        <v>0.95270884578672388</v>
      </c>
      <c r="F1481" s="102">
        <f t="shared" si="169"/>
        <v>1.9527088457867239</v>
      </c>
      <c r="G1481" s="102">
        <f t="shared" si="172"/>
        <v>4692.5364532531476</v>
      </c>
      <c r="H1481" s="102">
        <f t="shared" si="170"/>
        <v>4692.5364532531476</v>
      </c>
      <c r="I1481" s="102">
        <f t="shared" si="166"/>
        <v>0</v>
      </c>
      <c r="J1481" s="102">
        <f t="shared" si="167"/>
        <v>4694.4891620989347</v>
      </c>
      <c r="K1481" s="103">
        <f t="shared" si="168"/>
        <v>1.9527088457871287</v>
      </c>
    </row>
    <row r="1482" spans="2:11" x14ac:dyDescent="0.2">
      <c r="B1482" s="35">
        <v>1467</v>
      </c>
      <c r="C1482" s="93">
        <v>0.83816920170211529</v>
      </c>
      <c r="D1482" s="101">
        <f t="shared" si="171"/>
        <v>0.52960586262709586</v>
      </c>
      <c r="E1482" s="93">
        <v>0.43746672699678202</v>
      </c>
      <c r="F1482" s="102">
        <f t="shared" si="169"/>
        <v>1.437466726996782</v>
      </c>
      <c r="G1482" s="102">
        <f t="shared" si="172"/>
        <v>4693.0660591157748</v>
      </c>
      <c r="H1482" s="102">
        <f t="shared" si="170"/>
        <v>4694.4891620989347</v>
      </c>
      <c r="I1482" s="102">
        <f t="shared" si="166"/>
        <v>1.4231029831598789</v>
      </c>
      <c r="J1482" s="102">
        <f t="shared" si="167"/>
        <v>4695.9266288259314</v>
      </c>
      <c r="K1482" s="103">
        <f t="shared" si="168"/>
        <v>2.8605697101565966</v>
      </c>
    </row>
    <row r="1483" spans="2:11" ht="16" thickBot="1" x14ac:dyDescent="0.25">
      <c r="B1483" s="39">
        <v>1468</v>
      </c>
      <c r="C1483" s="94">
        <v>4.0389732501164843E-3</v>
      </c>
      <c r="D1483" s="104">
        <f t="shared" si="171"/>
        <v>16.535294295961261</v>
      </c>
      <c r="E1483" s="94">
        <v>0.28679671871068257</v>
      </c>
      <c r="F1483" s="105">
        <f t="shared" si="169"/>
        <v>1.2867967187106826</v>
      </c>
      <c r="G1483" s="105">
        <f t="shared" si="172"/>
        <v>4709.6013534117365</v>
      </c>
      <c r="H1483" s="105">
        <f t="shared" si="170"/>
        <v>4709.6013534117365</v>
      </c>
      <c r="I1483" s="105">
        <f t="shared" si="166"/>
        <v>0</v>
      </c>
      <c r="J1483" s="105">
        <f t="shared" si="167"/>
        <v>4710.8881501304468</v>
      </c>
      <c r="K1483" s="106">
        <f t="shared" si="168"/>
        <v>1.2867967187103204</v>
      </c>
    </row>
    <row r="1484" spans="2:11" x14ac:dyDescent="0.2">
      <c r="B1484" s="35">
        <v>1469</v>
      </c>
      <c r="C1484" s="93">
        <v>0.5255899003141945</v>
      </c>
      <c r="D1484" s="101">
        <f t="shared" si="171"/>
        <v>1.9297020825975502</v>
      </c>
      <c r="E1484" s="93">
        <v>0.20732450650894252</v>
      </c>
      <c r="F1484" s="102">
        <f t="shared" si="169"/>
        <v>1.2073245065089426</v>
      </c>
      <c r="G1484" s="102">
        <f t="shared" si="172"/>
        <v>4711.5310554943344</v>
      </c>
      <c r="H1484" s="102">
        <f t="shared" si="170"/>
        <v>4711.5310554943344</v>
      </c>
      <c r="I1484" s="102">
        <f t="shared" si="166"/>
        <v>0</v>
      </c>
      <c r="J1484" s="102">
        <f t="shared" si="167"/>
        <v>4712.7383800008438</v>
      </c>
      <c r="K1484" s="103">
        <f t="shared" si="168"/>
        <v>1.2073245065093943</v>
      </c>
    </row>
    <row r="1485" spans="2:11" x14ac:dyDescent="0.2">
      <c r="B1485" s="35">
        <v>1470</v>
      </c>
      <c r="C1485" s="93">
        <v>0.87250593729154147</v>
      </c>
      <c r="D1485" s="101">
        <f t="shared" si="171"/>
        <v>0.40915746003010806</v>
      </c>
      <c r="E1485" s="93">
        <v>0.64591619366655628</v>
      </c>
      <c r="F1485" s="102">
        <f t="shared" si="169"/>
        <v>1.6459161936665563</v>
      </c>
      <c r="G1485" s="102">
        <f t="shared" si="172"/>
        <v>4711.9402129543641</v>
      </c>
      <c r="H1485" s="102">
        <f t="shared" si="170"/>
        <v>4712.7383800008438</v>
      </c>
      <c r="I1485" s="102">
        <f t="shared" si="166"/>
        <v>0.79816704647964798</v>
      </c>
      <c r="J1485" s="102">
        <f t="shared" si="167"/>
        <v>4714.3842961945102</v>
      </c>
      <c r="K1485" s="103">
        <f t="shared" si="168"/>
        <v>2.4440832401460284</v>
      </c>
    </row>
    <row r="1486" spans="2:11" x14ac:dyDescent="0.2">
      <c r="B1486" s="35">
        <v>1471</v>
      </c>
      <c r="C1486" s="93">
        <v>0.86798085894950805</v>
      </c>
      <c r="D1486" s="101">
        <f t="shared" si="171"/>
        <v>0.42475684939926622</v>
      </c>
      <c r="E1486" s="93">
        <v>0.41698807900512691</v>
      </c>
      <c r="F1486" s="102">
        <f t="shared" si="169"/>
        <v>1.4169880790051268</v>
      </c>
      <c r="G1486" s="102">
        <f t="shared" si="172"/>
        <v>4712.3649698037634</v>
      </c>
      <c r="H1486" s="102">
        <f t="shared" si="170"/>
        <v>4714.3842961945102</v>
      </c>
      <c r="I1486" s="102">
        <f t="shared" si="166"/>
        <v>2.0193263907467554</v>
      </c>
      <c r="J1486" s="102">
        <f t="shared" si="167"/>
        <v>4715.8012842735152</v>
      </c>
      <c r="K1486" s="103">
        <f t="shared" si="168"/>
        <v>3.4363144697517782</v>
      </c>
    </row>
    <row r="1487" spans="2:11" ht="16" thickBot="1" x14ac:dyDescent="0.25">
      <c r="B1487" s="39">
        <v>1472</v>
      </c>
      <c r="C1487" s="94">
        <v>0.60203848612847621</v>
      </c>
      <c r="D1487" s="104">
        <f t="shared" si="171"/>
        <v>1.5223017158124184</v>
      </c>
      <c r="E1487" s="94">
        <v>4.574704072187008E-2</v>
      </c>
      <c r="F1487" s="105">
        <f t="shared" si="169"/>
        <v>1.0457470407218701</v>
      </c>
      <c r="G1487" s="105">
        <f t="shared" si="172"/>
        <v>4713.8872715195757</v>
      </c>
      <c r="H1487" s="105">
        <f t="shared" si="170"/>
        <v>4715.8012842735152</v>
      </c>
      <c r="I1487" s="105">
        <f t="shared" si="166"/>
        <v>1.9140127539394598</v>
      </c>
      <c r="J1487" s="105">
        <f t="shared" si="167"/>
        <v>4716.847031314237</v>
      </c>
      <c r="K1487" s="106">
        <f t="shared" si="168"/>
        <v>2.959759794661295</v>
      </c>
    </row>
    <row r="1488" spans="2:11" x14ac:dyDescent="0.2">
      <c r="B1488" s="35">
        <v>1473</v>
      </c>
      <c r="C1488" s="93">
        <v>0.76012679941443784</v>
      </c>
      <c r="D1488" s="101">
        <f t="shared" si="171"/>
        <v>0.82281005485032388</v>
      </c>
      <c r="E1488" s="93">
        <v>0.55273481400085722</v>
      </c>
      <c r="F1488" s="102">
        <f t="shared" si="169"/>
        <v>1.5527348140008572</v>
      </c>
      <c r="G1488" s="102">
        <f t="shared" si="172"/>
        <v>4714.7100815744261</v>
      </c>
      <c r="H1488" s="102">
        <f t="shared" si="170"/>
        <v>4716.847031314237</v>
      </c>
      <c r="I1488" s="102">
        <f t="shared" si="166"/>
        <v>2.1369497398109161</v>
      </c>
      <c r="J1488" s="102">
        <f t="shared" si="167"/>
        <v>4718.3997661282383</v>
      </c>
      <c r="K1488" s="103">
        <f t="shared" si="168"/>
        <v>3.6896845538121852</v>
      </c>
    </row>
    <row r="1489" spans="2:11" x14ac:dyDescent="0.2">
      <c r="B1489" s="35">
        <v>1474</v>
      </c>
      <c r="C1489" s="93">
        <v>0.9686939845591499</v>
      </c>
      <c r="D1489" s="101">
        <f t="shared" si="171"/>
        <v>9.5419567130742344E-2</v>
      </c>
      <c r="E1489" s="93">
        <v>0.54815714790744163</v>
      </c>
      <c r="F1489" s="102">
        <f t="shared" si="169"/>
        <v>1.5481571479074416</v>
      </c>
      <c r="G1489" s="102">
        <f t="shared" si="172"/>
        <v>4714.8055011415572</v>
      </c>
      <c r="H1489" s="102">
        <f t="shared" si="170"/>
        <v>4718.3997661282383</v>
      </c>
      <c r="I1489" s="102">
        <f t="shared" si="166"/>
        <v>3.5942649866810825</v>
      </c>
      <c r="J1489" s="102">
        <f t="shared" si="167"/>
        <v>4719.947923276146</v>
      </c>
      <c r="K1489" s="103">
        <f t="shared" si="168"/>
        <v>5.1424221345887418</v>
      </c>
    </row>
    <row r="1490" spans="2:11" x14ac:dyDescent="0.2">
      <c r="B1490" s="35">
        <v>1475</v>
      </c>
      <c r="C1490" s="93">
        <v>0.49628547988292315</v>
      </c>
      <c r="D1490" s="101">
        <f t="shared" si="171"/>
        <v>2.1018118606521412</v>
      </c>
      <c r="E1490" s="93">
        <v>0.72629515465589278</v>
      </c>
      <c r="F1490" s="102">
        <f t="shared" si="169"/>
        <v>1.7262951546558929</v>
      </c>
      <c r="G1490" s="102">
        <f t="shared" si="172"/>
        <v>4716.9073130022098</v>
      </c>
      <c r="H1490" s="102">
        <f t="shared" si="170"/>
        <v>4719.947923276146</v>
      </c>
      <c r="I1490" s="102">
        <f t="shared" ref="I1490:I1553" si="173">H1490-G1490</f>
        <v>3.0406102739361813</v>
      </c>
      <c r="J1490" s="102">
        <f t="shared" ref="J1490:J1553" si="174">H1490+F1490</f>
        <v>4721.6742184308023</v>
      </c>
      <c r="K1490" s="103">
        <f t="shared" ref="K1490:K1553" si="175">J1490-G1490</f>
        <v>4.7669054285925085</v>
      </c>
    </row>
    <row r="1491" spans="2:11" ht="16" thickBot="1" x14ac:dyDescent="0.25">
      <c r="B1491" s="39">
        <v>1476</v>
      </c>
      <c r="C1491" s="94">
        <v>0.63455354700601352</v>
      </c>
      <c r="D1491" s="104">
        <f t="shared" si="171"/>
        <v>1.3645008088322128</v>
      </c>
      <c r="E1491" s="94">
        <v>0.68478381195681548</v>
      </c>
      <c r="F1491" s="105">
        <f t="shared" si="169"/>
        <v>1.6847838119568155</v>
      </c>
      <c r="G1491" s="105">
        <f t="shared" si="172"/>
        <v>4718.2718138110422</v>
      </c>
      <c r="H1491" s="105">
        <f t="shared" si="170"/>
        <v>4721.6742184308023</v>
      </c>
      <c r="I1491" s="105">
        <f t="shared" si="173"/>
        <v>3.402404619760091</v>
      </c>
      <c r="J1491" s="105">
        <f t="shared" si="174"/>
        <v>4723.3590022427588</v>
      </c>
      <c r="K1491" s="106">
        <f t="shared" si="175"/>
        <v>5.0871884317166405</v>
      </c>
    </row>
    <row r="1492" spans="2:11" x14ac:dyDescent="0.2">
      <c r="B1492" s="35">
        <v>1477</v>
      </c>
      <c r="C1492" s="93">
        <v>4.6210722487335154E-2</v>
      </c>
      <c r="D1492" s="101">
        <f t="shared" si="171"/>
        <v>9.2236302580570459</v>
      </c>
      <c r="E1492" s="93">
        <v>0.21324245039695111</v>
      </c>
      <c r="F1492" s="102">
        <f t="shared" si="169"/>
        <v>1.213242450396951</v>
      </c>
      <c r="G1492" s="102">
        <f t="shared" si="172"/>
        <v>4727.495444069099</v>
      </c>
      <c r="H1492" s="102">
        <f t="shared" si="170"/>
        <v>4727.495444069099</v>
      </c>
      <c r="I1492" s="102">
        <f t="shared" si="173"/>
        <v>0</v>
      </c>
      <c r="J1492" s="102">
        <f t="shared" si="174"/>
        <v>4728.708686519496</v>
      </c>
      <c r="K1492" s="103">
        <f t="shared" si="175"/>
        <v>1.2132424503970469</v>
      </c>
    </row>
    <row r="1493" spans="2:11" x14ac:dyDescent="0.2">
      <c r="B1493" s="35">
        <v>1478</v>
      </c>
      <c r="C1493" s="93">
        <v>0.36300177303048298</v>
      </c>
      <c r="D1493" s="101">
        <f t="shared" si="171"/>
        <v>3.0400426810431576</v>
      </c>
      <c r="E1493" s="93">
        <v>0.74591304328569785</v>
      </c>
      <c r="F1493" s="102">
        <f t="shared" si="169"/>
        <v>1.745913043285698</v>
      </c>
      <c r="G1493" s="102">
        <f t="shared" si="172"/>
        <v>4730.5354867501419</v>
      </c>
      <c r="H1493" s="102">
        <f t="shared" si="170"/>
        <v>4730.5354867501419</v>
      </c>
      <c r="I1493" s="102">
        <f t="shared" si="173"/>
        <v>0</v>
      </c>
      <c r="J1493" s="102">
        <f t="shared" si="174"/>
        <v>4732.2813997934272</v>
      </c>
      <c r="K1493" s="103">
        <f t="shared" si="175"/>
        <v>1.7459130432853271</v>
      </c>
    </row>
    <row r="1494" spans="2:11" x14ac:dyDescent="0.2">
      <c r="B1494" s="35">
        <v>1479</v>
      </c>
      <c r="C1494" s="93">
        <v>0.12861926834050075</v>
      </c>
      <c r="D1494" s="101">
        <f t="shared" si="171"/>
        <v>6.1526959404827748</v>
      </c>
      <c r="E1494" s="93">
        <v>8.7496719536700462E-2</v>
      </c>
      <c r="F1494" s="102">
        <f t="shared" si="169"/>
        <v>1.0874967195367005</v>
      </c>
      <c r="G1494" s="102">
        <f t="shared" si="172"/>
        <v>4736.6881826906247</v>
      </c>
      <c r="H1494" s="102">
        <f t="shared" si="170"/>
        <v>4736.6881826906247</v>
      </c>
      <c r="I1494" s="102">
        <f t="shared" si="173"/>
        <v>0</v>
      </c>
      <c r="J1494" s="102">
        <f t="shared" si="174"/>
        <v>4737.7756794101615</v>
      </c>
      <c r="K1494" s="103">
        <f t="shared" si="175"/>
        <v>1.0874967195368299</v>
      </c>
    </row>
    <row r="1495" spans="2:11" ht="16" thickBot="1" x14ac:dyDescent="0.25">
      <c r="B1495" s="39">
        <v>1480</v>
      </c>
      <c r="C1495" s="94">
        <v>0.8730178490819841</v>
      </c>
      <c r="D1495" s="104">
        <f t="shared" si="171"/>
        <v>0.40739783300314325</v>
      </c>
      <c r="E1495" s="94">
        <v>0.26078020280672365</v>
      </c>
      <c r="F1495" s="105">
        <f t="shared" si="169"/>
        <v>1.2607802028067236</v>
      </c>
      <c r="G1495" s="105">
        <f t="shared" si="172"/>
        <v>4737.0955805236281</v>
      </c>
      <c r="H1495" s="105">
        <f t="shared" si="170"/>
        <v>4737.7756794101615</v>
      </c>
      <c r="I1495" s="105">
        <f t="shared" si="173"/>
        <v>0.68009888653341477</v>
      </c>
      <c r="J1495" s="105">
        <f t="shared" si="174"/>
        <v>4739.0364596129684</v>
      </c>
      <c r="K1495" s="106">
        <f t="shared" si="175"/>
        <v>1.940879089340342</v>
      </c>
    </row>
    <row r="1496" spans="2:11" x14ac:dyDescent="0.2">
      <c r="B1496" s="35">
        <v>1481</v>
      </c>
      <c r="C1496" s="93">
        <v>0.24126827405496165</v>
      </c>
      <c r="D1496" s="101">
        <f t="shared" si="171"/>
        <v>4.2655373827609511</v>
      </c>
      <c r="E1496" s="93">
        <v>0.94964942965759513</v>
      </c>
      <c r="F1496" s="102">
        <f t="shared" si="169"/>
        <v>1.9496494296575952</v>
      </c>
      <c r="G1496" s="102">
        <f t="shared" si="172"/>
        <v>4741.3611179063892</v>
      </c>
      <c r="H1496" s="102">
        <f t="shared" si="170"/>
        <v>4741.3611179063892</v>
      </c>
      <c r="I1496" s="102">
        <f t="shared" si="173"/>
        <v>0</v>
      </c>
      <c r="J1496" s="102">
        <f t="shared" si="174"/>
        <v>4743.3107673360464</v>
      </c>
      <c r="K1496" s="103">
        <f t="shared" si="175"/>
        <v>1.9496494296572564</v>
      </c>
    </row>
    <row r="1497" spans="2:11" x14ac:dyDescent="0.2">
      <c r="B1497" s="35">
        <v>1482</v>
      </c>
      <c r="C1497" s="93">
        <v>0.78395041006506516</v>
      </c>
      <c r="D1497" s="101">
        <f t="shared" si="171"/>
        <v>0.7302285393008402</v>
      </c>
      <c r="E1497" s="93">
        <v>0.81699991479733514</v>
      </c>
      <c r="F1497" s="102">
        <f t="shared" si="169"/>
        <v>1.8169999147973352</v>
      </c>
      <c r="G1497" s="102">
        <f t="shared" si="172"/>
        <v>4742.0913464456899</v>
      </c>
      <c r="H1497" s="102">
        <f t="shared" si="170"/>
        <v>4743.3107673360464</v>
      </c>
      <c r="I1497" s="102">
        <f t="shared" si="173"/>
        <v>1.2194208903565595</v>
      </c>
      <c r="J1497" s="102">
        <f t="shared" si="174"/>
        <v>4745.127767250844</v>
      </c>
      <c r="K1497" s="103">
        <f t="shared" si="175"/>
        <v>3.0364208051541937</v>
      </c>
    </row>
    <row r="1498" spans="2:11" x14ac:dyDescent="0.2">
      <c r="B1498" s="35">
        <v>1483</v>
      </c>
      <c r="C1498" s="93">
        <v>0.90798964551209915</v>
      </c>
      <c r="D1498" s="101">
        <f t="shared" si="171"/>
        <v>0.28956691220070513</v>
      </c>
      <c r="E1498" s="93">
        <v>0.28209962751618944</v>
      </c>
      <c r="F1498" s="102">
        <f t="shared" si="169"/>
        <v>1.2820996275161893</v>
      </c>
      <c r="G1498" s="102">
        <f t="shared" si="172"/>
        <v>4742.3809133578907</v>
      </c>
      <c r="H1498" s="102">
        <f t="shared" si="170"/>
        <v>4745.127767250844</v>
      </c>
      <c r="I1498" s="102">
        <f t="shared" si="173"/>
        <v>2.7468538929533679</v>
      </c>
      <c r="J1498" s="102">
        <f t="shared" si="174"/>
        <v>4746.4098668783599</v>
      </c>
      <c r="K1498" s="103">
        <f t="shared" si="175"/>
        <v>4.0289535204692584</v>
      </c>
    </row>
    <row r="1499" spans="2:11" ht="16" thickBot="1" x14ac:dyDescent="0.25">
      <c r="B1499" s="39">
        <v>1484</v>
      </c>
      <c r="C1499" s="94">
        <v>0.67235232518803001</v>
      </c>
      <c r="D1499" s="104">
        <f t="shared" si="171"/>
        <v>1.1909183472546023</v>
      </c>
      <c r="E1499" s="94">
        <v>0.21560035813088496</v>
      </c>
      <c r="F1499" s="105">
        <f t="shared" si="169"/>
        <v>1.215600358130885</v>
      </c>
      <c r="G1499" s="105">
        <f t="shared" si="172"/>
        <v>4743.5718317051451</v>
      </c>
      <c r="H1499" s="105">
        <f t="shared" si="170"/>
        <v>4746.4098668783599</v>
      </c>
      <c r="I1499" s="105">
        <f t="shared" si="173"/>
        <v>2.8380351732148483</v>
      </c>
      <c r="J1499" s="105">
        <f t="shared" si="174"/>
        <v>4747.6254672364912</v>
      </c>
      <c r="K1499" s="106">
        <f t="shared" si="175"/>
        <v>4.0536355313461172</v>
      </c>
    </row>
    <row r="1500" spans="2:11" x14ac:dyDescent="0.2">
      <c r="B1500" s="35">
        <v>1485</v>
      </c>
      <c r="C1500" s="93">
        <v>0.49458308155267905</v>
      </c>
      <c r="D1500" s="101">
        <f t="shared" si="171"/>
        <v>2.1121203924084013</v>
      </c>
      <c r="E1500" s="93">
        <v>0.49006525151006852</v>
      </c>
      <c r="F1500" s="102">
        <f t="shared" si="169"/>
        <v>1.4900652515100685</v>
      </c>
      <c r="G1500" s="102">
        <f t="shared" si="172"/>
        <v>4745.6839520975536</v>
      </c>
      <c r="H1500" s="102">
        <f t="shared" si="170"/>
        <v>4747.6254672364912</v>
      </c>
      <c r="I1500" s="102">
        <f t="shared" si="173"/>
        <v>1.9415151389375751</v>
      </c>
      <c r="J1500" s="102">
        <f t="shared" si="174"/>
        <v>4749.115532488001</v>
      </c>
      <c r="K1500" s="103">
        <f t="shared" si="175"/>
        <v>3.4315803904473796</v>
      </c>
    </row>
    <row r="1501" spans="2:11" x14ac:dyDescent="0.2">
      <c r="B1501" s="35">
        <v>1486</v>
      </c>
      <c r="C1501" s="93">
        <v>0.42264527961182541</v>
      </c>
      <c r="D1501" s="101">
        <f t="shared" si="171"/>
        <v>2.5836661026623777</v>
      </c>
      <c r="E1501" s="93">
        <v>0.30948622187943031</v>
      </c>
      <c r="F1501" s="102">
        <f t="shared" si="169"/>
        <v>1.3094862218794303</v>
      </c>
      <c r="G1501" s="102">
        <f t="shared" si="172"/>
        <v>4748.267618200216</v>
      </c>
      <c r="H1501" s="102">
        <f t="shared" si="170"/>
        <v>4749.115532488001</v>
      </c>
      <c r="I1501" s="102">
        <f t="shared" si="173"/>
        <v>0.84791428778498812</v>
      </c>
      <c r="J1501" s="102">
        <f t="shared" si="174"/>
        <v>4750.4250187098805</v>
      </c>
      <c r="K1501" s="103">
        <f t="shared" si="175"/>
        <v>2.1574005096645124</v>
      </c>
    </row>
    <row r="1502" spans="2:11" x14ac:dyDescent="0.2">
      <c r="B1502" s="35">
        <v>1487</v>
      </c>
      <c r="C1502" s="93">
        <v>0.55574949607000679</v>
      </c>
      <c r="D1502" s="101">
        <f t="shared" si="171"/>
        <v>1.7623128986845955</v>
      </c>
      <c r="E1502" s="93">
        <v>0.91990091267444873</v>
      </c>
      <c r="F1502" s="102">
        <f t="shared" si="169"/>
        <v>1.9199009126744486</v>
      </c>
      <c r="G1502" s="102">
        <f t="shared" si="172"/>
        <v>4750.0299310989003</v>
      </c>
      <c r="H1502" s="102">
        <f t="shared" si="170"/>
        <v>4750.4250187098805</v>
      </c>
      <c r="I1502" s="102">
        <f t="shared" si="173"/>
        <v>0.3950876109802266</v>
      </c>
      <c r="J1502" s="102">
        <f t="shared" si="174"/>
        <v>4752.3449196225547</v>
      </c>
      <c r="K1502" s="103">
        <f t="shared" si="175"/>
        <v>2.3149885236543923</v>
      </c>
    </row>
    <row r="1503" spans="2:11" ht="16" thickBot="1" x14ac:dyDescent="0.25">
      <c r="B1503" s="39">
        <v>1488</v>
      </c>
      <c r="C1503" s="94">
        <v>0.7054718157935792</v>
      </c>
      <c r="D1503" s="104">
        <f t="shared" si="171"/>
        <v>1.0466653732566285</v>
      </c>
      <c r="E1503" s="94">
        <v>0.16768379004758227</v>
      </c>
      <c r="F1503" s="105">
        <f t="shared" si="169"/>
        <v>1.1676837900475823</v>
      </c>
      <c r="G1503" s="105">
        <f t="shared" si="172"/>
        <v>4751.0765964721568</v>
      </c>
      <c r="H1503" s="105">
        <f t="shared" si="170"/>
        <v>4752.3449196225547</v>
      </c>
      <c r="I1503" s="105">
        <f t="shared" si="173"/>
        <v>1.2683231503979187</v>
      </c>
      <c r="J1503" s="105">
        <f t="shared" si="174"/>
        <v>4753.5126034126024</v>
      </c>
      <c r="K1503" s="106">
        <f t="shared" si="175"/>
        <v>2.4360069404456226</v>
      </c>
    </row>
    <row r="1504" spans="2:11" x14ac:dyDescent="0.2">
      <c r="B1504" s="35">
        <v>1489</v>
      </c>
      <c r="C1504" s="93">
        <v>0.36369894298732908</v>
      </c>
      <c r="D1504" s="101">
        <f t="shared" si="171"/>
        <v>3.0342864998089913</v>
      </c>
      <c r="E1504" s="93">
        <v>0.58531646762206291</v>
      </c>
      <c r="F1504" s="102">
        <f t="shared" si="169"/>
        <v>1.585316467622063</v>
      </c>
      <c r="G1504" s="102">
        <f t="shared" si="172"/>
        <v>4754.110882971966</v>
      </c>
      <c r="H1504" s="102">
        <f t="shared" si="170"/>
        <v>4754.110882971966</v>
      </c>
      <c r="I1504" s="102">
        <f t="shared" si="173"/>
        <v>0</v>
      </c>
      <c r="J1504" s="102">
        <f t="shared" si="174"/>
        <v>4755.6961994395879</v>
      </c>
      <c r="K1504" s="103">
        <f t="shared" si="175"/>
        <v>1.5853164676218512</v>
      </c>
    </row>
    <row r="1505" spans="2:11" x14ac:dyDescent="0.2">
      <c r="B1505" s="35">
        <v>1490</v>
      </c>
      <c r="C1505" s="93">
        <v>0.83448928849616921</v>
      </c>
      <c r="D1505" s="101">
        <f t="shared" si="171"/>
        <v>0.54280611539116819</v>
      </c>
      <c r="E1505" s="93">
        <v>6.5977748714609818E-2</v>
      </c>
      <c r="F1505" s="102">
        <f t="shared" si="169"/>
        <v>1.0659777487146098</v>
      </c>
      <c r="G1505" s="102">
        <f t="shared" si="172"/>
        <v>4754.6536890873576</v>
      </c>
      <c r="H1505" s="102">
        <f t="shared" si="170"/>
        <v>4755.6961994395879</v>
      </c>
      <c r="I1505" s="102">
        <f t="shared" si="173"/>
        <v>1.0425103522302379</v>
      </c>
      <c r="J1505" s="102">
        <f t="shared" si="174"/>
        <v>4756.7621771883023</v>
      </c>
      <c r="K1505" s="103">
        <f t="shared" si="175"/>
        <v>2.108488100944669</v>
      </c>
    </row>
    <row r="1506" spans="2:11" x14ac:dyDescent="0.2">
      <c r="B1506" s="35">
        <v>1491</v>
      </c>
      <c r="C1506" s="93">
        <v>9.0446123253749011E-3</v>
      </c>
      <c r="D1506" s="101">
        <f t="shared" si="171"/>
        <v>14.116758065125474</v>
      </c>
      <c r="E1506" s="93">
        <v>0.10853526142743264</v>
      </c>
      <c r="F1506" s="102">
        <f t="shared" si="169"/>
        <v>1.1085352614274326</v>
      </c>
      <c r="G1506" s="102">
        <f t="shared" si="172"/>
        <v>4768.770447152483</v>
      </c>
      <c r="H1506" s="102">
        <f t="shared" si="170"/>
        <v>4768.770447152483</v>
      </c>
      <c r="I1506" s="102">
        <f t="shared" si="173"/>
        <v>0</v>
      </c>
      <c r="J1506" s="102">
        <f t="shared" si="174"/>
        <v>4769.8789824139103</v>
      </c>
      <c r="K1506" s="103">
        <f t="shared" si="175"/>
        <v>1.1085352614272779</v>
      </c>
    </row>
    <row r="1507" spans="2:11" ht="16" thickBot="1" x14ac:dyDescent="0.25">
      <c r="B1507" s="39">
        <v>1492</v>
      </c>
      <c r="C1507" s="94">
        <v>0.33823453485579269</v>
      </c>
      <c r="D1507" s="104">
        <f t="shared" si="171"/>
        <v>3.2520472020709641</v>
      </c>
      <c r="E1507" s="94">
        <v>0.42076015113355991</v>
      </c>
      <c r="F1507" s="105">
        <f t="shared" si="169"/>
        <v>1.4207601511335599</v>
      </c>
      <c r="G1507" s="105">
        <f t="shared" si="172"/>
        <v>4772.0224943545536</v>
      </c>
      <c r="H1507" s="105">
        <f t="shared" si="170"/>
        <v>4772.0224943545536</v>
      </c>
      <c r="I1507" s="105">
        <f t="shared" si="173"/>
        <v>0</v>
      </c>
      <c r="J1507" s="105">
        <f t="shared" si="174"/>
        <v>4773.443254505687</v>
      </c>
      <c r="K1507" s="106">
        <f t="shared" si="175"/>
        <v>1.420760151133436</v>
      </c>
    </row>
    <row r="1508" spans="2:11" x14ac:dyDescent="0.2">
      <c r="B1508" s="35">
        <v>1493</v>
      </c>
      <c r="C1508" s="93">
        <v>0.82907079711835763</v>
      </c>
      <c r="D1508" s="101">
        <f t="shared" si="171"/>
        <v>0.56234918060396177</v>
      </c>
      <c r="E1508" s="93">
        <v>0.96510622335018736</v>
      </c>
      <c r="F1508" s="102">
        <f t="shared" si="169"/>
        <v>1.9651062233501873</v>
      </c>
      <c r="G1508" s="102">
        <f t="shared" si="172"/>
        <v>4772.5848435351572</v>
      </c>
      <c r="H1508" s="102">
        <f t="shared" si="170"/>
        <v>4773.443254505687</v>
      </c>
      <c r="I1508" s="102">
        <f t="shared" si="173"/>
        <v>0.85841097052980331</v>
      </c>
      <c r="J1508" s="102">
        <f t="shared" si="174"/>
        <v>4775.4083607290377</v>
      </c>
      <c r="K1508" s="103">
        <f t="shared" si="175"/>
        <v>2.8235171938804342</v>
      </c>
    </row>
    <row r="1509" spans="2:11" x14ac:dyDescent="0.2">
      <c r="B1509" s="35">
        <v>1494</v>
      </c>
      <c r="C1509" s="93">
        <v>0.35739266009850379</v>
      </c>
      <c r="D1509" s="101">
        <f t="shared" si="171"/>
        <v>3.0867606402158687</v>
      </c>
      <c r="E1509" s="93">
        <v>0.7247870659796023</v>
      </c>
      <c r="F1509" s="102">
        <f t="shared" si="169"/>
        <v>1.7247870659796023</v>
      </c>
      <c r="G1509" s="102">
        <f t="shared" si="172"/>
        <v>4775.6716041753734</v>
      </c>
      <c r="H1509" s="102">
        <f t="shared" si="170"/>
        <v>4775.6716041753734</v>
      </c>
      <c r="I1509" s="102">
        <f t="shared" si="173"/>
        <v>0</v>
      </c>
      <c r="J1509" s="102">
        <f t="shared" si="174"/>
        <v>4777.3963912413528</v>
      </c>
      <c r="K1509" s="103">
        <f t="shared" si="175"/>
        <v>1.7247870659793989</v>
      </c>
    </row>
    <row r="1510" spans="2:11" x14ac:dyDescent="0.2">
      <c r="B1510" s="35">
        <v>1495</v>
      </c>
      <c r="C1510" s="93">
        <v>4.7784915882571166E-2</v>
      </c>
      <c r="D1510" s="101">
        <f t="shared" si="171"/>
        <v>9.1231357697903839</v>
      </c>
      <c r="E1510" s="93">
        <v>0.44184620243214179</v>
      </c>
      <c r="F1510" s="102">
        <f t="shared" si="169"/>
        <v>1.4418462024321417</v>
      </c>
      <c r="G1510" s="102">
        <f t="shared" si="172"/>
        <v>4784.7947399451641</v>
      </c>
      <c r="H1510" s="102">
        <f t="shared" si="170"/>
        <v>4784.7947399451641</v>
      </c>
      <c r="I1510" s="102">
        <f t="shared" si="173"/>
        <v>0</v>
      </c>
      <c r="J1510" s="102">
        <f t="shared" si="174"/>
        <v>4786.2365861475964</v>
      </c>
      <c r="K1510" s="103">
        <f t="shared" si="175"/>
        <v>1.4418462024323162</v>
      </c>
    </row>
    <row r="1511" spans="2:11" ht="16" thickBot="1" x14ac:dyDescent="0.25">
      <c r="B1511" s="39">
        <v>1496</v>
      </c>
      <c r="C1511" s="94">
        <v>0.18248557045282132</v>
      </c>
      <c r="D1511" s="104">
        <f t="shared" si="171"/>
        <v>5.1032525252922323</v>
      </c>
      <c r="E1511" s="94">
        <v>0.20047648629144521</v>
      </c>
      <c r="F1511" s="105">
        <f t="shared" si="169"/>
        <v>1.2004764862914452</v>
      </c>
      <c r="G1511" s="105">
        <f t="shared" si="172"/>
        <v>4789.8979924704563</v>
      </c>
      <c r="H1511" s="105">
        <f t="shared" si="170"/>
        <v>4789.8979924704563</v>
      </c>
      <c r="I1511" s="105">
        <f t="shared" si="173"/>
        <v>0</v>
      </c>
      <c r="J1511" s="105">
        <f t="shared" si="174"/>
        <v>4791.0984689567476</v>
      </c>
      <c r="K1511" s="106">
        <f t="shared" si="175"/>
        <v>1.2004764862913362</v>
      </c>
    </row>
    <row r="1512" spans="2:11" x14ac:dyDescent="0.2">
      <c r="B1512" s="35">
        <v>1497</v>
      </c>
      <c r="C1512" s="93">
        <v>0.98526678004273949</v>
      </c>
      <c r="D1512" s="101">
        <f t="shared" si="171"/>
        <v>4.4528495394966311E-2</v>
      </c>
      <c r="E1512" s="93">
        <v>0.56932575055299994</v>
      </c>
      <c r="F1512" s="102">
        <f t="shared" si="169"/>
        <v>1.5693257505529998</v>
      </c>
      <c r="G1512" s="102">
        <f t="shared" si="172"/>
        <v>4789.9425209658511</v>
      </c>
      <c r="H1512" s="102">
        <f t="shared" si="170"/>
        <v>4791.0984689567476</v>
      </c>
      <c r="I1512" s="102">
        <f t="shared" si="173"/>
        <v>1.1559479908964931</v>
      </c>
      <c r="J1512" s="102">
        <f t="shared" si="174"/>
        <v>4792.6677947073003</v>
      </c>
      <c r="K1512" s="103">
        <f t="shared" si="175"/>
        <v>2.7252737414492003</v>
      </c>
    </row>
    <row r="1513" spans="2:11" x14ac:dyDescent="0.2">
      <c r="B1513" s="35">
        <v>1498</v>
      </c>
      <c r="C1513" s="93">
        <v>3.2268680491103541E-2</v>
      </c>
      <c r="D1513" s="101">
        <f t="shared" si="171"/>
        <v>10.300974490202677</v>
      </c>
      <c r="E1513" s="93">
        <v>0.4843576346082149</v>
      </c>
      <c r="F1513" s="102">
        <f t="shared" si="169"/>
        <v>1.484357634608215</v>
      </c>
      <c r="G1513" s="102">
        <f t="shared" si="172"/>
        <v>4800.243495456054</v>
      </c>
      <c r="H1513" s="102">
        <f t="shared" si="170"/>
        <v>4800.243495456054</v>
      </c>
      <c r="I1513" s="102">
        <f t="shared" si="173"/>
        <v>0</v>
      </c>
      <c r="J1513" s="102">
        <f t="shared" si="174"/>
        <v>4801.7278530906624</v>
      </c>
      <c r="K1513" s="103">
        <f t="shared" si="175"/>
        <v>1.4843576346083864</v>
      </c>
    </row>
    <row r="1514" spans="2:11" x14ac:dyDescent="0.2">
      <c r="B1514" s="35">
        <v>1499</v>
      </c>
      <c r="C1514" s="93">
        <v>0.81061739646373632</v>
      </c>
      <c r="D1514" s="101">
        <f t="shared" si="171"/>
        <v>0.62987731139907788</v>
      </c>
      <c r="E1514" s="93">
        <v>0.86217999936057743</v>
      </c>
      <c r="F1514" s="102">
        <f t="shared" si="169"/>
        <v>1.8621799993605774</v>
      </c>
      <c r="G1514" s="102">
        <f t="shared" si="172"/>
        <v>4800.8733727674535</v>
      </c>
      <c r="H1514" s="102">
        <f t="shared" si="170"/>
        <v>4801.7278530906624</v>
      </c>
      <c r="I1514" s="102">
        <f t="shared" si="173"/>
        <v>0.85448032320891798</v>
      </c>
      <c r="J1514" s="102">
        <f t="shared" si="174"/>
        <v>4803.5900330900231</v>
      </c>
      <c r="K1514" s="103">
        <f t="shared" si="175"/>
        <v>2.7166603225696235</v>
      </c>
    </row>
    <row r="1515" spans="2:11" ht="16" thickBot="1" x14ac:dyDescent="0.25">
      <c r="B1515" s="39">
        <v>1500</v>
      </c>
      <c r="C1515" s="94">
        <v>0.23190602093644563</v>
      </c>
      <c r="D1515" s="104">
        <f t="shared" si="171"/>
        <v>4.3842692146627984</v>
      </c>
      <c r="E1515" s="94">
        <v>0.66666438084445778</v>
      </c>
      <c r="F1515" s="105">
        <f t="shared" ref="F1515:F1578" si="176">($N$18-$N$19)*E1515+$N$19</f>
        <v>1.6666643808444577</v>
      </c>
      <c r="G1515" s="105">
        <f t="shared" si="172"/>
        <v>4805.2576419821162</v>
      </c>
      <c r="H1515" s="105">
        <f t="shared" ref="H1515:H1578" si="177">+MAX(G1515,J1514)</f>
        <v>4805.2576419821162</v>
      </c>
      <c r="I1515" s="105">
        <f t="shared" si="173"/>
        <v>0</v>
      </c>
      <c r="J1515" s="105">
        <f t="shared" si="174"/>
        <v>4806.924306362961</v>
      </c>
      <c r="K1515" s="106">
        <f t="shared" si="175"/>
        <v>1.6666643808448498</v>
      </c>
    </row>
    <row r="1516" spans="2:11" x14ac:dyDescent="0.2">
      <c r="B1516" s="35">
        <v>1501</v>
      </c>
      <c r="C1516" s="93">
        <v>0.99565192535973623</v>
      </c>
      <c r="D1516" s="101">
        <f t="shared" ref="D1516:D1579" si="178">-LN(C1516)/$N$16</f>
        <v>1.3072665023039255E-2</v>
      </c>
      <c r="E1516" s="93">
        <v>0.81173998377746481</v>
      </c>
      <c r="F1516" s="102">
        <f t="shared" si="176"/>
        <v>1.8117399837774648</v>
      </c>
      <c r="G1516" s="102">
        <f t="shared" ref="G1516:G1579" si="179">G1515+D1516</f>
        <v>4805.2707146471394</v>
      </c>
      <c r="H1516" s="102">
        <f t="shared" si="177"/>
        <v>4806.924306362961</v>
      </c>
      <c r="I1516" s="102">
        <f t="shared" si="173"/>
        <v>1.6535917158216762</v>
      </c>
      <c r="J1516" s="102">
        <f t="shared" si="174"/>
        <v>4808.7360463467385</v>
      </c>
      <c r="K1516" s="103">
        <f t="shared" si="175"/>
        <v>3.465331699599119</v>
      </c>
    </row>
    <row r="1517" spans="2:11" x14ac:dyDescent="0.2">
      <c r="B1517" s="35">
        <v>1502</v>
      </c>
      <c r="C1517" s="93">
        <v>0.65017227197413296</v>
      </c>
      <c r="D1517" s="101">
        <f t="shared" si="178"/>
        <v>1.2915537522040523</v>
      </c>
      <c r="E1517" s="93">
        <v>5.5667920884371225E-2</v>
      </c>
      <c r="F1517" s="102">
        <f t="shared" si="176"/>
        <v>1.0556679208843711</v>
      </c>
      <c r="G1517" s="102">
        <f t="shared" si="179"/>
        <v>4806.5622683993433</v>
      </c>
      <c r="H1517" s="102">
        <f t="shared" si="177"/>
        <v>4808.7360463467385</v>
      </c>
      <c r="I1517" s="102">
        <f t="shared" si="173"/>
        <v>2.1737779473951377</v>
      </c>
      <c r="J1517" s="102">
        <f t="shared" si="174"/>
        <v>4809.7917142676224</v>
      </c>
      <c r="K1517" s="103">
        <f t="shared" si="175"/>
        <v>3.2294458682790719</v>
      </c>
    </row>
    <row r="1518" spans="2:11" x14ac:dyDescent="0.2">
      <c r="B1518" s="35">
        <v>1503</v>
      </c>
      <c r="C1518" s="93">
        <v>0.22449091173945224</v>
      </c>
      <c r="D1518" s="101">
        <f t="shared" si="178"/>
        <v>4.4817601645466016</v>
      </c>
      <c r="E1518" s="93">
        <v>0.96938553214788481</v>
      </c>
      <c r="F1518" s="102">
        <f t="shared" si="176"/>
        <v>1.9693855321478848</v>
      </c>
      <c r="G1518" s="102">
        <f t="shared" si="179"/>
        <v>4811.0440285638897</v>
      </c>
      <c r="H1518" s="102">
        <f t="shared" si="177"/>
        <v>4811.0440285638897</v>
      </c>
      <c r="I1518" s="102">
        <f t="shared" si="173"/>
        <v>0</v>
      </c>
      <c r="J1518" s="102">
        <f t="shared" si="174"/>
        <v>4813.0134140960372</v>
      </c>
      <c r="K1518" s="103">
        <f t="shared" si="175"/>
        <v>1.9693855321474985</v>
      </c>
    </row>
    <row r="1519" spans="2:11" ht="16" thickBot="1" x14ac:dyDescent="0.25">
      <c r="B1519" s="39">
        <v>1504</v>
      </c>
      <c r="C1519" s="94">
        <v>0.26051478375990955</v>
      </c>
      <c r="D1519" s="104">
        <f t="shared" si="178"/>
        <v>4.0352870037643198</v>
      </c>
      <c r="E1519" s="94">
        <v>0.35994988138926398</v>
      </c>
      <c r="F1519" s="105">
        <f t="shared" si="176"/>
        <v>1.3599498813892641</v>
      </c>
      <c r="G1519" s="105">
        <f t="shared" si="179"/>
        <v>4815.0793155676538</v>
      </c>
      <c r="H1519" s="105">
        <f t="shared" si="177"/>
        <v>4815.0793155676538</v>
      </c>
      <c r="I1519" s="105">
        <f t="shared" si="173"/>
        <v>0</v>
      </c>
      <c r="J1519" s="105">
        <f t="shared" si="174"/>
        <v>4816.439265449043</v>
      </c>
      <c r="K1519" s="106">
        <f t="shared" si="175"/>
        <v>1.3599498813891842</v>
      </c>
    </row>
    <row r="1520" spans="2:11" x14ac:dyDescent="0.2">
      <c r="B1520" s="35">
        <v>1505</v>
      </c>
      <c r="C1520" s="93">
        <v>0.89715329987598802</v>
      </c>
      <c r="D1520" s="101">
        <f t="shared" si="178"/>
        <v>0.3255855859613746</v>
      </c>
      <c r="E1520" s="93">
        <v>0.42319597194260594</v>
      </c>
      <c r="F1520" s="102">
        <f t="shared" si="176"/>
        <v>1.4231959719426059</v>
      </c>
      <c r="G1520" s="102">
        <f t="shared" si="179"/>
        <v>4815.4049011536154</v>
      </c>
      <c r="H1520" s="102">
        <f t="shared" si="177"/>
        <v>4816.439265449043</v>
      </c>
      <c r="I1520" s="102">
        <f t="shared" si="173"/>
        <v>1.034364295427622</v>
      </c>
      <c r="J1520" s="102">
        <f t="shared" si="174"/>
        <v>4817.8624614209857</v>
      </c>
      <c r="K1520" s="103">
        <f t="shared" si="175"/>
        <v>2.4575602673703543</v>
      </c>
    </row>
    <row r="1521" spans="2:11" x14ac:dyDescent="0.2">
      <c r="B1521" s="35">
        <v>1506</v>
      </c>
      <c r="C1521" s="93">
        <v>0.60211306099641659</v>
      </c>
      <c r="D1521" s="101">
        <f t="shared" si="178"/>
        <v>1.5219301270291936</v>
      </c>
      <c r="E1521" s="93">
        <v>0.35625383635399854</v>
      </c>
      <c r="F1521" s="102">
        <f t="shared" si="176"/>
        <v>1.3562538363539987</v>
      </c>
      <c r="G1521" s="102">
        <f t="shared" si="179"/>
        <v>4816.9268312806444</v>
      </c>
      <c r="H1521" s="102">
        <f t="shared" si="177"/>
        <v>4817.8624614209857</v>
      </c>
      <c r="I1521" s="102">
        <f t="shared" si="173"/>
        <v>0.9356301403413454</v>
      </c>
      <c r="J1521" s="102">
        <f t="shared" si="174"/>
        <v>4819.2187152573397</v>
      </c>
      <c r="K1521" s="103">
        <f t="shared" si="175"/>
        <v>2.291883976695317</v>
      </c>
    </row>
    <row r="1522" spans="2:11" x14ac:dyDescent="0.2">
      <c r="B1522" s="35">
        <v>1507</v>
      </c>
      <c r="C1522" s="93">
        <v>0.82979235843213184</v>
      </c>
      <c r="D1522" s="101">
        <f t="shared" si="178"/>
        <v>0.55973934015919646</v>
      </c>
      <c r="E1522" s="93">
        <v>0.62623988953475596</v>
      </c>
      <c r="F1522" s="102">
        <f t="shared" si="176"/>
        <v>1.6262398895347561</v>
      </c>
      <c r="G1522" s="102">
        <f t="shared" si="179"/>
        <v>4817.4865706208038</v>
      </c>
      <c r="H1522" s="102">
        <f t="shared" si="177"/>
        <v>4819.2187152573397</v>
      </c>
      <c r="I1522" s="102">
        <f t="shared" si="173"/>
        <v>1.7321446365358497</v>
      </c>
      <c r="J1522" s="102">
        <f t="shared" si="174"/>
        <v>4820.8449551468748</v>
      </c>
      <c r="K1522" s="103">
        <f t="shared" si="175"/>
        <v>3.3583845260709495</v>
      </c>
    </row>
    <row r="1523" spans="2:11" ht="16" thickBot="1" x14ac:dyDescent="0.25">
      <c r="B1523" s="39">
        <v>1508</v>
      </c>
      <c r="C1523" s="94">
        <v>0.43294505822412443</v>
      </c>
      <c r="D1523" s="104">
        <f t="shared" si="178"/>
        <v>2.5114333360464496</v>
      </c>
      <c r="E1523" s="94">
        <v>0.77953589248470101</v>
      </c>
      <c r="F1523" s="105">
        <f t="shared" si="176"/>
        <v>1.7795358924847009</v>
      </c>
      <c r="G1523" s="105">
        <f t="shared" si="179"/>
        <v>4819.99800395685</v>
      </c>
      <c r="H1523" s="105">
        <f t="shared" si="177"/>
        <v>4820.8449551468748</v>
      </c>
      <c r="I1523" s="105">
        <f t="shared" si="173"/>
        <v>0.84695119002481078</v>
      </c>
      <c r="J1523" s="105">
        <f t="shared" si="174"/>
        <v>4822.6244910393598</v>
      </c>
      <c r="K1523" s="106">
        <f t="shared" si="175"/>
        <v>2.6264870825098114</v>
      </c>
    </row>
    <row r="1524" spans="2:11" x14ac:dyDescent="0.2">
      <c r="B1524" s="35">
        <v>1509</v>
      </c>
      <c r="C1524" s="93">
        <v>0.69462429130292425</v>
      </c>
      <c r="D1524" s="101">
        <f t="shared" si="178"/>
        <v>1.0931525029232823</v>
      </c>
      <c r="E1524" s="93">
        <v>0.14646023244769846</v>
      </c>
      <c r="F1524" s="102">
        <f t="shared" si="176"/>
        <v>1.1464602324476985</v>
      </c>
      <c r="G1524" s="102">
        <f t="shared" si="179"/>
        <v>4821.0911564597736</v>
      </c>
      <c r="H1524" s="102">
        <f t="shared" si="177"/>
        <v>4822.6244910393598</v>
      </c>
      <c r="I1524" s="102">
        <f t="shared" si="173"/>
        <v>1.5333345795861533</v>
      </c>
      <c r="J1524" s="102">
        <f t="shared" si="174"/>
        <v>4823.7709512718075</v>
      </c>
      <c r="K1524" s="103">
        <f t="shared" si="175"/>
        <v>2.6797948120338333</v>
      </c>
    </row>
    <row r="1525" spans="2:11" x14ac:dyDescent="0.2">
      <c r="B1525" s="35">
        <v>1510</v>
      </c>
      <c r="C1525" s="93">
        <v>7.8757843154999785E-2</v>
      </c>
      <c r="D1525" s="101">
        <f t="shared" si="178"/>
        <v>7.624132231849992</v>
      </c>
      <c r="E1525" s="93">
        <v>0.40388960793372264</v>
      </c>
      <c r="F1525" s="102">
        <f t="shared" si="176"/>
        <v>1.4038896079337226</v>
      </c>
      <c r="G1525" s="102">
        <f t="shared" si="179"/>
        <v>4828.7152886916238</v>
      </c>
      <c r="H1525" s="102">
        <f t="shared" si="177"/>
        <v>4828.7152886916238</v>
      </c>
      <c r="I1525" s="102">
        <f t="shared" si="173"/>
        <v>0</v>
      </c>
      <c r="J1525" s="102">
        <f t="shared" si="174"/>
        <v>4830.1191782995575</v>
      </c>
      <c r="K1525" s="103">
        <f t="shared" si="175"/>
        <v>1.4038896079337064</v>
      </c>
    </row>
    <row r="1526" spans="2:11" x14ac:dyDescent="0.2">
      <c r="B1526" s="35">
        <v>1511</v>
      </c>
      <c r="C1526" s="93">
        <v>0.21767850453428295</v>
      </c>
      <c r="D1526" s="101">
        <f t="shared" si="178"/>
        <v>4.5742081636489749</v>
      </c>
      <c r="E1526" s="93">
        <v>0.59341717004705818</v>
      </c>
      <c r="F1526" s="102">
        <f t="shared" si="176"/>
        <v>1.5934171700470583</v>
      </c>
      <c r="G1526" s="102">
        <f t="shared" si="179"/>
        <v>4833.2894968552728</v>
      </c>
      <c r="H1526" s="102">
        <f t="shared" si="177"/>
        <v>4833.2894968552728</v>
      </c>
      <c r="I1526" s="102">
        <f t="shared" si="173"/>
        <v>0</v>
      </c>
      <c r="J1526" s="102">
        <f t="shared" si="174"/>
        <v>4834.8829140253201</v>
      </c>
      <c r="K1526" s="103">
        <f t="shared" si="175"/>
        <v>1.5934171700473598</v>
      </c>
    </row>
    <row r="1527" spans="2:11" ht="16" thickBot="1" x14ac:dyDescent="0.25">
      <c r="B1527" s="39">
        <v>1512</v>
      </c>
      <c r="C1527" s="94">
        <v>0.34680067737549247</v>
      </c>
      <c r="D1527" s="104">
        <f t="shared" si="178"/>
        <v>3.1770152425833849</v>
      </c>
      <c r="E1527" s="94">
        <v>0.39725246131306902</v>
      </c>
      <c r="F1527" s="105">
        <f t="shared" si="176"/>
        <v>1.397252461313069</v>
      </c>
      <c r="G1527" s="105">
        <f t="shared" si="179"/>
        <v>4836.4665120978561</v>
      </c>
      <c r="H1527" s="105">
        <f t="shared" si="177"/>
        <v>4836.4665120978561</v>
      </c>
      <c r="I1527" s="105">
        <f t="shared" si="173"/>
        <v>0</v>
      </c>
      <c r="J1527" s="105">
        <f t="shared" si="174"/>
        <v>4837.8637645591689</v>
      </c>
      <c r="K1527" s="106">
        <f t="shared" si="175"/>
        <v>1.3972524613127462</v>
      </c>
    </row>
    <row r="1528" spans="2:11" x14ac:dyDescent="0.2">
      <c r="B1528" s="35">
        <v>1513</v>
      </c>
      <c r="C1528" s="93">
        <v>0.65635458879026443</v>
      </c>
      <c r="D1528" s="101">
        <f t="shared" si="178"/>
        <v>1.2631623131406156</v>
      </c>
      <c r="E1528" s="93">
        <v>0.22154744556985073</v>
      </c>
      <c r="F1528" s="102">
        <f t="shared" si="176"/>
        <v>1.2215474455698507</v>
      </c>
      <c r="G1528" s="102">
        <f t="shared" si="179"/>
        <v>4837.7296744109972</v>
      </c>
      <c r="H1528" s="102">
        <f t="shared" si="177"/>
        <v>4837.8637645591689</v>
      </c>
      <c r="I1528" s="102">
        <f t="shared" si="173"/>
        <v>0.13409014817170828</v>
      </c>
      <c r="J1528" s="102">
        <f t="shared" si="174"/>
        <v>4839.0853120047386</v>
      </c>
      <c r="K1528" s="103">
        <f t="shared" si="175"/>
        <v>1.3556375937414487</v>
      </c>
    </row>
    <row r="1529" spans="2:11" x14ac:dyDescent="0.2">
      <c r="B1529" s="35">
        <v>1514</v>
      </c>
      <c r="C1529" s="93">
        <v>0.63328266698474767</v>
      </c>
      <c r="D1529" s="101">
        <f t="shared" si="178"/>
        <v>1.3705152155808369</v>
      </c>
      <c r="E1529" s="93">
        <v>0.68222079042302841</v>
      </c>
      <c r="F1529" s="102">
        <f t="shared" si="176"/>
        <v>1.6822207904230284</v>
      </c>
      <c r="G1529" s="102">
        <f t="shared" si="179"/>
        <v>4839.100189626578</v>
      </c>
      <c r="H1529" s="102">
        <f t="shared" si="177"/>
        <v>4839.100189626578</v>
      </c>
      <c r="I1529" s="102">
        <f t="shared" si="173"/>
        <v>0</v>
      </c>
      <c r="J1529" s="102">
        <f t="shared" si="174"/>
        <v>4840.7824104170013</v>
      </c>
      <c r="K1529" s="103">
        <f t="shared" si="175"/>
        <v>1.6822207904233437</v>
      </c>
    </row>
    <row r="1530" spans="2:11" x14ac:dyDescent="0.2">
      <c r="B1530" s="35">
        <v>1515</v>
      </c>
      <c r="C1530" s="93">
        <v>0.18398001649009654</v>
      </c>
      <c r="D1530" s="101">
        <f t="shared" si="178"/>
        <v>5.0787843999098925</v>
      </c>
      <c r="E1530" s="93">
        <v>0.380681336305982</v>
      </c>
      <c r="F1530" s="102">
        <f t="shared" si="176"/>
        <v>1.380681336305982</v>
      </c>
      <c r="G1530" s="102">
        <f t="shared" si="179"/>
        <v>4844.1789740264876</v>
      </c>
      <c r="H1530" s="102">
        <f t="shared" si="177"/>
        <v>4844.1789740264876</v>
      </c>
      <c r="I1530" s="102">
        <f t="shared" si="173"/>
        <v>0</v>
      </c>
      <c r="J1530" s="102">
        <f t="shared" si="174"/>
        <v>4845.5596553627938</v>
      </c>
      <c r="K1530" s="103">
        <f t="shared" si="175"/>
        <v>1.3806813363062247</v>
      </c>
    </row>
    <row r="1531" spans="2:11" ht="16" thickBot="1" x14ac:dyDescent="0.25">
      <c r="B1531" s="39">
        <v>1516</v>
      </c>
      <c r="C1531" s="94">
        <v>0.72588856280891678</v>
      </c>
      <c r="D1531" s="104">
        <f t="shared" si="178"/>
        <v>0.96107631207727329</v>
      </c>
      <c r="E1531" s="94">
        <v>0.64872961670939377</v>
      </c>
      <c r="F1531" s="105">
        <f t="shared" si="176"/>
        <v>1.6487296167093937</v>
      </c>
      <c r="G1531" s="105">
        <f t="shared" si="179"/>
        <v>4845.1400503385648</v>
      </c>
      <c r="H1531" s="105">
        <f t="shared" si="177"/>
        <v>4845.5596553627938</v>
      </c>
      <c r="I1531" s="105">
        <f t="shared" si="173"/>
        <v>0.41960502422898571</v>
      </c>
      <c r="J1531" s="105">
        <f t="shared" si="174"/>
        <v>4847.2083849795035</v>
      </c>
      <c r="K1531" s="106">
        <f t="shared" si="175"/>
        <v>2.0683346409387013</v>
      </c>
    </row>
    <row r="1532" spans="2:11" x14ac:dyDescent="0.2">
      <c r="B1532" s="35">
        <v>1517</v>
      </c>
      <c r="C1532" s="93">
        <v>6.1187454012961218E-2</v>
      </c>
      <c r="D1532" s="101">
        <f t="shared" si="178"/>
        <v>8.3814393308022019</v>
      </c>
      <c r="E1532" s="93">
        <v>0.52393052509419713</v>
      </c>
      <c r="F1532" s="102">
        <f t="shared" si="176"/>
        <v>1.523930525094197</v>
      </c>
      <c r="G1532" s="102">
        <f t="shared" si="179"/>
        <v>4853.5214896693669</v>
      </c>
      <c r="H1532" s="102">
        <f t="shared" si="177"/>
        <v>4853.5214896693669</v>
      </c>
      <c r="I1532" s="102">
        <f t="shared" si="173"/>
        <v>0</v>
      </c>
      <c r="J1532" s="102">
        <f t="shared" si="174"/>
        <v>4855.0454201944613</v>
      </c>
      <c r="K1532" s="103">
        <f t="shared" si="175"/>
        <v>1.5239305250943289</v>
      </c>
    </row>
    <row r="1533" spans="2:11" x14ac:dyDescent="0.2">
      <c r="B1533" s="35">
        <v>1518</v>
      </c>
      <c r="C1533" s="93">
        <v>0.72678569248338476</v>
      </c>
      <c r="D1533" s="101">
        <f t="shared" si="178"/>
        <v>0.95737088485467481</v>
      </c>
      <c r="E1533" s="93">
        <v>0.891894915446377</v>
      </c>
      <c r="F1533" s="102">
        <f t="shared" si="176"/>
        <v>1.8918949154463771</v>
      </c>
      <c r="G1533" s="102">
        <f t="shared" si="179"/>
        <v>4854.4788605542217</v>
      </c>
      <c r="H1533" s="102">
        <f t="shared" si="177"/>
        <v>4855.0454201944613</v>
      </c>
      <c r="I1533" s="102">
        <f t="shared" si="173"/>
        <v>0.56655964023957495</v>
      </c>
      <c r="J1533" s="102">
        <f t="shared" si="174"/>
        <v>4856.937315109908</v>
      </c>
      <c r="K1533" s="103">
        <f t="shared" si="175"/>
        <v>2.4584545556863304</v>
      </c>
    </row>
    <row r="1534" spans="2:11" x14ac:dyDescent="0.2">
      <c r="B1534" s="35">
        <v>1519</v>
      </c>
      <c r="C1534" s="93">
        <v>0.46781218146709536</v>
      </c>
      <c r="D1534" s="101">
        <f t="shared" si="178"/>
        <v>2.2790651558012458</v>
      </c>
      <c r="E1534" s="93">
        <v>0.35301990854184495</v>
      </c>
      <c r="F1534" s="102">
        <f t="shared" si="176"/>
        <v>1.3530199085418451</v>
      </c>
      <c r="G1534" s="102">
        <f t="shared" si="179"/>
        <v>4856.7579257100233</v>
      </c>
      <c r="H1534" s="102">
        <f t="shared" si="177"/>
        <v>4856.937315109908</v>
      </c>
      <c r="I1534" s="102">
        <f t="shared" si="173"/>
        <v>0.17938939988471247</v>
      </c>
      <c r="J1534" s="102">
        <f t="shared" si="174"/>
        <v>4858.2903350184497</v>
      </c>
      <c r="K1534" s="103">
        <f t="shared" si="175"/>
        <v>1.532409308426395</v>
      </c>
    </row>
    <row r="1535" spans="2:11" ht="16" thickBot="1" x14ac:dyDescent="0.25">
      <c r="B1535" s="39">
        <v>1520</v>
      </c>
      <c r="C1535" s="94">
        <v>0.93031689805980267</v>
      </c>
      <c r="D1535" s="104">
        <f t="shared" si="178"/>
        <v>0.21669000082559556</v>
      </c>
      <c r="E1535" s="94">
        <v>0.26029203713136673</v>
      </c>
      <c r="F1535" s="105">
        <f t="shared" si="176"/>
        <v>1.2602920371313666</v>
      </c>
      <c r="G1535" s="105">
        <f t="shared" si="179"/>
        <v>4856.9746157108493</v>
      </c>
      <c r="H1535" s="105">
        <f t="shared" si="177"/>
        <v>4858.2903350184497</v>
      </c>
      <c r="I1535" s="105">
        <f t="shared" si="173"/>
        <v>1.315719307600375</v>
      </c>
      <c r="J1535" s="105">
        <f t="shared" si="174"/>
        <v>4859.5506270555807</v>
      </c>
      <c r="K1535" s="106">
        <f t="shared" si="175"/>
        <v>2.5760113447313415</v>
      </c>
    </row>
    <row r="1536" spans="2:11" x14ac:dyDescent="0.2">
      <c r="B1536" s="35">
        <v>1521</v>
      </c>
      <c r="C1536" s="93">
        <v>0.13458336883425326</v>
      </c>
      <c r="D1536" s="101">
        <f t="shared" si="178"/>
        <v>6.0167142879884699</v>
      </c>
      <c r="E1536" s="93">
        <v>3.6139890394875751E-2</v>
      </c>
      <c r="F1536" s="102">
        <f t="shared" si="176"/>
        <v>1.0361398903948758</v>
      </c>
      <c r="G1536" s="102">
        <f t="shared" si="179"/>
        <v>4862.9913299988375</v>
      </c>
      <c r="H1536" s="102">
        <f t="shared" si="177"/>
        <v>4862.9913299988375</v>
      </c>
      <c r="I1536" s="102">
        <f t="shared" si="173"/>
        <v>0</v>
      </c>
      <c r="J1536" s="102">
        <f t="shared" si="174"/>
        <v>4864.0274698892326</v>
      </c>
      <c r="K1536" s="103">
        <f t="shared" si="175"/>
        <v>1.036139890395134</v>
      </c>
    </row>
    <row r="1537" spans="2:11" x14ac:dyDescent="0.2">
      <c r="B1537" s="35">
        <v>1522</v>
      </c>
      <c r="C1537" s="93">
        <v>0.45240024905714316</v>
      </c>
      <c r="D1537" s="101">
        <f t="shared" si="178"/>
        <v>2.3795639526484025</v>
      </c>
      <c r="E1537" s="93">
        <v>0.73590133831771232</v>
      </c>
      <c r="F1537" s="102">
        <f t="shared" si="176"/>
        <v>1.7359013383177122</v>
      </c>
      <c r="G1537" s="102">
        <f t="shared" si="179"/>
        <v>4865.3708939514863</v>
      </c>
      <c r="H1537" s="102">
        <f t="shared" si="177"/>
        <v>4865.3708939514863</v>
      </c>
      <c r="I1537" s="102">
        <f t="shared" si="173"/>
        <v>0</v>
      </c>
      <c r="J1537" s="102">
        <f t="shared" si="174"/>
        <v>4867.1067952898038</v>
      </c>
      <c r="K1537" s="103">
        <f t="shared" si="175"/>
        <v>1.7359013383174897</v>
      </c>
    </row>
    <row r="1538" spans="2:11" x14ac:dyDescent="0.2">
      <c r="B1538" s="35">
        <v>1523</v>
      </c>
      <c r="C1538" s="93">
        <v>5.3399779221876775E-2</v>
      </c>
      <c r="D1538" s="101">
        <f t="shared" si="178"/>
        <v>8.7898460023389546</v>
      </c>
      <c r="E1538" s="93">
        <v>0.20138429751572384</v>
      </c>
      <c r="F1538" s="102">
        <f t="shared" si="176"/>
        <v>1.2013842975157238</v>
      </c>
      <c r="G1538" s="102">
        <f t="shared" si="179"/>
        <v>4874.1607399538252</v>
      </c>
      <c r="H1538" s="102">
        <f t="shared" si="177"/>
        <v>4874.1607399538252</v>
      </c>
      <c r="I1538" s="102">
        <f t="shared" si="173"/>
        <v>0</v>
      </c>
      <c r="J1538" s="102">
        <f t="shared" si="174"/>
        <v>4875.3621242513409</v>
      </c>
      <c r="K1538" s="103">
        <f t="shared" si="175"/>
        <v>1.2013842975156876</v>
      </c>
    </row>
    <row r="1539" spans="2:11" ht="16" thickBot="1" x14ac:dyDescent="0.25">
      <c r="B1539" s="39">
        <v>1524</v>
      </c>
      <c r="C1539" s="94">
        <v>0.43747660335973726</v>
      </c>
      <c r="D1539" s="104">
        <f t="shared" si="178"/>
        <v>2.480196157948066</v>
      </c>
      <c r="E1539" s="94">
        <v>0.44901567470948223</v>
      </c>
      <c r="F1539" s="105">
        <f t="shared" si="176"/>
        <v>1.4490156747094822</v>
      </c>
      <c r="G1539" s="105">
        <f t="shared" si="179"/>
        <v>4876.640936111773</v>
      </c>
      <c r="H1539" s="105">
        <f t="shared" si="177"/>
        <v>4876.640936111773</v>
      </c>
      <c r="I1539" s="105">
        <f t="shared" si="173"/>
        <v>0</v>
      </c>
      <c r="J1539" s="105">
        <f t="shared" si="174"/>
        <v>4878.0899517864827</v>
      </c>
      <c r="K1539" s="106">
        <f t="shared" si="175"/>
        <v>1.4490156747096989</v>
      </c>
    </row>
    <row r="1540" spans="2:11" x14ac:dyDescent="0.2">
      <c r="B1540" s="35">
        <v>1525</v>
      </c>
      <c r="C1540" s="93">
        <v>0.28835939009359079</v>
      </c>
      <c r="D1540" s="101">
        <f t="shared" si="178"/>
        <v>3.7306430836041753</v>
      </c>
      <c r="E1540" s="93">
        <v>0.30899353640707183</v>
      </c>
      <c r="F1540" s="102">
        <f t="shared" si="176"/>
        <v>1.3089935364070717</v>
      </c>
      <c r="G1540" s="102">
        <f t="shared" si="179"/>
        <v>4880.3715791953773</v>
      </c>
      <c r="H1540" s="102">
        <f t="shared" si="177"/>
        <v>4880.3715791953773</v>
      </c>
      <c r="I1540" s="102">
        <f t="shared" si="173"/>
        <v>0</v>
      </c>
      <c r="J1540" s="102">
        <f t="shared" si="174"/>
        <v>4881.6805727317842</v>
      </c>
      <c r="K1540" s="103">
        <f t="shared" si="175"/>
        <v>1.3089935364068879</v>
      </c>
    </row>
    <row r="1541" spans="2:11" x14ac:dyDescent="0.2">
      <c r="B1541" s="35">
        <v>1526</v>
      </c>
      <c r="C1541" s="93">
        <v>0.29165483856662655</v>
      </c>
      <c r="D1541" s="101">
        <f t="shared" si="178"/>
        <v>3.6965527068023971</v>
      </c>
      <c r="E1541" s="93">
        <v>0.34526451164205541</v>
      </c>
      <c r="F1541" s="102">
        <f t="shared" si="176"/>
        <v>1.3452645116420554</v>
      </c>
      <c r="G1541" s="102">
        <f t="shared" si="179"/>
        <v>4884.0681319021796</v>
      </c>
      <c r="H1541" s="102">
        <f t="shared" si="177"/>
        <v>4884.0681319021796</v>
      </c>
      <c r="I1541" s="102">
        <f t="shared" si="173"/>
        <v>0</v>
      </c>
      <c r="J1541" s="102">
        <f t="shared" si="174"/>
        <v>4885.4133964138218</v>
      </c>
      <c r="K1541" s="103">
        <f t="shared" si="175"/>
        <v>1.3452645116421991</v>
      </c>
    </row>
    <row r="1542" spans="2:11" x14ac:dyDescent="0.2">
      <c r="B1542" s="35">
        <v>1527</v>
      </c>
      <c r="C1542" s="93">
        <v>0.74861013868497861</v>
      </c>
      <c r="D1542" s="101">
        <f t="shared" si="178"/>
        <v>0.86861082022689307</v>
      </c>
      <c r="E1542" s="93">
        <v>0.76932603410995282</v>
      </c>
      <c r="F1542" s="102">
        <f t="shared" si="176"/>
        <v>1.7693260341099528</v>
      </c>
      <c r="G1542" s="102">
        <f t="shared" si="179"/>
        <v>4884.936742722407</v>
      </c>
      <c r="H1542" s="102">
        <f t="shared" si="177"/>
        <v>4885.4133964138218</v>
      </c>
      <c r="I1542" s="102">
        <f t="shared" si="173"/>
        <v>0.47665369141486735</v>
      </c>
      <c r="J1542" s="102">
        <f t="shared" si="174"/>
        <v>4887.1827224479321</v>
      </c>
      <c r="K1542" s="103">
        <f t="shared" si="175"/>
        <v>2.2459797255251033</v>
      </c>
    </row>
    <row r="1543" spans="2:11" ht="16" thickBot="1" x14ac:dyDescent="0.25">
      <c r="B1543" s="39">
        <v>1528</v>
      </c>
      <c r="C1543" s="94">
        <v>0.44379345364244893</v>
      </c>
      <c r="D1543" s="104">
        <f t="shared" si="178"/>
        <v>2.4371880578562926</v>
      </c>
      <c r="E1543" s="94">
        <v>0.30123904368151755</v>
      </c>
      <c r="F1543" s="105">
        <f t="shared" si="176"/>
        <v>1.3012390436815175</v>
      </c>
      <c r="G1543" s="105">
        <f t="shared" si="179"/>
        <v>4887.3739307802634</v>
      </c>
      <c r="H1543" s="105">
        <f t="shared" si="177"/>
        <v>4887.3739307802634</v>
      </c>
      <c r="I1543" s="105">
        <f t="shared" si="173"/>
        <v>0</v>
      </c>
      <c r="J1543" s="105">
        <f t="shared" si="174"/>
        <v>4888.675169823945</v>
      </c>
      <c r="K1543" s="106">
        <f t="shared" si="175"/>
        <v>1.3012390436815622</v>
      </c>
    </row>
    <row r="1544" spans="2:11" x14ac:dyDescent="0.2">
      <c r="B1544" s="35">
        <v>1529</v>
      </c>
      <c r="C1544" s="93">
        <v>2.9912550113403436E-3</v>
      </c>
      <c r="D1544" s="101">
        <f t="shared" si="178"/>
        <v>17.436186730229778</v>
      </c>
      <c r="E1544" s="93">
        <v>0.25124160072039603</v>
      </c>
      <c r="F1544" s="102">
        <f t="shared" si="176"/>
        <v>1.2512416007203959</v>
      </c>
      <c r="G1544" s="102">
        <f t="shared" si="179"/>
        <v>4904.810117510493</v>
      </c>
      <c r="H1544" s="102">
        <f t="shared" si="177"/>
        <v>4904.810117510493</v>
      </c>
      <c r="I1544" s="102">
        <f t="shared" si="173"/>
        <v>0</v>
      </c>
      <c r="J1544" s="102">
        <f t="shared" si="174"/>
        <v>4906.0613591112133</v>
      </c>
      <c r="K1544" s="103">
        <f t="shared" si="175"/>
        <v>1.2512416007202773</v>
      </c>
    </row>
    <row r="1545" spans="2:11" x14ac:dyDescent="0.2">
      <c r="B1545" s="35">
        <v>1530</v>
      </c>
      <c r="C1545" s="93">
        <v>0.69893007504490012</v>
      </c>
      <c r="D1545" s="101">
        <f t="shared" si="178"/>
        <v>1.0746137323601268</v>
      </c>
      <c r="E1545" s="93">
        <v>8.1505773993230113E-2</v>
      </c>
      <c r="F1545" s="102">
        <f t="shared" si="176"/>
        <v>1.0815057739932301</v>
      </c>
      <c r="G1545" s="102">
        <f t="shared" si="179"/>
        <v>4905.8847312428534</v>
      </c>
      <c r="H1545" s="102">
        <f t="shared" si="177"/>
        <v>4906.0613591112133</v>
      </c>
      <c r="I1545" s="102">
        <f t="shared" si="173"/>
        <v>0.17662786835990119</v>
      </c>
      <c r="J1545" s="102">
        <f t="shared" si="174"/>
        <v>4907.1428648852061</v>
      </c>
      <c r="K1545" s="103">
        <f t="shared" si="175"/>
        <v>1.2581336423527318</v>
      </c>
    </row>
    <row r="1546" spans="2:11" x14ac:dyDescent="0.2">
      <c r="B1546" s="35">
        <v>1531</v>
      </c>
      <c r="C1546" s="93">
        <v>1.4927424970970771E-2</v>
      </c>
      <c r="D1546" s="101">
        <f t="shared" si="178"/>
        <v>12.613665467353437</v>
      </c>
      <c r="E1546" s="93">
        <v>0.92328361420585403</v>
      </c>
      <c r="F1546" s="102">
        <f t="shared" si="176"/>
        <v>1.923283614205854</v>
      </c>
      <c r="G1546" s="102">
        <f t="shared" si="179"/>
        <v>4918.4983967102071</v>
      </c>
      <c r="H1546" s="102">
        <f t="shared" si="177"/>
        <v>4918.4983967102071</v>
      </c>
      <c r="I1546" s="102">
        <f t="shared" si="173"/>
        <v>0</v>
      </c>
      <c r="J1546" s="102">
        <f t="shared" si="174"/>
        <v>4920.4216803244126</v>
      </c>
      <c r="K1546" s="103">
        <f t="shared" si="175"/>
        <v>1.9232836142055021</v>
      </c>
    </row>
    <row r="1547" spans="2:11" ht="16" thickBot="1" x14ac:dyDescent="0.25">
      <c r="B1547" s="39">
        <v>1532</v>
      </c>
      <c r="C1547" s="94">
        <v>0.64383995966219432</v>
      </c>
      <c r="D1547" s="104">
        <f t="shared" si="178"/>
        <v>1.3209152808083517</v>
      </c>
      <c r="E1547" s="94">
        <v>0.3612918085925565</v>
      </c>
      <c r="F1547" s="105">
        <f t="shared" si="176"/>
        <v>1.3612918085925565</v>
      </c>
      <c r="G1547" s="105">
        <f t="shared" si="179"/>
        <v>4919.8193119910156</v>
      </c>
      <c r="H1547" s="105">
        <f t="shared" si="177"/>
        <v>4920.4216803244126</v>
      </c>
      <c r="I1547" s="105">
        <f t="shared" si="173"/>
        <v>0.60236833339695295</v>
      </c>
      <c r="J1547" s="105">
        <f t="shared" si="174"/>
        <v>4921.7829721330054</v>
      </c>
      <c r="K1547" s="106">
        <f t="shared" si="175"/>
        <v>1.9636601419897488</v>
      </c>
    </row>
    <row r="1548" spans="2:11" x14ac:dyDescent="0.2">
      <c r="B1548" s="35">
        <v>1533</v>
      </c>
      <c r="C1548" s="93">
        <v>0.64733725285488675</v>
      </c>
      <c r="D1548" s="101">
        <f t="shared" si="178"/>
        <v>1.3046635918309224</v>
      </c>
      <c r="E1548" s="93">
        <v>0.48585496573167175</v>
      </c>
      <c r="F1548" s="102">
        <f t="shared" si="176"/>
        <v>1.4858549657316718</v>
      </c>
      <c r="G1548" s="102">
        <f t="shared" si="179"/>
        <v>4921.1239755828465</v>
      </c>
      <c r="H1548" s="102">
        <f t="shared" si="177"/>
        <v>4921.7829721330054</v>
      </c>
      <c r="I1548" s="102">
        <f t="shared" si="173"/>
        <v>0.65899655015891767</v>
      </c>
      <c r="J1548" s="102">
        <f t="shared" si="174"/>
        <v>4923.2688270987373</v>
      </c>
      <c r="K1548" s="103">
        <f t="shared" si="175"/>
        <v>2.1448515158908776</v>
      </c>
    </row>
    <row r="1549" spans="2:11" x14ac:dyDescent="0.2">
      <c r="B1549" s="35">
        <v>1534</v>
      </c>
      <c r="C1549" s="93">
        <v>0.58702109855212603</v>
      </c>
      <c r="D1549" s="101">
        <f t="shared" si="178"/>
        <v>1.5980835503430644</v>
      </c>
      <c r="E1549" s="93">
        <v>0.26312432088710913</v>
      </c>
      <c r="F1549" s="102">
        <f t="shared" si="176"/>
        <v>1.2631243208871092</v>
      </c>
      <c r="G1549" s="102">
        <f t="shared" si="179"/>
        <v>4922.7220591331898</v>
      </c>
      <c r="H1549" s="102">
        <f t="shared" si="177"/>
        <v>4923.2688270987373</v>
      </c>
      <c r="I1549" s="102">
        <f t="shared" si="173"/>
        <v>0.54676796554758766</v>
      </c>
      <c r="J1549" s="102">
        <f t="shared" si="174"/>
        <v>4924.5319514196244</v>
      </c>
      <c r="K1549" s="103">
        <f t="shared" si="175"/>
        <v>1.8098922864346605</v>
      </c>
    </row>
    <row r="1550" spans="2:11" x14ac:dyDescent="0.2">
      <c r="B1550" s="35">
        <v>1535</v>
      </c>
      <c r="C1550" s="93">
        <v>0.26214999587346877</v>
      </c>
      <c r="D1550" s="101">
        <f t="shared" si="178"/>
        <v>4.0165153071141075</v>
      </c>
      <c r="E1550" s="93">
        <v>0.61541537482566855</v>
      </c>
      <c r="F1550" s="102">
        <f t="shared" si="176"/>
        <v>1.6154153748256685</v>
      </c>
      <c r="G1550" s="102">
        <f t="shared" si="179"/>
        <v>4926.7385744403036</v>
      </c>
      <c r="H1550" s="102">
        <f t="shared" si="177"/>
        <v>4926.7385744403036</v>
      </c>
      <c r="I1550" s="102">
        <f t="shared" si="173"/>
        <v>0</v>
      </c>
      <c r="J1550" s="102">
        <f t="shared" si="174"/>
        <v>4928.3539898151294</v>
      </c>
      <c r="K1550" s="103">
        <f t="shared" si="175"/>
        <v>1.6154153748257158</v>
      </c>
    </row>
    <row r="1551" spans="2:11" ht="16" thickBot="1" x14ac:dyDescent="0.25">
      <c r="B1551" s="39">
        <v>1536</v>
      </c>
      <c r="C1551" s="94">
        <v>0.11851071362352683</v>
      </c>
      <c r="D1551" s="104">
        <f t="shared" si="178"/>
        <v>6.3982557365057922</v>
      </c>
      <c r="E1551" s="94">
        <v>0.52827367045512874</v>
      </c>
      <c r="F1551" s="105">
        <f t="shared" si="176"/>
        <v>1.5282736704551287</v>
      </c>
      <c r="G1551" s="105">
        <f t="shared" si="179"/>
        <v>4933.1368301768098</v>
      </c>
      <c r="H1551" s="105">
        <f t="shared" si="177"/>
        <v>4933.1368301768098</v>
      </c>
      <c r="I1551" s="105">
        <f t="shared" si="173"/>
        <v>0</v>
      </c>
      <c r="J1551" s="105">
        <f t="shared" si="174"/>
        <v>4934.6651038472646</v>
      </c>
      <c r="K1551" s="106">
        <f t="shared" si="175"/>
        <v>1.528273670454837</v>
      </c>
    </row>
    <row r="1552" spans="2:11" x14ac:dyDescent="0.2">
      <c r="B1552" s="35">
        <v>1537</v>
      </c>
      <c r="C1552" s="93">
        <v>0.86958113136113924</v>
      </c>
      <c r="D1552" s="101">
        <f t="shared" si="178"/>
        <v>0.41923092443193311</v>
      </c>
      <c r="E1552" s="93">
        <v>0.53101999196081451</v>
      </c>
      <c r="F1552" s="102">
        <f t="shared" si="176"/>
        <v>1.5310199919608145</v>
      </c>
      <c r="G1552" s="102">
        <f t="shared" si="179"/>
        <v>4933.5560611012415</v>
      </c>
      <c r="H1552" s="102">
        <f t="shared" si="177"/>
        <v>4934.6651038472646</v>
      </c>
      <c r="I1552" s="102">
        <f t="shared" si="173"/>
        <v>1.1090427460230785</v>
      </c>
      <c r="J1552" s="102">
        <f t="shared" si="174"/>
        <v>4936.196123839225</v>
      </c>
      <c r="K1552" s="103">
        <f t="shared" si="175"/>
        <v>2.6400627379834987</v>
      </c>
    </row>
    <row r="1553" spans="2:11" x14ac:dyDescent="0.2">
      <c r="B1553" s="35">
        <v>1538</v>
      </c>
      <c r="C1553" s="93">
        <v>0.51203194989994583</v>
      </c>
      <c r="D1553" s="101">
        <f t="shared" si="178"/>
        <v>2.008104761223692</v>
      </c>
      <c r="E1553" s="93">
        <v>0.2196077378303195</v>
      </c>
      <c r="F1553" s="102">
        <f t="shared" si="176"/>
        <v>1.2196077378303194</v>
      </c>
      <c r="G1553" s="102">
        <f t="shared" si="179"/>
        <v>4935.5641658624654</v>
      </c>
      <c r="H1553" s="102">
        <f t="shared" si="177"/>
        <v>4936.196123839225</v>
      </c>
      <c r="I1553" s="102">
        <f t="shared" si="173"/>
        <v>0.6319579767596224</v>
      </c>
      <c r="J1553" s="102">
        <f t="shared" si="174"/>
        <v>4937.4157315770553</v>
      </c>
      <c r="K1553" s="103">
        <f t="shared" si="175"/>
        <v>1.851565714589924</v>
      </c>
    </row>
    <row r="1554" spans="2:11" x14ac:dyDescent="0.2">
      <c r="B1554" s="35">
        <v>1539</v>
      </c>
      <c r="C1554" s="93">
        <v>0.45408257536713881</v>
      </c>
      <c r="D1554" s="101">
        <f t="shared" si="178"/>
        <v>2.3684286402333097</v>
      </c>
      <c r="E1554" s="93">
        <v>0.66764929578540844</v>
      </c>
      <c r="F1554" s="102">
        <f t="shared" si="176"/>
        <v>1.6676492957854085</v>
      </c>
      <c r="G1554" s="102">
        <f t="shared" si="179"/>
        <v>4937.9325945026985</v>
      </c>
      <c r="H1554" s="102">
        <f t="shared" si="177"/>
        <v>4937.9325945026985</v>
      </c>
      <c r="I1554" s="102">
        <f t="shared" ref="I1554:I1617" si="180">H1554-G1554</f>
        <v>0</v>
      </c>
      <c r="J1554" s="102">
        <f t="shared" ref="J1554:J1617" si="181">H1554+F1554</f>
        <v>4939.6002437984844</v>
      </c>
      <c r="K1554" s="103">
        <f t="shared" ref="K1554:K1617" si="182">J1554-G1554</f>
        <v>1.66764929578585</v>
      </c>
    </row>
    <row r="1555" spans="2:11" ht="16" thickBot="1" x14ac:dyDescent="0.25">
      <c r="B1555" s="39">
        <v>1540</v>
      </c>
      <c r="C1555" s="94">
        <v>0.20033177209484154</v>
      </c>
      <c r="D1555" s="104">
        <f t="shared" si="178"/>
        <v>4.8233412790475771</v>
      </c>
      <c r="E1555" s="94">
        <v>0.54813309762182683</v>
      </c>
      <c r="F1555" s="105">
        <f t="shared" si="176"/>
        <v>1.5481330976218268</v>
      </c>
      <c r="G1555" s="105">
        <f t="shared" si="179"/>
        <v>4942.7559357817463</v>
      </c>
      <c r="H1555" s="105">
        <f t="shared" si="177"/>
        <v>4942.7559357817463</v>
      </c>
      <c r="I1555" s="105">
        <f t="shared" si="180"/>
        <v>0</v>
      </c>
      <c r="J1555" s="105">
        <f t="shared" si="181"/>
        <v>4944.3040688793681</v>
      </c>
      <c r="K1555" s="106">
        <f t="shared" si="182"/>
        <v>1.5481330976217578</v>
      </c>
    </row>
    <row r="1556" spans="2:11" x14ac:dyDescent="0.2">
      <c r="B1556" s="35">
        <v>1541</v>
      </c>
      <c r="C1556" s="93">
        <v>0.7491330577406955</v>
      </c>
      <c r="D1556" s="101">
        <f t="shared" si="178"/>
        <v>0.86651599217541275</v>
      </c>
      <c r="E1556" s="93">
        <v>0.88719435307558026</v>
      </c>
      <c r="F1556" s="102">
        <f t="shared" si="176"/>
        <v>1.8871943530755804</v>
      </c>
      <c r="G1556" s="102">
        <f t="shared" si="179"/>
        <v>4943.622451773922</v>
      </c>
      <c r="H1556" s="102">
        <f t="shared" si="177"/>
        <v>4944.3040688793681</v>
      </c>
      <c r="I1556" s="102">
        <f t="shared" si="180"/>
        <v>0.68161710544609377</v>
      </c>
      <c r="J1556" s="102">
        <f t="shared" si="181"/>
        <v>4946.1912632324438</v>
      </c>
      <c r="K1556" s="103">
        <f t="shared" si="182"/>
        <v>2.56881145852185</v>
      </c>
    </row>
    <row r="1557" spans="2:11" x14ac:dyDescent="0.2">
      <c r="B1557" s="35">
        <v>1542</v>
      </c>
      <c r="C1557" s="93">
        <v>0.94825573155944598</v>
      </c>
      <c r="D1557" s="101">
        <f t="shared" si="178"/>
        <v>0.15939316222976557</v>
      </c>
      <c r="E1557" s="93">
        <v>0.888071103883038</v>
      </c>
      <c r="F1557" s="102">
        <f t="shared" si="176"/>
        <v>1.888071103883038</v>
      </c>
      <c r="G1557" s="102">
        <f t="shared" si="179"/>
        <v>4943.7818449361521</v>
      </c>
      <c r="H1557" s="102">
        <f t="shared" si="177"/>
        <v>4946.1912632324438</v>
      </c>
      <c r="I1557" s="102">
        <f t="shared" si="180"/>
        <v>2.409418296291733</v>
      </c>
      <c r="J1557" s="102">
        <f t="shared" si="181"/>
        <v>4948.0793343363266</v>
      </c>
      <c r="K1557" s="103">
        <f t="shared" si="182"/>
        <v>4.297489400174527</v>
      </c>
    </row>
    <row r="1558" spans="2:11" x14ac:dyDescent="0.2">
      <c r="B1558" s="35">
        <v>1543</v>
      </c>
      <c r="C1558" s="93">
        <v>3.6583048451818589E-2</v>
      </c>
      <c r="D1558" s="101">
        <f t="shared" si="178"/>
        <v>9.9245109087579344</v>
      </c>
      <c r="E1558" s="93">
        <v>0.67729282126523194</v>
      </c>
      <c r="F1558" s="102">
        <f t="shared" si="176"/>
        <v>1.6772928212652318</v>
      </c>
      <c r="G1558" s="102">
        <f t="shared" si="179"/>
        <v>4953.7063558449099</v>
      </c>
      <c r="H1558" s="102">
        <f t="shared" si="177"/>
        <v>4953.7063558449099</v>
      </c>
      <c r="I1558" s="102">
        <f t="shared" si="180"/>
        <v>0</v>
      </c>
      <c r="J1558" s="102">
        <f t="shared" si="181"/>
        <v>4955.3836486661748</v>
      </c>
      <c r="K1558" s="103">
        <f t="shared" si="182"/>
        <v>1.6772928212649276</v>
      </c>
    </row>
    <row r="1559" spans="2:11" ht="16" thickBot="1" x14ac:dyDescent="0.25">
      <c r="B1559" s="39">
        <v>1544</v>
      </c>
      <c r="C1559" s="94">
        <v>0.53124458976378985</v>
      </c>
      <c r="D1559" s="104">
        <f t="shared" si="178"/>
        <v>1.8975982283082302</v>
      </c>
      <c r="E1559" s="94">
        <v>0.60793468907778592</v>
      </c>
      <c r="F1559" s="105">
        <f t="shared" si="176"/>
        <v>1.6079346890777859</v>
      </c>
      <c r="G1559" s="105">
        <f t="shared" si="179"/>
        <v>4955.6039540732181</v>
      </c>
      <c r="H1559" s="105">
        <f t="shared" si="177"/>
        <v>4955.6039540732181</v>
      </c>
      <c r="I1559" s="105">
        <f t="shared" si="180"/>
        <v>0</v>
      </c>
      <c r="J1559" s="105">
        <f t="shared" si="181"/>
        <v>4957.2118887622955</v>
      </c>
      <c r="K1559" s="106">
        <f t="shared" si="182"/>
        <v>1.6079346890774104</v>
      </c>
    </row>
    <row r="1560" spans="2:11" x14ac:dyDescent="0.2">
      <c r="B1560" s="35">
        <v>1545</v>
      </c>
      <c r="C1560" s="93">
        <v>0.24568236999138582</v>
      </c>
      <c r="D1560" s="101">
        <f t="shared" si="178"/>
        <v>4.2111472687088218</v>
      </c>
      <c r="E1560" s="93">
        <v>0.1267070064011826</v>
      </c>
      <c r="F1560" s="102">
        <f t="shared" si="176"/>
        <v>1.1267070064011826</v>
      </c>
      <c r="G1560" s="102">
        <f t="shared" si="179"/>
        <v>4959.8151013419265</v>
      </c>
      <c r="H1560" s="102">
        <f t="shared" si="177"/>
        <v>4959.8151013419265</v>
      </c>
      <c r="I1560" s="102">
        <f t="shared" si="180"/>
        <v>0</v>
      </c>
      <c r="J1560" s="102">
        <f t="shared" si="181"/>
        <v>4960.9418083483279</v>
      </c>
      <c r="K1560" s="103">
        <f t="shared" si="182"/>
        <v>1.1267070064013751</v>
      </c>
    </row>
    <row r="1561" spans="2:11" x14ac:dyDescent="0.2">
      <c r="B1561" s="35">
        <v>1546</v>
      </c>
      <c r="C1561" s="93">
        <v>0.18056243256600923</v>
      </c>
      <c r="D1561" s="101">
        <f t="shared" si="178"/>
        <v>5.1350360226658589</v>
      </c>
      <c r="E1561" s="93">
        <v>7.2021118611031998E-4</v>
      </c>
      <c r="F1561" s="102">
        <f t="shared" si="176"/>
        <v>1.0007202111861102</v>
      </c>
      <c r="G1561" s="102">
        <f t="shared" si="179"/>
        <v>4964.9501373645926</v>
      </c>
      <c r="H1561" s="102">
        <f t="shared" si="177"/>
        <v>4964.9501373645926</v>
      </c>
      <c r="I1561" s="102">
        <f t="shared" si="180"/>
        <v>0</v>
      </c>
      <c r="J1561" s="102">
        <f t="shared" si="181"/>
        <v>4965.9508575757791</v>
      </c>
      <c r="K1561" s="103">
        <f t="shared" si="182"/>
        <v>1.0007202111864899</v>
      </c>
    </row>
    <row r="1562" spans="2:11" x14ac:dyDescent="0.2">
      <c r="B1562" s="35">
        <v>1547</v>
      </c>
      <c r="C1562" s="93">
        <v>0.18755867002249949</v>
      </c>
      <c r="D1562" s="101">
        <f t="shared" si="178"/>
        <v>5.0209907271903793</v>
      </c>
      <c r="E1562" s="93">
        <v>0.90327157310556716</v>
      </c>
      <c r="F1562" s="102">
        <f t="shared" si="176"/>
        <v>1.9032715731055672</v>
      </c>
      <c r="G1562" s="102">
        <f t="shared" si="179"/>
        <v>4969.9711280917827</v>
      </c>
      <c r="H1562" s="102">
        <f t="shared" si="177"/>
        <v>4969.9711280917827</v>
      </c>
      <c r="I1562" s="102">
        <f t="shared" si="180"/>
        <v>0</v>
      </c>
      <c r="J1562" s="102">
        <f t="shared" si="181"/>
        <v>4971.8743996648882</v>
      </c>
      <c r="K1562" s="103">
        <f t="shared" si="182"/>
        <v>1.903271573105485</v>
      </c>
    </row>
    <row r="1563" spans="2:11" ht="16" thickBot="1" x14ac:dyDescent="0.25">
      <c r="B1563" s="39">
        <v>1548</v>
      </c>
      <c r="C1563" s="94">
        <v>0.24827704535737927</v>
      </c>
      <c r="D1563" s="104">
        <f t="shared" si="178"/>
        <v>4.1796301138591332</v>
      </c>
      <c r="E1563" s="94">
        <v>0.11571550221101012</v>
      </c>
      <c r="F1563" s="105">
        <f t="shared" si="176"/>
        <v>1.1157155022110101</v>
      </c>
      <c r="G1563" s="105">
        <f t="shared" si="179"/>
        <v>4974.150758205642</v>
      </c>
      <c r="H1563" s="105">
        <f t="shared" si="177"/>
        <v>4974.150758205642</v>
      </c>
      <c r="I1563" s="105">
        <f t="shared" si="180"/>
        <v>0</v>
      </c>
      <c r="J1563" s="105">
        <f t="shared" si="181"/>
        <v>4975.266473707853</v>
      </c>
      <c r="K1563" s="106">
        <f t="shared" si="182"/>
        <v>1.1157155022110601</v>
      </c>
    </row>
    <row r="1564" spans="2:11" x14ac:dyDescent="0.2">
      <c r="B1564" s="35">
        <v>1549</v>
      </c>
      <c r="C1564" s="93">
        <v>9.9293647797693119E-2</v>
      </c>
      <c r="D1564" s="101">
        <f t="shared" si="178"/>
        <v>6.9290210393667504</v>
      </c>
      <c r="E1564" s="93">
        <v>1.6819062150084885E-2</v>
      </c>
      <c r="F1564" s="102">
        <f t="shared" si="176"/>
        <v>1.016819062150085</v>
      </c>
      <c r="G1564" s="102">
        <f t="shared" si="179"/>
        <v>4981.0797792450085</v>
      </c>
      <c r="H1564" s="102">
        <f t="shared" si="177"/>
        <v>4981.0797792450085</v>
      </c>
      <c r="I1564" s="102">
        <f t="shared" si="180"/>
        <v>0</v>
      </c>
      <c r="J1564" s="102">
        <f t="shared" si="181"/>
        <v>4982.0965983071583</v>
      </c>
      <c r="K1564" s="103">
        <f t="shared" si="182"/>
        <v>1.016819062149807</v>
      </c>
    </row>
    <row r="1565" spans="2:11" x14ac:dyDescent="0.2">
      <c r="B1565" s="35">
        <v>1550</v>
      </c>
      <c r="C1565" s="93">
        <v>0.81374698193795325</v>
      </c>
      <c r="D1565" s="101">
        <f t="shared" si="178"/>
        <v>0.61831738289473226</v>
      </c>
      <c r="E1565" s="93">
        <v>0.73914472931789155</v>
      </c>
      <c r="F1565" s="102">
        <f t="shared" si="176"/>
        <v>1.7391447293178914</v>
      </c>
      <c r="G1565" s="102">
        <f t="shared" si="179"/>
        <v>4981.6980966279034</v>
      </c>
      <c r="H1565" s="102">
        <f t="shared" si="177"/>
        <v>4982.0965983071583</v>
      </c>
      <c r="I1565" s="102">
        <f t="shared" si="180"/>
        <v>0.39850167925487767</v>
      </c>
      <c r="J1565" s="102">
        <f t="shared" si="181"/>
        <v>4983.8357430364758</v>
      </c>
      <c r="K1565" s="103">
        <f t="shared" si="182"/>
        <v>2.1376464085724365</v>
      </c>
    </row>
    <row r="1566" spans="2:11" x14ac:dyDescent="0.2">
      <c r="B1566" s="35">
        <v>1551</v>
      </c>
      <c r="C1566" s="93">
        <v>0.27287572084833112</v>
      </c>
      <c r="D1566" s="101">
        <f t="shared" si="178"/>
        <v>3.8962164673076423</v>
      </c>
      <c r="E1566" s="93">
        <v>0.87396275609195684</v>
      </c>
      <c r="F1566" s="102">
        <f t="shared" si="176"/>
        <v>1.8739627560919567</v>
      </c>
      <c r="G1566" s="102">
        <f t="shared" si="179"/>
        <v>4985.594313095211</v>
      </c>
      <c r="H1566" s="102">
        <f t="shared" si="177"/>
        <v>4985.594313095211</v>
      </c>
      <c r="I1566" s="102">
        <f t="shared" si="180"/>
        <v>0</v>
      </c>
      <c r="J1566" s="102">
        <f t="shared" si="181"/>
        <v>4987.4682758513027</v>
      </c>
      <c r="K1566" s="103">
        <f t="shared" si="182"/>
        <v>1.8739627560917143</v>
      </c>
    </row>
    <row r="1567" spans="2:11" ht="16" thickBot="1" x14ac:dyDescent="0.25">
      <c r="B1567" s="39">
        <v>1552</v>
      </c>
      <c r="C1567" s="94">
        <v>0.49146357577026045</v>
      </c>
      <c r="D1567" s="104">
        <f t="shared" si="178"/>
        <v>2.1311023513249823</v>
      </c>
      <c r="E1567" s="94">
        <v>0.67196706803572004</v>
      </c>
      <c r="F1567" s="105">
        <f t="shared" si="176"/>
        <v>1.6719670680357201</v>
      </c>
      <c r="G1567" s="105">
        <f t="shared" si="179"/>
        <v>4987.7254154465363</v>
      </c>
      <c r="H1567" s="105">
        <f t="shared" si="177"/>
        <v>4987.7254154465363</v>
      </c>
      <c r="I1567" s="105">
        <f t="shared" si="180"/>
        <v>0</v>
      </c>
      <c r="J1567" s="105">
        <f t="shared" si="181"/>
        <v>4989.3973825145722</v>
      </c>
      <c r="K1567" s="106">
        <f t="shared" si="182"/>
        <v>1.6719670680358831</v>
      </c>
    </row>
    <row r="1568" spans="2:11" x14ac:dyDescent="0.2">
      <c r="B1568" s="35">
        <v>1553</v>
      </c>
      <c r="C1568" s="93">
        <v>0.15252672867931583</v>
      </c>
      <c r="D1568" s="101">
        <f t="shared" si="178"/>
        <v>5.6412462847931018</v>
      </c>
      <c r="E1568" s="93">
        <v>0.4132991689335529</v>
      </c>
      <c r="F1568" s="102">
        <f t="shared" si="176"/>
        <v>1.4132991689335528</v>
      </c>
      <c r="G1568" s="102">
        <f t="shared" si="179"/>
        <v>4993.3666617313293</v>
      </c>
      <c r="H1568" s="102">
        <f t="shared" si="177"/>
        <v>4993.3666617313293</v>
      </c>
      <c r="I1568" s="102">
        <f t="shared" si="180"/>
        <v>0</v>
      </c>
      <c r="J1568" s="102">
        <f t="shared" si="181"/>
        <v>4994.7799609002632</v>
      </c>
      <c r="K1568" s="103">
        <f t="shared" si="182"/>
        <v>1.4132991689339178</v>
      </c>
    </row>
    <row r="1569" spans="2:11" x14ac:dyDescent="0.2">
      <c r="B1569" s="35">
        <v>1554</v>
      </c>
      <c r="C1569" s="93">
        <v>0.86584000072388878</v>
      </c>
      <c r="D1569" s="101">
        <f t="shared" si="178"/>
        <v>0.43216543247757699</v>
      </c>
      <c r="E1569" s="93">
        <v>6.4105663648532429E-2</v>
      </c>
      <c r="F1569" s="102">
        <f t="shared" si="176"/>
        <v>1.0641056636485324</v>
      </c>
      <c r="G1569" s="102">
        <f t="shared" si="179"/>
        <v>4993.7988271638069</v>
      </c>
      <c r="H1569" s="102">
        <f t="shared" si="177"/>
        <v>4994.7799609002632</v>
      </c>
      <c r="I1569" s="102">
        <f t="shared" si="180"/>
        <v>0.98113373645628599</v>
      </c>
      <c r="J1569" s="102">
        <f t="shared" si="181"/>
        <v>4995.8440665639118</v>
      </c>
      <c r="K1569" s="103">
        <f t="shared" si="182"/>
        <v>2.045239400104947</v>
      </c>
    </row>
    <row r="1570" spans="2:11" x14ac:dyDescent="0.2">
      <c r="B1570" s="35">
        <v>1555</v>
      </c>
      <c r="C1570" s="93">
        <v>8.5922280611937962E-2</v>
      </c>
      <c r="D1570" s="101">
        <f t="shared" si="178"/>
        <v>7.3629363154164631</v>
      </c>
      <c r="E1570" s="93">
        <v>0.72190916010921891</v>
      </c>
      <c r="F1570" s="102">
        <f t="shared" si="176"/>
        <v>1.7219091601092189</v>
      </c>
      <c r="G1570" s="102">
        <f t="shared" si="179"/>
        <v>5001.1617634792237</v>
      </c>
      <c r="H1570" s="102">
        <f t="shared" si="177"/>
        <v>5001.1617634792237</v>
      </c>
      <c r="I1570" s="102">
        <f t="shared" si="180"/>
        <v>0</v>
      </c>
      <c r="J1570" s="102">
        <f t="shared" si="181"/>
        <v>5002.8836726393329</v>
      </c>
      <c r="K1570" s="103">
        <f t="shared" si="182"/>
        <v>1.721909160109135</v>
      </c>
    </row>
    <row r="1571" spans="2:11" ht="16" thickBot="1" x14ac:dyDescent="0.25">
      <c r="B1571" s="39">
        <v>1556</v>
      </c>
      <c r="C1571" s="94">
        <v>0.39045071033552137</v>
      </c>
      <c r="D1571" s="104">
        <f t="shared" si="178"/>
        <v>2.8213606188034155</v>
      </c>
      <c r="E1571" s="94">
        <v>0.60832895883530202</v>
      </c>
      <c r="F1571" s="105">
        <f t="shared" si="176"/>
        <v>1.608328958835302</v>
      </c>
      <c r="G1571" s="105">
        <f t="shared" si="179"/>
        <v>5003.9831240980275</v>
      </c>
      <c r="H1571" s="105">
        <f t="shared" si="177"/>
        <v>5003.9831240980275</v>
      </c>
      <c r="I1571" s="105">
        <f t="shared" si="180"/>
        <v>0</v>
      </c>
      <c r="J1571" s="105">
        <f t="shared" si="181"/>
        <v>5005.5914530568625</v>
      </c>
      <c r="K1571" s="106">
        <f t="shared" si="182"/>
        <v>1.6083289588350453</v>
      </c>
    </row>
    <row r="1572" spans="2:11" x14ac:dyDescent="0.2">
      <c r="B1572" s="35">
        <v>1557</v>
      </c>
      <c r="C1572" s="93">
        <v>0.96676321346466942</v>
      </c>
      <c r="D1572" s="101">
        <f t="shared" si="178"/>
        <v>0.10140504199506861</v>
      </c>
      <c r="E1572" s="93">
        <v>0.86625598706511819</v>
      </c>
      <c r="F1572" s="102">
        <f t="shared" si="176"/>
        <v>1.8662559870651183</v>
      </c>
      <c r="G1572" s="102">
        <f t="shared" si="179"/>
        <v>5004.0845291400228</v>
      </c>
      <c r="H1572" s="102">
        <f t="shared" si="177"/>
        <v>5005.5914530568625</v>
      </c>
      <c r="I1572" s="102">
        <f t="shared" si="180"/>
        <v>1.5069239168396962</v>
      </c>
      <c r="J1572" s="102">
        <f t="shared" si="181"/>
        <v>5007.4577090439279</v>
      </c>
      <c r="K1572" s="103">
        <f t="shared" si="182"/>
        <v>3.3731799039051111</v>
      </c>
    </row>
    <row r="1573" spans="2:11" x14ac:dyDescent="0.2">
      <c r="B1573" s="35">
        <v>1558</v>
      </c>
      <c r="C1573" s="93">
        <v>0.6564227280697229</v>
      </c>
      <c r="D1573" s="101">
        <f t="shared" si="178"/>
        <v>1.2628508850927149</v>
      </c>
      <c r="E1573" s="93">
        <v>0.25815139601685611</v>
      </c>
      <c r="F1573" s="102">
        <f t="shared" si="176"/>
        <v>1.258151396016856</v>
      </c>
      <c r="G1573" s="102">
        <f t="shared" si="179"/>
        <v>5005.3473800251159</v>
      </c>
      <c r="H1573" s="102">
        <f t="shared" si="177"/>
        <v>5007.4577090439279</v>
      </c>
      <c r="I1573" s="102">
        <f t="shared" si="180"/>
        <v>2.1103290188120809</v>
      </c>
      <c r="J1573" s="102">
        <f t="shared" si="181"/>
        <v>5008.7158604399447</v>
      </c>
      <c r="K1573" s="103">
        <f t="shared" si="182"/>
        <v>3.3684804148288094</v>
      </c>
    </row>
    <row r="1574" spans="2:11" x14ac:dyDescent="0.2">
      <c r="B1574" s="35">
        <v>1559</v>
      </c>
      <c r="C1574" s="93">
        <v>0.99910176868959644</v>
      </c>
      <c r="D1574" s="101">
        <f t="shared" si="178"/>
        <v>2.6959048856402684E-3</v>
      </c>
      <c r="E1574" s="93">
        <v>0.33078841175716467</v>
      </c>
      <c r="F1574" s="102">
        <f t="shared" si="176"/>
        <v>1.3307884117571647</v>
      </c>
      <c r="G1574" s="102">
        <f t="shared" si="179"/>
        <v>5005.3500759300014</v>
      </c>
      <c r="H1574" s="102">
        <f t="shared" si="177"/>
        <v>5008.7158604399447</v>
      </c>
      <c r="I1574" s="102">
        <f t="shared" si="180"/>
        <v>3.3657845099432961</v>
      </c>
      <c r="J1574" s="102">
        <f t="shared" si="181"/>
        <v>5010.0466488517022</v>
      </c>
      <c r="K1574" s="103">
        <f t="shared" si="182"/>
        <v>4.6965729217008629</v>
      </c>
    </row>
    <row r="1575" spans="2:11" ht="16" thickBot="1" x14ac:dyDescent="0.25">
      <c r="B1575" s="39">
        <v>1560</v>
      </c>
      <c r="C1575" s="94">
        <v>0.9889419648921165</v>
      </c>
      <c r="D1575" s="104">
        <f t="shared" si="178"/>
        <v>3.3358889026861564E-2</v>
      </c>
      <c r="E1575" s="94">
        <v>0.43498452556203027</v>
      </c>
      <c r="F1575" s="105">
        <f t="shared" si="176"/>
        <v>1.4349845255620304</v>
      </c>
      <c r="G1575" s="105">
        <f t="shared" si="179"/>
        <v>5005.3834348190285</v>
      </c>
      <c r="H1575" s="105">
        <f t="shared" si="177"/>
        <v>5010.0466488517022</v>
      </c>
      <c r="I1575" s="105">
        <f t="shared" si="180"/>
        <v>4.6632140326737499</v>
      </c>
      <c r="J1575" s="105">
        <f t="shared" si="181"/>
        <v>5011.4816333772642</v>
      </c>
      <c r="K1575" s="106">
        <f t="shared" si="182"/>
        <v>6.0981985582357083</v>
      </c>
    </row>
    <row r="1576" spans="2:11" x14ac:dyDescent="0.2">
      <c r="B1576" s="35">
        <v>1561</v>
      </c>
      <c r="C1576" s="93">
        <v>0.44071808982727423</v>
      </c>
      <c r="D1576" s="101">
        <f t="shared" si="178"/>
        <v>2.4580495801091273</v>
      </c>
      <c r="E1576" s="93">
        <v>0.16616589043781238</v>
      </c>
      <c r="F1576" s="102">
        <f t="shared" si="176"/>
        <v>1.1661658904378123</v>
      </c>
      <c r="G1576" s="102">
        <f t="shared" si="179"/>
        <v>5007.8414843991377</v>
      </c>
      <c r="H1576" s="102">
        <f t="shared" si="177"/>
        <v>5011.4816333772642</v>
      </c>
      <c r="I1576" s="102">
        <f t="shared" si="180"/>
        <v>3.64014897812649</v>
      </c>
      <c r="J1576" s="102">
        <f t="shared" si="181"/>
        <v>5012.6477992677019</v>
      </c>
      <c r="K1576" s="103">
        <f t="shared" si="182"/>
        <v>4.8063148685641863</v>
      </c>
    </row>
    <row r="1577" spans="2:11" x14ac:dyDescent="0.2">
      <c r="B1577" s="35">
        <v>1562</v>
      </c>
      <c r="C1577" s="93">
        <v>0.79011535348327133</v>
      </c>
      <c r="D1577" s="101">
        <f t="shared" si="178"/>
        <v>0.70672898133927653</v>
      </c>
      <c r="E1577" s="93">
        <v>6.0785213242167568E-2</v>
      </c>
      <c r="F1577" s="102">
        <f t="shared" si="176"/>
        <v>1.0607852132421676</v>
      </c>
      <c r="G1577" s="102">
        <f t="shared" si="179"/>
        <v>5008.5482133804771</v>
      </c>
      <c r="H1577" s="102">
        <f t="shared" si="177"/>
        <v>5012.6477992677019</v>
      </c>
      <c r="I1577" s="102">
        <f t="shared" si="180"/>
        <v>4.0995858872247481</v>
      </c>
      <c r="J1577" s="102">
        <f t="shared" si="181"/>
        <v>5013.7085844809444</v>
      </c>
      <c r="K1577" s="103">
        <f t="shared" si="182"/>
        <v>5.1603711004672732</v>
      </c>
    </row>
    <row r="1578" spans="2:11" x14ac:dyDescent="0.2">
      <c r="B1578" s="35">
        <v>1563</v>
      </c>
      <c r="C1578" s="93">
        <v>0.79007680520540324</v>
      </c>
      <c r="D1578" s="101">
        <f t="shared" si="178"/>
        <v>0.70687534940342789</v>
      </c>
      <c r="E1578" s="93">
        <v>0.5323459209597744</v>
      </c>
      <c r="F1578" s="102">
        <f t="shared" si="176"/>
        <v>1.5323459209597745</v>
      </c>
      <c r="G1578" s="102">
        <f t="shared" si="179"/>
        <v>5009.2550887298803</v>
      </c>
      <c r="H1578" s="102">
        <f t="shared" si="177"/>
        <v>5013.7085844809444</v>
      </c>
      <c r="I1578" s="102">
        <f t="shared" si="180"/>
        <v>4.4534957510641107</v>
      </c>
      <c r="J1578" s="102">
        <f t="shared" si="181"/>
        <v>5015.2409304019038</v>
      </c>
      <c r="K1578" s="103">
        <f t="shared" si="182"/>
        <v>5.9858416720235255</v>
      </c>
    </row>
    <row r="1579" spans="2:11" ht="16" thickBot="1" x14ac:dyDescent="0.25">
      <c r="B1579" s="39">
        <v>1564</v>
      </c>
      <c r="C1579" s="94">
        <v>0.49722033307256963</v>
      </c>
      <c r="D1579" s="104">
        <f t="shared" si="178"/>
        <v>2.0961660750712232</v>
      </c>
      <c r="E1579" s="94">
        <v>0.2968495163512328</v>
      </c>
      <c r="F1579" s="105">
        <f t="shared" ref="F1579:F1642" si="183">($N$18-$N$19)*E1579+$N$19</f>
        <v>1.2968495163512328</v>
      </c>
      <c r="G1579" s="105">
        <f t="shared" si="179"/>
        <v>5011.3512548049512</v>
      </c>
      <c r="H1579" s="105">
        <f t="shared" ref="H1579:H1642" si="184">+MAX(G1579,J1578)</f>
        <v>5015.2409304019038</v>
      </c>
      <c r="I1579" s="105">
        <f t="shared" si="180"/>
        <v>3.8896755969526566</v>
      </c>
      <c r="J1579" s="105">
        <f t="shared" si="181"/>
        <v>5016.5377799182552</v>
      </c>
      <c r="K1579" s="106">
        <f t="shared" si="182"/>
        <v>5.1865251133040147</v>
      </c>
    </row>
    <row r="1580" spans="2:11" x14ac:dyDescent="0.2">
      <c r="B1580" s="35">
        <v>1565</v>
      </c>
      <c r="C1580" s="93">
        <v>0.21141909497391531</v>
      </c>
      <c r="D1580" s="101">
        <f t="shared" ref="D1580:D1643" si="185">-LN(C1580)/$N$16</f>
        <v>4.6617386500593101</v>
      </c>
      <c r="E1580" s="93">
        <v>0.46254860363715233</v>
      </c>
      <c r="F1580" s="102">
        <f t="shared" si="183"/>
        <v>1.4625486036371522</v>
      </c>
      <c r="G1580" s="102">
        <f t="shared" ref="G1580:G1643" si="186">G1579+D1580</f>
        <v>5016.0129934550105</v>
      </c>
      <c r="H1580" s="102">
        <f t="shared" si="184"/>
        <v>5016.5377799182552</v>
      </c>
      <c r="I1580" s="102">
        <f t="shared" si="180"/>
        <v>0.52478646324470901</v>
      </c>
      <c r="J1580" s="102">
        <f t="shared" si="181"/>
        <v>5018.0003285218927</v>
      </c>
      <c r="K1580" s="103">
        <f t="shared" si="182"/>
        <v>1.9873350668822241</v>
      </c>
    </row>
    <row r="1581" spans="2:11" x14ac:dyDescent="0.2">
      <c r="B1581" s="35">
        <v>1566</v>
      </c>
      <c r="C1581" s="93">
        <v>0.46615363609568017</v>
      </c>
      <c r="D1581" s="101">
        <f t="shared" si="185"/>
        <v>2.2897200240007298</v>
      </c>
      <c r="E1581" s="93">
        <v>0.53101097850263124</v>
      </c>
      <c r="F1581" s="102">
        <f t="shared" si="183"/>
        <v>1.5310109785026311</v>
      </c>
      <c r="G1581" s="102">
        <f t="shared" si="186"/>
        <v>5018.3027134790109</v>
      </c>
      <c r="H1581" s="102">
        <f t="shared" si="184"/>
        <v>5018.3027134790109</v>
      </c>
      <c r="I1581" s="102">
        <f t="shared" si="180"/>
        <v>0</v>
      </c>
      <c r="J1581" s="102">
        <f t="shared" si="181"/>
        <v>5019.8337244575132</v>
      </c>
      <c r="K1581" s="103">
        <f t="shared" si="182"/>
        <v>1.5310109785023087</v>
      </c>
    </row>
    <row r="1582" spans="2:11" x14ac:dyDescent="0.2">
      <c r="B1582" s="35">
        <v>1567</v>
      </c>
      <c r="C1582" s="93">
        <v>0.99554126090008055</v>
      </c>
      <c r="D1582" s="101">
        <f t="shared" si="185"/>
        <v>1.3406126770096033E-2</v>
      </c>
      <c r="E1582" s="93">
        <v>7.4262394256419562E-2</v>
      </c>
      <c r="F1582" s="102">
        <f t="shared" si="183"/>
        <v>1.0742623942564196</v>
      </c>
      <c r="G1582" s="102">
        <f t="shared" si="186"/>
        <v>5018.3161196057808</v>
      </c>
      <c r="H1582" s="102">
        <f t="shared" si="184"/>
        <v>5019.8337244575132</v>
      </c>
      <c r="I1582" s="102">
        <f t="shared" si="180"/>
        <v>1.5176048517323579</v>
      </c>
      <c r="J1582" s="102">
        <f t="shared" si="181"/>
        <v>5020.9079868517692</v>
      </c>
      <c r="K1582" s="103">
        <f t="shared" si="182"/>
        <v>2.5918672459883965</v>
      </c>
    </row>
    <row r="1583" spans="2:11" ht="16" thickBot="1" x14ac:dyDescent="0.25">
      <c r="B1583" s="39">
        <v>1568</v>
      </c>
      <c r="C1583" s="94">
        <v>0.97091806754503129</v>
      </c>
      <c r="D1583" s="104">
        <f t="shared" si="185"/>
        <v>8.8539581130741146E-2</v>
      </c>
      <c r="E1583" s="94">
        <v>0.45902896708346252</v>
      </c>
      <c r="F1583" s="105">
        <f t="shared" si="183"/>
        <v>1.4590289670834626</v>
      </c>
      <c r="G1583" s="105">
        <f t="shared" si="186"/>
        <v>5018.4046591869119</v>
      </c>
      <c r="H1583" s="105">
        <f t="shared" si="184"/>
        <v>5020.9079868517692</v>
      </c>
      <c r="I1583" s="105">
        <f t="shared" si="180"/>
        <v>2.5033276648573519</v>
      </c>
      <c r="J1583" s="105">
        <f t="shared" si="181"/>
        <v>5022.3670158188525</v>
      </c>
      <c r="K1583" s="106">
        <f t="shared" si="182"/>
        <v>3.9623566319405654</v>
      </c>
    </row>
    <row r="1584" spans="2:11" x14ac:dyDescent="0.2">
      <c r="B1584" s="35">
        <v>1569</v>
      </c>
      <c r="C1584" s="93">
        <v>0.97789946296923635</v>
      </c>
      <c r="D1584" s="101">
        <f t="shared" si="185"/>
        <v>6.7045238494262291E-2</v>
      </c>
      <c r="E1584" s="93">
        <v>0.6864073514407143</v>
      </c>
      <c r="F1584" s="102">
        <f t="shared" si="183"/>
        <v>1.6864073514407143</v>
      </c>
      <c r="G1584" s="102">
        <f t="shared" si="186"/>
        <v>5018.4717044254057</v>
      </c>
      <c r="H1584" s="102">
        <f t="shared" si="184"/>
        <v>5022.3670158188525</v>
      </c>
      <c r="I1584" s="102">
        <f t="shared" si="180"/>
        <v>3.8953113934467183</v>
      </c>
      <c r="J1584" s="102">
        <f t="shared" si="181"/>
        <v>5024.0534231702932</v>
      </c>
      <c r="K1584" s="103">
        <f t="shared" si="182"/>
        <v>5.5817187448874392</v>
      </c>
    </row>
    <row r="1585" spans="2:11" x14ac:dyDescent="0.2">
      <c r="B1585" s="35">
        <v>1570</v>
      </c>
      <c r="C1585" s="93">
        <v>1.6736926985896905E-2</v>
      </c>
      <c r="D1585" s="101">
        <f t="shared" si="185"/>
        <v>12.270413411690564</v>
      </c>
      <c r="E1585" s="93">
        <v>0.6450034732190485</v>
      </c>
      <c r="F1585" s="102">
        <f t="shared" si="183"/>
        <v>1.6450034732190484</v>
      </c>
      <c r="G1585" s="102">
        <f t="shared" si="186"/>
        <v>5030.742117837096</v>
      </c>
      <c r="H1585" s="102">
        <f t="shared" si="184"/>
        <v>5030.742117837096</v>
      </c>
      <c r="I1585" s="102">
        <f t="shared" si="180"/>
        <v>0</v>
      </c>
      <c r="J1585" s="102">
        <f t="shared" si="181"/>
        <v>5032.3871213103148</v>
      </c>
      <c r="K1585" s="103">
        <f t="shared" si="182"/>
        <v>1.6450034732188215</v>
      </c>
    </row>
    <row r="1586" spans="2:11" x14ac:dyDescent="0.2">
      <c r="B1586" s="35">
        <v>1571</v>
      </c>
      <c r="C1586" s="93">
        <v>0.25714831884259937</v>
      </c>
      <c r="D1586" s="101">
        <f t="shared" si="185"/>
        <v>4.0743067333059511</v>
      </c>
      <c r="E1586" s="93">
        <v>5.8705646141167356E-2</v>
      </c>
      <c r="F1586" s="102">
        <f t="shared" si="183"/>
        <v>1.0587056461411675</v>
      </c>
      <c r="G1586" s="102">
        <f t="shared" si="186"/>
        <v>5034.816424570402</v>
      </c>
      <c r="H1586" s="102">
        <f t="shared" si="184"/>
        <v>5034.816424570402</v>
      </c>
      <c r="I1586" s="102">
        <f t="shared" si="180"/>
        <v>0</v>
      </c>
      <c r="J1586" s="102">
        <f t="shared" si="181"/>
        <v>5035.8751302165429</v>
      </c>
      <c r="K1586" s="103">
        <f t="shared" si="182"/>
        <v>1.0587056461408793</v>
      </c>
    </row>
    <row r="1587" spans="2:11" ht="16" thickBot="1" x14ac:dyDescent="0.25">
      <c r="B1587" s="39">
        <v>1572</v>
      </c>
      <c r="C1587" s="94">
        <v>0.81883013234825386</v>
      </c>
      <c r="D1587" s="104">
        <f t="shared" si="185"/>
        <v>0.59963587575419597</v>
      </c>
      <c r="E1587" s="94">
        <v>1.8725954063946282E-2</v>
      </c>
      <c r="F1587" s="105">
        <f t="shared" si="183"/>
        <v>1.0187259540639464</v>
      </c>
      <c r="G1587" s="105">
        <f t="shared" si="186"/>
        <v>5035.4160604461558</v>
      </c>
      <c r="H1587" s="105">
        <f t="shared" si="184"/>
        <v>5035.8751302165429</v>
      </c>
      <c r="I1587" s="105">
        <f t="shared" si="180"/>
        <v>0.45906977038703189</v>
      </c>
      <c r="J1587" s="105">
        <f t="shared" si="181"/>
        <v>5036.8938561706073</v>
      </c>
      <c r="K1587" s="106">
        <f t="shared" si="182"/>
        <v>1.4777957244514255</v>
      </c>
    </row>
    <row r="1588" spans="2:11" x14ac:dyDescent="0.2">
      <c r="B1588" s="35">
        <v>1573</v>
      </c>
      <c r="C1588" s="93">
        <v>0.42064320044539194</v>
      </c>
      <c r="D1588" s="101">
        <f t="shared" si="185"/>
        <v>2.5979109285460824</v>
      </c>
      <c r="E1588" s="93">
        <v>0.30527210155546736</v>
      </c>
      <c r="F1588" s="102">
        <f t="shared" si="183"/>
        <v>1.3052721015554674</v>
      </c>
      <c r="G1588" s="102">
        <f t="shared" si="186"/>
        <v>5038.0139713747021</v>
      </c>
      <c r="H1588" s="102">
        <f t="shared" si="184"/>
        <v>5038.0139713747021</v>
      </c>
      <c r="I1588" s="102">
        <f t="shared" si="180"/>
        <v>0</v>
      </c>
      <c r="J1588" s="102">
        <f t="shared" si="181"/>
        <v>5039.3192434762577</v>
      </c>
      <c r="K1588" s="103">
        <f t="shared" si="182"/>
        <v>1.3052721015556017</v>
      </c>
    </row>
    <row r="1589" spans="2:11" x14ac:dyDescent="0.2">
      <c r="B1589" s="35">
        <v>1574</v>
      </c>
      <c r="C1589" s="93">
        <v>0.39388008762145321</v>
      </c>
      <c r="D1589" s="101">
        <f t="shared" si="185"/>
        <v>2.7951262864359956</v>
      </c>
      <c r="E1589" s="93">
        <v>0.72200524328370774</v>
      </c>
      <c r="F1589" s="102">
        <f t="shared" si="183"/>
        <v>1.7220052432837076</v>
      </c>
      <c r="G1589" s="102">
        <f t="shared" si="186"/>
        <v>5040.8090976611384</v>
      </c>
      <c r="H1589" s="102">
        <f t="shared" si="184"/>
        <v>5040.8090976611384</v>
      </c>
      <c r="I1589" s="102">
        <f t="shared" si="180"/>
        <v>0</v>
      </c>
      <c r="J1589" s="102">
        <f t="shared" si="181"/>
        <v>5042.5311029044224</v>
      </c>
      <c r="K1589" s="103">
        <f t="shared" si="182"/>
        <v>1.7220052432840021</v>
      </c>
    </row>
    <row r="1590" spans="2:11" x14ac:dyDescent="0.2">
      <c r="B1590" s="35">
        <v>1575</v>
      </c>
      <c r="C1590" s="93">
        <v>0.69019253015237758</v>
      </c>
      <c r="D1590" s="101">
        <f t="shared" si="185"/>
        <v>1.1123540733176902</v>
      </c>
      <c r="E1590" s="93">
        <v>0.61400025588095797</v>
      </c>
      <c r="F1590" s="102">
        <f t="shared" si="183"/>
        <v>1.6140002558809581</v>
      </c>
      <c r="G1590" s="102">
        <f t="shared" si="186"/>
        <v>5041.9214517344562</v>
      </c>
      <c r="H1590" s="102">
        <f t="shared" si="184"/>
        <v>5042.5311029044224</v>
      </c>
      <c r="I1590" s="102">
        <f t="shared" si="180"/>
        <v>0.60965116996612778</v>
      </c>
      <c r="J1590" s="102">
        <f t="shared" si="181"/>
        <v>5044.1451031603037</v>
      </c>
      <c r="K1590" s="103">
        <f t="shared" si="182"/>
        <v>2.2236514258474926</v>
      </c>
    </row>
    <row r="1591" spans="2:11" ht="16" thickBot="1" x14ac:dyDescent="0.25">
      <c r="B1591" s="39">
        <v>1576</v>
      </c>
      <c r="C1591" s="94">
        <v>0.75573677134124417</v>
      </c>
      <c r="D1591" s="104">
        <f t="shared" si="185"/>
        <v>0.84018644846999591</v>
      </c>
      <c r="E1591" s="94">
        <v>0.34023107458165891</v>
      </c>
      <c r="F1591" s="105">
        <f t="shared" si="183"/>
        <v>1.3402310745816588</v>
      </c>
      <c r="G1591" s="105">
        <f t="shared" si="186"/>
        <v>5042.7616381829266</v>
      </c>
      <c r="H1591" s="105">
        <f t="shared" si="184"/>
        <v>5044.1451031603037</v>
      </c>
      <c r="I1591" s="105">
        <f t="shared" si="180"/>
        <v>1.3834649773771162</v>
      </c>
      <c r="J1591" s="105">
        <f t="shared" si="181"/>
        <v>5045.4853342348852</v>
      </c>
      <c r="K1591" s="106">
        <f t="shared" si="182"/>
        <v>2.7236960519585409</v>
      </c>
    </row>
    <row r="1592" spans="2:11" x14ac:dyDescent="0.2">
      <c r="B1592" s="35">
        <v>1577</v>
      </c>
      <c r="C1592" s="93">
        <v>0.3709352864910177</v>
      </c>
      <c r="D1592" s="101">
        <f t="shared" si="185"/>
        <v>2.9751829845981672</v>
      </c>
      <c r="E1592" s="93">
        <v>0.6240029734272925</v>
      </c>
      <c r="F1592" s="102">
        <f t="shared" si="183"/>
        <v>1.6240029734272925</v>
      </c>
      <c r="G1592" s="102">
        <f t="shared" si="186"/>
        <v>5045.7368211675248</v>
      </c>
      <c r="H1592" s="102">
        <f t="shared" si="184"/>
        <v>5045.7368211675248</v>
      </c>
      <c r="I1592" s="102">
        <f t="shared" si="180"/>
        <v>0</v>
      </c>
      <c r="J1592" s="102">
        <f t="shared" si="181"/>
        <v>5047.360824140952</v>
      </c>
      <c r="K1592" s="103">
        <f t="shared" si="182"/>
        <v>1.6240029734271957</v>
      </c>
    </row>
    <row r="1593" spans="2:11" x14ac:dyDescent="0.2">
      <c r="B1593" s="35">
        <v>1578</v>
      </c>
      <c r="C1593" s="93">
        <v>0.56912860375949681</v>
      </c>
      <c r="D1593" s="101">
        <f t="shared" si="185"/>
        <v>1.6909465597254578</v>
      </c>
      <c r="E1593" s="93">
        <v>0.4554728036934419</v>
      </c>
      <c r="F1593" s="102">
        <f t="shared" si="183"/>
        <v>1.4554728036934419</v>
      </c>
      <c r="G1593" s="102">
        <f t="shared" si="186"/>
        <v>5047.4277677272503</v>
      </c>
      <c r="H1593" s="102">
        <f t="shared" si="184"/>
        <v>5047.4277677272503</v>
      </c>
      <c r="I1593" s="102">
        <f t="shared" si="180"/>
        <v>0</v>
      </c>
      <c r="J1593" s="102">
        <f t="shared" si="181"/>
        <v>5048.883240530944</v>
      </c>
      <c r="K1593" s="103">
        <f t="shared" si="182"/>
        <v>1.4554728036937377</v>
      </c>
    </row>
    <row r="1594" spans="2:11" x14ac:dyDescent="0.2">
      <c r="B1594" s="35">
        <v>1579</v>
      </c>
      <c r="C1594" s="93">
        <v>0.4087132189437932</v>
      </c>
      <c r="D1594" s="101">
        <f t="shared" si="185"/>
        <v>2.6842246351645995</v>
      </c>
      <c r="E1594" s="93">
        <v>0.58060167479112657</v>
      </c>
      <c r="F1594" s="102">
        <f t="shared" si="183"/>
        <v>1.5806016747911267</v>
      </c>
      <c r="G1594" s="102">
        <f t="shared" si="186"/>
        <v>5050.1119923624146</v>
      </c>
      <c r="H1594" s="102">
        <f t="shared" si="184"/>
        <v>5050.1119923624146</v>
      </c>
      <c r="I1594" s="102">
        <f t="shared" si="180"/>
        <v>0</v>
      </c>
      <c r="J1594" s="102">
        <f t="shared" si="181"/>
        <v>5051.6925940372057</v>
      </c>
      <c r="K1594" s="103">
        <f t="shared" si="182"/>
        <v>1.5806016747910689</v>
      </c>
    </row>
    <row r="1595" spans="2:11" ht="16" thickBot="1" x14ac:dyDescent="0.25">
      <c r="B1595" s="39">
        <v>1580</v>
      </c>
      <c r="C1595" s="94">
        <v>0.3552331786645565</v>
      </c>
      <c r="D1595" s="104">
        <f t="shared" si="185"/>
        <v>3.1049425914718425</v>
      </c>
      <c r="E1595" s="94">
        <v>0.50775571284939358</v>
      </c>
      <c r="F1595" s="105">
        <f t="shared" si="183"/>
        <v>1.5077557128493937</v>
      </c>
      <c r="G1595" s="105">
        <f t="shared" si="186"/>
        <v>5053.2169349538863</v>
      </c>
      <c r="H1595" s="105">
        <f t="shared" si="184"/>
        <v>5053.2169349538863</v>
      </c>
      <c r="I1595" s="105">
        <f t="shared" si="180"/>
        <v>0</v>
      </c>
      <c r="J1595" s="105">
        <f t="shared" si="181"/>
        <v>5054.724690666736</v>
      </c>
      <c r="K1595" s="106">
        <f t="shared" si="182"/>
        <v>1.5077557128497574</v>
      </c>
    </row>
    <row r="1596" spans="2:11" x14ac:dyDescent="0.2">
      <c r="B1596" s="35">
        <v>1581</v>
      </c>
      <c r="C1596" s="93">
        <v>0.40954051063144559</v>
      </c>
      <c r="D1596" s="101">
        <f t="shared" si="185"/>
        <v>2.6781583605631645</v>
      </c>
      <c r="E1596" s="93">
        <v>0.970447550495523</v>
      </c>
      <c r="F1596" s="102">
        <f t="shared" si="183"/>
        <v>1.970447550495523</v>
      </c>
      <c r="G1596" s="102">
        <f t="shared" si="186"/>
        <v>5055.8950933144497</v>
      </c>
      <c r="H1596" s="102">
        <f t="shared" si="184"/>
        <v>5055.8950933144497</v>
      </c>
      <c r="I1596" s="102">
        <f t="shared" si="180"/>
        <v>0</v>
      </c>
      <c r="J1596" s="102">
        <f t="shared" si="181"/>
        <v>5057.8655408649456</v>
      </c>
      <c r="K1596" s="103">
        <f t="shared" si="182"/>
        <v>1.9704475504959191</v>
      </c>
    </row>
    <row r="1597" spans="2:11" x14ac:dyDescent="0.2">
      <c r="B1597" s="35">
        <v>1582</v>
      </c>
      <c r="C1597" s="93">
        <v>0.59053261564157</v>
      </c>
      <c r="D1597" s="101">
        <f t="shared" si="185"/>
        <v>1.5801912327901737</v>
      </c>
      <c r="E1597" s="93">
        <v>0.62701486853726307</v>
      </c>
      <c r="F1597" s="102">
        <f t="shared" si="183"/>
        <v>1.627014868537263</v>
      </c>
      <c r="G1597" s="102">
        <f t="shared" si="186"/>
        <v>5057.4752845472394</v>
      </c>
      <c r="H1597" s="102">
        <f t="shared" si="184"/>
        <v>5057.8655408649456</v>
      </c>
      <c r="I1597" s="102">
        <f t="shared" si="180"/>
        <v>0.39025631770618929</v>
      </c>
      <c r="J1597" s="102">
        <f t="shared" si="181"/>
        <v>5059.4925557334827</v>
      </c>
      <c r="K1597" s="103">
        <f t="shared" si="182"/>
        <v>2.0172711862433061</v>
      </c>
    </row>
    <row r="1598" spans="2:11" x14ac:dyDescent="0.2">
      <c r="B1598" s="35">
        <v>1583</v>
      </c>
      <c r="C1598" s="93">
        <v>0.49683331056102564</v>
      </c>
      <c r="D1598" s="101">
        <f t="shared" si="185"/>
        <v>2.0985021011010745</v>
      </c>
      <c r="E1598" s="93">
        <v>0.82830219126486959</v>
      </c>
      <c r="F1598" s="102">
        <f t="shared" si="183"/>
        <v>1.8283021912648696</v>
      </c>
      <c r="G1598" s="102">
        <f t="shared" si="186"/>
        <v>5059.5737866483405</v>
      </c>
      <c r="H1598" s="102">
        <f t="shared" si="184"/>
        <v>5059.5737866483405</v>
      </c>
      <c r="I1598" s="102">
        <f t="shared" si="180"/>
        <v>0</v>
      </c>
      <c r="J1598" s="102">
        <f t="shared" si="181"/>
        <v>5061.4020888396053</v>
      </c>
      <c r="K1598" s="103">
        <f t="shared" si="182"/>
        <v>1.828302191264811</v>
      </c>
    </row>
    <row r="1599" spans="2:11" ht="16" thickBot="1" x14ac:dyDescent="0.25">
      <c r="B1599" s="39">
        <v>1584</v>
      </c>
      <c r="C1599" s="94">
        <v>0.40333319397512735</v>
      </c>
      <c r="D1599" s="104">
        <f t="shared" si="185"/>
        <v>2.7239768237271988</v>
      </c>
      <c r="E1599" s="94">
        <v>0.82628403133869377</v>
      </c>
      <c r="F1599" s="105">
        <f t="shared" si="183"/>
        <v>1.8262840313386937</v>
      </c>
      <c r="G1599" s="105">
        <f t="shared" si="186"/>
        <v>5062.2977634720673</v>
      </c>
      <c r="H1599" s="105">
        <f t="shared" si="184"/>
        <v>5062.2977634720673</v>
      </c>
      <c r="I1599" s="105">
        <f t="shared" si="180"/>
        <v>0</v>
      </c>
      <c r="J1599" s="105">
        <f t="shared" si="181"/>
        <v>5064.1240475034065</v>
      </c>
      <c r="K1599" s="106">
        <f t="shared" si="182"/>
        <v>1.826284031339128</v>
      </c>
    </row>
    <row r="1600" spans="2:11" x14ac:dyDescent="0.2">
      <c r="B1600" s="35">
        <v>1585</v>
      </c>
      <c r="C1600" s="93">
        <v>0.85908822584496713</v>
      </c>
      <c r="D1600" s="101">
        <f t="shared" si="185"/>
        <v>0.45565096395798466</v>
      </c>
      <c r="E1600" s="93">
        <v>0.83690283533313869</v>
      </c>
      <c r="F1600" s="102">
        <f t="shared" si="183"/>
        <v>1.8369028353331387</v>
      </c>
      <c r="G1600" s="102">
        <f t="shared" si="186"/>
        <v>5062.7534144360252</v>
      </c>
      <c r="H1600" s="102">
        <f t="shared" si="184"/>
        <v>5064.1240475034065</v>
      </c>
      <c r="I1600" s="102">
        <f t="shared" si="180"/>
        <v>1.3706330673812772</v>
      </c>
      <c r="J1600" s="102">
        <f t="shared" si="181"/>
        <v>5065.9609503387392</v>
      </c>
      <c r="K1600" s="103">
        <f t="shared" si="182"/>
        <v>3.2075359027139712</v>
      </c>
    </row>
    <row r="1601" spans="2:11" x14ac:dyDescent="0.2">
      <c r="B1601" s="35">
        <v>1586</v>
      </c>
      <c r="C1601" s="93">
        <v>0.20846682865395716</v>
      </c>
      <c r="D1601" s="101">
        <f t="shared" si="185"/>
        <v>4.7039260367553606</v>
      </c>
      <c r="E1601" s="93">
        <v>0.32209426085236981</v>
      </c>
      <c r="F1601" s="102">
        <f t="shared" si="183"/>
        <v>1.3220942608523698</v>
      </c>
      <c r="G1601" s="102">
        <f t="shared" si="186"/>
        <v>5067.4573404727807</v>
      </c>
      <c r="H1601" s="102">
        <f t="shared" si="184"/>
        <v>5067.4573404727807</v>
      </c>
      <c r="I1601" s="102">
        <f t="shared" si="180"/>
        <v>0</v>
      </c>
      <c r="J1601" s="102">
        <f t="shared" si="181"/>
        <v>5068.779434733633</v>
      </c>
      <c r="K1601" s="103">
        <f t="shared" si="182"/>
        <v>1.3220942608522819</v>
      </c>
    </row>
    <row r="1602" spans="2:11" x14ac:dyDescent="0.2">
      <c r="B1602" s="35">
        <v>1587</v>
      </c>
      <c r="C1602" s="93">
        <v>0.30162192617914552</v>
      </c>
      <c r="D1602" s="101">
        <f t="shared" si="185"/>
        <v>3.5957428378735297</v>
      </c>
      <c r="E1602" s="93">
        <v>0.76396041208341792</v>
      </c>
      <c r="F1602" s="102">
        <f t="shared" si="183"/>
        <v>1.763960412083418</v>
      </c>
      <c r="G1602" s="102">
        <f t="shared" si="186"/>
        <v>5071.0530833106541</v>
      </c>
      <c r="H1602" s="102">
        <f t="shared" si="184"/>
        <v>5071.0530833106541</v>
      </c>
      <c r="I1602" s="102">
        <f t="shared" si="180"/>
        <v>0</v>
      </c>
      <c r="J1602" s="102">
        <f t="shared" si="181"/>
        <v>5072.8170437227373</v>
      </c>
      <c r="K1602" s="103">
        <f t="shared" si="182"/>
        <v>1.7639604120831791</v>
      </c>
    </row>
    <row r="1603" spans="2:11" ht="16" thickBot="1" x14ac:dyDescent="0.25">
      <c r="B1603" s="39">
        <v>1588</v>
      </c>
      <c r="C1603" s="94">
        <v>0.28243279728028869</v>
      </c>
      <c r="D1603" s="104">
        <f t="shared" si="185"/>
        <v>3.7929439272852958</v>
      </c>
      <c r="E1603" s="94">
        <v>0.81772608471979902</v>
      </c>
      <c r="F1603" s="105">
        <f t="shared" si="183"/>
        <v>1.8177260847197991</v>
      </c>
      <c r="G1603" s="105">
        <f t="shared" si="186"/>
        <v>5074.8460272379398</v>
      </c>
      <c r="H1603" s="105">
        <f t="shared" si="184"/>
        <v>5074.8460272379398</v>
      </c>
      <c r="I1603" s="105">
        <f t="shared" si="180"/>
        <v>0</v>
      </c>
      <c r="J1603" s="105">
        <f t="shared" si="181"/>
        <v>5076.6637533226594</v>
      </c>
      <c r="K1603" s="106">
        <f t="shared" si="182"/>
        <v>1.8177260847196521</v>
      </c>
    </row>
    <row r="1604" spans="2:11" x14ac:dyDescent="0.2">
      <c r="B1604" s="35">
        <v>1589</v>
      </c>
      <c r="C1604" s="93">
        <v>0.26213767050981307</v>
      </c>
      <c r="D1604" s="101">
        <f t="shared" si="185"/>
        <v>4.0166563597969942</v>
      </c>
      <c r="E1604" s="93">
        <v>0.18706493440155836</v>
      </c>
      <c r="F1604" s="102">
        <f t="shared" si="183"/>
        <v>1.1870649344015582</v>
      </c>
      <c r="G1604" s="102">
        <f t="shared" si="186"/>
        <v>5078.8626835977366</v>
      </c>
      <c r="H1604" s="102">
        <f t="shared" si="184"/>
        <v>5078.8626835977366</v>
      </c>
      <c r="I1604" s="102">
        <f t="shared" si="180"/>
        <v>0</v>
      </c>
      <c r="J1604" s="102">
        <f t="shared" si="181"/>
        <v>5080.0497485321384</v>
      </c>
      <c r="K1604" s="103">
        <f t="shared" si="182"/>
        <v>1.1870649344018602</v>
      </c>
    </row>
    <row r="1605" spans="2:11" x14ac:dyDescent="0.2">
      <c r="B1605" s="35">
        <v>1590</v>
      </c>
      <c r="C1605" s="93">
        <v>0.40512492558683189</v>
      </c>
      <c r="D1605" s="101">
        <f t="shared" si="185"/>
        <v>2.7106794035999067</v>
      </c>
      <c r="E1605" s="93">
        <v>0.77254622234003378</v>
      </c>
      <c r="F1605" s="102">
        <f t="shared" si="183"/>
        <v>1.7725462223400337</v>
      </c>
      <c r="G1605" s="102">
        <f t="shared" si="186"/>
        <v>5081.5733630013365</v>
      </c>
      <c r="H1605" s="102">
        <f t="shared" si="184"/>
        <v>5081.5733630013365</v>
      </c>
      <c r="I1605" s="102">
        <f t="shared" si="180"/>
        <v>0</v>
      </c>
      <c r="J1605" s="102">
        <f t="shared" si="181"/>
        <v>5083.3459092236762</v>
      </c>
      <c r="K1605" s="103">
        <f t="shared" si="182"/>
        <v>1.7725462223397699</v>
      </c>
    </row>
    <row r="1606" spans="2:11" x14ac:dyDescent="0.2">
      <c r="B1606" s="35">
        <v>1591</v>
      </c>
      <c r="C1606" s="93">
        <v>0.39736737025632296</v>
      </c>
      <c r="D1606" s="101">
        <f t="shared" si="185"/>
        <v>2.768682180891195</v>
      </c>
      <c r="E1606" s="93">
        <v>0.72312672675534861</v>
      </c>
      <c r="F1606" s="102">
        <f t="shared" si="183"/>
        <v>1.7231267267553485</v>
      </c>
      <c r="G1606" s="102">
        <f t="shared" si="186"/>
        <v>5084.3420451822276</v>
      </c>
      <c r="H1606" s="102">
        <f t="shared" si="184"/>
        <v>5084.3420451822276</v>
      </c>
      <c r="I1606" s="102">
        <f t="shared" si="180"/>
        <v>0</v>
      </c>
      <c r="J1606" s="102">
        <f t="shared" si="181"/>
        <v>5086.0651719089828</v>
      </c>
      <c r="K1606" s="103">
        <f t="shared" si="182"/>
        <v>1.7231267267552539</v>
      </c>
    </row>
    <row r="1607" spans="2:11" ht="16" thickBot="1" x14ac:dyDescent="0.25">
      <c r="B1607" s="39">
        <v>1592</v>
      </c>
      <c r="C1607" s="94">
        <v>4.367931685102544E-2</v>
      </c>
      <c r="D1607" s="104">
        <f t="shared" si="185"/>
        <v>9.3926417625758027</v>
      </c>
      <c r="E1607" s="94">
        <v>0.37361258731770886</v>
      </c>
      <c r="F1607" s="105">
        <f t="shared" si="183"/>
        <v>1.3736125873177087</v>
      </c>
      <c r="G1607" s="105">
        <f t="shared" si="186"/>
        <v>5093.7346869448038</v>
      </c>
      <c r="H1607" s="105">
        <f t="shared" si="184"/>
        <v>5093.7346869448038</v>
      </c>
      <c r="I1607" s="105">
        <f t="shared" si="180"/>
        <v>0</v>
      </c>
      <c r="J1607" s="105">
        <f t="shared" si="181"/>
        <v>5095.1082995321212</v>
      </c>
      <c r="K1607" s="106">
        <f t="shared" si="182"/>
        <v>1.3736125873174387</v>
      </c>
    </row>
    <row r="1608" spans="2:11" x14ac:dyDescent="0.2">
      <c r="B1608" s="35">
        <v>1593</v>
      </c>
      <c r="C1608" s="93">
        <v>0.56703291138933787</v>
      </c>
      <c r="D1608" s="101">
        <f t="shared" si="185"/>
        <v>1.7020137964816329</v>
      </c>
      <c r="E1608" s="93">
        <v>7.860339194421373E-2</v>
      </c>
      <c r="F1608" s="102">
        <f t="shared" si="183"/>
        <v>1.0786033919442137</v>
      </c>
      <c r="G1608" s="102">
        <f t="shared" si="186"/>
        <v>5095.4367007412857</v>
      </c>
      <c r="H1608" s="102">
        <f t="shared" si="184"/>
        <v>5095.4367007412857</v>
      </c>
      <c r="I1608" s="102">
        <f t="shared" si="180"/>
        <v>0</v>
      </c>
      <c r="J1608" s="102">
        <f t="shared" si="181"/>
        <v>5096.5153041332296</v>
      </c>
      <c r="K1608" s="103">
        <f t="shared" si="182"/>
        <v>1.0786033919439433</v>
      </c>
    </row>
    <row r="1609" spans="2:11" x14ac:dyDescent="0.2">
      <c r="B1609" s="35">
        <v>1594</v>
      </c>
      <c r="C1609" s="93">
        <v>4.6616013050255978E-2</v>
      </c>
      <c r="D1609" s="101">
        <f t="shared" si="185"/>
        <v>9.1974335075673377</v>
      </c>
      <c r="E1609" s="93">
        <v>0.69294261892721598</v>
      </c>
      <c r="F1609" s="102">
        <f t="shared" si="183"/>
        <v>1.6929426189272161</v>
      </c>
      <c r="G1609" s="102">
        <f t="shared" si="186"/>
        <v>5104.6341342488531</v>
      </c>
      <c r="H1609" s="102">
        <f t="shared" si="184"/>
        <v>5104.6341342488531</v>
      </c>
      <c r="I1609" s="102">
        <f t="shared" si="180"/>
        <v>0</v>
      </c>
      <c r="J1609" s="102">
        <f t="shared" si="181"/>
        <v>5106.3270768677803</v>
      </c>
      <c r="K1609" s="103">
        <f t="shared" si="182"/>
        <v>1.6929426189271908</v>
      </c>
    </row>
    <row r="1610" spans="2:11" x14ac:dyDescent="0.2">
      <c r="B1610" s="35">
        <v>1595</v>
      </c>
      <c r="C1610" s="93">
        <v>0.39568618117107668</v>
      </c>
      <c r="D1610" s="101">
        <f t="shared" si="185"/>
        <v>2.7814015610688858</v>
      </c>
      <c r="E1610" s="93">
        <v>4.435930123204479E-2</v>
      </c>
      <c r="F1610" s="102">
        <f t="shared" si="183"/>
        <v>1.0443593012320447</v>
      </c>
      <c r="G1610" s="102">
        <f t="shared" si="186"/>
        <v>5107.4155358099224</v>
      </c>
      <c r="H1610" s="102">
        <f t="shared" si="184"/>
        <v>5107.4155358099224</v>
      </c>
      <c r="I1610" s="102">
        <f t="shared" si="180"/>
        <v>0</v>
      </c>
      <c r="J1610" s="102">
        <f t="shared" si="181"/>
        <v>5108.4598951111548</v>
      </c>
      <c r="K1610" s="103">
        <f t="shared" si="182"/>
        <v>1.0443593012323618</v>
      </c>
    </row>
    <row r="1611" spans="2:11" ht="16" thickBot="1" x14ac:dyDescent="0.25">
      <c r="B1611" s="39">
        <v>1596</v>
      </c>
      <c r="C1611" s="94">
        <v>0.31674750981095579</v>
      </c>
      <c r="D1611" s="104">
        <f t="shared" si="185"/>
        <v>3.4489509644934109</v>
      </c>
      <c r="E1611" s="94">
        <v>0.10298305427986476</v>
      </c>
      <c r="F1611" s="105">
        <f t="shared" si="183"/>
        <v>1.1029830542798646</v>
      </c>
      <c r="G1611" s="105">
        <f t="shared" si="186"/>
        <v>5110.864486774416</v>
      </c>
      <c r="H1611" s="105">
        <f t="shared" si="184"/>
        <v>5110.864486774416</v>
      </c>
      <c r="I1611" s="105">
        <f t="shared" si="180"/>
        <v>0</v>
      </c>
      <c r="J1611" s="105">
        <f t="shared" si="181"/>
        <v>5111.9674698286963</v>
      </c>
      <c r="K1611" s="106">
        <f t="shared" si="182"/>
        <v>1.1029830542802301</v>
      </c>
    </row>
    <row r="1612" spans="2:11" x14ac:dyDescent="0.2">
      <c r="B1612" s="35">
        <v>1597</v>
      </c>
      <c r="C1612" s="93">
        <v>0.8308003802370203</v>
      </c>
      <c r="D1612" s="101">
        <f t="shared" si="185"/>
        <v>0.55609718791357765</v>
      </c>
      <c r="E1612" s="93">
        <v>0.34015257395495013</v>
      </c>
      <c r="F1612" s="102">
        <f t="shared" si="183"/>
        <v>1.34015257395495</v>
      </c>
      <c r="G1612" s="102">
        <f t="shared" si="186"/>
        <v>5111.4205839623301</v>
      </c>
      <c r="H1612" s="102">
        <f t="shared" si="184"/>
        <v>5111.9674698286963</v>
      </c>
      <c r="I1612" s="102">
        <f t="shared" si="180"/>
        <v>0.54688586636621039</v>
      </c>
      <c r="J1612" s="102">
        <f t="shared" si="181"/>
        <v>5113.3076224026508</v>
      </c>
      <c r="K1612" s="103">
        <f t="shared" si="182"/>
        <v>1.8870384403207936</v>
      </c>
    </row>
    <row r="1613" spans="2:11" x14ac:dyDescent="0.2">
      <c r="B1613" s="35">
        <v>1598</v>
      </c>
      <c r="C1613" s="93">
        <v>0.94025958384351349</v>
      </c>
      <c r="D1613" s="101">
        <f t="shared" si="185"/>
        <v>0.184797866448904</v>
      </c>
      <c r="E1613" s="93">
        <v>0.63790288163737474</v>
      </c>
      <c r="F1613" s="102">
        <f t="shared" si="183"/>
        <v>1.6379028816373746</v>
      </c>
      <c r="G1613" s="102">
        <f t="shared" si="186"/>
        <v>5111.6053818287792</v>
      </c>
      <c r="H1613" s="102">
        <f t="shared" si="184"/>
        <v>5113.3076224026508</v>
      </c>
      <c r="I1613" s="102">
        <f t="shared" si="180"/>
        <v>1.702240573871677</v>
      </c>
      <c r="J1613" s="102">
        <f t="shared" si="181"/>
        <v>5114.9455252842881</v>
      </c>
      <c r="K1613" s="103">
        <f t="shared" si="182"/>
        <v>3.3401434555089509</v>
      </c>
    </row>
    <row r="1614" spans="2:11" x14ac:dyDescent="0.2">
      <c r="B1614" s="35">
        <v>1599</v>
      </c>
      <c r="C1614" s="93">
        <v>0.22679267611865472</v>
      </c>
      <c r="D1614" s="101">
        <f t="shared" si="185"/>
        <v>4.4511569996872096</v>
      </c>
      <c r="E1614" s="93">
        <v>0.59760052597849267</v>
      </c>
      <c r="F1614" s="102">
        <f t="shared" si="183"/>
        <v>1.5976005259784927</v>
      </c>
      <c r="G1614" s="102">
        <f t="shared" si="186"/>
        <v>5116.0565388284667</v>
      </c>
      <c r="H1614" s="102">
        <f t="shared" si="184"/>
        <v>5116.0565388284667</v>
      </c>
      <c r="I1614" s="102">
        <f t="shared" si="180"/>
        <v>0</v>
      </c>
      <c r="J1614" s="102">
        <f t="shared" si="181"/>
        <v>5117.6541393544449</v>
      </c>
      <c r="K1614" s="103">
        <f t="shared" si="182"/>
        <v>1.5976005259781232</v>
      </c>
    </row>
    <row r="1615" spans="2:11" ht="16" thickBot="1" x14ac:dyDescent="0.25">
      <c r="B1615" s="39">
        <v>1600</v>
      </c>
      <c r="C1615" s="94">
        <v>0.33229767519829101</v>
      </c>
      <c r="D1615" s="104">
        <f t="shared" si="185"/>
        <v>3.3051722992172294</v>
      </c>
      <c r="E1615" s="94">
        <v>0.99217763063959941</v>
      </c>
      <c r="F1615" s="105">
        <f t="shared" si="183"/>
        <v>1.9921776306395995</v>
      </c>
      <c r="G1615" s="105">
        <f t="shared" si="186"/>
        <v>5119.3617111276835</v>
      </c>
      <c r="H1615" s="105">
        <f t="shared" si="184"/>
        <v>5119.3617111276835</v>
      </c>
      <c r="I1615" s="105">
        <f t="shared" si="180"/>
        <v>0</v>
      </c>
      <c r="J1615" s="105">
        <f t="shared" si="181"/>
        <v>5121.3538887583227</v>
      </c>
      <c r="K1615" s="106">
        <f t="shared" si="182"/>
        <v>1.9921776306391621</v>
      </c>
    </row>
    <row r="1616" spans="2:11" x14ac:dyDescent="0.2">
      <c r="B1616" s="35">
        <v>1601</v>
      </c>
      <c r="C1616" s="93">
        <v>0.5687482495523023</v>
      </c>
      <c r="D1616" s="101">
        <f t="shared" si="185"/>
        <v>1.6929521592958523</v>
      </c>
      <c r="E1616" s="93">
        <v>0.84515745837484491</v>
      </c>
      <c r="F1616" s="102">
        <f t="shared" si="183"/>
        <v>1.8451574583748449</v>
      </c>
      <c r="G1616" s="102">
        <f t="shared" si="186"/>
        <v>5121.0546632869791</v>
      </c>
      <c r="H1616" s="102">
        <f t="shared" si="184"/>
        <v>5121.3538887583227</v>
      </c>
      <c r="I1616" s="102">
        <f t="shared" si="180"/>
        <v>0.29922547134356137</v>
      </c>
      <c r="J1616" s="102">
        <f t="shared" si="181"/>
        <v>5123.1990462166978</v>
      </c>
      <c r="K1616" s="103">
        <f t="shared" si="182"/>
        <v>2.1443829297186312</v>
      </c>
    </row>
    <row r="1617" spans="2:11" x14ac:dyDescent="0.2">
      <c r="B1617" s="35">
        <v>1602</v>
      </c>
      <c r="C1617" s="93">
        <v>0.88358984265469476</v>
      </c>
      <c r="D1617" s="101">
        <f t="shared" si="185"/>
        <v>0.37128690874023756</v>
      </c>
      <c r="E1617" s="93">
        <v>0.96436388715245103</v>
      </c>
      <c r="F1617" s="102">
        <f t="shared" si="183"/>
        <v>1.9643638871524511</v>
      </c>
      <c r="G1617" s="102">
        <f t="shared" si="186"/>
        <v>5121.4259501957195</v>
      </c>
      <c r="H1617" s="102">
        <f t="shared" si="184"/>
        <v>5123.1990462166978</v>
      </c>
      <c r="I1617" s="102">
        <f t="shared" si="180"/>
        <v>1.7730960209783007</v>
      </c>
      <c r="J1617" s="102">
        <f t="shared" si="181"/>
        <v>5125.1634101038499</v>
      </c>
      <c r="K1617" s="103">
        <f t="shared" si="182"/>
        <v>3.7374599081304041</v>
      </c>
    </row>
    <row r="1618" spans="2:11" x14ac:dyDescent="0.2">
      <c r="B1618" s="35">
        <v>1603</v>
      </c>
      <c r="C1618" s="93">
        <v>6.6928069992173822E-2</v>
      </c>
      <c r="D1618" s="101">
        <f t="shared" si="185"/>
        <v>8.112410455499111</v>
      </c>
      <c r="E1618" s="93">
        <v>0.53102853039448439</v>
      </c>
      <c r="F1618" s="102">
        <f t="shared" si="183"/>
        <v>1.5310285303944844</v>
      </c>
      <c r="G1618" s="102">
        <f t="shared" si="186"/>
        <v>5129.5383606512187</v>
      </c>
      <c r="H1618" s="102">
        <f t="shared" si="184"/>
        <v>5129.5383606512187</v>
      </c>
      <c r="I1618" s="102">
        <f t="shared" ref="I1618:I1681" si="187">H1618-G1618</f>
        <v>0</v>
      </c>
      <c r="J1618" s="102">
        <f t="shared" ref="J1618:J1681" si="188">H1618+F1618</f>
        <v>5131.0693891816136</v>
      </c>
      <c r="K1618" s="103">
        <f t="shared" ref="K1618:K1681" si="189">J1618-G1618</f>
        <v>1.5310285303949058</v>
      </c>
    </row>
    <row r="1619" spans="2:11" ht="16" thickBot="1" x14ac:dyDescent="0.25">
      <c r="B1619" s="39">
        <v>1604</v>
      </c>
      <c r="C1619" s="94">
        <v>0.96888569860516682</v>
      </c>
      <c r="D1619" s="104">
        <f t="shared" si="185"/>
        <v>9.4825896434331647E-2</v>
      </c>
      <c r="E1619" s="94">
        <v>0.85308211525893574</v>
      </c>
      <c r="F1619" s="105">
        <f t="shared" si="183"/>
        <v>1.8530821152589358</v>
      </c>
      <c r="G1619" s="105">
        <f t="shared" si="186"/>
        <v>5129.6331865476532</v>
      </c>
      <c r="H1619" s="105">
        <f t="shared" si="184"/>
        <v>5131.0693891816136</v>
      </c>
      <c r="I1619" s="105">
        <f t="shared" si="187"/>
        <v>1.4362026339604199</v>
      </c>
      <c r="J1619" s="105">
        <f t="shared" si="188"/>
        <v>5132.9224712968726</v>
      </c>
      <c r="K1619" s="106">
        <f t="shared" si="189"/>
        <v>3.2892847492194051</v>
      </c>
    </row>
    <row r="1620" spans="2:11" x14ac:dyDescent="0.2">
      <c r="B1620" s="35">
        <v>1605</v>
      </c>
      <c r="C1620" s="93">
        <v>0.42660929841197837</v>
      </c>
      <c r="D1620" s="101">
        <f t="shared" si="185"/>
        <v>2.5556600298709258</v>
      </c>
      <c r="E1620" s="93">
        <v>0.18870394352091657</v>
      </c>
      <c r="F1620" s="102">
        <f t="shared" si="183"/>
        <v>1.1887039435209166</v>
      </c>
      <c r="G1620" s="102">
        <f t="shared" si="186"/>
        <v>5132.1888465775237</v>
      </c>
      <c r="H1620" s="102">
        <f t="shared" si="184"/>
        <v>5132.9224712968726</v>
      </c>
      <c r="I1620" s="102">
        <f t="shared" si="187"/>
        <v>0.73362471934888163</v>
      </c>
      <c r="J1620" s="102">
        <f t="shared" si="188"/>
        <v>5134.1111752403931</v>
      </c>
      <c r="K1620" s="103">
        <f t="shared" si="189"/>
        <v>1.9223286628694041</v>
      </c>
    </row>
    <row r="1621" spans="2:11" x14ac:dyDescent="0.2">
      <c r="B1621" s="35">
        <v>1606</v>
      </c>
      <c r="C1621" s="93">
        <v>0.15009539301041597</v>
      </c>
      <c r="D1621" s="101">
        <f t="shared" si="185"/>
        <v>5.6894527008473403</v>
      </c>
      <c r="E1621" s="93">
        <v>0.98218802860130316</v>
      </c>
      <c r="F1621" s="102">
        <f t="shared" si="183"/>
        <v>1.9821880286013032</v>
      </c>
      <c r="G1621" s="102">
        <f t="shared" si="186"/>
        <v>5137.8782992783708</v>
      </c>
      <c r="H1621" s="102">
        <f t="shared" si="184"/>
        <v>5137.8782992783708</v>
      </c>
      <c r="I1621" s="102">
        <f t="shared" si="187"/>
        <v>0</v>
      </c>
      <c r="J1621" s="102">
        <f t="shared" si="188"/>
        <v>5139.8604873069726</v>
      </c>
      <c r="K1621" s="103">
        <f t="shared" si="189"/>
        <v>1.9821880286017404</v>
      </c>
    </row>
    <row r="1622" spans="2:11" x14ac:dyDescent="0.2">
      <c r="B1622" s="35">
        <v>1607</v>
      </c>
      <c r="C1622" s="93">
        <v>0.29534040916449444</v>
      </c>
      <c r="D1622" s="101">
        <f t="shared" si="185"/>
        <v>3.6588799756077499</v>
      </c>
      <c r="E1622" s="93">
        <v>0.46494856974128673</v>
      </c>
      <c r="F1622" s="102">
        <f t="shared" si="183"/>
        <v>1.4649485697412867</v>
      </c>
      <c r="G1622" s="102">
        <f t="shared" si="186"/>
        <v>5141.5371792539781</v>
      </c>
      <c r="H1622" s="102">
        <f t="shared" si="184"/>
        <v>5141.5371792539781</v>
      </c>
      <c r="I1622" s="102">
        <f t="shared" si="187"/>
        <v>0</v>
      </c>
      <c r="J1622" s="102">
        <f t="shared" si="188"/>
        <v>5143.0021278237191</v>
      </c>
      <c r="K1622" s="103">
        <f t="shared" si="189"/>
        <v>1.4649485697409546</v>
      </c>
    </row>
    <row r="1623" spans="2:11" ht="16" thickBot="1" x14ac:dyDescent="0.25">
      <c r="B1623" s="39">
        <v>1608</v>
      </c>
      <c r="C1623" s="94">
        <v>0.9879668541729858</v>
      </c>
      <c r="D1623" s="104">
        <f t="shared" si="185"/>
        <v>3.6318390614816322E-2</v>
      </c>
      <c r="E1623" s="94">
        <v>0.85980615554019402</v>
      </c>
      <c r="F1623" s="105">
        <f t="shared" si="183"/>
        <v>1.8598061555401939</v>
      </c>
      <c r="G1623" s="105">
        <f t="shared" si="186"/>
        <v>5141.5734976445929</v>
      </c>
      <c r="H1623" s="105">
        <f t="shared" si="184"/>
        <v>5143.0021278237191</v>
      </c>
      <c r="I1623" s="105">
        <f t="shared" si="187"/>
        <v>1.4286301791262304</v>
      </c>
      <c r="J1623" s="105">
        <f t="shared" si="188"/>
        <v>5144.8619339792594</v>
      </c>
      <c r="K1623" s="106">
        <f t="shared" si="189"/>
        <v>3.288436334666585</v>
      </c>
    </row>
    <row r="1624" spans="2:11" x14ac:dyDescent="0.2">
      <c r="B1624" s="35">
        <v>1609</v>
      </c>
      <c r="C1624" s="93">
        <v>0.49642885488680244</v>
      </c>
      <c r="D1624" s="101">
        <f t="shared" si="185"/>
        <v>2.1009452971311697</v>
      </c>
      <c r="E1624" s="93">
        <v>0.45680231463366205</v>
      </c>
      <c r="F1624" s="102">
        <f t="shared" si="183"/>
        <v>1.4568023146336619</v>
      </c>
      <c r="G1624" s="102">
        <f t="shared" si="186"/>
        <v>5143.674442941724</v>
      </c>
      <c r="H1624" s="102">
        <f t="shared" si="184"/>
        <v>5144.8619339792594</v>
      </c>
      <c r="I1624" s="102">
        <f t="shared" si="187"/>
        <v>1.1874910375354375</v>
      </c>
      <c r="J1624" s="102">
        <f t="shared" si="188"/>
        <v>5146.3187362938934</v>
      </c>
      <c r="K1624" s="103">
        <f t="shared" si="189"/>
        <v>2.6442933521693703</v>
      </c>
    </row>
    <row r="1625" spans="2:11" x14ac:dyDescent="0.2">
      <c r="B1625" s="35">
        <v>1610</v>
      </c>
      <c r="C1625" s="93">
        <v>0.86126838142356543</v>
      </c>
      <c r="D1625" s="101">
        <f t="shared" si="185"/>
        <v>0.44804734246528499</v>
      </c>
      <c r="E1625" s="93">
        <v>9.8295270001234725E-2</v>
      </c>
      <c r="F1625" s="102">
        <f t="shared" si="183"/>
        <v>1.0982952700012347</v>
      </c>
      <c r="G1625" s="102">
        <f t="shared" si="186"/>
        <v>5144.1224902841896</v>
      </c>
      <c r="H1625" s="102">
        <f t="shared" si="184"/>
        <v>5146.3187362938934</v>
      </c>
      <c r="I1625" s="102">
        <f t="shared" si="187"/>
        <v>2.1962460097038274</v>
      </c>
      <c r="J1625" s="102">
        <f t="shared" si="188"/>
        <v>5147.4170315638949</v>
      </c>
      <c r="K1625" s="103">
        <f t="shared" si="189"/>
        <v>3.2945412797052995</v>
      </c>
    </row>
    <row r="1626" spans="2:11" x14ac:dyDescent="0.2">
      <c r="B1626" s="35">
        <v>1611</v>
      </c>
      <c r="C1626" s="93">
        <v>0.31678617296083145</v>
      </c>
      <c r="D1626" s="101">
        <f t="shared" si="185"/>
        <v>3.4485847978540507</v>
      </c>
      <c r="E1626" s="93">
        <v>9.8205853095004736E-3</v>
      </c>
      <c r="F1626" s="102">
        <f t="shared" si="183"/>
        <v>1.0098205853095004</v>
      </c>
      <c r="G1626" s="102">
        <f t="shared" si="186"/>
        <v>5147.5710750820435</v>
      </c>
      <c r="H1626" s="102">
        <f t="shared" si="184"/>
        <v>5147.5710750820435</v>
      </c>
      <c r="I1626" s="102">
        <f t="shared" si="187"/>
        <v>0</v>
      </c>
      <c r="J1626" s="102">
        <f t="shared" si="188"/>
        <v>5148.5808956673527</v>
      </c>
      <c r="K1626" s="103">
        <f t="shared" si="189"/>
        <v>1.0098205853091713</v>
      </c>
    </row>
    <row r="1627" spans="2:11" ht="16" thickBot="1" x14ac:dyDescent="0.25">
      <c r="B1627" s="39">
        <v>1612</v>
      </c>
      <c r="C1627" s="94">
        <v>9.0042912329883595E-2</v>
      </c>
      <c r="D1627" s="104">
        <f t="shared" si="185"/>
        <v>7.2224067558637408</v>
      </c>
      <c r="E1627" s="94">
        <v>0.9271186796905696</v>
      </c>
      <c r="F1627" s="105">
        <f t="shared" si="183"/>
        <v>1.9271186796905697</v>
      </c>
      <c r="G1627" s="105">
        <f t="shared" si="186"/>
        <v>5154.7934818379072</v>
      </c>
      <c r="H1627" s="105">
        <f t="shared" si="184"/>
        <v>5154.7934818379072</v>
      </c>
      <c r="I1627" s="105">
        <f t="shared" si="187"/>
        <v>0</v>
      </c>
      <c r="J1627" s="105">
        <f t="shared" si="188"/>
        <v>5156.7206005175976</v>
      </c>
      <c r="K1627" s="106">
        <f t="shared" si="189"/>
        <v>1.9271186796904658</v>
      </c>
    </row>
    <row r="1628" spans="2:11" x14ac:dyDescent="0.2">
      <c r="B1628" s="35">
        <v>1613</v>
      </c>
      <c r="C1628" s="93">
        <v>0.55973949253596444</v>
      </c>
      <c r="D1628" s="101">
        <f t="shared" si="185"/>
        <v>1.740851386164977</v>
      </c>
      <c r="E1628" s="93">
        <v>8.4337925594482055E-2</v>
      </c>
      <c r="F1628" s="102">
        <f t="shared" si="183"/>
        <v>1.0843379255944821</v>
      </c>
      <c r="G1628" s="102">
        <f t="shared" si="186"/>
        <v>5156.5343332240718</v>
      </c>
      <c r="H1628" s="102">
        <f t="shared" si="184"/>
        <v>5156.7206005175976</v>
      </c>
      <c r="I1628" s="102">
        <f t="shared" si="187"/>
        <v>0.18626729352581606</v>
      </c>
      <c r="J1628" s="102">
        <f t="shared" si="188"/>
        <v>5157.8049384431924</v>
      </c>
      <c r="K1628" s="103">
        <f t="shared" si="189"/>
        <v>1.2706052191206254</v>
      </c>
    </row>
    <row r="1629" spans="2:11" x14ac:dyDescent="0.2">
      <c r="B1629" s="35">
        <v>1614</v>
      </c>
      <c r="C1629" s="93">
        <v>0.5490194639840601</v>
      </c>
      <c r="D1629" s="101">
        <f t="shared" si="185"/>
        <v>1.7988641537345689</v>
      </c>
      <c r="E1629" s="93">
        <v>0.63673294933426472</v>
      </c>
      <c r="F1629" s="102">
        <f t="shared" si="183"/>
        <v>1.6367329493342648</v>
      </c>
      <c r="G1629" s="102">
        <f t="shared" si="186"/>
        <v>5158.3331973778068</v>
      </c>
      <c r="H1629" s="102">
        <f t="shared" si="184"/>
        <v>5158.3331973778068</v>
      </c>
      <c r="I1629" s="102">
        <f t="shared" si="187"/>
        <v>0</v>
      </c>
      <c r="J1629" s="102">
        <f t="shared" si="188"/>
        <v>5159.9699303271409</v>
      </c>
      <c r="K1629" s="103">
        <f t="shared" si="189"/>
        <v>1.6367329493341458</v>
      </c>
    </row>
    <row r="1630" spans="2:11" x14ac:dyDescent="0.2">
      <c r="B1630" s="35">
        <v>1615</v>
      </c>
      <c r="C1630" s="93">
        <v>0.79406010865185606</v>
      </c>
      <c r="D1630" s="101">
        <f t="shared" si="185"/>
        <v>0.69178835102584613</v>
      </c>
      <c r="E1630" s="93">
        <v>0.84673751854962598</v>
      </c>
      <c r="F1630" s="102">
        <f t="shared" si="183"/>
        <v>1.846737518549626</v>
      </c>
      <c r="G1630" s="102">
        <f t="shared" si="186"/>
        <v>5159.0249857288327</v>
      </c>
      <c r="H1630" s="102">
        <f t="shared" si="184"/>
        <v>5159.9699303271409</v>
      </c>
      <c r="I1630" s="102">
        <f t="shared" si="187"/>
        <v>0.94494459830821143</v>
      </c>
      <c r="J1630" s="102">
        <f t="shared" si="188"/>
        <v>5161.816667845691</v>
      </c>
      <c r="K1630" s="103">
        <f t="shared" si="189"/>
        <v>2.7916821168582828</v>
      </c>
    </row>
    <row r="1631" spans="2:11" ht="16" thickBot="1" x14ac:dyDescent="0.25">
      <c r="B1631" s="39">
        <v>1616</v>
      </c>
      <c r="C1631" s="94">
        <v>0.80018230371449284</v>
      </c>
      <c r="D1631" s="104">
        <f t="shared" si="185"/>
        <v>0.66874709289514722</v>
      </c>
      <c r="E1631" s="94">
        <v>0.50222259529933877</v>
      </c>
      <c r="F1631" s="105">
        <f t="shared" si="183"/>
        <v>1.5022225952993389</v>
      </c>
      <c r="G1631" s="105">
        <f t="shared" si="186"/>
        <v>5159.6937328217282</v>
      </c>
      <c r="H1631" s="105">
        <f t="shared" si="184"/>
        <v>5161.816667845691</v>
      </c>
      <c r="I1631" s="105">
        <f t="shared" si="187"/>
        <v>2.122935023962782</v>
      </c>
      <c r="J1631" s="105">
        <f t="shared" si="188"/>
        <v>5163.3188904409899</v>
      </c>
      <c r="K1631" s="106">
        <f t="shared" si="189"/>
        <v>3.6251576192616994</v>
      </c>
    </row>
    <row r="1632" spans="2:11" x14ac:dyDescent="0.2">
      <c r="B1632" s="35">
        <v>1617</v>
      </c>
      <c r="C1632" s="93">
        <v>0.8075317544084083</v>
      </c>
      <c r="D1632" s="101">
        <f t="shared" si="185"/>
        <v>0.64131870094118748</v>
      </c>
      <c r="E1632" s="93">
        <v>0.89323829387797293</v>
      </c>
      <c r="F1632" s="102">
        <f t="shared" si="183"/>
        <v>1.8932382938779728</v>
      </c>
      <c r="G1632" s="102">
        <f t="shared" si="186"/>
        <v>5160.3350515226693</v>
      </c>
      <c r="H1632" s="102">
        <f t="shared" si="184"/>
        <v>5163.3188904409899</v>
      </c>
      <c r="I1632" s="102">
        <f t="shared" si="187"/>
        <v>2.9838389183205436</v>
      </c>
      <c r="J1632" s="102">
        <f t="shared" si="188"/>
        <v>5165.2121287348682</v>
      </c>
      <c r="K1632" s="103">
        <f t="shared" si="189"/>
        <v>4.8770772121988557</v>
      </c>
    </row>
    <row r="1633" spans="2:11" x14ac:dyDescent="0.2">
      <c r="B1633" s="35">
        <v>1618</v>
      </c>
      <c r="C1633" s="93">
        <v>0.96165953251353442</v>
      </c>
      <c r="D1633" s="101">
        <f t="shared" si="185"/>
        <v>0.11728442179705327</v>
      </c>
      <c r="E1633" s="93">
        <v>0.66029777416692503</v>
      </c>
      <c r="F1633" s="102">
        <f t="shared" si="183"/>
        <v>1.6602977741669251</v>
      </c>
      <c r="G1633" s="102">
        <f t="shared" si="186"/>
        <v>5160.4523359444665</v>
      </c>
      <c r="H1633" s="102">
        <f t="shared" si="184"/>
        <v>5165.2121287348682</v>
      </c>
      <c r="I1633" s="102">
        <f t="shared" si="187"/>
        <v>4.7597927904016615</v>
      </c>
      <c r="J1633" s="102">
        <f t="shared" si="188"/>
        <v>5166.872426509035</v>
      </c>
      <c r="K1633" s="103">
        <f t="shared" si="189"/>
        <v>6.4200905645684543</v>
      </c>
    </row>
    <row r="1634" spans="2:11" x14ac:dyDescent="0.2">
      <c r="B1634" s="35">
        <v>1619</v>
      </c>
      <c r="C1634" s="93">
        <v>0.54193459887229689</v>
      </c>
      <c r="D1634" s="101">
        <f t="shared" si="185"/>
        <v>1.8378298533315842</v>
      </c>
      <c r="E1634" s="93">
        <v>0.95434807889737006</v>
      </c>
      <c r="F1634" s="102">
        <f t="shared" si="183"/>
        <v>1.9543480788973699</v>
      </c>
      <c r="G1634" s="102">
        <f t="shared" si="186"/>
        <v>5162.2901657977982</v>
      </c>
      <c r="H1634" s="102">
        <f t="shared" si="184"/>
        <v>5166.872426509035</v>
      </c>
      <c r="I1634" s="102">
        <f t="shared" si="187"/>
        <v>4.5822607112368132</v>
      </c>
      <c r="J1634" s="102">
        <f t="shared" si="188"/>
        <v>5168.8267745879321</v>
      </c>
      <c r="K1634" s="103">
        <f t="shared" si="189"/>
        <v>6.5366087901338688</v>
      </c>
    </row>
    <row r="1635" spans="2:11" ht="16" thickBot="1" x14ac:dyDescent="0.25">
      <c r="B1635" s="39">
        <v>1620</v>
      </c>
      <c r="C1635" s="94">
        <v>0.7561676599630206</v>
      </c>
      <c r="D1635" s="104">
        <f t="shared" si="185"/>
        <v>0.8384764648578541</v>
      </c>
      <c r="E1635" s="94">
        <v>0.31679718702132131</v>
      </c>
      <c r="F1635" s="105">
        <f t="shared" si="183"/>
        <v>1.3167971870213213</v>
      </c>
      <c r="G1635" s="105">
        <f t="shared" si="186"/>
        <v>5163.1286422626563</v>
      </c>
      <c r="H1635" s="105">
        <f t="shared" si="184"/>
        <v>5168.8267745879321</v>
      </c>
      <c r="I1635" s="105">
        <f t="shared" si="187"/>
        <v>5.6981323252757647</v>
      </c>
      <c r="J1635" s="105">
        <f t="shared" si="188"/>
        <v>5170.1435717749537</v>
      </c>
      <c r="K1635" s="106">
        <f t="shared" si="189"/>
        <v>7.0149295122973854</v>
      </c>
    </row>
    <row r="1636" spans="2:11" x14ac:dyDescent="0.2">
      <c r="B1636" s="35">
        <v>1621</v>
      </c>
      <c r="C1636" s="93">
        <v>0.85054251622496824</v>
      </c>
      <c r="D1636" s="101">
        <f t="shared" si="185"/>
        <v>0.48564263613948244</v>
      </c>
      <c r="E1636" s="93">
        <v>0.96066366320529117</v>
      </c>
      <c r="F1636" s="102">
        <f t="shared" si="183"/>
        <v>1.9606636632052912</v>
      </c>
      <c r="G1636" s="102">
        <f t="shared" si="186"/>
        <v>5163.6142848987956</v>
      </c>
      <c r="H1636" s="102">
        <f t="shared" si="184"/>
        <v>5170.1435717749537</v>
      </c>
      <c r="I1636" s="102">
        <f t="shared" si="187"/>
        <v>6.5292868761580394</v>
      </c>
      <c r="J1636" s="102">
        <f t="shared" si="188"/>
        <v>5172.1042354381589</v>
      </c>
      <c r="K1636" s="103">
        <f t="shared" si="189"/>
        <v>8.4899505393632353</v>
      </c>
    </row>
    <row r="1637" spans="2:11" x14ac:dyDescent="0.2">
      <c r="B1637" s="35">
        <v>1622</v>
      </c>
      <c r="C1637" s="93">
        <v>0.17362713021360399</v>
      </c>
      <c r="D1637" s="101">
        <f t="shared" si="185"/>
        <v>5.2525356268021755</v>
      </c>
      <c r="E1637" s="93">
        <v>0.93573189899386189</v>
      </c>
      <c r="F1637" s="102">
        <f t="shared" si="183"/>
        <v>1.9357318989938619</v>
      </c>
      <c r="G1637" s="102">
        <f t="shared" si="186"/>
        <v>5168.8668205255981</v>
      </c>
      <c r="H1637" s="102">
        <f t="shared" si="184"/>
        <v>5172.1042354381589</v>
      </c>
      <c r="I1637" s="102">
        <f t="shared" si="187"/>
        <v>3.2374149125607801</v>
      </c>
      <c r="J1637" s="102">
        <f t="shared" si="188"/>
        <v>5174.039967337153</v>
      </c>
      <c r="K1637" s="103">
        <f t="shared" si="189"/>
        <v>5.1731468115549433</v>
      </c>
    </row>
    <row r="1638" spans="2:11" x14ac:dyDescent="0.2">
      <c r="B1638" s="35">
        <v>1623</v>
      </c>
      <c r="C1638" s="93">
        <v>0.55652430078345305</v>
      </c>
      <c r="D1638" s="101">
        <f t="shared" si="185"/>
        <v>1.7581333261317138</v>
      </c>
      <c r="E1638" s="93">
        <v>0.17396992987979043</v>
      </c>
      <c r="F1638" s="102">
        <f t="shared" si="183"/>
        <v>1.1739699298797905</v>
      </c>
      <c r="G1638" s="102">
        <f t="shared" si="186"/>
        <v>5170.6249538517295</v>
      </c>
      <c r="H1638" s="102">
        <f t="shared" si="184"/>
        <v>5174.039967337153</v>
      </c>
      <c r="I1638" s="102">
        <f t="shared" si="187"/>
        <v>3.4150134854235148</v>
      </c>
      <c r="J1638" s="102">
        <f t="shared" si="188"/>
        <v>5175.2139372670326</v>
      </c>
      <c r="K1638" s="103">
        <f t="shared" si="189"/>
        <v>4.5889834153031188</v>
      </c>
    </row>
    <row r="1639" spans="2:11" ht="16" thickBot="1" x14ac:dyDescent="0.25">
      <c r="B1639" s="39">
        <v>1624</v>
      </c>
      <c r="C1639" s="94">
        <v>0.878844398976248</v>
      </c>
      <c r="D1639" s="104">
        <f t="shared" si="185"/>
        <v>0.38744225241532876</v>
      </c>
      <c r="E1639" s="94">
        <v>0.78651702938524093</v>
      </c>
      <c r="F1639" s="105">
        <f t="shared" si="183"/>
        <v>1.7865170293852408</v>
      </c>
      <c r="G1639" s="105">
        <f t="shared" si="186"/>
        <v>5171.0123961041445</v>
      </c>
      <c r="H1639" s="105">
        <f t="shared" si="184"/>
        <v>5175.2139372670326</v>
      </c>
      <c r="I1639" s="105">
        <f t="shared" si="187"/>
        <v>4.2015411628881338</v>
      </c>
      <c r="J1639" s="105">
        <f t="shared" si="188"/>
        <v>5177.000454296418</v>
      </c>
      <c r="K1639" s="106">
        <f t="shared" si="189"/>
        <v>5.9880581922734564</v>
      </c>
    </row>
    <row r="1640" spans="2:11" x14ac:dyDescent="0.2">
      <c r="B1640" s="35">
        <v>1625</v>
      </c>
      <c r="C1640" s="93">
        <v>0.90939830973772484</v>
      </c>
      <c r="D1640" s="101">
        <f t="shared" si="185"/>
        <v>0.28491628874854086</v>
      </c>
      <c r="E1640" s="93">
        <v>0.8495215229498374</v>
      </c>
      <c r="F1640" s="102">
        <f t="shared" si="183"/>
        <v>1.8495215229498374</v>
      </c>
      <c r="G1640" s="102">
        <f t="shared" si="186"/>
        <v>5171.2973123928932</v>
      </c>
      <c r="H1640" s="102">
        <f t="shared" si="184"/>
        <v>5177.000454296418</v>
      </c>
      <c r="I1640" s="102">
        <f t="shared" si="187"/>
        <v>5.7031419035247382</v>
      </c>
      <c r="J1640" s="102">
        <f t="shared" si="188"/>
        <v>5178.8499758193675</v>
      </c>
      <c r="K1640" s="103">
        <f t="shared" si="189"/>
        <v>7.5526634264742825</v>
      </c>
    </row>
    <row r="1641" spans="2:11" x14ac:dyDescent="0.2">
      <c r="B1641" s="35">
        <v>1626</v>
      </c>
      <c r="C1641" s="93">
        <v>0.45520359736806937</v>
      </c>
      <c r="D1641" s="101">
        <f t="shared" si="185"/>
        <v>2.3610314801146961</v>
      </c>
      <c r="E1641" s="93">
        <v>0.51436106556473726</v>
      </c>
      <c r="F1641" s="102">
        <f t="shared" si="183"/>
        <v>1.5143610655647373</v>
      </c>
      <c r="G1641" s="102">
        <f t="shared" si="186"/>
        <v>5173.6583438730077</v>
      </c>
      <c r="H1641" s="102">
        <f t="shared" si="184"/>
        <v>5178.8499758193675</v>
      </c>
      <c r="I1641" s="102">
        <f t="shared" si="187"/>
        <v>5.1916319463598484</v>
      </c>
      <c r="J1641" s="102">
        <f t="shared" si="188"/>
        <v>5180.3643368849325</v>
      </c>
      <c r="K1641" s="103">
        <f t="shared" si="189"/>
        <v>6.7059930119248747</v>
      </c>
    </row>
    <row r="1642" spans="2:11" x14ac:dyDescent="0.2">
      <c r="B1642" s="35">
        <v>1627</v>
      </c>
      <c r="C1642" s="93">
        <v>0.42345417206527458</v>
      </c>
      <c r="D1642" s="101">
        <f t="shared" si="185"/>
        <v>2.5779299493181038</v>
      </c>
      <c r="E1642" s="93">
        <v>0.99560020771786362</v>
      </c>
      <c r="F1642" s="102">
        <f t="shared" si="183"/>
        <v>1.9956002077178636</v>
      </c>
      <c r="G1642" s="102">
        <f t="shared" si="186"/>
        <v>5176.2362738223255</v>
      </c>
      <c r="H1642" s="102">
        <f t="shared" si="184"/>
        <v>5180.3643368849325</v>
      </c>
      <c r="I1642" s="102">
        <f t="shared" si="187"/>
        <v>4.1280630626069978</v>
      </c>
      <c r="J1642" s="102">
        <f t="shared" si="188"/>
        <v>5182.3599370926504</v>
      </c>
      <c r="K1642" s="103">
        <f t="shared" si="189"/>
        <v>6.1236632703248688</v>
      </c>
    </row>
    <row r="1643" spans="2:11" ht="16" thickBot="1" x14ac:dyDescent="0.25">
      <c r="B1643" s="39">
        <v>1628</v>
      </c>
      <c r="C1643" s="94">
        <v>0.71222663808167386</v>
      </c>
      <c r="D1643" s="104">
        <f t="shared" si="185"/>
        <v>1.01807731892456</v>
      </c>
      <c r="E1643" s="94">
        <v>0.53828305984840952</v>
      </c>
      <c r="F1643" s="105">
        <f t="shared" ref="F1643:F1706" si="190">($N$18-$N$19)*E1643+$N$19</f>
        <v>1.5382830598484096</v>
      </c>
      <c r="G1643" s="105">
        <f t="shared" si="186"/>
        <v>5177.2543511412505</v>
      </c>
      <c r="H1643" s="105">
        <f t="shared" ref="H1643:H1706" si="191">+MAX(G1643,J1642)</f>
        <v>5182.3599370926504</v>
      </c>
      <c r="I1643" s="105">
        <f t="shared" si="187"/>
        <v>5.1055859513999167</v>
      </c>
      <c r="J1643" s="105">
        <f t="shared" si="188"/>
        <v>5183.8982201524987</v>
      </c>
      <c r="K1643" s="106">
        <f t="shared" si="189"/>
        <v>6.6438690112481709</v>
      </c>
    </row>
    <row r="1644" spans="2:11" x14ac:dyDescent="0.2">
      <c r="B1644" s="35">
        <v>1629</v>
      </c>
      <c r="C1644" s="93">
        <v>0.3964382474150151</v>
      </c>
      <c r="D1644" s="101">
        <f t="shared" ref="D1644:D1707" si="192">-LN(C1644)/$N$16</f>
        <v>2.7757049827831546</v>
      </c>
      <c r="E1644" s="93">
        <v>0.78069158397330785</v>
      </c>
      <c r="F1644" s="102">
        <f t="shared" si="190"/>
        <v>1.780691583973308</v>
      </c>
      <c r="G1644" s="102">
        <f t="shared" ref="G1644:G1707" si="193">G1643+D1644</f>
        <v>5180.0300561240338</v>
      </c>
      <c r="H1644" s="102">
        <f t="shared" si="191"/>
        <v>5183.8982201524987</v>
      </c>
      <c r="I1644" s="102">
        <f t="shared" si="187"/>
        <v>3.8681640284648893</v>
      </c>
      <c r="J1644" s="102">
        <f t="shared" si="188"/>
        <v>5185.6789117364724</v>
      </c>
      <c r="K1644" s="103">
        <f t="shared" si="189"/>
        <v>5.6488556124386378</v>
      </c>
    </row>
    <row r="1645" spans="2:11" x14ac:dyDescent="0.2">
      <c r="B1645" s="35">
        <v>1630</v>
      </c>
      <c r="C1645" s="93">
        <v>0.1448843669969635</v>
      </c>
      <c r="D1645" s="101">
        <f t="shared" si="192"/>
        <v>5.7954579710866998</v>
      </c>
      <c r="E1645" s="93">
        <v>0.45307117775854122</v>
      </c>
      <c r="F1645" s="102">
        <f t="shared" si="190"/>
        <v>1.4530711777585412</v>
      </c>
      <c r="G1645" s="102">
        <f t="shared" si="193"/>
        <v>5185.8255140951205</v>
      </c>
      <c r="H1645" s="102">
        <f t="shared" si="191"/>
        <v>5185.8255140951205</v>
      </c>
      <c r="I1645" s="102">
        <f t="shared" si="187"/>
        <v>0</v>
      </c>
      <c r="J1645" s="102">
        <f t="shared" si="188"/>
        <v>5187.2785852728794</v>
      </c>
      <c r="K1645" s="103">
        <f t="shared" si="189"/>
        <v>1.4530711777588294</v>
      </c>
    </row>
    <row r="1646" spans="2:11" x14ac:dyDescent="0.2">
      <c r="B1646" s="35">
        <v>1631</v>
      </c>
      <c r="C1646" s="93">
        <v>0.78135415472398162</v>
      </c>
      <c r="D1646" s="101">
        <f t="shared" si="192"/>
        <v>0.74018030631267107</v>
      </c>
      <c r="E1646" s="93">
        <v>0.80134638902916566</v>
      </c>
      <c r="F1646" s="102">
        <f t="shared" si="190"/>
        <v>1.8013463890291657</v>
      </c>
      <c r="G1646" s="102">
        <f t="shared" si="193"/>
        <v>5186.5656944014336</v>
      </c>
      <c r="H1646" s="102">
        <f t="shared" si="191"/>
        <v>5187.2785852728794</v>
      </c>
      <c r="I1646" s="102">
        <f t="shared" si="187"/>
        <v>0.71289087144577934</v>
      </c>
      <c r="J1646" s="102">
        <f t="shared" si="188"/>
        <v>5189.0799316619086</v>
      </c>
      <c r="K1646" s="103">
        <f t="shared" si="189"/>
        <v>2.5142372604750562</v>
      </c>
    </row>
    <row r="1647" spans="2:11" ht="16" thickBot="1" x14ac:dyDescent="0.25">
      <c r="B1647" s="39">
        <v>1632</v>
      </c>
      <c r="C1647" s="94">
        <v>0.2767384737946611</v>
      </c>
      <c r="D1647" s="104">
        <f t="shared" si="192"/>
        <v>3.8540470700974603</v>
      </c>
      <c r="E1647" s="94">
        <v>0.31965586936044288</v>
      </c>
      <c r="F1647" s="105">
        <f t="shared" si="190"/>
        <v>1.3196558693604428</v>
      </c>
      <c r="G1647" s="105">
        <f t="shared" si="193"/>
        <v>5190.4197414715309</v>
      </c>
      <c r="H1647" s="105">
        <f t="shared" si="191"/>
        <v>5190.4197414715309</v>
      </c>
      <c r="I1647" s="105">
        <f t="shared" si="187"/>
        <v>0</v>
      </c>
      <c r="J1647" s="105">
        <f t="shared" si="188"/>
        <v>5191.7393973408916</v>
      </c>
      <c r="K1647" s="106">
        <f t="shared" si="189"/>
        <v>1.3196558693607585</v>
      </c>
    </row>
    <row r="1648" spans="2:11" x14ac:dyDescent="0.2">
      <c r="B1648" s="35">
        <v>1633</v>
      </c>
      <c r="C1648" s="93">
        <v>0.99898033877734238</v>
      </c>
      <c r="D1648" s="101">
        <f t="shared" si="192"/>
        <v>3.0605442924487138E-3</v>
      </c>
      <c r="E1648" s="93">
        <v>0.87329991235224047</v>
      </c>
      <c r="F1648" s="102">
        <f t="shared" si="190"/>
        <v>1.8732999123522405</v>
      </c>
      <c r="G1648" s="102">
        <f t="shared" si="193"/>
        <v>5190.4228020158234</v>
      </c>
      <c r="H1648" s="102">
        <f t="shared" si="191"/>
        <v>5191.7393973408916</v>
      </c>
      <c r="I1648" s="102">
        <f t="shared" si="187"/>
        <v>1.3165953250681923</v>
      </c>
      <c r="J1648" s="102">
        <f t="shared" si="188"/>
        <v>5193.6126972532438</v>
      </c>
      <c r="K1648" s="103">
        <f t="shared" si="189"/>
        <v>3.1898952374203873</v>
      </c>
    </row>
    <row r="1649" spans="2:11" x14ac:dyDescent="0.2">
      <c r="B1649" s="35">
        <v>1634</v>
      </c>
      <c r="C1649" s="93">
        <v>0.91954934776351105</v>
      </c>
      <c r="D1649" s="101">
        <f t="shared" si="192"/>
        <v>0.25161470501113203</v>
      </c>
      <c r="E1649" s="93">
        <v>0.81033459232895433</v>
      </c>
      <c r="F1649" s="102">
        <f t="shared" si="190"/>
        <v>1.8103345923289544</v>
      </c>
      <c r="G1649" s="102">
        <f t="shared" si="193"/>
        <v>5190.6744167208344</v>
      </c>
      <c r="H1649" s="102">
        <f t="shared" si="191"/>
        <v>5193.6126972532438</v>
      </c>
      <c r="I1649" s="102">
        <f t="shared" si="187"/>
        <v>2.9382805324094079</v>
      </c>
      <c r="J1649" s="102">
        <f t="shared" si="188"/>
        <v>5195.423031845573</v>
      </c>
      <c r="K1649" s="103">
        <f t="shared" si="189"/>
        <v>4.7486151247385351</v>
      </c>
    </row>
    <row r="1650" spans="2:11" x14ac:dyDescent="0.2">
      <c r="B1650" s="35">
        <v>1635</v>
      </c>
      <c r="C1650" s="93">
        <v>0.23697371916546239</v>
      </c>
      <c r="D1650" s="101">
        <f t="shared" si="192"/>
        <v>4.3194181007787504</v>
      </c>
      <c r="E1650" s="93">
        <v>0.53048516067990381</v>
      </c>
      <c r="F1650" s="102">
        <f t="shared" si="190"/>
        <v>1.5304851606799037</v>
      </c>
      <c r="G1650" s="102">
        <f t="shared" si="193"/>
        <v>5194.9938348216128</v>
      </c>
      <c r="H1650" s="102">
        <f t="shared" si="191"/>
        <v>5195.423031845573</v>
      </c>
      <c r="I1650" s="102">
        <f t="shared" si="187"/>
        <v>0.42919702396011417</v>
      </c>
      <c r="J1650" s="102">
        <f t="shared" si="188"/>
        <v>5196.9535170062527</v>
      </c>
      <c r="K1650" s="103">
        <f t="shared" si="189"/>
        <v>1.9596821846398598</v>
      </c>
    </row>
    <row r="1651" spans="2:11" ht="16" thickBot="1" x14ac:dyDescent="0.25">
      <c r="B1651" s="39">
        <v>1636</v>
      </c>
      <c r="C1651" s="94">
        <v>0.28299168690879362</v>
      </c>
      <c r="D1651" s="104">
        <f t="shared" si="192"/>
        <v>3.7870132699528125</v>
      </c>
      <c r="E1651" s="94">
        <v>0.86086578236141742</v>
      </c>
      <c r="F1651" s="105">
        <f t="shared" si="190"/>
        <v>1.8608657823614174</v>
      </c>
      <c r="G1651" s="105">
        <f t="shared" si="193"/>
        <v>5198.7808480915655</v>
      </c>
      <c r="H1651" s="105">
        <f t="shared" si="191"/>
        <v>5198.7808480915655</v>
      </c>
      <c r="I1651" s="105">
        <f t="shared" si="187"/>
        <v>0</v>
      </c>
      <c r="J1651" s="105">
        <f t="shared" si="188"/>
        <v>5200.6417138739271</v>
      </c>
      <c r="K1651" s="106">
        <f t="shared" si="189"/>
        <v>1.8608657823615431</v>
      </c>
    </row>
    <row r="1652" spans="2:11" x14ac:dyDescent="0.2">
      <c r="B1652" s="35">
        <v>1637</v>
      </c>
      <c r="C1652" s="93">
        <v>0.8631794041709</v>
      </c>
      <c r="D1652" s="101">
        <f t="shared" si="192"/>
        <v>0.4413981755414576</v>
      </c>
      <c r="E1652" s="93">
        <v>0.55298018973855723</v>
      </c>
      <c r="F1652" s="102">
        <f t="shared" si="190"/>
        <v>1.5529801897385571</v>
      </c>
      <c r="G1652" s="102">
        <f t="shared" si="193"/>
        <v>5199.222246267107</v>
      </c>
      <c r="H1652" s="102">
        <f t="shared" si="191"/>
        <v>5200.6417138739271</v>
      </c>
      <c r="I1652" s="102">
        <f t="shared" si="187"/>
        <v>1.4194676068200351</v>
      </c>
      <c r="J1652" s="102">
        <f t="shared" si="188"/>
        <v>5202.1946940636653</v>
      </c>
      <c r="K1652" s="103">
        <f t="shared" si="189"/>
        <v>2.9724477965582992</v>
      </c>
    </row>
    <row r="1653" spans="2:11" x14ac:dyDescent="0.2">
      <c r="B1653" s="35">
        <v>1638</v>
      </c>
      <c r="C1653" s="93">
        <v>0.3293789274968888</v>
      </c>
      <c r="D1653" s="101">
        <f t="shared" si="192"/>
        <v>3.3316393070051271</v>
      </c>
      <c r="E1653" s="93">
        <v>0.94986448462732398</v>
      </c>
      <c r="F1653" s="102">
        <f t="shared" si="190"/>
        <v>1.9498644846273239</v>
      </c>
      <c r="G1653" s="102">
        <f t="shared" si="193"/>
        <v>5202.5538855741124</v>
      </c>
      <c r="H1653" s="102">
        <f t="shared" si="191"/>
        <v>5202.5538855741124</v>
      </c>
      <c r="I1653" s="102">
        <f t="shared" si="187"/>
        <v>0</v>
      </c>
      <c r="J1653" s="102">
        <f t="shared" si="188"/>
        <v>5204.5037500587396</v>
      </c>
      <c r="K1653" s="103">
        <f t="shared" si="189"/>
        <v>1.9498644846271418</v>
      </c>
    </row>
    <row r="1654" spans="2:11" x14ac:dyDescent="0.2">
      <c r="B1654" s="35">
        <v>1639</v>
      </c>
      <c r="C1654" s="93">
        <v>0.29121924021853629</v>
      </c>
      <c r="D1654" s="101">
        <f t="shared" si="192"/>
        <v>3.7010366779897108</v>
      </c>
      <c r="E1654" s="93">
        <v>0.5470603741959208</v>
      </c>
      <c r="F1654" s="102">
        <f t="shared" si="190"/>
        <v>1.5470603741959208</v>
      </c>
      <c r="G1654" s="102">
        <f t="shared" si="193"/>
        <v>5206.254922252102</v>
      </c>
      <c r="H1654" s="102">
        <f t="shared" si="191"/>
        <v>5206.254922252102</v>
      </c>
      <c r="I1654" s="102">
        <f t="shared" si="187"/>
        <v>0</v>
      </c>
      <c r="J1654" s="102">
        <f t="shared" si="188"/>
        <v>5207.801982626298</v>
      </c>
      <c r="K1654" s="103">
        <f t="shared" si="189"/>
        <v>1.5470603741960076</v>
      </c>
    </row>
    <row r="1655" spans="2:11" ht="16" thickBot="1" x14ac:dyDescent="0.25">
      <c r="B1655" s="39">
        <v>1640</v>
      </c>
      <c r="C1655" s="94">
        <v>0.68084132787663776</v>
      </c>
      <c r="D1655" s="104">
        <f t="shared" si="192"/>
        <v>1.1532779960812853</v>
      </c>
      <c r="E1655" s="94">
        <v>0.90462120139561997</v>
      </c>
      <c r="F1655" s="105">
        <f t="shared" si="190"/>
        <v>1.9046212013956199</v>
      </c>
      <c r="G1655" s="105">
        <f t="shared" si="193"/>
        <v>5207.4082002481837</v>
      </c>
      <c r="H1655" s="105">
        <f t="shared" si="191"/>
        <v>5207.801982626298</v>
      </c>
      <c r="I1655" s="105">
        <f t="shared" si="187"/>
        <v>0.39378237811433792</v>
      </c>
      <c r="J1655" s="105">
        <f t="shared" si="188"/>
        <v>5209.7066038276935</v>
      </c>
      <c r="K1655" s="106">
        <f t="shared" si="189"/>
        <v>2.2984035795097952</v>
      </c>
    </row>
    <row r="1656" spans="2:11" x14ac:dyDescent="0.2">
      <c r="B1656" s="35">
        <v>1641</v>
      </c>
      <c r="C1656" s="93">
        <v>0.11917130289971978</v>
      </c>
      <c r="D1656" s="101">
        <f t="shared" si="192"/>
        <v>6.3815799024623638</v>
      </c>
      <c r="E1656" s="93">
        <v>0.55629767686510445</v>
      </c>
      <c r="F1656" s="102">
        <f t="shared" si="190"/>
        <v>1.5562976768651045</v>
      </c>
      <c r="G1656" s="102">
        <f t="shared" si="193"/>
        <v>5213.789780150646</v>
      </c>
      <c r="H1656" s="102">
        <f t="shared" si="191"/>
        <v>5213.789780150646</v>
      </c>
      <c r="I1656" s="102">
        <f t="shared" si="187"/>
        <v>0</v>
      </c>
      <c r="J1656" s="102">
        <f t="shared" si="188"/>
        <v>5215.3460778275112</v>
      </c>
      <c r="K1656" s="103">
        <f t="shared" si="189"/>
        <v>1.5562976768651424</v>
      </c>
    </row>
    <row r="1657" spans="2:11" x14ac:dyDescent="0.2">
      <c r="B1657" s="35">
        <v>1642</v>
      </c>
      <c r="C1657" s="93">
        <v>0.55543145724529064</v>
      </c>
      <c r="D1657" s="101">
        <f t="shared" si="192"/>
        <v>1.7640302004388337</v>
      </c>
      <c r="E1657" s="93">
        <v>0.66227922259021965</v>
      </c>
      <c r="F1657" s="102">
        <f t="shared" si="190"/>
        <v>1.6622792225902197</v>
      </c>
      <c r="G1657" s="102">
        <f t="shared" si="193"/>
        <v>5215.5538103510853</v>
      </c>
      <c r="H1657" s="102">
        <f t="shared" si="191"/>
        <v>5215.5538103510853</v>
      </c>
      <c r="I1657" s="102">
        <f t="shared" si="187"/>
        <v>0</v>
      </c>
      <c r="J1657" s="102">
        <f t="shared" si="188"/>
        <v>5217.2160895736752</v>
      </c>
      <c r="K1657" s="103">
        <f t="shared" si="189"/>
        <v>1.6622792225898593</v>
      </c>
    </row>
    <row r="1658" spans="2:11" x14ac:dyDescent="0.2">
      <c r="B1658" s="35">
        <v>1643</v>
      </c>
      <c r="C1658" s="93">
        <v>0.90994527093646249</v>
      </c>
      <c r="D1658" s="101">
        <f t="shared" si="192"/>
        <v>0.28311246932369039</v>
      </c>
      <c r="E1658" s="93">
        <v>0.74013352918303155</v>
      </c>
      <c r="F1658" s="102">
        <f t="shared" si="190"/>
        <v>1.7401335291830315</v>
      </c>
      <c r="G1658" s="102">
        <f t="shared" si="193"/>
        <v>5215.8369228204092</v>
      </c>
      <c r="H1658" s="102">
        <f t="shared" si="191"/>
        <v>5217.2160895736752</v>
      </c>
      <c r="I1658" s="102">
        <f t="shared" si="187"/>
        <v>1.3791667532659631</v>
      </c>
      <c r="J1658" s="102">
        <f t="shared" si="188"/>
        <v>5218.9562231028585</v>
      </c>
      <c r="K1658" s="103">
        <f t="shared" si="189"/>
        <v>3.1193002824493306</v>
      </c>
    </row>
    <row r="1659" spans="2:11" ht="16" thickBot="1" x14ac:dyDescent="0.25">
      <c r="B1659" s="39">
        <v>1644</v>
      </c>
      <c r="C1659" s="94">
        <v>0.61629278175871827</v>
      </c>
      <c r="D1659" s="104">
        <f t="shared" si="192"/>
        <v>1.4520993999080505</v>
      </c>
      <c r="E1659" s="94">
        <v>0.90029762630178256</v>
      </c>
      <c r="F1659" s="105">
        <f t="shared" si="190"/>
        <v>1.9002976263017826</v>
      </c>
      <c r="G1659" s="105">
        <f t="shared" si="193"/>
        <v>5217.2890222203168</v>
      </c>
      <c r="H1659" s="105">
        <f t="shared" si="191"/>
        <v>5218.9562231028585</v>
      </c>
      <c r="I1659" s="105">
        <f t="shared" si="187"/>
        <v>1.6672008825416924</v>
      </c>
      <c r="J1659" s="105">
        <f t="shared" si="188"/>
        <v>5220.8565207291604</v>
      </c>
      <c r="K1659" s="106">
        <f t="shared" si="189"/>
        <v>3.5674985088435278</v>
      </c>
    </row>
    <row r="1660" spans="2:11" x14ac:dyDescent="0.2">
      <c r="B1660" s="35">
        <v>1645</v>
      </c>
      <c r="C1660" s="93">
        <v>6.4955532413414008E-2</v>
      </c>
      <c r="D1660" s="101">
        <f t="shared" si="192"/>
        <v>8.2021570797534871</v>
      </c>
      <c r="E1660" s="93">
        <v>0.29884132486213832</v>
      </c>
      <c r="F1660" s="102">
        <f t="shared" si="190"/>
        <v>1.2988413248621384</v>
      </c>
      <c r="G1660" s="102">
        <f t="shared" si="193"/>
        <v>5225.4911793000701</v>
      </c>
      <c r="H1660" s="102">
        <f t="shared" si="191"/>
        <v>5225.4911793000701</v>
      </c>
      <c r="I1660" s="102">
        <f t="shared" si="187"/>
        <v>0</v>
      </c>
      <c r="J1660" s="102">
        <f t="shared" si="188"/>
        <v>5226.7900206249324</v>
      </c>
      <c r="K1660" s="103">
        <f t="shared" si="189"/>
        <v>1.2988413248622237</v>
      </c>
    </row>
    <row r="1661" spans="2:11" x14ac:dyDescent="0.2">
      <c r="B1661" s="35">
        <v>1646</v>
      </c>
      <c r="C1661" s="93">
        <v>0.77933409171481749</v>
      </c>
      <c r="D1661" s="101">
        <f t="shared" si="192"/>
        <v>0.747946357509089</v>
      </c>
      <c r="E1661" s="93">
        <v>0.64043947407932755</v>
      </c>
      <c r="F1661" s="102">
        <f t="shared" si="190"/>
        <v>1.6404394740793276</v>
      </c>
      <c r="G1661" s="102">
        <f t="shared" si="193"/>
        <v>5226.2391256575793</v>
      </c>
      <c r="H1661" s="102">
        <f t="shared" si="191"/>
        <v>5226.7900206249324</v>
      </c>
      <c r="I1661" s="102">
        <f t="shared" si="187"/>
        <v>0.55089496735308785</v>
      </c>
      <c r="J1661" s="102">
        <f t="shared" si="188"/>
        <v>5228.4304600990117</v>
      </c>
      <c r="K1661" s="103">
        <f t="shared" si="189"/>
        <v>2.1913344414324456</v>
      </c>
    </row>
    <row r="1662" spans="2:11" x14ac:dyDescent="0.2">
      <c r="B1662" s="35">
        <v>1647</v>
      </c>
      <c r="C1662" s="93">
        <v>7.6700510089335205E-2</v>
      </c>
      <c r="D1662" s="101">
        <f t="shared" si="192"/>
        <v>7.7035407605501547</v>
      </c>
      <c r="E1662" s="93">
        <v>0.55748180184368967</v>
      </c>
      <c r="F1662" s="102">
        <f t="shared" si="190"/>
        <v>1.5574818018436898</v>
      </c>
      <c r="G1662" s="102">
        <f t="shared" si="193"/>
        <v>5233.9426664181292</v>
      </c>
      <c r="H1662" s="102">
        <f t="shared" si="191"/>
        <v>5233.9426664181292</v>
      </c>
      <c r="I1662" s="102">
        <f t="shared" si="187"/>
        <v>0</v>
      </c>
      <c r="J1662" s="102">
        <f t="shared" si="188"/>
        <v>5235.5001482199732</v>
      </c>
      <c r="K1662" s="103">
        <f t="shared" si="189"/>
        <v>1.5574818018440055</v>
      </c>
    </row>
    <row r="1663" spans="2:11" ht="16" thickBot="1" x14ac:dyDescent="0.25">
      <c r="B1663" s="39">
        <v>1648</v>
      </c>
      <c r="C1663" s="94">
        <v>0.94931241061842353</v>
      </c>
      <c r="D1663" s="104">
        <f t="shared" si="192"/>
        <v>0.1560520042137348</v>
      </c>
      <c r="E1663" s="94">
        <v>0.12569167875121623</v>
      </c>
      <c r="F1663" s="105">
        <f t="shared" si="190"/>
        <v>1.1256916787512163</v>
      </c>
      <c r="G1663" s="105">
        <f t="shared" si="193"/>
        <v>5234.0987184223432</v>
      </c>
      <c r="H1663" s="105">
        <f t="shared" si="191"/>
        <v>5235.5001482199732</v>
      </c>
      <c r="I1663" s="105">
        <f t="shared" si="187"/>
        <v>1.401429797630044</v>
      </c>
      <c r="J1663" s="105">
        <f t="shared" si="188"/>
        <v>5236.6258398987247</v>
      </c>
      <c r="K1663" s="106">
        <f t="shared" si="189"/>
        <v>2.5271214763815806</v>
      </c>
    </row>
    <row r="1664" spans="2:11" x14ac:dyDescent="0.2">
      <c r="B1664" s="35">
        <v>1649</v>
      </c>
      <c r="C1664" s="93">
        <v>0.46947663777762927</v>
      </c>
      <c r="D1664" s="101">
        <f t="shared" si="192"/>
        <v>2.268410224091808</v>
      </c>
      <c r="E1664" s="93">
        <v>0.57590844874182112</v>
      </c>
      <c r="F1664" s="102">
        <f t="shared" si="190"/>
        <v>1.5759084487418211</v>
      </c>
      <c r="G1664" s="102">
        <f t="shared" si="193"/>
        <v>5236.367128646435</v>
      </c>
      <c r="H1664" s="102">
        <f t="shared" si="191"/>
        <v>5236.6258398987247</v>
      </c>
      <c r="I1664" s="102">
        <f t="shared" si="187"/>
        <v>0.25871125228968594</v>
      </c>
      <c r="J1664" s="102">
        <f t="shared" si="188"/>
        <v>5238.2017483474665</v>
      </c>
      <c r="K1664" s="103">
        <f t="shared" si="189"/>
        <v>1.8346197010314427</v>
      </c>
    </row>
    <row r="1665" spans="2:11" x14ac:dyDescent="0.2">
      <c r="B1665" s="35">
        <v>1650</v>
      </c>
      <c r="C1665" s="93">
        <v>0.41967503815456741</v>
      </c>
      <c r="D1665" s="101">
        <f t="shared" si="192"/>
        <v>2.6048237575773143</v>
      </c>
      <c r="E1665" s="93">
        <v>0.6615728072428213</v>
      </c>
      <c r="F1665" s="102">
        <f t="shared" si="190"/>
        <v>1.6615728072428213</v>
      </c>
      <c r="G1665" s="102">
        <f t="shared" si="193"/>
        <v>5238.971952404012</v>
      </c>
      <c r="H1665" s="102">
        <f t="shared" si="191"/>
        <v>5238.971952404012</v>
      </c>
      <c r="I1665" s="102">
        <f t="shared" si="187"/>
        <v>0</v>
      </c>
      <c r="J1665" s="102">
        <f t="shared" si="188"/>
        <v>5240.6335252112549</v>
      </c>
      <c r="K1665" s="103">
        <f t="shared" si="189"/>
        <v>1.6615728072429192</v>
      </c>
    </row>
    <row r="1666" spans="2:11" x14ac:dyDescent="0.2">
      <c r="B1666" s="35">
        <v>1651</v>
      </c>
      <c r="C1666" s="93">
        <v>0.88713029747196959</v>
      </c>
      <c r="D1666" s="101">
        <f t="shared" si="192"/>
        <v>0.35929023194744125</v>
      </c>
      <c r="E1666" s="93">
        <v>0.45450731337568995</v>
      </c>
      <c r="F1666" s="102">
        <f t="shared" si="190"/>
        <v>1.4545073133756898</v>
      </c>
      <c r="G1666" s="102">
        <f t="shared" si="193"/>
        <v>5239.3312426359598</v>
      </c>
      <c r="H1666" s="102">
        <f t="shared" si="191"/>
        <v>5240.6335252112549</v>
      </c>
      <c r="I1666" s="102">
        <f t="shared" si="187"/>
        <v>1.3022825752950666</v>
      </c>
      <c r="J1666" s="102">
        <f t="shared" si="188"/>
        <v>5242.0880325246308</v>
      </c>
      <c r="K1666" s="103">
        <f t="shared" si="189"/>
        <v>2.7567898886709372</v>
      </c>
    </row>
    <row r="1667" spans="2:11" ht="16" thickBot="1" x14ac:dyDescent="0.25">
      <c r="B1667" s="39">
        <v>1652</v>
      </c>
      <c r="C1667" s="94">
        <v>7.2459890659095194E-2</v>
      </c>
      <c r="D1667" s="104">
        <f t="shared" si="192"/>
        <v>7.8741663074978936</v>
      </c>
      <c r="E1667" s="94">
        <v>0.5487223334291087</v>
      </c>
      <c r="F1667" s="105">
        <f t="shared" si="190"/>
        <v>1.5487223334291087</v>
      </c>
      <c r="G1667" s="105">
        <f t="shared" si="193"/>
        <v>5247.2054089434578</v>
      </c>
      <c r="H1667" s="105">
        <f t="shared" si="191"/>
        <v>5247.2054089434578</v>
      </c>
      <c r="I1667" s="105">
        <f t="shared" si="187"/>
        <v>0</v>
      </c>
      <c r="J1667" s="105">
        <f t="shared" si="188"/>
        <v>5248.7541312768872</v>
      </c>
      <c r="K1667" s="106">
        <f t="shared" si="189"/>
        <v>1.5487223334293958</v>
      </c>
    </row>
    <row r="1668" spans="2:11" x14ac:dyDescent="0.2">
      <c r="B1668" s="35">
        <v>1653</v>
      </c>
      <c r="C1668" s="93">
        <v>0.87662866103778769</v>
      </c>
      <c r="D1668" s="101">
        <f t="shared" si="192"/>
        <v>0.39501538753967774</v>
      </c>
      <c r="E1668" s="93">
        <v>0.41639674390470027</v>
      </c>
      <c r="F1668" s="102">
        <f t="shared" si="190"/>
        <v>1.4163967439047003</v>
      </c>
      <c r="G1668" s="102">
        <f t="shared" si="193"/>
        <v>5247.6004243309972</v>
      </c>
      <c r="H1668" s="102">
        <f t="shared" si="191"/>
        <v>5248.7541312768872</v>
      </c>
      <c r="I1668" s="102">
        <f t="shared" si="187"/>
        <v>1.1537069458900078</v>
      </c>
      <c r="J1668" s="102">
        <f t="shared" si="188"/>
        <v>5250.1705280207916</v>
      </c>
      <c r="K1668" s="103">
        <f t="shared" si="189"/>
        <v>2.5701036897944505</v>
      </c>
    </row>
    <row r="1669" spans="2:11" x14ac:dyDescent="0.2">
      <c r="B1669" s="35">
        <v>1654</v>
      </c>
      <c r="C1669" s="93">
        <v>0.79637635577499777</v>
      </c>
      <c r="D1669" s="101">
        <f t="shared" si="192"/>
        <v>0.68305018834211295</v>
      </c>
      <c r="E1669" s="93">
        <v>0.19318846082202268</v>
      </c>
      <c r="F1669" s="102">
        <f t="shared" si="190"/>
        <v>1.1931884608220227</v>
      </c>
      <c r="G1669" s="102">
        <f t="shared" si="193"/>
        <v>5248.2834745193395</v>
      </c>
      <c r="H1669" s="102">
        <f t="shared" si="191"/>
        <v>5250.1705280207916</v>
      </c>
      <c r="I1669" s="102">
        <f t="shared" si="187"/>
        <v>1.887053501452101</v>
      </c>
      <c r="J1669" s="102">
        <f t="shared" si="188"/>
        <v>5251.3637164816137</v>
      </c>
      <c r="K1669" s="103">
        <f t="shared" si="189"/>
        <v>3.0802419622741581</v>
      </c>
    </row>
    <row r="1670" spans="2:11" x14ac:dyDescent="0.2">
      <c r="B1670" s="35">
        <v>1655</v>
      </c>
      <c r="C1670" s="93">
        <v>0.22400835627098492</v>
      </c>
      <c r="D1670" s="101">
        <f t="shared" si="192"/>
        <v>4.4882157691251621</v>
      </c>
      <c r="E1670" s="93">
        <v>0.28826895189758517</v>
      </c>
      <c r="F1670" s="102">
        <f t="shared" si="190"/>
        <v>1.2882689518975852</v>
      </c>
      <c r="G1670" s="102">
        <f t="shared" si="193"/>
        <v>5252.7716902884649</v>
      </c>
      <c r="H1670" s="102">
        <f t="shared" si="191"/>
        <v>5252.7716902884649</v>
      </c>
      <c r="I1670" s="102">
        <f t="shared" si="187"/>
        <v>0</v>
      </c>
      <c r="J1670" s="102">
        <f t="shared" si="188"/>
        <v>5254.0599592403623</v>
      </c>
      <c r="K1670" s="103">
        <f t="shared" si="189"/>
        <v>1.2882689518974075</v>
      </c>
    </row>
    <row r="1671" spans="2:11" ht="16" thickBot="1" x14ac:dyDescent="0.25">
      <c r="B1671" s="39">
        <v>1656</v>
      </c>
      <c r="C1671" s="94">
        <v>0.67325290907243496</v>
      </c>
      <c r="D1671" s="104">
        <f t="shared" si="192"/>
        <v>1.1869026790811639</v>
      </c>
      <c r="E1671" s="94">
        <v>0.54052814433386565</v>
      </c>
      <c r="F1671" s="105">
        <f t="shared" si="190"/>
        <v>1.5405281443338656</v>
      </c>
      <c r="G1671" s="105">
        <f t="shared" si="193"/>
        <v>5253.9585929675459</v>
      </c>
      <c r="H1671" s="105">
        <f t="shared" si="191"/>
        <v>5254.0599592403623</v>
      </c>
      <c r="I1671" s="105">
        <f t="shared" si="187"/>
        <v>0.10136627281644905</v>
      </c>
      <c r="J1671" s="105">
        <f t="shared" si="188"/>
        <v>5255.600487384696</v>
      </c>
      <c r="K1671" s="106">
        <f t="shared" si="189"/>
        <v>1.6418944171500698</v>
      </c>
    </row>
    <row r="1672" spans="2:11" x14ac:dyDescent="0.2">
      <c r="B1672" s="35">
        <v>1657</v>
      </c>
      <c r="C1672" s="93">
        <v>0.7375877388207519</v>
      </c>
      <c r="D1672" s="101">
        <f t="shared" si="192"/>
        <v>0.91311068985520727</v>
      </c>
      <c r="E1672" s="93">
        <v>0.49021912493896669</v>
      </c>
      <c r="F1672" s="102">
        <f t="shared" si="190"/>
        <v>1.4902191249389667</v>
      </c>
      <c r="G1672" s="102">
        <f t="shared" si="193"/>
        <v>5254.8717036574008</v>
      </c>
      <c r="H1672" s="102">
        <f t="shared" si="191"/>
        <v>5255.600487384696</v>
      </c>
      <c r="I1672" s="102">
        <f t="shared" si="187"/>
        <v>0.72878372729519469</v>
      </c>
      <c r="J1672" s="102">
        <f t="shared" si="188"/>
        <v>5257.0907065096353</v>
      </c>
      <c r="K1672" s="103">
        <f t="shared" si="189"/>
        <v>2.2190028522345528</v>
      </c>
    </row>
    <row r="1673" spans="2:11" x14ac:dyDescent="0.2">
      <c r="B1673" s="35">
        <v>1658</v>
      </c>
      <c r="C1673" s="93">
        <v>0.80027664235836948</v>
      </c>
      <c r="D1673" s="101">
        <f t="shared" si="192"/>
        <v>0.66839342442692162</v>
      </c>
      <c r="E1673" s="93">
        <v>0.90721892666188242</v>
      </c>
      <c r="F1673" s="102">
        <f t="shared" si="190"/>
        <v>1.9072189266618824</v>
      </c>
      <c r="G1673" s="102">
        <f t="shared" si="193"/>
        <v>5255.5400970818273</v>
      </c>
      <c r="H1673" s="102">
        <f t="shared" si="191"/>
        <v>5257.0907065096353</v>
      </c>
      <c r="I1673" s="102">
        <f t="shared" si="187"/>
        <v>1.5506094278080127</v>
      </c>
      <c r="J1673" s="102">
        <f t="shared" si="188"/>
        <v>5258.997925436297</v>
      </c>
      <c r="K1673" s="103">
        <f t="shared" si="189"/>
        <v>3.4578283544697115</v>
      </c>
    </row>
    <row r="1674" spans="2:11" x14ac:dyDescent="0.2">
      <c r="B1674" s="35">
        <v>1659</v>
      </c>
      <c r="C1674" s="93">
        <v>0.1346867853573438</v>
      </c>
      <c r="D1674" s="101">
        <f t="shared" si="192"/>
        <v>6.0144099138891027</v>
      </c>
      <c r="E1674" s="93">
        <v>0.9486468567208256</v>
      </c>
      <c r="F1674" s="102">
        <f t="shared" si="190"/>
        <v>1.9486468567208255</v>
      </c>
      <c r="G1674" s="102">
        <f t="shared" si="193"/>
        <v>5261.5545069957161</v>
      </c>
      <c r="H1674" s="102">
        <f t="shared" si="191"/>
        <v>5261.5545069957161</v>
      </c>
      <c r="I1674" s="102">
        <f t="shared" si="187"/>
        <v>0</v>
      </c>
      <c r="J1674" s="102">
        <f t="shared" si="188"/>
        <v>5263.5031538524372</v>
      </c>
      <c r="K1674" s="103">
        <f t="shared" si="189"/>
        <v>1.9486468567210977</v>
      </c>
    </row>
    <row r="1675" spans="2:11" ht="16" thickBot="1" x14ac:dyDescent="0.25">
      <c r="B1675" s="39">
        <v>1660</v>
      </c>
      <c r="C1675" s="94">
        <v>0.89028418331702008</v>
      </c>
      <c r="D1675" s="104">
        <f t="shared" si="192"/>
        <v>0.34864368037751475</v>
      </c>
      <c r="E1675" s="94">
        <v>6.1871131026152715E-2</v>
      </c>
      <c r="F1675" s="105">
        <f t="shared" si="190"/>
        <v>1.0618711310261526</v>
      </c>
      <c r="G1675" s="105">
        <f t="shared" si="193"/>
        <v>5261.9031506760939</v>
      </c>
      <c r="H1675" s="105">
        <f t="shared" si="191"/>
        <v>5263.5031538524372</v>
      </c>
      <c r="I1675" s="105">
        <f t="shared" si="187"/>
        <v>1.6000031763433071</v>
      </c>
      <c r="J1675" s="105">
        <f t="shared" si="188"/>
        <v>5264.5650249834634</v>
      </c>
      <c r="K1675" s="106">
        <f t="shared" si="189"/>
        <v>2.6618743073695441</v>
      </c>
    </row>
    <row r="1676" spans="2:11" x14ac:dyDescent="0.2">
      <c r="B1676" s="35">
        <v>1661</v>
      </c>
      <c r="C1676" s="93">
        <v>0.73081022649384386</v>
      </c>
      <c r="D1676" s="101">
        <f t="shared" si="192"/>
        <v>0.94080438304777902</v>
      </c>
      <c r="E1676" s="93">
        <v>0.33746744281138419</v>
      </c>
      <c r="F1676" s="102">
        <f t="shared" si="190"/>
        <v>1.3374674428113842</v>
      </c>
      <c r="G1676" s="102">
        <f t="shared" si="193"/>
        <v>5262.843955059142</v>
      </c>
      <c r="H1676" s="102">
        <f t="shared" si="191"/>
        <v>5264.5650249834634</v>
      </c>
      <c r="I1676" s="102">
        <f t="shared" si="187"/>
        <v>1.7210699243214549</v>
      </c>
      <c r="J1676" s="102">
        <f t="shared" si="188"/>
        <v>5265.9024924262749</v>
      </c>
      <c r="K1676" s="103">
        <f t="shared" si="189"/>
        <v>3.0585373671328853</v>
      </c>
    </row>
    <row r="1677" spans="2:11" x14ac:dyDescent="0.2">
      <c r="B1677" s="35">
        <v>1662</v>
      </c>
      <c r="C1677" s="93">
        <v>0.80414505124966196</v>
      </c>
      <c r="D1677" s="101">
        <f t="shared" si="192"/>
        <v>0.65392684222017516</v>
      </c>
      <c r="E1677" s="93">
        <v>0.83884296546439219</v>
      </c>
      <c r="F1677" s="102">
        <f t="shared" si="190"/>
        <v>1.8388429654643921</v>
      </c>
      <c r="G1677" s="102">
        <f t="shared" si="193"/>
        <v>5263.4978819013622</v>
      </c>
      <c r="H1677" s="102">
        <f t="shared" si="191"/>
        <v>5265.9024924262749</v>
      </c>
      <c r="I1677" s="102">
        <f t="shared" si="187"/>
        <v>2.4046105249126413</v>
      </c>
      <c r="J1677" s="102">
        <f t="shared" si="188"/>
        <v>5267.7413353917391</v>
      </c>
      <c r="K1677" s="103">
        <f t="shared" si="189"/>
        <v>4.2434534903768508</v>
      </c>
    </row>
    <row r="1678" spans="2:11" x14ac:dyDescent="0.2">
      <c r="B1678" s="35">
        <v>1663</v>
      </c>
      <c r="C1678" s="93">
        <v>0.56099268911030975</v>
      </c>
      <c r="D1678" s="101">
        <f t="shared" si="192"/>
        <v>1.7341422162998625</v>
      </c>
      <c r="E1678" s="93">
        <v>0.37411350079868044</v>
      </c>
      <c r="F1678" s="102">
        <f t="shared" si="190"/>
        <v>1.3741135007986804</v>
      </c>
      <c r="G1678" s="102">
        <f t="shared" si="193"/>
        <v>5265.2320241176621</v>
      </c>
      <c r="H1678" s="102">
        <f t="shared" si="191"/>
        <v>5267.7413353917391</v>
      </c>
      <c r="I1678" s="102">
        <f t="shared" si="187"/>
        <v>2.5093112740769357</v>
      </c>
      <c r="J1678" s="102">
        <f t="shared" si="188"/>
        <v>5269.1154488925376</v>
      </c>
      <c r="K1678" s="103">
        <f t="shared" si="189"/>
        <v>3.8834247748754933</v>
      </c>
    </row>
    <row r="1679" spans="2:11" ht="16" thickBot="1" x14ac:dyDescent="0.25">
      <c r="B1679" s="39">
        <v>1664</v>
      </c>
      <c r="C1679" s="94">
        <v>0.51148410774716491</v>
      </c>
      <c r="D1679" s="104">
        <f t="shared" si="192"/>
        <v>2.0113162919134533</v>
      </c>
      <c r="E1679" s="94">
        <v>0.86331780026845906</v>
      </c>
      <c r="F1679" s="105">
        <f t="shared" si="190"/>
        <v>1.8633178002684589</v>
      </c>
      <c r="G1679" s="105">
        <f t="shared" si="193"/>
        <v>5267.2433404095755</v>
      </c>
      <c r="H1679" s="105">
        <f t="shared" si="191"/>
        <v>5269.1154488925376</v>
      </c>
      <c r="I1679" s="105">
        <f t="shared" si="187"/>
        <v>1.8721084829621759</v>
      </c>
      <c r="J1679" s="105">
        <f t="shared" si="188"/>
        <v>5270.9787666928059</v>
      </c>
      <c r="K1679" s="106">
        <f t="shared" si="189"/>
        <v>3.7354262832304812</v>
      </c>
    </row>
    <row r="1680" spans="2:11" x14ac:dyDescent="0.2">
      <c r="B1680" s="35">
        <v>1665</v>
      </c>
      <c r="C1680" s="93">
        <v>0.38062056014740564</v>
      </c>
      <c r="D1680" s="101">
        <f t="shared" si="192"/>
        <v>2.897856915670098</v>
      </c>
      <c r="E1680" s="93">
        <v>0.67861759215286077</v>
      </c>
      <c r="F1680" s="102">
        <f t="shared" si="190"/>
        <v>1.6786175921528608</v>
      </c>
      <c r="G1680" s="102">
        <f t="shared" si="193"/>
        <v>5270.1411973252452</v>
      </c>
      <c r="H1680" s="102">
        <f t="shared" si="191"/>
        <v>5270.9787666928059</v>
      </c>
      <c r="I1680" s="102">
        <f t="shared" si="187"/>
        <v>0.83756936756071809</v>
      </c>
      <c r="J1680" s="102">
        <f t="shared" si="188"/>
        <v>5272.6573842849584</v>
      </c>
      <c r="K1680" s="103">
        <f t="shared" si="189"/>
        <v>2.5161869597131954</v>
      </c>
    </row>
    <row r="1681" spans="2:11" x14ac:dyDescent="0.2">
      <c r="B1681" s="35">
        <v>1666</v>
      </c>
      <c r="C1681" s="93">
        <v>0.30448620801673043</v>
      </c>
      <c r="D1681" s="101">
        <f t="shared" si="192"/>
        <v>3.5673884601825181</v>
      </c>
      <c r="E1681" s="93">
        <v>0.58104491130197544</v>
      </c>
      <c r="F1681" s="102">
        <f t="shared" si="190"/>
        <v>1.5810449113019756</v>
      </c>
      <c r="G1681" s="102">
        <f t="shared" si="193"/>
        <v>5273.7085857854281</v>
      </c>
      <c r="H1681" s="102">
        <f t="shared" si="191"/>
        <v>5273.7085857854281</v>
      </c>
      <c r="I1681" s="102">
        <f t="shared" si="187"/>
        <v>0</v>
      </c>
      <c r="J1681" s="102">
        <f t="shared" si="188"/>
        <v>5275.2896306967305</v>
      </c>
      <c r="K1681" s="103">
        <f t="shared" si="189"/>
        <v>1.5810449113023424</v>
      </c>
    </row>
    <row r="1682" spans="2:11" x14ac:dyDescent="0.2">
      <c r="B1682" s="35">
        <v>1667</v>
      </c>
      <c r="C1682" s="93">
        <v>0.54327434903815908</v>
      </c>
      <c r="D1682" s="101">
        <f t="shared" si="192"/>
        <v>1.8304225193849271</v>
      </c>
      <c r="E1682" s="93">
        <v>0.62707903798730513</v>
      </c>
      <c r="F1682" s="102">
        <f t="shared" si="190"/>
        <v>1.627079037987305</v>
      </c>
      <c r="G1682" s="102">
        <f t="shared" si="193"/>
        <v>5275.5390083048133</v>
      </c>
      <c r="H1682" s="102">
        <f t="shared" si="191"/>
        <v>5275.5390083048133</v>
      </c>
      <c r="I1682" s="102">
        <f t="shared" ref="I1682:I1745" si="194">H1682-G1682</f>
        <v>0</v>
      </c>
      <c r="J1682" s="102">
        <f t="shared" ref="J1682:J1745" si="195">H1682+F1682</f>
        <v>5277.1660873428009</v>
      </c>
      <c r="K1682" s="103">
        <f t="shared" ref="K1682:K1745" si="196">J1682-G1682</f>
        <v>1.6270790379876416</v>
      </c>
    </row>
    <row r="1683" spans="2:11" ht="16" thickBot="1" x14ac:dyDescent="0.25">
      <c r="B1683" s="39">
        <v>1668</v>
      </c>
      <c r="C1683" s="94">
        <v>0.41283485471319681</v>
      </c>
      <c r="D1683" s="104">
        <f t="shared" si="192"/>
        <v>2.6541229005358997</v>
      </c>
      <c r="E1683" s="94">
        <v>0.62053814422561138</v>
      </c>
      <c r="F1683" s="105">
        <f t="shared" si="190"/>
        <v>1.6205381442256113</v>
      </c>
      <c r="G1683" s="105">
        <f t="shared" si="193"/>
        <v>5278.1931312053493</v>
      </c>
      <c r="H1683" s="105">
        <f t="shared" si="191"/>
        <v>5278.1931312053493</v>
      </c>
      <c r="I1683" s="105">
        <f t="shared" si="194"/>
        <v>0</v>
      </c>
      <c r="J1683" s="105">
        <f t="shared" si="195"/>
        <v>5279.8136693495753</v>
      </c>
      <c r="K1683" s="106">
        <f t="shared" si="196"/>
        <v>1.620538144225975</v>
      </c>
    </row>
    <row r="1684" spans="2:11" x14ac:dyDescent="0.2">
      <c r="B1684" s="35">
        <v>1669</v>
      </c>
      <c r="C1684" s="93">
        <v>0.36224792794455762</v>
      </c>
      <c r="D1684" s="101">
        <f t="shared" si="192"/>
        <v>3.0462792532725529</v>
      </c>
      <c r="E1684" s="93">
        <v>0.94636747793165954</v>
      </c>
      <c r="F1684" s="102">
        <f t="shared" si="190"/>
        <v>1.9463674779316595</v>
      </c>
      <c r="G1684" s="102">
        <f t="shared" si="193"/>
        <v>5281.2394104586219</v>
      </c>
      <c r="H1684" s="102">
        <f t="shared" si="191"/>
        <v>5281.2394104586219</v>
      </c>
      <c r="I1684" s="102">
        <f t="shared" si="194"/>
        <v>0</v>
      </c>
      <c r="J1684" s="102">
        <f t="shared" si="195"/>
        <v>5283.1857779365537</v>
      </c>
      <c r="K1684" s="103">
        <f t="shared" si="196"/>
        <v>1.9463674779317444</v>
      </c>
    </row>
    <row r="1685" spans="2:11" x14ac:dyDescent="0.2">
      <c r="B1685" s="35">
        <v>1670</v>
      </c>
      <c r="C1685" s="93">
        <v>0.36595295963896946</v>
      </c>
      <c r="D1685" s="101">
        <f t="shared" si="192"/>
        <v>3.0157514382524298</v>
      </c>
      <c r="E1685" s="93">
        <v>0.98731423824668496</v>
      </c>
      <c r="F1685" s="102">
        <f t="shared" si="190"/>
        <v>1.9873142382466851</v>
      </c>
      <c r="G1685" s="102">
        <f t="shared" si="193"/>
        <v>5284.2551618968746</v>
      </c>
      <c r="H1685" s="102">
        <f t="shared" si="191"/>
        <v>5284.2551618968746</v>
      </c>
      <c r="I1685" s="102">
        <f t="shared" si="194"/>
        <v>0</v>
      </c>
      <c r="J1685" s="102">
        <f t="shared" si="195"/>
        <v>5286.2424761351213</v>
      </c>
      <c r="K1685" s="103">
        <f t="shared" si="196"/>
        <v>1.987314238246654</v>
      </c>
    </row>
    <row r="1686" spans="2:11" x14ac:dyDescent="0.2">
      <c r="B1686" s="35">
        <v>1671</v>
      </c>
      <c r="C1686" s="93">
        <v>0.98736499264072897</v>
      </c>
      <c r="D1686" s="101">
        <f t="shared" si="192"/>
        <v>3.814652359971904E-2</v>
      </c>
      <c r="E1686" s="93">
        <v>0.565331926919314</v>
      </c>
      <c r="F1686" s="102">
        <f t="shared" si="190"/>
        <v>1.565331926919314</v>
      </c>
      <c r="G1686" s="102">
        <f t="shared" si="193"/>
        <v>5284.2933084204742</v>
      </c>
      <c r="H1686" s="102">
        <f t="shared" si="191"/>
        <v>5286.2424761351213</v>
      </c>
      <c r="I1686" s="102">
        <f t="shared" si="194"/>
        <v>1.9491677146470465</v>
      </c>
      <c r="J1686" s="102">
        <f t="shared" si="195"/>
        <v>5287.8078080620407</v>
      </c>
      <c r="K1686" s="103">
        <f t="shared" si="196"/>
        <v>3.5144996415665446</v>
      </c>
    </row>
    <row r="1687" spans="2:11" ht="16" thickBot="1" x14ac:dyDescent="0.25">
      <c r="B1687" s="39">
        <v>1672</v>
      </c>
      <c r="C1687" s="94">
        <v>0.24238903860459993</v>
      </c>
      <c r="D1687" s="104">
        <f t="shared" si="192"/>
        <v>4.2516337382624956</v>
      </c>
      <c r="E1687" s="94">
        <v>0.27082394416415911</v>
      </c>
      <c r="F1687" s="105">
        <f t="shared" si="190"/>
        <v>1.2708239441641591</v>
      </c>
      <c r="G1687" s="105">
        <f t="shared" si="193"/>
        <v>5288.5449421587364</v>
      </c>
      <c r="H1687" s="105">
        <f t="shared" si="191"/>
        <v>5288.5449421587364</v>
      </c>
      <c r="I1687" s="105">
        <f t="shared" si="194"/>
        <v>0</v>
      </c>
      <c r="J1687" s="105">
        <f t="shared" si="195"/>
        <v>5289.8157661029009</v>
      </c>
      <c r="K1687" s="106">
        <f t="shared" si="196"/>
        <v>1.2708239441644764</v>
      </c>
    </row>
    <row r="1688" spans="2:11" x14ac:dyDescent="0.2">
      <c r="B1688" s="35">
        <v>1673</v>
      </c>
      <c r="C1688" s="93">
        <v>9.7715432271640035E-3</v>
      </c>
      <c r="D1688" s="101">
        <f t="shared" si="192"/>
        <v>13.884842609111075</v>
      </c>
      <c r="E1688" s="93">
        <v>0.15096388568869157</v>
      </c>
      <c r="F1688" s="102">
        <f t="shared" si="190"/>
        <v>1.1509638856886917</v>
      </c>
      <c r="G1688" s="102">
        <f t="shared" si="193"/>
        <v>5302.4297847678472</v>
      </c>
      <c r="H1688" s="102">
        <f t="shared" si="191"/>
        <v>5302.4297847678472</v>
      </c>
      <c r="I1688" s="102">
        <f t="shared" si="194"/>
        <v>0</v>
      </c>
      <c r="J1688" s="102">
        <f t="shared" si="195"/>
        <v>5303.5807486535359</v>
      </c>
      <c r="K1688" s="103">
        <f t="shared" si="196"/>
        <v>1.150963885688725</v>
      </c>
    </row>
    <row r="1689" spans="2:11" x14ac:dyDescent="0.2">
      <c r="B1689" s="35">
        <v>1674</v>
      </c>
      <c r="C1689" s="93">
        <v>0.17038441803267146</v>
      </c>
      <c r="D1689" s="101">
        <f t="shared" si="192"/>
        <v>5.3090943367151064</v>
      </c>
      <c r="E1689" s="93">
        <v>0.8707554204816973</v>
      </c>
      <c r="F1689" s="102">
        <f t="shared" si="190"/>
        <v>1.8707554204816974</v>
      </c>
      <c r="G1689" s="102">
        <f t="shared" si="193"/>
        <v>5307.7388791045623</v>
      </c>
      <c r="H1689" s="102">
        <f t="shared" si="191"/>
        <v>5307.7388791045623</v>
      </c>
      <c r="I1689" s="102">
        <f t="shared" si="194"/>
        <v>0</v>
      </c>
      <c r="J1689" s="102">
        <f t="shared" si="195"/>
        <v>5309.6096345250444</v>
      </c>
      <c r="K1689" s="103">
        <f t="shared" si="196"/>
        <v>1.8707554204820553</v>
      </c>
    </row>
    <row r="1690" spans="2:11" x14ac:dyDescent="0.2">
      <c r="B1690" s="35">
        <v>1675</v>
      </c>
      <c r="C1690" s="93">
        <v>0.36628599516013916</v>
      </c>
      <c r="D1690" s="101">
        <f t="shared" si="192"/>
        <v>3.0130225295379933</v>
      </c>
      <c r="E1690" s="93">
        <v>0.55921473198624383</v>
      </c>
      <c r="F1690" s="102">
        <f t="shared" si="190"/>
        <v>1.5592147319862439</v>
      </c>
      <c r="G1690" s="102">
        <f t="shared" si="193"/>
        <v>5310.7519016341002</v>
      </c>
      <c r="H1690" s="102">
        <f t="shared" si="191"/>
        <v>5310.7519016341002</v>
      </c>
      <c r="I1690" s="102">
        <f t="shared" si="194"/>
        <v>0</v>
      </c>
      <c r="J1690" s="102">
        <f t="shared" si="195"/>
        <v>5312.3111163660869</v>
      </c>
      <c r="K1690" s="103">
        <f t="shared" si="196"/>
        <v>1.5592147319866854</v>
      </c>
    </row>
    <row r="1691" spans="2:11" ht="16" thickBot="1" x14ac:dyDescent="0.25">
      <c r="B1691" s="39">
        <v>1676</v>
      </c>
      <c r="C1691" s="94">
        <v>2.7642642745781765E-2</v>
      </c>
      <c r="D1691" s="104">
        <f t="shared" si="192"/>
        <v>10.765187014692728</v>
      </c>
      <c r="E1691" s="94">
        <v>8.0635537545667324E-2</v>
      </c>
      <c r="F1691" s="105">
        <f t="shared" si="190"/>
        <v>1.0806355375456673</v>
      </c>
      <c r="G1691" s="105">
        <f t="shared" si="193"/>
        <v>5321.5170886487931</v>
      </c>
      <c r="H1691" s="105">
        <f t="shared" si="191"/>
        <v>5321.5170886487931</v>
      </c>
      <c r="I1691" s="105">
        <f t="shared" si="194"/>
        <v>0</v>
      </c>
      <c r="J1691" s="105">
        <f t="shared" si="195"/>
        <v>5322.5977241863384</v>
      </c>
      <c r="K1691" s="106">
        <f t="shared" si="196"/>
        <v>1.0806355375452767</v>
      </c>
    </row>
    <row r="1692" spans="2:11" x14ac:dyDescent="0.2">
      <c r="B1692" s="35">
        <v>1677</v>
      </c>
      <c r="C1692" s="93">
        <v>0.71514395604166037</v>
      </c>
      <c r="D1692" s="101">
        <f t="shared" si="192"/>
        <v>1.0058142582975726</v>
      </c>
      <c r="E1692" s="93">
        <v>0.2486029956508532</v>
      </c>
      <c r="F1692" s="102">
        <f t="shared" si="190"/>
        <v>1.2486029956508533</v>
      </c>
      <c r="G1692" s="102">
        <f t="shared" si="193"/>
        <v>5322.5229029070906</v>
      </c>
      <c r="H1692" s="102">
        <f t="shared" si="191"/>
        <v>5322.5977241863384</v>
      </c>
      <c r="I1692" s="102">
        <f t="shared" si="194"/>
        <v>7.4821279247771599E-2</v>
      </c>
      <c r="J1692" s="102">
        <f t="shared" si="195"/>
        <v>5323.8463271819892</v>
      </c>
      <c r="K1692" s="103">
        <f t="shared" si="196"/>
        <v>1.3234242748985707</v>
      </c>
    </row>
    <row r="1693" spans="2:11" x14ac:dyDescent="0.2">
      <c r="B1693" s="35">
        <v>1678</v>
      </c>
      <c r="C1693" s="93">
        <v>0.2196600420585465</v>
      </c>
      <c r="D1693" s="101">
        <f t="shared" si="192"/>
        <v>4.5470225734525034</v>
      </c>
      <c r="E1693" s="93">
        <v>0.99360977812954121</v>
      </c>
      <c r="F1693" s="102">
        <f t="shared" si="190"/>
        <v>1.9936097781295412</v>
      </c>
      <c r="G1693" s="102">
        <f t="shared" si="193"/>
        <v>5327.0699254805431</v>
      </c>
      <c r="H1693" s="102">
        <f t="shared" si="191"/>
        <v>5327.0699254805431</v>
      </c>
      <c r="I1693" s="102">
        <f t="shared" si="194"/>
        <v>0</v>
      </c>
      <c r="J1693" s="102">
        <f t="shared" si="195"/>
        <v>5329.0635352586723</v>
      </c>
      <c r="K1693" s="103">
        <f t="shared" si="196"/>
        <v>1.9936097781292119</v>
      </c>
    </row>
    <row r="1694" spans="2:11" x14ac:dyDescent="0.2">
      <c r="B1694" s="35">
        <v>1679</v>
      </c>
      <c r="C1694" s="93">
        <v>0.20824531432184112</v>
      </c>
      <c r="D1694" s="101">
        <f t="shared" si="192"/>
        <v>4.7071154953307532</v>
      </c>
      <c r="E1694" s="93">
        <v>0.86298167115295121</v>
      </c>
      <c r="F1694" s="102">
        <f t="shared" si="190"/>
        <v>1.8629816711529512</v>
      </c>
      <c r="G1694" s="102">
        <f t="shared" si="193"/>
        <v>5331.7770409758741</v>
      </c>
      <c r="H1694" s="102">
        <f t="shared" si="191"/>
        <v>5331.7770409758741</v>
      </c>
      <c r="I1694" s="102">
        <f t="shared" si="194"/>
        <v>0</v>
      </c>
      <c r="J1694" s="102">
        <f t="shared" si="195"/>
        <v>5333.6400226470269</v>
      </c>
      <c r="K1694" s="103">
        <f t="shared" si="196"/>
        <v>1.8629816711527383</v>
      </c>
    </row>
    <row r="1695" spans="2:11" ht="16" thickBot="1" x14ac:dyDescent="0.25">
      <c r="B1695" s="39">
        <v>1680</v>
      </c>
      <c r="C1695" s="94">
        <v>0.90070603443679875</v>
      </c>
      <c r="D1695" s="104">
        <f t="shared" si="192"/>
        <v>0.31372902148799703</v>
      </c>
      <c r="E1695" s="94">
        <v>0.5079834158850427</v>
      </c>
      <c r="F1695" s="105">
        <f t="shared" si="190"/>
        <v>1.5079834158850427</v>
      </c>
      <c r="G1695" s="105">
        <f t="shared" si="193"/>
        <v>5332.0907699973623</v>
      </c>
      <c r="H1695" s="105">
        <f t="shared" si="191"/>
        <v>5333.6400226470269</v>
      </c>
      <c r="I1695" s="105">
        <f t="shared" si="194"/>
        <v>1.5492526496645951</v>
      </c>
      <c r="J1695" s="105">
        <f t="shared" si="195"/>
        <v>5335.1480060629119</v>
      </c>
      <c r="K1695" s="106">
        <f t="shared" si="196"/>
        <v>3.0572360655496595</v>
      </c>
    </row>
    <row r="1696" spans="2:11" x14ac:dyDescent="0.2">
      <c r="B1696" s="35">
        <v>1681</v>
      </c>
      <c r="C1696" s="93">
        <v>0.90777348724677975</v>
      </c>
      <c r="D1696" s="101">
        <f t="shared" si="192"/>
        <v>0.2902811846598406</v>
      </c>
      <c r="E1696" s="93">
        <v>0.89828461375120394</v>
      </c>
      <c r="F1696" s="102">
        <f t="shared" si="190"/>
        <v>1.8982846137512039</v>
      </c>
      <c r="G1696" s="102">
        <f t="shared" si="193"/>
        <v>5332.381051182022</v>
      </c>
      <c r="H1696" s="102">
        <f t="shared" si="191"/>
        <v>5335.1480060629119</v>
      </c>
      <c r="I1696" s="102">
        <f t="shared" si="194"/>
        <v>2.766954880889898</v>
      </c>
      <c r="J1696" s="102">
        <f t="shared" si="195"/>
        <v>5337.0462906766634</v>
      </c>
      <c r="K1696" s="103">
        <f t="shared" si="196"/>
        <v>4.6652394946413551</v>
      </c>
    </row>
    <row r="1697" spans="2:11" x14ac:dyDescent="0.2">
      <c r="B1697" s="35">
        <v>1682</v>
      </c>
      <c r="C1697" s="93">
        <v>0.42730013677770429</v>
      </c>
      <c r="D1697" s="101">
        <f t="shared" si="192"/>
        <v>2.5508058487038285</v>
      </c>
      <c r="E1697" s="93">
        <v>0.415153691408086</v>
      </c>
      <c r="F1697" s="102">
        <f t="shared" si="190"/>
        <v>1.415153691408086</v>
      </c>
      <c r="G1697" s="102">
        <f t="shared" si="193"/>
        <v>5334.931857030726</v>
      </c>
      <c r="H1697" s="102">
        <f t="shared" si="191"/>
        <v>5337.0462906766634</v>
      </c>
      <c r="I1697" s="102">
        <f t="shared" si="194"/>
        <v>2.1144336459374244</v>
      </c>
      <c r="J1697" s="102">
        <f t="shared" si="195"/>
        <v>5338.4614443680712</v>
      </c>
      <c r="K1697" s="103">
        <f t="shared" si="196"/>
        <v>3.5295873373452196</v>
      </c>
    </row>
    <row r="1698" spans="2:11" x14ac:dyDescent="0.2">
      <c r="B1698" s="35">
        <v>1683</v>
      </c>
      <c r="C1698" s="93">
        <v>0.96764187647580346</v>
      </c>
      <c r="D1698" s="101">
        <f t="shared" si="192"/>
        <v>9.8679667430661783E-2</v>
      </c>
      <c r="E1698" s="93">
        <v>0.829916507831574</v>
      </c>
      <c r="F1698" s="102">
        <f t="shared" si="190"/>
        <v>1.829916507831574</v>
      </c>
      <c r="G1698" s="102">
        <f t="shared" si="193"/>
        <v>5335.0305366981565</v>
      </c>
      <c r="H1698" s="102">
        <f t="shared" si="191"/>
        <v>5338.4614443680712</v>
      </c>
      <c r="I1698" s="102">
        <f t="shared" si="194"/>
        <v>3.4309076699146317</v>
      </c>
      <c r="J1698" s="102">
        <f t="shared" si="195"/>
        <v>5340.2913608759027</v>
      </c>
      <c r="K1698" s="103">
        <f t="shared" si="196"/>
        <v>5.2608241777461444</v>
      </c>
    </row>
    <row r="1699" spans="2:11" ht="16" thickBot="1" x14ac:dyDescent="0.25">
      <c r="B1699" s="39">
        <v>1684</v>
      </c>
      <c r="C1699" s="94">
        <v>8.3304321459812813E-2</v>
      </c>
      <c r="D1699" s="104">
        <f t="shared" si="192"/>
        <v>7.4557645586577284</v>
      </c>
      <c r="E1699" s="94">
        <v>0.92893447419064135</v>
      </c>
      <c r="F1699" s="105">
        <f t="shared" si="190"/>
        <v>1.9289344741906413</v>
      </c>
      <c r="G1699" s="105">
        <f t="shared" si="193"/>
        <v>5342.4863012568139</v>
      </c>
      <c r="H1699" s="105">
        <f t="shared" si="191"/>
        <v>5342.4863012568139</v>
      </c>
      <c r="I1699" s="105">
        <f t="shared" si="194"/>
        <v>0</v>
      </c>
      <c r="J1699" s="105">
        <f t="shared" si="195"/>
        <v>5344.4152357310049</v>
      </c>
      <c r="K1699" s="106">
        <f t="shared" si="196"/>
        <v>1.9289344741910099</v>
      </c>
    </row>
    <row r="1700" spans="2:11" x14ac:dyDescent="0.2">
      <c r="B1700" s="35">
        <v>1685</v>
      </c>
      <c r="C1700" s="93">
        <v>0.61627302223056701</v>
      </c>
      <c r="D1700" s="101">
        <f t="shared" si="192"/>
        <v>1.4521955872016896</v>
      </c>
      <c r="E1700" s="93">
        <v>0.16760490149240648</v>
      </c>
      <c r="F1700" s="102">
        <f t="shared" si="190"/>
        <v>1.1676049014924064</v>
      </c>
      <c r="G1700" s="102">
        <f t="shared" si="193"/>
        <v>5343.9384968440154</v>
      </c>
      <c r="H1700" s="102">
        <f t="shared" si="191"/>
        <v>5344.4152357310049</v>
      </c>
      <c r="I1700" s="102">
        <f t="shared" si="194"/>
        <v>0.47673888698955125</v>
      </c>
      <c r="J1700" s="102">
        <f t="shared" si="195"/>
        <v>5345.5828406324972</v>
      </c>
      <c r="K1700" s="103">
        <f t="shared" si="196"/>
        <v>1.6443437884818195</v>
      </c>
    </row>
    <row r="1701" spans="2:11" x14ac:dyDescent="0.2">
      <c r="B1701" s="35">
        <v>1686</v>
      </c>
      <c r="C1701" s="93">
        <v>0.65373877664560587</v>
      </c>
      <c r="D1701" s="101">
        <f t="shared" si="192"/>
        <v>1.2751422942158257</v>
      </c>
      <c r="E1701" s="93">
        <v>0.83489366001135223</v>
      </c>
      <c r="F1701" s="102">
        <f t="shared" si="190"/>
        <v>1.8348936600113523</v>
      </c>
      <c r="G1701" s="102">
        <f t="shared" si="193"/>
        <v>5345.213639138231</v>
      </c>
      <c r="H1701" s="102">
        <f t="shared" si="191"/>
        <v>5345.5828406324972</v>
      </c>
      <c r="I1701" s="102">
        <f t="shared" si="194"/>
        <v>0.36920149426623539</v>
      </c>
      <c r="J1701" s="102">
        <f t="shared" si="195"/>
        <v>5347.4177342925086</v>
      </c>
      <c r="K1701" s="103">
        <f t="shared" si="196"/>
        <v>2.2040951542776384</v>
      </c>
    </row>
    <row r="1702" spans="2:11" x14ac:dyDescent="0.2">
      <c r="B1702" s="35">
        <v>1687</v>
      </c>
      <c r="C1702" s="93">
        <v>0.50222792581334452</v>
      </c>
      <c r="D1702" s="101">
        <f t="shared" si="192"/>
        <v>2.0661036805457389</v>
      </c>
      <c r="E1702" s="93">
        <v>0.16054378503530686</v>
      </c>
      <c r="F1702" s="102">
        <f t="shared" si="190"/>
        <v>1.1605437850353069</v>
      </c>
      <c r="G1702" s="102">
        <f t="shared" si="193"/>
        <v>5347.2797428187769</v>
      </c>
      <c r="H1702" s="102">
        <f t="shared" si="191"/>
        <v>5347.4177342925086</v>
      </c>
      <c r="I1702" s="102">
        <f t="shared" si="194"/>
        <v>0.13799147373174492</v>
      </c>
      <c r="J1702" s="102">
        <f t="shared" si="195"/>
        <v>5348.5782780775435</v>
      </c>
      <c r="K1702" s="103">
        <f t="shared" si="196"/>
        <v>1.2985352587666057</v>
      </c>
    </row>
    <row r="1703" spans="2:11" ht="16" thickBot="1" x14ac:dyDescent="0.25">
      <c r="B1703" s="39">
        <v>1688</v>
      </c>
      <c r="C1703" s="94">
        <v>0.45858838387442302</v>
      </c>
      <c r="D1703" s="104">
        <f t="shared" si="192"/>
        <v>2.3388067152477969</v>
      </c>
      <c r="E1703" s="94">
        <v>0.67203552610365591</v>
      </c>
      <c r="F1703" s="105">
        <f t="shared" si="190"/>
        <v>1.6720355261036559</v>
      </c>
      <c r="G1703" s="105">
        <f t="shared" si="193"/>
        <v>5349.6185495340251</v>
      </c>
      <c r="H1703" s="105">
        <f t="shared" si="191"/>
        <v>5349.6185495340251</v>
      </c>
      <c r="I1703" s="105">
        <f t="shared" si="194"/>
        <v>0</v>
      </c>
      <c r="J1703" s="105">
        <f t="shared" si="195"/>
        <v>5351.2905850601292</v>
      </c>
      <c r="K1703" s="106">
        <f t="shared" si="196"/>
        <v>1.6720355261040822</v>
      </c>
    </row>
    <row r="1704" spans="2:11" x14ac:dyDescent="0.2">
      <c r="B1704" s="35">
        <v>1689</v>
      </c>
      <c r="C1704" s="93">
        <v>0.36910918806377402</v>
      </c>
      <c r="D1704" s="101">
        <f t="shared" si="192"/>
        <v>2.9899883283008992</v>
      </c>
      <c r="E1704" s="93">
        <v>0.34068730243899303</v>
      </c>
      <c r="F1704" s="102">
        <f t="shared" si="190"/>
        <v>1.3406873024389929</v>
      </c>
      <c r="G1704" s="102">
        <f t="shared" si="193"/>
        <v>5352.6085378623256</v>
      </c>
      <c r="H1704" s="102">
        <f t="shared" si="191"/>
        <v>5352.6085378623256</v>
      </c>
      <c r="I1704" s="102">
        <f t="shared" si="194"/>
        <v>0</v>
      </c>
      <c r="J1704" s="102">
        <f t="shared" si="195"/>
        <v>5353.9492251647644</v>
      </c>
      <c r="K1704" s="103">
        <f t="shared" si="196"/>
        <v>1.3406873024387096</v>
      </c>
    </row>
    <row r="1705" spans="2:11" x14ac:dyDescent="0.2">
      <c r="B1705" s="35">
        <v>1690</v>
      </c>
      <c r="C1705" s="93">
        <v>1.5906464499494732E-2</v>
      </c>
      <c r="D1705" s="101">
        <f t="shared" si="192"/>
        <v>12.423089040266417</v>
      </c>
      <c r="E1705" s="93">
        <v>0.30504181815868392</v>
      </c>
      <c r="F1705" s="102">
        <f t="shared" si="190"/>
        <v>1.305041818158684</v>
      </c>
      <c r="G1705" s="102">
        <f t="shared" si="193"/>
        <v>5365.0316269025925</v>
      </c>
      <c r="H1705" s="102">
        <f t="shared" si="191"/>
        <v>5365.0316269025925</v>
      </c>
      <c r="I1705" s="102">
        <f t="shared" si="194"/>
        <v>0</v>
      </c>
      <c r="J1705" s="102">
        <f t="shared" si="195"/>
        <v>5366.3366687207508</v>
      </c>
      <c r="K1705" s="103">
        <f t="shared" si="196"/>
        <v>1.3050418181583154</v>
      </c>
    </row>
    <row r="1706" spans="2:11" x14ac:dyDescent="0.2">
      <c r="B1706" s="35">
        <v>1691</v>
      </c>
      <c r="C1706" s="93">
        <v>1.2456475172425541E-2</v>
      </c>
      <c r="D1706" s="101">
        <f t="shared" si="192"/>
        <v>13.156544091308374</v>
      </c>
      <c r="E1706" s="93">
        <v>0.53522755758283103</v>
      </c>
      <c r="F1706" s="102">
        <f t="shared" si="190"/>
        <v>1.5352275575828309</v>
      </c>
      <c r="G1706" s="102">
        <f t="shared" si="193"/>
        <v>5378.1881709939007</v>
      </c>
      <c r="H1706" s="102">
        <f t="shared" si="191"/>
        <v>5378.1881709939007</v>
      </c>
      <c r="I1706" s="102">
        <f t="shared" si="194"/>
        <v>0</v>
      </c>
      <c r="J1706" s="102">
        <f t="shared" si="195"/>
        <v>5379.7233985514831</v>
      </c>
      <c r="K1706" s="103">
        <f t="shared" si="196"/>
        <v>1.5352275575824024</v>
      </c>
    </row>
    <row r="1707" spans="2:11" ht="16" thickBot="1" x14ac:dyDescent="0.25">
      <c r="B1707" s="39">
        <v>1692</v>
      </c>
      <c r="C1707" s="94">
        <v>0.10322112348337598</v>
      </c>
      <c r="D1707" s="104">
        <f t="shared" si="192"/>
        <v>6.8126452858900208</v>
      </c>
      <c r="E1707" s="94">
        <v>0.34061440217261429</v>
      </c>
      <c r="F1707" s="105">
        <f t="shared" ref="F1707:F1770" si="197">($N$18-$N$19)*E1707+$N$19</f>
        <v>1.3406144021726143</v>
      </c>
      <c r="G1707" s="105">
        <f t="shared" si="193"/>
        <v>5385.0008162797903</v>
      </c>
      <c r="H1707" s="105">
        <f t="shared" ref="H1707:H1770" si="198">+MAX(G1707,J1706)</f>
        <v>5385.0008162797903</v>
      </c>
      <c r="I1707" s="105">
        <f t="shared" si="194"/>
        <v>0</v>
      </c>
      <c r="J1707" s="105">
        <f t="shared" si="195"/>
        <v>5386.3414306819632</v>
      </c>
      <c r="K1707" s="106">
        <f t="shared" si="196"/>
        <v>1.3406144021728323</v>
      </c>
    </row>
    <row r="1708" spans="2:11" x14ac:dyDescent="0.2">
      <c r="B1708" s="35">
        <v>1693</v>
      </c>
      <c r="C1708" s="93">
        <v>0.90793084833192983</v>
      </c>
      <c r="D1708" s="101">
        <f t="shared" ref="D1708:D1771" si="199">-LN(C1708)/$N$16</f>
        <v>0.28976118451732652</v>
      </c>
      <c r="E1708" s="93">
        <v>0.54246093243172411</v>
      </c>
      <c r="F1708" s="102">
        <f t="shared" si="197"/>
        <v>1.542460932431724</v>
      </c>
      <c r="G1708" s="102">
        <f t="shared" ref="G1708:G1771" si="200">G1707+D1708</f>
        <v>5385.2905774643077</v>
      </c>
      <c r="H1708" s="102">
        <f t="shared" si="198"/>
        <v>5386.3414306819632</v>
      </c>
      <c r="I1708" s="102">
        <f t="shared" si="194"/>
        <v>1.0508532176554581</v>
      </c>
      <c r="J1708" s="102">
        <f t="shared" si="195"/>
        <v>5387.883891614395</v>
      </c>
      <c r="K1708" s="103">
        <f t="shared" si="196"/>
        <v>2.5933141500872807</v>
      </c>
    </row>
    <row r="1709" spans="2:11" x14ac:dyDescent="0.2">
      <c r="B1709" s="35">
        <v>1694</v>
      </c>
      <c r="C1709" s="93">
        <v>0.66706883644726078</v>
      </c>
      <c r="D1709" s="101">
        <f t="shared" si="199"/>
        <v>1.2145861059666818</v>
      </c>
      <c r="E1709" s="93">
        <v>0.52891148315568326</v>
      </c>
      <c r="F1709" s="102">
        <f t="shared" si="197"/>
        <v>1.5289114831556834</v>
      </c>
      <c r="G1709" s="102">
        <f t="shared" si="200"/>
        <v>5386.5051635702748</v>
      </c>
      <c r="H1709" s="102">
        <f t="shared" si="198"/>
        <v>5387.883891614395</v>
      </c>
      <c r="I1709" s="102">
        <f t="shared" si="194"/>
        <v>1.3787280441201801</v>
      </c>
      <c r="J1709" s="102">
        <f t="shared" si="195"/>
        <v>5389.4128030975507</v>
      </c>
      <c r="K1709" s="103">
        <f t="shared" si="196"/>
        <v>2.9076395272759328</v>
      </c>
    </row>
    <row r="1710" spans="2:11" x14ac:dyDescent="0.2">
      <c r="B1710" s="35">
        <v>1695</v>
      </c>
      <c r="C1710" s="93">
        <v>0.94424907231089317</v>
      </c>
      <c r="D1710" s="101">
        <f t="shared" si="199"/>
        <v>0.17209589955413751</v>
      </c>
      <c r="E1710" s="93">
        <v>0.13183343793935165</v>
      </c>
      <c r="F1710" s="102">
        <f t="shared" si="197"/>
        <v>1.1318334379393518</v>
      </c>
      <c r="G1710" s="102">
        <f t="shared" si="200"/>
        <v>5386.6772594698286</v>
      </c>
      <c r="H1710" s="102">
        <f t="shared" si="198"/>
        <v>5389.4128030975507</v>
      </c>
      <c r="I1710" s="102">
        <f t="shared" si="194"/>
        <v>2.7355436277221088</v>
      </c>
      <c r="J1710" s="102">
        <f t="shared" si="195"/>
        <v>5390.5446365354901</v>
      </c>
      <c r="K1710" s="103">
        <f t="shared" si="196"/>
        <v>3.8673770656614579</v>
      </c>
    </row>
    <row r="1711" spans="2:11" ht="16" thickBot="1" x14ac:dyDescent="0.25">
      <c r="B1711" s="39">
        <v>1696</v>
      </c>
      <c r="C1711" s="94">
        <v>0.27932002327496341</v>
      </c>
      <c r="D1711" s="104">
        <f t="shared" si="199"/>
        <v>3.8261913530312115</v>
      </c>
      <c r="E1711" s="94">
        <v>0.87756845472547795</v>
      </c>
      <c r="F1711" s="105">
        <f t="shared" si="197"/>
        <v>1.8775684547254778</v>
      </c>
      <c r="G1711" s="105">
        <f t="shared" si="200"/>
        <v>5390.50345082286</v>
      </c>
      <c r="H1711" s="105">
        <f t="shared" si="198"/>
        <v>5390.5446365354901</v>
      </c>
      <c r="I1711" s="105">
        <f t="shared" si="194"/>
        <v>4.1185712630067428E-2</v>
      </c>
      <c r="J1711" s="105">
        <f t="shared" si="195"/>
        <v>5392.4222049902155</v>
      </c>
      <c r="K1711" s="106">
        <f t="shared" si="196"/>
        <v>1.9187541673554733</v>
      </c>
    </row>
    <row r="1712" spans="2:11" x14ac:dyDescent="0.2">
      <c r="B1712" s="35">
        <v>1697</v>
      </c>
      <c r="C1712" s="93">
        <v>9.8746642406768892E-2</v>
      </c>
      <c r="D1712" s="101">
        <f t="shared" si="199"/>
        <v>6.9455936301691903</v>
      </c>
      <c r="E1712" s="93">
        <v>0.38026992152595507</v>
      </c>
      <c r="F1712" s="102">
        <f t="shared" si="197"/>
        <v>1.3802699215259551</v>
      </c>
      <c r="G1712" s="102">
        <f t="shared" si="200"/>
        <v>5397.4490444530293</v>
      </c>
      <c r="H1712" s="102">
        <f t="shared" si="198"/>
        <v>5397.4490444530293</v>
      </c>
      <c r="I1712" s="102">
        <f t="shared" si="194"/>
        <v>0</v>
      </c>
      <c r="J1712" s="102">
        <f t="shared" si="195"/>
        <v>5398.829314374555</v>
      </c>
      <c r="K1712" s="103">
        <f t="shared" si="196"/>
        <v>1.3802699215257235</v>
      </c>
    </row>
    <row r="1713" spans="2:11" x14ac:dyDescent="0.2">
      <c r="B1713" s="35">
        <v>1698</v>
      </c>
      <c r="C1713" s="93">
        <v>0.82050615865229359</v>
      </c>
      <c r="D1713" s="101">
        <f t="shared" si="199"/>
        <v>0.59350158751619242</v>
      </c>
      <c r="E1713" s="93">
        <v>0.92735143632116901</v>
      </c>
      <c r="F1713" s="102">
        <f t="shared" si="197"/>
        <v>1.927351436321169</v>
      </c>
      <c r="G1713" s="102">
        <f t="shared" si="200"/>
        <v>5398.0425460405459</v>
      </c>
      <c r="H1713" s="102">
        <f t="shared" si="198"/>
        <v>5398.829314374555</v>
      </c>
      <c r="I1713" s="102">
        <f t="shared" si="194"/>
        <v>0.78676833400913893</v>
      </c>
      <c r="J1713" s="102">
        <f t="shared" si="195"/>
        <v>5400.7566658108763</v>
      </c>
      <c r="K1713" s="103">
        <f t="shared" si="196"/>
        <v>2.7141197703303988</v>
      </c>
    </row>
    <row r="1714" spans="2:11" x14ac:dyDescent="0.2">
      <c r="B1714" s="35">
        <v>1699</v>
      </c>
      <c r="C1714" s="93">
        <v>6.8981677446943057E-2</v>
      </c>
      <c r="D1714" s="101">
        <f t="shared" si="199"/>
        <v>8.0217430616855889</v>
      </c>
      <c r="E1714" s="93">
        <v>0.2893897407310464</v>
      </c>
      <c r="F1714" s="102">
        <f t="shared" si="197"/>
        <v>1.2893897407310464</v>
      </c>
      <c r="G1714" s="102">
        <f t="shared" si="200"/>
        <v>5406.0642891022317</v>
      </c>
      <c r="H1714" s="102">
        <f t="shared" si="198"/>
        <v>5406.0642891022317</v>
      </c>
      <c r="I1714" s="102">
        <f t="shared" si="194"/>
        <v>0</v>
      </c>
      <c r="J1714" s="102">
        <f t="shared" si="195"/>
        <v>5407.3536788429628</v>
      </c>
      <c r="K1714" s="103">
        <f t="shared" si="196"/>
        <v>1.289389740731167</v>
      </c>
    </row>
    <row r="1715" spans="2:11" ht="16" thickBot="1" x14ac:dyDescent="0.25">
      <c r="B1715" s="39">
        <v>1700</v>
      </c>
      <c r="C1715" s="94">
        <v>0.23777632297421725</v>
      </c>
      <c r="D1715" s="104">
        <f t="shared" si="199"/>
        <v>4.3092745999617224</v>
      </c>
      <c r="E1715" s="94">
        <v>0.44562527853815403</v>
      </c>
      <c r="F1715" s="105">
        <f t="shared" si="197"/>
        <v>1.445625278538154</v>
      </c>
      <c r="G1715" s="105">
        <f t="shared" si="200"/>
        <v>5410.3735637021937</v>
      </c>
      <c r="H1715" s="105">
        <f t="shared" si="198"/>
        <v>5410.3735637021937</v>
      </c>
      <c r="I1715" s="105">
        <f t="shared" si="194"/>
        <v>0</v>
      </c>
      <c r="J1715" s="105">
        <f t="shared" si="195"/>
        <v>5411.8191889807322</v>
      </c>
      <c r="K1715" s="106">
        <f t="shared" si="196"/>
        <v>1.4456252785385004</v>
      </c>
    </row>
    <row r="1716" spans="2:11" x14ac:dyDescent="0.2">
      <c r="B1716" s="35">
        <v>1701</v>
      </c>
      <c r="C1716" s="93">
        <v>0.23532666656689349</v>
      </c>
      <c r="D1716" s="101">
        <f t="shared" si="199"/>
        <v>4.3403419787824289</v>
      </c>
      <c r="E1716" s="93">
        <v>0.74024893150786142</v>
      </c>
      <c r="F1716" s="102">
        <f t="shared" si="197"/>
        <v>1.7402489315078613</v>
      </c>
      <c r="G1716" s="102">
        <f t="shared" si="200"/>
        <v>5414.7139056809765</v>
      </c>
      <c r="H1716" s="102">
        <f t="shared" si="198"/>
        <v>5414.7139056809765</v>
      </c>
      <c r="I1716" s="102">
        <f t="shared" si="194"/>
        <v>0</v>
      </c>
      <c r="J1716" s="102">
        <f t="shared" si="195"/>
        <v>5416.4541546124847</v>
      </c>
      <c r="K1716" s="103">
        <f t="shared" si="196"/>
        <v>1.7402489315081766</v>
      </c>
    </row>
    <row r="1717" spans="2:11" x14ac:dyDescent="0.2">
      <c r="B1717" s="35">
        <v>1702</v>
      </c>
      <c r="C1717" s="93">
        <v>0.7617229896162897</v>
      </c>
      <c r="D1717" s="101">
        <f t="shared" si="199"/>
        <v>0.81651696022822018</v>
      </c>
      <c r="E1717" s="93">
        <v>0.95245862443110063</v>
      </c>
      <c r="F1717" s="102">
        <f t="shared" si="197"/>
        <v>1.9524586244311006</v>
      </c>
      <c r="G1717" s="102">
        <f t="shared" si="200"/>
        <v>5415.5304226412045</v>
      </c>
      <c r="H1717" s="102">
        <f t="shared" si="198"/>
        <v>5416.4541546124847</v>
      </c>
      <c r="I1717" s="102">
        <f t="shared" si="194"/>
        <v>0.92373197128017637</v>
      </c>
      <c r="J1717" s="102">
        <f t="shared" si="195"/>
        <v>5418.4066132369162</v>
      </c>
      <c r="K1717" s="103">
        <f t="shared" si="196"/>
        <v>2.8761905957117051</v>
      </c>
    </row>
    <row r="1718" spans="2:11" x14ac:dyDescent="0.2">
      <c r="B1718" s="35">
        <v>1703</v>
      </c>
      <c r="C1718" s="93">
        <v>0.17502182550926093</v>
      </c>
      <c r="D1718" s="101">
        <f t="shared" si="199"/>
        <v>5.2285337869181676</v>
      </c>
      <c r="E1718" s="93">
        <v>0.46941864934789568</v>
      </c>
      <c r="F1718" s="102">
        <f t="shared" si="197"/>
        <v>1.4694186493478956</v>
      </c>
      <c r="G1718" s="102">
        <f t="shared" si="200"/>
        <v>5420.7589564281225</v>
      </c>
      <c r="H1718" s="102">
        <f t="shared" si="198"/>
        <v>5420.7589564281225</v>
      </c>
      <c r="I1718" s="102">
        <f t="shared" si="194"/>
        <v>0</v>
      </c>
      <c r="J1718" s="102">
        <f t="shared" si="195"/>
        <v>5422.2283750774704</v>
      </c>
      <c r="K1718" s="103">
        <f t="shared" si="196"/>
        <v>1.469418649347972</v>
      </c>
    </row>
    <row r="1719" spans="2:11" ht="16" thickBot="1" x14ac:dyDescent="0.25">
      <c r="B1719" s="39">
        <v>1704</v>
      </c>
      <c r="C1719" s="94">
        <v>0.92089841021352203</v>
      </c>
      <c r="D1719" s="104">
        <f t="shared" si="199"/>
        <v>0.24721665778882621</v>
      </c>
      <c r="E1719" s="94">
        <v>0.55022037002634605</v>
      </c>
      <c r="F1719" s="105">
        <f t="shared" si="197"/>
        <v>1.5502203700263459</v>
      </c>
      <c r="G1719" s="105">
        <f t="shared" si="200"/>
        <v>5421.0061730859115</v>
      </c>
      <c r="H1719" s="105">
        <f t="shared" si="198"/>
        <v>5422.2283750774704</v>
      </c>
      <c r="I1719" s="105">
        <f t="shared" si="194"/>
        <v>1.2222019915589044</v>
      </c>
      <c r="J1719" s="105">
        <f t="shared" si="195"/>
        <v>5423.7785954474966</v>
      </c>
      <c r="K1719" s="106">
        <f t="shared" si="196"/>
        <v>2.772422361585086</v>
      </c>
    </row>
    <row r="1720" spans="2:11" x14ac:dyDescent="0.2">
      <c r="B1720" s="35">
        <v>1705</v>
      </c>
      <c r="C1720" s="93">
        <v>0.28175179481496104</v>
      </c>
      <c r="D1720" s="101">
        <f t="shared" si="199"/>
        <v>3.8001862675293165</v>
      </c>
      <c r="E1720" s="93">
        <v>0.3025288171232714</v>
      </c>
      <c r="F1720" s="102">
        <f t="shared" si="197"/>
        <v>1.3025288171232714</v>
      </c>
      <c r="G1720" s="102">
        <f t="shared" si="200"/>
        <v>5424.8063593534407</v>
      </c>
      <c r="H1720" s="102">
        <f t="shared" si="198"/>
        <v>5424.8063593534407</v>
      </c>
      <c r="I1720" s="102">
        <f t="shared" si="194"/>
        <v>0</v>
      </c>
      <c r="J1720" s="102">
        <f t="shared" si="195"/>
        <v>5426.1088881705637</v>
      </c>
      <c r="K1720" s="103">
        <f t="shared" si="196"/>
        <v>1.3025288171229477</v>
      </c>
    </row>
    <row r="1721" spans="2:11" x14ac:dyDescent="0.2">
      <c r="B1721" s="35">
        <v>1706</v>
      </c>
      <c r="C1721" s="93">
        <v>0.7879933809849331</v>
      </c>
      <c r="D1721" s="101">
        <f t="shared" si="199"/>
        <v>0.71479676677454851</v>
      </c>
      <c r="E1721" s="93">
        <v>0.43806086424141266</v>
      </c>
      <c r="F1721" s="102">
        <f t="shared" si="197"/>
        <v>1.4380608642414128</v>
      </c>
      <c r="G1721" s="102">
        <f t="shared" si="200"/>
        <v>5425.521156120215</v>
      </c>
      <c r="H1721" s="102">
        <f t="shared" si="198"/>
        <v>5426.1088881705637</v>
      </c>
      <c r="I1721" s="102">
        <f t="shared" si="194"/>
        <v>0.58773205034867715</v>
      </c>
      <c r="J1721" s="102">
        <f t="shared" si="195"/>
        <v>5427.546949034805</v>
      </c>
      <c r="K1721" s="103">
        <f t="shared" si="196"/>
        <v>2.0257929145900562</v>
      </c>
    </row>
    <row r="1722" spans="2:11" x14ac:dyDescent="0.2">
      <c r="B1722" s="35">
        <v>1707</v>
      </c>
      <c r="C1722" s="93">
        <v>0.71866749248566197</v>
      </c>
      <c r="D1722" s="101">
        <f t="shared" si="199"/>
        <v>0.99106945956969494</v>
      </c>
      <c r="E1722" s="93">
        <v>0.6792770335941487</v>
      </c>
      <c r="F1722" s="102">
        <f t="shared" si="197"/>
        <v>1.6792770335941487</v>
      </c>
      <c r="G1722" s="102">
        <f t="shared" si="200"/>
        <v>5426.5122255797851</v>
      </c>
      <c r="H1722" s="102">
        <f t="shared" si="198"/>
        <v>5427.546949034805</v>
      </c>
      <c r="I1722" s="102">
        <f t="shared" si="194"/>
        <v>1.0347234550199573</v>
      </c>
      <c r="J1722" s="102">
        <f t="shared" si="195"/>
        <v>5429.2262260683992</v>
      </c>
      <c r="K1722" s="103">
        <f t="shared" si="196"/>
        <v>2.7140004886141469</v>
      </c>
    </row>
    <row r="1723" spans="2:11" ht="16" thickBot="1" x14ac:dyDescent="0.25">
      <c r="B1723" s="39">
        <v>1708</v>
      </c>
      <c r="C1723" s="94">
        <v>0.16616793865505619</v>
      </c>
      <c r="D1723" s="104">
        <f t="shared" si="199"/>
        <v>5.3842689701478905</v>
      </c>
      <c r="E1723" s="94">
        <v>0.31744325536532048</v>
      </c>
      <c r="F1723" s="105">
        <f t="shared" si="197"/>
        <v>1.3174432553653204</v>
      </c>
      <c r="G1723" s="105">
        <f t="shared" si="200"/>
        <v>5431.8964945499329</v>
      </c>
      <c r="H1723" s="105">
        <f t="shared" si="198"/>
        <v>5431.8964945499329</v>
      </c>
      <c r="I1723" s="105">
        <f t="shared" si="194"/>
        <v>0</v>
      </c>
      <c r="J1723" s="105">
        <f t="shared" si="195"/>
        <v>5433.213937805298</v>
      </c>
      <c r="K1723" s="106">
        <f t="shared" si="196"/>
        <v>1.3174432553651059</v>
      </c>
    </row>
    <row r="1724" spans="2:11" x14ac:dyDescent="0.2">
      <c r="B1724" s="35">
        <v>1709</v>
      </c>
      <c r="C1724" s="93">
        <v>0.24040470292697769</v>
      </c>
      <c r="D1724" s="101">
        <f t="shared" si="199"/>
        <v>4.2762945407647086</v>
      </c>
      <c r="E1724" s="93">
        <v>0.43085438784481966</v>
      </c>
      <c r="F1724" s="102">
        <f t="shared" si="197"/>
        <v>1.4308543878448197</v>
      </c>
      <c r="G1724" s="102">
        <f t="shared" si="200"/>
        <v>5436.1727890906977</v>
      </c>
      <c r="H1724" s="102">
        <f t="shared" si="198"/>
        <v>5436.1727890906977</v>
      </c>
      <c r="I1724" s="102">
        <f t="shared" si="194"/>
        <v>0</v>
      </c>
      <c r="J1724" s="102">
        <f t="shared" si="195"/>
        <v>5437.6036434785428</v>
      </c>
      <c r="K1724" s="103">
        <f t="shared" si="196"/>
        <v>1.4308543878451019</v>
      </c>
    </row>
    <row r="1725" spans="2:11" x14ac:dyDescent="0.2">
      <c r="B1725" s="35">
        <v>1710</v>
      </c>
      <c r="C1725" s="93">
        <v>0.83674360151439808</v>
      </c>
      <c r="D1725" s="101">
        <f t="shared" si="199"/>
        <v>0.53471275725196377</v>
      </c>
      <c r="E1725" s="93">
        <v>0.18705150871336007</v>
      </c>
      <c r="F1725" s="102">
        <f t="shared" si="197"/>
        <v>1.1870515087133602</v>
      </c>
      <c r="G1725" s="102">
        <f t="shared" si="200"/>
        <v>5436.70750184795</v>
      </c>
      <c r="H1725" s="102">
        <f t="shared" si="198"/>
        <v>5437.6036434785428</v>
      </c>
      <c r="I1725" s="102">
        <f t="shared" si="194"/>
        <v>0.89614163059286511</v>
      </c>
      <c r="J1725" s="102">
        <f t="shared" si="195"/>
        <v>5438.7906949872558</v>
      </c>
      <c r="K1725" s="103">
        <f t="shared" si="196"/>
        <v>2.0831931393058767</v>
      </c>
    </row>
    <row r="1726" spans="2:11" x14ac:dyDescent="0.2">
      <c r="B1726" s="35">
        <v>1711</v>
      </c>
      <c r="C1726" s="93">
        <v>0.79265791550324005</v>
      </c>
      <c r="D1726" s="101">
        <f t="shared" si="199"/>
        <v>0.69709059184851963</v>
      </c>
      <c r="E1726" s="93">
        <v>0.32519638918277238</v>
      </c>
      <c r="F1726" s="102">
        <f t="shared" si="197"/>
        <v>1.3251963891827723</v>
      </c>
      <c r="G1726" s="102">
        <f t="shared" si="200"/>
        <v>5437.4045924397988</v>
      </c>
      <c r="H1726" s="102">
        <f t="shared" si="198"/>
        <v>5438.7906949872558</v>
      </c>
      <c r="I1726" s="102">
        <f t="shared" si="194"/>
        <v>1.3861025474570852</v>
      </c>
      <c r="J1726" s="102">
        <f t="shared" si="195"/>
        <v>5440.1158913764384</v>
      </c>
      <c r="K1726" s="103">
        <f t="shared" si="196"/>
        <v>2.7112989366396505</v>
      </c>
    </row>
    <row r="1727" spans="2:11" ht="16" thickBot="1" x14ac:dyDescent="0.25">
      <c r="B1727" s="39">
        <v>1712</v>
      </c>
      <c r="C1727" s="94">
        <v>0.92414111036051449</v>
      </c>
      <c r="D1727" s="104">
        <f t="shared" si="199"/>
        <v>0.23667150648029639</v>
      </c>
      <c r="E1727" s="94">
        <v>0.31746320713784915</v>
      </c>
      <c r="F1727" s="105">
        <f t="shared" si="197"/>
        <v>1.3174632071378491</v>
      </c>
      <c r="G1727" s="105">
        <f t="shared" si="200"/>
        <v>5437.6412639462787</v>
      </c>
      <c r="H1727" s="105">
        <f t="shared" si="198"/>
        <v>5440.1158913764384</v>
      </c>
      <c r="I1727" s="105">
        <f t="shared" si="194"/>
        <v>2.4746274301596713</v>
      </c>
      <c r="J1727" s="105">
        <f t="shared" si="195"/>
        <v>5441.4333545835761</v>
      </c>
      <c r="K1727" s="106">
        <f t="shared" si="196"/>
        <v>3.7920906372974059</v>
      </c>
    </row>
    <row r="1728" spans="2:11" x14ac:dyDescent="0.2">
      <c r="B1728" s="35">
        <v>1713</v>
      </c>
      <c r="C1728" s="93">
        <v>0.94943184765294253</v>
      </c>
      <c r="D1728" s="101">
        <f t="shared" si="199"/>
        <v>0.15567458518800903</v>
      </c>
      <c r="E1728" s="93">
        <v>0.65012426681083901</v>
      </c>
      <c r="F1728" s="102">
        <f t="shared" si="197"/>
        <v>1.6501242668108391</v>
      </c>
      <c r="G1728" s="102">
        <f t="shared" si="200"/>
        <v>5437.7969385314664</v>
      </c>
      <c r="H1728" s="102">
        <f t="shared" si="198"/>
        <v>5441.4333545835761</v>
      </c>
      <c r="I1728" s="102">
        <f t="shared" si="194"/>
        <v>3.6364160521097801</v>
      </c>
      <c r="J1728" s="102">
        <f t="shared" si="195"/>
        <v>5443.0834788503871</v>
      </c>
      <c r="K1728" s="103">
        <f t="shared" si="196"/>
        <v>5.2865403189207427</v>
      </c>
    </row>
    <row r="1729" spans="2:11" x14ac:dyDescent="0.2">
      <c r="B1729" s="35">
        <v>1714</v>
      </c>
      <c r="C1729" s="93">
        <v>8.2289438574152829E-2</v>
      </c>
      <c r="D1729" s="101">
        <f t="shared" si="199"/>
        <v>7.492537523748025</v>
      </c>
      <c r="E1729" s="93">
        <v>0.14854521058549053</v>
      </c>
      <c r="F1729" s="102">
        <f t="shared" si="197"/>
        <v>1.1485452105854905</v>
      </c>
      <c r="G1729" s="102">
        <f t="shared" si="200"/>
        <v>5445.2894760552144</v>
      </c>
      <c r="H1729" s="102">
        <f t="shared" si="198"/>
        <v>5445.2894760552144</v>
      </c>
      <c r="I1729" s="102">
        <f t="shared" si="194"/>
        <v>0</v>
      </c>
      <c r="J1729" s="102">
        <f t="shared" si="195"/>
        <v>5446.4380212657998</v>
      </c>
      <c r="K1729" s="103">
        <f t="shared" si="196"/>
        <v>1.1485452105853255</v>
      </c>
    </row>
    <row r="1730" spans="2:11" x14ac:dyDescent="0.2">
      <c r="B1730" s="35">
        <v>1715</v>
      </c>
      <c r="C1730" s="93">
        <v>0.51664362307736877</v>
      </c>
      <c r="D1730" s="101">
        <f t="shared" si="199"/>
        <v>1.9812058776810042</v>
      </c>
      <c r="E1730" s="93">
        <v>0.21290858868220641</v>
      </c>
      <c r="F1730" s="102">
        <f t="shared" si="197"/>
        <v>1.2129085886822064</v>
      </c>
      <c r="G1730" s="102">
        <f t="shared" si="200"/>
        <v>5447.2706819328951</v>
      </c>
      <c r="H1730" s="102">
        <f t="shared" si="198"/>
        <v>5447.2706819328951</v>
      </c>
      <c r="I1730" s="102">
        <f t="shared" si="194"/>
        <v>0</v>
      </c>
      <c r="J1730" s="102">
        <f t="shared" si="195"/>
        <v>5448.4835905215768</v>
      </c>
      <c r="K1730" s="103">
        <f t="shared" si="196"/>
        <v>1.2129085886817847</v>
      </c>
    </row>
    <row r="1731" spans="2:11" ht="16" thickBot="1" x14ac:dyDescent="0.25">
      <c r="B1731" s="39">
        <v>1716</v>
      </c>
      <c r="C1731" s="94">
        <v>0.67433042010747335</v>
      </c>
      <c r="D1731" s="104">
        <f t="shared" si="199"/>
        <v>1.1821051519464536</v>
      </c>
      <c r="E1731" s="94">
        <v>0.81630103553948896</v>
      </c>
      <c r="F1731" s="105">
        <f t="shared" si="197"/>
        <v>1.8163010355394889</v>
      </c>
      <c r="G1731" s="105">
        <f t="shared" si="200"/>
        <v>5448.4527870848415</v>
      </c>
      <c r="H1731" s="105">
        <f t="shared" si="198"/>
        <v>5448.4835905215768</v>
      </c>
      <c r="I1731" s="105">
        <f t="shared" si="194"/>
        <v>3.080343673536845E-2</v>
      </c>
      <c r="J1731" s="105">
        <f t="shared" si="195"/>
        <v>5450.2998915571161</v>
      </c>
      <c r="K1731" s="106">
        <f t="shared" si="196"/>
        <v>1.8471044722746228</v>
      </c>
    </row>
    <row r="1732" spans="2:11" x14ac:dyDescent="0.2">
      <c r="B1732" s="35">
        <v>1717</v>
      </c>
      <c r="C1732" s="93">
        <v>0.59913138459704374</v>
      </c>
      <c r="D1732" s="101">
        <f t="shared" si="199"/>
        <v>1.5368230950698036</v>
      </c>
      <c r="E1732" s="93">
        <v>0.72173201502676443</v>
      </c>
      <c r="F1732" s="102">
        <f t="shared" si="197"/>
        <v>1.7217320150267645</v>
      </c>
      <c r="G1732" s="102">
        <f t="shared" si="200"/>
        <v>5449.9896101799113</v>
      </c>
      <c r="H1732" s="102">
        <f t="shared" si="198"/>
        <v>5450.2998915571161</v>
      </c>
      <c r="I1732" s="102">
        <f t="shared" si="194"/>
        <v>0.31028137720477389</v>
      </c>
      <c r="J1732" s="102">
        <f t="shared" si="195"/>
        <v>5452.0216235721427</v>
      </c>
      <c r="K1732" s="103">
        <f t="shared" si="196"/>
        <v>2.0320133922314199</v>
      </c>
    </row>
    <row r="1733" spans="2:11" x14ac:dyDescent="0.2">
      <c r="B1733" s="35">
        <v>1718</v>
      </c>
      <c r="C1733" s="93">
        <v>0.2900129564153624</v>
      </c>
      <c r="D1733" s="101">
        <f t="shared" si="199"/>
        <v>3.7134890391157946</v>
      </c>
      <c r="E1733" s="93">
        <v>0.24975939950162784</v>
      </c>
      <c r="F1733" s="102">
        <f t="shared" si="197"/>
        <v>1.2497593995016278</v>
      </c>
      <c r="G1733" s="102">
        <f t="shared" si="200"/>
        <v>5453.7030992190275</v>
      </c>
      <c r="H1733" s="102">
        <f t="shared" si="198"/>
        <v>5453.7030992190275</v>
      </c>
      <c r="I1733" s="102">
        <f t="shared" si="194"/>
        <v>0</v>
      </c>
      <c r="J1733" s="102">
        <f t="shared" si="195"/>
        <v>5454.9528586185288</v>
      </c>
      <c r="K1733" s="103">
        <f t="shared" si="196"/>
        <v>1.2497593995012721</v>
      </c>
    </row>
    <row r="1734" spans="2:11" x14ac:dyDescent="0.2">
      <c r="B1734" s="35">
        <v>1719</v>
      </c>
      <c r="C1734" s="93">
        <v>0.60669036586237135</v>
      </c>
      <c r="D1734" s="101">
        <f t="shared" si="199"/>
        <v>1.4992101712023098</v>
      </c>
      <c r="E1734" s="93">
        <v>0.69153353799411432</v>
      </c>
      <c r="F1734" s="102">
        <f t="shared" si="197"/>
        <v>1.6915335379941143</v>
      </c>
      <c r="G1734" s="102">
        <f t="shared" si="200"/>
        <v>5455.2023093902299</v>
      </c>
      <c r="H1734" s="102">
        <f t="shared" si="198"/>
        <v>5455.2023093902299</v>
      </c>
      <c r="I1734" s="102">
        <f t="shared" si="194"/>
        <v>0</v>
      </c>
      <c r="J1734" s="102">
        <f t="shared" si="195"/>
        <v>5456.8938429282243</v>
      </c>
      <c r="K1734" s="103">
        <f t="shared" si="196"/>
        <v>1.6915335379944736</v>
      </c>
    </row>
    <row r="1735" spans="2:11" ht="16" thickBot="1" x14ac:dyDescent="0.25">
      <c r="B1735" s="39">
        <v>1720</v>
      </c>
      <c r="C1735" s="94">
        <v>0.74825934191324661</v>
      </c>
      <c r="D1735" s="104">
        <f t="shared" si="199"/>
        <v>0.87001694193369905</v>
      </c>
      <c r="E1735" s="94">
        <v>0.68720790621141836</v>
      </c>
      <c r="F1735" s="105">
        <f t="shared" si="197"/>
        <v>1.6872079062114183</v>
      </c>
      <c r="G1735" s="105">
        <f t="shared" si="200"/>
        <v>5456.0723263321634</v>
      </c>
      <c r="H1735" s="105">
        <f t="shared" si="198"/>
        <v>5456.8938429282243</v>
      </c>
      <c r="I1735" s="105">
        <f t="shared" si="194"/>
        <v>0.82151659606097382</v>
      </c>
      <c r="J1735" s="105">
        <f t="shared" si="195"/>
        <v>5458.5810508344357</v>
      </c>
      <c r="K1735" s="106">
        <f t="shared" si="196"/>
        <v>2.5087245022723437</v>
      </c>
    </row>
    <row r="1736" spans="2:11" x14ac:dyDescent="0.2">
      <c r="B1736" s="35">
        <v>1721</v>
      </c>
      <c r="C1736" s="93">
        <v>0.26613354925615551</v>
      </c>
      <c r="D1736" s="101">
        <f t="shared" si="199"/>
        <v>3.9712710939602158</v>
      </c>
      <c r="E1736" s="93">
        <v>3.4918934050100159E-2</v>
      </c>
      <c r="F1736" s="102">
        <f t="shared" si="197"/>
        <v>1.0349189340501002</v>
      </c>
      <c r="G1736" s="102">
        <f t="shared" si="200"/>
        <v>5460.0435974261236</v>
      </c>
      <c r="H1736" s="102">
        <f t="shared" si="198"/>
        <v>5460.0435974261236</v>
      </c>
      <c r="I1736" s="102">
        <f t="shared" si="194"/>
        <v>0</v>
      </c>
      <c r="J1736" s="102">
        <f t="shared" si="195"/>
        <v>5461.078516360174</v>
      </c>
      <c r="K1736" s="103">
        <f t="shared" si="196"/>
        <v>1.0349189340504381</v>
      </c>
    </row>
    <row r="1737" spans="2:11" x14ac:dyDescent="0.2">
      <c r="B1737" s="35">
        <v>1722</v>
      </c>
      <c r="C1737" s="93">
        <v>0.82857834893697535</v>
      </c>
      <c r="D1737" s="101">
        <f t="shared" si="199"/>
        <v>0.56413163811751121</v>
      </c>
      <c r="E1737" s="93">
        <v>0.20033664520319472</v>
      </c>
      <c r="F1737" s="102">
        <f t="shared" si="197"/>
        <v>1.2003366452031947</v>
      </c>
      <c r="G1737" s="102">
        <f t="shared" si="200"/>
        <v>5460.6077290642415</v>
      </c>
      <c r="H1737" s="102">
        <f t="shared" si="198"/>
        <v>5461.078516360174</v>
      </c>
      <c r="I1737" s="102">
        <f t="shared" si="194"/>
        <v>0.47078729593249591</v>
      </c>
      <c r="J1737" s="102">
        <f t="shared" si="195"/>
        <v>5462.2788530053776</v>
      </c>
      <c r="K1737" s="103">
        <f t="shared" si="196"/>
        <v>1.6711239411361021</v>
      </c>
    </row>
    <row r="1738" spans="2:11" x14ac:dyDescent="0.2">
      <c r="B1738" s="35">
        <v>1723</v>
      </c>
      <c r="C1738" s="93">
        <v>0.41495787140417506</v>
      </c>
      <c r="D1738" s="101">
        <f t="shared" si="199"/>
        <v>2.6387348357794149</v>
      </c>
      <c r="E1738" s="93">
        <v>0.7287451866577046</v>
      </c>
      <c r="F1738" s="102">
        <f t="shared" si="197"/>
        <v>1.7287451866577046</v>
      </c>
      <c r="G1738" s="102">
        <f t="shared" si="200"/>
        <v>5463.2464639000209</v>
      </c>
      <c r="H1738" s="102">
        <f t="shared" si="198"/>
        <v>5463.2464639000209</v>
      </c>
      <c r="I1738" s="102">
        <f t="shared" si="194"/>
        <v>0</v>
      </c>
      <c r="J1738" s="102">
        <f t="shared" si="195"/>
        <v>5464.9752090866787</v>
      </c>
      <c r="K1738" s="103">
        <f t="shared" si="196"/>
        <v>1.7287451866577612</v>
      </c>
    </row>
    <row r="1739" spans="2:11" ht="16" thickBot="1" x14ac:dyDescent="0.25">
      <c r="B1739" s="39">
        <v>1724</v>
      </c>
      <c r="C1739" s="94">
        <v>0.24311428597185114</v>
      </c>
      <c r="D1739" s="104">
        <f t="shared" si="199"/>
        <v>4.2426709006876546</v>
      </c>
      <c r="E1739" s="94">
        <v>0.47225744791473778</v>
      </c>
      <c r="F1739" s="105">
        <f t="shared" si="197"/>
        <v>1.4722574479147377</v>
      </c>
      <c r="G1739" s="105">
        <f t="shared" si="200"/>
        <v>5467.4891348007086</v>
      </c>
      <c r="H1739" s="105">
        <f t="shared" si="198"/>
        <v>5467.4891348007086</v>
      </c>
      <c r="I1739" s="105">
        <f t="shared" si="194"/>
        <v>0</v>
      </c>
      <c r="J1739" s="105">
        <f t="shared" si="195"/>
        <v>5468.9613922486233</v>
      </c>
      <c r="K1739" s="106">
        <f t="shared" si="196"/>
        <v>1.4722574479146715</v>
      </c>
    </row>
    <row r="1740" spans="2:11" x14ac:dyDescent="0.2">
      <c r="B1740" s="35">
        <v>1725</v>
      </c>
      <c r="C1740" s="93">
        <v>0.81461546642815941</v>
      </c>
      <c r="D1740" s="101">
        <f t="shared" si="199"/>
        <v>0.61511729225117517</v>
      </c>
      <c r="E1740" s="93">
        <v>9.3431984450192518E-2</v>
      </c>
      <c r="F1740" s="102">
        <f t="shared" si="197"/>
        <v>1.0934319844501925</v>
      </c>
      <c r="G1740" s="102">
        <f t="shared" si="200"/>
        <v>5468.1042520929595</v>
      </c>
      <c r="H1740" s="102">
        <f t="shared" si="198"/>
        <v>5468.9613922486233</v>
      </c>
      <c r="I1740" s="102">
        <f t="shared" si="194"/>
        <v>0.85714015566372836</v>
      </c>
      <c r="J1740" s="102">
        <f t="shared" si="195"/>
        <v>5470.0548242330733</v>
      </c>
      <c r="K1740" s="103">
        <f t="shared" si="196"/>
        <v>1.9505721401137635</v>
      </c>
    </row>
    <row r="1741" spans="2:11" x14ac:dyDescent="0.2">
      <c r="B1741" s="35">
        <v>1726</v>
      </c>
      <c r="C1741" s="93">
        <v>0.41607089968915112</v>
      </c>
      <c r="D1741" s="101">
        <f t="shared" si="199"/>
        <v>2.630698803893019</v>
      </c>
      <c r="E1741" s="93">
        <v>0.49906979188908118</v>
      </c>
      <c r="F1741" s="102">
        <f t="shared" si="197"/>
        <v>1.4990697918890812</v>
      </c>
      <c r="G1741" s="102">
        <f t="shared" si="200"/>
        <v>5470.7349508968528</v>
      </c>
      <c r="H1741" s="102">
        <f t="shared" si="198"/>
        <v>5470.7349508968528</v>
      </c>
      <c r="I1741" s="102">
        <f t="shared" si="194"/>
        <v>0</v>
      </c>
      <c r="J1741" s="102">
        <f t="shared" si="195"/>
        <v>5472.234020688742</v>
      </c>
      <c r="K1741" s="103">
        <f t="shared" si="196"/>
        <v>1.4990697918892693</v>
      </c>
    </row>
    <row r="1742" spans="2:11" x14ac:dyDescent="0.2">
      <c r="B1742" s="35">
        <v>1727</v>
      </c>
      <c r="C1742" s="93">
        <v>7.5176840267811018E-2</v>
      </c>
      <c r="D1742" s="101">
        <f t="shared" si="199"/>
        <v>7.7637362118675606</v>
      </c>
      <c r="E1742" s="93">
        <v>0.4420633281012466</v>
      </c>
      <c r="F1742" s="102">
        <f t="shared" si="197"/>
        <v>1.4420633281012467</v>
      </c>
      <c r="G1742" s="102">
        <f t="shared" si="200"/>
        <v>5478.4986871087203</v>
      </c>
      <c r="H1742" s="102">
        <f t="shared" si="198"/>
        <v>5478.4986871087203</v>
      </c>
      <c r="I1742" s="102">
        <f t="shared" si="194"/>
        <v>0</v>
      </c>
      <c r="J1742" s="102">
        <f t="shared" si="195"/>
        <v>5479.9407504368219</v>
      </c>
      <c r="K1742" s="103">
        <f t="shared" si="196"/>
        <v>1.4420633281015398</v>
      </c>
    </row>
    <row r="1743" spans="2:11" ht="16" thickBot="1" x14ac:dyDescent="0.25">
      <c r="B1743" s="39">
        <v>1728</v>
      </c>
      <c r="C1743" s="94">
        <v>0.42915853884905408</v>
      </c>
      <c r="D1743" s="104">
        <f t="shared" si="199"/>
        <v>2.5377866216875171</v>
      </c>
      <c r="E1743" s="94">
        <v>0.86562626940699028</v>
      </c>
      <c r="F1743" s="105">
        <f t="shared" si="197"/>
        <v>1.8656262694069903</v>
      </c>
      <c r="G1743" s="105">
        <f t="shared" si="200"/>
        <v>5481.036473730408</v>
      </c>
      <c r="H1743" s="105">
        <f t="shared" si="198"/>
        <v>5481.036473730408</v>
      </c>
      <c r="I1743" s="105">
        <f t="shared" si="194"/>
        <v>0</v>
      </c>
      <c r="J1743" s="105">
        <f t="shared" si="195"/>
        <v>5482.9020999998147</v>
      </c>
      <c r="K1743" s="106">
        <f t="shared" si="196"/>
        <v>1.8656262694066754</v>
      </c>
    </row>
    <row r="1744" spans="2:11" x14ac:dyDescent="0.2">
      <c r="B1744" s="35">
        <v>1729</v>
      </c>
      <c r="C1744" s="93">
        <v>0.31828304389108453</v>
      </c>
      <c r="D1744" s="101">
        <f t="shared" si="199"/>
        <v>3.4344426508642174</v>
      </c>
      <c r="E1744" s="93">
        <v>0.76308052153579231</v>
      </c>
      <c r="F1744" s="102">
        <f t="shared" si="197"/>
        <v>1.7630805215357923</v>
      </c>
      <c r="G1744" s="102">
        <f t="shared" si="200"/>
        <v>5484.4709163812722</v>
      </c>
      <c r="H1744" s="102">
        <f t="shared" si="198"/>
        <v>5484.4709163812722</v>
      </c>
      <c r="I1744" s="102">
        <f t="shared" si="194"/>
        <v>0</v>
      </c>
      <c r="J1744" s="102">
        <f t="shared" si="195"/>
        <v>5486.233996902808</v>
      </c>
      <c r="K1744" s="103">
        <f t="shared" si="196"/>
        <v>1.7630805215358123</v>
      </c>
    </row>
    <row r="1745" spans="2:11" x14ac:dyDescent="0.2">
      <c r="B1745" s="35">
        <v>1730</v>
      </c>
      <c r="C1745" s="93">
        <v>0.54377382252284234</v>
      </c>
      <c r="D1745" s="101">
        <f t="shared" si="199"/>
        <v>1.8276656580080364</v>
      </c>
      <c r="E1745" s="93">
        <v>0.17956294544050133</v>
      </c>
      <c r="F1745" s="102">
        <f t="shared" si="197"/>
        <v>1.1795629454405012</v>
      </c>
      <c r="G1745" s="102">
        <f t="shared" si="200"/>
        <v>5486.2985820392805</v>
      </c>
      <c r="H1745" s="102">
        <f t="shared" si="198"/>
        <v>5486.2985820392805</v>
      </c>
      <c r="I1745" s="102">
        <f t="shared" si="194"/>
        <v>0</v>
      </c>
      <c r="J1745" s="102">
        <f t="shared" si="195"/>
        <v>5487.4781449847214</v>
      </c>
      <c r="K1745" s="103">
        <f t="shared" si="196"/>
        <v>1.1795629454409209</v>
      </c>
    </row>
    <row r="1746" spans="2:11" x14ac:dyDescent="0.2">
      <c r="B1746" s="35">
        <v>1731</v>
      </c>
      <c r="C1746" s="93">
        <v>0.66849077148019964</v>
      </c>
      <c r="D1746" s="101">
        <f t="shared" si="199"/>
        <v>1.2081980620556456</v>
      </c>
      <c r="E1746" s="93">
        <v>0.89989426852771937</v>
      </c>
      <c r="F1746" s="102">
        <f t="shared" si="197"/>
        <v>1.8998942685277194</v>
      </c>
      <c r="G1746" s="102">
        <f t="shared" si="200"/>
        <v>5487.5067801013365</v>
      </c>
      <c r="H1746" s="102">
        <f t="shared" si="198"/>
        <v>5487.5067801013365</v>
      </c>
      <c r="I1746" s="102">
        <f t="shared" ref="I1746:I1809" si="201">H1746-G1746</f>
        <v>0</v>
      </c>
      <c r="J1746" s="102">
        <f t="shared" ref="J1746:J1809" si="202">H1746+F1746</f>
        <v>5489.406674369864</v>
      </c>
      <c r="K1746" s="103">
        <f t="shared" ref="K1746:K1809" si="203">J1746-G1746</f>
        <v>1.8998942685275324</v>
      </c>
    </row>
    <row r="1747" spans="2:11" ht="16" thickBot="1" x14ac:dyDescent="0.25">
      <c r="B1747" s="39">
        <v>1732</v>
      </c>
      <c r="C1747" s="94">
        <v>0.8838987128698188</v>
      </c>
      <c r="D1747" s="104">
        <f t="shared" si="199"/>
        <v>0.37023840333191893</v>
      </c>
      <c r="E1747" s="94">
        <v>6.9380703959057488E-2</v>
      </c>
      <c r="F1747" s="105">
        <f t="shared" si="197"/>
        <v>1.0693807039590575</v>
      </c>
      <c r="G1747" s="105">
        <f t="shared" si="200"/>
        <v>5487.8770185046687</v>
      </c>
      <c r="H1747" s="105">
        <f t="shared" si="198"/>
        <v>5489.406674369864</v>
      </c>
      <c r="I1747" s="105">
        <f t="shared" si="201"/>
        <v>1.5296558651953092</v>
      </c>
      <c r="J1747" s="105">
        <f t="shared" si="202"/>
        <v>5490.4760550738229</v>
      </c>
      <c r="K1747" s="106">
        <f t="shared" si="203"/>
        <v>2.5990365691541228</v>
      </c>
    </row>
    <row r="1748" spans="2:11" x14ac:dyDescent="0.2">
      <c r="B1748" s="35">
        <v>1733</v>
      </c>
      <c r="C1748" s="93">
        <v>0.55367575678743675</v>
      </c>
      <c r="D1748" s="101">
        <f t="shared" si="199"/>
        <v>1.7735281203990259</v>
      </c>
      <c r="E1748" s="93">
        <v>1.8101598375324879E-2</v>
      </c>
      <c r="F1748" s="102">
        <f t="shared" si="197"/>
        <v>1.018101598375325</v>
      </c>
      <c r="G1748" s="102">
        <f t="shared" si="200"/>
        <v>5489.6505466250674</v>
      </c>
      <c r="H1748" s="102">
        <f t="shared" si="198"/>
        <v>5490.4760550738229</v>
      </c>
      <c r="I1748" s="102">
        <f t="shared" si="201"/>
        <v>0.82550844875549956</v>
      </c>
      <c r="J1748" s="102">
        <f t="shared" si="202"/>
        <v>5491.4941566721982</v>
      </c>
      <c r="K1748" s="103">
        <f t="shared" si="203"/>
        <v>1.8436100471308237</v>
      </c>
    </row>
    <row r="1749" spans="2:11" x14ac:dyDescent="0.2">
      <c r="B1749" s="35">
        <v>1734</v>
      </c>
      <c r="C1749" s="93">
        <v>0.14549218706025269</v>
      </c>
      <c r="D1749" s="101">
        <f t="shared" si="199"/>
        <v>5.7828986729781873</v>
      </c>
      <c r="E1749" s="93">
        <v>0.7415338435494907</v>
      </c>
      <c r="F1749" s="102">
        <f t="shared" si="197"/>
        <v>1.7415338435494907</v>
      </c>
      <c r="G1749" s="102">
        <f t="shared" si="200"/>
        <v>5495.4334452980456</v>
      </c>
      <c r="H1749" s="102">
        <f t="shared" si="198"/>
        <v>5495.4334452980456</v>
      </c>
      <c r="I1749" s="102">
        <f t="shared" si="201"/>
        <v>0</v>
      </c>
      <c r="J1749" s="102">
        <f t="shared" si="202"/>
        <v>5497.174979141595</v>
      </c>
      <c r="K1749" s="103">
        <f t="shared" si="203"/>
        <v>1.741533843549405</v>
      </c>
    </row>
    <row r="1750" spans="2:11" x14ac:dyDescent="0.2">
      <c r="B1750" s="35">
        <v>1735</v>
      </c>
      <c r="C1750" s="93">
        <v>0.41076738958030545</v>
      </c>
      <c r="D1750" s="101">
        <f t="shared" si="199"/>
        <v>2.669184560383846</v>
      </c>
      <c r="E1750" s="93">
        <v>0.89916468292927787</v>
      </c>
      <c r="F1750" s="102">
        <f t="shared" si="197"/>
        <v>1.8991646829292779</v>
      </c>
      <c r="G1750" s="102">
        <f t="shared" si="200"/>
        <v>5498.1026298584293</v>
      </c>
      <c r="H1750" s="102">
        <f t="shared" si="198"/>
        <v>5498.1026298584293</v>
      </c>
      <c r="I1750" s="102">
        <f t="shared" si="201"/>
        <v>0</v>
      </c>
      <c r="J1750" s="102">
        <f t="shared" si="202"/>
        <v>5500.0017945413583</v>
      </c>
      <c r="K1750" s="103">
        <f t="shared" si="203"/>
        <v>1.8991646829290403</v>
      </c>
    </row>
    <row r="1751" spans="2:11" ht="16" thickBot="1" x14ac:dyDescent="0.25">
      <c r="B1751" s="39">
        <v>1736</v>
      </c>
      <c r="C1751" s="94">
        <v>0.31492076261491908</v>
      </c>
      <c r="D1751" s="104">
        <f t="shared" si="199"/>
        <v>3.4663026571621391</v>
      </c>
      <c r="E1751" s="94">
        <v>0.97696435017786132</v>
      </c>
      <c r="F1751" s="105">
        <f t="shared" si="197"/>
        <v>1.9769643501778613</v>
      </c>
      <c r="G1751" s="105">
        <f t="shared" si="200"/>
        <v>5501.5689325155918</v>
      </c>
      <c r="H1751" s="105">
        <f t="shared" si="198"/>
        <v>5501.5689325155918</v>
      </c>
      <c r="I1751" s="105">
        <f t="shared" si="201"/>
        <v>0</v>
      </c>
      <c r="J1751" s="105">
        <f t="shared" si="202"/>
        <v>5503.5458968657695</v>
      </c>
      <c r="K1751" s="106">
        <f t="shared" si="203"/>
        <v>1.9769643501776955</v>
      </c>
    </row>
    <row r="1752" spans="2:11" x14ac:dyDescent="0.2">
      <c r="B1752" s="35">
        <v>1737</v>
      </c>
      <c r="C1752" s="93">
        <v>0.66157279620614695</v>
      </c>
      <c r="D1752" s="101">
        <f t="shared" si="199"/>
        <v>1.2394057629211426</v>
      </c>
      <c r="E1752" s="93">
        <v>0.63727212815832968</v>
      </c>
      <c r="F1752" s="102">
        <f t="shared" si="197"/>
        <v>1.6372721281583296</v>
      </c>
      <c r="G1752" s="102">
        <f t="shared" si="200"/>
        <v>5502.8083382785126</v>
      </c>
      <c r="H1752" s="102">
        <f t="shared" si="198"/>
        <v>5503.5458968657695</v>
      </c>
      <c r="I1752" s="102">
        <f t="shared" si="201"/>
        <v>0.73755858725689905</v>
      </c>
      <c r="J1752" s="102">
        <f t="shared" si="202"/>
        <v>5505.1831689939281</v>
      </c>
      <c r="K1752" s="103">
        <f t="shared" si="203"/>
        <v>2.3748307154155555</v>
      </c>
    </row>
    <row r="1753" spans="2:11" x14ac:dyDescent="0.2">
      <c r="B1753" s="35">
        <v>1738</v>
      </c>
      <c r="C1753" s="93">
        <v>0.91091957760091713</v>
      </c>
      <c r="D1753" s="101">
        <f t="shared" si="199"/>
        <v>0.27990199461474624</v>
      </c>
      <c r="E1753" s="93">
        <v>0.97893590048163814</v>
      </c>
      <c r="F1753" s="102">
        <f t="shared" si="197"/>
        <v>1.978935900481638</v>
      </c>
      <c r="G1753" s="102">
        <f t="shared" si="200"/>
        <v>5503.0882402731277</v>
      </c>
      <c r="H1753" s="102">
        <f t="shared" si="198"/>
        <v>5505.1831689939281</v>
      </c>
      <c r="I1753" s="102">
        <f t="shared" si="201"/>
        <v>2.0949287208004534</v>
      </c>
      <c r="J1753" s="102">
        <f t="shared" si="202"/>
        <v>5507.1621048944098</v>
      </c>
      <c r="K1753" s="103">
        <f t="shared" si="203"/>
        <v>4.073864621282155</v>
      </c>
    </row>
    <row r="1754" spans="2:11" x14ac:dyDescent="0.2">
      <c r="B1754" s="35">
        <v>1739</v>
      </c>
      <c r="C1754" s="93">
        <v>0.31877772695426465</v>
      </c>
      <c r="D1754" s="101">
        <f t="shared" si="199"/>
        <v>3.4297835993082786</v>
      </c>
      <c r="E1754" s="93">
        <v>6.0564977482410187E-2</v>
      </c>
      <c r="F1754" s="102">
        <f t="shared" si="197"/>
        <v>1.0605649774824102</v>
      </c>
      <c r="G1754" s="102">
        <f t="shared" si="200"/>
        <v>5506.5180238724361</v>
      </c>
      <c r="H1754" s="102">
        <f t="shared" si="198"/>
        <v>5507.1621048944098</v>
      </c>
      <c r="I1754" s="102">
        <f t="shared" si="201"/>
        <v>0.64408102197376138</v>
      </c>
      <c r="J1754" s="102">
        <f t="shared" si="202"/>
        <v>5508.2226698718923</v>
      </c>
      <c r="K1754" s="103">
        <f t="shared" si="203"/>
        <v>1.7046459994562611</v>
      </c>
    </row>
    <row r="1755" spans="2:11" ht="16" thickBot="1" x14ac:dyDescent="0.25">
      <c r="B1755" s="39">
        <v>1740</v>
      </c>
      <c r="C1755" s="94">
        <v>0.17981975171347508</v>
      </c>
      <c r="D1755" s="104">
        <f t="shared" si="199"/>
        <v>5.1474009275303905</v>
      </c>
      <c r="E1755" s="94">
        <v>0.50084005715139435</v>
      </c>
      <c r="F1755" s="105">
        <f t="shared" si="197"/>
        <v>1.5008400571513945</v>
      </c>
      <c r="G1755" s="105">
        <f t="shared" si="200"/>
        <v>5511.6654247999668</v>
      </c>
      <c r="H1755" s="105">
        <f t="shared" si="198"/>
        <v>5511.6654247999668</v>
      </c>
      <c r="I1755" s="105">
        <f t="shared" si="201"/>
        <v>0</v>
      </c>
      <c r="J1755" s="105">
        <f t="shared" si="202"/>
        <v>5513.1662648571182</v>
      </c>
      <c r="K1755" s="106">
        <f t="shared" si="203"/>
        <v>1.5008400571514358</v>
      </c>
    </row>
    <row r="1756" spans="2:11" x14ac:dyDescent="0.2">
      <c r="B1756" s="35">
        <v>1741</v>
      </c>
      <c r="C1756" s="93">
        <v>0.86181284367712985</v>
      </c>
      <c r="D1756" s="101">
        <f t="shared" si="199"/>
        <v>0.44615145178844323</v>
      </c>
      <c r="E1756" s="93">
        <v>0.33606483157783351</v>
      </c>
      <c r="F1756" s="102">
        <f t="shared" si="197"/>
        <v>1.3360648315778336</v>
      </c>
      <c r="G1756" s="102">
        <f t="shared" si="200"/>
        <v>5512.1115762517557</v>
      </c>
      <c r="H1756" s="102">
        <f t="shared" si="198"/>
        <v>5513.1662648571182</v>
      </c>
      <c r="I1756" s="102">
        <f t="shared" si="201"/>
        <v>1.0546886053625713</v>
      </c>
      <c r="J1756" s="102">
        <f t="shared" si="202"/>
        <v>5514.5023296886957</v>
      </c>
      <c r="K1756" s="103">
        <f t="shared" si="203"/>
        <v>2.390753436940031</v>
      </c>
    </row>
    <row r="1757" spans="2:11" x14ac:dyDescent="0.2">
      <c r="B1757" s="35">
        <v>1742</v>
      </c>
      <c r="C1757" s="93">
        <v>0.20292092207167556</v>
      </c>
      <c r="D1757" s="101">
        <f t="shared" si="199"/>
        <v>4.7848167668346724</v>
      </c>
      <c r="E1757" s="93">
        <v>0.67760066534450603</v>
      </c>
      <c r="F1757" s="102">
        <f t="shared" si="197"/>
        <v>1.6776006653445061</v>
      </c>
      <c r="G1757" s="102">
        <f t="shared" si="200"/>
        <v>5516.8963930185901</v>
      </c>
      <c r="H1757" s="102">
        <f t="shared" si="198"/>
        <v>5516.8963930185901</v>
      </c>
      <c r="I1757" s="102">
        <f t="shared" si="201"/>
        <v>0</v>
      </c>
      <c r="J1757" s="102">
        <f t="shared" si="202"/>
        <v>5518.5739936839345</v>
      </c>
      <c r="K1757" s="103">
        <f t="shared" si="203"/>
        <v>1.6776006653444711</v>
      </c>
    </row>
    <row r="1758" spans="2:11" x14ac:dyDescent="0.2">
      <c r="B1758" s="35">
        <v>1743</v>
      </c>
      <c r="C1758" s="93">
        <v>0.42748337602242514</v>
      </c>
      <c r="D1758" s="101">
        <f t="shared" si="199"/>
        <v>2.549519633576018</v>
      </c>
      <c r="E1758" s="93">
        <v>0.11136008708405731</v>
      </c>
      <c r="F1758" s="102">
        <f t="shared" si="197"/>
        <v>1.1113600870840572</v>
      </c>
      <c r="G1758" s="102">
        <f t="shared" si="200"/>
        <v>5519.445912652166</v>
      </c>
      <c r="H1758" s="102">
        <f t="shared" si="198"/>
        <v>5519.445912652166</v>
      </c>
      <c r="I1758" s="102">
        <f t="shared" si="201"/>
        <v>0</v>
      </c>
      <c r="J1758" s="102">
        <f t="shared" si="202"/>
        <v>5520.55727273925</v>
      </c>
      <c r="K1758" s="103">
        <f t="shared" si="203"/>
        <v>1.1113600870839946</v>
      </c>
    </row>
    <row r="1759" spans="2:11" ht="16" thickBot="1" x14ac:dyDescent="0.25">
      <c r="B1759" s="39">
        <v>1744</v>
      </c>
      <c r="C1759" s="94">
        <v>0.67572597571121107</v>
      </c>
      <c r="D1759" s="104">
        <f t="shared" si="199"/>
        <v>1.1759029394827569</v>
      </c>
      <c r="E1759" s="94">
        <v>0.53979442855048421</v>
      </c>
      <c r="F1759" s="105">
        <f t="shared" si="197"/>
        <v>1.5397944285504841</v>
      </c>
      <c r="G1759" s="105">
        <f t="shared" si="200"/>
        <v>5520.6218155916486</v>
      </c>
      <c r="H1759" s="105">
        <f t="shared" si="198"/>
        <v>5520.6218155916486</v>
      </c>
      <c r="I1759" s="105">
        <f t="shared" si="201"/>
        <v>0</v>
      </c>
      <c r="J1759" s="105">
        <f t="shared" si="202"/>
        <v>5522.1616100201991</v>
      </c>
      <c r="K1759" s="106">
        <f t="shared" si="203"/>
        <v>1.5397944285505218</v>
      </c>
    </row>
    <row r="1760" spans="2:11" x14ac:dyDescent="0.2">
      <c r="B1760" s="35">
        <v>1745</v>
      </c>
      <c r="C1760" s="93">
        <v>0.92626033730176105</v>
      </c>
      <c r="D1760" s="101">
        <f t="shared" si="199"/>
        <v>0.22979982616304392</v>
      </c>
      <c r="E1760" s="93">
        <v>0.79720082041752072</v>
      </c>
      <c r="F1760" s="102">
        <f t="shared" si="197"/>
        <v>1.7972008204175207</v>
      </c>
      <c r="G1760" s="102">
        <f t="shared" si="200"/>
        <v>5520.8516154178114</v>
      </c>
      <c r="H1760" s="102">
        <f t="shared" si="198"/>
        <v>5522.1616100201991</v>
      </c>
      <c r="I1760" s="102">
        <f t="shared" si="201"/>
        <v>1.3099946023876328</v>
      </c>
      <c r="J1760" s="102">
        <f t="shared" si="202"/>
        <v>5523.9588108406169</v>
      </c>
      <c r="K1760" s="103">
        <f t="shared" si="203"/>
        <v>3.1071954228054892</v>
      </c>
    </row>
    <row r="1761" spans="2:11" x14ac:dyDescent="0.2">
      <c r="B1761" s="35">
        <v>1746</v>
      </c>
      <c r="C1761" s="93">
        <v>0.22863698009053313</v>
      </c>
      <c r="D1761" s="101">
        <f t="shared" si="199"/>
        <v>4.4268593190878498</v>
      </c>
      <c r="E1761" s="93">
        <v>0.42532787903833169</v>
      </c>
      <c r="F1761" s="102">
        <f t="shared" si="197"/>
        <v>1.4253278790383317</v>
      </c>
      <c r="G1761" s="102">
        <f t="shared" si="200"/>
        <v>5525.2784747368996</v>
      </c>
      <c r="H1761" s="102">
        <f t="shared" si="198"/>
        <v>5525.2784747368996</v>
      </c>
      <c r="I1761" s="102">
        <f t="shared" si="201"/>
        <v>0</v>
      </c>
      <c r="J1761" s="102">
        <f t="shared" si="202"/>
        <v>5526.703802615938</v>
      </c>
      <c r="K1761" s="103">
        <f t="shared" si="203"/>
        <v>1.4253278790383774</v>
      </c>
    </row>
    <row r="1762" spans="2:11" x14ac:dyDescent="0.2">
      <c r="B1762" s="35">
        <v>1747</v>
      </c>
      <c r="C1762" s="93">
        <v>0.91341839859640817</v>
      </c>
      <c r="D1762" s="101">
        <f t="shared" si="199"/>
        <v>0.27168370636732153</v>
      </c>
      <c r="E1762" s="93">
        <v>0.98011853868209142</v>
      </c>
      <c r="F1762" s="102">
        <f t="shared" si="197"/>
        <v>1.9801185386820914</v>
      </c>
      <c r="G1762" s="102">
        <f t="shared" si="200"/>
        <v>5525.5501584432668</v>
      </c>
      <c r="H1762" s="102">
        <f t="shared" si="198"/>
        <v>5526.703802615938</v>
      </c>
      <c r="I1762" s="102">
        <f t="shared" si="201"/>
        <v>1.1536441726711928</v>
      </c>
      <c r="J1762" s="102">
        <f t="shared" si="202"/>
        <v>5528.6839211546203</v>
      </c>
      <c r="K1762" s="103">
        <f t="shared" si="203"/>
        <v>3.1337627113534836</v>
      </c>
    </row>
    <row r="1763" spans="2:11" ht="16" thickBot="1" x14ac:dyDescent="0.25">
      <c r="B1763" s="39">
        <v>1748</v>
      </c>
      <c r="C1763" s="94">
        <v>4.2551838214456073E-2</v>
      </c>
      <c r="D1763" s="104">
        <f t="shared" si="199"/>
        <v>9.4710966708482669</v>
      </c>
      <c r="E1763" s="94">
        <v>0.46358375964099019</v>
      </c>
      <c r="F1763" s="105">
        <f t="shared" si="197"/>
        <v>1.4635837596409902</v>
      </c>
      <c r="G1763" s="105">
        <f t="shared" si="200"/>
        <v>5535.0212551141149</v>
      </c>
      <c r="H1763" s="105">
        <f t="shared" si="198"/>
        <v>5535.0212551141149</v>
      </c>
      <c r="I1763" s="105">
        <f t="shared" si="201"/>
        <v>0</v>
      </c>
      <c r="J1763" s="105">
        <f t="shared" si="202"/>
        <v>5536.4848388737555</v>
      </c>
      <c r="K1763" s="106">
        <f t="shared" si="203"/>
        <v>1.4635837596406418</v>
      </c>
    </row>
    <row r="1764" spans="2:11" x14ac:dyDescent="0.2">
      <c r="B1764" s="35">
        <v>1749</v>
      </c>
      <c r="C1764" s="93">
        <v>0.89561324513890517</v>
      </c>
      <c r="D1764" s="101">
        <f t="shared" si="199"/>
        <v>0.33073981573052569</v>
      </c>
      <c r="E1764" s="93">
        <v>0.96817929400311231</v>
      </c>
      <c r="F1764" s="102">
        <f t="shared" si="197"/>
        <v>1.9681792940031122</v>
      </c>
      <c r="G1764" s="102">
        <f t="shared" si="200"/>
        <v>5535.3519949298452</v>
      </c>
      <c r="H1764" s="102">
        <f t="shared" si="198"/>
        <v>5536.4848388737555</v>
      </c>
      <c r="I1764" s="102">
        <f t="shared" si="201"/>
        <v>1.1328439439103022</v>
      </c>
      <c r="J1764" s="102">
        <f t="shared" si="202"/>
        <v>5538.4530181677583</v>
      </c>
      <c r="K1764" s="103">
        <f t="shared" si="203"/>
        <v>3.1010232379130684</v>
      </c>
    </row>
    <row r="1765" spans="2:11" x14ac:dyDescent="0.2">
      <c r="B1765" s="35">
        <v>1750</v>
      </c>
      <c r="C1765" s="93">
        <v>0.40321853515418105</v>
      </c>
      <c r="D1765" s="101">
        <f t="shared" si="199"/>
        <v>2.7248297794713454</v>
      </c>
      <c r="E1765" s="93">
        <v>0.37511597165369825</v>
      </c>
      <c r="F1765" s="102">
        <f t="shared" si="197"/>
        <v>1.3751159716536983</v>
      </c>
      <c r="G1765" s="102">
        <f t="shared" si="200"/>
        <v>5538.0768247093165</v>
      </c>
      <c r="H1765" s="102">
        <f t="shared" si="198"/>
        <v>5538.4530181677583</v>
      </c>
      <c r="I1765" s="102">
        <f t="shared" si="201"/>
        <v>0.37619345844177587</v>
      </c>
      <c r="J1765" s="102">
        <f t="shared" si="202"/>
        <v>5539.8281341394122</v>
      </c>
      <c r="K1765" s="103">
        <f t="shared" si="203"/>
        <v>1.7513094300957164</v>
      </c>
    </row>
    <row r="1766" spans="2:11" x14ac:dyDescent="0.2">
      <c r="B1766" s="35">
        <v>1751</v>
      </c>
      <c r="C1766" s="93">
        <v>0.12789233634265584</v>
      </c>
      <c r="D1766" s="101">
        <f t="shared" si="199"/>
        <v>6.1696994739821651</v>
      </c>
      <c r="E1766" s="93">
        <v>0.74504468879151375</v>
      </c>
      <c r="F1766" s="102">
        <f t="shared" si="197"/>
        <v>1.7450446887915136</v>
      </c>
      <c r="G1766" s="102">
        <f t="shared" si="200"/>
        <v>5544.2465241832988</v>
      </c>
      <c r="H1766" s="102">
        <f t="shared" si="198"/>
        <v>5544.2465241832988</v>
      </c>
      <c r="I1766" s="102">
        <f t="shared" si="201"/>
        <v>0</v>
      </c>
      <c r="J1766" s="102">
        <f t="shared" si="202"/>
        <v>5545.9915688720903</v>
      </c>
      <c r="K1766" s="103">
        <f t="shared" si="203"/>
        <v>1.745044688791495</v>
      </c>
    </row>
    <row r="1767" spans="2:11" ht="16" thickBot="1" x14ac:dyDescent="0.25">
      <c r="B1767" s="39">
        <v>1752</v>
      </c>
      <c r="C1767" s="94">
        <v>0.67021303555162226</v>
      </c>
      <c r="D1767" s="104">
        <f t="shared" si="199"/>
        <v>1.2004789608807758</v>
      </c>
      <c r="E1767" s="94">
        <v>4.5225071117930282E-3</v>
      </c>
      <c r="F1767" s="105">
        <f t="shared" si="197"/>
        <v>1.0045225071117931</v>
      </c>
      <c r="G1767" s="105">
        <f t="shared" si="200"/>
        <v>5545.4470031441797</v>
      </c>
      <c r="H1767" s="105">
        <f t="shared" si="198"/>
        <v>5545.9915688720903</v>
      </c>
      <c r="I1767" s="105">
        <f t="shared" si="201"/>
        <v>0.54456572791059443</v>
      </c>
      <c r="J1767" s="105">
        <f t="shared" si="202"/>
        <v>5546.996091379202</v>
      </c>
      <c r="K1767" s="106">
        <f t="shared" si="203"/>
        <v>1.5490882350222819</v>
      </c>
    </row>
    <row r="1768" spans="2:11" x14ac:dyDescent="0.2">
      <c r="B1768" s="35">
        <v>1753</v>
      </c>
      <c r="C1768" s="93">
        <v>0.1914516831691041</v>
      </c>
      <c r="D1768" s="101">
        <f t="shared" si="199"/>
        <v>4.9593594282216005</v>
      </c>
      <c r="E1768" s="93">
        <v>0.19253911739292451</v>
      </c>
      <c r="F1768" s="102">
        <f t="shared" si="197"/>
        <v>1.1925391173929245</v>
      </c>
      <c r="G1768" s="102">
        <f t="shared" si="200"/>
        <v>5550.4063625724011</v>
      </c>
      <c r="H1768" s="102">
        <f t="shared" si="198"/>
        <v>5550.4063625724011</v>
      </c>
      <c r="I1768" s="102">
        <f t="shared" si="201"/>
        <v>0</v>
      </c>
      <c r="J1768" s="102">
        <f t="shared" si="202"/>
        <v>5551.5989016897938</v>
      </c>
      <c r="K1768" s="103">
        <f t="shared" si="203"/>
        <v>1.1925391173926982</v>
      </c>
    </row>
    <row r="1769" spans="2:11" x14ac:dyDescent="0.2">
      <c r="B1769" s="35">
        <v>1754</v>
      </c>
      <c r="C1769" s="93">
        <v>0.79207102978756949</v>
      </c>
      <c r="D1769" s="101">
        <f t="shared" si="199"/>
        <v>0.69931262134162031</v>
      </c>
      <c r="E1769" s="93">
        <v>0.19528921341586236</v>
      </c>
      <c r="F1769" s="102">
        <f t="shared" si="197"/>
        <v>1.1952892134158624</v>
      </c>
      <c r="G1769" s="102">
        <f t="shared" si="200"/>
        <v>5551.1056751937431</v>
      </c>
      <c r="H1769" s="102">
        <f t="shared" si="198"/>
        <v>5551.5989016897938</v>
      </c>
      <c r="I1769" s="102">
        <f t="shared" si="201"/>
        <v>0.49322649605073821</v>
      </c>
      <c r="J1769" s="102">
        <f t="shared" si="202"/>
        <v>5552.7941909032097</v>
      </c>
      <c r="K1769" s="103">
        <f t="shared" si="203"/>
        <v>1.6885157094666283</v>
      </c>
    </row>
    <row r="1770" spans="2:11" x14ac:dyDescent="0.2">
      <c r="B1770" s="35">
        <v>1755</v>
      </c>
      <c r="C1770" s="93">
        <v>6.5490080727889421E-2</v>
      </c>
      <c r="D1770" s="101">
        <f t="shared" si="199"/>
        <v>8.1775697612336362</v>
      </c>
      <c r="E1770" s="93">
        <v>0.39819082844035714</v>
      </c>
      <c r="F1770" s="102">
        <f t="shared" si="197"/>
        <v>1.3981908284403572</v>
      </c>
      <c r="G1770" s="102">
        <f t="shared" si="200"/>
        <v>5559.2832449549769</v>
      </c>
      <c r="H1770" s="102">
        <f t="shared" si="198"/>
        <v>5559.2832449549769</v>
      </c>
      <c r="I1770" s="102">
        <f t="shared" si="201"/>
        <v>0</v>
      </c>
      <c r="J1770" s="102">
        <f t="shared" si="202"/>
        <v>5560.6814357834173</v>
      </c>
      <c r="K1770" s="103">
        <f t="shared" si="203"/>
        <v>1.3981908284404199</v>
      </c>
    </row>
    <row r="1771" spans="2:11" ht="16" thickBot="1" x14ac:dyDescent="0.25">
      <c r="B1771" s="39">
        <v>1756</v>
      </c>
      <c r="C1771" s="94">
        <v>0.30990690394790354</v>
      </c>
      <c r="D1771" s="104">
        <f t="shared" si="199"/>
        <v>3.5144500093513473</v>
      </c>
      <c r="E1771" s="94">
        <v>0.19216838617743159</v>
      </c>
      <c r="F1771" s="105">
        <f t="shared" ref="F1771:F1834" si="204">($N$18-$N$19)*E1771+$N$19</f>
        <v>1.1921683861774315</v>
      </c>
      <c r="G1771" s="105">
        <f t="shared" si="200"/>
        <v>5562.797694964328</v>
      </c>
      <c r="H1771" s="105">
        <f t="shared" ref="H1771:H1834" si="205">+MAX(G1771,J1770)</f>
        <v>5562.797694964328</v>
      </c>
      <c r="I1771" s="105">
        <f t="shared" si="201"/>
        <v>0</v>
      </c>
      <c r="J1771" s="105">
        <f t="shared" si="202"/>
        <v>5563.9898633505054</v>
      </c>
      <c r="K1771" s="106">
        <f t="shared" si="203"/>
        <v>1.1921683861774</v>
      </c>
    </row>
    <row r="1772" spans="2:11" x14ac:dyDescent="0.2">
      <c r="B1772" s="35">
        <v>1757</v>
      </c>
      <c r="C1772" s="93">
        <v>0.80732784244928457</v>
      </c>
      <c r="D1772" s="101">
        <f t="shared" ref="D1772:D1835" si="206">-LN(C1772)/$N$16</f>
        <v>0.64207633446154166</v>
      </c>
      <c r="E1772" s="93">
        <v>0.48427133150573531</v>
      </c>
      <c r="F1772" s="102">
        <f t="shared" si="204"/>
        <v>1.4842713315057354</v>
      </c>
      <c r="G1772" s="102">
        <f t="shared" ref="G1772:G1835" si="207">G1771+D1772</f>
        <v>5563.4397712987893</v>
      </c>
      <c r="H1772" s="102">
        <f t="shared" si="205"/>
        <v>5563.9898633505054</v>
      </c>
      <c r="I1772" s="102">
        <f t="shared" si="201"/>
        <v>0.5500920517160921</v>
      </c>
      <c r="J1772" s="102">
        <f t="shared" si="202"/>
        <v>5565.474134682011</v>
      </c>
      <c r="K1772" s="103">
        <f t="shared" si="203"/>
        <v>2.0343633832217165</v>
      </c>
    </row>
    <row r="1773" spans="2:11" x14ac:dyDescent="0.2">
      <c r="B1773" s="35">
        <v>1758</v>
      </c>
      <c r="C1773" s="93">
        <v>0.68269351762645969</v>
      </c>
      <c r="D1773" s="101">
        <f t="shared" si="206"/>
        <v>1.1451277494111449</v>
      </c>
      <c r="E1773" s="93">
        <v>0.99880503448354707</v>
      </c>
      <c r="F1773" s="102">
        <f t="shared" si="204"/>
        <v>1.9988050344835471</v>
      </c>
      <c r="G1773" s="102">
        <f t="shared" si="207"/>
        <v>5564.5848990482009</v>
      </c>
      <c r="H1773" s="102">
        <f t="shared" si="205"/>
        <v>5565.474134682011</v>
      </c>
      <c r="I1773" s="102">
        <f t="shared" si="201"/>
        <v>0.88923563381013082</v>
      </c>
      <c r="J1773" s="102">
        <f t="shared" si="202"/>
        <v>5567.4729397164947</v>
      </c>
      <c r="K1773" s="103">
        <f t="shared" si="203"/>
        <v>2.8880406682937974</v>
      </c>
    </row>
    <row r="1774" spans="2:11" x14ac:dyDescent="0.2">
      <c r="B1774" s="35">
        <v>1759</v>
      </c>
      <c r="C1774" s="93">
        <v>0.98860815601219543</v>
      </c>
      <c r="D1774" s="101">
        <f t="shared" si="206"/>
        <v>3.4371684241191247E-2</v>
      </c>
      <c r="E1774" s="93">
        <v>0.32817523754739764</v>
      </c>
      <c r="F1774" s="102">
        <f t="shared" si="204"/>
        <v>1.3281752375473976</v>
      </c>
      <c r="G1774" s="102">
        <f t="shared" si="207"/>
        <v>5564.6192707324417</v>
      </c>
      <c r="H1774" s="102">
        <f t="shared" si="205"/>
        <v>5567.4729397164947</v>
      </c>
      <c r="I1774" s="102">
        <f t="shared" si="201"/>
        <v>2.8536689840530016</v>
      </c>
      <c r="J1774" s="102">
        <f t="shared" si="202"/>
        <v>5568.8011149540425</v>
      </c>
      <c r="K1774" s="103">
        <f t="shared" si="203"/>
        <v>4.1818442216008407</v>
      </c>
    </row>
    <row r="1775" spans="2:11" ht="16" thickBot="1" x14ac:dyDescent="0.25">
      <c r="B1775" s="39">
        <v>1760</v>
      </c>
      <c r="C1775" s="94">
        <v>0.98720626424212476</v>
      </c>
      <c r="D1775" s="104">
        <f t="shared" si="206"/>
        <v>3.8628841161243786E-2</v>
      </c>
      <c r="E1775" s="94">
        <v>0.3157049048834113</v>
      </c>
      <c r="F1775" s="105">
        <f t="shared" si="204"/>
        <v>1.3157049048834113</v>
      </c>
      <c r="G1775" s="105">
        <f t="shared" si="207"/>
        <v>5564.6578995736027</v>
      </c>
      <c r="H1775" s="105">
        <f t="shared" si="205"/>
        <v>5568.8011149540425</v>
      </c>
      <c r="I1775" s="105">
        <f t="shared" si="201"/>
        <v>4.1432153804398695</v>
      </c>
      <c r="J1775" s="105">
        <f t="shared" si="202"/>
        <v>5570.1168198589257</v>
      </c>
      <c r="K1775" s="106">
        <f t="shared" si="203"/>
        <v>5.4589202853230745</v>
      </c>
    </row>
    <row r="1776" spans="2:11" x14ac:dyDescent="0.2">
      <c r="B1776" s="35">
        <v>1761</v>
      </c>
      <c r="C1776" s="93">
        <v>0.19310089816631715</v>
      </c>
      <c r="D1776" s="101">
        <f t="shared" si="206"/>
        <v>4.9336273147709955</v>
      </c>
      <c r="E1776" s="93">
        <v>0.83699978080717652</v>
      </c>
      <c r="F1776" s="102">
        <f t="shared" si="204"/>
        <v>1.8369997808071765</v>
      </c>
      <c r="G1776" s="102">
        <f t="shared" si="207"/>
        <v>5569.5915268883737</v>
      </c>
      <c r="H1776" s="102">
        <f t="shared" si="205"/>
        <v>5570.1168198589257</v>
      </c>
      <c r="I1776" s="102">
        <f t="shared" si="201"/>
        <v>0.5252929705520728</v>
      </c>
      <c r="J1776" s="102">
        <f t="shared" si="202"/>
        <v>5571.9538196397325</v>
      </c>
      <c r="K1776" s="103">
        <f t="shared" si="203"/>
        <v>2.3622927513588365</v>
      </c>
    </row>
    <row r="1777" spans="2:11" x14ac:dyDescent="0.2">
      <c r="B1777" s="35">
        <v>1762</v>
      </c>
      <c r="C1777" s="93">
        <v>0.10999274466055309</v>
      </c>
      <c r="D1777" s="101">
        <f t="shared" si="206"/>
        <v>6.6220226189890692</v>
      </c>
      <c r="E1777" s="93">
        <v>0.32867498199246503</v>
      </c>
      <c r="F1777" s="102">
        <f t="shared" si="204"/>
        <v>1.328674981992465</v>
      </c>
      <c r="G1777" s="102">
        <f t="shared" si="207"/>
        <v>5576.2135495073626</v>
      </c>
      <c r="H1777" s="102">
        <f t="shared" si="205"/>
        <v>5576.2135495073626</v>
      </c>
      <c r="I1777" s="102">
        <f t="shared" si="201"/>
        <v>0</v>
      </c>
      <c r="J1777" s="102">
        <f t="shared" si="202"/>
        <v>5577.5422244893552</v>
      </c>
      <c r="K1777" s="103">
        <f t="shared" si="203"/>
        <v>1.3286749819926627</v>
      </c>
    </row>
    <row r="1778" spans="2:11" x14ac:dyDescent="0.2">
      <c r="B1778" s="35">
        <v>1763</v>
      </c>
      <c r="C1778" s="93">
        <v>0.51231439539884238</v>
      </c>
      <c r="D1778" s="101">
        <f t="shared" si="206"/>
        <v>2.0064503666489424</v>
      </c>
      <c r="E1778" s="93">
        <v>0.96529635935626878</v>
      </c>
      <c r="F1778" s="102">
        <f t="shared" si="204"/>
        <v>1.9652963593562687</v>
      </c>
      <c r="G1778" s="102">
        <f t="shared" si="207"/>
        <v>5578.2199998740116</v>
      </c>
      <c r="H1778" s="102">
        <f t="shared" si="205"/>
        <v>5578.2199998740116</v>
      </c>
      <c r="I1778" s="102">
        <f t="shared" si="201"/>
        <v>0</v>
      </c>
      <c r="J1778" s="102">
        <f t="shared" si="202"/>
        <v>5580.1852962333678</v>
      </c>
      <c r="K1778" s="103">
        <f t="shared" si="203"/>
        <v>1.9652963593562163</v>
      </c>
    </row>
    <row r="1779" spans="2:11" ht="16" thickBot="1" x14ac:dyDescent="0.25">
      <c r="B1779" s="39">
        <v>1764</v>
      </c>
      <c r="C1779" s="94">
        <v>0.71553483673767471</v>
      </c>
      <c r="D1779" s="104">
        <f t="shared" si="206"/>
        <v>1.0041749775266002</v>
      </c>
      <c r="E1779" s="94">
        <v>0.95396581789219481</v>
      </c>
      <c r="F1779" s="105">
        <f t="shared" si="204"/>
        <v>1.9539658178921948</v>
      </c>
      <c r="G1779" s="105">
        <f t="shared" si="207"/>
        <v>5579.224174851538</v>
      </c>
      <c r="H1779" s="105">
        <f t="shared" si="205"/>
        <v>5580.1852962333678</v>
      </c>
      <c r="I1779" s="105">
        <f t="shared" si="201"/>
        <v>0.96112138182979834</v>
      </c>
      <c r="J1779" s="105">
        <f t="shared" si="202"/>
        <v>5582.1392620512597</v>
      </c>
      <c r="K1779" s="106">
        <f t="shared" si="203"/>
        <v>2.9150871997217109</v>
      </c>
    </row>
    <row r="1780" spans="2:11" x14ac:dyDescent="0.2">
      <c r="B1780" s="35">
        <v>1765</v>
      </c>
      <c r="C1780" s="93">
        <v>6.1890932853341685E-2</v>
      </c>
      <c r="D1780" s="101">
        <f t="shared" si="206"/>
        <v>8.3471447717424603</v>
      </c>
      <c r="E1780" s="93">
        <v>7.2070695104220706E-2</v>
      </c>
      <c r="F1780" s="102">
        <f t="shared" si="204"/>
        <v>1.0720706951042207</v>
      </c>
      <c r="G1780" s="102">
        <f t="shared" si="207"/>
        <v>5587.57131962328</v>
      </c>
      <c r="H1780" s="102">
        <f t="shared" si="205"/>
        <v>5587.57131962328</v>
      </c>
      <c r="I1780" s="102">
        <f t="shared" si="201"/>
        <v>0</v>
      </c>
      <c r="J1780" s="102">
        <f t="shared" si="202"/>
        <v>5588.6433903183843</v>
      </c>
      <c r="K1780" s="103">
        <f t="shared" si="203"/>
        <v>1.0720706951042303</v>
      </c>
    </row>
    <row r="1781" spans="2:11" x14ac:dyDescent="0.2">
      <c r="B1781" s="35">
        <v>1766</v>
      </c>
      <c r="C1781" s="93">
        <v>0.94443083078711232</v>
      </c>
      <c r="D1781" s="101">
        <f t="shared" si="206"/>
        <v>0.17151848521362767</v>
      </c>
      <c r="E1781" s="93">
        <v>0.90748823757461161</v>
      </c>
      <c r="F1781" s="102">
        <f t="shared" si="204"/>
        <v>1.9074882375746116</v>
      </c>
      <c r="G1781" s="102">
        <f t="shared" si="207"/>
        <v>5587.7428381084937</v>
      </c>
      <c r="H1781" s="102">
        <f t="shared" si="205"/>
        <v>5588.6433903183843</v>
      </c>
      <c r="I1781" s="102">
        <f t="shared" si="201"/>
        <v>0.90055220989052032</v>
      </c>
      <c r="J1781" s="102">
        <f t="shared" si="202"/>
        <v>5590.5508785559587</v>
      </c>
      <c r="K1781" s="103">
        <f t="shared" si="203"/>
        <v>2.8080404474649185</v>
      </c>
    </row>
    <row r="1782" spans="2:11" x14ac:dyDescent="0.2">
      <c r="B1782" s="35">
        <v>1767</v>
      </c>
      <c r="C1782" s="93">
        <v>0.11651761090647672</v>
      </c>
      <c r="D1782" s="101">
        <f t="shared" si="206"/>
        <v>6.4491385524650955</v>
      </c>
      <c r="E1782" s="93">
        <v>0.53835339776190372</v>
      </c>
      <c r="F1782" s="102">
        <f t="shared" si="204"/>
        <v>1.5383533977619037</v>
      </c>
      <c r="G1782" s="102">
        <f t="shared" si="207"/>
        <v>5594.191976660959</v>
      </c>
      <c r="H1782" s="102">
        <f t="shared" si="205"/>
        <v>5594.191976660959</v>
      </c>
      <c r="I1782" s="102">
        <f t="shared" si="201"/>
        <v>0</v>
      </c>
      <c r="J1782" s="102">
        <f t="shared" si="202"/>
        <v>5595.7303300587209</v>
      </c>
      <c r="K1782" s="103">
        <f t="shared" si="203"/>
        <v>1.5383533977619663</v>
      </c>
    </row>
    <row r="1783" spans="2:11" ht="16" thickBot="1" x14ac:dyDescent="0.25">
      <c r="B1783" s="39">
        <v>1768</v>
      </c>
      <c r="C1783" s="94">
        <v>0.92388508984636086</v>
      </c>
      <c r="D1783" s="104">
        <f t="shared" si="206"/>
        <v>0.23750273013642056</v>
      </c>
      <c r="E1783" s="94">
        <v>0.78018761583110197</v>
      </c>
      <c r="F1783" s="105">
        <f t="shared" si="204"/>
        <v>1.7801876158311019</v>
      </c>
      <c r="G1783" s="105">
        <f t="shared" si="207"/>
        <v>5594.4294793910958</v>
      </c>
      <c r="H1783" s="105">
        <f t="shared" si="205"/>
        <v>5595.7303300587209</v>
      </c>
      <c r="I1783" s="105">
        <f t="shared" si="201"/>
        <v>1.3008506676251272</v>
      </c>
      <c r="J1783" s="105">
        <f t="shared" si="202"/>
        <v>5597.5105176745519</v>
      </c>
      <c r="K1783" s="106">
        <f t="shared" si="203"/>
        <v>3.0810382834561096</v>
      </c>
    </row>
    <row r="1784" spans="2:11" x14ac:dyDescent="0.2">
      <c r="B1784" s="35">
        <v>1769</v>
      </c>
      <c r="C1784" s="93">
        <v>0.40526624199817762</v>
      </c>
      <c r="D1784" s="101">
        <f t="shared" si="206"/>
        <v>2.7096331206311577</v>
      </c>
      <c r="E1784" s="93">
        <v>0.48683881012123831</v>
      </c>
      <c r="F1784" s="102">
        <f t="shared" si="204"/>
        <v>1.4868388101212382</v>
      </c>
      <c r="G1784" s="102">
        <f t="shared" si="207"/>
        <v>5597.139112511727</v>
      </c>
      <c r="H1784" s="102">
        <f t="shared" si="205"/>
        <v>5597.5105176745519</v>
      </c>
      <c r="I1784" s="102">
        <f t="shared" si="201"/>
        <v>0.37140516282488534</v>
      </c>
      <c r="J1784" s="102">
        <f t="shared" si="202"/>
        <v>5598.9973564846732</v>
      </c>
      <c r="K1784" s="103">
        <f t="shared" si="203"/>
        <v>1.8582439729461839</v>
      </c>
    </row>
    <row r="1785" spans="2:11" x14ac:dyDescent="0.2">
      <c r="B1785" s="35">
        <v>1770</v>
      </c>
      <c r="C1785" s="93">
        <v>0.72597769173966087</v>
      </c>
      <c r="D1785" s="101">
        <f t="shared" si="206"/>
        <v>0.96070797678229636</v>
      </c>
      <c r="E1785" s="93">
        <v>0.5695448471525083</v>
      </c>
      <c r="F1785" s="102">
        <f t="shared" si="204"/>
        <v>1.5695448471525082</v>
      </c>
      <c r="G1785" s="102">
        <f t="shared" si="207"/>
        <v>5598.0998204885091</v>
      </c>
      <c r="H1785" s="102">
        <f t="shared" si="205"/>
        <v>5598.9973564846732</v>
      </c>
      <c r="I1785" s="102">
        <f t="shared" si="201"/>
        <v>0.89753599616415158</v>
      </c>
      <c r="J1785" s="102">
        <f t="shared" si="202"/>
        <v>5600.5669013318256</v>
      </c>
      <c r="K1785" s="103">
        <f t="shared" si="203"/>
        <v>2.4670808433165803</v>
      </c>
    </row>
    <row r="1786" spans="2:11" x14ac:dyDescent="0.2">
      <c r="B1786" s="35">
        <v>1771</v>
      </c>
      <c r="C1786" s="93">
        <v>0.73209534176569291</v>
      </c>
      <c r="D1786" s="101">
        <f t="shared" si="206"/>
        <v>0.93553357556583749</v>
      </c>
      <c r="E1786" s="93">
        <v>0.1570106480292961</v>
      </c>
      <c r="F1786" s="102">
        <f t="shared" si="204"/>
        <v>1.1570106480292961</v>
      </c>
      <c r="G1786" s="102">
        <f t="shared" si="207"/>
        <v>5599.0353540640745</v>
      </c>
      <c r="H1786" s="102">
        <f t="shared" si="205"/>
        <v>5600.5669013318256</v>
      </c>
      <c r="I1786" s="102">
        <f t="shared" si="201"/>
        <v>1.5315472677511934</v>
      </c>
      <c r="J1786" s="102">
        <f t="shared" si="202"/>
        <v>5601.7239119798551</v>
      </c>
      <c r="K1786" s="103">
        <f t="shared" si="203"/>
        <v>2.6885579157806205</v>
      </c>
    </row>
    <row r="1787" spans="2:11" ht="16" thickBot="1" x14ac:dyDescent="0.25">
      <c r="B1787" s="39">
        <v>1772</v>
      </c>
      <c r="C1787" s="94">
        <v>0.67176764139417544</v>
      </c>
      <c r="D1787" s="104">
        <f t="shared" si="206"/>
        <v>1.193528309960026</v>
      </c>
      <c r="E1787" s="94">
        <v>0.94712058419202794</v>
      </c>
      <c r="F1787" s="105">
        <f t="shared" si="204"/>
        <v>1.947120584192028</v>
      </c>
      <c r="G1787" s="105">
        <f t="shared" si="207"/>
        <v>5600.2288823740346</v>
      </c>
      <c r="H1787" s="105">
        <f t="shared" si="205"/>
        <v>5601.7239119798551</v>
      </c>
      <c r="I1787" s="105">
        <f t="shared" si="201"/>
        <v>1.4950296058204913</v>
      </c>
      <c r="J1787" s="105">
        <f t="shared" si="202"/>
        <v>5603.671032564047</v>
      </c>
      <c r="K1787" s="106">
        <f t="shared" si="203"/>
        <v>3.4421501900123985</v>
      </c>
    </row>
    <row r="1788" spans="2:11" x14ac:dyDescent="0.2">
      <c r="B1788" s="35">
        <v>1773</v>
      </c>
      <c r="C1788" s="93">
        <v>8.1500621599979728E-2</v>
      </c>
      <c r="D1788" s="101">
        <f t="shared" si="206"/>
        <v>7.5214338953123683</v>
      </c>
      <c r="E1788" s="93">
        <v>0.78283573168230036</v>
      </c>
      <c r="F1788" s="102">
        <f t="shared" si="204"/>
        <v>1.7828357316823005</v>
      </c>
      <c r="G1788" s="102">
        <f t="shared" si="207"/>
        <v>5607.7503162693465</v>
      </c>
      <c r="H1788" s="102">
        <f t="shared" si="205"/>
        <v>5607.7503162693465</v>
      </c>
      <c r="I1788" s="102">
        <f t="shared" si="201"/>
        <v>0</v>
      </c>
      <c r="J1788" s="102">
        <f t="shared" si="202"/>
        <v>5609.5331520010286</v>
      </c>
      <c r="K1788" s="103">
        <f t="shared" si="203"/>
        <v>1.7828357316820984</v>
      </c>
    </row>
    <row r="1789" spans="2:11" x14ac:dyDescent="0.2">
      <c r="B1789" s="35">
        <v>1774</v>
      </c>
      <c r="C1789" s="93">
        <v>0.36604950268706804</v>
      </c>
      <c r="D1789" s="101">
        <f t="shared" si="206"/>
        <v>3.0149601044499321</v>
      </c>
      <c r="E1789" s="93">
        <v>0.50233921428396533</v>
      </c>
      <c r="F1789" s="102">
        <f t="shared" si="204"/>
        <v>1.5023392142839653</v>
      </c>
      <c r="G1789" s="102">
        <f t="shared" si="207"/>
        <v>5610.765276373796</v>
      </c>
      <c r="H1789" s="102">
        <f t="shared" si="205"/>
        <v>5610.765276373796</v>
      </c>
      <c r="I1789" s="102">
        <f t="shared" si="201"/>
        <v>0</v>
      </c>
      <c r="J1789" s="102">
        <f t="shared" si="202"/>
        <v>5612.2676155880799</v>
      </c>
      <c r="K1789" s="103">
        <f t="shared" si="203"/>
        <v>1.5023392142838929</v>
      </c>
    </row>
    <row r="1790" spans="2:11" x14ac:dyDescent="0.2">
      <c r="B1790" s="35">
        <v>1775</v>
      </c>
      <c r="C1790" s="93">
        <v>0.648316788412033</v>
      </c>
      <c r="D1790" s="101">
        <f t="shared" si="206"/>
        <v>1.3001274932464122</v>
      </c>
      <c r="E1790" s="93">
        <v>0.93209811893695904</v>
      </c>
      <c r="F1790" s="102">
        <f t="shared" si="204"/>
        <v>1.932098118936959</v>
      </c>
      <c r="G1790" s="102">
        <f t="shared" si="207"/>
        <v>5612.0654038670427</v>
      </c>
      <c r="H1790" s="102">
        <f t="shared" si="205"/>
        <v>5612.2676155880799</v>
      </c>
      <c r="I1790" s="102">
        <f t="shared" si="201"/>
        <v>0.20221172103720164</v>
      </c>
      <c r="J1790" s="102">
        <f t="shared" si="202"/>
        <v>5614.1997137070166</v>
      </c>
      <c r="K1790" s="103">
        <f t="shared" si="203"/>
        <v>2.1343098399738665</v>
      </c>
    </row>
    <row r="1791" spans="2:11" ht="16" thickBot="1" x14ac:dyDescent="0.25">
      <c r="B1791" s="39">
        <v>1776</v>
      </c>
      <c r="C1791" s="94">
        <v>0.31176590006014526</v>
      </c>
      <c r="D1791" s="104">
        <f t="shared" si="206"/>
        <v>3.4965080793716337</v>
      </c>
      <c r="E1791" s="94">
        <v>6.9058851577318281E-2</v>
      </c>
      <c r="F1791" s="105">
        <f t="shared" si="204"/>
        <v>1.0690588515773183</v>
      </c>
      <c r="G1791" s="105">
        <f t="shared" si="207"/>
        <v>5615.5619119464145</v>
      </c>
      <c r="H1791" s="105">
        <f t="shared" si="205"/>
        <v>5615.5619119464145</v>
      </c>
      <c r="I1791" s="105">
        <f t="shared" si="201"/>
        <v>0</v>
      </c>
      <c r="J1791" s="105">
        <f t="shared" si="202"/>
        <v>5616.6309707979917</v>
      </c>
      <c r="K1791" s="106">
        <f t="shared" si="203"/>
        <v>1.0690588515772106</v>
      </c>
    </row>
    <row r="1792" spans="2:11" x14ac:dyDescent="0.2">
      <c r="B1792" s="35">
        <v>1777</v>
      </c>
      <c r="C1792" s="93">
        <v>0.19620931478720138</v>
      </c>
      <c r="D1792" s="101">
        <f t="shared" si="206"/>
        <v>4.8857197709946103</v>
      </c>
      <c r="E1792" s="93">
        <v>0.4323888845985393</v>
      </c>
      <c r="F1792" s="102">
        <f t="shared" si="204"/>
        <v>1.4323888845985393</v>
      </c>
      <c r="G1792" s="102">
        <f t="shared" si="207"/>
        <v>5620.4476317174094</v>
      </c>
      <c r="H1792" s="102">
        <f t="shared" si="205"/>
        <v>5620.4476317174094</v>
      </c>
      <c r="I1792" s="102">
        <f t="shared" si="201"/>
        <v>0</v>
      </c>
      <c r="J1792" s="102">
        <f t="shared" si="202"/>
        <v>5621.8800206020078</v>
      </c>
      <c r="K1792" s="103">
        <f t="shared" si="203"/>
        <v>1.4323888845983674</v>
      </c>
    </row>
    <row r="1793" spans="2:11" x14ac:dyDescent="0.2">
      <c r="B1793" s="35">
        <v>1778</v>
      </c>
      <c r="C1793" s="93">
        <v>0.97964608142740017</v>
      </c>
      <c r="D1793" s="101">
        <f t="shared" si="206"/>
        <v>6.1691741836175359E-2</v>
      </c>
      <c r="E1793" s="93">
        <v>0.11924557749560083</v>
      </c>
      <c r="F1793" s="102">
        <f t="shared" si="204"/>
        <v>1.1192455774956009</v>
      </c>
      <c r="G1793" s="102">
        <f t="shared" si="207"/>
        <v>5620.5093234592459</v>
      </c>
      <c r="H1793" s="102">
        <f t="shared" si="205"/>
        <v>5621.8800206020078</v>
      </c>
      <c r="I1793" s="102">
        <f t="shared" si="201"/>
        <v>1.3706971427618555</v>
      </c>
      <c r="J1793" s="102">
        <f t="shared" si="202"/>
        <v>5622.9992661795031</v>
      </c>
      <c r="K1793" s="103">
        <f t="shared" si="203"/>
        <v>2.4899427202572042</v>
      </c>
    </row>
    <row r="1794" spans="2:11" x14ac:dyDescent="0.2">
      <c r="B1794" s="35">
        <v>1779</v>
      </c>
      <c r="C1794" s="93">
        <v>0.87700308456507592</v>
      </c>
      <c r="D1794" s="101">
        <f t="shared" si="206"/>
        <v>0.39373430831452072</v>
      </c>
      <c r="E1794" s="93">
        <v>0.57547103585249393</v>
      </c>
      <c r="F1794" s="102">
        <f t="shared" si="204"/>
        <v>1.5754710358524939</v>
      </c>
      <c r="G1794" s="102">
        <f t="shared" si="207"/>
        <v>5620.9030577675603</v>
      </c>
      <c r="H1794" s="102">
        <f t="shared" si="205"/>
        <v>5622.9992661795031</v>
      </c>
      <c r="I1794" s="102">
        <f t="shared" si="201"/>
        <v>2.0962084119428255</v>
      </c>
      <c r="J1794" s="102">
        <f t="shared" si="202"/>
        <v>5624.5747372153555</v>
      </c>
      <c r="K1794" s="103">
        <f t="shared" si="203"/>
        <v>3.6716794477952135</v>
      </c>
    </row>
    <row r="1795" spans="2:11" ht="16" thickBot="1" x14ac:dyDescent="0.25">
      <c r="B1795" s="39">
        <v>1780</v>
      </c>
      <c r="C1795" s="94">
        <v>0.49971481961136743</v>
      </c>
      <c r="D1795" s="104">
        <f t="shared" si="206"/>
        <v>2.08115311216438</v>
      </c>
      <c r="E1795" s="94">
        <v>0.81519770810526515</v>
      </c>
      <c r="F1795" s="105">
        <f t="shared" si="204"/>
        <v>1.815197708105265</v>
      </c>
      <c r="G1795" s="105">
        <f t="shared" si="207"/>
        <v>5622.9842108797247</v>
      </c>
      <c r="H1795" s="105">
        <f t="shared" si="205"/>
        <v>5624.5747372153555</v>
      </c>
      <c r="I1795" s="105">
        <f t="shared" si="201"/>
        <v>1.5905263356307842</v>
      </c>
      <c r="J1795" s="105">
        <f t="shared" si="202"/>
        <v>5626.3899349234607</v>
      </c>
      <c r="K1795" s="106">
        <f t="shared" si="203"/>
        <v>3.4057240437359724</v>
      </c>
    </row>
    <row r="1796" spans="2:11" x14ac:dyDescent="0.2">
      <c r="B1796" s="35">
        <v>1781</v>
      </c>
      <c r="C1796" s="93">
        <v>0.70395734782517994</v>
      </c>
      <c r="D1796" s="101">
        <f t="shared" si="206"/>
        <v>1.0531125304051963</v>
      </c>
      <c r="E1796" s="93">
        <v>0.25837955228598375</v>
      </c>
      <c r="F1796" s="102">
        <f t="shared" si="204"/>
        <v>1.2583795522859837</v>
      </c>
      <c r="G1796" s="102">
        <f t="shared" si="207"/>
        <v>5624.0373234101298</v>
      </c>
      <c r="H1796" s="102">
        <f t="shared" si="205"/>
        <v>5626.3899349234607</v>
      </c>
      <c r="I1796" s="102">
        <f t="shared" si="201"/>
        <v>2.3526115133308849</v>
      </c>
      <c r="J1796" s="102">
        <f t="shared" si="202"/>
        <v>5627.6483144757467</v>
      </c>
      <c r="K1796" s="103">
        <f t="shared" si="203"/>
        <v>3.6109910656168722</v>
      </c>
    </row>
    <row r="1797" spans="2:11" x14ac:dyDescent="0.2">
      <c r="B1797" s="35">
        <v>1782</v>
      </c>
      <c r="C1797" s="93">
        <v>0.61258972137675427</v>
      </c>
      <c r="D1797" s="101">
        <f t="shared" si="206"/>
        <v>1.4701795902316677</v>
      </c>
      <c r="E1797" s="93">
        <v>0.59485565496052784</v>
      </c>
      <c r="F1797" s="102">
        <f t="shared" si="204"/>
        <v>1.5948556549605279</v>
      </c>
      <c r="G1797" s="102">
        <f t="shared" si="207"/>
        <v>5625.5075030003618</v>
      </c>
      <c r="H1797" s="102">
        <f t="shared" si="205"/>
        <v>5627.6483144757467</v>
      </c>
      <c r="I1797" s="102">
        <f t="shared" si="201"/>
        <v>2.1408114753849077</v>
      </c>
      <c r="J1797" s="102">
        <f t="shared" si="202"/>
        <v>5629.2431701307069</v>
      </c>
      <c r="K1797" s="103">
        <f t="shared" si="203"/>
        <v>3.7356671303450639</v>
      </c>
    </row>
    <row r="1798" spans="2:11" x14ac:dyDescent="0.2">
      <c r="B1798" s="35">
        <v>1783</v>
      </c>
      <c r="C1798" s="93">
        <v>0.72937897606047009</v>
      </c>
      <c r="D1798" s="101">
        <f t="shared" si="206"/>
        <v>0.94668547389229862</v>
      </c>
      <c r="E1798" s="93">
        <v>0.16012682441046744</v>
      </c>
      <c r="F1798" s="102">
        <f t="shared" si="204"/>
        <v>1.1601268244104674</v>
      </c>
      <c r="G1798" s="102">
        <f t="shared" si="207"/>
        <v>5626.4541884742539</v>
      </c>
      <c r="H1798" s="102">
        <f t="shared" si="205"/>
        <v>5629.2431701307069</v>
      </c>
      <c r="I1798" s="102">
        <f t="shared" si="201"/>
        <v>2.788981656452961</v>
      </c>
      <c r="J1798" s="102">
        <f t="shared" si="202"/>
        <v>5630.4032969551172</v>
      </c>
      <c r="K1798" s="103">
        <f t="shared" si="203"/>
        <v>3.9491084808632877</v>
      </c>
    </row>
    <row r="1799" spans="2:11" ht="16" thickBot="1" x14ac:dyDescent="0.25">
      <c r="B1799" s="39">
        <v>1784</v>
      </c>
      <c r="C1799" s="94">
        <v>0.34732488366276371</v>
      </c>
      <c r="D1799" s="104">
        <f t="shared" si="206"/>
        <v>3.1724840186980878</v>
      </c>
      <c r="E1799" s="94">
        <v>0.81208346583646684</v>
      </c>
      <c r="F1799" s="105">
        <f t="shared" si="204"/>
        <v>1.8120834658364668</v>
      </c>
      <c r="G1799" s="105">
        <f t="shared" si="207"/>
        <v>5629.6266724929519</v>
      </c>
      <c r="H1799" s="105">
        <f t="shared" si="205"/>
        <v>5630.4032969551172</v>
      </c>
      <c r="I1799" s="105">
        <f t="shared" si="201"/>
        <v>0.77662446216527314</v>
      </c>
      <c r="J1799" s="105">
        <f t="shared" si="202"/>
        <v>5632.2153804209538</v>
      </c>
      <c r="K1799" s="106">
        <f t="shared" si="203"/>
        <v>2.5887079280018952</v>
      </c>
    </row>
    <row r="1800" spans="2:11" x14ac:dyDescent="0.2">
      <c r="B1800" s="35">
        <v>1785</v>
      </c>
      <c r="C1800" s="93">
        <v>0.88527011347594131</v>
      </c>
      <c r="D1800" s="101">
        <f t="shared" si="206"/>
        <v>0.36558740272513407</v>
      </c>
      <c r="E1800" s="93">
        <v>0.86096440750649383</v>
      </c>
      <c r="F1800" s="102">
        <f t="shared" si="204"/>
        <v>1.8609644075064939</v>
      </c>
      <c r="G1800" s="102">
        <f t="shared" si="207"/>
        <v>5629.9922598956773</v>
      </c>
      <c r="H1800" s="102">
        <f t="shared" si="205"/>
        <v>5632.2153804209538</v>
      </c>
      <c r="I1800" s="102">
        <f t="shared" si="201"/>
        <v>2.2231205252764994</v>
      </c>
      <c r="J1800" s="102">
        <f t="shared" si="202"/>
        <v>5634.0763448284606</v>
      </c>
      <c r="K1800" s="103">
        <f t="shared" si="203"/>
        <v>4.0840849327832984</v>
      </c>
    </row>
    <row r="1801" spans="2:11" x14ac:dyDescent="0.2">
      <c r="B1801" s="35">
        <v>1786</v>
      </c>
      <c r="C1801" s="93">
        <v>0.87047165824860062</v>
      </c>
      <c r="D1801" s="101">
        <f t="shared" si="206"/>
        <v>0.41616023495448284</v>
      </c>
      <c r="E1801" s="93">
        <v>0.49501352305600677</v>
      </c>
      <c r="F1801" s="102">
        <f t="shared" si="204"/>
        <v>1.4950135230560067</v>
      </c>
      <c r="G1801" s="102">
        <f t="shared" si="207"/>
        <v>5630.4084201306314</v>
      </c>
      <c r="H1801" s="102">
        <f t="shared" si="205"/>
        <v>5634.0763448284606</v>
      </c>
      <c r="I1801" s="102">
        <f t="shared" si="201"/>
        <v>3.6679246978292213</v>
      </c>
      <c r="J1801" s="102">
        <f t="shared" si="202"/>
        <v>5635.5713583515162</v>
      </c>
      <c r="K1801" s="103">
        <f t="shared" si="203"/>
        <v>5.1629382208848256</v>
      </c>
    </row>
    <row r="1802" spans="2:11" x14ac:dyDescent="0.2">
      <c r="B1802" s="35">
        <v>1787</v>
      </c>
      <c r="C1802" s="93">
        <v>0.64376051248872324</v>
      </c>
      <c r="D1802" s="101">
        <f t="shared" si="206"/>
        <v>1.3212854911738663</v>
      </c>
      <c r="E1802" s="93">
        <v>0.26957035059575707</v>
      </c>
      <c r="F1802" s="102">
        <f t="shared" si="204"/>
        <v>1.2695703505957572</v>
      </c>
      <c r="G1802" s="102">
        <f t="shared" si="207"/>
        <v>5631.7297056218049</v>
      </c>
      <c r="H1802" s="102">
        <f t="shared" si="205"/>
        <v>5635.5713583515162</v>
      </c>
      <c r="I1802" s="102">
        <f t="shared" si="201"/>
        <v>3.8416527297113134</v>
      </c>
      <c r="J1802" s="102">
        <f t="shared" si="202"/>
        <v>5636.8409287021123</v>
      </c>
      <c r="K1802" s="103">
        <f t="shared" si="203"/>
        <v>5.1112230803073544</v>
      </c>
    </row>
    <row r="1803" spans="2:11" ht="16" thickBot="1" x14ac:dyDescent="0.25">
      <c r="B1803" s="39">
        <v>1788</v>
      </c>
      <c r="C1803" s="94">
        <v>0.27293141025908541</v>
      </c>
      <c r="D1803" s="104">
        <f t="shared" si="206"/>
        <v>3.8956042795097159</v>
      </c>
      <c r="E1803" s="94">
        <v>0.46507536961352258</v>
      </c>
      <c r="F1803" s="105">
        <f t="shared" si="204"/>
        <v>1.4650753696135226</v>
      </c>
      <c r="G1803" s="105">
        <f t="shared" si="207"/>
        <v>5635.6253099013147</v>
      </c>
      <c r="H1803" s="105">
        <f t="shared" si="205"/>
        <v>5636.8409287021123</v>
      </c>
      <c r="I1803" s="105">
        <f t="shared" si="201"/>
        <v>1.2156188007975288</v>
      </c>
      <c r="J1803" s="105">
        <f t="shared" si="202"/>
        <v>5638.3060040717255</v>
      </c>
      <c r="K1803" s="106">
        <f t="shared" si="203"/>
        <v>2.6806941704107885</v>
      </c>
    </row>
    <row r="1804" spans="2:11" x14ac:dyDescent="0.2">
      <c r="B1804" s="35">
        <v>1789</v>
      </c>
      <c r="C1804" s="93">
        <v>4.3105063086373407E-2</v>
      </c>
      <c r="D1804" s="101">
        <f t="shared" si="206"/>
        <v>9.4323444473104345</v>
      </c>
      <c r="E1804" s="93">
        <v>0.58771519784632131</v>
      </c>
      <c r="F1804" s="102">
        <f t="shared" si="204"/>
        <v>1.5877151978463213</v>
      </c>
      <c r="G1804" s="102">
        <f t="shared" si="207"/>
        <v>5645.057654348625</v>
      </c>
      <c r="H1804" s="102">
        <f t="shared" si="205"/>
        <v>5645.057654348625</v>
      </c>
      <c r="I1804" s="102">
        <f t="shared" si="201"/>
        <v>0</v>
      </c>
      <c r="J1804" s="102">
        <f t="shared" si="202"/>
        <v>5646.6453695464716</v>
      </c>
      <c r="K1804" s="103">
        <f t="shared" si="203"/>
        <v>1.5877151978465918</v>
      </c>
    </row>
    <row r="1805" spans="2:11" x14ac:dyDescent="0.2">
      <c r="B1805" s="35">
        <v>1790</v>
      </c>
      <c r="C1805" s="93">
        <v>1.7748817571218489E-2</v>
      </c>
      <c r="D1805" s="101">
        <f t="shared" si="206"/>
        <v>12.094309142956915</v>
      </c>
      <c r="E1805" s="93">
        <v>0.75721765489970672</v>
      </c>
      <c r="F1805" s="102">
        <f t="shared" si="204"/>
        <v>1.7572176548997067</v>
      </c>
      <c r="G1805" s="102">
        <f t="shared" si="207"/>
        <v>5657.1519634915821</v>
      </c>
      <c r="H1805" s="102">
        <f t="shared" si="205"/>
        <v>5657.1519634915821</v>
      </c>
      <c r="I1805" s="102">
        <f t="shared" si="201"/>
        <v>0</v>
      </c>
      <c r="J1805" s="102">
        <f t="shared" si="202"/>
        <v>5658.9091811464823</v>
      </c>
      <c r="K1805" s="103">
        <f t="shared" si="203"/>
        <v>1.7572176549001597</v>
      </c>
    </row>
    <row r="1806" spans="2:11" x14ac:dyDescent="0.2">
      <c r="B1806" s="35">
        <v>1791</v>
      </c>
      <c r="C1806" s="93">
        <v>0.41434064884934596</v>
      </c>
      <c r="D1806" s="101">
        <f t="shared" si="206"/>
        <v>2.6432004605482255</v>
      </c>
      <c r="E1806" s="93">
        <v>3.8937188899351494E-2</v>
      </c>
      <c r="F1806" s="102">
        <f t="shared" si="204"/>
        <v>1.0389371888993515</v>
      </c>
      <c r="G1806" s="102">
        <f t="shared" si="207"/>
        <v>5659.7951639521307</v>
      </c>
      <c r="H1806" s="102">
        <f t="shared" si="205"/>
        <v>5659.7951639521307</v>
      </c>
      <c r="I1806" s="102">
        <f t="shared" si="201"/>
        <v>0</v>
      </c>
      <c r="J1806" s="102">
        <f t="shared" si="202"/>
        <v>5660.8341011410303</v>
      </c>
      <c r="K1806" s="103">
        <f t="shared" si="203"/>
        <v>1.0389371888995811</v>
      </c>
    </row>
    <row r="1807" spans="2:11" ht="16" thickBot="1" x14ac:dyDescent="0.25">
      <c r="B1807" s="39">
        <v>1792</v>
      </c>
      <c r="C1807" s="94">
        <v>0.56782181138855026</v>
      </c>
      <c r="D1807" s="104">
        <f t="shared" si="206"/>
        <v>1.6978428654692956</v>
      </c>
      <c r="E1807" s="94">
        <v>0.34363787588243</v>
      </c>
      <c r="F1807" s="105">
        <f t="shared" si="204"/>
        <v>1.3436378758824299</v>
      </c>
      <c r="G1807" s="105">
        <f t="shared" si="207"/>
        <v>5661.4930068176</v>
      </c>
      <c r="H1807" s="105">
        <f t="shared" si="205"/>
        <v>5661.4930068176</v>
      </c>
      <c r="I1807" s="105">
        <f t="shared" si="201"/>
        <v>0</v>
      </c>
      <c r="J1807" s="105">
        <f t="shared" si="202"/>
        <v>5662.8366446934824</v>
      </c>
      <c r="K1807" s="106">
        <f t="shared" si="203"/>
        <v>1.3436378758824503</v>
      </c>
    </row>
    <row r="1808" spans="2:11" x14ac:dyDescent="0.2">
      <c r="B1808" s="35">
        <v>1793</v>
      </c>
      <c r="C1808" s="93">
        <v>0.85673258093727556</v>
      </c>
      <c r="D1808" s="101">
        <f t="shared" si="206"/>
        <v>0.4638883499777518</v>
      </c>
      <c r="E1808" s="93">
        <v>0.8168894207676064</v>
      </c>
      <c r="F1808" s="102">
        <f t="shared" si="204"/>
        <v>1.8168894207676063</v>
      </c>
      <c r="G1808" s="102">
        <f t="shared" si="207"/>
        <v>5661.9568951675774</v>
      </c>
      <c r="H1808" s="102">
        <f t="shared" si="205"/>
        <v>5662.8366446934824</v>
      </c>
      <c r="I1808" s="102">
        <f t="shared" si="201"/>
        <v>0.87974952590502653</v>
      </c>
      <c r="J1808" s="102">
        <f t="shared" si="202"/>
        <v>5664.6535341142499</v>
      </c>
      <c r="K1808" s="103">
        <f t="shared" si="203"/>
        <v>2.696638946672465</v>
      </c>
    </row>
    <row r="1809" spans="2:11" x14ac:dyDescent="0.2">
      <c r="B1809" s="35">
        <v>1794</v>
      </c>
      <c r="C1809" s="93">
        <v>0.66464494261765317</v>
      </c>
      <c r="D1809" s="101">
        <f t="shared" si="206"/>
        <v>1.2255069053654963</v>
      </c>
      <c r="E1809" s="93">
        <v>0.19449526545379026</v>
      </c>
      <c r="F1809" s="102">
        <f t="shared" si="204"/>
        <v>1.1944952654537904</v>
      </c>
      <c r="G1809" s="102">
        <f t="shared" si="207"/>
        <v>5663.1824020729428</v>
      </c>
      <c r="H1809" s="102">
        <f t="shared" si="205"/>
        <v>5664.6535341142499</v>
      </c>
      <c r="I1809" s="102">
        <f t="shared" si="201"/>
        <v>1.4711320413071007</v>
      </c>
      <c r="J1809" s="102">
        <f t="shared" si="202"/>
        <v>5665.8480293797038</v>
      </c>
      <c r="K1809" s="103">
        <f t="shared" si="203"/>
        <v>2.6656273067610528</v>
      </c>
    </row>
    <row r="1810" spans="2:11" x14ac:dyDescent="0.2">
      <c r="B1810" s="35">
        <v>1795</v>
      </c>
      <c r="C1810" s="93">
        <v>0.27211774346870998</v>
      </c>
      <c r="D1810" s="101">
        <f t="shared" si="206"/>
        <v>3.9045612778564833</v>
      </c>
      <c r="E1810" s="93">
        <v>8.3228623239238853E-2</v>
      </c>
      <c r="F1810" s="102">
        <f t="shared" si="204"/>
        <v>1.083228623239239</v>
      </c>
      <c r="G1810" s="102">
        <f t="shared" si="207"/>
        <v>5667.0869633507991</v>
      </c>
      <c r="H1810" s="102">
        <f t="shared" si="205"/>
        <v>5667.0869633507991</v>
      </c>
      <c r="I1810" s="102">
        <f t="shared" ref="I1810:I1873" si="208">H1810-G1810</f>
        <v>0</v>
      </c>
      <c r="J1810" s="102">
        <f t="shared" ref="J1810:J1873" si="209">H1810+F1810</f>
        <v>5668.1701919740381</v>
      </c>
      <c r="K1810" s="103">
        <f t="shared" ref="K1810:K1873" si="210">J1810-G1810</f>
        <v>1.0832286232389379</v>
      </c>
    </row>
    <row r="1811" spans="2:11" ht="16" thickBot="1" x14ac:dyDescent="0.25">
      <c r="B1811" s="39">
        <v>1796</v>
      </c>
      <c r="C1811" s="94">
        <v>7.1335882706883513E-2</v>
      </c>
      <c r="D1811" s="104">
        <f t="shared" si="206"/>
        <v>7.9210674431564083</v>
      </c>
      <c r="E1811" s="94">
        <v>0.30391626508954728</v>
      </c>
      <c r="F1811" s="105">
        <f t="shared" si="204"/>
        <v>1.3039162650895473</v>
      </c>
      <c r="G1811" s="105">
        <f t="shared" si="207"/>
        <v>5675.0080307939552</v>
      </c>
      <c r="H1811" s="105">
        <f t="shared" si="205"/>
        <v>5675.0080307939552</v>
      </c>
      <c r="I1811" s="105">
        <f t="shared" si="208"/>
        <v>0</v>
      </c>
      <c r="J1811" s="105">
        <f t="shared" si="209"/>
        <v>5676.3119470590445</v>
      </c>
      <c r="K1811" s="106">
        <f t="shared" si="210"/>
        <v>1.3039162650893559</v>
      </c>
    </row>
    <row r="1812" spans="2:11" x14ac:dyDescent="0.2">
      <c r="B1812" s="35">
        <v>1797</v>
      </c>
      <c r="C1812" s="93">
        <v>0.75011030809105206</v>
      </c>
      <c r="D1812" s="101">
        <f t="shared" si="206"/>
        <v>0.8626050174356199</v>
      </c>
      <c r="E1812" s="93">
        <v>0.65042324197505452</v>
      </c>
      <c r="F1812" s="102">
        <f t="shared" si="204"/>
        <v>1.6504232419750546</v>
      </c>
      <c r="G1812" s="102">
        <f t="shared" si="207"/>
        <v>5675.8706358113905</v>
      </c>
      <c r="H1812" s="102">
        <f t="shared" si="205"/>
        <v>5676.3119470590445</v>
      </c>
      <c r="I1812" s="102">
        <f t="shared" si="208"/>
        <v>0.44131124765408458</v>
      </c>
      <c r="J1812" s="102">
        <f t="shared" si="209"/>
        <v>5677.9623703010193</v>
      </c>
      <c r="K1812" s="103">
        <f t="shared" si="210"/>
        <v>2.0917344896288341</v>
      </c>
    </row>
    <row r="1813" spans="2:11" x14ac:dyDescent="0.2">
      <c r="B1813" s="35">
        <v>1798</v>
      </c>
      <c r="C1813" s="93">
        <v>0.32013328341221714</v>
      </c>
      <c r="D1813" s="101">
        <f t="shared" si="206"/>
        <v>3.4170535777250235</v>
      </c>
      <c r="E1813" s="93">
        <v>0.67876091661165983</v>
      </c>
      <c r="F1813" s="102">
        <f t="shared" si="204"/>
        <v>1.6787609166116599</v>
      </c>
      <c r="G1813" s="102">
        <f t="shared" si="207"/>
        <v>5679.2876893891153</v>
      </c>
      <c r="H1813" s="102">
        <f t="shared" si="205"/>
        <v>5679.2876893891153</v>
      </c>
      <c r="I1813" s="102">
        <f t="shared" si="208"/>
        <v>0</v>
      </c>
      <c r="J1813" s="102">
        <f t="shared" si="209"/>
        <v>5680.9664503057265</v>
      </c>
      <c r="K1813" s="103">
        <f t="shared" si="210"/>
        <v>1.6787609166112816</v>
      </c>
    </row>
    <row r="1814" spans="2:11" x14ac:dyDescent="0.2">
      <c r="B1814" s="35">
        <v>1799</v>
      </c>
      <c r="C1814" s="93">
        <v>0.26592538036959701</v>
      </c>
      <c r="D1814" s="101">
        <f t="shared" si="206"/>
        <v>3.9736186034437271</v>
      </c>
      <c r="E1814" s="93">
        <v>0.46251356176457936</v>
      </c>
      <c r="F1814" s="102">
        <f t="shared" si="204"/>
        <v>1.4625135617645793</v>
      </c>
      <c r="G1814" s="102">
        <f t="shared" si="207"/>
        <v>5683.2613079925586</v>
      </c>
      <c r="H1814" s="102">
        <f t="shared" si="205"/>
        <v>5683.2613079925586</v>
      </c>
      <c r="I1814" s="102">
        <f t="shared" si="208"/>
        <v>0</v>
      </c>
      <c r="J1814" s="102">
        <f t="shared" si="209"/>
        <v>5684.723821554323</v>
      </c>
      <c r="K1814" s="103">
        <f t="shared" si="210"/>
        <v>1.4625135617643537</v>
      </c>
    </row>
    <row r="1815" spans="2:11" ht="16" thickBot="1" x14ac:dyDescent="0.25">
      <c r="B1815" s="39">
        <v>1800</v>
      </c>
      <c r="C1815" s="94">
        <v>0.9574666086721999</v>
      </c>
      <c r="D1815" s="104">
        <f t="shared" si="206"/>
        <v>0.13039329595448537</v>
      </c>
      <c r="E1815" s="94">
        <v>0.79341485429067471</v>
      </c>
      <c r="F1815" s="105">
        <f t="shared" si="204"/>
        <v>1.7934148542906747</v>
      </c>
      <c r="G1815" s="105">
        <f t="shared" si="207"/>
        <v>5683.3917012885131</v>
      </c>
      <c r="H1815" s="105">
        <f t="shared" si="205"/>
        <v>5684.723821554323</v>
      </c>
      <c r="I1815" s="105">
        <f t="shared" si="208"/>
        <v>1.3321202658098628</v>
      </c>
      <c r="J1815" s="105">
        <f t="shared" si="209"/>
        <v>5686.5172364086138</v>
      </c>
      <c r="K1815" s="106">
        <f t="shared" si="210"/>
        <v>3.1255351201007215</v>
      </c>
    </row>
    <row r="1816" spans="2:11" x14ac:dyDescent="0.2">
      <c r="B1816" s="35">
        <v>1801</v>
      </c>
      <c r="C1816" s="93">
        <v>0.76475767856776589</v>
      </c>
      <c r="D1816" s="101">
        <f t="shared" si="206"/>
        <v>0.80458876613038866</v>
      </c>
      <c r="E1816" s="93">
        <v>0.10039918823540828</v>
      </c>
      <c r="F1816" s="102">
        <f t="shared" si="204"/>
        <v>1.1003991882354083</v>
      </c>
      <c r="G1816" s="102">
        <f t="shared" si="207"/>
        <v>5684.1962900546432</v>
      </c>
      <c r="H1816" s="102">
        <f t="shared" si="205"/>
        <v>5686.5172364086138</v>
      </c>
      <c r="I1816" s="102">
        <f t="shared" si="208"/>
        <v>2.3209463539706121</v>
      </c>
      <c r="J1816" s="102">
        <f t="shared" si="209"/>
        <v>5687.6176355968491</v>
      </c>
      <c r="K1816" s="103">
        <f t="shared" si="210"/>
        <v>3.4213455422059269</v>
      </c>
    </row>
    <row r="1817" spans="2:11" x14ac:dyDescent="0.2">
      <c r="B1817" s="35">
        <v>1802</v>
      </c>
      <c r="C1817" s="93">
        <v>0.72531714094498489</v>
      </c>
      <c r="D1817" s="101">
        <f t="shared" si="206"/>
        <v>0.96343885196525336</v>
      </c>
      <c r="E1817" s="93">
        <v>0.45408219062092625</v>
      </c>
      <c r="F1817" s="102">
        <f t="shared" si="204"/>
        <v>1.4540821906209263</v>
      </c>
      <c r="G1817" s="102">
        <f t="shared" si="207"/>
        <v>5685.1597289066085</v>
      </c>
      <c r="H1817" s="102">
        <f t="shared" si="205"/>
        <v>5687.6176355968491</v>
      </c>
      <c r="I1817" s="102">
        <f t="shared" si="208"/>
        <v>2.4579066902406339</v>
      </c>
      <c r="J1817" s="102">
        <f t="shared" si="209"/>
        <v>5689.0717177874703</v>
      </c>
      <c r="K1817" s="103">
        <f t="shared" si="210"/>
        <v>3.9119888808618271</v>
      </c>
    </row>
    <row r="1818" spans="2:11" x14ac:dyDescent="0.2">
      <c r="B1818" s="35">
        <v>1803</v>
      </c>
      <c r="C1818" s="93">
        <v>0.81537205872588137</v>
      </c>
      <c r="D1818" s="101">
        <f t="shared" si="206"/>
        <v>0.61233226841369215</v>
      </c>
      <c r="E1818" s="93">
        <v>0.61378774375940559</v>
      </c>
      <c r="F1818" s="102">
        <f t="shared" si="204"/>
        <v>1.6137877437594055</v>
      </c>
      <c r="G1818" s="102">
        <f t="shared" si="207"/>
        <v>5685.7720611750219</v>
      </c>
      <c r="H1818" s="102">
        <f t="shared" si="205"/>
        <v>5689.0717177874703</v>
      </c>
      <c r="I1818" s="102">
        <f t="shared" si="208"/>
        <v>3.2996566124484161</v>
      </c>
      <c r="J1818" s="102">
        <f t="shared" si="209"/>
        <v>5690.6855055312299</v>
      </c>
      <c r="K1818" s="103">
        <f t="shared" si="210"/>
        <v>4.9134443562079468</v>
      </c>
    </row>
    <row r="1819" spans="2:11" ht="16" thickBot="1" x14ac:dyDescent="0.25">
      <c r="B1819" s="39">
        <v>1804</v>
      </c>
      <c r="C1819" s="94">
        <v>0.73949576451253018</v>
      </c>
      <c r="D1819" s="104">
        <f t="shared" si="206"/>
        <v>0.90536017304800287</v>
      </c>
      <c r="E1819" s="94">
        <v>4.2420607467991922E-2</v>
      </c>
      <c r="F1819" s="105">
        <f t="shared" si="204"/>
        <v>1.0424206074679918</v>
      </c>
      <c r="G1819" s="105">
        <f t="shared" si="207"/>
        <v>5686.6774213480703</v>
      </c>
      <c r="H1819" s="105">
        <f t="shared" si="205"/>
        <v>5690.6855055312299</v>
      </c>
      <c r="I1819" s="105">
        <f t="shared" si="208"/>
        <v>4.0080841831595535</v>
      </c>
      <c r="J1819" s="105">
        <f t="shared" si="209"/>
        <v>5691.7279261386975</v>
      </c>
      <c r="K1819" s="106">
        <f t="shared" si="210"/>
        <v>5.0505047906272011</v>
      </c>
    </row>
    <row r="1820" spans="2:11" x14ac:dyDescent="0.2">
      <c r="B1820" s="35">
        <v>1805</v>
      </c>
      <c r="C1820" s="93">
        <v>0.92397700924741655</v>
      </c>
      <c r="D1820" s="101">
        <f t="shared" si="206"/>
        <v>0.23720426825062318</v>
      </c>
      <c r="E1820" s="93">
        <v>0.10122203555697185</v>
      </c>
      <c r="F1820" s="102">
        <f t="shared" si="204"/>
        <v>1.101222035556972</v>
      </c>
      <c r="G1820" s="102">
        <f t="shared" si="207"/>
        <v>5686.9146256163212</v>
      </c>
      <c r="H1820" s="102">
        <f t="shared" si="205"/>
        <v>5691.7279261386975</v>
      </c>
      <c r="I1820" s="102">
        <f t="shared" si="208"/>
        <v>4.8133005223762666</v>
      </c>
      <c r="J1820" s="102">
        <f t="shared" si="209"/>
        <v>5692.8291481742544</v>
      </c>
      <c r="K1820" s="103">
        <f t="shared" si="210"/>
        <v>5.9145225579331964</v>
      </c>
    </row>
    <row r="1821" spans="2:11" x14ac:dyDescent="0.2">
      <c r="B1821" s="35">
        <v>1806</v>
      </c>
      <c r="C1821" s="93">
        <v>0.85498261100335926</v>
      </c>
      <c r="D1821" s="101">
        <f t="shared" si="206"/>
        <v>0.47002244477989163</v>
      </c>
      <c r="E1821" s="93">
        <v>0.17159862388771285</v>
      </c>
      <c r="F1821" s="102">
        <f t="shared" si="204"/>
        <v>1.171598623887713</v>
      </c>
      <c r="G1821" s="102">
        <f t="shared" si="207"/>
        <v>5687.384648061101</v>
      </c>
      <c r="H1821" s="102">
        <f t="shared" si="205"/>
        <v>5692.8291481742544</v>
      </c>
      <c r="I1821" s="102">
        <f t="shared" si="208"/>
        <v>5.4445001131534809</v>
      </c>
      <c r="J1821" s="102">
        <f t="shared" si="209"/>
        <v>5694.0007467981422</v>
      </c>
      <c r="K1821" s="103">
        <f t="shared" si="210"/>
        <v>6.616098737041284</v>
      </c>
    </row>
    <row r="1822" spans="2:11" x14ac:dyDescent="0.2">
      <c r="B1822" s="35">
        <v>1807</v>
      </c>
      <c r="C1822" s="93">
        <v>0.36343876689341803</v>
      </c>
      <c r="D1822" s="101">
        <f t="shared" si="206"/>
        <v>3.0364333512359942</v>
      </c>
      <c r="E1822" s="93">
        <v>0.74957190655459782</v>
      </c>
      <c r="F1822" s="102">
        <f t="shared" si="204"/>
        <v>1.7495719065545978</v>
      </c>
      <c r="G1822" s="102">
        <f t="shared" si="207"/>
        <v>5690.4210814123371</v>
      </c>
      <c r="H1822" s="102">
        <f t="shared" si="205"/>
        <v>5694.0007467981422</v>
      </c>
      <c r="I1822" s="102">
        <f t="shared" si="208"/>
        <v>3.5796653858051286</v>
      </c>
      <c r="J1822" s="102">
        <f t="shared" si="209"/>
        <v>5695.7503187046968</v>
      </c>
      <c r="K1822" s="103">
        <f t="shared" si="210"/>
        <v>5.3292372923597213</v>
      </c>
    </row>
    <row r="1823" spans="2:11" ht="16" thickBot="1" x14ac:dyDescent="0.25">
      <c r="B1823" s="39">
        <v>1808</v>
      </c>
      <c r="C1823" s="94">
        <v>3.94113249587692E-2</v>
      </c>
      <c r="D1823" s="104">
        <f t="shared" si="206"/>
        <v>9.7011062054344883</v>
      </c>
      <c r="E1823" s="94">
        <v>0.49612498542878569</v>
      </c>
      <c r="F1823" s="105">
        <f t="shared" si="204"/>
        <v>1.4961249854287857</v>
      </c>
      <c r="G1823" s="105">
        <f t="shared" si="207"/>
        <v>5700.1221876177715</v>
      </c>
      <c r="H1823" s="105">
        <f t="shared" si="205"/>
        <v>5700.1221876177715</v>
      </c>
      <c r="I1823" s="105">
        <f t="shared" si="208"/>
        <v>0</v>
      </c>
      <c r="J1823" s="105">
        <f t="shared" si="209"/>
        <v>5701.6183126032001</v>
      </c>
      <c r="K1823" s="106">
        <f t="shared" si="210"/>
        <v>1.4961249854286507</v>
      </c>
    </row>
    <row r="1824" spans="2:11" x14ac:dyDescent="0.2">
      <c r="B1824" s="35">
        <v>1809</v>
      </c>
      <c r="C1824" s="93">
        <v>0.61720376236538876</v>
      </c>
      <c r="D1824" s="101">
        <f t="shared" si="206"/>
        <v>1.4476681879522324</v>
      </c>
      <c r="E1824" s="93">
        <v>9.391546333664047E-2</v>
      </c>
      <c r="F1824" s="102">
        <f t="shared" si="204"/>
        <v>1.0939154633366406</v>
      </c>
      <c r="G1824" s="102">
        <f t="shared" si="207"/>
        <v>5701.5698558057238</v>
      </c>
      <c r="H1824" s="102">
        <f t="shared" si="205"/>
        <v>5701.6183126032001</v>
      </c>
      <c r="I1824" s="102">
        <f t="shared" si="208"/>
        <v>4.845679747631948E-2</v>
      </c>
      <c r="J1824" s="102">
        <f t="shared" si="209"/>
        <v>5702.7122280665371</v>
      </c>
      <c r="K1824" s="103">
        <f t="shared" si="210"/>
        <v>1.1423722608133176</v>
      </c>
    </row>
    <row r="1825" spans="2:11" x14ac:dyDescent="0.2">
      <c r="B1825" s="35">
        <v>1810</v>
      </c>
      <c r="C1825" s="93">
        <v>4.2458742290097939E-2</v>
      </c>
      <c r="D1825" s="101">
        <f t="shared" si="206"/>
        <v>9.4776673325956295</v>
      </c>
      <c r="E1825" s="93">
        <v>0.43669384637170749</v>
      </c>
      <c r="F1825" s="102">
        <f t="shared" si="204"/>
        <v>1.4366938463717074</v>
      </c>
      <c r="G1825" s="102">
        <f t="shared" si="207"/>
        <v>5711.0475231383198</v>
      </c>
      <c r="H1825" s="102">
        <f t="shared" si="205"/>
        <v>5711.0475231383198</v>
      </c>
      <c r="I1825" s="102">
        <f t="shared" si="208"/>
        <v>0</v>
      </c>
      <c r="J1825" s="102">
        <f t="shared" si="209"/>
        <v>5712.4842169846916</v>
      </c>
      <c r="K1825" s="103">
        <f t="shared" si="210"/>
        <v>1.4366938463717815</v>
      </c>
    </row>
    <row r="1826" spans="2:11" x14ac:dyDescent="0.2">
      <c r="B1826" s="35">
        <v>1811</v>
      </c>
      <c r="C1826" s="93">
        <v>0.30607299108818231</v>
      </c>
      <c r="D1826" s="101">
        <f t="shared" si="206"/>
        <v>3.5517950175189164</v>
      </c>
      <c r="E1826" s="93">
        <v>0.72032712120143383</v>
      </c>
      <c r="F1826" s="102">
        <f t="shared" si="204"/>
        <v>1.7203271212014339</v>
      </c>
      <c r="G1826" s="102">
        <f t="shared" si="207"/>
        <v>5714.5993181558388</v>
      </c>
      <c r="H1826" s="102">
        <f t="shared" si="205"/>
        <v>5714.5993181558388</v>
      </c>
      <c r="I1826" s="102">
        <f t="shared" si="208"/>
        <v>0</v>
      </c>
      <c r="J1826" s="102">
        <f t="shared" si="209"/>
        <v>5716.3196452770399</v>
      </c>
      <c r="K1826" s="103">
        <f t="shared" si="210"/>
        <v>1.7203271212010804</v>
      </c>
    </row>
    <row r="1827" spans="2:11" ht="16" thickBot="1" x14ac:dyDescent="0.25">
      <c r="B1827" s="39">
        <v>1812</v>
      </c>
      <c r="C1827" s="94">
        <v>0.52426784460419185</v>
      </c>
      <c r="D1827" s="104">
        <f t="shared" si="206"/>
        <v>1.9372577142927507</v>
      </c>
      <c r="E1827" s="94">
        <v>0.30133083388621396</v>
      </c>
      <c r="F1827" s="105">
        <f t="shared" si="204"/>
        <v>1.301330833886214</v>
      </c>
      <c r="G1827" s="105">
        <f t="shared" si="207"/>
        <v>5716.5365758701319</v>
      </c>
      <c r="H1827" s="105">
        <f t="shared" si="205"/>
        <v>5716.5365758701319</v>
      </c>
      <c r="I1827" s="105">
        <f t="shared" si="208"/>
        <v>0</v>
      </c>
      <c r="J1827" s="105">
        <f t="shared" si="209"/>
        <v>5717.8379067040178</v>
      </c>
      <c r="K1827" s="106">
        <f t="shared" si="210"/>
        <v>1.3013308338859133</v>
      </c>
    </row>
    <row r="1828" spans="2:11" x14ac:dyDescent="0.2">
      <c r="B1828" s="35">
        <v>1813</v>
      </c>
      <c r="C1828" s="93">
        <v>2.5617451771719923E-2</v>
      </c>
      <c r="D1828" s="101">
        <f t="shared" si="206"/>
        <v>10.993444349767229</v>
      </c>
      <c r="E1828" s="93">
        <v>0.27735268990304773</v>
      </c>
      <c r="F1828" s="102">
        <f t="shared" si="204"/>
        <v>1.2773526899030476</v>
      </c>
      <c r="G1828" s="102">
        <f t="shared" si="207"/>
        <v>5727.5300202198987</v>
      </c>
      <c r="H1828" s="102">
        <f t="shared" si="205"/>
        <v>5727.5300202198987</v>
      </c>
      <c r="I1828" s="102">
        <f t="shared" si="208"/>
        <v>0</v>
      </c>
      <c r="J1828" s="102">
        <f t="shared" si="209"/>
        <v>5728.8073729098014</v>
      </c>
      <c r="K1828" s="103">
        <f t="shared" si="210"/>
        <v>1.2773526899027274</v>
      </c>
    </row>
    <row r="1829" spans="2:11" x14ac:dyDescent="0.2">
      <c r="B1829" s="35">
        <v>1814</v>
      </c>
      <c r="C1829" s="93">
        <v>0.97715758669341868</v>
      </c>
      <c r="D1829" s="101">
        <f t="shared" si="206"/>
        <v>6.9322030299046419E-2</v>
      </c>
      <c r="E1829" s="93">
        <v>0.91118925839210008</v>
      </c>
      <c r="F1829" s="102">
        <f t="shared" si="204"/>
        <v>1.9111892583921</v>
      </c>
      <c r="G1829" s="102">
        <f t="shared" si="207"/>
        <v>5727.5993422501979</v>
      </c>
      <c r="H1829" s="102">
        <f t="shared" si="205"/>
        <v>5728.8073729098014</v>
      </c>
      <c r="I1829" s="102">
        <f t="shared" si="208"/>
        <v>1.2080306596035371</v>
      </c>
      <c r="J1829" s="102">
        <f t="shared" si="209"/>
        <v>5730.7185621681938</v>
      </c>
      <c r="K1829" s="103">
        <f t="shared" si="210"/>
        <v>3.1192199179959061</v>
      </c>
    </row>
    <row r="1830" spans="2:11" x14ac:dyDescent="0.2">
      <c r="B1830" s="35">
        <v>1815</v>
      </c>
      <c r="C1830" s="93">
        <v>0.70008603318296092</v>
      </c>
      <c r="D1830" s="101">
        <f t="shared" si="206"/>
        <v>1.0696561408313712</v>
      </c>
      <c r="E1830" s="93">
        <v>0.28584407197371309</v>
      </c>
      <c r="F1830" s="102">
        <f t="shared" si="204"/>
        <v>1.2858440719737132</v>
      </c>
      <c r="G1830" s="102">
        <f t="shared" si="207"/>
        <v>5728.6689983910292</v>
      </c>
      <c r="H1830" s="102">
        <f t="shared" si="205"/>
        <v>5730.7185621681938</v>
      </c>
      <c r="I1830" s="102">
        <f t="shared" si="208"/>
        <v>2.0495637771646216</v>
      </c>
      <c r="J1830" s="102">
        <f t="shared" si="209"/>
        <v>5732.0044062401676</v>
      </c>
      <c r="K1830" s="103">
        <f t="shared" si="210"/>
        <v>3.3354078491383916</v>
      </c>
    </row>
    <row r="1831" spans="2:11" ht="16" thickBot="1" x14ac:dyDescent="0.25">
      <c r="B1831" s="39">
        <v>1816</v>
      </c>
      <c r="C1831" s="94">
        <v>1.0127124468127691E-2</v>
      </c>
      <c r="D1831" s="104">
        <f t="shared" si="206"/>
        <v>13.777613591960709</v>
      </c>
      <c r="E1831" s="94">
        <v>0.39424813002052428</v>
      </c>
      <c r="F1831" s="105">
        <f t="shared" si="204"/>
        <v>1.3942481300205243</v>
      </c>
      <c r="G1831" s="105">
        <f t="shared" si="207"/>
        <v>5742.4466119829895</v>
      </c>
      <c r="H1831" s="105">
        <f t="shared" si="205"/>
        <v>5742.4466119829895</v>
      </c>
      <c r="I1831" s="105">
        <f t="shared" si="208"/>
        <v>0</v>
      </c>
      <c r="J1831" s="105">
        <f t="shared" si="209"/>
        <v>5743.8408601130104</v>
      </c>
      <c r="K1831" s="106">
        <f t="shared" si="210"/>
        <v>1.3942481300209693</v>
      </c>
    </row>
    <row r="1832" spans="2:11" x14ac:dyDescent="0.2">
      <c r="B1832" s="35">
        <v>1817</v>
      </c>
      <c r="C1832" s="93">
        <v>0.52961477957888281</v>
      </c>
      <c r="D1832" s="101">
        <f t="shared" si="206"/>
        <v>1.9068161030667279</v>
      </c>
      <c r="E1832" s="93">
        <v>0.68423539789341237</v>
      </c>
      <c r="F1832" s="102">
        <f t="shared" si="204"/>
        <v>1.6842353978934124</v>
      </c>
      <c r="G1832" s="102">
        <f t="shared" si="207"/>
        <v>5744.3534280860558</v>
      </c>
      <c r="H1832" s="102">
        <f t="shared" si="205"/>
        <v>5744.3534280860558</v>
      </c>
      <c r="I1832" s="102">
        <f t="shared" si="208"/>
        <v>0</v>
      </c>
      <c r="J1832" s="102">
        <f t="shared" si="209"/>
        <v>5746.0376634839495</v>
      </c>
      <c r="K1832" s="103">
        <f t="shared" si="210"/>
        <v>1.6842353978936444</v>
      </c>
    </row>
    <row r="1833" spans="2:11" x14ac:dyDescent="0.2">
      <c r="B1833" s="35">
        <v>1818</v>
      </c>
      <c r="C1833" s="93">
        <v>0.31347359225394478</v>
      </c>
      <c r="D1833" s="101">
        <f t="shared" si="206"/>
        <v>3.4801204730753228</v>
      </c>
      <c r="E1833" s="93">
        <v>4.3616863091965219E-2</v>
      </c>
      <c r="F1833" s="102">
        <f t="shared" si="204"/>
        <v>1.0436168630919651</v>
      </c>
      <c r="G1833" s="102">
        <f t="shared" si="207"/>
        <v>5747.8335485591315</v>
      </c>
      <c r="H1833" s="102">
        <f t="shared" si="205"/>
        <v>5747.8335485591315</v>
      </c>
      <c r="I1833" s="102">
        <f t="shared" si="208"/>
        <v>0</v>
      </c>
      <c r="J1833" s="102">
        <f t="shared" si="209"/>
        <v>5748.8771654222237</v>
      </c>
      <c r="K1833" s="103">
        <f t="shared" si="210"/>
        <v>1.0436168630922111</v>
      </c>
    </row>
    <row r="1834" spans="2:11" x14ac:dyDescent="0.2">
      <c r="B1834" s="35">
        <v>1819</v>
      </c>
      <c r="C1834" s="93">
        <v>0.81147354192987964</v>
      </c>
      <c r="D1834" s="101">
        <f t="shared" si="206"/>
        <v>0.62671048939651397</v>
      </c>
      <c r="E1834" s="93">
        <v>0.81886726629950701</v>
      </c>
      <c r="F1834" s="102">
        <f t="shared" si="204"/>
        <v>1.8188672662995069</v>
      </c>
      <c r="G1834" s="102">
        <f t="shared" si="207"/>
        <v>5748.4602590485283</v>
      </c>
      <c r="H1834" s="102">
        <f t="shared" si="205"/>
        <v>5748.8771654222237</v>
      </c>
      <c r="I1834" s="102">
        <f t="shared" si="208"/>
        <v>0.41690637369538308</v>
      </c>
      <c r="J1834" s="102">
        <f t="shared" si="209"/>
        <v>5750.6960326885228</v>
      </c>
      <c r="K1834" s="103">
        <f t="shared" si="210"/>
        <v>2.235773639994477</v>
      </c>
    </row>
    <row r="1835" spans="2:11" ht="16" thickBot="1" x14ac:dyDescent="0.25">
      <c r="B1835" s="39">
        <v>1820</v>
      </c>
      <c r="C1835" s="94">
        <v>0.38956563069798711</v>
      </c>
      <c r="D1835" s="104">
        <f t="shared" si="206"/>
        <v>2.8281687839981395</v>
      </c>
      <c r="E1835" s="94">
        <v>0.48000514330449395</v>
      </c>
      <c r="F1835" s="105">
        <f t="shared" ref="F1835:F1898" si="211">($N$18-$N$19)*E1835+$N$19</f>
        <v>1.4800051433044938</v>
      </c>
      <c r="G1835" s="105">
        <f t="shared" si="207"/>
        <v>5751.2884278325264</v>
      </c>
      <c r="H1835" s="105">
        <f t="shared" ref="H1835:H1898" si="212">+MAX(G1835,J1834)</f>
        <v>5751.2884278325264</v>
      </c>
      <c r="I1835" s="105">
        <f t="shared" si="208"/>
        <v>0</v>
      </c>
      <c r="J1835" s="105">
        <f t="shared" si="209"/>
        <v>5752.7684329758313</v>
      </c>
      <c r="K1835" s="106">
        <f t="shared" si="210"/>
        <v>1.4800051433048793</v>
      </c>
    </row>
    <row r="1836" spans="2:11" x14ac:dyDescent="0.2">
      <c r="B1836" s="35">
        <v>1821</v>
      </c>
      <c r="C1836" s="93">
        <v>0.9660322128027522</v>
      </c>
      <c r="D1836" s="101">
        <f t="shared" ref="D1836:D1899" si="213">-LN(C1836)/$N$16</f>
        <v>0.10367429621671237</v>
      </c>
      <c r="E1836" s="93">
        <v>0.35012323424589165</v>
      </c>
      <c r="F1836" s="102">
        <f t="shared" si="211"/>
        <v>1.3501232342458915</v>
      </c>
      <c r="G1836" s="102">
        <f t="shared" ref="G1836:G1899" si="214">G1835+D1836</f>
        <v>5751.3921021287433</v>
      </c>
      <c r="H1836" s="102">
        <f t="shared" si="212"/>
        <v>5752.7684329758313</v>
      </c>
      <c r="I1836" s="102">
        <f t="shared" si="208"/>
        <v>1.3763308470879565</v>
      </c>
      <c r="J1836" s="102">
        <f t="shared" si="209"/>
        <v>5754.1185562100773</v>
      </c>
      <c r="K1836" s="103">
        <f t="shared" si="210"/>
        <v>2.7264540813339408</v>
      </c>
    </row>
    <row r="1837" spans="2:11" x14ac:dyDescent="0.2">
      <c r="B1837" s="35">
        <v>1822</v>
      </c>
      <c r="C1837" s="93">
        <v>0.35512192181493374</v>
      </c>
      <c r="D1837" s="101">
        <f t="shared" si="213"/>
        <v>3.1058823202113768</v>
      </c>
      <c r="E1837" s="93">
        <v>0.29253437299703144</v>
      </c>
      <c r="F1837" s="102">
        <f t="shared" si="211"/>
        <v>1.2925343729970313</v>
      </c>
      <c r="G1837" s="102">
        <f t="shared" si="214"/>
        <v>5754.4979844489544</v>
      </c>
      <c r="H1837" s="102">
        <f t="shared" si="212"/>
        <v>5754.4979844489544</v>
      </c>
      <c r="I1837" s="102">
        <f t="shared" si="208"/>
        <v>0</v>
      </c>
      <c r="J1837" s="102">
        <f t="shared" si="209"/>
        <v>5755.7905188219511</v>
      </c>
      <c r="K1837" s="103">
        <f t="shared" si="210"/>
        <v>1.2925343729966698</v>
      </c>
    </row>
    <row r="1838" spans="2:11" x14ac:dyDescent="0.2">
      <c r="B1838" s="35">
        <v>1823</v>
      </c>
      <c r="C1838" s="93">
        <v>0.99181019633165168</v>
      </c>
      <c r="D1838" s="101">
        <f t="shared" si="213"/>
        <v>2.4670573041323765E-2</v>
      </c>
      <c r="E1838" s="93">
        <v>0.1078071972982676</v>
      </c>
      <c r="F1838" s="102">
        <f t="shared" si="211"/>
        <v>1.1078071972982677</v>
      </c>
      <c r="G1838" s="102">
        <f t="shared" si="214"/>
        <v>5754.5226550219959</v>
      </c>
      <c r="H1838" s="102">
        <f t="shared" si="212"/>
        <v>5755.7905188219511</v>
      </c>
      <c r="I1838" s="102">
        <f t="shared" si="208"/>
        <v>1.2678637999551938</v>
      </c>
      <c r="J1838" s="102">
        <f t="shared" si="209"/>
        <v>5756.898326019249</v>
      </c>
      <c r="K1838" s="103">
        <f t="shared" si="210"/>
        <v>2.3756709972531098</v>
      </c>
    </row>
    <row r="1839" spans="2:11" ht="16" thickBot="1" x14ac:dyDescent="0.25">
      <c r="B1839" s="39">
        <v>1824</v>
      </c>
      <c r="C1839" s="94">
        <v>0.49518018191938074</v>
      </c>
      <c r="D1839" s="104">
        <f t="shared" si="213"/>
        <v>2.108500736307747</v>
      </c>
      <c r="E1839" s="94">
        <v>0.44745176784860308</v>
      </c>
      <c r="F1839" s="105">
        <f t="shared" si="211"/>
        <v>1.447451767848603</v>
      </c>
      <c r="G1839" s="105">
        <f t="shared" si="214"/>
        <v>5756.631155758304</v>
      </c>
      <c r="H1839" s="105">
        <f t="shared" si="212"/>
        <v>5756.898326019249</v>
      </c>
      <c r="I1839" s="105">
        <f t="shared" si="208"/>
        <v>0.26717026094502216</v>
      </c>
      <c r="J1839" s="105">
        <f t="shared" si="209"/>
        <v>5758.3457777870972</v>
      </c>
      <c r="K1839" s="106">
        <f t="shared" si="210"/>
        <v>1.714622028793201</v>
      </c>
    </row>
    <row r="1840" spans="2:11" x14ac:dyDescent="0.2">
      <c r="B1840" s="35">
        <v>1825</v>
      </c>
      <c r="C1840" s="93">
        <v>0.8923634363669799</v>
      </c>
      <c r="D1840" s="101">
        <f t="shared" si="213"/>
        <v>0.34164536852975369</v>
      </c>
      <c r="E1840" s="93">
        <v>0.34868998078364921</v>
      </c>
      <c r="F1840" s="102">
        <f t="shared" si="211"/>
        <v>1.3486899807836492</v>
      </c>
      <c r="G1840" s="102">
        <f t="shared" si="214"/>
        <v>5756.9728011268335</v>
      </c>
      <c r="H1840" s="102">
        <f t="shared" si="212"/>
        <v>5758.3457777870972</v>
      </c>
      <c r="I1840" s="102">
        <f t="shared" si="208"/>
        <v>1.3729766602637028</v>
      </c>
      <c r="J1840" s="102">
        <f t="shared" si="209"/>
        <v>5759.6944677678812</v>
      </c>
      <c r="K1840" s="103">
        <f t="shared" si="210"/>
        <v>2.7216666410477046</v>
      </c>
    </row>
    <row r="1841" spans="2:11" x14ac:dyDescent="0.2">
      <c r="B1841" s="35">
        <v>1826</v>
      </c>
      <c r="C1841" s="93">
        <v>0.39072460049282431</v>
      </c>
      <c r="D1841" s="101">
        <f t="shared" si="213"/>
        <v>2.8192569411930548</v>
      </c>
      <c r="E1841" s="93">
        <v>0.34893021846238992</v>
      </c>
      <c r="F1841" s="102">
        <f t="shared" si="211"/>
        <v>1.3489302184623899</v>
      </c>
      <c r="G1841" s="102">
        <f t="shared" si="214"/>
        <v>5759.7920580680266</v>
      </c>
      <c r="H1841" s="102">
        <f t="shared" si="212"/>
        <v>5759.7920580680266</v>
      </c>
      <c r="I1841" s="102">
        <f t="shared" si="208"/>
        <v>0</v>
      </c>
      <c r="J1841" s="102">
        <f t="shared" si="209"/>
        <v>5761.1409882864891</v>
      </c>
      <c r="K1841" s="103">
        <f t="shared" si="210"/>
        <v>1.3489302184625558</v>
      </c>
    </row>
    <row r="1842" spans="2:11" x14ac:dyDescent="0.2">
      <c r="B1842" s="35">
        <v>1827</v>
      </c>
      <c r="C1842" s="93">
        <v>0.87268467870624022</v>
      </c>
      <c r="D1842" s="101">
        <f t="shared" si="213"/>
        <v>0.4085429434941425</v>
      </c>
      <c r="E1842" s="93">
        <v>0.807096437791053</v>
      </c>
      <c r="F1842" s="102">
        <f t="shared" si="211"/>
        <v>1.807096437791053</v>
      </c>
      <c r="G1842" s="102">
        <f t="shared" si="214"/>
        <v>5760.200601011521</v>
      </c>
      <c r="H1842" s="102">
        <f t="shared" si="212"/>
        <v>5761.1409882864891</v>
      </c>
      <c r="I1842" s="102">
        <f t="shared" si="208"/>
        <v>0.9403872749680886</v>
      </c>
      <c r="J1842" s="102">
        <f t="shared" si="209"/>
        <v>5762.9480847242803</v>
      </c>
      <c r="K1842" s="103">
        <f t="shared" si="210"/>
        <v>2.7474837127592764</v>
      </c>
    </row>
    <row r="1843" spans="2:11" ht="16" thickBot="1" x14ac:dyDescent="0.25">
      <c r="B1843" s="39">
        <v>1828</v>
      </c>
      <c r="C1843" s="94">
        <v>0.4074675302928269</v>
      </c>
      <c r="D1843" s="104">
        <f t="shared" si="213"/>
        <v>2.6933820892165858</v>
      </c>
      <c r="E1843" s="94">
        <v>0.75184924092600491</v>
      </c>
      <c r="F1843" s="105">
        <f t="shared" si="211"/>
        <v>1.7518492409260049</v>
      </c>
      <c r="G1843" s="105">
        <f t="shared" si="214"/>
        <v>5762.8939831007374</v>
      </c>
      <c r="H1843" s="105">
        <f t="shared" si="212"/>
        <v>5762.9480847242803</v>
      </c>
      <c r="I1843" s="105">
        <f t="shared" si="208"/>
        <v>5.4101623542919697E-2</v>
      </c>
      <c r="J1843" s="105">
        <f t="shared" si="209"/>
        <v>5764.6999339652066</v>
      </c>
      <c r="K1843" s="106">
        <f t="shared" si="210"/>
        <v>1.8059508644691959</v>
      </c>
    </row>
    <row r="1844" spans="2:11" x14ac:dyDescent="0.2">
      <c r="B1844" s="35">
        <v>1829</v>
      </c>
      <c r="C1844" s="93">
        <v>0.38478068170411683</v>
      </c>
      <c r="D1844" s="101">
        <f t="shared" si="213"/>
        <v>2.8652452947673557</v>
      </c>
      <c r="E1844" s="93">
        <v>0.68817288517529152</v>
      </c>
      <c r="F1844" s="102">
        <f t="shared" si="211"/>
        <v>1.6881728851752915</v>
      </c>
      <c r="G1844" s="102">
        <f t="shared" si="214"/>
        <v>5765.7592283955046</v>
      </c>
      <c r="H1844" s="102">
        <f t="shared" si="212"/>
        <v>5765.7592283955046</v>
      </c>
      <c r="I1844" s="102">
        <f t="shared" si="208"/>
        <v>0</v>
      </c>
      <c r="J1844" s="102">
        <f t="shared" si="209"/>
        <v>5767.4474012806795</v>
      </c>
      <c r="K1844" s="103">
        <f t="shared" si="210"/>
        <v>1.6881728851749358</v>
      </c>
    </row>
    <row r="1845" spans="2:11" x14ac:dyDescent="0.2">
      <c r="B1845" s="35">
        <v>1830</v>
      </c>
      <c r="C1845" s="93">
        <v>0.89772092149984029</v>
      </c>
      <c r="D1845" s="101">
        <f t="shared" si="213"/>
        <v>0.3236881104635983</v>
      </c>
      <c r="E1845" s="93">
        <v>0.88990308367479831</v>
      </c>
      <c r="F1845" s="102">
        <f t="shared" si="211"/>
        <v>1.8899030836747983</v>
      </c>
      <c r="G1845" s="102">
        <f t="shared" si="214"/>
        <v>5766.0829165059686</v>
      </c>
      <c r="H1845" s="102">
        <f t="shared" si="212"/>
        <v>5767.4474012806795</v>
      </c>
      <c r="I1845" s="102">
        <f t="shared" si="208"/>
        <v>1.3644847747109452</v>
      </c>
      <c r="J1845" s="102">
        <f t="shared" si="209"/>
        <v>5769.3373043643542</v>
      </c>
      <c r="K1845" s="103">
        <f t="shared" si="210"/>
        <v>3.2543878583855985</v>
      </c>
    </row>
    <row r="1846" spans="2:11" x14ac:dyDescent="0.2">
      <c r="B1846" s="35">
        <v>1831</v>
      </c>
      <c r="C1846" s="93">
        <v>0.60978124449350191</v>
      </c>
      <c r="D1846" s="101">
        <f t="shared" si="213"/>
        <v>1.4839650051514481</v>
      </c>
      <c r="E1846" s="93">
        <v>4.7812733861059442E-2</v>
      </c>
      <c r="F1846" s="102">
        <f t="shared" si="211"/>
        <v>1.0478127338610594</v>
      </c>
      <c r="G1846" s="102">
        <f t="shared" si="214"/>
        <v>5767.5668815111203</v>
      </c>
      <c r="H1846" s="102">
        <f t="shared" si="212"/>
        <v>5769.3373043643542</v>
      </c>
      <c r="I1846" s="102">
        <f t="shared" si="208"/>
        <v>1.7704228532338675</v>
      </c>
      <c r="J1846" s="102">
        <f t="shared" si="209"/>
        <v>5770.3851170982152</v>
      </c>
      <c r="K1846" s="103">
        <f t="shared" si="210"/>
        <v>2.8182355870949323</v>
      </c>
    </row>
    <row r="1847" spans="2:11" ht="16" thickBot="1" x14ac:dyDescent="0.25">
      <c r="B1847" s="39">
        <v>1832</v>
      </c>
      <c r="C1847" s="94">
        <v>0.38946142528532035</v>
      </c>
      <c r="D1847" s="104">
        <f t="shared" si="213"/>
        <v>2.8289713652113688</v>
      </c>
      <c r="E1847" s="94">
        <v>0.76585600839684798</v>
      </c>
      <c r="F1847" s="105">
        <f t="shared" si="211"/>
        <v>1.765856008396848</v>
      </c>
      <c r="G1847" s="105">
        <f t="shared" si="214"/>
        <v>5770.3958528763314</v>
      </c>
      <c r="H1847" s="105">
        <f t="shared" si="212"/>
        <v>5770.3958528763314</v>
      </c>
      <c r="I1847" s="105">
        <f t="shared" si="208"/>
        <v>0</v>
      </c>
      <c r="J1847" s="105">
        <f t="shared" si="209"/>
        <v>5772.1617088847279</v>
      </c>
      <c r="K1847" s="106">
        <f t="shared" si="210"/>
        <v>1.7658560083964403</v>
      </c>
    </row>
    <row r="1848" spans="2:11" x14ac:dyDescent="0.2">
      <c r="B1848" s="35">
        <v>1833</v>
      </c>
      <c r="C1848" s="93">
        <v>0.42326084670311648</v>
      </c>
      <c r="D1848" s="101">
        <f t="shared" si="213"/>
        <v>2.5792998933575908</v>
      </c>
      <c r="E1848" s="93">
        <v>0.94490315931447655</v>
      </c>
      <c r="F1848" s="102">
        <f t="shared" si="211"/>
        <v>1.9449031593144765</v>
      </c>
      <c r="G1848" s="102">
        <f t="shared" si="214"/>
        <v>5772.975152769689</v>
      </c>
      <c r="H1848" s="102">
        <f t="shared" si="212"/>
        <v>5772.975152769689</v>
      </c>
      <c r="I1848" s="102">
        <f t="shared" si="208"/>
        <v>0</v>
      </c>
      <c r="J1848" s="102">
        <f t="shared" si="209"/>
        <v>5774.9200559290039</v>
      </c>
      <c r="K1848" s="103">
        <f t="shared" si="210"/>
        <v>1.9449031593148902</v>
      </c>
    </row>
    <row r="1849" spans="2:11" x14ac:dyDescent="0.2">
      <c r="B1849" s="35">
        <v>1834</v>
      </c>
      <c r="C1849" s="93">
        <v>0.9742119291050686</v>
      </c>
      <c r="D1849" s="101">
        <f t="shared" si="213"/>
        <v>7.8379237973716556E-2</v>
      </c>
      <c r="E1849" s="93">
        <v>0.5251419714907275</v>
      </c>
      <c r="F1849" s="102">
        <f t="shared" si="211"/>
        <v>1.5251419714907275</v>
      </c>
      <c r="G1849" s="102">
        <f t="shared" si="214"/>
        <v>5773.0535320076624</v>
      </c>
      <c r="H1849" s="102">
        <f t="shared" si="212"/>
        <v>5774.9200559290039</v>
      </c>
      <c r="I1849" s="102">
        <f t="shared" si="208"/>
        <v>1.8665239213414679</v>
      </c>
      <c r="J1849" s="102">
        <f t="shared" si="209"/>
        <v>5776.4451979004943</v>
      </c>
      <c r="K1849" s="103">
        <f t="shared" si="210"/>
        <v>3.3916658928319521</v>
      </c>
    </row>
    <row r="1850" spans="2:11" x14ac:dyDescent="0.2">
      <c r="B1850" s="35">
        <v>1835</v>
      </c>
      <c r="C1850" s="93">
        <v>0.66539261422243345</v>
      </c>
      <c r="D1850" s="101">
        <f t="shared" si="213"/>
        <v>1.2221340456457486</v>
      </c>
      <c r="E1850" s="93">
        <v>0.41490020436734909</v>
      </c>
      <c r="F1850" s="102">
        <f t="shared" si="211"/>
        <v>1.4149002043673491</v>
      </c>
      <c r="G1850" s="102">
        <f t="shared" si="214"/>
        <v>5774.2756660533078</v>
      </c>
      <c r="H1850" s="102">
        <f t="shared" si="212"/>
        <v>5776.4451979004943</v>
      </c>
      <c r="I1850" s="102">
        <f t="shared" si="208"/>
        <v>2.1695318471865903</v>
      </c>
      <c r="J1850" s="102">
        <f t="shared" si="209"/>
        <v>5777.8600981048621</v>
      </c>
      <c r="K1850" s="103">
        <f t="shared" si="210"/>
        <v>3.5844320515543586</v>
      </c>
    </row>
    <row r="1851" spans="2:11" ht="16" thickBot="1" x14ac:dyDescent="0.25">
      <c r="B1851" s="39">
        <v>1836</v>
      </c>
      <c r="C1851" s="94">
        <v>0.30290247778324153</v>
      </c>
      <c r="D1851" s="104">
        <f t="shared" si="213"/>
        <v>3.5830331423406578</v>
      </c>
      <c r="E1851" s="94">
        <v>0.32242207106807008</v>
      </c>
      <c r="F1851" s="105">
        <f t="shared" si="211"/>
        <v>1.3224220710680701</v>
      </c>
      <c r="G1851" s="105">
        <f t="shared" si="214"/>
        <v>5777.8586991956481</v>
      </c>
      <c r="H1851" s="105">
        <f t="shared" si="212"/>
        <v>5777.8600981048621</v>
      </c>
      <c r="I1851" s="105">
        <f t="shared" si="208"/>
        <v>1.3989092140036519E-3</v>
      </c>
      <c r="J1851" s="105">
        <f t="shared" si="209"/>
        <v>5779.1825201759302</v>
      </c>
      <c r="K1851" s="106">
        <f t="shared" si="210"/>
        <v>1.3238209802821075</v>
      </c>
    </row>
    <row r="1852" spans="2:11" x14ac:dyDescent="0.2">
      <c r="B1852" s="35">
        <v>1837</v>
      </c>
      <c r="C1852" s="93">
        <v>8.5677301245686288E-2</v>
      </c>
      <c r="D1852" s="101">
        <f t="shared" si="213"/>
        <v>7.3715020542148144</v>
      </c>
      <c r="E1852" s="93">
        <v>0.84044658647734827</v>
      </c>
      <c r="F1852" s="102">
        <f t="shared" si="211"/>
        <v>1.8404465864773483</v>
      </c>
      <c r="G1852" s="102">
        <f t="shared" si="214"/>
        <v>5785.2302012498631</v>
      </c>
      <c r="H1852" s="102">
        <f t="shared" si="212"/>
        <v>5785.2302012498631</v>
      </c>
      <c r="I1852" s="102">
        <f t="shared" si="208"/>
        <v>0</v>
      </c>
      <c r="J1852" s="102">
        <f t="shared" si="209"/>
        <v>5787.07064783634</v>
      </c>
      <c r="K1852" s="103">
        <f t="shared" si="210"/>
        <v>1.8404465864769008</v>
      </c>
    </row>
    <row r="1853" spans="2:11" x14ac:dyDescent="0.2">
      <c r="B1853" s="35">
        <v>1838</v>
      </c>
      <c r="C1853" s="93">
        <v>0.73232466512879058</v>
      </c>
      <c r="D1853" s="101">
        <f t="shared" si="213"/>
        <v>0.93459399526554454</v>
      </c>
      <c r="E1853" s="93">
        <v>7.2353102420350757E-2</v>
      </c>
      <c r="F1853" s="102">
        <f t="shared" si="211"/>
        <v>1.0723531024203508</v>
      </c>
      <c r="G1853" s="102">
        <f t="shared" si="214"/>
        <v>5786.1647952451285</v>
      </c>
      <c r="H1853" s="102">
        <f t="shared" si="212"/>
        <v>5787.07064783634</v>
      </c>
      <c r="I1853" s="102">
        <f t="shared" si="208"/>
        <v>0.9058525912114419</v>
      </c>
      <c r="J1853" s="102">
        <f t="shared" si="209"/>
        <v>5788.1430009387605</v>
      </c>
      <c r="K1853" s="103">
        <f t="shared" si="210"/>
        <v>1.978205693631935</v>
      </c>
    </row>
    <row r="1854" spans="2:11" x14ac:dyDescent="0.2">
      <c r="B1854" s="35">
        <v>1839</v>
      </c>
      <c r="C1854" s="93">
        <v>0.48180214208152239</v>
      </c>
      <c r="D1854" s="101">
        <f t="shared" si="213"/>
        <v>2.1906652284417039</v>
      </c>
      <c r="E1854" s="93">
        <v>0.96185617161634385</v>
      </c>
      <c r="F1854" s="102">
        <f t="shared" si="211"/>
        <v>1.9618561716163438</v>
      </c>
      <c r="G1854" s="102">
        <f t="shared" si="214"/>
        <v>5788.35546047357</v>
      </c>
      <c r="H1854" s="102">
        <f t="shared" si="212"/>
        <v>5788.35546047357</v>
      </c>
      <c r="I1854" s="102">
        <f t="shared" si="208"/>
        <v>0</v>
      </c>
      <c r="J1854" s="102">
        <f t="shared" si="209"/>
        <v>5790.3173166451861</v>
      </c>
      <c r="K1854" s="103">
        <f t="shared" si="210"/>
        <v>1.9618561716160912</v>
      </c>
    </row>
    <row r="1855" spans="2:11" ht="16" thickBot="1" x14ac:dyDescent="0.25">
      <c r="B1855" s="39">
        <v>1840</v>
      </c>
      <c r="C1855" s="94">
        <v>0.6454542915619077</v>
      </c>
      <c r="D1855" s="104">
        <f t="shared" si="213"/>
        <v>1.3134026463179074</v>
      </c>
      <c r="E1855" s="94">
        <v>0.84320416564857326</v>
      </c>
      <c r="F1855" s="105">
        <f t="shared" si="211"/>
        <v>1.8432041656485731</v>
      </c>
      <c r="G1855" s="105">
        <f t="shared" si="214"/>
        <v>5789.6688631198876</v>
      </c>
      <c r="H1855" s="105">
        <f t="shared" si="212"/>
        <v>5790.3173166451861</v>
      </c>
      <c r="I1855" s="105">
        <f t="shared" si="208"/>
        <v>0.64845352529846423</v>
      </c>
      <c r="J1855" s="105">
        <f t="shared" si="209"/>
        <v>5792.1605208108349</v>
      </c>
      <c r="K1855" s="106">
        <f t="shared" si="210"/>
        <v>2.4916576909472496</v>
      </c>
    </row>
    <row r="1856" spans="2:11" x14ac:dyDescent="0.2">
      <c r="B1856" s="35">
        <v>1841</v>
      </c>
      <c r="C1856" s="93">
        <v>0.99964926904681406</v>
      </c>
      <c r="D1856" s="101">
        <f t="shared" si="213"/>
        <v>1.0523774210156442E-3</v>
      </c>
      <c r="E1856" s="93">
        <v>0.16453017237613621</v>
      </c>
      <c r="F1856" s="102">
        <f t="shared" si="211"/>
        <v>1.1645301723761361</v>
      </c>
      <c r="G1856" s="102">
        <f t="shared" si="214"/>
        <v>5789.6699154973085</v>
      </c>
      <c r="H1856" s="102">
        <f t="shared" si="212"/>
        <v>5792.1605208108349</v>
      </c>
      <c r="I1856" s="102">
        <f t="shared" si="208"/>
        <v>2.4906053135264301</v>
      </c>
      <c r="J1856" s="102">
        <f t="shared" si="209"/>
        <v>5793.3250509832114</v>
      </c>
      <c r="K1856" s="103">
        <f t="shared" si="210"/>
        <v>3.6551354859029743</v>
      </c>
    </row>
    <row r="1857" spans="2:11" x14ac:dyDescent="0.2">
      <c r="B1857" s="35">
        <v>1842</v>
      </c>
      <c r="C1857" s="93">
        <v>2.2386175445955447E-2</v>
      </c>
      <c r="D1857" s="101">
        <f t="shared" si="213"/>
        <v>11.397935034716191</v>
      </c>
      <c r="E1857" s="93">
        <v>0.34730901494482058</v>
      </c>
      <c r="F1857" s="102">
        <f t="shared" si="211"/>
        <v>1.3473090149448206</v>
      </c>
      <c r="G1857" s="102">
        <f t="shared" si="214"/>
        <v>5801.0678505320247</v>
      </c>
      <c r="H1857" s="102">
        <f t="shared" si="212"/>
        <v>5801.0678505320247</v>
      </c>
      <c r="I1857" s="102">
        <f t="shared" si="208"/>
        <v>0</v>
      </c>
      <c r="J1857" s="102">
        <f t="shared" si="209"/>
        <v>5802.4151595469693</v>
      </c>
      <c r="K1857" s="103">
        <f t="shared" si="210"/>
        <v>1.3473090149445852</v>
      </c>
    </row>
    <row r="1858" spans="2:11" x14ac:dyDescent="0.2">
      <c r="B1858" s="35">
        <v>1843</v>
      </c>
      <c r="C1858" s="93">
        <v>0.32086366603956173</v>
      </c>
      <c r="D1858" s="101">
        <f t="shared" si="213"/>
        <v>3.4102168873719898</v>
      </c>
      <c r="E1858" s="93">
        <v>0.59075713571983623</v>
      </c>
      <c r="F1858" s="102">
        <f t="shared" si="211"/>
        <v>1.5907571357198362</v>
      </c>
      <c r="G1858" s="102">
        <f t="shared" si="214"/>
        <v>5804.4780674193971</v>
      </c>
      <c r="H1858" s="102">
        <f t="shared" si="212"/>
        <v>5804.4780674193971</v>
      </c>
      <c r="I1858" s="102">
        <f t="shared" si="208"/>
        <v>0</v>
      </c>
      <c r="J1858" s="102">
        <f t="shared" si="209"/>
        <v>5806.0688245551173</v>
      </c>
      <c r="K1858" s="103">
        <f t="shared" si="210"/>
        <v>1.5907571357201959</v>
      </c>
    </row>
    <row r="1859" spans="2:11" ht="16" thickBot="1" x14ac:dyDescent="0.25">
      <c r="B1859" s="39">
        <v>1844</v>
      </c>
      <c r="C1859" s="94">
        <v>0.53233061925884917</v>
      </c>
      <c r="D1859" s="104">
        <f t="shared" si="213"/>
        <v>1.8914715536924447</v>
      </c>
      <c r="E1859" s="94">
        <v>0.30090052927542876</v>
      </c>
      <c r="F1859" s="105">
        <f t="shared" si="211"/>
        <v>1.3009005292754288</v>
      </c>
      <c r="G1859" s="105">
        <f t="shared" si="214"/>
        <v>5806.3695389730892</v>
      </c>
      <c r="H1859" s="105">
        <f t="shared" si="212"/>
        <v>5806.3695389730892</v>
      </c>
      <c r="I1859" s="105">
        <f t="shared" si="208"/>
        <v>0</v>
      </c>
      <c r="J1859" s="105">
        <f t="shared" si="209"/>
        <v>5807.6704395023644</v>
      </c>
      <c r="K1859" s="106">
        <f t="shared" si="210"/>
        <v>1.3009005292751681</v>
      </c>
    </row>
    <row r="1860" spans="2:11" x14ac:dyDescent="0.2">
      <c r="B1860" s="35">
        <v>1845</v>
      </c>
      <c r="C1860" s="93">
        <v>0.87936537668252945</v>
      </c>
      <c r="D1860" s="101">
        <f t="shared" si="213"/>
        <v>0.38566438360101069</v>
      </c>
      <c r="E1860" s="93">
        <v>0.28690981993632014</v>
      </c>
      <c r="F1860" s="102">
        <f t="shared" si="211"/>
        <v>1.2869098199363203</v>
      </c>
      <c r="G1860" s="102">
        <f t="shared" si="214"/>
        <v>5806.7552033566899</v>
      </c>
      <c r="H1860" s="102">
        <f t="shared" si="212"/>
        <v>5807.6704395023644</v>
      </c>
      <c r="I1860" s="102">
        <f t="shared" si="208"/>
        <v>0.9152361456744984</v>
      </c>
      <c r="J1860" s="102">
        <f t="shared" si="209"/>
        <v>5808.9573493223006</v>
      </c>
      <c r="K1860" s="103">
        <f t="shared" si="210"/>
        <v>2.2021459656107254</v>
      </c>
    </row>
    <row r="1861" spans="2:11" x14ac:dyDescent="0.2">
      <c r="B1861" s="35">
        <v>1846</v>
      </c>
      <c r="C1861" s="93">
        <v>0.57913586483211266</v>
      </c>
      <c r="D1861" s="101">
        <f t="shared" si="213"/>
        <v>1.6386545239477712</v>
      </c>
      <c r="E1861" s="93">
        <v>0.32114634282690824</v>
      </c>
      <c r="F1861" s="102">
        <f t="shared" si="211"/>
        <v>1.3211463428269083</v>
      </c>
      <c r="G1861" s="102">
        <f t="shared" si="214"/>
        <v>5808.3938578806374</v>
      </c>
      <c r="H1861" s="102">
        <f t="shared" si="212"/>
        <v>5808.9573493223006</v>
      </c>
      <c r="I1861" s="102">
        <f t="shared" si="208"/>
        <v>0.5634914416632455</v>
      </c>
      <c r="J1861" s="102">
        <f t="shared" si="209"/>
        <v>5810.2784956651276</v>
      </c>
      <c r="K1861" s="103">
        <f t="shared" si="210"/>
        <v>1.8846377844902236</v>
      </c>
    </row>
    <row r="1862" spans="2:11" x14ac:dyDescent="0.2">
      <c r="B1862" s="35">
        <v>1847</v>
      </c>
      <c r="C1862" s="93">
        <v>0.87504418887322521</v>
      </c>
      <c r="D1862" s="101">
        <f t="shared" si="213"/>
        <v>0.40044267699085112</v>
      </c>
      <c r="E1862" s="93">
        <v>0.84966469633592323</v>
      </c>
      <c r="F1862" s="102">
        <f t="shared" si="211"/>
        <v>1.8496646963359233</v>
      </c>
      <c r="G1862" s="102">
        <f t="shared" si="214"/>
        <v>5808.794300557628</v>
      </c>
      <c r="H1862" s="102">
        <f t="shared" si="212"/>
        <v>5810.2784956651276</v>
      </c>
      <c r="I1862" s="102">
        <f t="shared" si="208"/>
        <v>1.484195107499545</v>
      </c>
      <c r="J1862" s="102">
        <f t="shared" si="209"/>
        <v>5812.1281603614634</v>
      </c>
      <c r="K1862" s="103">
        <f t="shared" si="210"/>
        <v>3.3338598038353666</v>
      </c>
    </row>
    <row r="1863" spans="2:11" ht="16" thickBot="1" x14ac:dyDescent="0.25">
      <c r="B1863" s="39">
        <v>1848</v>
      </c>
      <c r="C1863" s="94">
        <v>0.52284866273721442</v>
      </c>
      <c r="D1863" s="104">
        <f t="shared" si="213"/>
        <v>1.945389661746513</v>
      </c>
      <c r="E1863" s="94">
        <v>0.654133000341238</v>
      </c>
      <c r="F1863" s="105">
        <f t="shared" si="211"/>
        <v>1.654133000341238</v>
      </c>
      <c r="G1863" s="105">
        <f t="shared" si="214"/>
        <v>5810.739690219375</v>
      </c>
      <c r="H1863" s="105">
        <f t="shared" si="212"/>
        <v>5812.1281603614634</v>
      </c>
      <c r="I1863" s="105">
        <f t="shared" si="208"/>
        <v>1.3884701420884085</v>
      </c>
      <c r="J1863" s="105">
        <f t="shared" si="209"/>
        <v>5813.7822933618045</v>
      </c>
      <c r="K1863" s="106">
        <f t="shared" si="210"/>
        <v>3.0426031424294706</v>
      </c>
    </row>
    <row r="1864" spans="2:11" x14ac:dyDescent="0.2">
      <c r="B1864" s="35">
        <v>1849</v>
      </c>
      <c r="C1864" s="93">
        <v>0.65150024642536941</v>
      </c>
      <c r="D1864" s="101">
        <f t="shared" si="213"/>
        <v>1.2854325125226735</v>
      </c>
      <c r="E1864" s="93">
        <v>0.35505014954279068</v>
      </c>
      <c r="F1864" s="102">
        <f t="shared" si="211"/>
        <v>1.3550501495427907</v>
      </c>
      <c r="G1864" s="102">
        <f t="shared" si="214"/>
        <v>5812.0251227318977</v>
      </c>
      <c r="H1864" s="102">
        <f t="shared" si="212"/>
        <v>5813.7822933618045</v>
      </c>
      <c r="I1864" s="102">
        <f t="shared" si="208"/>
        <v>1.7571706299067955</v>
      </c>
      <c r="J1864" s="102">
        <f t="shared" si="209"/>
        <v>5815.1373435113474</v>
      </c>
      <c r="K1864" s="103">
        <f t="shared" si="210"/>
        <v>3.1122207794496717</v>
      </c>
    </row>
    <row r="1865" spans="2:11" x14ac:dyDescent="0.2">
      <c r="B1865" s="35">
        <v>1850</v>
      </c>
      <c r="C1865" s="93">
        <v>0.4588938314053832</v>
      </c>
      <c r="D1865" s="101">
        <f t="shared" si="213"/>
        <v>2.3368091994126687</v>
      </c>
      <c r="E1865" s="93">
        <v>0.17534073138157902</v>
      </c>
      <c r="F1865" s="102">
        <f t="shared" si="211"/>
        <v>1.1753407313815791</v>
      </c>
      <c r="G1865" s="102">
        <f t="shared" si="214"/>
        <v>5814.3619319313102</v>
      </c>
      <c r="H1865" s="102">
        <f t="shared" si="212"/>
        <v>5815.1373435113474</v>
      </c>
      <c r="I1865" s="102">
        <f t="shared" si="208"/>
        <v>0.77541158003714372</v>
      </c>
      <c r="J1865" s="102">
        <f t="shared" si="209"/>
        <v>5816.3126842427291</v>
      </c>
      <c r="K1865" s="103">
        <f t="shared" si="210"/>
        <v>1.9507523114189098</v>
      </c>
    </row>
    <row r="1866" spans="2:11" x14ac:dyDescent="0.2">
      <c r="B1866" s="35">
        <v>1851</v>
      </c>
      <c r="C1866" s="93">
        <v>0.13872297704857772</v>
      </c>
      <c r="D1866" s="101">
        <f t="shared" si="213"/>
        <v>5.9258289160021125</v>
      </c>
      <c r="E1866" s="93">
        <v>0.41832024256342792</v>
      </c>
      <c r="F1866" s="102">
        <f t="shared" si="211"/>
        <v>1.418320242563428</v>
      </c>
      <c r="G1866" s="102">
        <f t="shared" si="214"/>
        <v>5820.2877608473127</v>
      </c>
      <c r="H1866" s="102">
        <f t="shared" si="212"/>
        <v>5820.2877608473127</v>
      </c>
      <c r="I1866" s="102">
        <f t="shared" si="208"/>
        <v>0</v>
      </c>
      <c r="J1866" s="102">
        <f t="shared" si="209"/>
        <v>5821.7060810898765</v>
      </c>
      <c r="K1866" s="103">
        <f t="shared" si="210"/>
        <v>1.4183202425638228</v>
      </c>
    </row>
    <row r="1867" spans="2:11" ht="16" thickBot="1" x14ac:dyDescent="0.25">
      <c r="B1867" s="39">
        <v>1852</v>
      </c>
      <c r="C1867" s="94">
        <v>0.2668943398453314</v>
      </c>
      <c r="D1867" s="104">
        <f t="shared" si="213"/>
        <v>3.9627072894611768</v>
      </c>
      <c r="E1867" s="94">
        <v>0.38250214922649861</v>
      </c>
      <c r="F1867" s="105">
        <f t="shared" si="211"/>
        <v>1.3825021492264986</v>
      </c>
      <c r="G1867" s="105">
        <f t="shared" si="214"/>
        <v>5824.2504681367736</v>
      </c>
      <c r="H1867" s="105">
        <f t="shared" si="212"/>
        <v>5824.2504681367736</v>
      </c>
      <c r="I1867" s="105">
        <f t="shared" si="208"/>
        <v>0</v>
      </c>
      <c r="J1867" s="105">
        <f t="shared" si="209"/>
        <v>5825.6329702860003</v>
      </c>
      <c r="K1867" s="106">
        <f t="shared" si="210"/>
        <v>1.3825021492266387</v>
      </c>
    </row>
    <row r="1868" spans="2:11" x14ac:dyDescent="0.2">
      <c r="B1868" s="35">
        <v>1853</v>
      </c>
      <c r="C1868" s="93">
        <v>0.29930361904084402</v>
      </c>
      <c r="D1868" s="101">
        <f t="shared" si="213"/>
        <v>3.618890317539539</v>
      </c>
      <c r="E1868" s="93">
        <v>0.99343652449476927</v>
      </c>
      <c r="F1868" s="102">
        <f t="shared" si="211"/>
        <v>1.9934365244947694</v>
      </c>
      <c r="G1868" s="102">
        <f t="shared" si="214"/>
        <v>5827.8693584543134</v>
      </c>
      <c r="H1868" s="102">
        <f t="shared" si="212"/>
        <v>5827.8693584543134</v>
      </c>
      <c r="I1868" s="102">
        <f t="shared" si="208"/>
        <v>0</v>
      </c>
      <c r="J1868" s="102">
        <f t="shared" si="209"/>
        <v>5829.8627949788079</v>
      </c>
      <c r="K1868" s="103">
        <f t="shared" si="210"/>
        <v>1.9934365244944274</v>
      </c>
    </row>
    <row r="1869" spans="2:11" x14ac:dyDescent="0.2">
      <c r="B1869" s="35">
        <v>1854</v>
      </c>
      <c r="C1869" s="93">
        <v>0.47650234525742652</v>
      </c>
      <c r="D1869" s="101">
        <f t="shared" si="213"/>
        <v>2.2238479021757813</v>
      </c>
      <c r="E1869" s="93">
        <v>0.70414245774978135</v>
      </c>
      <c r="F1869" s="102">
        <f t="shared" si="211"/>
        <v>1.7041424577497812</v>
      </c>
      <c r="G1869" s="102">
        <f t="shared" si="214"/>
        <v>5830.0932063564896</v>
      </c>
      <c r="H1869" s="102">
        <f t="shared" si="212"/>
        <v>5830.0932063564896</v>
      </c>
      <c r="I1869" s="102">
        <f t="shared" si="208"/>
        <v>0</v>
      </c>
      <c r="J1869" s="102">
        <f t="shared" si="209"/>
        <v>5831.7973488142397</v>
      </c>
      <c r="K1869" s="103">
        <f t="shared" si="210"/>
        <v>1.7041424577500948</v>
      </c>
    </row>
    <row r="1870" spans="2:11" x14ac:dyDescent="0.2">
      <c r="B1870" s="35">
        <v>1855</v>
      </c>
      <c r="C1870" s="93">
        <v>0.63734546777386925</v>
      </c>
      <c r="D1870" s="101">
        <f t="shared" si="213"/>
        <v>1.3513303044780025</v>
      </c>
      <c r="E1870" s="93">
        <v>0.87505030484964019</v>
      </c>
      <c r="F1870" s="102">
        <f t="shared" si="211"/>
        <v>1.8750503048496401</v>
      </c>
      <c r="G1870" s="102">
        <f t="shared" si="214"/>
        <v>5831.444536660968</v>
      </c>
      <c r="H1870" s="102">
        <f t="shared" si="212"/>
        <v>5831.7973488142397</v>
      </c>
      <c r="I1870" s="102">
        <f t="shared" si="208"/>
        <v>0.35281215327177051</v>
      </c>
      <c r="J1870" s="102">
        <f t="shared" si="209"/>
        <v>5833.6723991190893</v>
      </c>
      <c r="K1870" s="103">
        <f t="shared" si="210"/>
        <v>2.227862458121308</v>
      </c>
    </row>
    <row r="1871" spans="2:11" ht="16" thickBot="1" x14ac:dyDescent="0.25">
      <c r="B1871" s="39">
        <v>1856</v>
      </c>
      <c r="C1871" s="94">
        <v>9.5654695438006421E-2</v>
      </c>
      <c r="D1871" s="104">
        <f t="shared" si="213"/>
        <v>7.0410314835449856</v>
      </c>
      <c r="E1871" s="94">
        <v>0.63896354534675626</v>
      </c>
      <c r="F1871" s="105">
        <f t="shared" si="211"/>
        <v>1.6389635453467561</v>
      </c>
      <c r="G1871" s="105">
        <f t="shared" si="214"/>
        <v>5838.4855681445133</v>
      </c>
      <c r="H1871" s="105">
        <f t="shared" si="212"/>
        <v>5838.4855681445133</v>
      </c>
      <c r="I1871" s="105">
        <f t="shared" si="208"/>
        <v>0</v>
      </c>
      <c r="J1871" s="105">
        <f t="shared" si="209"/>
        <v>5840.1245316898603</v>
      </c>
      <c r="K1871" s="106">
        <f t="shared" si="210"/>
        <v>1.6389635453469964</v>
      </c>
    </row>
    <row r="1872" spans="2:11" x14ac:dyDescent="0.2">
      <c r="B1872" s="35">
        <v>1857</v>
      </c>
      <c r="C1872" s="93">
        <v>0.13372066733516341</v>
      </c>
      <c r="D1872" s="101">
        <f t="shared" si="213"/>
        <v>6.0360066807046069</v>
      </c>
      <c r="E1872" s="93">
        <v>0.92953682318167108</v>
      </c>
      <c r="F1872" s="102">
        <f t="shared" si="211"/>
        <v>1.929536823181671</v>
      </c>
      <c r="G1872" s="102">
        <f t="shared" si="214"/>
        <v>5844.5215748252176</v>
      </c>
      <c r="H1872" s="102">
        <f t="shared" si="212"/>
        <v>5844.5215748252176</v>
      </c>
      <c r="I1872" s="102">
        <f t="shared" si="208"/>
        <v>0</v>
      </c>
      <c r="J1872" s="102">
        <f t="shared" si="209"/>
        <v>5846.4511116483991</v>
      </c>
      <c r="K1872" s="103">
        <f t="shared" si="210"/>
        <v>1.9295368231814791</v>
      </c>
    </row>
    <row r="1873" spans="2:11" x14ac:dyDescent="0.2">
      <c r="B1873" s="35">
        <v>1858</v>
      </c>
      <c r="C1873" s="93">
        <v>0.60363969414550278</v>
      </c>
      <c r="D1873" s="101">
        <f t="shared" si="213"/>
        <v>1.5143333757465913</v>
      </c>
      <c r="E1873" s="93">
        <v>0.37998971369617363</v>
      </c>
      <c r="F1873" s="102">
        <f t="shared" si="211"/>
        <v>1.3799897136961736</v>
      </c>
      <c r="G1873" s="102">
        <f t="shared" si="214"/>
        <v>5846.0359082009645</v>
      </c>
      <c r="H1873" s="102">
        <f t="shared" si="212"/>
        <v>5846.4511116483991</v>
      </c>
      <c r="I1873" s="102">
        <f t="shared" si="208"/>
        <v>0.41520344743457827</v>
      </c>
      <c r="J1873" s="102">
        <f t="shared" si="209"/>
        <v>5847.8311013620951</v>
      </c>
      <c r="K1873" s="103">
        <f t="shared" si="210"/>
        <v>1.7951931611305554</v>
      </c>
    </row>
    <row r="1874" spans="2:11" x14ac:dyDescent="0.2">
      <c r="B1874" s="35">
        <v>1859</v>
      </c>
      <c r="C1874" s="93">
        <v>0.90420480232045986</v>
      </c>
      <c r="D1874" s="101">
        <f t="shared" si="213"/>
        <v>0.30209817902811176</v>
      </c>
      <c r="E1874" s="93">
        <v>0.24338298287300597</v>
      </c>
      <c r="F1874" s="102">
        <f t="shared" si="211"/>
        <v>1.2433829828730061</v>
      </c>
      <c r="G1874" s="102">
        <f t="shared" si="214"/>
        <v>5846.3380063799923</v>
      </c>
      <c r="H1874" s="102">
        <f t="shared" si="212"/>
        <v>5847.8311013620951</v>
      </c>
      <c r="I1874" s="102">
        <f t="shared" ref="I1874:I1937" si="215">H1874-G1874</f>
        <v>1.4930949821027752</v>
      </c>
      <c r="J1874" s="102">
        <f t="shared" ref="J1874:J1937" si="216">H1874+F1874</f>
        <v>5849.0744843449684</v>
      </c>
      <c r="K1874" s="103">
        <f t="shared" ref="K1874:K1937" si="217">J1874-G1874</f>
        <v>2.7364779649760749</v>
      </c>
    </row>
    <row r="1875" spans="2:11" ht="16" thickBot="1" x14ac:dyDescent="0.25">
      <c r="B1875" s="39">
        <v>1860</v>
      </c>
      <c r="C1875" s="94">
        <v>0.73062756653123817</v>
      </c>
      <c r="D1875" s="104">
        <f t="shared" si="213"/>
        <v>0.94155430191984579</v>
      </c>
      <c r="E1875" s="94">
        <v>0.71499107824741537</v>
      </c>
      <c r="F1875" s="105">
        <f t="shared" si="211"/>
        <v>1.7149910782474154</v>
      </c>
      <c r="G1875" s="105">
        <f t="shared" si="214"/>
        <v>5847.2795606819118</v>
      </c>
      <c r="H1875" s="105">
        <f t="shared" si="212"/>
        <v>5849.0744843449684</v>
      </c>
      <c r="I1875" s="105">
        <f t="shared" si="215"/>
        <v>1.7949236630565792</v>
      </c>
      <c r="J1875" s="105">
        <f t="shared" si="216"/>
        <v>5850.7894754232157</v>
      </c>
      <c r="K1875" s="106">
        <f t="shared" si="217"/>
        <v>3.5099147413038736</v>
      </c>
    </row>
    <row r="1876" spans="2:11" x14ac:dyDescent="0.2">
      <c r="B1876" s="35">
        <v>1861</v>
      </c>
      <c r="C1876" s="93">
        <v>0.76209438146664676</v>
      </c>
      <c r="D1876" s="101">
        <f t="shared" si="213"/>
        <v>0.8150546123192437</v>
      </c>
      <c r="E1876" s="93">
        <v>0.91954750164478849</v>
      </c>
      <c r="F1876" s="102">
        <f t="shared" si="211"/>
        <v>1.9195475016447885</v>
      </c>
      <c r="G1876" s="102">
        <f t="shared" si="214"/>
        <v>5848.0946152942306</v>
      </c>
      <c r="H1876" s="102">
        <f t="shared" si="212"/>
        <v>5850.7894754232157</v>
      </c>
      <c r="I1876" s="102">
        <f t="shared" si="215"/>
        <v>2.6948601289850558</v>
      </c>
      <c r="J1876" s="102">
        <f t="shared" si="216"/>
        <v>5852.7090229248606</v>
      </c>
      <c r="K1876" s="103">
        <f t="shared" si="217"/>
        <v>4.6144076306300121</v>
      </c>
    </row>
    <row r="1877" spans="2:11" x14ac:dyDescent="0.2">
      <c r="B1877" s="35">
        <v>1862</v>
      </c>
      <c r="C1877" s="93">
        <v>9.4960133222397269E-2</v>
      </c>
      <c r="D1877" s="101">
        <f t="shared" si="213"/>
        <v>7.06289437724993</v>
      </c>
      <c r="E1877" s="93">
        <v>0.33353991570786989</v>
      </c>
      <c r="F1877" s="102">
        <f t="shared" si="211"/>
        <v>1.33353991570787</v>
      </c>
      <c r="G1877" s="102">
        <f t="shared" si="214"/>
        <v>5855.1575096714805</v>
      </c>
      <c r="H1877" s="102">
        <f t="shared" si="212"/>
        <v>5855.1575096714805</v>
      </c>
      <c r="I1877" s="102">
        <f t="shared" si="215"/>
        <v>0</v>
      </c>
      <c r="J1877" s="102">
        <f t="shared" si="216"/>
        <v>5856.4910495871882</v>
      </c>
      <c r="K1877" s="103">
        <f t="shared" si="217"/>
        <v>1.3335399157076608</v>
      </c>
    </row>
    <row r="1878" spans="2:11" x14ac:dyDescent="0.2">
      <c r="B1878" s="35">
        <v>1863</v>
      </c>
      <c r="C1878" s="93">
        <v>0.71429388491480927</v>
      </c>
      <c r="D1878" s="101">
        <f t="shared" si="213"/>
        <v>1.0093823934177104</v>
      </c>
      <c r="E1878" s="93">
        <v>0.32831871618843012</v>
      </c>
      <c r="F1878" s="102">
        <f t="shared" si="211"/>
        <v>1.3283187161884302</v>
      </c>
      <c r="G1878" s="102">
        <f t="shared" si="214"/>
        <v>5856.1668920648981</v>
      </c>
      <c r="H1878" s="102">
        <f t="shared" si="212"/>
        <v>5856.4910495871882</v>
      </c>
      <c r="I1878" s="102">
        <f t="shared" si="215"/>
        <v>0.32415752229007921</v>
      </c>
      <c r="J1878" s="102">
        <f t="shared" si="216"/>
        <v>5857.8193683033769</v>
      </c>
      <c r="K1878" s="103">
        <f t="shared" si="217"/>
        <v>1.6524762384788119</v>
      </c>
    </row>
    <row r="1879" spans="2:11" ht="16" thickBot="1" x14ac:dyDescent="0.25">
      <c r="B1879" s="39">
        <v>1864</v>
      </c>
      <c r="C1879" s="94">
        <v>0.23368625580163627</v>
      </c>
      <c r="D1879" s="104">
        <f t="shared" si="213"/>
        <v>4.3613275513689276</v>
      </c>
      <c r="E1879" s="94">
        <v>0.58181408189971406</v>
      </c>
      <c r="F1879" s="105">
        <f t="shared" si="211"/>
        <v>1.5818140818997142</v>
      </c>
      <c r="G1879" s="105">
        <f t="shared" si="214"/>
        <v>5860.5282196162671</v>
      </c>
      <c r="H1879" s="105">
        <f t="shared" si="212"/>
        <v>5860.5282196162671</v>
      </c>
      <c r="I1879" s="105">
        <f t="shared" si="215"/>
        <v>0</v>
      </c>
      <c r="J1879" s="105">
        <f t="shared" si="216"/>
        <v>5862.1100336981672</v>
      </c>
      <c r="K1879" s="106">
        <f t="shared" si="217"/>
        <v>1.5818140819001201</v>
      </c>
    </row>
    <row r="1880" spans="2:11" x14ac:dyDescent="0.2">
      <c r="B1880" s="35">
        <v>1865</v>
      </c>
      <c r="C1880" s="93">
        <v>0.5036545343716029</v>
      </c>
      <c r="D1880" s="101">
        <f t="shared" si="213"/>
        <v>2.0575940808384674</v>
      </c>
      <c r="E1880" s="93">
        <v>0.58509309368267381</v>
      </c>
      <c r="F1880" s="102">
        <f t="shared" si="211"/>
        <v>1.5850930936826737</v>
      </c>
      <c r="G1880" s="102">
        <f t="shared" si="214"/>
        <v>5862.5858136971056</v>
      </c>
      <c r="H1880" s="102">
        <f t="shared" si="212"/>
        <v>5862.5858136971056</v>
      </c>
      <c r="I1880" s="102">
        <f t="shared" si="215"/>
        <v>0</v>
      </c>
      <c r="J1880" s="102">
        <f t="shared" si="216"/>
        <v>5864.1709067907886</v>
      </c>
      <c r="K1880" s="103">
        <f t="shared" si="217"/>
        <v>1.5850930936830991</v>
      </c>
    </row>
    <row r="1881" spans="2:11" x14ac:dyDescent="0.2">
      <c r="B1881" s="35">
        <v>1866</v>
      </c>
      <c r="C1881" s="93">
        <v>0.20507270298657665</v>
      </c>
      <c r="D1881" s="101">
        <f t="shared" si="213"/>
        <v>4.7531721420051349</v>
      </c>
      <c r="E1881" s="93">
        <v>0.25384165364178479</v>
      </c>
      <c r="F1881" s="102">
        <f t="shared" si="211"/>
        <v>1.2538416536417847</v>
      </c>
      <c r="G1881" s="102">
        <f t="shared" si="214"/>
        <v>5867.338985839111</v>
      </c>
      <c r="H1881" s="102">
        <f t="shared" si="212"/>
        <v>5867.338985839111</v>
      </c>
      <c r="I1881" s="102">
        <f t="shared" si="215"/>
        <v>0</v>
      </c>
      <c r="J1881" s="102">
        <f t="shared" si="216"/>
        <v>5868.5928274927528</v>
      </c>
      <c r="K1881" s="103">
        <f t="shared" si="217"/>
        <v>1.2538416536417571</v>
      </c>
    </row>
    <row r="1882" spans="2:11" x14ac:dyDescent="0.2">
      <c r="B1882" s="35">
        <v>1867</v>
      </c>
      <c r="C1882" s="93">
        <v>0.75247050954416161</v>
      </c>
      <c r="D1882" s="101">
        <f t="shared" si="213"/>
        <v>0.85318041930476829</v>
      </c>
      <c r="E1882" s="93">
        <v>0.10522320235293203</v>
      </c>
      <c r="F1882" s="102">
        <f t="shared" si="211"/>
        <v>1.105223202352932</v>
      </c>
      <c r="G1882" s="102">
        <f t="shared" si="214"/>
        <v>5868.1921662584155</v>
      </c>
      <c r="H1882" s="102">
        <f t="shared" si="212"/>
        <v>5868.5928274927528</v>
      </c>
      <c r="I1882" s="102">
        <f t="shared" si="215"/>
        <v>0.40066123433734901</v>
      </c>
      <c r="J1882" s="102">
        <f t="shared" si="216"/>
        <v>5869.6980506951058</v>
      </c>
      <c r="K1882" s="103">
        <f t="shared" si="217"/>
        <v>1.5058844366903941</v>
      </c>
    </row>
    <row r="1883" spans="2:11" ht="16" thickBot="1" x14ac:dyDescent="0.25">
      <c r="B1883" s="39">
        <v>1868</v>
      </c>
      <c r="C1883" s="94">
        <v>0.79142635008596884</v>
      </c>
      <c r="D1883" s="104">
        <f t="shared" si="213"/>
        <v>0.70175536515192205</v>
      </c>
      <c r="E1883" s="94">
        <v>0.52956739554585064</v>
      </c>
      <c r="F1883" s="105">
        <f t="shared" si="211"/>
        <v>1.5295673955458506</v>
      </c>
      <c r="G1883" s="105">
        <f t="shared" si="214"/>
        <v>5868.8939216235676</v>
      </c>
      <c r="H1883" s="105">
        <f t="shared" si="212"/>
        <v>5869.6980506951058</v>
      </c>
      <c r="I1883" s="105">
        <f t="shared" si="215"/>
        <v>0.80412907153822744</v>
      </c>
      <c r="J1883" s="105">
        <f t="shared" si="216"/>
        <v>5871.227618090652</v>
      </c>
      <c r="K1883" s="106">
        <f t="shared" si="217"/>
        <v>2.3336964670843372</v>
      </c>
    </row>
    <row r="1884" spans="2:11" x14ac:dyDescent="0.2">
      <c r="B1884" s="35">
        <v>1869</v>
      </c>
      <c r="C1884" s="93">
        <v>0.73147575817344124</v>
      </c>
      <c r="D1884" s="101">
        <f t="shared" si="213"/>
        <v>0.9380735968710826</v>
      </c>
      <c r="E1884" s="93">
        <v>0.63236912486145358</v>
      </c>
      <c r="F1884" s="102">
        <f t="shared" si="211"/>
        <v>1.6323691248614536</v>
      </c>
      <c r="G1884" s="102">
        <f t="shared" si="214"/>
        <v>5869.8319952204383</v>
      </c>
      <c r="H1884" s="102">
        <f t="shared" si="212"/>
        <v>5871.227618090652</v>
      </c>
      <c r="I1884" s="102">
        <f t="shared" si="215"/>
        <v>1.3956228702136286</v>
      </c>
      <c r="J1884" s="102">
        <f t="shared" si="216"/>
        <v>5872.8599872155137</v>
      </c>
      <c r="K1884" s="103">
        <f t="shared" si="217"/>
        <v>3.0279919950753538</v>
      </c>
    </row>
    <row r="1885" spans="2:11" x14ac:dyDescent="0.2">
      <c r="B1885" s="35">
        <v>1870</v>
      </c>
      <c r="C1885" s="93">
        <v>0.33059402142337591</v>
      </c>
      <c r="D1885" s="101">
        <f t="shared" si="213"/>
        <v>3.3205925333326736</v>
      </c>
      <c r="E1885" s="93">
        <v>0.23310566344275552</v>
      </c>
      <c r="F1885" s="102">
        <f t="shared" si="211"/>
        <v>1.2331056634427555</v>
      </c>
      <c r="G1885" s="102">
        <f t="shared" si="214"/>
        <v>5873.1525877537706</v>
      </c>
      <c r="H1885" s="102">
        <f t="shared" si="212"/>
        <v>5873.1525877537706</v>
      </c>
      <c r="I1885" s="102">
        <f t="shared" si="215"/>
        <v>0</v>
      </c>
      <c r="J1885" s="102">
        <f t="shared" si="216"/>
        <v>5874.3856934172136</v>
      </c>
      <c r="K1885" s="103">
        <f t="shared" si="217"/>
        <v>1.2331056634429842</v>
      </c>
    </row>
    <row r="1886" spans="2:11" x14ac:dyDescent="0.2">
      <c r="B1886" s="35">
        <v>1871</v>
      </c>
      <c r="C1886" s="93">
        <v>0.51313202720495277</v>
      </c>
      <c r="D1886" s="101">
        <f t="shared" si="213"/>
        <v>2.0016663118527562</v>
      </c>
      <c r="E1886" s="93">
        <v>0.10647332669536125</v>
      </c>
      <c r="F1886" s="102">
        <f t="shared" si="211"/>
        <v>1.1064733266953612</v>
      </c>
      <c r="G1886" s="102">
        <f t="shared" si="214"/>
        <v>5875.1542540656237</v>
      </c>
      <c r="H1886" s="102">
        <f t="shared" si="212"/>
        <v>5875.1542540656237</v>
      </c>
      <c r="I1886" s="102">
        <f t="shared" si="215"/>
        <v>0</v>
      </c>
      <c r="J1886" s="102">
        <f t="shared" si="216"/>
        <v>5876.2607273923195</v>
      </c>
      <c r="K1886" s="103">
        <f t="shared" si="217"/>
        <v>1.1064733266957774</v>
      </c>
    </row>
    <row r="1887" spans="2:11" ht="16" thickBot="1" x14ac:dyDescent="0.25">
      <c r="B1887" s="39">
        <v>1872</v>
      </c>
      <c r="C1887" s="94">
        <v>0.75262846280042317</v>
      </c>
      <c r="D1887" s="104">
        <f t="shared" si="213"/>
        <v>0.85255074673275655</v>
      </c>
      <c r="E1887" s="94">
        <v>0.38815304630177605</v>
      </c>
      <c r="F1887" s="105">
        <f t="shared" si="211"/>
        <v>1.3881530463017762</v>
      </c>
      <c r="G1887" s="105">
        <f t="shared" si="214"/>
        <v>5876.0068048123567</v>
      </c>
      <c r="H1887" s="105">
        <f t="shared" si="212"/>
        <v>5876.2607273923195</v>
      </c>
      <c r="I1887" s="105">
        <f t="shared" si="215"/>
        <v>0.25392257996281842</v>
      </c>
      <c r="J1887" s="105">
        <f t="shared" si="216"/>
        <v>5877.6488804386208</v>
      </c>
      <c r="K1887" s="106">
        <f t="shared" si="217"/>
        <v>1.6420756262641589</v>
      </c>
    </row>
    <row r="1888" spans="2:11" x14ac:dyDescent="0.2">
      <c r="B1888" s="35">
        <v>1873</v>
      </c>
      <c r="C1888" s="93">
        <v>0.11427866919964069</v>
      </c>
      <c r="D1888" s="101">
        <f t="shared" si="213"/>
        <v>6.5073460403183025</v>
      </c>
      <c r="E1888" s="93">
        <v>0.27757506852691483</v>
      </c>
      <c r="F1888" s="102">
        <f t="shared" si="211"/>
        <v>1.2775750685269149</v>
      </c>
      <c r="G1888" s="102">
        <f t="shared" si="214"/>
        <v>5882.5141508526749</v>
      </c>
      <c r="H1888" s="102">
        <f t="shared" si="212"/>
        <v>5882.5141508526749</v>
      </c>
      <c r="I1888" s="102">
        <f t="shared" si="215"/>
        <v>0</v>
      </c>
      <c r="J1888" s="102">
        <f t="shared" si="216"/>
        <v>5883.7917259212018</v>
      </c>
      <c r="K1888" s="103">
        <f t="shared" si="217"/>
        <v>1.2775750685268576</v>
      </c>
    </row>
    <row r="1889" spans="2:11" x14ac:dyDescent="0.2">
      <c r="B1889" s="35">
        <v>1874</v>
      </c>
      <c r="C1889" s="93">
        <v>0.24273760420288948</v>
      </c>
      <c r="D1889" s="101">
        <f t="shared" si="213"/>
        <v>4.2473227114808552</v>
      </c>
      <c r="E1889" s="93">
        <v>0.48184413984025742</v>
      </c>
      <c r="F1889" s="102">
        <f t="shared" si="211"/>
        <v>1.4818441398402573</v>
      </c>
      <c r="G1889" s="102">
        <f t="shared" si="214"/>
        <v>5886.7614735641555</v>
      </c>
      <c r="H1889" s="102">
        <f t="shared" si="212"/>
        <v>5886.7614735641555</v>
      </c>
      <c r="I1889" s="102">
        <f t="shared" si="215"/>
        <v>0</v>
      </c>
      <c r="J1889" s="102">
        <f t="shared" si="216"/>
        <v>5888.2433177039957</v>
      </c>
      <c r="K1889" s="103">
        <f t="shared" si="217"/>
        <v>1.4818441398401774</v>
      </c>
    </row>
    <row r="1890" spans="2:11" x14ac:dyDescent="0.2">
      <c r="B1890" s="35">
        <v>1875</v>
      </c>
      <c r="C1890" s="93">
        <v>0.47839732832177717</v>
      </c>
      <c r="D1890" s="101">
        <f t="shared" si="213"/>
        <v>2.2119409829189367</v>
      </c>
      <c r="E1890" s="93">
        <v>0.25787639787129757</v>
      </c>
      <c r="F1890" s="102">
        <f t="shared" si="211"/>
        <v>1.2578763978712977</v>
      </c>
      <c r="G1890" s="102">
        <f t="shared" si="214"/>
        <v>5888.9734145470748</v>
      </c>
      <c r="H1890" s="102">
        <f t="shared" si="212"/>
        <v>5888.9734145470748</v>
      </c>
      <c r="I1890" s="102">
        <f t="shared" si="215"/>
        <v>0</v>
      </c>
      <c r="J1890" s="102">
        <f t="shared" si="216"/>
        <v>5890.2312909449456</v>
      </c>
      <c r="K1890" s="103">
        <f t="shared" si="217"/>
        <v>1.2578763978708594</v>
      </c>
    </row>
    <row r="1891" spans="2:11" ht="16" thickBot="1" x14ac:dyDescent="0.25">
      <c r="B1891" s="39">
        <v>1876</v>
      </c>
      <c r="C1891" s="94">
        <v>0.31535554061772741</v>
      </c>
      <c r="D1891" s="104">
        <f t="shared" si="213"/>
        <v>3.4621637288583909</v>
      </c>
      <c r="E1891" s="94">
        <v>0.2673226319319425</v>
      </c>
      <c r="F1891" s="105">
        <f t="shared" si="211"/>
        <v>1.2673226319319424</v>
      </c>
      <c r="G1891" s="105">
        <f t="shared" si="214"/>
        <v>5892.435578275933</v>
      </c>
      <c r="H1891" s="105">
        <f t="shared" si="212"/>
        <v>5892.435578275933</v>
      </c>
      <c r="I1891" s="105">
        <f t="shared" si="215"/>
        <v>0</v>
      </c>
      <c r="J1891" s="105">
        <f t="shared" si="216"/>
        <v>5893.7029009078651</v>
      </c>
      <c r="K1891" s="106">
        <f t="shared" si="217"/>
        <v>1.2673226319320747</v>
      </c>
    </row>
    <row r="1892" spans="2:11" x14ac:dyDescent="0.2">
      <c r="B1892" s="35">
        <v>1877</v>
      </c>
      <c r="C1892" s="93">
        <v>0.19346778805468923</v>
      </c>
      <c r="D1892" s="101">
        <f t="shared" si="213"/>
        <v>4.9279327511147262</v>
      </c>
      <c r="E1892" s="93">
        <v>0.88826917116070403</v>
      </c>
      <c r="F1892" s="102">
        <f t="shared" si="211"/>
        <v>1.888269171160704</v>
      </c>
      <c r="G1892" s="102">
        <f t="shared" si="214"/>
        <v>5897.3635110270479</v>
      </c>
      <c r="H1892" s="102">
        <f t="shared" si="212"/>
        <v>5897.3635110270479</v>
      </c>
      <c r="I1892" s="102">
        <f t="shared" si="215"/>
        <v>0</v>
      </c>
      <c r="J1892" s="102">
        <f t="shared" si="216"/>
        <v>5899.2517801982085</v>
      </c>
      <c r="K1892" s="103">
        <f t="shared" si="217"/>
        <v>1.888269171160573</v>
      </c>
    </row>
    <row r="1893" spans="2:11" x14ac:dyDescent="0.2">
      <c r="B1893" s="35">
        <v>1878</v>
      </c>
      <c r="C1893" s="93">
        <v>0.66648411181781619</v>
      </c>
      <c r="D1893" s="101">
        <f t="shared" si="213"/>
        <v>1.2172169336410286</v>
      </c>
      <c r="E1893" s="93">
        <v>0.15711503677665484</v>
      </c>
      <c r="F1893" s="102">
        <f t="shared" si="211"/>
        <v>1.1571150367766547</v>
      </c>
      <c r="G1893" s="102">
        <f t="shared" si="214"/>
        <v>5898.5807279606888</v>
      </c>
      <c r="H1893" s="102">
        <f t="shared" si="212"/>
        <v>5899.2517801982085</v>
      </c>
      <c r="I1893" s="102">
        <f t="shared" si="215"/>
        <v>0.67105223751968879</v>
      </c>
      <c r="J1893" s="102">
        <f t="shared" si="216"/>
        <v>5900.4088952349848</v>
      </c>
      <c r="K1893" s="103">
        <f t="shared" si="217"/>
        <v>1.8281672742959927</v>
      </c>
    </row>
    <row r="1894" spans="2:11" x14ac:dyDescent="0.2">
      <c r="B1894" s="35">
        <v>1879</v>
      </c>
      <c r="C1894" s="93">
        <v>0.33328521723899196</v>
      </c>
      <c r="D1894" s="101">
        <f t="shared" si="213"/>
        <v>3.2962699421110497</v>
      </c>
      <c r="E1894" s="93">
        <v>0.95147521614694675</v>
      </c>
      <c r="F1894" s="102">
        <f t="shared" si="211"/>
        <v>1.9514752161469469</v>
      </c>
      <c r="G1894" s="102">
        <f t="shared" si="214"/>
        <v>5901.8769979028002</v>
      </c>
      <c r="H1894" s="102">
        <f t="shared" si="212"/>
        <v>5901.8769979028002</v>
      </c>
      <c r="I1894" s="102">
        <f t="shared" si="215"/>
        <v>0</v>
      </c>
      <c r="J1894" s="102">
        <f t="shared" si="216"/>
        <v>5903.8284731189469</v>
      </c>
      <c r="K1894" s="103">
        <f t="shared" si="217"/>
        <v>1.9514752161467186</v>
      </c>
    </row>
    <row r="1895" spans="2:11" ht="16" thickBot="1" x14ac:dyDescent="0.25">
      <c r="B1895" s="39">
        <v>1880</v>
      </c>
      <c r="C1895" s="94">
        <v>0.12437263005794008</v>
      </c>
      <c r="D1895" s="104">
        <f t="shared" si="213"/>
        <v>6.2534194154863725</v>
      </c>
      <c r="E1895" s="94">
        <v>0.91287414813006684</v>
      </c>
      <c r="F1895" s="105">
        <f t="shared" si="211"/>
        <v>1.9128741481300668</v>
      </c>
      <c r="G1895" s="105">
        <f t="shared" si="214"/>
        <v>5908.1304173182862</v>
      </c>
      <c r="H1895" s="105">
        <f t="shared" si="212"/>
        <v>5908.1304173182862</v>
      </c>
      <c r="I1895" s="105">
        <f t="shared" si="215"/>
        <v>0</v>
      </c>
      <c r="J1895" s="105">
        <f t="shared" si="216"/>
        <v>5910.0432914664161</v>
      </c>
      <c r="K1895" s="106">
        <f t="shared" si="217"/>
        <v>1.9128741481299585</v>
      </c>
    </row>
    <row r="1896" spans="2:11" x14ac:dyDescent="0.2">
      <c r="B1896" s="35">
        <v>1881</v>
      </c>
      <c r="C1896" s="93">
        <v>0.50453780675138904</v>
      </c>
      <c r="D1896" s="101">
        <f t="shared" si="213"/>
        <v>2.0523375088348432</v>
      </c>
      <c r="E1896" s="93">
        <v>0.90856710951868369</v>
      </c>
      <c r="F1896" s="102">
        <f t="shared" si="211"/>
        <v>1.9085671095186836</v>
      </c>
      <c r="G1896" s="102">
        <f t="shared" si="214"/>
        <v>5910.1827548271212</v>
      </c>
      <c r="H1896" s="102">
        <f t="shared" si="212"/>
        <v>5910.1827548271212</v>
      </c>
      <c r="I1896" s="102">
        <f t="shared" si="215"/>
        <v>0</v>
      </c>
      <c r="J1896" s="102">
        <f t="shared" si="216"/>
        <v>5912.0913219366403</v>
      </c>
      <c r="K1896" s="103">
        <f t="shared" si="217"/>
        <v>1.9085671095190264</v>
      </c>
    </row>
    <row r="1897" spans="2:11" x14ac:dyDescent="0.2">
      <c r="B1897" s="35">
        <v>1882</v>
      </c>
      <c r="C1897" s="93">
        <v>0.75608359246561718</v>
      </c>
      <c r="D1897" s="101">
        <f t="shared" si="213"/>
        <v>0.83881001061232452</v>
      </c>
      <c r="E1897" s="93">
        <v>0.86239218148816765</v>
      </c>
      <c r="F1897" s="102">
        <f t="shared" si="211"/>
        <v>1.8623921814881677</v>
      </c>
      <c r="G1897" s="102">
        <f t="shared" si="214"/>
        <v>5911.0215648377334</v>
      </c>
      <c r="H1897" s="102">
        <f t="shared" si="212"/>
        <v>5912.0913219366403</v>
      </c>
      <c r="I1897" s="102">
        <f t="shared" si="215"/>
        <v>1.0697570989068481</v>
      </c>
      <c r="J1897" s="102">
        <f t="shared" si="216"/>
        <v>5913.9537141181281</v>
      </c>
      <c r="K1897" s="103">
        <f t="shared" si="217"/>
        <v>2.9321492803946967</v>
      </c>
    </row>
    <row r="1898" spans="2:11" x14ac:dyDescent="0.2">
      <c r="B1898" s="35">
        <v>1883</v>
      </c>
      <c r="C1898" s="93">
        <v>0.11348475549946802</v>
      </c>
      <c r="D1898" s="101">
        <f t="shared" si="213"/>
        <v>6.5282602915843988</v>
      </c>
      <c r="E1898" s="93">
        <v>0.98509990742789355</v>
      </c>
      <c r="F1898" s="102">
        <f t="shared" si="211"/>
        <v>1.9850999074278937</v>
      </c>
      <c r="G1898" s="102">
        <f t="shared" si="214"/>
        <v>5917.5498251293175</v>
      </c>
      <c r="H1898" s="102">
        <f t="shared" si="212"/>
        <v>5917.5498251293175</v>
      </c>
      <c r="I1898" s="102">
        <f t="shared" si="215"/>
        <v>0</v>
      </c>
      <c r="J1898" s="102">
        <f t="shared" si="216"/>
        <v>5919.5349250367453</v>
      </c>
      <c r="K1898" s="103">
        <f t="shared" si="217"/>
        <v>1.9850999074278661</v>
      </c>
    </row>
    <row r="1899" spans="2:11" ht="16" thickBot="1" x14ac:dyDescent="0.25">
      <c r="B1899" s="39">
        <v>1884</v>
      </c>
      <c r="C1899" s="94">
        <v>0.25131043746882431</v>
      </c>
      <c r="D1899" s="104">
        <f t="shared" si="213"/>
        <v>4.14319890418823</v>
      </c>
      <c r="E1899" s="94">
        <v>0.9390325658135702</v>
      </c>
      <c r="F1899" s="105">
        <f t="shared" ref="F1899:F1962" si="218">($N$18-$N$19)*E1899+$N$19</f>
        <v>1.9390325658135703</v>
      </c>
      <c r="G1899" s="105">
        <f t="shared" si="214"/>
        <v>5921.6930240335059</v>
      </c>
      <c r="H1899" s="105">
        <f t="shared" ref="H1899:H1962" si="219">+MAX(G1899,J1898)</f>
        <v>5921.6930240335059</v>
      </c>
      <c r="I1899" s="105">
        <f t="shared" si="215"/>
        <v>0</v>
      </c>
      <c r="J1899" s="105">
        <f t="shared" si="216"/>
        <v>5923.6320565993192</v>
      </c>
      <c r="K1899" s="106">
        <f t="shared" si="217"/>
        <v>1.9390325658132497</v>
      </c>
    </row>
    <row r="1900" spans="2:11" x14ac:dyDescent="0.2">
      <c r="B1900" s="35">
        <v>1885</v>
      </c>
      <c r="C1900" s="93">
        <v>2.7969479374049255E-2</v>
      </c>
      <c r="D1900" s="101">
        <f t="shared" ref="D1900:D1963" si="220">-LN(C1900)/$N$16</f>
        <v>10.729924157006222</v>
      </c>
      <c r="E1900" s="93">
        <v>0.48083490859895484</v>
      </c>
      <c r="F1900" s="102">
        <f t="shared" si="218"/>
        <v>1.4808349085989549</v>
      </c>
      <c r="G1900" s="102">
        <f t="shared" ref="G1900:G1963" si="221">G1899+D1900</f>
        <v>5932.4229481905122</v>
      </c>
      <c r="H1900" s="102">
        <f t="shared" si="219"/>
        <v>5932.4229481905122</v>
      </c>
      <c r="I1900" s="102">
        <f t="shared" si="215"/>
        <v>0</v>
      </c>
      <c r="J1900" s="102">
        <f t="shared" si="216"/>
        <v>5933.903783099111</v>
      </c>
      <c r="K1900" s="103">
        <f t="shared" si="217"/>
        <v>1.4808349085988084</v>
      </c>
    </row>
    <row r="1901" spans="2:11" x14ac:dyDescent="0.2">
      <c r="B1901" s="35">
        <v>1886</v>
      </c>
      <c r="C1901" s="93">
        <v>0.74896002999551614</v>
      </c>
      <c r="D1901" s="101">
        <f t="shared" si="220"/>
        <v>0.86720898414246161</v>
      </c>
      <c r="E1901" s="93">
        <v>0.6607404721020893</v>
      </c>
      <c r="F1901" s="102">
        <f t="shared" si="218"/>
        <v>1.6607404721020893</v>
      </c>
      <c r="G1901" s="102">
        <f t="shared" si="221"/>
        <v>5933.2901571746543</v>
      </c>
      <c r="H1901" s="102">
        <f t="shared" si="219"/>
        <v>5933.903783099111</v>
      </c>
      <c r="I1901" s="102">
        <f t="shared" si="215"/>
        <v>0.61362592445675546</v>
      </c>
      <c r="J1901" s="102">
        <f t="shared" si="216"/>
        <v>5935.5645235712127</v>
      </c>
      <c r="K1901" s="103">
        <f t="shared" si="217"/>
        <v>2.2743663965584346</v>
      </c>
    </row>
    <row r="1902" spans="2:11" x14ac:dyDescent="0.2">
      <c r="B1902" s="35">
        <v>1887</v>
      </c>
      <c r="C1902" s="93">
        <v>0.76524407526783744</v>
      </c>
      <c r="D1902" s="101">
        <f t="shared" si="220"/>
        <v>0.80268133021312404</v>
      </c>
      <c r="E1902" s="93">
        <v>0.28080053345708922</v>
      </c>
      <c r="F1902" s="102">
        <f t="shared" si="218"/>
        <v>1.2808005334570893</v>
      </c>
      <c r="G1902" s="102">
        <f t="shared" si="221"/>
        <v>5934.0928385048674</v>
      </c>
      <c r="H1902" s="102">
        <f t="shared" si="219"/>
        <v>5935.5645235712127</v>
      </c>
      <c r="I1902" s="102">
        <f t="shared" si="215"/>
        <v>1.4716850663453442</v>
      </c>
      <c r="J1902" s="102">
        <f t="shared" si="216"/>
        <v>5936.84532410467</v>
      </c>
      <c r="K1902" s="103">
        <f t="shared" si="217"/>
        <v>2.7524855998026396</v>
      </c>
    </row>
    <row r="1903" spans="2:11" ht="16" thickBot="1" x14ac:dyDescent="0.25">
      <c r="B1903" s="39">
        <v>1888</v>
      </c>
      <c r="C1903" s="94">
        <v>0.30354559259224956</v>
      </c>
      <c r="D1903" s="104">
        <f t="shared" si="220"/>
        <v>3.5766703711669834</v>
      </c>
      <c r="E1903" s="94">
        <v>0.22109639698281502</v>
      </c>
      <c r="F1903" s="105">
        <f t="shared" si="218"/>
        <v>1.221096396982815</v>
      </c>
      <c r="G1903" s="105">
        <f t="shared" si="221"/>
        <v>5937.6695088760343</v>
      </c>
      <c r="H1903" s="105">
        <f t="shared" si="219"/>
        <v>5937.6695088760343</v>
      </c>
      <c r="I1903" s="105">
        <f t="shared" si="215"/>
        <v>0</v>
      </c>
      <c r="J1903" s="105">
        <f t="shared" si="216"/>
        <v>5938.8906052730172</v>
      </c>
      <c r="K1903" s="106">
        <f t="shared" si="217"/>
        <v>1.2210963969828299</v>
      </c>
    </row>
    <row r="1904" spans="2:11" x14ac:dyDescent="0.2">
      <c r="B1904" s="35">
        <v>1889</v>
      </c>
      <c r="C1904" s="93">
        <v>4.2158238793790437E-2</v>
      </c>
      <c r="D1904" s="101">
        <f t="shared" si="220"/>
        <v>9.4989754498873094</v>
      </c>
      <c r="E1904" s="93">
        <v>0.15511182537639134</v>
      </c>
      <c r="F1904" s="102">
        <f t="shared" si="218"/>
        <v>1.1551118253763915</v>
      </c>
      <c r="G1904" s="102">
        <f t="shared" si="221"/>
        <v>5947.1684843259218</v>
      </c>
      <c r="H1904" s="102">
        <f t="shared" si="219"/>
        <v>5947.1684843259218</v>
      </c>
      <c r="I1904" s="102">
        <f t="shared" si="215"/>
        <v>0</v>
      </c>
      <c r="J1904" s="102">
        <f t="shared" si="216"/>
        <v>5948.3235961512983</v>
      </c>
      <c r="K1904" s="103">
        <f t="shared" si="217"/>
        <v>1.1551118253764798</v>
      </c>
    </row>
    <row r="1905" spans="2:11" x14ac:dyDescent="0.2">
      <c r="B1905" s="35">
        <v>1890</v>
      </c>
      <c r="C1905" s="93">
        <v>0.44849635564087731</v>
      </c>
      <c r="D1905" s="101">
        <f t="shared" si="220"/>
        <v>2.4055641695329975</v>
      </c>
      <c r="E1905" s="93">
        <v>0.56174406668687527</v>
      </c>
      <c r="F1905" s="102">
        <f t="shared" si="218"/>
        <v>1.5617440666868752</v>
      </c>
      <c r="G1905" s="102">
        <f t="shared" si="221"/>
        <v>5949.5740484954549</v>
      </c>
      <c r="H1905" s="102">
        <f t="shared" si="219"/>
        <v>5949.5740484954549</v>
      </c>
      <c r="I1905" s="102">
        <f t="shared" si="215"/>
        <v>0</v>
      </c>
      <c r="J1905" s="102">
        <f t="shared" si="216"/>
        <v>5951.1357925621414</v>
      </c>
      <c r="K1905" s="103">
        <f t="shared" si="217"/>
        <v>1.561744066686515</v>
      </c>
    </row>
    <row r="1906" spans="2:11" x14ac:dyDescent="0.2">
      <c r="B1906" s="35">
        <v>1891</v>
      </c>
      <c r="C1906" s="93">
        <v>0.17111566928061517</v>
      </c>
      <c r="D1906" s="101">
        <f t="shared" si="220"/>
        <v>5.2962465678376152</v>
      </c>
      <c r="E1906" s="93">
        <v>0.13288480052806162</v>
      </c>
      <c r="F1906" s="102">
        <f t="shared" si="218"/>
        <v>1.1328848005280616</v>
      </c>
      <c r="G1906" s="102">
        <f t="shared" si="221"/>
        <v>5954.8702950632924</v>
      </c>
      <c r="H1906" s="102">
        <f t="shared" si="219"/>
        <v>5954.8702950632924</v>
      </c>
      <c r="I1906" s="102">
        <f t="shared" si="215"/>
        <v>0</v>
      </c>
      <c r="J1906" s="102">
        <f t="shared" si="216"/>
        <v>5956.0031798638202</v>
      </c>
      <c r="K1906" s="103">
        <f t="shared" si="217"/>
        <v>1.1328848005277905</v>
      </c>
    </row>
    <row r="1907" spans="2:11" ht="16" thickBot="1" x14ac:dyDescent="0.25">
      <c r="B1907" s="39">
        <v>1892</v>
      </c>
      <c r="C1907" s="94">
        <v>0.63025631445881991</v>
      </c>
      <c r="D1907" s="104">
        <f t="shared" si="220"/>
        <v>1.3848860819687199</v>
      </c>
      <c r="E1907" s="94">
        <v>0.68765324225452407</v>
      </c>
      <c r="F1907" s="105">
        <f t="shared" si="218"/>
        <v>1.6876532422545241</v>
      </c>
      <c r="G1907" s="105">
        <f t="shared" si="221"/>
        <v>5956.2551811452613</v>
      </c>
      <c r="H1907" s="105">
        <f t="shared" si="219"/>
        <v>5956.2551811452613</v>
      </c>
      <c r="I1907" s="105">
        <f t="shared" si="215"/>
        <v>0</v>
      </c>
      <c r="J1907" s="105">
        <f t="shared" si="216"/>
        <v>5957.9428343875161</v>
      </c>
      <c r="K1907" s="106">
        <f t="shared" si="217"/>
        <v>1.6876532422547825</v>
      </c>
    </row>
    <row r="1908" spans="2:11" x14ac:dyDescent="0.2">
      <c r="B1908" s="35">
        <v>1893</v>
      </c>
      <c r="C1908" s="93">
        <v>0.83867594427728198</v>
      </c>
      <c r="D1908" s="101">
        <f t="shared" si="220"/>
        <v>0.52779266267190217</v>
      </c>
      <c r="E1908" s="93">
        <v>0.47043265946876256</v>
      </c>
      <c r="F1908" s="102">
        <f t="shared" si="218"/>
        <v>1.4704326594687624</v>
      </c>
      <c r="G1908" s="102">
        <f t="shared" si="221"/>
        <v>5956.7829738079336</v>
      </c>
      <c r="H1908" s="102">
        <f t="shared" si="219"/>
        <v>5957.9428343875161</v>
      </c>
      <c r="I1908" s="102">
        <f t="shared" si="215"/>
        <v>1.1598605795825279</v>
      </c>
      <c r="J1908" s="102">
        <f t="shared" si="216"/>
        <v>5959.4132670469844</v>
      </c>
      <c r="K1908" s="103">
        <f t="shared" si="217"/>
        <v>2.6302932390508431</v>
      </c>
    </row>
    <row r="1909" spans="2:11" x14ac:dyDescent="0.2">
      <c r="B1909" s="35">
        <v>1894</v>
      </c>
      <c r="C1909" s="93">
        <v>0.56833333423113941</v>
      </c>
      <c r="D1909" s="101">
        <f t="shared" si="220"/>
        <v>1.6951415290587364</v>
      </c>
      <c r="E1909" s="93">
        <v>0.77073652171072826</v>
      </c>
      <c r="F1909" s="102">
        <f t="shared" si="218"/>
        <v>1.7707365217107283</v>
      </c>
      <c r="G1909" s="102">
        <f t="shared" si="221"/>
        <v>5958.4781153369922</v>
      </c>
      <c r="H1909" s="102">
        <f t="shared" si="219"/>
        <v>5959.4132670469844</v>
      </c>
      <c r="I1909" s="102">
        <f t="shared" si="215"/>
        <v>0.93515170999216934</v>
      </c>
      <c r="J1909" s="102">
        <f t="shared" si="216"/>
        <v>5961.1840035686955</v>
      </c>
      <c r="K1909" s="103">
        <f t="shared" si="217"/>
        <v>2.705888231703284</v>
      </c>
    </row>
    <row r="1910" spans="2:11" x14ac:dyDescent="0.2">
      <c r="B1910" s="35">
        <v>1895</v>
      </c>
      <c r="C1910" s="93">
        <v>0.73109808877774007</v>
      </c>
      <c r="D1910" s="101">
        <f t="shared" si="220"/>
        <v>0.93962293157940913</v>
      </c>
      <c r="E1910" s="93">
        <v>7.6893665867561856E-2</v>
      </c>
      <c r="F1910" s="102">
        <f t="shared" si="218"/>
        <v>1.0768936658675619</v>
      </c>
      <c r="G1910" s="102">
        <f t="shared" si="221"/>
        <v>5959.4177382685721</v>
      </c>
      <c r="H1910" s="102">
        <f t="shared" si="219"/>
        <v>5961.1840035686955</v>
      </c>
      <c r="I1910" s="102">
        <f t="shared" si="215"/>
        <v>1.7662653001234503</v>
      </c>
      <c r="J1910" s="102">
        <f t="shared" si="216"/>
        <v>5962.2608972345633</v>
      </c>
      <c r="K1910" s="103">
        <f t="shared" si="217"/>
        <v>2.8431589659912788</v>
      </c>
    </row>
    <row r="1911" spans="2:11" ht="16" thickBot="1" x14ac:dyDescent="0.25">
      <c r="B1911" s="39">
        <v>1896</v>
      </c>
      <c r="C1911" s="94">
        <v>0.35760973129725426</v>
      </c>
      <c r="D1911" s="104">
        <f t="shared" si="220"/>
        <v>3.0849390697593346</v>
      </c>
      <c r="E1911" s="94">
        <v>8.138776187442931E-2</v>
      </c>
      <c r="F1911" s="105">
        <f t="shared" si="218"/>
        <v>1.0813877618744292</v>
      </c>
      <c r="G1911" s="105">
        <f t="shared" si="221"/>
        <v>5962.5026773383315</v>
      </c>
      <c r="H1911" s="105">
        <f t="shared" si="219"/>
        <v>5962.5026773383315</v>
      </c>
      <c r="I1911" s="105">
        <f t="shared" si="215"/>
        <v>0</v>
      </c>
      <c r="J1911" s="105">
        <f t="shared" si="216"/>
        <v>5963.5840651002063</v>
      </c>
      <c r="K1911" s="106">
        <f t="shared" si="217"/>
        <v>1.0813877618747938</v>
      </c>
    </row>
    <row r="1912" spans="2:11" x14ac:dyDescent="0.2">
      <c r="B1912" s="35">
        <v>1897</v>
      </c>
      <c r="C1912" s="93">
        <v>0.43937202039530965</v>
      </c>
      <c r="D1912" s="101">
        <f t="shared" si="220"/>
        <v>2.4672263937054049</v>
      </c>
      <c r="E1912" s="93">
        <v>0.84774863334091555</v>
      </c>
      <c r="F1912" s="102">
        <f t="shared" si="218"/>
        <v>1.8477486333409154</v>
      </c>
      <c r="G1912" s="102">
        <f t="shared" si="221"/>
        <v>5964.969903732037</v>
      </c>
      <c r="H1912" s="102">
        <f t="shared" si="219"/>
        <v>5964.969903732037</v>
      </c>
      <c r="I1912" s="102">
        <f t="shared" si="215"/>
        <v>0</v>
      </c>
      <c r="J1912" s="102">
        <f t="shared" si="216"/>
        <v>5966.8176523653783</v>
      </c>
      <c r="K1912" s="103">
        <f t="shared" si="217"/>
        <v>1.8477486333413253</v>
      </c>
    </row>
    <row r="1913" spans="2:11" x14ac:dyDescent="0.2">
      <c r="B1913" s="35">
        <v>1898</v>
      </c>
      <c r="C1913" s="93">
        <v>0.83136653991763698</v>
      </c>
      <c r="D1913" s="101">
        <f t="shared" si="220"/>
        <v>0.55405349532537818</v>
      </c>
      <c r="E1913" s="93">
        <v>0.64270534979765004</v>
      </c>
      <c r="F1913" s="102">
        <f t="shared" si="218"/>
        <v>1.64270534979765</v>
      </c>
      <c r="G1913" s="102">
        <f t="shared" si="221"/>
        <v>5965.5239572273622</v>
      </c>
      <c r="H1913" s="102">
        <f t="shared" si="219"/>
        <v>5966.8176523653783</v>
      </c>
      <c r="I1913" s="102">
        <f t="shared" si="215"/>
        <v>1.293695138016119</v>
      </c>
      <c r="J1913" s="102">
        <f t="shared" si="216"/>
        <v>5968.4603577151756</v>
      </c>
      <c r="K1913" s="103">
        <f t="shared" si="217"/>
        <v>2.9364004878134438</v>
      </c>
    </row>
    <row r="1914" spans="2:11" x14ac:dyDescent="0.2">
      <c r="B1914" s="35">
        <v>1899</v>
      </c>
      <c r="C1914" s="93">
        <v>0.2023021911836228</v>
      </c>
      <c r="D1914" s="101">
        <f t="shared" si="220"/>
        <v>4.79397811052878</v>
      </c>
      <c r="E1914" s="93">
        <v>0.26287108216623989</v>
      </c>
      <c r="F1914" s="102">
        <f t="shared" si="218"/>
        <v>1.2628710821662399</v>
      </c>
      <c r="G1914" s="102">
        <f t="shared" si="221"/>
        <v>5970.317935337891</v>
      </c>
      <c r="H1914" s="102">
        <f t="shared" si="219"/>
        <v>5970.317935337891</v>
      </c>
      <c r="I1914" s="102">
        <f t="shared" si="215"/>
        <v>0</v>
      </c>
      <c r="J1914" s="102">
        <f t="shared" si="216"/>
        <v>5971.5808064200573</v>
      </c>
      <c r="K1914" s="103">
        <f t="shared" si="217"/>
        <v>1.2628710821663844</v>
      </c>
    </row>
    <row r="1915" spans="2:11" ht="16" thickBot="1" x14ac:dyDescent="0.25">
      <c r="B1915" s="39">
        <v>1900</v>
      </c>
      <c r="C1915" s="94">
        <v>0.24974720268458994</v>
      </c>
      <c r="D1915" s="104">
        <f t="shared" si="220"/>
        <v>4.1619181859349066</v>
      </c>
      <c r="E1915" s="94">
        <v>0.41326924531273335</v>
      </c>
      <c r="F1915" s="105">
        <f t="shared" si="218"/>
        <v>1.4132692453127333</v>
      </c>
      <c r="G1915" s="105">
        <f t="shared" si="221"/>
        <v>5974.479853523826</v>
      </c>
      <c r="H1915" s="105">
        <f t="shared" si="219"/>
        <v>5974.479853523826</v>
      </c>
      <c r="I1915" s="105">
        <f t="shared" si="215"/>
        <v>0</v>
      </c>
      <c r="J1915" s="105">
        <f t="shared" si="216"/>
        <v>5975.8931227691392</v>
      </c>
      <c r="K1915" s="106">
        <f t="shared" si="217"/>
        <v>1.4132692453131313</v>
      </c>
    </row>
    <row r="1916" spans="2:11" x14ac:dyDescent="0.2">
      <c r="B1916" s="35">
        <v>1901</v>
      </c>
      <c r="C1916" s="93">
        <v>0.44343365134072266</v>
      </c>
      <c r="D1916" s="101">
        <f t="shared" si="220"/>
        <v>2.4396212724375177</v>
      </c>
      <c r="E1916" s="93">
        <v>7.4178298996704917E-2</v>
      </c>
      <c r="F1916" s="102">
        <f t="shared" si="218"/>
        <v>1.074178298996705</v>
      </c>
      <c r="G1916" s="102">
        <f t="shared" si="221"/>
        <v>5976.9194747962638</v>
      </c>
      <c r="H1916" s="102">
        <f t="shared" si="219"/>
        <v>5976.9194747962638</v>
      </c>
      <c r="I1916" s="102">
        <f t="shared" si="215"/>
        <v>0</v>
      </c>
      <c r="J1916" s="102">
        <f t="shared" si="216"/>
        <v>5977.9936530952609</v>
      </c>
      <c r="K1916" s="103">
        <f t="shared" si="217"/>
        <v>1.0741782989971398</v>
      </c>
    </row>
    <row r="1917" spans="2:11" x14ac:dyDescent="0.2">
      <c r="B1917" s="35">
        <v>1902</v>
      </c>
      <c r="C1917" s="93">
        <v>0.11668372630356483</v>
      </c>
      <c r="D1917" s="101">
        <f t="shared" si="220"/>
        <v>6.4448645951926817</v>
      </c>
      <c r="E1917" s="93">
        <v>0.12106263052499455</v>
      </c>
      <c r="F1917" s="102">
        <f t="shared" si="218"/>
        <v>1.1210626305249947</v>
      </c>
      <c r="G1917" s="102">
        <f t="shared" si="221"/>
        <v>5983.3643393914563</v>
      </c>
      <c r="H1917" s="102">
        <f t="shared" si="219"/>
        <v>5983.3643393914563</v>
      </c>
      <c r="I1917" s="102">
        <f t="shared" si="215"/>
        <v>0</v>
      </c>
      <c r="J1917" s="102">
        <f t="shared" si="216"/>
        <v>5984.4854020219809</v>
      </c>
      <c r="K1917" s="103">
        <f t="shared" si="217"/>
        <v>1.1210626305246478</v>
      </c>
    </row>
    <row r="1918" spans="2:11" x14ac:dyDescent="0.2">
      <c r="B1918" s="35">
        <v>1903</v>
      </c>
      <c r="C1918" s="93">
        <v>0.18660382929345298</v>
      </c>
      <c r="D1918" s="101">
        <f t="shared" si="220"/>
        <v>5.0363024081349401</v>
      </c>
      <c r="E1918" s="93">
        <v>0.57421959974479109</v>
      </c>
      <c r="F1918" s="102">
        <f t="shared" si="218"/>
        <v>1.574219599744791</v>
      </c>
      <c r="G1918" s="102">
        <f t="shared" si="221"/>
        <v>5988.4006417995915</v>
      </c>
      <c r="H1918" s="102">
        <f t="shared" si="219"/>
        <v>5988.4006417995915</v>
      </c>
      <c r="I1918" s="102">
        <f t="shared" si="215"/>
        <v>0</v>
      </c>
      <c r="J1918" s="102">
        <f t="shared" si="216"/>
        <v>5989.9748613993361</v>
      </c>
      <c r="K1918" s="103">
        <f t="shared" si="217"/>
        <v>1.5742195997445378</v>
      </c>
    </row>
    <row r="1919" spans="2:11" ht="16" thickBot="1" x14ac:dyDescent="0.25">
      <c r="B1919" s="39">
        <v>1904</v>
      </c>
      <c r="C1919" s="94">
        <v>0.50627542688527694</v>
      </c>
      <c r="D1919" s="104">
        <f t="shared" si="220"/>
        <v>2.0420233076293282</v>
      </c>
      <c r="E1919" s="94">
        <v>0.80626629784945769</v>
      </c>
      <c r="F1919" s="105">
        <f t="shared" si="218"/>
        <v>1.8062662978494577</v>
      </c>
      <c r="G1919" s="105">
        <f t="shared" si="221"/>
        <v>5990.4426651072208</v>
      </c>
      <c r="H1919" s="105">
        <f t="shared" si="219"/>
        <v>5990.4426651072208</v>
      </c>
      <c r="I1919" s="105">
        <f t="shared" si="215"/>
        <v>0</v>
      </c>
      <c r="J1919" s="105">
        <f t="shared" si="216"/>
        <v>5992.2489314050699</v>
      </c>
      <c r="K1919" s="106">
        <f t="shared" si="217"/>
        <v>1.8062662978491062</v>
      </c>
    </row>
    <row r="1920" spans="2:11" x14ac:dyDescent="0.2">
      <c r="B1920" s="35">
        <v>1905</v>
      </c>
      <c r="C1920" s="93">
        <v>0.33973638456733168</v>
      </c>
      <c r="D1920" s="101">
        <f t="shared" si="220"/>
        <v>3.2387559048327303</v>
      </c>
      <c r="E1920" s="93">
        <v>0.45016097116077169</v>
      </c>
      <c r="F1920" s="102">
        <f t="shared" si="218"/>
        <v>1.4501609711607717</v>
      </c>
      <c r="G1920" s="102">
        <f t="shared" si="221"/>
        <v>5993.6814210120538</v>
      </c>
      <c r="H1920" s="102">
        <f t="shared" si="219"/>
        <v>5993.6814210120538</v>
      </c>
      <c r="I1920" s="102">
        <f t="shared" si="215"/>
        <v>0</v>
      </c>
      <c r="J1920" s="102">
        <f t="shared" si="216"/>
        <v>5995.1315819832143</v>
      </c>
      <c r="K1920" s="103">
        <f t="shared" si="217"/>
        <v>1.4501609711605852</v>
      </c>
    </row>
    <row r="1921" spans="2:11" x14ac:dyDescent="0.2">
      <c r="B1921" s="35">
        <v>1906</v>
      </c>
      <c r="C1921" s="93">
        <v>0.95168231496521793</v>
      </c>
      <c r="D1921" s="101">
        <f t="shared" si="220"/>
        <v>0.14857200794867517</v>
      </c>
      <c r="E1921" s="93">
        <v>0.90031284064815364</v>
      </c>
      <c r="F1921" s="102">
        <f t="shared" si="218"/>
        <v>1.9003128406481538</v>
      </c>
      <c r="G1921" s="102">
        <f t="shared" si="221"/>
        <v>5993.8299930200028</v>
      </c>
      <c r="H1921" s="102">
        <f t="shared" si="219"/>
        <v>5995.1315819832143</v>
      </c>
      <c r="I1921" s="102">
        <f t="shared" si="215"/>
        <v>1.3015889632115432</v>
      </c>
      <c r="J1921" s="102">
        <f t="shared" si="216"/>
        <v>5997.0318948238628</v>
      </c>
      <c r="K1921" s="103">
        <f t="shared" si="217"/>
        <v>3.2019018038599825</v>
      </c>
    </row>
    <row r="1922" spans="2:11" x14ac:dyDescent="0.2">
      <c r="B1922" s="35">
        <v>1907</v>
      </c>
      <c r="C1922" s="93">
        <v>0.39425324476516121</v>
      </c>
      <c r="D1922" s="101">
        <f t="shared" si="220"/>
        <v>2.7922854688515244</v>
      </c>
      <c r="E1922" s="93">
        <v>0.29279655836262231</v>
      </c>
      <c r="F1922" s="102">
        <f t="shared" si="218"/>
        <v>1.2927965583626224</v>
      </c>
      <c r="G1922" s="102">
        <f t="shared" si="221"/>
        <v>5996.6222784888541</v>
      </c>
      <c r="H1922" s="102">
        <f t="shared" si="219"/>
        <v>5997.0318948238628</v>
      </c>
      <c r="I1922" s="102">
        <f t="shared" si="215"/>
        <v>0.40961633500864991</v>
      </c>
      <c r="J1922" s="102">
        <f t="shared" si="216"/>
        <v>5998.324691382225</v>
      </c>
      <c r="K1922" s="103">
        <f t="shared" si="217"/>
        <v>1.7024128933708198</v>
      </c>
    </row>
    <row r="1923" spans="2:11" ht="16" thickBot="1" x14ac:dyDescent="0.25">
      <c r="B1923" s="39">
        <v>1908</v>
      </c>
      <c r="C1923" s="94">
        <v>0.9377014975675203</v>
      </c>
      <c r="D1923" s="104">
        <f t="shared" si="220"/>
        <v>0.19297084047955504</v>
      </c>
      <c r="E1923" s="94">
        <v>0.83006373159418967</v>
      </c>
      <c r="F1923" s="105">
        <f t="shared" si="218"/>
        <v>1.8300637315941897</v>
      </c>
      <c r="G1923" s="105">
        <f t="shared" si="221"/>
        <v>5996.8152493293337</v>
      </c>
      <c r="H1923" s="105">
        <f t="shared" si="219"/>
        <v>5998.324691382225</v>
      </c>
      <c r="I1923" s="105">
        <f t="shared" si="215"/>
        <v>1.5094420528912451</v>
      </c>
      <c r="J1923" s="105">
        <f t="shared" si="216"/>
        <v>6000.1547551138192</v>
      </c>
      <c r="K1923" s="106">
        <f t="shared" si="217"/>
        <v>3.3395057844854819</v>
      </c>
    </row>
    <row r="1924" spans="2:11" x14ac:dyDescent="0.2">
      <c r="B1924" s="35">
        <v>1909</v>
      </c>
      <c r="C1924" s="93">
        <v>0.9436256479838514</v>
      </c>
      <c r="D1924" s="101">
        <f t="shared" si="220"/>
        <v>0.17407725247867589</v>
      </c>
      <c r="E1924" s="93">
        <v>0.77758534512478406</v>
      </c>
      <c r="F1924" s="102">
        <f t="shared" si="218"/>
        <v>1.7775853451247841</v>
      </c>
      <c r="G1924" s="102">
        <f t="shared" si="221"/>
        <v>5996.9893265818127</v>
      </c>
      <c r="H1924" s="102">
        <f t="shared" si="219"/>
        <v>6000.1547551138192</v>
      </c>
      <c r="I1924" s="102">
        <f t="shared" si="215"/>
        <v>3.1654285320064446</v>
      </c>
      <c r="J1924" s="102">
        <f t="shared" si="216"/>
        <v>6001.9323404589441</v>
      </c>
      <c r="K1924" s="103">
        <f t="shared" si="217"/>
        <v>4.9430138771313068</v>
      </c>
    </row>
    <row r="1925" spans="2:11" x14ac:dyDescent="0.2">
      <c r="B1925" s="35">
        <v>1910</v>
      </c>
      <c r="C1925" s="93">
        <v>0.72374409932771933</v>
      </c>
      <c r="D1925" s="101">
        <f t="shared" si="220"/>
        <v>0.96995220912970659</v>
      </c>
      <c r="E1925" s="93">
        <v>0.42373719168661728</v>
      </c>
      <c r="F1925" s="102">
        <f t="shared" si="218"/>
        <v>1.4237371916866173</v>
      </c>
      <c r="G1925" s="102">
        <f t="shared" si="221"/>
        <v>5997.9592787909423</v>
      </c>
      <c r="H1925" s="102">
        <f t="shared" si="219"/>
        <v>6001.9323404589441</v>
      </c>
      <c r="I1925" s="102">
        <f t="shared" si="215"/>
        <v>3.9730616680017192</v>
      </c>
      <c r="J1925" s="102">
        <f t="shared" si="216"/>
        <v>6003.3560776506311</v>
      </c>
      <c r="K1925" s="103">
        <f t="shared" si="217"/>
        <v>5.3967988596887153</v>
      </c>
    </row>
    <row r="1926" spans="2:11" x14ac:dyDescent="0.2">
      <c r="B1926" s="35">
        <v>1911</v>
      </c>
      <c r="C1926" s="93">
        <v>0.99815640613905987</v>
      </c>
      <c r="D1926" s="101">
        <f t="shared" si="220"/>
        <v>5.5358861150608752E-3</v>
      </c>
      <c r="E1926" s="93">
        <v>0.68578714793091677</v>
      </c>
      <c r="F1926" s="102">
        <f t="shared" si="218"/>
        <v>1.6857871479309168</v>
      </c>
      <c r="G1926" s="102">
        <f t="shared" si="221"/>
        <v>5997.9648146770578</v>
      </c>
      <c r="H1926" s="102">
        <f t="shared" si="219"/>
        <v>6003.3560776506311</v>
      </c>
      <c r="I1926" s="102">
        <f t="shared" si="215"/>
        <v>5.391262973573248</v>
      </c>
      <c r="J1926" s="102">
        <f t="shared" si="216"/>
        <v>6005.0418647985616</v>
      </c>
      <c r="K1926" s="103">
        <f t="shared" si="217"/>
        <v>7.0770501215038166</v>
      </c>
    </row>
    <row r="1927" spans="2:11" ht="16" thickBot="1" x14ac:dyDescent="0.25">
      <c r="B1927" s="39">
        <v>1912</v>
      </c>
      <c r="C1927" s="94">
        <v>0.17599762859707158</v>
      </c>
      <c r="D1927" s="104">
        <f t="shared" si="220"/>
        <v>5.2118542737451019</v>
      </c>
      <c r="E1927" s="94">
        <v>0.69986290403047191</v>
      </c>
      <c r="F1927" s="105">
        <f t="shared" si="218"/>
        <v>1.6998629040304718</v>
      </c>
      <c r="G1927" s="105">
        <f t="shared" si="221"/>
        <v>6003.1766689508031</v>
      </c>
      <c r="H1927" s="105">
        <f t="shared" si="219"/>
        <v>6005.0418647985616</v>
      </c>
      <c r="I1927" s="105">
        <f t="shared" si="215"/>
        <v>1.865195847758514</v>
      </c>
      <c r="J1927" s="105">
        <f t="shared" si="216"/>
        <v>6006.7417277025925</v>
      </c>
      <c r="K1927" s="106">
        <f t="shared" si="217"/>
        <v>3.5650587517893655</v>
      </c>
    </row>
    <row r="1928" spans="2:11" x14ac:dyDescent="0.2">
      <c r="B1928" s="35">
        <v>1913</v>
      </c>
      <c r="C1928" s="93">
        <v>0.94941849575750781</v>
      </c>
      <c r="D1928" s="101">
        <f t="shared" si="220"/>
        <v>0.15571677459639904</v>
      </c>
      <c r="E1928" s="93">
        <v>9.0394936675041726E-2</v>
      </c>
      <c r="F1928" s="102">
        <f t="shared" si="218"/>
        <v>1.0903949366750418</v>
      </c>
      <c r="G1928" s="102">
        <f t="shared" si="221"/>
        <v>6003.3323857253999</v>
      </c>
      <c r="H1928" s="102">
        <f t="shared" si="219"/>
        <v>6006.7417277025925</v>
      </c>
      <c r="I1928" s="102">
        <f t="shared" si="215"/>
        <v>3.4093419771925255</v>
      </c>
      <c r="J1928" s="102">
        <f t="shared" si="216"/>
        <v>6007.8321226392673</v>
      </c>
      <c r="K1928" s="103">
        <f t="shared" si="217"/>
        <v>4.4997369138673093</v>
      </c>
    </row>
    <row r="1929" spans="2:11" x14ac:dyDescent="0.2">
      <c r="B1929" s="35">
        <v>1914</v>
      </c>
      <c r="C1929" s="93">
        <v>0.52411224733556905</v>
      </c>
      <c r="D1929" s="101">
        <f t="shared" si="220"/>
        <v>1.9381482153865517</v>
      </c>
      <c r="E1929" s="93">
        <v>0.27123969062581188</v>
      </c>
      <c r="F1929" s="102">
        <f t="shared" si="218"/>
        <v>1.2712396906258119</v>
      </c>
      <c r="G1929" s="102">
        <f t="shared" si="221"/>
        <v>6005.2705339407867</v>
      </c>
      <c r="H1929" s="102">
        <f t="shared" si="219"/>
        <v>6007.8321226392673</v>
      </c>
      <c r="I1929" s="102">
        <f t="shared" si="215"/>
        <v>2.5615886984805911</v>
      </c>
      <c r="J1929" s="102">
        <f t="shared" si="216"/>
        <v>6009.1033623298927</v>
      </c>
      <c r="K1929" s="103">
        <f t="shared" si="217"/>
        <v>3.8328283891059982</v>
      </c>
    </row>
    <row r="1930" spans="2:11" x14ac:dyDescent="0.2">
      <c r="B1930" s="35">
        <v>1915</v>
      </c>
      <c r="C1930" s="93">
        <v>0.49640235759594975</v>
      </c>
      <c r="D1930" s="101">
        <f t="shared" si="220"/>
        <v>2.1011054288264215</v>
      </c>
      <c r="E1930" s="93">
        <v>0.38721687022111018</v>
      </c>
      <c r="F1930" s="102">
        <f t="shared" si="218"/>
        <v>1.3872168702211103</v>
      </c>
      <c r="G1930" s="102">
        <f t="shared" si="221"/>
        <v>6007.3716393696131</v>
      </c>
      <c r="H1930" s="102">
        <f t="shared" si="219"/>
        <v>6009.1033623298927</v>
      </c>
      <c r="I1930" s="102">
        <f t="shared" si="215"/>
        <v>1.7317229602795123</v>
      </c>
      <c r="J1930" s="102">
        <f t="shared" si="216"/>
        <v>6010.4905792001136</v>
      </c>
      <c r="K1930" s="103">
        <f t="shared" si="217"/>
        <v>3.1189398305004943</v>
      </c>
    </row>
    <row r="1931" spans="2:11" ht="16" thickBot="1" x14ac:dyDescent="0.25">
      <c r="B1931" s="39">
        <v>1916</v>
      </c>
      <c r="C1931" s="94">
        <v>0.5954769608744549</v>
      </c>
      <c r="D1931" s="104">
        <f t="shared" si="220"/>
        <v>1.5551777389292818</v>
      </c>
      <c r="E1931" s="94">
        <v>0.41155569124352165</v>
      </c>
      <c r="F1931" s="105">
        <f t="shared" si="218"/>
        <v>1.4115556912435216</v>
      </c>
      <c r="G1931" s="105">
        <f t="shared" si="221"/>
        <v>6008.9268171085423</v>
      </c>
      <c r="H1931" s="105">
        <f t="shared" si="219"/>
        <v>6010.4905792001136</v>
      </c>
      <c r="I1931" s="105">
        <f t="shared" si="215"/>
        <v>1.5637620915713342</v>
      </c>
      <c r="J1931" s="105">
        <f t="shared" si="216"/>
        <v>6011.9021348913575</v>
      </c>
      <c r="K1931" s="106">
        <f t="shared" si="217"/>
        <v>2.975317782815182</v>
      </c>
    </row>
    <row r="1932" spans="2:11" x14ac:dyDescent="0.2">
      <c r="B1932" s="35">
        <v>1917</v>
      </c>
      <c r="C1932" s="93">
        <v>0.36462927149490532</v>
      </c>
      <c r="D1932" s="101">
        <f t="shared" si="220"/>
        <v>3.0266224083041613</v>
      </c>
      <c r="E1932" s="93">
        <v>4.5314011041958202E-2</v>
      </c>
      <c r="F1932" s="102">
        <f t="shared" si="218"/>
        <v>1.0453140110419583</v>
      </c>
      <c r="G1932" s="102">
        <f t="shared" si="221"/>
        <v>6011.9534395168466</v>
      </c>
      <c r="H1932" s="102">
        <f t="shared" si="219"/>
        <v>6011.9534395168466</v>
      </c>
      <c r="I1932" s="102">
        <f t="shared" si="215"/>
        <v>0</v>
      </c>
      <c r="J1932" s="102">
        <f t="shared" si="216"/>
        <v>6012.9987535278888</v>
      </c>
      <c r="K1932" s="103">
        <f t="shared" si="217"/>
        <v>1.0453140110421373</v>
      </c>
    </row>
    <row r="1933" spans="2:11" x14ac:dyDescent="0.2">
      <c r="B1933" s="35">
        <v>1918</v>
      </c>
      <c r="C1933" s="93">
        <v>0.78116438359728957</v>
      </c>
      <c r="D1933" s="101">
        <f t="shared" si="220"/>
        <v>0.74090901879692361</v>
      </c>
      <c r="E1933" s="93">
        <v>0.3807390964720111</v>
      </c>
      <c r="F1933" s="102">
        <f t="shared" si="218"/>
        <v>1.380739096472011</v>
      </c>
      <c r="G1933" s="102">
        <f t="shared" si="221"/>
        <v>6012.6943485356433</v>
      </c>
      <c r="H1933" s="102">
        <f t="shared" si="219"/>
        <v>6012.9987535278888</v>
      </c>
      <c r="I1933" s="102">
        <f t="shared" si="215"/>
        <v>0.30440499224550877</v>
      </c>
      <c r="J1933" s="102">
        <f t="shared" si="216"/>
        <v>6014.3794926243609</v>
      </c>
      <c r="K1933" s="103">
        <f t="shared" si="217"/>
        <v>1.6851440887176068</v>
      </c>
    </row>
    <row r="1934" spans="2:11" x14ac:dyDescent="0.2">
      <c r="B1934" s="35">
        <v>1919</v>
      </c>
      <c r="C1934" s="93">
        <v>0.35962665121941007</v>
      </c>
      <c r="D1934" s="101">
        <f t="shared" si="220"/>
        <v>3.0680665968526992</v>
      </c>
      <c r="E1934" s="93">
        <v>0.95987982454910636</v>
      </c>
      <c r="F1934" s="102">
        <f t="shared" si="218"/>
        <v>1.9598798245491063</v>
      </c>
      <c r="G1934" s="102">
        <f t="shared" si="221"/>
        <v>6015.7624151324962</v>
      </c>
      <c r="H1934" s="102">
        <f t="shared" si="219"/>
        <v>6015.7624151324962</v>
      </c>
      <c r="I1934" s="102">
        <f t="shared" si="215"/>
        <v>0</v>
      </c>
      <c r="J1934" s="102">
        <f t="shared" si="216"/>
        <v>6017.7222949570451</v>
      </c>
      <c r="K1934" s="103">
        <f t="shared" si="217"/>
        <v>1.9598798245488069</v>
      </c>
    </row>
    <row r="1935" spans="2:11" ht="16" thickBot="1" x14ac:dyDescent="0.25">
      <c r="B1935" s="39">
        <v>1920</v>
      </c>
      <c r="C1935" s="94">
        <v>0.95899156729119939</v>
      </c>
      <c r="D1935" s="104">
        <f t="shared" si="220"/>
        <v>0.12561899210592825</v>
      </c>
      <c r="E1935" s="94">
        <v>0.47958281764941557</v>
      </c>
      <c r="F1935" s="105">
        <f t="shared" si="218"/>
        <v>1.4795828176494155</v>
      </c>
      <c r="G1935" s="105">
        <f t="shared" si="221"/>
        <v>6015.8880341246022</v>
      </c>
      <c r="H1935" s="105">
        <f t="shared" si="219"/>
        <v>6017.7222949570451</v>
      </c>
      <c r="I1935" s="105">
        <f t="shared" si="215"/>
        <v>1.8342608324428511</v>
      </c>
      <c r="J1935" s="105">
        <f t="shared" si="216"/>
        <v>6019.2018777746944</v>
      </c>
      <c r="K1935" s="106">
        <f t="shared" si="217"/>
        <v>3.3138436500921671</v>
      </c>
    </row>
    <row r="1936" spans="2:11" x14ac:dyDescent="0.2">
      <c r="B1936" s="35">
        <v>1921</v>
      </c>
      <c r="C1936" s="93">
        <v>0.99975230438891305</v>
      </c>
      <c r="D1936" s="101">
        <f t="shared" si="220"/>
        <v>7.4317887813420201E-4</v>
      </c>
      <c r="E1936" s="93">
        <v>0.25667329611054701</v>
      </c>
      <c r="F1936" s="102">
        <f t="shared" si="218"/>
        <v>1.2566732961105469</v>
      </c>
      <c r="G1936" s="102">
        <f t="shared" si="221"/>
        <v>6015.8887773034803</v>
      </c>
      <c r="H1936" s="102">
        <f t="shared" si="219"/>
        <v>6019.2018777746944</v>
      </c>
      <c r="I1936" s="102">
        <f t="shared" si="215"/>
        <v>3.3131004712140566</v>
      </c>
      <c r="J1936" s="102">
        <f t="shared" si="216"/>
        <v>6020.4585510708048</v>
      </c>
      <c r="K1936" s="103">
        <f t="shared" si="217"/>
        <v>4.5697737673244774</v>
      </c>
    </row>
    <row r="1937" spans="2:11" x14ac:dyDescent="0.2">
      <c r="B1937" s="35">
        <v>1922</v>
      </c>
      <c r="C1937" s="93">
        <v>0.92763271943142156</v>
      </c>
      <c r="D1937" s="101">
        <f t="shared" si="220"/>
        <v>0.22535820303263263</v>
      </c>
      <c r="E1937" s="93">
        <v>0.14429904750232292</v>
      </c>
      <c r="F1937" s="102">
        <f t="shared" si="218"/>
        <v>1.1442990475023229</v>
      </c>
      <c r="G1937" s="102">
        <f t="shared" si="221"/>
        <v>6016.1141355065129</v>
      </c>
      <c r="H1937" s="102">
        <f t="shared" si="219"/>
        <v>6020.4585510708048</v>
      </c>
      <c r="I1937" s="102">
        <f t="shared" si="215"/>
        <v>4.3444155642919213</v>
      </c>
      <c r="J1937" s="102">
        <f t="shared" si="216"/>
        <v>6021.6028501183073</v>
      </c>
      <c r="K1937" s="103">
        <f t="shared" si="217"/>
        <v>5.4887146117944212</v>
      </c>
    </row>
    <row r="1938" spans="2:11" x14ac:dyDescent="0.2">
      <c r="B1938" s="35">
        <v>1923</v>
      </c>
      <c r="C1938" s="93">
        <v>0.70935698222160404</v>
      </c>
      <c r="D1938" s="101">
        <f t="shared" si="220"/>
        <v>1.0301891344390135</v>
      </c>
      <c r="E1938" s="93">
        <v>0.68081655105294803</v>
      </c>
      <c r="F1938" s="102">
        <f t="shared" si="218"/>
        <v>1.680816551052948</v>
      </c>
      <c r="G1938" s="102">
        <f t="shared" si="221"/>
        <v>6017.1443246409517</v>
      </c>
      <c r="H1938" s="102">
        <f t="shared" si="219"/>
        <v>6021.6028501183073</v>
      </c>
      <c r="I1938" s="102">
        <f t="shared" ref="I1938:I2001" si="222">H1938-G1938</f>
        <v>4.4585254773555789</v>
      </c>
      <c r="J1938" s="102">
        <f t="shared" ref="J1938:J2001" si="223">H1938+F1938</f>
        <v>6023.2836666693602</v>
      </c>
      <c r="K1938" s="103">
        <f t="shared" ref="K1938:K2001" si="224">J1938-G1938</f>
        <v>6.1393420284084641</v>
      </c>
    </row>
    <row r="1939" spans="2:11" ht="16" thickBot="1" x14ac:dyDescent="0.25">
      <c r="B1939" s="39">
        <v>1924</v>
      </c>
      <c r="C1939" s="94">
        <v>0.77355903627631117</v>
      </c>
      <c r="D1939" s="104">
        <f t="shared" si="220"/>
        <v>0.77025986495425114</v>
      </c>
      <c r="E1939" s="94">
        <v>0.87391849663505738</v>
      </c>
      <c r="F1939" s="105">
        <f t="shared" si="218"/>
        <v>1.8739184966350573</v>
      </c>
      <c r="G1939" s="105">
        <f t="shared" si="221"/>
        <v>6017.9145845059056</v>
      </c>
      <c r="H1939" s="105">
        <f t="shared" si="219"/>
        <v>6023.2836666693602</v>
      </c>
      <c r="I1939" s="105">
        <f t="shared" si="222"/>
        <v>5.36908216345455</v>
      </c>
      <c r="J1939" s="105">
        <f t="shared" si="223"/>
        <v>6025.1575851659954</v>
      </c>
      <c r="K1939" s="106">
        <f t="shared" si="224"/>
        <v>7.2430006600898196</v>
      </c>
    </row>
    <row r="1940" spans="2:11" x14ac:dyDescent="0.2">
      <c r="B1940" s="35">
        <v>1925</v>
      </c>
      <c r="C1940" s="93">
        <v>0.7572192664154912</v>
      </c>
      <c r="D1940" s="101">
        <f t="shared" si="220"/>
        <v>0.83430724704556225</v>
      </c>
      <c r="E1940" s="93">
        <v>0.14620837577689572</v>
      </c>
      <c r="F1940" s="102">
        <f t="shared" si="218"/>
        <v>1.1462083757768957</v>
      </c>
      <c r="G1940" s="102">
        <f t="shared" si="221"/>
        <v>6018.7488917529508</v>
      </c>
      <c r="H1940" s="102">
        <f t="shared" si="219"/>
        <v>6025.1575851659954</v>
      </c>
      <c r="I1940" s="102">
        <f t="shared" si="222"/>
        <v>6.4086934130446025</v>
      </c>
      <c r="J1940" s="102">
        <f t="shared" si="223"/>
        <v>6026.3037935417724</v>
      </c>
      <c r="K1940" s="103">
        <f t="shared" si="224"/>
        <v>7.5549017888215531</v>
      </c>
    </row>
    <row r="1941" spans="2:11" x14ac:dyDescent="0.2">
      <c r="B1941" s="35">
        <v>1926</v>
      </c>
      <c r="C1941" s="93">
        <v>0.80230537306518968</v>
      </c>
      <c r="D1941" s="101">
        <f t="shared" si="220"/>
        <v>0.66079793750268745</v>
      </c>
      <c r="E1941" s="93">
        <v>0.57676773583366148</v>
      </c>
      <c r="F1941" s="102">
        <f t="shared" si="218"/>
        <v>1.5767677358336614</v>
      </c>
      <c r="G1941" s="102">
        <f t="shared" si="221"/>
        <v>6019.4096896904539</v>
      </c>
      <c r="H1941" s="102">
        <f t="shared" si="219"/>
        <v>6026.3037935417724</v>
      </c>
      <c r="I1941" s="102">
        <f t="shared" si="222"/>
        <v>6.8941038513185049</v>
      </c>
      <c r="J1941" s="102">
        <f t="shared" si="223"/>
        <v>6027.8805612776059</v>
      </c>
      <c r="K1941" s="103">
        <f t="shared" si="224"/>
        <v>8.4708715871520326</v>
      </c>
    </row>
    <row r="1942" spans="2:11" x14ac:dyDescent="0.2">
      <c r="B1942" s="35">
        <v>1927</v>
      </c>
      <c r="C1942" s="93">
        <v>0.31813700846586124</v>
      </c>
      <c r="D1942" s="101">
        <f t="shared" si="220"/>
        <v>3.4358194342692552</v>
      </c>
      <c r="E1942" s="93">
        <v>0.48278754683126279</v>
      </c>
      <c r="F1942" s="102">
        <f t="shared" si="218"/>
        <v>1.4827875468312628</v>
      </c>
      <c r="G1942" s="102">
        <f t="shared" si="221"/>
        <v>6022.8455091247233</v>
      </c>
      <c r="H1942" s="102">
        <f t="shared" si="219"/>
        <v>6027.8805612776059</v>
      </c>
      <c r="I1942" s="102">
        <f t="shared" si="222"/>
        <v>5.0350521528825993</v>
      </c>
      <c r="J1942" s="102">
        <f t="shared" si="223"/>
        <v>6029.3633488244368</v>
      </c>
      <c r="K1942" s="103">
        <f t="shared" si="224"/>
        <v>6.5178396997134769</v>
      </c>
    </row>
    <row r="1943" spans="2:11" ht="16" thickBot="1" x14ac:dyDescent="0.25">
      <c r="B1943" s="39">
        <v>1928</v>
      </c>
      <c r="C1943" s="94">
        <v>0.95898214041901109</v>
      </c>
      <c r="D1943" s="104">
        <f t="shared" si="220"/>
        <v>0.12564848220420377</v>
      </c>
      <c r="E1943" s="94">
        <v>0.21493944409590493</v>
      </c>
      <c r="F1943" s="105">
        <f t="shared" si="218"/>
        <v>1.2149394440959049</v>
      </c>
      <c r="G1943" s="105">
        <f t="shared" si="221"/>
        <v>6022.9711576069276</v>
      </c>
      <c r="H1943" s="105">
        <f t="shared" si="219"/>
        <v>6029.3633488244368</v>
      </c>
      <c r="I1943" s="105">
        <f t="shared" si="222"/>
        <v>6.3921912175092075</v>
      </c>
      <c r="J1943" s="105">
        <f t="shared" si="223"/>
        <v>6030.5782882685326</v>
      </c>
      <c r="K1943" s="106">
        <f t="shared" si="224"/>
        <v>7.6071306616049696</v>
      </c>
    </row>
    <row r="1944" spans="2:11" x14ac:dyDescent="0.2">
      <c r="B1944" s="35">
        <v>1929</v>
      </c>
      <c r="C1944" s="93">
        <v>0.15976105673141738</v>
      </c>
      <c r="D1944" s="101">
        <f t="shared" si="220"/>
        <v>5.5022279262100646</v>
      </c>
      <c r="E1944" s="93">
        <v>0.6237985487989326</v>
      </c>
      <c r="F1944" s="102">
        <f t="shared" si="218"/>
        <v>1.6237985487989326</v>
      </c>
      <c r="G1944" s="102">
        <f t="shared" si="221"/>
        <v>6028.4733855331378</v>
      </c>
      <c r="H1944" s="102">
        <f t="shared" si="219"/>
        <v>6030.5782882685326</v>
      </c>
      <c r="I1944" s="102">
        <f t="shared" si="222"/>
        <v>2.1049027353947167</v>
      </c>
      <c r="J1944" s="102">
        <f t="shared" si="223"/>
        <v>6032.2020868173313</v>
      </c>
      <c r="K1944" s="103">
        <f t="shared" si="224"/>
        <v>3.7287012841934484</v>
      </c>
    </row>
    <row r="1945" spans="2:11" x14ac:dyDescent="0.2">
      <c r="B1945" s="35">
        <v>1930</v>
      </c>
      <c r="C1945" s="93">
        <v>0.5098689527503617</v>
      </c>
      <c r="D1945" s="101">
        <f t="shared" si="220"/>
        <v>2.0208046250217189</v>
      </c>
      <c r="E1945" s="93">
        <v>0.25728706923457689</v>
      </c>
      <c r="F1945" s="102">
        <f t="shared" si="218"/>
        <v>1.257287069234577</v>
      </c>
      <c r="G1945" s="102">
        <f t="shared" si="221"/>
        <v>6030.4941901581597</v>
      </c>
      <c r="H1945" s="102">
        <f t="shared" si="219"/>
        <v>6032.2020868173313</v>
      </c>
      <c r="I1945" s="102">
        <f t="shared" si="222"/>
        <v>1.707896659171638</v>
      </c>
      <c r="J1945" s="102">
        <f t="shared" si="223"/>
        <v>6033.459373886566</v>
      </c>
      <c r="K1945" s="103">
        <f t="shared" si="224"/>
        <v>2.9651837284063731</v>
      </c>
    </row>
    <row r="1946" spans="2:11" x14ac:dyDescent="0.2">
      <c r="B1946" s="35">
        <v>1931</v>
      </c>
      <c r="C1946" s="93">
        <v>0.74723158934246536</v>
      </c>
      <c r="D1946" s="101">
        <f t="shared" si="220"/>
        <v>0.87414034801166596</v>
      </c>
      <c r="E1946" s="93">
        <v>0.98978400080672113</v>
      </c>
      <c r="F1946" s="102">
        <f t="shared" si="218"/>
        <v>1.9897840008067211</v>
      </c>
      <c r="G1946" s="102">
        <f t="shared" si="221"/>
        <v>6031.3683305061713</v>
      </c>
      <c r="H1946" s="102">
        <f t="shared" si="219"/>
        <v>6033.459373886566</v>
      </c>
      <c r="I1946" s="102">
        <f t="shared" si="222"/>
        <v>2.0910433803946944</v>
      </c>
      <c r="J1946" s="102">
        <f t="shared" si="223"/>
        <v>6035.4491578873731</v>
      </c>
      <c r="K1946" s="103">
        <f t="shared" si="224"/>
        <v>4.0808273812017433</v>
      </c>
    </row>
    <row r="1947" spans="2:11" ht="16" thickBot="1" x14ac:dyDescent="0.25">
      <c r="B1947" s="39">
        <v>1932</v>
      </c>
      <c r="C1947" s="94">
        <v>0.69750281711010076</v>
      </c>
      <c r="D1947" s="104">
        <f t="shared" si="220"/>
        <v>1.0807461792817339</v>
      </c>
      <c r="E1947" s="94">
        <v>0.59554058249051123</v>
      </c>
      <c r="F1947" s="105">
        <f t="shared" si="218"/>
        <v>1.5955405824905111</v>
      </c>
      <c r="G1947" s="105">
        <f t="shared" si="221"/>
        <v>6032.4490766854533</v>
      </c>
      <c r="H1947" s="105">
        <f t="shared" si="219"/>
        <v>6035.4491578873731</v>
      </c>
      <c r="I1947" s="105">
        <f t="shared" si="222"/>
        <v>3.0000812019197838</v>
      </c>
      <c r="J1947" s="105">
        <f t="shared" si="223"/>
        <v>6037.0446984698638</v>
      </c>
      <c r="K1947" s="106">
        <f t="shared" si="224"/>
        <v>4.5956217844104685</v>
      </c>
    </row>
    <row r="1948" spans="2:11" x14ac:dyDescent="0.2">
      <c r="B1948" s="35">
        <v>1933</v>
      </c>
      <c r="C1948" s="93">
        <v>0.33906847445207444</v>
      </c>
      <c r="D1948" s="101">
        <f t="shared" si="220"/>
        <v>3.2446596073940497</v>
      </c>
      <c r="E1948" s="93">
        <v>0.635254192166535</v>
      </c>
      <c r="F1948" s="102">
        <f t="shared" si="218"/>
        <v>1.6352541921665349</v>
      </c>
      <c r="G1948" s="102">
        <f t="shared" si="221"/>
        <v>6035.6937362928475</v>
      </c>
      <c r="H1948" s="102">
        <f t="shared" si="219"/>
        <v>6037.0446984698638</v>
      </c>
      <c r="I1948" s="102">
        <f t="shared" si="222"/>
        <v>1.3509621770162994</v>
      </c>
      <c r="J1948" s="102">
        <f t="shared" si="223"/>
        <v>6038.6799526620307</v>
      </c>
      <c r="K1948" s="103">
        <f t="shared" si="224"/>
        <v>2.9862163691832393</v>
      </c>
    </row>
    <row r="1949" spans="2:11" x14ac:dyDescent="0.2">
      <c r="B1949" s="35">
        <v>1934</v>
      </c>
      <c r="C1949" s="93">
        <v>0.80803731599954187</v>
      </c>
      <c r="D1949" s="101">
        <f t="shared" si="220"/>
        <v>0.63944111507910451</v>
      </c>
      <c r="E1949" s="93">
        <v>0.50931583465050201</v>
      </c>
      <c r="F1949" s="102">
        <f t="shared" si="218"/>
        <v>1.509315834650502</v>
      </c>
      <c r="G1949" s="102">
        <f t="shared" si="221"/>
        <v>6036.333177407927</v>
      </c>
      <c r="H1949" s="102">
        <f t="shared" si="219"/>
        <v>6038.6799526620307</v>
      </c>
      <c r="I1949" s="102">
        <f t="shared" si="222"/>
        <v>2.3467752541037044</v>
      </c>
      <c r="J1949" s="102">
        <f t="shared" si="223"/>
        <v>6040.1892684966815</v>
      </c>
      <c r="K1949" s="103">
        <f t="shared" si="224"/>
        <v>3.8560910887545106</v>
      </c>
    </row>
    <row r="1950" spans="2:11" x14ac:dyDescent="0.2">
      <c r="B1950" s="35">
        <v>1935</v>
      </c>
      <c r="C1950" s="93">
        <v>0.40603772809881478</v>
      </c>
      <c r="D1950" s="101">
        <f t="shared" si="220"/>
        <v>2.7039275920380899</v>
      </c>
      <c r="E1950" s="93">
        <v>0.33044843757867304</v>
      </c>
      <c r="F1950" s="102">
        <f t="shared" si="218"/>
        <v>1.3304484375786729</v>
      </c>
      <c r="G1950" s="102">
        <f t="shared" si="221"/>
        <v>6039.0371049999649</v>
      </c>
      <c r="H1950" s="102">
        <f t="shared" si="219"/>
        <v>6040.1892684966815</v>
      </c>
      <c r="I1950" s="102">
        <f t="shared" si="222"/>
        <v>1.1521634967166392</v>
      </c>
      <c r="J1950" s="102">
        <f t="shared" si="223"/>
        <v>6041.51971693426</v>
      </c>
      <c r="K1950" s="103">
        <f t="shared" si="224"/>
        <v>2.4826119342951642</v>
      </c>
    </row>
    <row r="1951" spans="2:11" ht="16" thickBot="1" x14ac:dyDescent="0.25">
      <c r="B1951" s="39">
        <v>1936</v>
      </c>
      <c r="C1951" s="94">
        <v>0.76394966037099421</v>
      </c>
      <c r="D1951" s="104">
        <f t="shared" si="220"/>
        <v>0.80776014465957291</v>
      </c>
      <c r="E1951" s="94">
        <v>9.2412985059837638E-3</v>
      </c>
      <c r="F1951" s="105">
        <f t="shared" si="218"/>
        <v>1.0092412985059838</v>
      </c>
      <c r="G1951" s="105">
        <f t="shared" si="221"/>
        <v>6039.8448651446242</v>
      </c>
      <c r="H1951" s="105">
        <f t="shared" si="219"/>
        <v>6041.51971693426</v>
      </c>
      <c r="I1951" s="105">
        <f t="shared" si="222"/>
        <v>1.6748517896357953</v>
      </c>
      <c r="J1951" s="105">
        <f t="shared" si="223"/>
        <v>6042.5289582327659</v>
      </c>
      <c r="K1951" s="106">
        <f t="shared" si="224"/>
        <v>2.684093088141708</v>
      </c>
    </row>
    <row r="1952" spans="2:11" x14ac:dyDescent="0.2">
      <c r="B1952" s="35">
        <v>1937</v>
      </c>
      <c r="C1952" s="93">
        <v>0.24217110043023793</v>
      </c>
      <c r="D1952" s="101">
        <f t="shared" si="220"/>
        <v>4.254332328239272</v>
      </c>
      <c r="E1952" s="93">
        <v>0.83570237035082284</v>
      </c>
      <c r="F1952" s="102">
        <f t="shared" si="218"/>
        <v>1.8357023703508228</v>
      </c>
      <c r="G1952" s="102">
        <f t="shared" si="221"/>
        <v>6044.0991974728631</v>
      </c>
      <c r="H1952" s="102">
        <f t="shared" si="219"/>
        <v>6044.0991974728631</v>
      </c>
      <c r="I1952" s="102">
        <f t="shared" si="222"/>
        <v>0</v>
      </c>
      <c r="J1952" s="102">
        <f t="shared" si="223"/>
        <v>6045.9348998432142</v>
      </c>
      <c r="K1952" s="103">
        <f t="shared" si="224"/>
        <v>1.8357023703511004</v>
      </c>
    </row>
    <row r="1953" spans="2:11" x14ac:dyDescent="0.2">
      <c r="B1953" s="35">
        <v>1938</v>
      </c>
      <c r="C1953" s="93">
        <v>0.22332437835861996</v>
      </c>
      <c r="D1953" s="101">
        <f t="shared" si="220"/>
        <v>4.4973898589125172</v>
      </c>
      <c r="E1953" s="93">
        <v>0.5874347887846868</v>
      </c>
      <c r="F1953" s="102">
        <f t="shared" si="218"/>
        <v>1.5874347887846869</v>
      </c>
      <c r="G1953" s="102">
        <f t="shared" si="221"/>
        <v>6048.5965873317755</v>
      </c>
      <c r="H1953" s="102">
        <f t="shared" si="219"/>
        <v>6048.5965873317755</v>
      </c>
      <c r="I1953" s="102">
        <f t="shared" si="222"/>
        <v>0</v>
      </c>
      <c r="J1953" s="102">
        <f t="shared" si="223"/>
        <v>6050.1840221205603</v>
      </c>
      <c r="K1953" s="103">
        <f t="shared" si="224"/>
        <v>1.5874347887847762</v>
      </c>
    </row>
    <row r="1954" spans="2:11" x14ac:dyDescent="0.2">
      <c r="B1954" s="35">
        <v>1939</v>
      </c>
      <c r="C1954" s="93">
        <v>0.21888083718459217</v>
      </c>
      <c r="D1954" s="101">
        <f t="shared" si="220"/>
        <v>4.5576834590962791</v>
      </c>
      <c r="E1954" s="93">
        <v>0.82482762287986322</v>
      </c>
      <c r="F1954" s="102">
        <f t="shared" si="218"/>
        <v>1.8248276228798632</v>
      </c>
      <c r="G1954" s="102">
        <f t="shared" si="221"/>
        <v>6053.154270790872</v>
      </c>
      <c r="H1954" s="102">
        <f t="shared" si="219"/>
        <v>6053.154270790872</v>
      </c>
      <c r="I1954" s="102">
        <f t="shared" si="222"/>
        <v>0</v>
      </c>
      <c r="J1954" s="102">
        <f t="shared" si="223"/>
        <v>6054.9790984137517</v>
      </c>
      <c r="K1954" s="103">
        <f t="shared" si="224"/>
        <v>1.8248276228796385</v>
      </c>
    </row>
    <row r="1955" spans="2:11" ht="16" thickBot="1" x14ac:dyDescent="0.25">
      <c r="B1955" s="39">
        <v>1940</v>
      </c>
      <c r="C1955" s="94">
        <v>0.16504726238014811</v>
      </c>
      <c r="D1955" s="104">
        <f t="shared" si="220"/>
        <v>5.4045702222891459</v>
      </c>
      <c r="E1955" s="94">
        <v>0.66811198997393229</v>
      </c>
      <c r="F1955" s="105">
        <f t="shared" si="218"/>
        <v>1.6681119899739323</v>
      </c>
      <c r="G1955" s="105">
        <f t="shared" si="221"/>
        <v>6058.5588410131613</v>
      </c>
      <c r="H1955" s="105">
        <f t="shared" si="219"/>
        <v>6058.5588410131613</v>
      </c>
      <c r="I1955" s="105">
        <f t="shared" si="222"/>
        <v>0</v>
      </c>
      <c r="J1955" s="105">
        <f t="shared" si="223"/>
        <v>6060.2269530031353</v>
      </c>
      <c r="K1955" s="106">
        <f t="shared" si="224"/>
        <v>1.6681119899740224</v>
      </c>
    </row>
    <row r="1956" spans="2:11" x14ac:dyDescent="0.2">
      <c r="B1956" s="35">
        <v>1941</v>
      </c>
      <c r="C1956" s="93">
        <v>7.103467654375939E-2</v>
      </c>
      <c r="D1956" s="101">
        <f t="shared" si="220"/>
        <v>7.9337613574364729</v>
      </c>
      <c r="E1956" s="93">
        <v>8.1700869582011615E-2</v>
      </c>
      <c r="F1956" s="102">
        <f t="shared" si="218"/>
        <v>1.0817008695820116</v>
      </c>
      <c r="G1956" s="102">
        <f t="shared" si="221"/>
        <v>6066.4926023705975</v>
      </c>
      <c r="H1956" s="102">
        <f t="shared" si="219"/>
        <v>6066.4926023705975</v>
      </c>
      <c r="I1956" s="102">
        <f t="shared" si="222"/>
        <v>0</v>
      </c>
      <c r="J1956" s="102">
        <f t="shared" si="223"/>
        <v>6067.5743032401797</v>
      </c>
      <c r="K1956" s="103">
        <f t="shared" si="224"/>
        <v>1.0817008695821642</v>
      </c>
    </row>
    <row r="1957" spans="2:11" x14ac:dyDescent="0.2">
      <c r="B1957" s="35">
        <v>1942</v>
      </c>
      <c r="C1957" s="93">
        <v>0.83630971684936906</v>
      </c>
      <c r="D1957" s="101">
        <f t="shared" si="220"/>
        <v>0.53626877941812079</v>
      </c>
      <c r="E1957" s="93">
        <v>0.43832633666346121</v>
      </c>
      <c r="F1957" s="102">
        <f t="shared" si="218"/>
        <v>1.4383263366634611</v>
      </c>
      <c r="G1957" s="102">
        <f t="shared" si="221"/>
        <v>6067.0288711500152</v>
      </c>
      <c r="H1957" s="102">
        <f t="shared" si="219"/>
        <v>6067.5743032401797</v>
      </c>
      <c r="I1957" s="102">
        <f t="shared" si="222"/>
        <v>0.54543209016446781</v>
      </c>
      <c r="J1957" s="102">
        <f t="shared" si="223"/>
        <v>6069.0126295768432</v>
      </c>
      <c r="K1957" s="103">
        <f t="shared" si="224"/>
        <v>1.9837584268279898</v>
      </c>
    </row>
    <row r="1958" spans="2:11" x14ac:dyDescent="0.2">
      <c r="B1958" s="35">
        <v>1943</v>
      </c>
      <c r="C1958" s="93">
        <v>0.23770833334470687</v>
      </c>
      <c r="D1958" s="101">
        <f t="shared" si="220"/>
        <v>4.3101325409581808</v>
      </c>
      <c r="E1958" s="93">
        <v>0.68223434649488179</v>
      </c>
      <c r="F1958" s="102">
        <f t="shared" si="218"/>
        <v>1.6822343464948819</v>
      </c>
      <c r="G1958" s="102">
        <f t="shared" si="221"/>
        <v>6071.3390036909732</v>
      </c>
      <c r="H1958" s="102">
        <f t="shared" si="219"/>
        <v>6071.3390036909732</v>
      </c>
      <c r="I1958" s="102">
        <f t="shared" si="222"/>
        <v>0</v>
      </c>
      <c r="J1958" s="102">
        <f t="shared" si="223"/>
        <v>6073.0212380374678</v>
      </c>
      <c r="K1958" s="103">
        <f t="shared" si="224"/>
        <v>1.6822343464946243</v>
      </c>
    </row>
    <row r="1959" spans="2:11" ht="16" thickBot="1" x14ac:dyDescent="0.25">
      <c r="B1959" s="39">
        <v>1944</v>
      </c>
      <c r="C1959" s="94">
        <v>0.98901901018410154</v>
      </c>
      <c r="D1959" s="104">
        <f t="shared" si="220"/>
        <v>3.3125177766645093E-2</v>
      </c>
      <c r="E1959" s="94">
        <v>0.67841805749995499</v>
      </c>
      <c r="F1959" s="105">
        <f t="shared" si="218"/>
        <v>1.678418057499955</v>
      </c>
      <c r="G1959" s="105">
        <f t="shared" si="221"/>
        <v>6071.3721288687402</v>
      </c>
      <c r="H1959" s="105">
        <f t="shared" si="219"/>
        <v>6073.0212380374678</v>
      </c>
      <c r="I1959" s="105">
        <f t="shared" si="222"/>
        <v>1.6491091687275912</v>
      </c>
      <c r="J1959" s="105">
        <f t="shared" si="223"/>
        <v>6074.6996560949674</v>
      </c>
      <c r="K1959" s="106">
        <f t="shared" si="224"/>
        <v>3.3275272262271756</v>
      </c>
    </row>
    <row r="1960" spans="2:11" x14ac:dyDescent="0.2">
      <c r="B1960" s="35">
        <v>1945</v>
      </c>
      <c r="C1960" s="93">
        <v>0.25184293479794595</v>
      </c>
      <c r="D1960" s="101">
        <f t="shared" si="220"/>
        <v>4.1368489811952172</v>
      </c>
      <c r="E1960" s="93">
        <v>0.24326396802638206</v>
      </c>
      <c r="F1960" s="102">
        <f t="shared" si="218"/>
        <v>1.2432639680263819</v>
      </c>
      <c r="G1960" s="102">
        <f t="shared" si="221"/>
        <v>6075.508977849935</v>
      </c>
      <c r="H1960" s="102">
        <f t="shared" si="219"/>
        <v>6075.508977849935</v>
      </c>
      <c r="I1960" s="102">
        <f t="shared" si="222"/>
        <v>0</v>
      </c>
      <c r="J1960" s="102">
        <f t="shared" si="223"/>
        <v>6076.7522418179615</v>
      </c>
      <c r="K1960" s="103">
        <f t="shared" si="224"/>
        <v>1.2432639680264401</v>
      </c>
    </row>
    <row r="1961" spans="2:11" x14ac:dyDescent="0.2">
      <c r="B1961" s="35">
        <v>1946</v>
      </c>
      <c r="C1961" s="93">
        <v>0.75807044823074621</v>
      </c>
      <c r="D1961" s="101">
        <f t="shared" si="220"/>
        <v>0.83093687411995643</v>
      </c>
      <c r="E1961" s="93">
        <v>0.68822964797689512</v>
      </c>
      <c r="F1961" s="102">
        <f t="shared" si="218"/>
        <v>1.688229647976895</v>
      </c>
      <c r="G1961" s="102">
        <f t="shared" si="221"/>
        <v>6076.3399147240552</v>
      </c>
      <c r="H1961" s="102">
        <f t="shared" si="219"/>
        <v>6076.7522418179615</v>
      </c>
      <c r="I1961" s="102">
        <f t="shared" si="222"/>
        <v>0.41232709390624223</v>
      </c>
      <c r="J1961" s="102">
        <f t="shared" si="223"/>
        <v>6078.4404714659386</v>
      </c>
      <c r="K1961" s="103">
        <f t="shared" si="224"/>
        <v>2.100556741883338</v>
      </c>
    </row>
    <row r="1962" spans="2:11" x14ac:dyDescent="0.2">
      <c r="B1962" s="35">
        <v>1947</v>
      </c>
      <c r="C1962" s="93">
        <v>0.18713050909101658</v>
      </c>
      <c r="D1962" s="101">
        <f t="shared" si="220"/>
        <v>5.0278469879266741</v>
      </c>
      <c r="E1962" s="93">
        <v>0.1163721966011545</v>
      </c>
      <c r="F1962" s="102">
        <f t="shared" si="218"/>
        <v>1.1163721966011546</v>
      </c>
      <c r="G1962" s="102">
        <f t="shared" si="221"/>
        <v>6081.367761711982</v>
      </c>
      <c r="H1962" s="102">
        <f t="shared" si="219"/>
        <v>6081.367761711982</v>
      </c>
      <c r="I1962" s="102">
        <f t="shared" si="222"/>
        <v>0</v>
      </c>
      <c r="J1962" s="102">
        <f t="shared" si="223"/>
        <v>6082.4841339085833</v>
      </c>
      <c r="K1962" s="103">
        <f t="shared" si="224"/>
        <v>1.1163721966013327</v>
      </c>
    </row>
    <row r="1963" spans="2:11" ht="16" thickBot="1" x14ac:dyDescent="0.25">
      <c r="B1963" s="39">
        <v>1948</v>
      </c>
      <c r="C1963" s="94">
        <v>0.74358662792174524</v>
      </c>
      <c r="D1963" s="104">
        <f t="shared" si="220"/>
        <v>0.8888100185646729</v>
      </c>
      <c r="E1963" s="94">
        <v>0.28576279666048576</v>
      </c>
      <c r="F1963" s="105">
        <f t="shared" ref="F1963:F2026" si="225">($N$18-$N$19)*E1963+$N$19</f>
        <v>1.2857627966604857</v>
      </c>
      <c r="G1963" s="105">
        <f t="shared" si="221"/>
        <v>6082.256571730547</v>
      </c>
      <c r="H1963" s="105">
        <f t="shared" ref="H1963:H2026" si="226">+MAX(G1963,J1962)</f>
        <v>6082.4841339085833</v>
      </c>
      <c r="I1963" s="105">
        <f t="shared" si="222"/>
        <v>0.22756217803635082</v>
      </c>
      <c r="J1963" s="105">
        <f t="shared" si="223"/>
        <v>6083.7698967052438</v>
      </c>
      <c r="K1963" s="106">
        <f t="shared" si="224"/>
        <v>1.5133249746968431</v>
      </c>
    </row>
    <row r="1964" spans="2:11" x14ac:dyDescent="0.2">
      <c r="B1964" s="35">
        <v>1949</v>
      </c>
      <c r="C1964" s="93">
        <v>0.94612994343224321</v>
      </c>
      <c r="D1964" s="101">
        <f t="shared" ref="D1964:D2027" si="227">-LN(C1964)/$N$16</f>
        <v>0.16612607532412024</v>
      </c>
      <c r="E1964" s="93">
        <v>0.78136487182424008</v>
      </c>
      <c r="F1964" s="102">
        <f t="shared" si="225"/>
        <v>1.7813648718242401</v>
      </c>
      <c r="G1964" s="102">
        <f t="shared" ref="G1964:G2027" si="228">G1963+D1964</f>
        <v>6082.4226978058714</v>
      </c>
      <c r="H1964" s="102">
        <f t="shared" si="226"/>
        <v>6083.7698967052438</v>
      </c>
      <c r="I1964" s="102">
        <f t="shared" si="222"/>
        <v>1.3471988993724153</v>
      </c>
      <c r="J1964" s="102">
        <f t="shared" si="223"/>
        <v>6085.5512615770676</v>
      </c>
      <c r="K1964" s="103">
        <f t="shared" si="224"/>
        <v>3.1285637711962409</v>
      </c>
    </row>
    <row r="1965" spans="2:11" x14ac:dyDescent="0.2">
      <c r="B1965" s="35">
        <v>1950</v>
      </c>
      <c r="C1965" s="93">
        <v>0.66555476035718764</v>
      </c>
      <c r="D1965" s="101">
        <f t="shared" si="227"/>
        <v>1.2214030799953255</v>
      </c>
      <c r="E1965" s="93">
        <v>0.31331419563917506</v>
      </c>
      <c r="F1965" s="102">
        <f t="shared" si="225"/>
        <v>1.3133141956391752</v>
      </c>
      <c r="G1965" s="102">
        <f t="shared" si="228"/>
        <v>6083.6441008858665</v>
      </c>
      <c r="H1965" s="102">
        <f t="shared" si="226"/>
        <v>6085.5512615770676</v>
      </c>
      <c r="I1965" s="102">
        <f t="shared" si="222"/>
        <v>1.9071606912011703</v>
      </c>
      <c r="J1965" s="102">
        <f t="shared" si="223"/>
        <v>6086.8645757727072</v>
      </c>
      <c r="K1965" s="103">
        <f t="shared" si="224"/>
        <v>3.2204748868407478</v>
      </c>
    </row>
    <row r="1966" spans="2:11" x14ac:dyDescent="0.2">
      <c r="B1966" s="35">
        <v>1951</v>
      </c>
      <c r="C1966" s="93">
        <v>0.77982389442313615</v>
      </c>
      <c r="D1966" s="101">
        <f t="shared" si="227"/>
        <v>0.7460614835112549</v>
      </c>
      <c r="E1966" s="93">
        <v>0.20928141606894057</v>
      </c>
      <c r="F1966" s="102">
        <f t="shared" si="225"/>
        <v>1.2092814160689405</v>
      </c>
      <c r="G1966" s="102">
        <f t="shared" si="228"/>
        <v>6084.3901623693773</v>
      </c>
      <c r="H1966" s="102">
        <f t="shared" si="226"/>
        <v>6086.8645757727072</v>
      </c>
      <c r="I1966" s="102">
        <f t="shared" si="222"/>
        <v>2.4744134033298906</v>
      </c>
      <c r="J1966" s="102">
        <f t="shared" si="223"/>
        <v>6088.0738571887759</v>
      </c>
      <c r="K1966" s="103">
        <f t="shared" si="224"/>
        <v>3.6836948193986245</v>
      </c>
    </row>
    <row r="1967" spans="2:11" ht="16" thickBot="1" x14ac:dyDescent="0.25">
      <c r="B1967" s="39">
        <v>1952</v>
      </c>
      <c r="C1967" s="94">
        <v>0.49742204185358363</v>
      </c>
      <c r="D1967" s="104">
        <f t="shared" si="227"/>
        <v>2.0949493033619295</v>
      </c>
      <c r="E1967" s="94">
        <v>0.41558509129291021</v>
      </c>
      <c r="F1967" s="105">
        <f t="shared" si="225"/>
        <v>1.4155850912929102</v>
      </c>
      <c r="G1967" s="105">
        <f t="shared" si="228"/>
        <v>6086.4851116727395</v>
      </c>
      <c r="H1967" s="105">
        <f t="shared" si="226"/>
        <v>6088.0738571887759</v>
      </c>
      <c r="I1967" s="105">
        <f t="shared" si="222"/>
        <v>1.588745516036397</v>
      </c>
      <c r="J1967" s="105">
        <f t="shared" si="223"/>
        <v>6089.4894422800689</v>
      </c>
      <c r="K1967" s="106">
        <f t="shared" si="224"/>
        <v>3.0043306073293934</v>
      </c>
    </row>
    <row r="1968" spans="2:11" x14ac:dyDescent="0.2">
      <c r="B1968" s="35">
        <v>1953</v>
      </c>
      <c r="C1968" s="93">
        <v>0.32317373596990284</v>
      </c>
      <c r="D1968" s="101">
        <f t="shared" si="227"/>
        <v>3.3886956543195903</v>
      </c>
      <c r="E1968" s="93">
        <v>0.22363858994769714</v>
      </c>
      <c r="F1968" s="102">
        <f t="shared" si="225"/>
        <v>1.2236385899476971</v>
      </c>
      <c r="G1968" s="102">
        <f t="shared" si="228"/>
        <v>6089.8738073270588</v>
      </c>
      <c r="H1968" s="102">
        <f t="shared" si="226"/>
        <v>6089.8738073270588</v>
      </c>
      <c r="I1968" s="102">
        <f t="shared" si="222"/>
        <v>0</v>
      </c>
      <c r="J1968" s="102">
        <f t="shared" si="223"/>
        <v>6091.0974459170066</v>
      </c>
      <c r="K1968" s="103">
        <f t="shared" si="224"/>
        <v>1.2236385899477682</v>
      </c>
    </row>
    <row r="1969" spans="2:11" x14ac:dyDescent="0.2">
      <c r="B1969" s="35">
        <v>1954</v>
      </c>
      <c r="C1969" s="93">
        <v>0.54395988743567436</v>
      </c>
      <c r="D1969" s="101">
        <f t="shared" si="227"/>
        <v>1.8266393135289969</v>
      </c>
      <c r="E1969" s="93">
        <v>0.78260077778110149</v>
      </c>
      <c r="F1969" s="102">
        <f t="shared" si="225"/>
        <v>1.7826007777811015</v>
      </c>
      <c r="G1969" s="102">
        <f t="shared" si="228"/>
        <v>6091.7004466405879</v>
      </c>
      <c r="H1969" s="102">
        <f t="shared" si="226"/>
        <v>6091.7004466405879</v>
      </c>
      <c r="I1969" s="102">
        <f t="shared" si="222"/>
        <v>0</v>
      </c>
      <c r="J1969" s="102">
        <f t="shared" si="223"/>
        <v>6093.4830474183691</v>
      </c>
      <c r="K1969" s="103">
        <f t="shared" si="224"/>
        <v>1.7826007777812265</v>
      </c>
    </row>
    <row r="1970" spans="2:11" x14ac:dyDescent="0.2">
      <c r="B1970" s="35">
        <v>1955</v>
      </c>
      <c r="C1970" s="93">
        <v>0.12098255000835134</v>
      </c>
      <c r="D1970" s="101">
        <f t="shared" si="227"/>
        <v>6.3363268757770941</v>
      </c>
      <c r="E1970" s="93">
        <v>0.32084867022111019</v>
      </c>
      <c r="F1970" s="102">
        <f t="shared" si="225"/>
        <v>1.3208486702211102</v>
      </c>
      <c r="G1970" s="102">
        <f t="shared" si="228"/>
        <v>6098.0367735163645</v>
      </c>
      <c r="H1970" s="102">
        <f t="shared" si="226"/>
        <v>6098.0367735163645</v>
      </c>
      <c r="I1970" s="102">
        <f t="shared" si="222"/>
        <v>0</v>
      </c>
      <c r="J1970" s="102">
        <f t="shared" si="223"/>
        <v>6099.357622186586</v>
      </c>
      <c r="K1970" s="103">
        <f t="shared" si="224"/>
        <v>1.3208486702214941</v>
      </c>
    </row>
    <row r="1971" spans="2:11" ht="16" thickBot="1" x14ac:dyDescent="0.25">
      <c r="B1971" s="39">
        <v>1956</v>
      </c>
      <c r="C1971" s="94">
        <v>0.21910783905346365</v>
      </c>
      <c r="D1971" s="104">
        <f t="shared" si="227"/>
        <v>4.5545737637797687</v>
      </c>
      <c r="E1971" s="94">
        <v>0.29515920474355761</v>
      </c>
      <c r="F1971" s="105">
        <f t="shared" si="225"/>
        <v>1.2951592047435576</v>
      </c>
      <c r="G1971" s="105">
        <f t="shared" si="228"/>
        <v>6102.591347280144</v>
      </c>
      <c r="H1971" s="105">
        <f t="shared" si="226"/>
        <v>6102.591347280144</v>
      </c>
      <c r="I1971" s="105">
        <f t="shared" si="222"/>
        <v>0</v>
      </c>
      <c r="J1971" s="105">
        <f t="shared" si="223"/>
        <v>6103.8865064848878</v>
      </c>
      <c r="K1971" s="106">
        <f t="shared" si="224"/>
        <v>1.295159204743868</v>
      </c>
    </row>
    <row r="1972" spans="2:11" x14ac:dyDescent="0.2">
      <c r="B1972" s="35">
        <v>1957</v>
      </c>
      <c r="C1972" s="93">
        <v>0.52830332644982148</v>
      </c>
      <c r="D1972" s="101">
        <f t="shared" si="227"/>
        <v>1.9142540349446922</v>
      </c>
      <c r="E1972" s="93">
        <v>0.27231736085957403</v>
      </c>
      <c r="F1972" s="102">
        <f t="shared" si="225"/>
        <v>1.2723173608595739</v>
      </c>
      <c r="G1972" s="102">
        <f t="shared" si="228"/>
        <v>6104.5056013150888</v>
      </c>
      <c r="H1972" s="102">
        <f t="shared" si="226"/>
        <v>6104.5056013150888</v>
      </c>
      <c r="I1972" s="102">
        <f t="shared" si="222"/>
        <v>0</v>
      </c>
      <c r="J1972" s="102">
        <f t="shared" si="223"/>
        <v>6105.7779186759481</v>
      </c>
      <c r="K1972" s="103">
        <f t="shared" si="224"/>
        <v>1.2723173608592333</v>
      </c>
    </row>
    <row r="1973" spans="2:11" x14ac:dyDescent="0.2">
      <c r="B1973" s="35">
        <v>1958</v>
      </c>
      <c r="C1973" s="93">
        <v>0.83151154341815259</v>
      </c>
      <c r="D1973" s="101">
        <f t="shared" si="227"/>
        <v>0.55353029340575599</v>
      </c>
      <c r="E1973" s="93">
        <v>0.38586657190757734</v>
      </c>
      <c r="F1973" s="102">
        <f t="shared" si="225"/>
        <v>1.3858665719075773</v>
      </c>
      <c r="G1973" s="102">
        <f t="shared" si="228"/>
        <v>6105.0591316084947</v>
      </c>
      <c r="H1973" s="102">
        <f t="shared" si="226"/>
        <v>6105.7779186759481</v>
      </c>
      <c r="I1973" s="102">
        <f t="shared" si="222"/>
        <v>0.71878706745337695</v>
      </c>
      <c r="J1973" s="102">
        <f t="shared" si="223"/>
        <v>6107.1637852478552</v>
      </c>
      <c r="K1973" s="103">
        <f t="shared" si="224"/>
        <v>2.1046536393605493</v>
      </c>
    </row>
    <row r="1974" spans="2:11" x14ac:dyDescent="0.2">
      <c r="B1974" s="35">
        <v>1959</v>
      </c>
      <c r="C1974" s="93">
        <v>0.46987888960306123</v>
      </c>
      <c r="D1974" s="101">
        <f t="shared" si="227"/>
        <v>2.2658408975378395</v>
      </c>
      <c r="E1974" s="93">
        <v>0.28681898817746987</v>
      </c>
      <c r="F1974" s="102">
        <f t="shared" si="225"/>
        <v>1.2868189881774699</v>
      </c>
      <c r="G1974" s="102">
        <f t="shared" si="228"/>
        <v>6107.3249725060323</v>
      </c>
      <c r="H1974" s="102">
        <f t="shared" si="226"/>
        <v>6107.3249725060323</v>
      </c>
      <c r="I1974" s="102">
        <f t="shared" si="222"/>
        <v>0</v>
      </c>
      <c r="J1974" s="102">
        <f t="shared" si="223"/>
        <v>6108.6117914942097</v>
      </c>
      <c r="K1974" s="103">
        <f t="shared" si="224"/>
        <v>1.2868189881774015</v>
      </c>
    </row>
    <row r="1975" spans="2:11" ht="16" thickBot="1" x14ac:dyDescent="0.25">
      <c r="B1975" s="39">
        <v>1960</v>
      </c>
      <c r="C1975" s="94">
        <v>0.56583510362762357</v>
      </c>
      <c r="D1975" s="104">
        <f t="shared" si="227"/>
        <v>1.7083577387177606</v>
      </c>
      <c r="E1975" s="94">
        <v>0.5304591385842391</v>
      </c>
      <c r="F1975" s="105">
        <f t="shared" si="225"/>
        <v>1.5304591385842392</v>
      </c>
      <c r="G1975" s="105">
        <f t="shared" si="228"/>
        <v>6109.0333302447498</v>
      </c>
      <c r="H1975" s="105">
        <f t="shared" si="226"/>
        <v>6109.0333302447498</v>
      </c>
      <c r="I1975" s="105">
        <f t="shared" si="222"/>
        <v>0</v>
      </c>
      <c r="J1975" s="105">
        <f t="shared" si="223"/>
        <v>6110.5637893833336</v>
      </c>
      <c r="K1975" s="106">
        <f t="shared" si="224"/>
        <v>1.5304591385838648</v>
      </c>
    </row>
    <row r="1976" spans="2:11" x14ac:dyDescent="0.2">
      <c r="B1976" s="35">
        <v>1961</v>
      </c>
      <c r="C1976" s="93">
        <v>0.27948104834327758</v>
      </c>
      <c r="D1976" s="101">
        <f t="shared" si="227"/>
        <v>3.8244623827666611</v>
      </c>
      <c r="E1976" s="93">
        <v>0.4751265998516081</v>
      </c>
      <c r="F1976" s="102">
        <f t="shared" si="225"/>
        <v>1.4751265998516081</v>
      </c>
      <c r="G1976" s="102">
        <f t="shared" si="228"/>
        <v>6112.8577926275166</v>
      </c>
      <c r="H1976" s="102">
        <f t="shared" si="226"/>
        <v>6112.8577926275166</v>
      </c>
      <c r="I1976" s="102">
        <f t="shared" si="222"/>
        <v>0</v>
      </c>
      <c r="J1976" s="102">
        <f t="shared" si="223"/>
        <v>6114.3329192273686</v>
      </c>
      <c r="K1976" s="103">
        <f t="shared" si="224"/>
        <v>1.4751265998520466</v>
      </c>
    </row>
    <row r="1977" spans="2:11" x14ac:dyDescent="0.2">
      <c r="B1977" s="35">
        <v>1962</v>
      </c>
      <c r="C1977" s="93">
        <v>0.93459399989305703</v>
      </c>
      <c r="D1977" s="101">
        <f t="shared" si="227"/>
        <v>0.20292920612882684</v>
      </c>
      <c r="E1977" s="93">
        <v>0.35241763029327255</v>
      </c>
      <c r="F1977" s="102">
        <f t="shared" si="225"/>
        <v>1.3524176302932727</v>
      </c>
      <c r="G1977" s="102">
        <f t="shared" si="228"/>
        <v>6113.0607218336454</v>
      </c>
      <c r="H1977" s="102">
        <f t="shared" si="226"/>
        <v>6114.3329192273686</v>
      </c>
      <c r="I1977" s="102">
        <f t="shared" si="222"/>
        <v>1.2721973937232178</v>
      </c>
      <c r="J1977" s="102">
        <f t="shared" si="223"/>
        <v>6115.6853368576622</v>
      </c>
      <c r="K1977" s="103">
        <f t="shared" si="224"/>
        <v>2.6246150240167481</v>
      </c>
    </row>
    <row r="1978" spans="2:11" x14ac:dyDescent="0.2">
      <c r="B1978" s="35">
        <v>1963</v>
      </c>
      <c r="C1978" s="93">
        <v>0.90381886248132703</v>
      </c>
      <c r="D1978" s="101">
        <f t="shared" si="227"/>
        <v>0.30337893608624539</v>
      </c>
      <c r="E1978" s="93">
        <v>0.4053863955691217</v>
      </c>
      <c r="F1978" s="102">
        <f t="shared" si="225"/>
        <v>1.4053863955691217</v>
      </c>
      <c r="G1978" s="102">
        <f t="shared" si="228"/>
        <v>6113.3641007697315</v>
      </c>
      <c r="H1978" s="102">
        <f t="shared" si="226"/>
        <v>6115.6853368576622</v>
      </c>
      <c r="I1978" s="102">
        <f t="shared" si="222"/>
        <v>2.3212360879306289</v>
      </c>
      <c r="J1978" s="102">
        <f t="shared" si="223"/>
        <v>6117.0907232532309</v>
      </c>
      <c r="K1978" s="103">
        <f t="shared" si="224"/>
        <v>3.7266224834993409</v>
      </c>
    </row>
    <row r="1979" spans="2:11" ht="16" thickBot="1" x14ac:dyDescent="0.25">
      <c r="B1979" s="39">
        <v>1964</v>
      </c>
      <c r="C1979" s="94">
        <v>0.98103101562331707</v>
      </c>
      <c r="D1979" s="104">
        <f t="shared" si="227"/>
        <v>5.7453610748709499E-2</v>
      </c>
      <c r="E1979" s="94">
        <v>0.99763124438048778</v>
      </c>
      <c r="F1979" s="105">
        <f t="shared" si="225"/>
        <v>1.9976312443804878</v>
      </c>
      <c r="G1979" s="105">
        <f t="shared" si="228"/>
        <v>6113.4215543804803</v>
      </c>
      <c r="H1979" s="105">
        <f t="shared" si="226"/>
        <v>6117.0907232532309</v>
      </c>
      <c r="I1979" s="105">
        <f t="shared" si="222"/>
        <v>3.6691688727505607</v>
      </c>
      <c r="J1979" s="105">
        <f t="shared" si="223"/>
        <v>6119.0883544976114</v>
      </c>
      <c r="K1979" s="106">
        <f t="shared" si="224"/>
        <v>5.6668001171310607</v>
      </c>
    </row>
    <row r="1980" spans="2:11" x14ac:dyDescent="0.2">
      <c r="B1980" s="35">
        <v>1965</v>
      </c>
      <c r="C1980" s="93">
        <v>0.20620301237056449</v>
      </c>
      <c r="D1980" s="101">
        <f t="shared" si="227"/>
        <v>4.7366822955941341</v>
      </c>
      <c r="E1980" s="93">
        <v>0.35327920726870543</v>
      </c>
      <c r="F1980" s="102">
        <f t="shared" si="225"/>
        <v>1.3532792072687054</v>
      </c>
      <c r="G1980" s="102">
        <f t="shared" si="228"/>
        <v>6118.158236676074</v>
      </c>
      <c r="H1980" s="102">
        <f t="shared" si="226"/>
        <v>6119.0883544976114</v>
      </c>
      <c r="I1980" s="102">
        <f t="shared" si="222"/>
        <v>0.93011782153735112</v>
      </c>
      <c r="J1980" s="102">
        <f t="shared" si="223"/>
        <v>6120.4416337048797</v>
      </c>
      <c r="K1980" s="103">
        <f t="shared" si="224"/>
        <v>2.2833970288056662</v>
      </c>
    </row>
    <row r="1981" spans="2:11" x14ac:dyDescent="0.2">
      <c r="B1981" s="35">
        <v>1966</v>
      </c>
      <c r="C1981" s="93">
        <v>2.2658376220542231E-2</v>
      </c>
      <c r="D1981" s="101">
        <f t="shared" si="227"/>
        <v>11.361677053064652</v>
      </c>
      <c r="E1981" s="93">
        <v>0.22010231925581258</v>
      </c>
      <c r="F1981" s="102">
        <f t="shared" si="225"/>
        <v>1.2201023192558127</v>
      </c>
      <c r="G1981" s="102">
        <f t="shared" si="228"/>
        <v>6129.5199137291384</v>
      </c>
      <c r="H1981" s="102">
        <f t="shared" si="226"/>
        <v>6129.5199137291384</v>
      </c>
      <c r="I1981" s="102">
        <f t="shared" si="222"/>
        <v>0</v>
      </c>
      <c r="J1981" s="102">
        <f t="shared" si="223"/>
        <v>6130.740016048394</v>
      </c>
      <c r="K1981" s="103">
        <f t="shared" si="224"/>
        <v>1.2201023192556022</v>
      </c>
    </row>
    <row r="1982" spans="2:11" x14ac:dyDescent="0.2">
      <c r="B1982" s="35">
        <v>1967</v>
      </c>
      <c r="C1982" s="93">
        <v>0.58759075955271001</v>
      </c>
      <c r="D1982" s="101">
        <f t="shared" si="227"/>
        <v>1.5951736816507869</v>
      </c>
      <c r="E1982" s="93">
        <v>0.46290011460653069</v>
      </c>
      <c r="F1982" s="102">
        <f t="shared" si="225"/>
        <v>1.4629001146065308</v>
      </c>
      <c r="G1982" s="102">
        <f t="shared" si="228"/>
        <v>6131.1150874107889</v>
      </c>
      <c r="H1982" s="102">
        <f t="shared" si="226"/>
        <v>6131.1150874107889</v>
      </c>
      <c r="I1982" s="102">
        <f t="shared" si="222"/>
        <v>0</v>
      </c>
      <c r="J1982" s="102">
        <f t="shared" si="223"/>
        <v>6132.5779875253957</v>
      </c>
      <c r="K1982" s="103">
        <f t="shared" si="224"/>
        <v>1.4629001146067822</v>
      </c>
    </row>
    <row r="1983" spans="2:11" ht="16" thickBot="1" x14ac:dyDescent="0.25">
      <c r="B1983" s="39">
        <v>1968</v>
      </c>
      <c r="C1983" s="94">
        <v>0.10857619683969955</v>
      </c>
      <c r="D1983" s="104">
        <f t="shared" si="227"/>
        <v>6.6609092323831849</v>
      </c>
      <c r="E1983" s="94">
        <v>0.70663300557510533</v>
      </c>
      <c r="F1983" s="105">
        <f t="shared" si="225"/>
        <v>1.7066330055751053</v>
      </c>
      <c r="G1983" s="105">
        <f t="shared" si="228"/>
        <v>6137.7759966431722</v>
      </c>
      <c r="H1983" s="105">
        <f t="shared" si="226"/>
        <v>6137.7759966431722</v>
      </c>
      <c r="I1983" s="105">
        <f t="shared" si="222"/>
        <v>0</v>
      </c>
      <c r="J1983" s="105">
        <f t="shared" si="223"/>
        <v>6139.4826296487472</v>
      </c>
      <c r="K1983" s="106">
        <f t="shared" si="224"/>
        <v>1.7066330055749859</v>
      </c>
    </row>
    <row r="1984" spans="2:11" x14ac:dyDescent="0.2">
      <c r="B1984" s="35">
        <v>1969</v>
      </c>
      <c r="C1984" s="93">
        <v>0.1347642103113984</v>
      </c>
      <c r="D1984" s="101">
        <f t="shared" si="227"/>
        <v>6.0126858536904759</v>
      </c>
      <c r="E1984" s="93">
        <v>0.18214842472242865</v>
      </c>
      <c r="F1984" s="102">
        <f t="shared" si="225"/>
        <v>1.1821484247224285</v>
      </c>
      <c r="G1984" s="102">
        <f t="shared" si="228"/>
        <v>6143.7886824968627</v>
      </c>
      <c r="H1984" s="102">
        <f t="shared" si="226"/>
        <v>6143.7886824968627</v>
      </c>
      <c r="I1984" s="102">
        <f t="shared" si="222"/>
        <v>0</v>
      </c>
      <c r="J1984" s="102">
        <f t="shared" si="223"/>
        <v>6144.9708309215848</v>
      </c>
      <c r="K1984" s="103">
        <f t="shared" si="224"/>
        <v>1.1821484247220724</v>
      </c>
    </row>
    <row r="1985" spans="2:11" x14ac:dyDescent="0.2">
      <c r="B1985" s="35">
        <v>1970</v>
      </c>
      <c r="C1985" s="93">
        <v>0.35876874506487588</v>
      </c>
      <c r="D1985" s="101">
        <f t="shared" si="227"/>
        <v>3.0752317866642778</v>
      </c>
      <c r="E1985" s="93">
        <v>1.5865799808996051E-2</v>
      </c>
      <c r="F1985" s="102">
        <f t="shared" si="225"/>
        <v>1.0158657998089962</v>
      </c>
      <c r="G1985" s="102">
        <f t="shared" si="228"/>
        <v>6146.8639142835273</v>
      </c>
      <c r="H1985" s="102">
        <f t="shared" si="226"/>
        <v>6146.8639142835273</v>
      </c>
      <c r="I1985" s="102">
        <f t="shared" si="222"/>
        <v>0</v>
      </c>
      <c r="J1985" s="102">
        <f t="shared" si="223"/>
        <v>6147.8797800833363</v>
      </c>
      <c r="K1985" s="103">
        <f t="shared" si="224"/>
        <v>1.0158657998090348</v>
      </c>
    </row>
    <row r="1986" spans="2:11" x14ac:dyDescent="0.2">
      <c r="B1986" s="35">
        <v>1971</v>
      </c>
      <c r="C1986" s="93">
        <v>0.54572894875888367</v>
      </c>
      <c r="D1986" s="101">
        <f t="shared" si="227"/>
        <v>1.816898572033065</v>
      </c>
      <c r="E1986" s="93">
        <v>1.8243801468477372E-2</v>
      </c>
      <c r="F1986" s="102">
        <f t="shared" si="225"/>
        <v>1.0182438014684774</v>
      </c>
      <c r="G1986" s="102">
        <f t="shared" si="228"/>
        <v>6148.6808128555604</v>
      </c>
      <c r="H1986" s="102">
        <f t="shared" si="226"/>
        <v>6148.6808128555604</v>
      </c>
      <c r="I1986" s="102">
        <f t="shared" si="222"/>
        <v>0</v>
      </c>
      <c r="J1986" s="102">
        <f t="shared" si="223"/>
        <v>6149.6990566570284</v>
      </c>
      <c r="K1986" s="103">
        <f t="shared" si="224"/>
        <v>1.0182438014680883</v>
      </c>
    </row>
    <row r="1987" spans="2:11" ht="16" thickBot="1" x14ac:dyDescent="0.25">
      <c r="B1987" s="39">
        <v>1972</v>
      </c>
      <c r="C1987" s="94">
        <v>0.97348152209469863</v>
      </c>
      <c r="D1987" s="104">
        <f t="shared" si="227"/>
        <v>8.0629305747451488E-2</v>
      </c>
      <c r="E1987" s="94">
        <v>0.46649572720069887</v>
      </c>
      <c r="F1987" s="105">
        <f t="shared" si="225"/>
        <v>1.4664957272006989</v>
      </c>
      <c r="G1987" s="105">
        <f t="shared" si="228"/>
        <v>6148.761442161308</v>
      </c>
      <c r="H1987" s="105">
        <f t="shared" si="226"/>
        <v>6149.6990566570284</v>
      </c>
      <c r="I1987" s="105">
        <f t="shared" si="222"/>
        <v>0.9376144957204815</v>
      </c>
      <c r="J1987" s="105">
        <f t="shared" si="223"/>
        <v>6151.1655523842292</v>
      </c>
      <c r="K1987" s="106">
        <f t="shared" si="224"/>
        <v>2.4041102229211901</v>
      </c>
    </row>
    <row r="1988" spans="2:11" x14ac:dyDescent="0.2">
      <c r="B1988" s="35">
        <v>1973</v>
      </c>
      <c r="C1988" s="93">
        <v>0.39070579931617999</v>
      </c>
      <c r="D1988" s="101">
        <f t="shared" si="227"/>
        <v>2.8194013008953589</v>
      </c>
      <c r="E1988" s="93">
        <v>0.59741651543992269</v>
      </c>
      <c r="F1988" s="102">
        <f t="shared" si="225"/>
        <v>1.5974165154399227</v>
      </c>
      <c r="G1988" s="102">
        <f t="shared" si="228"/>
        <v>6151.5808434622031</v>
      </c>
      <c r="H1988" s="102">
        <f t="shared" si="226"/>
        <v>6151.5808434622031</v>
      </c>
      <c r="I1988" s="102">
        <f t="shared" si="222"/>
        <v>0</v>
      </c>
      <c r="J1988" s="102">
        <f t="shared" si="223"/>
        <v>6153.1782599776434</v>
      </c>
      <c r="K1988" s="103">
        <f t="shared" si="224"/>
        <v>1.5974165154402726</v>
      </c>
    </row>
    <row r="1989" spans="2:11" x14ac:dyDescent="0.2">
      <c r="B1989" s="35">
        <v>1974</v>
      </c>
      <c r="C1989" s="93">
        <v>0.58655469811497818</v>
      </c>
      <c r="D1989" s="101">
        <f t="shared" si="227"/>
        <v>1.6004680599573236</v>
      </c>
      <c r="E1989" s="93">
        <v>0.30346951603516392</v>
      </c>
      <c r="F1989" s="102">
        <f t="shared" si="225"/>
        <v>1.3034695160351639</v>
      </c>
      <c r="G1989" s="102">
        <f t="shared" si="228"/>
        <v>6153.1813115221603</v>
      </c>
      <c r="H1989" s="102">
        <f t="shared" si="226"/>
        <v>6153.1813115221603</v>
      </c>
      <c r="I1989" s="102">
        <f t="shared" si="222"/>
        <v>0</v>
      </c>
      <c r="J1989" s="102">
        <f t="shared" si="223"/>
        <v>6154.4847810381953</v>
      </c>
      <c r="K1989" s="103">
        <f t="shared" si="224"/>
        <v>1.3034695160349656</v>
      </c>
    </row>
    <row r="1990" spans="2:11" x14ac:dyDescent="0.2">
      <c r="B1990" s="35">
        <v>1975</v>
      </c>
      <c r="C1990" s="93">
        <v>3.6211596544610369E-2</v>
      </c>
      <c r="D1990" s="101">
        <f t="shared" si="227"/>
        <v>9.9551275947426294</v>
      </c>
      <c r="E1990" s="93">
        <v>0.96378206142010747</v>
      </c>
      <c r="F1990" s="102">
        <f t="shared" si="225"/>
        <v>1.9637820614201074</v>
      </c>
      <c r="G1990" s="102">
        <f t="shared" si="228"/>
        <v>6163.1364391169027</v>
      </c>
      <c r="H1990" s="102">
        <f t="shared" si="226"/>
        <v>6163.1364391169027</v>
      </c>
      <c r="I1990" s="102">
        <f t="shared" si="222"/>
        <v>0</v>
      </c>
      <c r="J1990" s="102">
        <f t="shared" si="223"/>
        <v>6165.1002211783225</v>
      </c>
      <c r="K1990" s="103">
        <f t="shared" si="224"/>
        <v>1.9637820614198063</v>
      </c>
    </row>
    <row r="1991" spans="2:11" ht="16" thickBot="1" x14ac:dyDescent="0.25">
      <c r="B1991" s="39">
        <v>1976</v>
      </c>
      <c r="C1991" s="94">
        <v>0.48886359455860595</v>
      </c>
      <c r="D1991" s="104">
        <f t="shared" si="227"/>
        <v>2.147015328459998</v>
      </c>
      <c r="E1991" s="94">
        <v>0.45604525177261912</v>
      </c>
      <c r="F1991" s="105">
        <f t="shared" si="225"/>
        <v>1.4560452517726192</v>
      </c>
      <c r="G1991" s="105">
        <f t="shared" si="228"/>
        <v>6165.2834544453626</v>
      </c>
      <c r="H1991" s="105">
        <f t="shared" si="226"/>
        <v>6165.2834544453626</v>
      </c>
      <c r="I1991" s="105">
        <f t="shared" si="222"/>
        <v>0</v>
      </c>
      <c r="J1991" s="105">
        <f t="shared" si="223"/>
        <v>6166.7394996971352</v>
      </c>
      <c r="K1991" s="106">
        <f t="shared" si="224"/>
        <v>1.4560452517725935</v>
      </c>
    </row>
    <row r="1992" spans="2:11" x14ac:dyDescent="0.2">
      <c r="B1992" s="35">
        <v>1977</v>
      </c>
      <c r="C1992" s="93">
        <v>0.52505889482667778</v>
      </c>
      <c r="D1992" s="101">
        <f t="shared" si="227"/>
        <v>1.9327345261801363</v>
      </c>
      <c r="E1992" s="93">
        <v>0.9649499842059136</v>
      </c>
      <c r="F1992" s="102">
        <f t="shared" si="225"/>
        <v>1.9649499842059135</v>
      </c>
      <c r="G1992" s="102">
        <f t="shared" si="228"/>
        <v>6167.2161889715426</v>
      </c>
      <c r="H1992" s="102">
        <f t="shared" si="226"/>
        <v>6167.2161889715426</v>
      </c>
      <c r="I1992" s="102">
        <f t="shared" si="222"/>
        <v>0</v>
      </c>
      <c r="J1992" s="102">
        <f t="shared" si="223"/>
        <v>6169.1811389557488</v>
      </c>
      <c r="K1992" s="103">
        <f t="shared" si="224"/>
        <v>1.9649499842062141</v>
      </c>
    </row>
    <row r="1993" spans="2:11" x14ac:dyDescent="0.2">
      <c r="B1993" s="35">
        <v>1978</v>
      </c>
      <c r="C1993" s="93">
        <v>0.12537755409794193</v>
      </c>
      <c r="D1993" s="101">
        <f t="shared" si="227"/>
        <v>6.2292769837170212</v>
      </c>
      <c r="E1993" s="93">
        <v>0.68240986292091366</v>
      </c>
      <c r="F1993" s="102">
        <f t="shared" si="225"/>
        <v>1.6824098629209137</v>
      </c>
      <c r="G1993" s="102">
        <f t="shared" si="228"/>
        <v>6173.4454659552594</v>
      </c>
      <c r="H1993" s="102">
        <f t="shared" si="226"/>
        <v>6173.4454659552594</v>
      </c>
      <c r="I1993" s="102">
        <f t="shared" si="222"/>
        <v>0</v>
      </c>
      <c r="J1993" s="102">
        <f t="shared" si="223"/>
        <v>6175.1278758181807</v>
      </c>
      <c r="K1993" s="103">
        <f t="shared" si="224"/>
        <v>1.682409862921304</v>
      </c>
    </row>
    <row r="1994" spans="2:11" x14ac:dyDescent="0.2">
      <c r="B1994" s="35">
        <v>1979</v>
      </c>
      <c r="C1994" s="93">
        <v>0.59351374144475477</v>
      </c>
      <c r="D1994" s="101">
        <f t="shared" si="227"/>
        <v>1.5650847358974396</v>
      </c>
      <c r="E1994" s="93">
        <v>0.61163466778694675</v>
      </c>
      <c r="F1994" s="102">
        <f t="shared" si="225"/>
        <v>1.6116346677869466</v>
      </c>
      <c r="G1994" s="102">
        <f t="shared" si="228"/>
        <v>6175.0105506911568</v>
      </c>
      <c r="H1994" s="102">
        <f t="shared" si="226"/>
        <v>6175.1278758181807</v>
      </c>
      <c r="I1994" s="102">
        <f t="shared" si="222"/>
        <v>0.11732512702383247</v>
      </c>
      <c r="J1994" s="102">
        <f t="shared" si="223"/>
        <v>6176.7395104859679</v>
      </c>
      <c r="K1994" s="103">
        <f t="shared" si="224"/>
        <v>1.7289597948110895</v>
      </c>
    </row>
    <row r="1995" spans="2:11" ht="16" thickBot="1" x14ac:dyDescent="0.25">
      <c r="B1995" s="39">
        <v>1980</v>
      </c>
      <c r="C1995" s="94">
        <v>0.97620336067351332</v>
      </c>
      <c r="D1995" s="104">
        <f t="shared" si="227"/>
        <v>7.2253058782326379E-2</v>
      </c>
      <c r="E1995" s="94">
        <v>0.89850041603973307</v>
      </c>
      <c r="F1995" s="105">
        <f t="shared" si="225"/>
        <v>1.8985004160397332</v>
      </c>
      <c r="G1995" s="105">
        <f t="shared" si="228"/>
        <v>6175.0828037499396</v>
      </c>
      <c r="H1995" s="105">
        <f t="shared" si="226"/>
        <v>6176.7395104859679</v>
      </c>
      <c r="I1995" s="105">
        <f t="shared" si="222"/>
        <v>1.6567067360283545</v>
      </c>
      <c r="J1995" s="105">
        <f t="shared" si="223"/>
        <v>6178.6380109020074</v>
      </c>
      <c r="K1995" s="106">
        <f t="shared" si="224"/>
        <v>3.555207152067851</v>
      </c>
    </row>
    <row r="1996" spans="2:11" x14ac:dyDescent="0.2">
      <c r="B1996" s="35">
        <v>1981</v>
      </c>
      <c r="C1996" s="93">
        <v>0.84797831930676881</v>
      </c>
      <c r="D1996" s="101">
        <f t="shared" si="227"/>
        <v>0.49470063111689117</v>
      </c>
      <c r="E1996" s="93">
        <v>0.2362167018361524</v>
      </c>
      <c r="F1996" s="102">
        <f t="shared" si="225"/>
        <v>1.2362167018361525</v>
      </c>
      <c r="G1996" s="102">
        <f t="shared" si="228"/>
        <v>6175.5775043810563</v>
      </c>
      <c r="H1996" s="102">
        <f t="shared" si="226"/>
        <v>6178.6380109020074</v>
      </c>
      <c r="I1996" s="102">
        <f t="shared" si="222"/>
        <v>3.060506520951094</v>
      </c>
      <c r="J1996" s="102">
        <f t="shared" si="223"/>
        <v>6179.8742276038438</v>
      </c>
      <c r="K1996" s="103">
        <f t="shared" si="224"/>
        <v>4.2967232227874774</v>
      </c>
    </row>
    <row r="1997" spans="2:11" x14ac:dyDescent="0.2">
      <c r="B1997" s="35">
        <v>1982</v>
      </c>
      <c r="C1997" s="93">
        <v>0.89660347865125856</v>
      </c>
      <c r="D1997" s="101">
        <f t="shared" si="227"/>
        <v>0.32742470232942605</v>
      </c>
      <c r="E1997" s="93">
        <v>0.96911359057198665</v>
      </c>
      <c r="F1997" s="102">
        <f t="shared" si="225"/>
        <v>1.9691135905719865</v>
      </c>
      <c r="G1997" s="102">
        <f t="shared" si="228"/>
        <v>6175.9049290833855</v>
      </c>
      <c r="H1997" s="102">
        <f t="shared" si="226"/>
        <v>6179.8742276038438</v>
      </c>
      <c r="I1997" s="102">
        <f t="shared" si="222"/>
        <v>3.9692985204583238</v>
      </c>
      <c r="J1997" s="102">
        <f t="shared" si="223"/>
        <v>6181.8433411944161</v>
      </c>
      <c r="K1997" s="103">
        <f t="shared" si="224"/>
        <v>5.9384121110306296</v>
      </c>
    </row>
    <row r="1998" spans="2:11" x14ac:dyDescent="0.2">
      <c r="B1998" s="35">
        <v>1983</v>
      </c>
      <c r="C1998" s="93">
        <v>0.64414623435893625</v>
      </c>
      <c r="D1998" s="101">
        <f t="shared" si="227"/>
        <v>1.3194885200063968</v>
      </c>
      <c r="E1998" s="93">
        <v>0.76038781725577542</v>
      </c>
      <c r="F1998" s="102">
        <f t="shared" si="225"/>
        <v>1.7603878172557754</v>
      </c>
      <c r="G1998" s="102">
        <f t="shared" si="228"/>
        <v>6177.2244176033919</v>
      </c>
      <c r="H1998" s="102">
        <f t="shared" si="226"/>
        <v>6181.8433411944161</v>
      </c>
      <c r="I1998" s="102">
        <f t="shared" si="222"/>
        <v>4.6189235910242132</v>
      </c>
      <c r="J1998" s="102">
        <f t="shared" si="223"/>
        <v>6183.6037290116719</v>
      </c>
      <c r="K1998" s="103">
        <f t="shared" si="224"/>
        <v>6.3793114082800457</v>
      </c>
    </row>
    <row r="1999" spans="2:11" ht="16" thickBot="1" x14ac:dyDescent="0.25">
      <c r="B1999" s="39">
        <v>1984</v>
      </c>
      <c r="C1999" s="94">
        <v>0.88978080693527051</v>
      </c>
      <c r="D1999" s="104">
        <f t="shared" si="227"/>
        <v>0.35034039279394003</v>
      </c>
      <c r="E1999" s="94">
        <v>0.45923303363856771</v>
      </c>
      <c r="F1999" s="105">
        <f t="shared" si="225"/>
        <v>1.4592330336385677</v>
      </c>
      <c r="G1999" s="105">
        <f t="shared" si="228"/>
        <v>6177.5747579961862</v>
      </c>
      <c r="H1999" s="105">
        <f t="shared" si="226"/>
        <v>6183.6037290116719</v>
      </c>
      <c r="I1999" s="105">
        <f t="shared" si="222"/>
        <v>6.0289710154856948</v>
      </c>
      <c r="J1999" s="105">
        <f t="shared" si="223"/>
        <v>6185.0629620453101</v>
      </c>
      <c r="K1999" s="106">
        <f t="shared" si="224"/>
        <v>7.4882040491238513</v>
      </c>
    </row>
    <row r="2000" spans="2:11" x14ac:dyDescent="0.2">
      <c r="B2000" s="35">
        <v>1985</v>
      </c>
      <c r="C2000" s="93">
        <v>6.6554018033416429E-2</v>
      </c>
      <c r="D2000" s="101">
        <f t="shared" si="227"/>
        <v>8.1292240794121735</v>
      </c>
      <c r="E2000" s="93">
        <v>0.96051530429468535</v>
      </c>
      <c r="F2000" s="102">
        <f t="shared" si="225"/>
        <v>1.9605153042946855</v>
      </c>
      <c r="G2000" s="102">
        <f t="shared" si="228"/>
        <v>6185.7039820755981</v>
      </c>
      <c r="H2000" s="102">
        <f t="shared" si="226"/>
        <v>6185.7039820755981</v>
      </c>
      <c r="I2000" s="102">
        <f t="shared" si="222"/>
        <v>0</v>
      </c>
      <c r="J2000" s="102">
        <f t="shared" si="223"/>
        <v>6187.664497379893</v>
      </c>
      <c r="K2000" s="103">
        <f t="shared" si="224"/>
        <v>1.9605153042948587</v>
      </c>
    </row>
    <row r="2001" spans="2:11" x14ac:dyDescent="0.2">
      <c r="B2001" s="35">
        <v>1986</v>
      </c>
      <c r="C2001" s="93">
        <v>0.71155479827974255</v>
      </c>
      <c r="D2001" s="101">
        <f t="shared" si="227"/>
        <v>1.0209085393688124</v>
      </c>
      <c r="E2001" s="93">
        <v>8.0173145498955378E-2</v>
      </c>
      <c r="F2001" s="102">
        <f t="shared" si="225"/>
        <v>1.0801731454989554</v>
      </c>
      <c r="G2001" s="102">
        <f t="shared" si="228"/>
        <v>6186.7248906149671</v>
      </c>
      <c r="H2001" s="102">
        <f t="shared" si="226"/>
        <v>6187.664497379893</v>
      </c>
      <c r="I2001" s="102">
        <f t="shared" si="222"/>
        <v>0.93960676492588391</v>
      </c>
      <c r="J2001" s="102">
        <f t="shared" si="223"/>
        <v>6188.7446705253915</v>
      </c>
      <c r="K2001" s="103">
        <f t="shared" si="224"/>
        <v>2.0197799104244041</v>
      </c>
    </row>
    <row r="2002" spans="2:11" x14ac:dyDescent="0.2">
      <c r="B2002" s="35">
        <v>1987</v>
      </c>
      <c r="C2002" s="93">
        <v>0.6641397207641071</v>
      </c>
      <c r="D2002" s="101">
        <f t="shared" si="227"/>
        <v>1.2277881864119178</v>
      </c>
      <c r="E2002" s="93">
        <v>0.36839631543785289</v>
      </c>
      <c r="F2002" s="102">
        <f t="shared" si="225"/>
        <v>1.3683963154378529</v>
      </c>
      <c r="G2002" s="102">
        <f t="shared" si="228"/>
        <v>6187.9526788013791</v>
      </c>
      <c r="H2002" s="102">
        <f t="shared" si="226"/>
        <v>6188.7446705253915</v>
      </c>
      <c r="I2002" s="102">
        <f t="shared" ref="I2002:I2065" si="229">H2002-G2002</f>
        <v>0.79199172401240503</v>
      </c>
      <c r="J2002" s="102">
        <f t="shared" ref="J2002:J2065" si="230">H2002+F2002</f>
        <v>6190.1130668408296</v>
      </c>
      <c r="K2002" s="103">
        <f t="shared" ref="K2002:K2065" si="231">J2002-G2002</f>
        <v>2.1603880394504813</v>
      </c>
    </row>
    <row r="2003" spans="2:11" ht="16" thickBot="1" x14ac:dyDescent="0.25">
      <c r="B2003" s="39">
        <v>1988</v>
      </c>
      <c r="C2003" s="94">
        <v>0.60997765820795924</v>
      </c>
      <c r="D2003" s="104">
        <f t="shared" si="227"/>
        <v>1.4829988451223475</v>
      </c>
      <c r="E2003" s="94">
        <v>0.53881893119935609</v>
      </c>
      <c r="F2003" s="105">
        <f t="shared" si="225"/>
        <v>1.5388189311993561</v>
      </c>
      <c r="G2003" s="105">
        <f t="shared" si="228"/>
        <v>6189.4356776465011</v>
      </c>
      <c r="H2003" s="105">
        <f t="shared" si="226"/>
        <v>6190.1130668408296</v>
      </c>
      <c r="I2003" s="105">
        <f t="shared" si="229"/>
        <v>0.67738919432849798</v>
      </c>
      <c r="J2003" s="105">
        <f t="shared" si="230"/>
        <v>6191.6518857720293</v>
      </c>
      <c r="K2003" s="106">
        <f t="shared" si="231"/>
        <v>2.2162081255282828</v>
      </c>
    </row>
    <row r="2004" spans="2:11" x14ac:dyDescent="0.2">
      <c r="B2004" s="35">
        <v>1989</v>
      </c>
      <c r="C2004" s="93">
        <v>0.24890082582945205</v>
      </c>
      <c r="D2004" s="101">
        <f t="shared" si="227"/>
        <v>4.1721022550923612</v>
      </c>
      <c r="E2004" s="93">
        <v>0.63658368316771641</v>
      </c>
      <c r="F2004" s="102">
        <f t="shared" si="225"/>
        <v>1.6365836831677165</v>
      </c>
      <c r="G2004" s="102">
        <f t="shared" si="228"/>
        <v>6193.6077799015939</v>
      </c>
      <c r="H2004" s="102">
        <f t="shared" si="226"/>
        <v>6193.6077799015939</v>
      </c>
      <c r="I2004" s="102">
        <f t="shared" si="229"/>
        <v>0</v>
      </c>
      <c r="J2004" s="102">
        <f t="shared" si="230"/>
        <v>6195.2443635847612</v>
      </c>
      <c r="K2004" s="103">
        <f t="shared" si="231"/>
        <v>1.6365836831673732</v>
      </c>
    </row>
    <row r="2005" spans="2:11" x14ac:dyDescent="0.2">
      <c r="B2005" s="35">
        <v>1990</v>
      </c>
      <c r="C2005" s="93">
        <v>0.54682572504934424</v>
      </c>
      <c r="D2005" s="101">
        <f t="shared" si="227"/>
        <v>1.8108753860900093</v>
      </c>
      <c r="E2005" s="93">
        <v>4.6614347457196725E-4</v>
      </c>
      <c r="F2005" s="102">
        <f t="shared" si="225"/>
        <v>1.0004661434745721</v>
      </c>
      <c r="G2005" s="102">
        <f t="shared" si="228"/>
        <v>6195.4186552876836</v>
      </c>
      <c r="H2005" s="102">
        <f t="shared" si="226"/>
        <v>6195.4186552876836</v>
      </c>
      <c r="I2005" s="102">
        <f t="shared" si="229"/>
        <v>0</v>
      </c>
      <c r="J2005" s="102">
        <f t="shared" si="230"/>
        <v>6196.4191214311586</v>
      </c>
      <c r="K2005" s="103">
        <f t="shared" si="231"/>
        <v>1.0004661434750233</v>
      </c>
    </row>
    <row r="2006" spans="2:11" x14ac:dyDescent="0.2">
      <c r="B2006" s="35">
        <v>1991</v>
      </c>
      <c r="C2006" s="93">
        <v>0.88754507246174108</v>
      </c>
      <c r="D2006" s="101">
        <f t="shared" si="227"/>
        <v>0.35788791914922191</v>
      </c>
      <c r="E2006" s="93">
        <v>0.45331019262610051</v>
      </c>
      <c r="F2006" s="102">
        <f t="shared" si="225"/>
        <v>1.4533101926261005</v>
      </c>
      <c r="G2006" s="102">
        <f t="shared" si="228"/>
        <v>6195.7765432068327</v>
      </c>
      <c r="H2006" s="102">
        <f t="shared" si="226"/>
        <v>6196.4191214311586</v>
      </c>
      <c r="I2006" s="102">
        <f t="shared" si="229"/>
        <v>0.64257822432591638</v>
      </c>
      <c r="J2006" s="102">
        <f t="shared" si="230"/>
        <v>6197.8724316237849</v>
      </c>
      <c r="K2006" s="103">
        <f t="shared" si="231"/>
        <v>2.0958884169522207</v>
      </c>
    </row>
    <row r="2007" spans="2:11" ht="16" thickBot="1" x14ac:dyDescent="0.25">
      <c r="B2007" s="39">
        <v>1992</v>
      </c>
      <c r="C2007" s="94">
        <v>0.6216293631458949</v>
      </c>
      <c r="D2007" s="104">
        <f t="shared" si="227"/>
        <v>1.4262337291085476</v>
      </c>
      <c r="E2007" s="94">
        <v>0.87368946991459318</v>
      </c>
      <c r="F2007" s="105">
        <f t="shared" si="225"/>
        <v>1.8736894699145932</v>
      </c>
      <c r="G2007" s="105">
        <f t="shared" si="228"/>
        <v>6197.2027769359411</v>
      </c>
      <c r="H2007" s="105">
        <f t="shared" si="226"/>
        <v>6197.8724316237849</v>
      </c>
      <c r="I2007" s="105">
        <f t="shared" si="229"/>
        <v>0.6696546878438312</v>
      </c>
      <c r="J2007" s="105">
        <f t="shared" si="230"/>
        <v>6199.7461210936999</v>
      </c>
      <c r="K2007" s="106">
        <f t="shared" si="231"/>
        <v>2.5433441577588383</v>
      </c>
    </row>
    <row r="2008" spans="2:11" x14ac:dyDescent="0.2">
      <c r="B2008" s="35">
        <v>1993</v>
      </c>
      <c r="C2008" s="93">
        <v>0.35959838380720577</v>
      </c>
      <c r="D2008" s="101">
        <f t="shared" si="227"/>
        <v>3.0683024124389946</v>
      </c>
      <c r="E2008" s="93">
        <v>0.3417052795199983</v>
      </c>
      <c r="F2008" s="102">
        <f t="shared" si="225"/>
        <v>1.3417052795199984</v>
      </c>
      <c r="G2008" s="102">
        <f t="shared" si="228"/>
        <v>6200.2710793483802</v>
      </c>
      <c r="H2008" s="102">
        <f t="shared" si="226"/>
        <v>6200.2710793483802</v>
      </c>
      <c r="I2008" s="102">
        <f t="shared" si="229"/>
        <v>0</v>
      </c>
      <c r="J2008" s="102">
        <f t="shared" si="230"/>
        <v>6201.6127846279005</v>
      </c>
      <c r="K2008" s="103">
        <f t="shared" si="231"/>
        <v>1.3417052795202835</v>
      </c>
    </row>
    <row r="2009" spans="2:11" x14ac:dyDescent="0.2">
      <c r="B2009" s="35">
        <v>1994</v>
      </c>
      <c r="C2009" s="93">
        <v>0.24007045364869861</v>
      </c>
      <c r="D2009" s="101">
        <f t="shared" si="227"/>
        <v>4.2804685255498667</v>
      </c>
      <c r="E2009" s="93">
        <v>0.79624339514149678</v>
      </c>
      <c r="F2009" s="102">
        <f t="shared" si="225"/>
        <v>1.7962433951414969</v>
      </c>
      <c r="G2009" s="102">
        <f t="shared" si="228"/>
        <v>6204.5515478739298</v>
      </c>
      <c r="H2009" s="102">
        <f t="shared" si="226"/>
        <v>6204.5515478739298</v>
      </c>
      <c r="I2009" s="102">
        <f t="shared" si="229"/>
        <v>0</v>
      </c>
      <c r="J2009" s="102">
        <f t="shared" si="230"/>
        <v>6206.3477912690714</v>
      </c>
      <c r="K2009" s="103">
        <f t="shared" si="231"/>
        <v>1.7962433951415733</v>
      </c>
    </row>
    <row r="2010" spans="2:11" x14ac:dyDescent="0.2">
      <c r="B2010" s="35">
        <v>1995</v>
      </c>
      <c r="C2010" s="93">
        <v>0.42729510823523653</v>
      </c>
      <c r="D2010" s="101">
        <f t="shared" si="227"/>
        <v>2.5508411534343232</v>
      </c>
      <c r="E2010" s="93">
        <v>0.76078818555457062</v>
      </c>
      <c r="F2010" s="102">
        <f t="shared" si="225"/>
        <v>1.7607881855545706</v>
      </c>
      <c r="G2010" s="102">
        <f t="shared" si="228"/>
        <v>6207.1023890273646</v>
      </c>
      <c r="H2010" s="102">
        <f t="shared" si="226"/>
        <v>6207.1023890273646</v>
      </c>
      <c r="I2010" s="102">
        <f t="shared" si="229"/>
        <v>0</v>
      </c>
      <c r="J2010" s="102">
        <f t="shared" si="230"/>
        <v>6208.8631772129193</v>
      </c>
      <c r="K2010" s="103">
        <f t="shared" si="231"/>
        <v>1.7607881855547021</v>
      </c>
    </row>
    <row r="2011" spans="2:11" ht="16" thickBot="1" x14ac:dyDescent="0.25">
      <c r="B2011" s="39">
        <v>1996</v>
      </c>
      <c r="C2011" s="94">
        <v>4.4061904558561071E-3</v>
      </c>
      <c r="D2011" s="104">
        <f t="shared" si="227"/>
        <v>16.274234415178729</v>
      </c>
      <c r="E2011" s="94">
        <v>0.96764584236262818</v>
      </c>
      <c r="F2011" s="105">
        <f t="shared" si="225"/>
        <v>1.9676458423626282</v>
      </c>
      <c r="G2011" s="105">
        <f t="shared" si="228"/>
        <v>6223.376623442543</v>
      </c>
      <c r="H2011" s="105">
        <f t="shared" si="226"/>
        <v>6223.376623442543</v>
      </c>
      <c r="I2011" s="105">
        <f t="shared" si="229"/>
        <v>0</v>
      </c>
      <c r="J2011" s="105">
        <f t="shared" si="230"/>
        <v>6225.3442692849057</v>
      </c>
      <c r="K2011" s="106">
        <f t="shared" si="231"/>
        <v>1.9676458423627992</v>
      </c>
    </row>
    <row r="2012" spans="2:11" x14ac:dyDescent="0.2">
      <c r="B2012" s="35">
        <v>1997</v>
      </c>
      <c r="C2012" s="93">
        <v>0.42266252840289853</v>
      </c>
      <c r="D2012" s="101">
        <f t="shared" si="227"/>
        <v>2.5835436706376504</v>
      </c>
      <c r="E2012" s="93">
        <v>0.67584663189918281</v>
      </c>
      <c r="F2012" s="102">
        <f t="shared" si="225"/>
        <v>1.6758466318991827</v>
      </c>
      <c r="G2012" s="102">
        <f t="shared" si="228"/>
        <v>6225.9601671131804</v>
      </c>
      <c r="H2012" s="102">
        <f t="shared" si="226"/>
        <v>6225.9601671131804</v>
      </c>
      <c r="I2012" s="102">
        <f t="shared" si="229"/>
        <v>0</v>
      </c>
      <c r="J2012" s="102">
        <f t="shared" si="230"/>
        <v>6227.6360137450793</v>
      </c>
      <c r="K2012" s="103">
        <f t="shared" si="231"/>
        <v>1.6758466318988212</v>
      </c>
    </row>
    <row r="2013" spans="2:11" x14ac:dyDescent="0.2">
      <c r="B2013" s="35">
        <v>1998</v>
      </c>
      <c r="C2013" s="93">
        <v>0.15436055557574213</v>
      </c>
      <c r="D2013" s="101">
        <f t="shared" si="227"/>
        <v>5.6053924292948114</v>
      </c>
      <c r="E2013" s="93">
        <v>0.72610254018304987</v>
      </c>
      <c r="F2013" s="102">
        <f t="shared" si="225"/>
        <v>1.7261025401830499</v>
      </c>
      <c r="G2013" s="102">
        <f t="shared" si="228"/>
        <v>6231.5655595424751</v>
      </c>
      <c r="H2013" s="102">
        <f t="shared" si="226"/>
        <v>6231.5655595424751</v>
      </c>
      <c r="I2013" s="102">
        <f t="shared" si="229"/>
        <v>0</v>
      </c>
      <c r="J2013" s="102">
        <f t="shared" si="230"/>
        <v>6233.2916620826581</v>
      </c>
      <c r="K2013" s="103">
        <f t="shared" si="231"/>
        <v>1.7261025401830921</v>
      </c>
    </row>
    <row r="2014" spans="2:11" x14ac:dyDescent="0.2">
      <c r="B2014" s="35">
        <v>1999</v>
      </c>
      <c r="C2014" s="93">
        <v>0.1216277476902945</v>
      </c>
      <c r="D2014" s="101">
        <f t="shared" si="227"/>
        <v>6.3203704417154825</v>
      </c>
      <c r="E2014" s="93">
        <v>6.6317818286176222E-2</v>
      </c>
      <c r="F2014" s="102">
        <f t="shared" si="225"/>
        <v>1.0663178182861763</v>
      </c>
      <c r="G2014" s="102">
        <f t="shared" si="228"/>
        <v>6237.8859299841906</v>
      </c>
      <c r="H2014" s="102">
        <f t="shared" si="226"/>
        <v>6237.8859299841906</v>
      </c>
      <c r="I2014" s="102">
        <f t="shared" si="229"/>
        <v>0</v>
      </c>
      <c r="J2014" s="102">
        <f t="shared" si="230"/>
        <v>6238.9522478024764</v>
      </c>
      <c r="K2014" s="103">
        <f t="shared" si="231"/>
        <v>1.0663178182858246</v>
      </c>
    </row>
    <row r="2015" spans="2:11" ht="16" thickBot="1" x14ac:dyDescent="0.25">
      <c r="B2015" s="39">
        <v>2000</v>
      </c>
      <c r="C2015" s="94">
        <v>0.47613871736664648</v>
      </c>
      <c r="D2015" s="104">
        <f t="shared" si="227"/>
        <v>2.2261381325009686</v>
      </c>
      <c r="E2015" s="94">
        <v>0.85534519514662799</v>
      </c>
      <c r="F2015" s="105">
        <f t="shared" si="225"/>
        <v>1.855345195146628</v>
      </c>
      <c r="G2015" s="105">
        <f t="shared" si="228"/>
        <v>6240.1120681166913</v>
      </c>
      <c r="H2015" s="105">
        <f t="shared" si="226"/>
        <v>6240.1120681166913</v>
      </c>
      <c r="I2015" s="105">
        <f t="shared" si="229"/>
        <v>0</v>
      </c>
      <c r="J2015" s="105">
        <f t="shared" si="230"/>
        <v>6241.9674133118378</v>
      </c>
      <c r="K2015" s="106">
        <f t="shared" si="231"/>
        <v>1.8553451951465831</v>
      </c>
    </row>
    <row r="2016" spans="2:11" x14ac:dyDescent="0.2">
      <c r="B2016" s="35">
        <v>2001</v>
      </c>
      <c r="C2016" s="93">
        <v>0.90527791755326004</v>
      </c>
      <c r="D2016" s="101">
        <f t="shared" si="227"/>
        <v>0.29853987361798889</v>
      </c>
      <c r="E2016" s="93">
        <v>0.17644064330165621</v>
      </c>
      <c r="F2016" s="102">
        <f t="shared" si="225"/>
        <v>1.1764406433016563</v>
      </c>
      <c r="G2016" s="102">
        <f t="shared" si="228"/>
        <v>6240.4106079903095</v>
      </c>
      <c r="H2016" s="102">
        <f t="shared" si="226"/>
        <v>6241.9674133118378</v>
      </c>
      <c r="I2016" s="102">
        <f t="shared" si="229"/>
        <v>1.5568053215283726</v>
      </c>
      <c r="J2016" s="102">
        <f t="shared" si="230"/>
        <v>6243.1438539551391</v>
      </c>
      <c r="K2016" s="103">
        <f t="shared" si="231"/>
        <v>2.7332459648296208</v>
      </c>
    </row>
    <row r="2017" spans="2:11" x14ac:dyDescent="0.2">
      <c r="B2017" s="35">
        <v>2002</v>
      </c>
      <c r="C2017" s="93">
        <v>0.2859350618817792</v>
      </c>
      <c r="D2017" s="101">
        <f t="shared" si="227"/>
        <v>3.7559716509026919</v>
      </c>
      <c r="E2017" s="93">
        <v>0.4555600896762142</v>
      </c>
      <c r="F2017" s="102">
        <f t="shared" si="225"/>
        <v>1.4555600896762142</v>
      </c>
      <c r="G2017" s="102">
        <f t="shared" si="228"/>
        <v>6244.1665796412126</v>
      </c>
      <c r="H2017" s="102">
        <f t="shared" si="226"/>
        <v>6244.1665796412126</v>
      </c>
      <c r="I2017" s="102">
        <f t="shared" si="229"/>
        <v>0</v>
      </c>
      <c r="J2017" s="102">
        <f t="shared" si="230"/>
        <v>6245.6221397308891</v>
      </c>
      <c r="K2017" s="103">
        <f t="shared" si="231"/>
        <v>1.45556008967651</v>
      </c>
    </row>
    <row r="2018" spans="2:11" x14ac:dyDescent="0.2">
      <c r="B2018" s="35">
        <v>2003</v>
      </c>
      <c r="C2018" s="93">
        <v>0.92786960708745647</v>
      </c>
      <c r="D2018" s="101">
        <f t="shared" si="227"/>
        <v>0.22459219701710897</v>
      </c>
      <c r="E2018" s="93">
        <v>0.26948358412328566</v>
      </c>
      <c r="F2018" s="102">
        <f t="shared" si="225"/>
        <v>1.2694835841232857</v>
      </c>
      <c r="G2018" s="102">
        <f t="shared" si="228"/>
        <v>6244.3911718382296</v>
      </c>
      <c r="H2018" s="102">
        <f t="shared" si="226"/>
        <v>6245.6221397308891</v>
      </c>
      <c r="I2018" s="102">
        <f t="shared" si="229"/>
        <v>1.2309678926594643</v>
      </c>
      <c r="J2018" s="102">
        <f t="shared" si="230"/>
        <v>6246.8916233150121</v>
      </c>
      <c r="K2018" s="103">
        <f t="shared" si="231"/>
        <v>2.500451476782473</v>
      </c>
    </row>
    <row r="2019" spans="2:11" ht="16" thickBot="1" x14ac:dyDescent="0.25">
      <c r="B2019" s="39">
        <v>2004</v>
      </c>
      <c r="C2019" s="94">
        <v>0.34788091696008594</v>
      </c>
      <c r="D2019" s="104">
        <f t="shared" si="227"/>
        <v>3.1676851512370692</v>
      </c>
      <c r="E2019" s="94">
        <v>0.79859085193120605</v>
      </c>
      <c r="F2019" s="105">
        <f t="shared" si="225"/>
        <v>1.7985908519312059</v>
      </c>
      <c r="G2019" s="105">
        <f t="shared" si="228"/>
        <v>6247.5588569894671</v>
      </c>
      <c r="H2019" s="105">
        <f t="shared" si="226"/>
        <v>6247.5588569894671</v>
      </c>
      <c r="I2019" s="105">
        <f t="shared" si="229"/>
        <v>0</v>
      </c>
      <c r="J2019" s="105">
        <f t="shared" si="230"/>
        <v>6249.3574478413984</v>
      </c>
      <c r="K2019" s="106">
        <f t="shared" si="231"/>
        <v>1.7985908519312943</v>
      </c>
    </row>
    <row r="2020" spans="2:11" x14ac:dyDescent="0.2">
      <c r="B2020" s="35">
        <v>2005</v>
      </c>
      <c r="C2020" s="93">
        <v>0.38828694663986241</v>
      </c>
      <c r="D2020" s="101">
        <f t="shared" si="227"/>
        <v>2.8380319784941532</v>
      </c>
      <c r="E2020" s="93">
        <v>0.97187061821528187</v>
      </c>
      <c r="F2020" s="102">
        <f t="shared" si="225"/>
        <v>1.9718706182152819</v>
      </c>
      <c r="G2020" s="102">
        <f t="shared" si="228"/>
        <v>6250.3968889679609</v>
      </c>
      <c r="H2020" s="102">
        <f t="shared" si="226"/>
        <v>6250.3968889679609</v>
      </c>
      <c r="I2020" s="102">
        <f t="shared" si="229"/>
        <v>0</v>
      </c>
      <c r="J2020" s="102">
        <f t="shared" si="230"/>
        <v>6252.3687595861766</v>
      </c>
      <c r="K2020" s="103">
        <f t="shared" si="231"/>
        <v>1.9718706182156893</v>
      </c>
    </row>
    <row r="2021" spans="2:11" x14ac:dyDescent="0.2">
      <c r="B2021" s="35">
        <v>2006</v>
      </c>
      <c r="C2021" s="93">
        <v>0.75207367928982005</v>
      </c>
      <c r="D2021" s="101">
        <f t="shared" si="227"/>
        <v>0.85476294615837101</v>
      </c>
      <c r="E2021" s="93">
        <v>0.86140109073469306</v>
      </c>
      <c r="F2021" s="102">
        <f t="shared" si="225"/>
        <v>1.861401090734693</v>
      </c>
      <c r="G2021" s="102">
        <f t="shared" si="228"/>
        <v>6251.2516519141191</v>
      </c>
      <c r="H2021" s="102">
        <f t="shared" si="226"/>
        <v>6252.3687595861766</v>
      </c>
      <c r="I2021" s="102">
        <f t="shared" si="229"/>
        <v>1.1171076720575002</v>
      </c>
      <c r="J2021" s="102">
        <f t="shared" si="230"/>
        <v>6254.2301606769115</v>
      </c>
      <c r="K2021" s="103">
        <f t="shared" si="231"/>
        <v>2.978508762792444</v>
      </c>
    </row>
    <row r="2022" spans="2:11" x14ac:dyDescent="0.2">
      <c r="B2022" s="35">
        <v>2007</v>
      </c>
      <c r="C2022" s="93">
        <v>8.47505693522701E-2</v>
      </c>
      <c r="D2022" s="101">
        <f t="shared" si="227"/>
        <v>7.4041284441697712</v>
      </c>
      <c r="E2022" s="93">
        <v>0.50417287775313213</v>
      </c>
      <c r="F2022" s="102">
        <f t="shared" si="225"/>
        <v>1.504172877753132</v>
      </c>
      <c r="G2022" s="102">
        <f t="shared" si="228"/>
        <v>6258.6557803582891</v>
      </c>
      <c r="H2022" s="102">
        <f t="shared" si="226"/>
        <v>6258.6557803582891</v>
      </c>
      <c r="I2022" s="102">
        <f t="shared" si="229"/>
        <v>0</v>
      </c>
      <c r="J2022" s="102">
        <f t="shared" si="230"/>
        <v>6260.1599532360424</v>
      </c>
      <c r="K2022" s="103">
        <f t="shared" si="231"/>
        <v>1.5041728777532626</v>
      </c>
    </row>
    <row r="2023" spans="2:11" ht="16" thickBot="1" x14ac:dyDescent="0.25">
      <c r="B2023" s="39">
        <v>2008</v>
      </c>
      <c r="C2023" s="94">
        <v>0.74733712614123016</v>
      </c>
      <c r="D2023" s="104">
        <f t="shared" si="227"/>
        <v>0.87371666672683701</v>
      </c>
      <c r="E2023" s="94">
        <v>0.64493209992366907</v>
      </c>
      <c r="F2023" s="105">
        <f t="shared" si="225"/>
        <v>1.6449320999236692</v>
      </c>
      <c r="G2023" s="105">
        <f t="shared" si="228"/>
        <v>6259.5294970250161</v>
      </c>
      <c r="H2023" s="105">
        <f t="shared" si="226"/>
        <v>6260.1599532360424</v>
      </c>
      <c r="I2023" s="105">
        <f t="shared" si="229"/>
        <v>0.63045621102628502</v>
      </c>
      <c r="J2023" s="105">
        <f t="shared" si="230"/>
        <v>6261.804885335966</v>
      </c>
      <c r="K2023" s="106">
        <f t="shared" si="231"/>
        <v>2.2753883109498929</v>
      </c>
    </row>
    <row r="2024" spans="2:11" x14ac:dyDescent="0.2">
      <c r="B2024" s="35">
        <v>2009</v>
      </c>
      <c r="C2024" s="93">
        <v>0.47740168002551364</v>
      </c>
      <c r="D2024" s="101">
        <f t="shared" si="227"/>
        <v>2.2181911379057189</v>
      </c>
      <c r="E2024" s="93">
        <v>8.2416710765767842E-2</v>
      </c>
      <c r="F2024" s="102">
        <f t="shared" si="225"/>
        <v>1.0824167107657678</v>
      </c>
      <c r="G2024" s="102">
        <f t="shared" si="228"/>
        <v>6261.7476881629218</v>
      </c>
      <c r="H2024" s="102">
        <f t="shared" si="226"/>
        <v>6261.804885335966</v>
      </c>
      <c r="I2024" s="102">
        <f t="shared" si="229"/>
        <v>5.7197173044187366E-2</v>
      </c>
      <c r="J2024" s="102">
        <f t="shared" si="230"/>
        <v>6262.8873020467317</v>
      </c>
      <c r="K2024" s="103">
        <f t="shared" si="231"/>
        <v>1.1396138838099432</v>
      </c>
    </row>
    <row r="2025" spans="2:11" x14ac:dyDescent="0.2">
      <c r="B2025" s="35">
        <v>2010</v>
      </c>
      <c r="C2025" s="93">
        <v>0.58872491085768996</v>
      </c>
      <c r="D2025" s="101">
        <f t="shared" si="227"/>
        <v>1.5893887464419314</v>
      </c>
      <c r="E2025" s="93">
        <v>0.19040601882715213</v>
      </c>
      <c r="F2025" s="102">
        <f t="shared" si="225"/>
        <v>1.1904060188271521</v>
      </c>
      <c r="G2025" s="102">
        <f t="shared" si="228"/>
        <v>6263.3370769093635</v>
      </c>
      <c r="H2025" s="102">
        <f t="shared" si="226"/>
        <v>6263.3370769093635</v>
      </c>
      <c r="I2025" s="102">
        <f t="shared" si="229"/>
        <v>0</v>
      </c>
      <c r="J2025" s="102">
        <f t="shared" si="230"/>
        <v>6264.5274829281907</v>
      </c>
      <c r="K2025" s="103">
        <f t="shared" si="231"/>
        <v>1.1904060188271615</v>
      </c>
    </row>
    <row r="2026" spans="2:11" x14ac:dyDescent="0.2">
      <c r="B2026" s="35">
        <v>2011</v>
      </c>
      <c r="C2026" s="93">
        <v>0.90474345039737591</v>
      </c>
      <c r="D2026" s="101">
        <f t="shared" si="227"/>
        <v>0.30031156708265649</v>
      </c>
      <c r="E2026" s="93">
        <v>0.25317620026489784</v>
      </c>
      <c r="F2026" s="102">
        <f t="shared" si="225"/>
        <v>1.2531762002648978</v>
      </c>
      <c r="G2026" s="102">
        <f t="shared" si="228"/>
        <v>6263.6373884764462</v>
      </c>
      <c r="H2026" s="102">
        <f t="shared" si="226"/>
        <v>6264.5274829281907</v>
      </c>
      <c r="I2026" s="102">
        <f t="shared" si="229"/>
        <v>0.89009445174451685</v>
      </c>
      <c r="J2026" s="102">
        <f t="shared" si="230"/>
        <v>6265.7806591284552</v>
      </c>
      <c r="K2026" s="103">
        <f t="shared" si="231"/>
        <v>2.1432706520090505</v>
      </c>
    </row>
    <row r="2027" spans="2:11" ht="16" thickBot="1" x14ac:dyDescent="0.25">
      <c r="B2027" s="39">
        <v>2012</v>
      </c>
      <c r="C2027" s="94">
        <v>0.78011881653655735</v>
      </c>
      <c r="D2027" s="104">
        <f t="shared" si="227"/>
        <v>0.74492712601903543</v>
      </c>
      <c r="E2027" s="94">
        <v>0.38043286605136584</v>
      </c>
      <c r="F2027" s="105">
        <f t="shared" ref="F2027:F2090" si="232">($N$18-$N$19)*E2027+$N$19</f>
        <v>1.3804328660513658</v>
      </c>
      <c r="G2027" s="105">
        <f t="shared" si="228"/>
        <v>6264.3823156024655</v>
      </c>
      <c r="H2027" s="105">
        <f t="shared" ref="H2027:H2090" si="233">+MAX(G2027,J2026)</f>
        <v>6265.7806591284552</v>
      </c>
      <c r="I2027" s="105">
        <f t="shared" si="229"/>
        <v>1.3983435259897306</v>
      </c>
      <c r="J2027" s="105">
        <f t="shared" si="230"/>
        <v>6267.1610919945069</v>
      </c>
      <c r="K2027" s="106">
        <f t="shared" si="231"/>
        <v>2.7787763920414363</v>
      </c>
    </row>
    <row r="2028" spans="2:11" x14ac:dyDescent="0.2">
      <c r="B2028" s="35">
        <v>2013</v>
      </c>
      <c r="C2028" s="93">
        <v>0.39230820581813053</v>
      </c>
      <c r="D2028" s="101">
        <f t="shared" ref="D2028:D2091" si="234">-LN(C2028)/$N$16</f>
        <v>2.8071225263518125</v>
      </c>
      <c r="E2028" s="93">
        <v>7.7439451425501127E-2</v>
      </c>
      <c r="F2028" s="102">
        <f t="shared" si="232"/>
        <v>1.077439451425501</v>
      </c>
      <c r="G2028" s="102">
        <f t="shared" ref="G2028:G2091" si="235">G2027+D2028</f>
        <v>6267.1894381288175</v>
      </c>
      <c r="H2028" s="102">
        <f t="shared" si="233"/>
        <v>6267.1894381288175</v>
      </c>
      <c r="I2028" s="102">
        <f t="shared" si="229"/>
        <v>0</v>
      </c>
      <c r="J2028" s="102">
        <f t="shared" si="230"/>
        <v>6268.2668775802431</v>
      </c>
      <c r="K2028" s="103">
        <f t="shared" si="231"/>
        <v>1.0774394514255619</v>
      </c>
    </row>
    <row r="2029" spans="2:11" x14ac:dyDescent="0.2">
      <c r="B2029" s="35">
        <v>2014</v>
      </c>
      <c r="C2029" s="93">
        <v>0.91189459141208251</v>
      </c>
      <c r="D2029" s="101">
        <f t="shared" si="234"/>
        <v>0.27669262553896867</v>
      </c>
      <c r="E2029" s="93">
        <v>0.10435254908043223</v>
      </c>
      <c r="F2029" s="102">
        <f t="shared" si="232"/>
        <v>1.1043525490804322</v>
      </c>
      <c r="G2029" s="102">
        <f t="shared" si="235"/>
        <v>6267.4661307543565</v>
      </c>
      <c r="H2029" s="102">
        <f t="shared" si="233"/>
        <v>6268.2668775802431</v>
      </c>
      <c r="I2029" s="102">
        <f t="shared" si="229"/>
        <v>0.80074682588656287</v>
      </c>
      <c r="J2029" s="102">
        <f t="shared" si="230"/>
        <v>6269.3712301293235</v>
      </c>
      <c r="K2029" s="103">
        <f t="shared" si="231"/>
        <v>1.9050993749669942</v>
      </c>
    </row>
    <row r="2030" spans="2:11" x14ac:dyDescent="0.2">
      <c r="B2030" s="35">
        <v>2015</v>
      </c>
      <c r="C2030" s="93">
        <v>0.85803604182778481</v>
      </c>
      <c r="D2030" s="101">
        <f t="shared" si="234"/>
        <v>0.45932752075243616</v>
      </c>
      <c r="E2030" s="93">
        <v>0.72264408442134598</v>
      </c>
      <c r="F2030" s="102">
        <f t="shared" si="232"/>
        <v>1.722644084421346</v>
      </c>
      <c r="G2030" s="102">
        <f t="shared" si="235"/>
        <v>6267.9254582751091</v>
      </c>
      <c r="H2030" s="102">
        <f t="shared" si="233"/>
        <v>6269.3712301293235</v>
      </c>
      <c r="I2030" s="102">
        <f t="shared" si="229"/>
        <v>1.4457718542143994</v>
      </c>
      <c r="J2030" s="102">
        <f t="shared" si="230"/>
        <v>6271.093874213745</v>
      </c>
      <c r="K2030" s="103">
        <f t="shared" si="231"/>
        <v>3.168415938635917</v>
      </c>
    </row>
    <row r="2031" spans="2:11" ht="16" thickBot="1" x14ac:dyDescent="0.25">
      <c r="B2031" s="39">
        <v>2016</v>
      </c>
      <c r="C2031" s="94">
        <v>0.15841405821449006</v>
      </c>
      <c r="D2031" s="104">
        <f t="shared" si="234"/>
        <v>5.5276291565576283</v>
      </c>
      <c r="E2031" s="94">
        <v>0.43535970588569117</v>
      </c>
      <c r="F2031" s="105">
        <f t="shared" si="232"/>
        <v>1.4353597058856913</v>
      </c>
      <c r="G2031" s="105">
        <f t="shared" si="235"/>
        <v>6273.453087431667</v>
      </c>
      <c r="H2031" s="105">
        <f t="shared" si="233"/>
        <v>6273.453087431667</v>
      </c>
      <c r="I2031" s="105">
        <f t="shared" si="229"/>
        <v>0</v>
      </c>
      <c r="J2031" s="105">
        <f t="shared" si="230"/>
        <v>6274.8884471375522</v>
      </c>
      <c r="K2031" s="106">
        <f t="shared" si="231"/>
        <v>1.4353597058852756</v>
      </c>
    </row>
    <row r="2032" spans="2:11" x14ac:dyDescent="0.2">
      <c r="B2032" s="35">
        <v>2017</v>
      </c>
      <c r="C2032" s="93">
        <v>0.62868363535522298</v>
      </c>
      <c r="D2032" s="101">
        <f t="shared" si="234"/>
        <v>1.3923813398095597</v>
      </c>
      <c r="E2032" s="93">
        <v>0.48648115808602832</v>
      </c>
      <c r="F2032" s="102">
        <f t="shared" si="232"/>
        <v>1.4864811580860282</v>
      </c>
      <c r="G2032" s="102">
        <f t="shared" si="235"/>
        <v>6274.8454687714766</v>
      </c>
      <c r="H2032" s="102">
        <f t="shared" si="233"/>
        <v>6274.8884471375522</v>
      </c>
      <c r="I2032" s="102">
        <f t="shared" si="229"/>
        <v>4.2978366075658414E-2</v>
      </c>
      <c r="J2032" s="102">
        <f t="shared" si="230"/>
        <v>6276.3749282956387</v>
      </c>
      <c r="K2032" s="103">
        <f t="shared" si="231"/>
        <v>1.5294595241621209</v>
      </c>
    </row>
    <row r="2033" spans="2:11" x14ac:dyDescent="0.2">
      <c r="B2033" s="35">
        <v>2018</v>
      </c>
      <c r="C2033" s="93">
        <v>0.55439879905154055</v>
      </c>
      <c r="D2033" s="101">
        <f t="shared" si="234"/>
        <v>1.7696129919652193</v>
      </c>
      <c r="E2033" s="93">
        <v>0.98396916861133299</v>
      </c>
      <c r="F2033" s="102">
        <f t="shared" si="232"/>
        <v>1.983969168611333</v>
      </c>
      <c r="G2033" s="102">
        <f t="shared" si="235"/>
        <v>6276.6150817634416</v>
      </c>
      <c r="H2033" s="102">
        <f t="shared" si="233"/>
        <v>6276.6150817634416</v>
      </c>
      <c r="I2033" s="102">
        <f t="shared" si="229"/>
        <v>0</v>
      </c>
      <c r="J2033" s="102">
        <f t="shared" si="230"/>
        <v>6278.5990509320527</v>
      </c>
      <c r="K2033" s="103">
        <f t="shared" si="231"/>
        <v>1.9839691686111109</v>
      </c>
    </row>
    <row r="2034" spans="2:11" x14ac:dyDescent="0.2">
      <c r="B2034" s="35">
        <v>2019</v>
      </c>
      <c r="C2034" s="93">
        <v>0.77052110325171097</v>
      </c>
      <c r="D2034" s="101">
        <f t="shared" si="234"/>
        <v>0.78206470668517014</v>
      </c>
      <c r="E2034" s="93">
        <v>0.96243241007501745</v>
      </c>
      <c r="F2034" s="102">
        <f t="shared" si="232"/>
        <v>1.9624324100750175</v>
      </c>
      <c r="G2034" s="102">
        <f t="shared" si="235"/>
        <v>6277.3971464701272</v>
      </c>
      <c r="H2034" s="102">
        <f t="shared" si="233"/>
        <v>6278.5990509320527</v>
      </c>
      <c r="I2034" s="102">
        <f t="shared" si="229"/>
        <v>1.201904461925551</v>
      </c>
      <c r="J2034" s="102">
        <f t="shared" si="230"/>
        <v>6280.5614833421278</v>
      </c>
      <c r="K2034" s="103">
        <f t="shared" si="231"/>
        <v>3.1643368720006038</v>
      </c>
    </row>
    <row r="2035" spans="2:11" ht="16" thickBot="1" x14ac:dyDescent="0.25">
      <c r="B2035" s="39">
        <v>2020</v>
      </c>
      <c r="C2035" s="94">
        <v>4.2744220459566162E-2</v>
      </c>
      <c r="D2035" s="104">
        <f t="shared" si="234"/>
        <v>9.4575638600015033</v>
      </c>
      <c r="E2035" s="94">
        <v>0.65528052221046829</v>
      </c>
      <c r="F2035" s="105">
        <f t="shared" si="232"/>
        <v>1.6552805222104683</v>
      </c>
      <c r="G2035" s="105">
        <f t="shared" si="235"/>
        <v>6286.8547103301289</v>
      </c>
      <c r="H2035" s="105">
        <f t="shared" si="233"/>
        <v>6286.8547103301289</v>
      </c>
      <c r="I2035" s="105">
        <f t="shared" si="229"/>
        <v>0</v>
      </c>
      <c r="J2035" s="105">
        <f t="shared" si="230"/>
        <v>6288.5099908523398</v>
      </c>
      <c r="K2035" s="106">
        <f t="shared" si="231"/>
        <v>1.6552805222108873</v>
      </c>
    </row>
    <row r="2036" spans="2:11" x14ac:dyDescent="0.2">
      <c r="B2036" s="35">
        <v>2021</v>
      </c>
      <c r="C2036" s="93">
        <v>0.27857968781307751</v>
      </c>
      <c r="D2036" s="101">
        <f t="shared" si="234"/>
        <v>3.8341533850782068</v>
      </c>
      <c r="E2036" s="93">
        <v>0.96619593186510111</v>
      </c>
      <c r="F2036" s="102">
        <f t="shared" si="232"/>
        <v>1.966195931865101</v>
      </c>
      <c r="G2036" s="102">
        <f t="shared" si="235"/>
        <v>6290.6888637152069</v>
      </c>
      <c r="H2036" s="102">
        <f t="shared" si="233"/>
        <v>6290.6888637152069</v>
      </c>
      <c r="I2036" s="102">
        <f t="shared" si="229"/>
        <v>0</v>
      </c>
      <c r="J2036" s="102">
        <f t="shared" si="230"/>
        <v>6292.6550596470724</v>
      </c>
      <c r="K2036" s="103">
        <f t="shared" si="231"/>
        <v>1.9661959318655136</v>
      </c>
    </row>
    <row r="2037" spans="2:11" x14ac:dyDescent="0.2">
      <c r="B2037" s="35">
        <v>2022</v>
      </c>
      <c r="C2037" s="93">
        <v>9.1419499066285881E-2</v>
      </c>
      <c r="D2037" s="101">
        <f t="shared" si="234"/>
        <v>7.1768894567092509</v>
      </c>
      <c r="E2037" s="93">
        <v>0.32624708068489383</v>
      </c>
      <c r="F2037" s="102">
        <f t="shared" si="232"/>
        <v>1.3262470806848938</v>
      </c>
      <c r="G2037" s="102">
        <f t="shared" si="235"/>
        <v>6297.8657531719164</v>
      </c>
      <c r="H2037" s="102">
        <f t="shared" si="233"/>
        <v>6297.8657531719164</v>
      </c>
      <c r="I2037" s="102">
        <f t="shared" si="229"/>
        <v>0</v>
      </c>
      <c r="J2037" s="102">
        <f t="shared" si="230"/>
        <v>6299.1920002526012</v>
      </c>
      <c r="K2037" s="103">
        <f t="shared" si="231"/>
        <v>1.3262470806848796</v>
      </c>
    </row>
    <row r="2038" spans="2:11" x14ac:dyDescent="0.2">
      <c r="B2038" s="35">
        <v>2023</v>
      </c>
      <c r="C2038" s="93">
        <v>0.22042450359018051</v>
      </c>
      <c r="D2038" s="101">
        <f t="shared" si="234"/>
        <v>4.5366000902078598</v>
      </c>
      <c r="E2038" s="93">
        <v>0.58916389201404773</v>
      </c>
      <c r="F2038" s="102">
        <f t="shared" si="232"/>
        <v>1.5891638920140476</v>
      </c>
      <c r="G2038" s="102">
        <f t="shared" si="235"/>
        <v>6302.4023532621241</v>
      </c>
      <c r="H2038" s="102">
        <f t="shared" si="233"/>
        <v>6302.4023532621241</v>
      </c>
      <c r="I2038" s="102">
        <f t="shared" si="229"/>
        <v>0</v>
      </c>
      <c r="J2038" s="102">
        <f t="shared" si="230"/>
        <v>6303.9915171541379</v>
      </c>
      <c r="K2038" s="103">
        <f t="shared" si="231"/>
        <v>1.5891638920138575</v>
      </c>
    </row>
    <row r="2039" spans="2:11" ht="16" thickBot="1" x14ac:dyDescent="0.25">
      <c r="B2039" s="39">
        <v>2024</v>
      </c>
      <c r="C2039" s="94">
        <v>0.52366568295431626</v>
      </c>
      <c r="D2039" s="104">
        <f t="shared" si="234"/>
        <v>1.9407054237150476</v>
      </c>
      <c r="E2039" s="94">
        <v>0.55083420358848256</v>
      </c>
      <c r="F2039" s="105">
        <f t="shared" si="232"/>
        <v>1.5508342035884826</v>
      </c>
      <c r="G2039" s="105">
        <f t="shared" si="235"/>
        <v>6304.3430586858394</v>
      </c>
      <c r="H2039" s="105">
        <f t="shared" si="233"/>
        <v>6304.3430586858394</v>
      </c>
      <c r="I2039" s="105">
        <f t="shared" si="229"/>
        <v>0</v>
      </c>
      <c r="J2039" s="105">
        <f t="shared" si="230"/>
        <v>6305.8938928894277</v>
      </c>
      <c r="K2039" s="106">
        <f t="shared" si="231"/>
        <v>1.5508342035882379</v>
      </c>
    </row>
    <row r="2040" spans="2:11" x14ac:dyDescent="0.2">
      <c r="B2040" s="35">
        <v>2025</v>
      </c>
      <c r="C2040" s="93">
        <v>0.95998739913940845</v>
      </c>
      <c r="D2040" s="101">
        <f t="shared" si="234"/>
        <v>0.12250536150854999</v>
      </c>
      <c r="E2040" s="93">
        <v>0.4208578369293009</v>
      </c>
      <c r="F2040" s="102">
        <f t="shared" si="232"/>
        <v>1.4208578369293008</v>
      </c>
      <c r="G2040" s="102">
        <f t="shared" si="235"/>
        <v>6304.4655640473484</v>
      </c>
      <c r="H2040" s="102">
        <f t="shared" si="233"/>
        <v>6305.8938928894277</v>
      </c>
      <c r="I2040" s="102">
        <f t="shared" si="229"/>
        <v>1.4283288420792815</v>
      </c>
      <c r="J2040" s="102">
        <f t="shared" si="230"/>
        <v>6307.3147507263566</v>
      </c>
      <c r="K2040" s="103">
        <f t="shared" si="231"/>
        <v>2.8491866790081986</v>
      </c>
    </row>
    <row r="2041" spans="2:11" x14ac:dyDescent="0.2">
      <c r="B2041" s="35">
        <v>2026</v>
      </c>
      <c r="C2041" s="93">
        <v>0.7512751027494089</v>
      </c>
      <c r="D2041" s="101">
        <f t="shared" si="234"/>
        <v>0.85795013714850099</v>
      </c>
      <c r="E2041" s="93">
        <v>0.9512548566860356</v>
      </c>
      <c r="F2041" s="102">
        <f t="shared" si="232"/>
        <v>1.9512548566860355</v>
      </c>
      <c r="G2041" s="102">
        <f t="shared" si="235"/>
        <v>6305.3235141844971</v>
      </c>
      <c r="H2041" s="102">
        <f t="shared" si="233"/>
        <v>6307.3147507263566</v>
      </c>
      <c r="I2041" s="102">
        <f t="shared" si="229"/>
        <v>1.9912365418595073</v>
      </c>
      <c r="J2041" s="102">
        <f t="shared" si="230"/>
        <v>6309.2660055830429</v>
      </c>
      <c r="K2041" s="103">
        <f t="shared" si="231"/>
        <v>3.9424913985458261</v>
      </c>
    </row>
    <row r="2042" spans="2:11" x14ac:dyDescent="0.2">
      <c r="B2042" s="35">
        <v>2027</v>
      </c>
      <c r="C2042" s="93">
        <v>0.74645277869839677</v>
      </c>
      <c r="D2042" s="101">
        <f t="shared" si="234"/>
        <v>0.87726876281458466</v>
      </c>
      <c r="E2042" s="93">
        <v>0.56196218039647916</v>
      </c>
      <c r="F2042" s="102">
        <f t="shared" si="232"/>
        <v>1.5619621803964792</v>
      </c>
      <c r="G2042" s="102">
        <f t="shared" si="235"/>
        <v>6306.2007829473114</v>
      </c>
      <c r="H2042" s="102">
        <f t="shared" si="233"/>
        <v>6309.2660055830429</v>
      </c>
      <c r="I2042" s="102">
        <f t="shared" si="229"/>
        <v>3.0652226357315158</v>
      </c>
      <c r="J2042" s="102">
        <f t="shared" si="230"/>
        <v>6310.8279677634391</v>
      </c>
      <c r="K2042" s="103">
        <f t="shared" si="231"/>
        <v>4.6271848161277376</v>
      </c>
    </row>
    <row r="2043" spans="2:11" ht="16" thickBot="1" x14ac:dyDescent="0.25">
      <c r="B2043" s="39">
        <v>2028</v>
      </c>
      <c r="C2043" s="94">
        <v>2.7726799717088135E-2</v>
      </c>
      <c r="D2043" s="104">
        <f t="shared" si="234"/>
        <v>10.756067504106948</v>
      </c>
      <c r="E2043" s="94">
        <v>0.15437723710206575</v>
      </c>
      <c r="F2043" s="105">
        <f t="shared" si="232"/>
        <v>1.1543772371020657</v>
      </c>
      <c r="G2043" s="105">
        <f t="shared" si="235"/>
        <v>6316.9568504514182</v>
      </c>
      <c r="H2043" s="105">
        <f t="shared" si="233"/>
        <v>6316.9568504514182</v>
      </c>
      <c r="I2043" s="105">
        <f t="shared" si="229"/>
        <v>0</v>
      </c>
      <c r="J2043" s="105">
        <f t="shared" si="230"/>
        <v>6318.1112276885206</v>
      </c>
      <c r="K2043" s="106">
        <f t="shared" si="231"/>
        <v>1.1543772371023806</v>
      </c>
    </row>
    <row r="2044" spans="2:11" x14ac:dyDescent="0.2">
      <c r="B2044" s="35">
        <v>2029</v>
      </c>
      <c r="C2044" s="93">
        <v>0.70811118188726729</v>
      </c>
      <c r="D2044" s="101">
        <f t="shared" si="234"/>
        <v>1.035462483160293</v>
      </c>
      <c r="E2044" s="93">
        <v>7.9623316910040987E-2</v>
      </c>
      <c r="F2044" s="102">
        <f t="shared" si="232"/>
        <v>1.0796233169100411</v>
      </c>
      <c r="G2044" s="102">
        <f t="shared" si="235"/>
        <v>6317.9923129345789</v>
      </c>
      <c r="H2044" s="102">
        <f t="shared" si="233"/>
        <v>6318.1112276885206</v>
      </c>
      <c r="I2044" s="102">
        <f t="shared" si="229"/>
        <v>0.11891475394168083</v>
      </c>
      <c r="J2044" s="102">
        <f t="shared" si="230"/>
        <v>6319.1908510054309</v>
      </c>
      <c r="K2044" s="103">
        <f t="shared" si="231"/>
        <v>1.1985380708520097</v>
      </c>
    </row>
    <row r="2045" spans="2:11" x14ac:dyDescent="0.2">
      <c r="B2045" s="35">
        <v>2030</v>
      </c>
      <c r="C2045" s="93">
        <v>0.40958077409501847</v>
      </c>
      <c r="D2045" s="101">
        <f t="shared" si="234"/>
        <v>2.6778634338091702</v>
      </c>
      <c r="E2045" s="93">
        <v>0.57188114670902668</v>
      </c>
      <c r="F2045" s="102">
        <f t="shared" si="232"/>
        <v>1.5718811467090266</v>
      </c>
      <c r="G2045" s="102">
        <f t="shared" si="235"/>
        <v>6320.6701763683877</v>
      </c>
      <c r="H2045" s="102">
        <f t="shared" si="233"/>
        <v>6320.6701763683877</v>
      </c>
      <c r="I2045" s="102">
        <f t="shared" si="229"/>
        <v>0</v>
      </c>
      <c r="J2045" s="102">
        <f t="shared" si="230"/>
        <v>6322.2420575150963</v>
      </c>
      <c r="K2045" s="103">
        <f t="shared" si="231"/>
        <v>1.5718811467086198</v>
      </c>
    </row>
    <row r="2046" spans="2:11" x14ac:dyDescent="0.2">
      <c r="B2046" s="35">
        <v>2031</v>
      </c>
      <c r="C2046" s="93">
        <v>0.62455839787465328</v>
      </c>
      <c r="D2046" s="101">
        <f t="shared" si="234"/>
        <v>1.4121313271395555</v>
      </c>
      <c r="E2046" s="93">
        <v>0.3003959045897131</v>
      </c>
      <c r="F2046" s="102">
        <f t="shared" si="232"/>
        <v>1.3003959045897131</v>
      </c>
      <c r="G2046" s="102">
        <f t="shared" si="235"/>
        <v>6322.0823076955276</v>
      </c>
      <c r="H2046" s="102">
        <f t="shared" si="233"/>
        <v>6322.2420575150963</v>
      </c>
      <c r="I2046" s="102">
        <f t="shared" si="229"/>
        <v>0.15974981956878764</v>
      </c>
      <c r="J2046" s="102">
        <f t="shared" si="230"/>
        <v>6323.5424534196864</v>
      </c>
      <c r="K2046" s="103">
        <f t="shared" si="231"/>
        <v>1.4601457241587923</v>
      </c>
    </row>
    <row r="2047" spans="2:11" ht="16" thickBot="1" x14ac:dyDescent="0.25">
      <c r="B2047" s="39">
        <v>2032</v>
      </c>
      <c r="C2047" s="94">
        <v>5.1596658251475414E-2</v>
      </c>
      <c r="D2047" s="104">
        <f t="shared" si="234"/>
        <v>8.8928951134803356</v>
      </c>
      <c r="E2047" s="94">
        <v>0.22259127739857476</v>
      </c>
      <c r="F2047" s="105">
        <f t="shared" si="232"/>
        <v>1.2225912773985748</v>
      </c>
      <c r="G2047" s="105">
        <f t="shared" si="235"/>
        <v>6330.9752028090079</v>
      </c>
      <c r="H2047" s="105">
        <f t="shared" si="233"/>
        <v>6330.9752028090079</v>
      </c>
      <c r="I2047" s="105">
        <f t="shared" si="229"/>
        <v>0</v>
      </c>
      <c r="J2047" s="105">
        <f t="shared" si="230"/>
        <v>6332.1977940864062</v>
      </c>
      <c r="K2047" s="106">
        <f t="shared" si="231"/>
        <v>1.2225912773983509</v>
      </c>
    </row>
    <row r="2048" spans="2:11" x14ac:dyDescent="0.2">
      <c r="B2048" s="35">
        <v>2033</v>
      </c>
      <c r="C2048" s="93">
        <v>0.49391857037142262</v>
      </c>
      <c r="D2048" s="101">
        <f t="shared" si="234"/>
        <v>2.1161538380585663</v>
      </c>
      <c r="E2048" s="93">
        <v>0.20205594398661375</v>
      </c>
      <c r="F2048" s="102">
        <f t="shared" si="232"/>
        <v>1.2020559439866139</v>
      </c>
      <c r="G2048" s="102">
        <f t="shared" si="235"/>
        <v>6333.0913566470663</v>
      </c>
      <c r="H2048" s="102">
        <f t="shared" si="233"/>
        <v>6333.0913566470663</v>
      </c>
      <c r="I2048" s="102">
        <f t="shared" si="229"/>
        <v>0</v>
      </c>
      <c r="J2048" s="102">
        <f t="shared" si="230"/>
        <v>6334.2934125910533</v>
      </c>
      <c r="K2048" s="103">
        <f t="shared" si="231"/>
        <v>1.202055943987034</v>
      </c>
    </row>
    <row r="2049" spans="2:11" x14ac:dyDescent="0.2">
      <c r="B2049" s="35">
        <v>2034</v>
      </c>
      <c r="C2049" s="93">
        <v>0.18601772096679847</v>
      </c>
      <c r="D2049" s="101">
        <f t="shared" si="234"/>
        <v>5.0457400073765131</v>
      </c>
      <c r="E2049" s="93">
        <v>1.9331156432033425E-2</v>
      </c>
      <c r="F2049" s="102">
        <f t="shared" si="232"/>
        <v>1.0193311564320333</v>
      </c>
      <c r="G2049" s="102">
        <f t="shared" si="235"/>
        <v>6338.1370966544428</v>
      </c>
      <c r="H2049" s="102">
        <f t="shared" si="233"/>
        <v>6338.1370966544428</v>
      </c>
      <c r="I2049" s="102">
        <f t="shared" si="229"/>
        <v>0</v>
      </c>
      <c r="J2049" s="102">
        <f t="shared" si="230"/>
        <v>6339.1564278108744</v>
      </c>
      <c r="K2049" s="103">
        <f t="shared" si="231"/>
        <v>1.01933115643169</v>
      </c>
    </row>
    <row r="2050" spans="2:11" x14ac:dyDescent="0.2">
      <c r="B2050" s="35">
        <v>2035</v>
      </c>
      <c r="C2050" s="93">
        <v>0.46020672680422114</v>
      </c>
      <c r="D2050" s="101">
        <f t="shared" si="234"/>
        <v>2.3282384530666156</v>
      </c>
      <c r="E2050" s="93">
        <v>0.65551789316111897</v>
      </c>
      <c r="F2050" s="102">
        <f t="shared" si="232"/>
        <v>1.655517893161119</v>
      </c>
      <c r="G2050" s="102">
        <f t="shared" si="235"/>
        <v>6340.4653351075094</v>
      </c>
      <c r="H2050" s="102">
        <f t="shared" si="233"/>
        <v>6340.4653351075094</v>
      </c>
      <c r="I2050" s="102">
        <f t="shared" si="229"/>
        <v>0</v>
      </c>
      <c r="J2050" s="102">
        <f t="shared" si="230"/>
        <v>6342.1208530006706</v>
      </c>
      <c r="K2050" s="103">
        <f t="shared" si="231"/>
        <v>1.6555178931612318</v>
      </c>
    </row>
    <row r="2051" spans="2:11" ht="16" thickBot="1" x14ac:dyDescent="0.25">
      <c r="B2051" s="39">
        <v>2036</v>
      </c>
      <c r="C2051" s="94">
        <v>0.29133526528582332</v>
      </c>
      <c r="D2051" s="104">
        <f t="shared" si="234"/>
        <v>3.6998416818024884</v>
      </c>
      <c r="E2051" s="94">
        <v>0.23494068659664669</v>
      </c>
      <c r="F2051" s="105">
        <f t="shared" si="232"/>
        <v>1.2349406865966466</v>
      </c>
      <c r="G2051" s="105">
        <f t="shared" si="235"/>
        <v>6344.1651767893118</v>
      </c>
      <c r="H2051" s="105">
        <f t="shared" si="233"/>
        <v>6344.1651767893118</v>
      </c>
      <c r="I2051" s="105">
        <f t="shared" si="229"/>
        <v>0</v>
      </c>
      <c r="J2051" s="105">
        <f t="shared" si="230"/>
        <v>6345.4001174759087</v>
      </c>
      <c r="K2051" s="106">
        <f t="shared" si="231"/>
        <v>1.2349406865969286</v>
      </c>
    </row>
    <row r="2052" spans="2:11" x14ac:dyDescent="0.2">
      <c r="B2052" s="35">
        <v>2037</v>
      </c>
      <c r="C2052" s="93">
        <v>0.41696545491110759</v>
      </c>
      <c r="D2052" s="101">
        <f t="shared" si="234"/>
        <v>2.6242557076641257</v>
      </c>
      <c r="E2052" s="93">
        <v>0.41616698951874476</v>
      </c>
      <c r="F2052" s="102">
        <f t="shared" si="232"/>
        <v>1.4161669895187448</v>
      </c>
      <c r="G2052" s="102">
        <f t="shared" si="235"/>
        <v>6346.7894324969757</v>
      </c>
      <c r="H2052" s="102">
        <f t="shared" si="233"/>
        <v>6346.7894324969757</v>
      </c>
      <c r="I2052" s="102">
        <f t="shared" si="229"/>
        <v>0</v>
      </c>
      <c r="J2052" s="102">
        <f t="shared" si="230"/>
        <v>6348.2055994864941</v>
      </c>
      <c r="K2052" s="103">
        <f t="shared" si="231"/>
        <v>1.4161669895183877</v>
      </c>
    </row>
    <row r="2053" spans="2:11" x14ac:dyDescent="0.2">
      <c r="B2053" s="35">
        <v>2038</v>
      </c>
      <c r="C2053" s="93">
        <v>0.28039086115087986</v>
      </c>
      <c r="D2053" s="101">
        <f t="shared" si="234"/>
        <v>3.8147121496182899</v>
      </c>
      <c r="E2053" s="93">
        <v>5.4131112061509556E-3</v>
      </c>
      <c r="F2053" s="102">
        <f t="shared" si="232"/>
        <v>1.0054131112061508</v>
      </c>
      <c r="G2053" s="102">
        <f t="shared" si="235"/>
        <v>6350.6041446465942</v>
      </c>
      <c r="H2053" s="102">
        <f t="shared" si="233"/>
        <v>6350.6041446465942</v>
      </c>
      <c r="I2053" s="102">
        <f t="shared" si="229"/>
        <v>0</v>
      </c>
      <c r="J2053" s="102">
        <f t="shared" si="230"/>
        <v>6351.6095577578008</v>
      </c>
      <c r="K2053" s="103">
        <f t="shared" si="231"/>
        <v>1.0054131112065079</v>
      </c>
    </row>
    <row r="2054" spans="2:11" x14ac:dyDescent="0.2">
      <c r="B2054" s="35">
        <v>2039</v>
      </c>
      <c r="C2054" s="93">
        <v>7.5144650996514795E-2</v>
      </c>
      <c r="D2054" s="101">
        <f t="shared" si="234"/>
        <v>7.7650210290224786</v>
      </c>
      <c r="E2054" s="93">
        <v>0.71166137650229833</v>
      </c>
      <c r="F2054" s="102">
        <f t="shared" si="232"/>
        <v>1.7116613765022983</v>
      </c>
      <c r="G2054" s="102">
        <f t="shared" si="235"/>
        <v>6358.3691656756164</v>
      </c>
      <c r="H2054" s="102">
        <f t="shared" si="233"/>
        <v>6358.3691656756164</v>
      </c>
      <c r="I2054" s="102">
        <f t="shared" si="229"/>
        <v>0</v>
      </c>
      <c r="J2054" s="102">
        <f t="shared" si="230"/>
        <v>6360.0808270521184</v>
      </c>
      <c r="K2054" s="103">
        <f t="shared" si="231"/>
        <v>1.7116613765019792</v>
      </c>
    </row>
    <row r="2055" spans="2:11" ht="16" thickBot="1" x14ac:dyDescent="0.25">
      <c r="B2055" s="39">
        <v>2040</v>
      </c>
      <c r="C2055" s="94">
        <v>0.8840401179589702</v>
      </c>
      <c r="D2055" s="104">
        <f t="shared" si="234"/>
        <v>0.36975850520313591</v>
      </c>
      <c r="E2055" s="94">
        <v>0.97321886017904791</v>
      </c>
      <c r="F2055" s="105">
        <f t="shared" si="232"/>
        <v>1.9732188601790479</v>
      </c>
      <c r="G2055" s="105">
        <f t="shared" si="235"/>
        <v>6358.7389241808196</v>
      </c>
      <c r="H2055" s="105">
        <f t="shared" si="233"/>
        <v>6360.0808270521184</v>
      </c>
      <c r="I2055" s="105">
        <f t="shared" si="229"/>
        <v>1.3419028712987711</v>
      </c>
      <c r="J2055" s="105">
        <f t="shared" si="230"/>
        <v>6362.0540459122976</v>
      </c>
      <c r="K2055" s="106">
        <f t="shared" si="231"/>
        <v>3.3151217314780297</v>
      </c>
    </row>
    <row r="2056" spans="2:11" x14ac:dyDescent="0.2">
      <c r="B2056" s="35">
        <v>2041</v>
      </c>
      <c r="C2056" s="93">
        <v>0.32283136658138345</v>
      </c>
      <c r="D2056" s="101">
        <f t="shared" si="234"/>
        <v>3.3918755309418214</v>
      </c>
      <c r="E2056" s="93">
        <v>4.3004438167708381E-2</v>
      </c>
      <c r="F2056" s="102">
        <f t="shared" si="232"/>
        <v>1.0430044381677084</v>
      </c>
      <c r="G2056" s="102">
        <f t="shared" si="235"/>
        <v>6362.130799711761</v>
      </c>
      <c r="H2056" s="102">
        <f t="shared" si="233"/>
        <v>6362.130799711761</v>
      </c>
      <c r="I2056" s="102">
        <f t="shared" si="229"/>
        <v>0</v>
      </c>
      <c r="J2056" s="102">
        <f t="shared" si="230"/>
        <v>6363.1738041499284</v>
      </c>
      <c r="K2056" s="103">
        <f t="shared" si="231"/>
        <v>1.0430044381673724</v>
      </c>
    </row>
    <row r="2057" spans="2:11" x14ac:dyDescent="0.2">
      <c r="B2057" s="35">
        <v>2042</v>
      </c>
      <c r="C2057" s="93">
        <v>5.1916834704336945E-2</v>
      </c>
      <c r="D2057" s="101">
        <f t="shared" si="234"/>
        <v>8.874336519921826</v>
      </c>
      <c r="E2057" s="93">
        <v>0.11447998303497608</v>
      </c>
      <c r="F2057" s="102">
        <f t="shared" si="232"/>
        <v>1.1144799830349761</v>
      </c>
      <c r="G2057" s="102">
        <f t="shared" si="235"/>
        <v>6371.0051362316826</v>
      </c>
      <c r="H2057" s="102">
        <f t="shared" si="233"/>
        <v>6371.0051362316826</v>
      </c>
      <c r="I2057" s="102">
        <f t="shared" si="229"/>
        <v>0</v>
      </c>
      <c r="J2057" s="102">
        <f t="shared" si="230"/>
        <v>6372.119616214718</v>
      </c>
      <c r="K2057" s="103">
        <f t="shared" si="231"/>
        <v>1.1144799830353804</v>
      </c>
    </row>
    <row r="2058" spans="2:11" x14ac:dyDescent="0.2">
      <c r="B2058" s="35">
        <v>2043</v>
      </c>
      <c r="C2058" s="93">
        <v>7.1651370577304974E-2</v>
      </c>
      <c r="D2058" s="101">
        <f t="shared" si="234"/>
        <v>7.907828988323601</v>
      </c>
      <c r="E2058" s="93">
        <v>0.98445194640960487</v>
      </c>
      <c r="F2058" s="102">
        <f t="shared" si="232"/>
        <v>1.9844519464096049</v>
      </c>
      <c r="G2058" s="102">
        <f t="shared" si="235"/>
        <v>6378.9129652200063</v>
      </c>
      <c r="H2058" s="102">
        <f t="shared" si="233"/>
        <v>6378.9129652200063</v>
      </c>
      <c r="I2058" s="102">
        <f t="shared" si="229"/>
        <v>0</v>
      </c>
      <c r="J2058" s="102">
        <f t="shared" si="230"/>
        <v>6380.8974171664158</v>
      </c>
      <c r="K2058" s="103">
        <f t="shared" si="231"/>
        <v>1.9844519464095356</v>
      </c>
    </row>
    <row r="2059" spans="2:11" ht="16" thickBot="1" x14ac:dyDescent="0.25">
      <c r="B2059" s="39">
        <v>2044</v>
      </c>
      <c r="C2059" s="94">
        <v>0.12575280212647866</v>
      </c>
      <c r="D2059" s="104">
        <f t="shared" si="234"/>
        <v>6.2203115608158015</v>
      </c>
      <c r="E2059" s="94">
        <v>0.59877718279835435</v>
      </c>
      <c r="F2059" s="105">
        <f t="shared" si="232"/>
        <v>1.5987771827983543</v>
      </c>
      <c r="G2059" s="105">
        <f t="shared" si="235"/>
        <v>6385.1332767808217</v>
      </c>
      <c r="H2059" s="105">
        <f t="shared" si="233"/>
        <v>6385.1332767808217</v>
      </c>
      <c r="I2059" s="105">
        <f t="shared" si="229"/>
        <v>0</v>
      </c>
      <c r="J2059" s="105">
        <f t="shared" si="230"/>
        <v>6386.7320539636203</v>
      </c>
      <c r="K2059" s="106">
        <f t="shared" si="231"/>
        <v>1.5987771827985853</v>
      </c>
    </row>
    <row r="2060" spans="2:11" x14ac:dyDescent="0.2">
      <c r="B2060" s="35">
        <v>2045</v>
      </c>
      <c r="C2060" s="93">
        <v>2.9228508808194165E-2</v>
      </c>
      <c r="D2060" s="101">
        <f t="shared" si="234"/>
        <v>10.597832150878109</v>
      </c>
      <c r="E2060" s="93">
        <v>0.11018033952557438</v>
      </c>
      <c r="F2060" s="102">
        <f t="shared" si="232"/>
        <v>1.1101803395255745</v>
      </c>
      <c r="G2060" s="102">
        <f t="shared" si="235"/>
        <v>6395.7311089317</v>
      </c>
      <c r="H2060" s="102">
        <f t="shared" si="233"/>
        <v>6395.7311089317</v>
      </c>
      <c r="I2060" s="102">
        <f t="shared" si="229"/>
        <v>0</v>
      </c>
      <c r="J2060" s="102">
        <f t="shared" si="230"/>
        <v>6396.8412892712258</v>
      </c>
      <c r="K2060" s="103">
        <f t="shared" si="231"/>
        <v>1.1101803395258685</v>
      </c>
    </row>
    <row r="2061" spans="2:11" x14ac:dyDescent="0.2">
      <c r="B2061" s="35">
        <v>2046</v>
      </c>
      <c r="C2061" s="93">
        <v>0.77811951443990957</v>
      </c>
      <c r="D2061" s="101">
        <f t="shared" si="234"/>
        <v>0.75262544720907854</v>
      </c>
      <c r="E2061" s="93">
        <v>0.1461772582478893</v>
      </c>
      <c r="F2061" s="102">
        <f t="shared" si="232"/>
        <v>1.1461772582478893</v>
      </c>
      <c r="G2061" s="102">
        <f t="shared" si="235"/>
        <v>6396.4837343789086</v>
      </c>
      <c r="H2061" s="102">
        <f t="shared" si="233"/>
        <v>6396.8412892712258</v>
      </c>
      <c r="I2061" s="102">
        <f t="shared" si="229"/>
        <v>0.35755489231723914</v>
      </c>
      <c r="J2061" s="102">
        <f t="shared" si="230"/>
        <v>6397.9874665294737</v>
      </c>
      <c r="K2061" s="103">
        <f t="shared" si="231"/>
        <v>1.5037321505651562</v>
      </c>
    </row>
    <row r="2062" spans="2:11" x14ac:dyDescent="0.2">
      <c r="B2062" s="35">
        <v>2047</v>
      </c>
      <c r="C2062" s="93">
        <v>0.39529022136195568</v>
      </c>
      <c r="D2062" s="101">
        <f t="shared" si="234"/>
        <v>2.7844051387300781</v>
      </c>
      <c r="E2062" s="93">
        <v>6.4089198233832301E-2</v>
      </c>
      <c r="F2062" s="102">
        <f t="shared" si="232"/>
        <v>1.0640891982338323</v>
      </c>
      <c r="G2062" s="102">
        <f t="shared" si="235"/>
        <v>6399.2681395176387</v>
      </c>
      <c r="H2062" s="102">
        <f t="shared" si="233"/>
        <v>6399.2681395176387</v>
      </c>
      <c r="I2062" s="102">
        <f t="shared" si="229"/>
        <v>0</v>
      </c>
      <c r="J2062" s="102">
        <f t="shared" si="230"/>
        <v>6400.3322287158726</v>
      </c>
      <c r="K2062" s="103">
        <f t="shared" si="231"/>
        <v>1.0640891982338871</v>
      </c>
    </row>
    <row r="2063" spans="2:11" ht="16" thickBot="1" x14ac:dyDescent="0.25">
      <c r="B2063" s="39">
        <v>2048</v>
      </c>
      <c r="C2063" s="94">
        <v>0.15847939484721341</v>
      </c>
      <c r="D2063" s="104">
        <f t="shared" si="234"/>
        <v>5.5263920852388386</v>
      </c>
      <c r="E2063" s="94">
        <v>0.88696100458178007</v>
      </c>
      <c r="F2063" s="105">
        <f t="shared" si="232"/>
        <v>1.8869610045817802</v>
      </c>
      <c r="G2063" s="105">
        <f t="shared" si="235"/>
        <v>6404.7945316028772</v>
      </c>
      <c r="H2063" s="105">
        <f t="shared" si="233"/>
        <v>6404.7945316028772</v>
      </c>
      <c r="I2063" s="105">
        <f t="shared" si="229"/>
        <v>0</v>
      </c>
      <c r="J2063" s="105">
        <f t="shared" si="230"/>
        <v>6406.6814926074594</v>
      </c>
      <c r="K2063" s="106">
        <f t="shared" si="231"/>
        <v>1.8869610045821901</v>
      </c>
    </row>
    <row r="2064" spans="2:11" x14ac:dyDescent="0.2">
      <c r="B2064" s="35">
        <v>2049</v>
      </c>
      <c r="C2064" s="93">
        <v>0.27475461206248331</v>
      </c>
      <c r="D2064" s="101">
        <f t="shared" si="234"/>
        <v>3.8756306983278987</v>
      </c>
      <c r="E2064" s="93">
        <v>0.89731169883345951</v>
      </c>
      <c r="F2064" s="102">
        <f t="shared" si="232"/>
        <v>1.8973116988334595</v>
      </c>
      <c r="G2064" s="102">
        <f t="shared" si="235"/>
        <v>6408.670162301205</v>
      </c>
      <c r="H2064" s="102">
        <f t="shared" si="233"/>
        <v>6408.670162301205</v>
      </c>
      <c r="I2064" s="102">
        <f t="shared" si="229"/>
        <v>0</v>
      </c>
      <c r="J2064" s="102">
        <f t="shared" si="230"/>
        <v>6410.5674740000386</v>
      </c>
      <c r="K2064" s="103">
        <f t="shared" si="231"/>
        <v>1.8973116988336187</v>
      </c>
    </row>
    <row r="2065" spans="2:11" x14ac:dyDescent="0.2">
      <c r="B2065" s="35">
        <v>2050</v>
      </c>
      <c r="C2065" s="93">
        <v>0.35654098808870671</v>
      </c>
      <c r="D2065" s="101">
        <f t="shared" si="234"/>
        <v>3.0939182164076522</v>
      </c>
      <c r="E2065" s="93">
        <v>0.20360392467423705</v>
      </c>
      <c r="F2065" s="102">
        <f t="shared" si="232"/>
        <v>1.2036039246742369</v>
      </c>
      <c r="G2065" s="102">
        <f t="shared" si="235"/>
        <v>6411.7640805176125</v>
      </c>
      <c r="H2065" s="102">
        <f t="shared" si="233"/>
        <v>6411.7640805176125</v>
      </c>
      <c r="I2065" s="102">
        <f t="shared" si="229"/>
        <v>0</v>
      </c>
      <c r="J2065" s="102">
        <f t="shared" si="230"/>
        <v>6412.9676844422866</v>
      </c>
      <c r="K2065" s="103">
        <f t="shared" si="231"/>
        <v>1.2036039246740984</v>
      </c>
    </row>
    <row r="2066" spans="2:11" x14ac:dyDescent="0.2">
      <c r="B2066" s="35">
        <v>2051</v>
      </c>
      <c r="C2066" s="93">
        <v>0.53890954030117666</v>
      </c>
      <c r="D2066" s="101">
        <f t="shared" si="234"/>
        <v>1.8546226527382068</v>
      </c>
      <c r="E2066" s="93">
        <v>0.80919366315660668</v>
      </c>
      <c r="F2066" s="102">
        <f t="shared" si="232"/>
        <v>1.8091936631566066</v>
      </c>
      <c r="G2066" s="102">
        <f t="shared" si="235"/>
        <v>6413.6187031703503</v>
      </c>
      <c r="H2066" s="102">
        <f t="shared" si="233"/>
        <v>6413.6187031703503</v>
      </c>
      <c r="I2066" s="102">
        <f t="shared" ref="I2066:I2129" si="236">H2066-G2066</f>
        <v>0</v>
      </c>
      <c r="J2066" s="102">
        <f t="shared" ref="J2066:J2129" si="237">H2066+F2066</f>
        <v>6415.4278968335066</v>
      </c>
      <c r="K2066" s="103">
        <f t="shared" ref="K2066:K2129" si="238">J2066-G2066</f>
        <v>1.809193663156293</v>
      </c>
    </row>
    <row r="2067" spans="2:11" ht="16" thickBot="1" x14ac:dyDescent="0.25">
      <c r="B2067" s="39">
        <v>2052</v>
      </c>
      <c r="C2067" s="94">
        <v>0.79783561914764545</v>
      </c>
      <c r="D2067" s="104">
        <f t="shared" si="234"/>
        <v>0.67755808138334417</v>
      </c>
      <c r="E2067" s="94">
        <v>0.46979620901418462</v>
      </c>
      <c r="F2067" s="105">
        <f t="shared" si="232"/>
        <v>1.4697962090141847</v>
      </c>
      <c r="G2067" s="105">
        <f t="shared" si="235"/>
        <v>6414.296261251734</v>
      </c>
      <c r="H2067" s="105">
        <f t="shared" si="233"/>
        <v>6415.4278968335066</v>
      </c>
      <c r="I2067" s="105">
        <f t="shared" si="236"/>
        <v>1.1316355817725707</v>
      </c>
      <c r="J2067" s="105">
        <f t="shared" si="237"/>
        <v>6416.8976930425206</v>
      </c>
      <c r="K2067" s="106">
        <f t="shared" si="238"/>
        <v>2.6014317907865916</v>
      </c>
    </row>
    <row r="2068" spans="2:11" x14ac:dyDescent="0.2">
      <c r="B2068" s="35">
        <v>2053</v>
      </c>
      <c r="C2068" s="93">
        <v>0.59722140007527968</v>
      </c>
      <c r="D2068" s="101">
        <f t="shared" si="234"/>
        <v>1.5464021398247303</v>
      </c>
      <c r="E2068" s="93">
        <v>0.79677542945619229</v>
      </c>
      <c r="F2068" s="102">
        <f t="shared" si="232"/>
        <v>1.7967754294561922</v>
      </c>
      <c r="G2068" s="102">
        <f t="shared" si="235"/>
        <v>6415.8426633915587</v>
      </c>
      <c r="H2068" s="102">
        <f t="shared" si="233"/>
        <v>6416.8976930425206</v>
      </c>
      <c r="I2068" s="102">
        <f t="shared" si="236"/>
        <v>1.055029650961842</v>
      </c>
      <c r="J2068" s="102">
        <f t="shared" si="237"/>
        <v>6418.6944684719765</v>
      </c>
      <c r="K2068" s="103">
        <f t="shared" si="238"/>
        <v>2.8518050804177619</v>
      </c>
    </row>
    <row r="2069" spans="2:11" x14ac:dyDescent="0.2">
      <c r="B2069" s="35">
        <v>2054</v>
      </c>
      <c r="C2069" s="93">
        <v>7.4370097276184044E-2</v>
      </c>
      <c r="D2069" s="101">
        <f t="shared" si="234"/>
        <v>7.7961040087943143</v>
      </c>
      <c r="E2069" s="93">
        <v>0.40467403417252157</v>
      </c>
      <c r="F2069" s="102">
        <f t="shared" si="232"/>
        <v>1.4046740341725217</v>
      </c>
      <c r="G2069" s="102">
        <f t="shared" si="235"/>
        <v>6423.6387674003527</v>
      </c>
      <c r="H2069" s="102">
        <f t="shared" si="233"/>
        <v>6423.6387674003527</v>
      </c>
      <c r="I2069" s="102">
        <f t="shared" si="236"/>
        <v>0</v>
      </c>
      <c r="J2069" s="102">
        <f t="shared" si="237"/>
        <v>6425.0434414345254</v>
      </c>
      <c r="K2069" s="103">
        <f t="shared" si="238"/>
        <v>1.4046740341727855</v>
      </c>
    </row>
    <row r="2070" spans="2:11" x14ac:dyDescent="0.2">
      <c r="B2070" s="35">
        <v>2055</v>
      </c>
      <c r="C2070" s="93">
        <v>0.57234734445536151</v>
      </c>
      <c r="D2070" s="101">
        <f t="shared" si="234"/>
        <v>1.6740276790499449</v>
      </c>
      <c r="E2070" s="93">
        <v>0.21050732173216613</v>
      </c>
      <c r="F2070" s="102">
        <f t="shared" si="232"/>
        <v>1.210507321732166</v>
      </c>
      <c r="G2070" s="102">
        <f t="shared" si="235"/>
        <v>6425.3127950794023</v>
      </c>
      <c r="H2070" s="102">
        <f t="shared" si="233"/>
        <v>6425.3127950794023</v>
      </c>
      <c r="I2070" s="102">
        <f t="shared" si="236"/>
        <v>0</v>
      </c>
      <c r="J2070" s="102">
        <f t="shared" si="237"/>
        <v>6426.5233024011341</v>
      </c>
      <c r="K2070" s="103">
        <f t="shared" si="238"/>
        <v>1.2105073217317113</v>
      </c>
    </row>
    <row r="2071" spans="2:11" ht="16" thickBot="1" x14ac:dyDescent="0.25">
      <c r="B2071" s="39">
        <v>2056</v>
      </c>
      <c r="C2071" s="94">
        <v>0.57425884040443165</v>
      </c>
      <c r="D2071" s="104">
        <f t="shared" si="234"/>
        <v>1.6640251285049545</v>
      </c>
      <c r="E2071" s="94">
        <v>0.9676045484567749</v>
      </c>
      <c r="F2071" s="105">
        <f t="shared" si="232"/>
        <v>1.9676045484567748</v>
      </c>
      <c r="G2071" s="105">
        <f t="shared" si="235"/>
        <v>6426.9768202079076</v>
      </c>
      <c r="H2071" s="105">
        <f t="shared" si="233"/>
        <v>6426.9768202079076</v>
      </c>
      <c r="I2071" s="105">
        <f t="shared" si="236"/>
        <v>0</v>
      </c>
      <c r="J2071" s="105">
        <f t="shared" si="237"/>
        <v>6428.9444247563642</v>
      </c>
      <c r="K2071" s="106">
        <f t="shared" si="238"/>
        <v>1.9676045484566203</v>
      </c>
    </row>
    <row r="2072" spans="2:11" x14ac:dyDescent="0.2">
      <c r="B2072" s="35">
        <v>2057</v>
      </c>
      <c r="C2072" s="93">
        <v>0.19815150733028042</v>
      </c>
      <c r="D2072" s="101">
        <f t="shared" si="234"/>
        <v>4.8561700570749702</v>
      </c>
      <c r="E2072" s="93">
        <v>0.19456737418151393</v>
      </c>
      <c r="F2072" s="102">
        <f t="shared" si="232"/>
        <v>1.1945673741815139</v>
      </c>
      <c r="G2072" s="102">
        <f t="shared" si="235"/>
        <v>6431.832990264983</v>
      </c>
      <c r="H2072" s="102">
        <f t="shared" si="233"/>
        <v>6431.832990264983</v>
      </c>
      <c r="I2072" s="102">
        <f t="shared" si="236"/>
        <v>0</v>
      </c>
      <c r="J2072" s="102">
        <f t="shared" si="237"/>
        <v>6433.0275576391641</v>
      </c>
      <c r="K2072" s="103">
        <f t="shared" si="238"/>
        <v>1.1945673741811333</v>
      </c>
    </row>
    <row r="2073" spans="2:11" x14ac:dyDescent="0.2">
      <c r="B2073" s="35">
        <v>2058</v>
      </c>
      <c r="C2073" s="93">
        <v>0.97452044249892511</v>
      </c>
      <c r="D2073" s="101">
        <f t="shared" si="234"/>
        <v>7.7429348493982406E-2</v>
      </c>
      <c r="E2073" s="93">
        <v>0.51052338830019928</v>
      </c>
      <c r="F2073" s="102">
        <f t="shared" si="232"/>
        <v>1.5105233883001992</v>
      </c>
      <c r="G2073" s="102">
        <f t="shared" si="235"/>
        <v>6431.9104196134767</v>
      </c>
      <c r="H2073" s="102">
        <f t="shared" si="233"/>
        <v>6433.0275576391641</v>
      </c>
      <c r="I2073" s="102">
        <f t="shared" si="236"/>
        <v>1.1171380256873817</v>
      </c>
      <c r="J2073" s="102">
        <f t="shared" si="237"/>
        <v>6434.5380810274646</v>
      </c>
      <c r="K2073" s="103">
        <f t="shared" si="238"/>
        <v>2.6276614139878802</v>
      </c>
    </row>
    <row r="2074" spans="2:11" x14ac:dyDescent="0.2">
      <c r="B2074" s="35">
        <v>2059</v>
      </c>
      <c r="C2074" s="93">
        <v>0.28680123592261719</v>
      </c>
      <c r="D2074" s="101">
        <f t="shared" si="234"/>
        <v>3.7468975827370219</v>
      </c>
      <c r="E2074" s="93">
        <v>0.81152344714323144</v>
      </c>
      <c r="F2074" s="102">
        <f t="shared" si="232"/>
        <v>1.8115234471432315</v>
      </c>
      <c r="G2074" s="102">
        <f t="shared" si="235"/>
        <v>6435.6573171962136</v>
      </c>
      <c r="H2074" s="102">
        <f t="shared" si="233"/>
        <v>6435.6573171962136</v>
      </c>
      <c r="I2074" s="102">
        <f t="shared" si="236"/>
        <v>0</v>
      </c>
      <c r="J2074" s="102">
        <f t="shared" si="237"/>
        <v>6437.468840643357</v>
      </c>
      <c r="K2074" s="103">
        <f t="shared" si="238"/>
        <v>1.8115234471433723</v>
      </c>
    </row>
    <row r="2075" spans="2:11" ht="16" thickBot="1" x14ac:dyDescent="0.25">
      <c r="B2075" s="39">
        <v>2060</v>
      </c>
      <c r="C2075" s="94">
        <v>0.98789488003005954</v>
      </c>
      <c r="D2075" s="104">
        <f t="shared" si="234"/>
        <v>3.6536950876535607E-2</v>
      </c>
      <c r="E2075" s="94">
        <v>0.66235106499160779</v>
      </c>
      <c r="F2075" s="105">
        <f t="shared" si="232"/>
        <v>1.6623510649916078</v>
      </c>
      <c r="G2075" s="105">
        <f t="shared" si="235"/>
        <v>6435.69385414709</v>
      </c>
      <c r="H2075" s="105">
        <f t="shared" si="233"/>
        <v>6437.468840643357</v>
      </c>
      <c r="I2075" s="105">
        <f t="shared" si="236"/>
        <v>1.7749864962670472</v>
      </c>
      <c r="J2075" s="105">
        <f t="shared" si="237"/>
        <v>6439.1311917083485</v>
      </c>
      <c r="K2075" s="106">
        <f t="shared" si="238"/>
        <v>3.4373375612585733</v>
      </c>
    </row>
    <row r="2076" spans="2:11" x14ac:dyDescent="0.2">
      <c r="B2076" s="35">
        <v>2061</v>
      </c>
      <c r="C2076" s="93">
        <v>0.38945454182383754</v>
      </c>
      <c r="D2076" s="101">
        <f t="shared" si="234"/>
        <v>2.8290243886062427</v>
      </c>
      <c r="E2076" s="93">
        <v>0.62436325151666927</v>
      </c>
      <c r="F2076" s="102">
        <f t="shared" si="232"/>
        <v>1.6243632515166693</v>
      </c>
      <c r="G2076" s="102">
        <f t="shared" si="235"/>
        <v>6438.5228785356958</v>
      </c>
      <c r="H2076" s="102">
        <f t="shared" si="233"/>
        <v>6439.1311917083485</v>
      </c>
      <c r="I2076" s="102">
        <f t="shared" si="236"/>
        <v>0.60831317265274265</v>
      </c>
      <c r="J2076" s="102">
        <f t="shared" si="237"/>
        <v>6440.7555549598655</v>
      </c>
      <c r="K2076" s="103">
        <f t="shared" si="238"/>
        <v>2.2326764241697674</v>
      </c>
    </row>
    <row r="2077" spans="2:11" x14ac:dyDescent="0.2">
      <c r="B2077" s="35">
        <v>2062</v>
      </c>
      <c r="C2077" s="93">
        <v>5.6629735596228414E-2</v>
      </c>
      <c r="D2077" s="101">
        <f t="shared" si="234"/>
        <v>8.6136632035119955</v>
      </c>
      <c r="E2077" s="93">
        <v>0.71565321377338376</v>
      </c>
      <c r="F2077" s="102">
        <f t="shared" si="232"/>
        <v>1.7156532137733838</v>
      </c>
      <c r="G2077" s="102">
        <f t="shared" si="235"/>
        <v>6447.136541739208</v>
      </c>
      <c r="H2077" s="102">
        <f t="shared" si="233"/>
        <v>6447.136541739208</v>
      </c>
      <c r="I2077" s="102">
        <f t="shared" si="236"/>
        <v>0</v>
      </c>
      <c r="J2077" s="102">
        <f t="shared" si="237"/>
        <v>6448.8521949529813</v>
      </c>
      <c r="K2077" s="103">
        <f t="shared" si="238"/>
        <v>1.7156532137732938</v>
      </c>
    </row>
    <row r="2078" spans="2:11" x14ac:dyDescent="0.2">
      <c r="B2078" s="35">
        <v>2063</v>
      </c>
      <c r="C2078" s="93">
        <v>0.60970880713229603</v>
      </c>
      <c r="D2078" s="101">
        <f t="shared" si="234"/>
        <v>1.4843214034403616</v>
      </c>
      <c r="E2078" s="93">
        <v>0.13806964673875732</v>
      </c>
      <c r="F2078" s="102">
        <f t="shared" si="232"/>
        <v>1.1380696467387574</v>
      </c>
      <c r="G2078" s="102">
        <f t="shared" si="235"/>
        <v>6448.620863142648</v>
      </c>
      <c r="H2078" s="102">
        <f t="shared" si="233"/>
        <v>6448.8521949529813</v>
      </c>
      <c r="I2078" s="102">
        <f t="shared" si="236"/>
        <v>0.23133181033335859</v>
      </c>
      <c r="J2078" s="102">
        <f t="shared" si="237"/>
        <v>6449.9902645997199</v>
      </c>
      <c r="K2078" s="103">
        <f t="shared" si="238"/>
        <v>1.3694014570719446</v>
      </c>
    </row>
    <row r="2079" spans="2:11" ht="16" thickBot="1" x14ac:dyDescent="0.25">
      <c r="B2079" s="39">
        <v>2064</v>
      </c>
      <c r="C2079" s="94">
        <v>0.33476239654879814</v>
      </c>
      <c r="D2079" s="104">
        <f t="shared" si="234"/>
        <v>3.2830027885117197</v>
      </c>
      <c r="E2079" s="94">
        <v>0.59248500421016759</v>
      </c>
      <c r="F2079" s="105">
        <f t="shared" si="232"/>
        <v>1.5924850042101677</v>
      </c>
      <c r="G2079" s="105">
        <f t="shared" si="235"/>
        <v>6451.90386593116</v>
      </c>
      <c r="H2079" s="105">
        <f t="shared" si="233"/>
        <v>6451.90386593116</v>
      </c>
      <c r="I2079" s="105">
        <f t="shared" si="236"/>
        <v>0</v>
      </c>
      <c r="J2079" s="105">
        <f t="shared" si="237"/>
        <v>6453.4963509353702</v>
      </c>
      <c r="K2079" s="106">
        <f t="shared" si="238"/>
        <v>1.5924850042101752</v>
      </c>
    </row>
    <row r="2080" spans="2:11" x14ac:dyDescent="0.2">
      <c r="B2080" s="35">
        <v>2065</v>
      </c>
      <c r="C2080" s="93">
        <v>0.45595320721627897</v>
      </c>
      <c r="D2080" s="101">
        <f t="shared" si="234"/>
        <v>2.3560952714606458</v>
      </c>
      <c r="E2080" s="93">
        <v>0.11876035376578753</v>
      </c>
      <c r="F2080" s="102">
        <f t="shared" si="232"/>
        <v>1.1187603537657875</v>
      </c>
      <c r="G2080" s="102">
        <f t="shared" si="235"/>
        <v>6454.2599612026206</v>
      </c>
      <c r="H2080" s="102">
        <f t="shared" si="233"/>
        <v>6454.2599612026206</v>
      </c>
      <c r="I2080" s="102">
        <f t="shared" si="236"/>
        <v>0</v>
      </c>
      <c r="J2080" s="102">
        <f t="shared" si="237"/>
        <v>6455.3787215563862</v>
      </c>
      <c r="K2080" s="103">
        <f t="shared" si="238"/>
        <v>1.1187603537655377</v>
      </c>
    </row>
    <row r="2081" spans="2:11" x14ac:dyDescent="0.2">
      <c r="B2081" s="35">
        <v>2066</v>
      </c>
      <c r="C2081" s="93">
        <v>0.22164390207393636</v>
      </c>
      <c r="D2081" s="101">
        <f t="shared" si="234"/>
        <v>4.5200496890368385</v>
      </c>
      <c r="E2081" s="93">
        <v>0.2663490967472627</v>
      </c>
      <c r="F2081" s="102">
        <f t="shared" si="232"/>
        <v>1.2663490967472626</v>
      </c>
      <c r="G2081" s="102">
        <f t="shared" si="235"/>
        <v>6458.7800108916572</v>
      </c>
      <c r="H2081" s="102">
        <f t="shared" si="233"/>
        <v>6458.7800108916572</v>
      </c>
      <c r="I2081" s="102">
        <f t="shared" si="236"/>
        <v>0</v>
      </c>
      <c r="J2081" s="102">
        <f t="shared" si="237"/>
        <v>6460.0463599884042</v>
      </c>
      <c r="K2081" s="103">
        <f t="shared" si="238"/>
        <v>1.2663490967470352</v>
      </c>
    </row>
    <row r="2082" spans="2:11" x14ac:dyDescent="0.2">
      <c r="B2082" s="35">
        <v>2067</v>
      </c>
      <c r="C2082" s="93">
        <v>0.84708331866271136</v>
      </c>
      <c r="D2082" s="101">
        <f t="shared" si="234"/>
        <v>0.49786866008002095</v>
      </c>
      <c r="E2082" s="93">
        <v>0.50037124130517896</v>
      </c>
      <c r="F2082" s="102">
        <f t="shared" si="232"/>
        <v>1.5003712413051788</v>
      </c>
      <c r="G2082" s="102">
        <f t="shared" si="235"/>
        <v>6459.277879551737</v>
      </c>
      <c r="H2082" s="102">
        <f t="shared" si="233"/>
        <v>6460.0463599884042</v>
      </c>
      <c r="I2082" s="102">
        <f t="shared" si="236"/>
        <v>0.76848043666723242</v>
      </c>
      <c r="J2082" s="102">
        <f t="shared" si="237"/>
        <v>6461.5467312297096</v>
      </c>
      <c r="K2082" s="103">
        <f t="shared" si="238"/>
        <v>2.2688516779726342</v>
      </c>
    </row>
    <row r="2083" spans="2:11" ht="16" thickBot="1" x14ac:dyDescent="0.25">
      <c r="B2083" s="39">
        <v>2068</v>
      </c>
      <c r="C2083" s="94">
        <v>0.96421426064862525</v>
      </c>
      <c r="D2083" s="104">
        <f t="shared" si="234"/>
        <v>0.10932524095353857</v>
      </c>
      <c r="E2083" s="94">
        <v>0.98296993064431593</v>
      </c>
      <c r="F2083" s="105">
        <f t="shared" si="232"/>
        <v>1.982969930644316</v>
      </c>
      <c r="G2083" s="105">
        <f t="shared" si="235"/>
        <v>6459.3872047926907</v>
      </c>
      <c r="H2083" s="105">
        <f t="shared" si="233"/>
        <v>6461.5467312297096</v>
      </c>
      <c r="I2083" s="105">
        <f t="shared" si="236"/>
        <v>2.1595264370189398</v>
      </c>
      <c r="J2083" s="105">
        <f t="shared" si="237"/>
        <v>6463.5297011603543</v>
      </c>
      <c r="K2083" s="106">
        <f t="shared" si="238"/>
        <v>4.1424963676636253</v>
      </c>
    </row>
    <row r="2084" spans="2:11" x14ac:dyDescent="0.2">
      <c r="B2084" s="35">
        <v>2069</v>
      </c>
      <c r="C2084" s="93">
        <v>0.46996820135193174</v>
      </c>
      <c r="D2084" s="101">
        <f t="shared" si="234"/>
        <v>2.265270729794604</v>
      </c>
      <c r="E2084" s="93">
        <v>0.92703267483656593</v>
      </c>
      <c r="F2084" s="102">
        <f t="shared" si="232"/>
        <v>1.9270326748365658</v>
      </c>
      <c r="G2084" s="102">
        <f t="shared" si="235"/>
        <v>6461.6524755224855</v>
      </c>
      <c r="H2084" s="102">
        <f t="shared" si="233"/>
        <v>6463.5297011603543</v>
      </c>
      <c r="I2084" s="102">
        <f t="shared" si="236"/>
        <v>1.8772256378688326</v>
      </c>
      <c r="J2084" s="102">
        <f t="shared" si="237"/>
        <v>6465.4567338351908</v>
      </c>
      <c r="K2084" s="103">
        <f t="shared" si="238"/>
        <v>3.8042583127053149</v>
      </c>
    </row>
    <row r="2085" spans="2:11" x14ac:dyDescent="0.2">
      <c r="B2085" s="35">
        <v>2070</v>
      </c>
      <c r="C2085" s="93">
        <v>0.70283187666836433</v>
      </c>
      <c r="D2085" s="101">
        <f t="shared" si="234"/>
        <v>1.0579127010803948</v>
      </c>
      <c r="E2085" s="93">
        <v>2.0447325966950314E-2</v>
      </c>
      <c r="F2085" s="102">
        <f t="shared" si="232"/>
        <v>1.0204473259669502</v>
      </c>
      <c r="G2085" s="102">
        <f t="shared" si="235"/>
        <v>6462.710388223566</v>
      </c>
      <c r="H2085" s="102">
        <f t="shared" si="233"/>
        <v>6465.4567338351908</v>
      </c>
      <c r="I2085" s="102">
        <f t="shared" si="236"/>
        <v>2.7463456116247471</v>
      </c>
      <c r="J2085" s="102">
        <f t="shared" si="237"/>
        <v>6466.4771811611581</v>
      </c>
      <c r="K2085" s="103">
        <f t="shared" si="238"/>
        <v>3.7667929375920721</v>
      </c>
    </row>
    <row r="2086" spans="2:11" x14ac:dyDescent="0.2">
      <c r="B2086" s="35">
        <v>2071</v>
      </c>
      <c r="C2086" s="93">
        <v>0.35554575530906918</v>
      </c>
      <c r="D2086" s="101">
        <f t="shared" si="234"/>
        <v>3.1023039933109602</v>
      </c>
      <c r="E2086" s="93">
        <v>0.34397559259203392</v>
      </c>
      <c r="F2086" s="102">
        <f t="shared" si="232"/>
        <v>1.343975592592034</v>
      </c>
      <c r="G2086" s="102">
        <f t="shared" si="235"/>
        <v>6465.8126922168767</v>
      </c>
      <c r="H2086" s="102">
        <f t="shared" si="233"/>
        <v>6466.4771811611581</v>
      </c>
      <c r="I2086" s="102">
        <f t="shared" si="236"/>
        <v>0.66448894428140193</v>
      </c>
      <c r="J2086" s="102">
        <f t="shared" si="237"/>
        <v>6467.8211567537501</v>
      </c>
      <c r="K2086" s="103">
        <f t="shared" si="238"/>
        <v>2.0084645368733618</v>
      </c>
    </row>
    <row r="2087" spans="2:11" ht="16" thickBot="1" x14ac:dyDescent="0.25">
      <c r="B2087" s="39">
        <v>2072</v>
      </c>
      <c r="C2087" s="94">
        <v>9.8060633830658883E-2</v>
      </c>
      <c r="D2087" s="104">
        <f t="shared" si="234"/>
        <v>6.9665078372325722</v>
      </c>
      <c r="E2087" s="94">
        <v>0.57824916414169203</v>
      </c>
      <c r="F2087" s="105">
        <f t="shared" si="232"/>
        <v>1.578249164141692</v>
      </c>
      <c r="G2087" s="105">
        <f t="shared" si="235"/>
        <v>6472.7792000541094</v>
      </c>
      <c r="H2087" s="105">
        <f t="shared" si="233"/>
        <v>6472.7792000541094</v>
      </c>
      <c r="I2087" s="105">
        <f t="shared" si="236"/>
        <v>0</v>
      </c>
      <c r="J2087" s="105">
        <f t="shared" si="237"/>
        <v>6474.3574492182515</v>
      </c>
      <c r="K2087" s="106">
        <f t="shared" si="238"/>
        <v>1.5782491641421075</v>
      </c>
    </row>
    <row r="2088" spans="2:11" x14ac:dyDescent="0.2">
      <c r="B2088" s="35">
        <v>2073</v>
      </c>
      <c r="C2088" s="93">
        <v>0.61680818244160895</v>
      </c>
      <c r="D2088" s="101">
        <f t="shared" si="234"/>
        <v>1.4495915725952802</v>
      </c>
      <c r="E2088" s="93">
        <v>5.2018130330715118E-2</v>
      </c>
      <c r="F2088" s="102">
        <f t="shared" si="232"/>
        <v>1.052018130330715</v>
      </c>
      <c r="G2088" s="102">
        <f t="shared" si="235"/>
        <v>6474.2287916267051</v>
      </c>
      <c r="H2088" s="102">
        <f t="shared" si="233"/>
        <v>6474.3574492182515</v>
      </c>
      <c r="I2088" s="102">
        <f t="shared" si="236"/>
        <v>0.12865759154647094</v>
      </c>
      <c r="J2088" s="102">
        <f t="shared" si="237"/>
        <v>6475.4094673485824</v>
      </c>
      <c r="K2088" s="103">
        <f t="shared" si="238"/>
        <v>1.1806757218773782</v>
      </c>
    </row>
    <row r="2089" spans="2:11" x14ac:dyDescent="0.2">
      <c r="B2089" s="35">
        <v>2074</v>
      </c>
      <c r="C2089" s="93">
        <v>0.2958401372313455</v>
      </c>
      <c r="D2089" s="101">
        <f t="shared" si="234"/>
        <v>3.6538081424198365</v>
      </c>
      <c r="E2089" s="93">
        <v>0.29618206848241435</v>
      </c>
      <c r="F2089" s="102">
        <f t="shared" si="232"/>
        <v>1.2961820684824144</v>
      </c>
      <c r="G2089" s="102">
        <f t="shared" si="235"/>
        <v>6477.8825997691247</v>
      </c>
      <c r="H2089" s="102">
        <f t="shared" si="233"/>
        <v>6477.8825997691247</v>
      </c>
      <c r="I2089" s="102">
        <f t="shared" si="236"/>
        <v>0</v>
      </c>
      <c r="J2089" s="102">
        <f t="shared" si="237"/>
        <v>6479.1787818376069</v>
      </c>
      <c r="K2089" s="103">
        <f t="shared" si="238"/>
        <v>1.2961820684822669</v>
      </c>
    </row>
    <row r="2090" spans="2:11" x14ac:dyDescent="0.2">
      <c r="B2090" s="35">
        <v>2075</v>
      </c>
      <c r="C2090" s="93">
        <v>0.57193114179196836</v>
      </c>
      <c r="D2090" s="101">
        <f t="shared" si="234"/>
        <v>1.6762100289940325</v>
      </c>
      <c r="E2090" s="93">
        <v>0.40830858414445992</v>
      </c>
      <c r="F2090" s="102">
        <f t="shared" si="232"/>
        <v>1.4083085841444598</v>
      </c>
      <c r="G2090" s="102">
        <f t="shared" si="235"/>
        <v>6479.558809798119</v>
      </c>
      <c r="H2090" s="102">
        <f t="shared" si="233"/>
        <v>6479.558809798119</v>
      </c>
      <c r="I2090" s="102">
        <f t="shared" si="236"/>
        <v>0</v>
      </c>
      <c r="J2090" s="102">
        <f t="shared" si="237"/>
        <v>6480.9671183822638</v>
      </c>
      <c r="K2090" s="103">
        <f t="shared" si="238"/>
        <v>1.4083085841448337</v>
      </c>
    </row>
    <row r="2091" spans="2:11" ht="16" thickBot="1" x14ac:dyDescent="0.25">
      <c r="B2091" s="39">
        <v>2076</v>
      </c>
      <c r="C2091" s="94">
        <v>0.85855836485631931</v>
      </c>
      <c r="D2091" s="104">
        <f t="shared" si="234"/>
        <v>0.45750184879654304</v>
      </c>
      <c r="E2091" s="94">
        <v>0.20232241005230156</v>
      </c>
      <c r="F2091" s="105">
        <f t="shared" ref="F2091:F2154" si="239">($N$18-$N$19)*E2091+$N$19</f>
        <v>1.2023224100523016</v>
      </c>
      <c r="G2091" s="105">
        <f t="shared" si="235"/>
        <v>6480.0163116469157</v>
      </c>
      <c r="H2091" s="105">
        <f t="shared" ref="H2091:H2154" si="240">+MAX(G2091,J2090)</f>
        <v>6480.9671183822638</v>
      </c>
      <c r="I2091" s="105">
        <f t="shared" si="236"/>
        <v>0.95080673534812377</v>
      </c>
      <c r="J2091" s="105">
        <f t="shared" si="237"/>
        <v>6482.169440792316</v>
      </c>
      <c r="K2091" s="106">
        <f t="shared" si="238"/>
        <v>2.1531291454002712</v>
      </c>
    </row>
    <row r="2092" spans="2:11" x14ac:dyDescent="0.2">
      <c r="B2092" s="35">
        <v>2077</v>
      </c>
      <c r="C2092" s="93">
        <v>0.63384811179708067</v>
      </c>
      <c r="D2092" s="101">
        <f t="shared" ref="D2092:D2155" si="241">-LN(C2092)/$N$16</f>
        <v>1.3678377736340364</v>
      </c>
      <c r="E2092" s="93">
        <v>5.5968586139575116E-2</v>
      </c>
      <c r="F2092" s="102">
        <f t="shared" si="239"/>
        <v>1.0559685861395751</v>
      </c>
      <c r="G2092" s="102">
        <f t="shared" ref="G2092:G2155" si="242">G2091+D2092</f>
        <v>6481.3841494205499</v>
      </c>
      <c r="H2092" s="102">
        <f t="shared" si="240"/>
        <v>6482.169440792316</v>
      </c>
      <c r="I2092" s="102">
        <f t="shared" si="236"/>
        <v>0.78529137176610675</v>
      </c>
      <c r="J2092" s="102">
        <f t="shared" si="237"/>
        <v>6483.2254093784559</v>
      </c>
      <c r="K2092" s="103">
        <f t="shared" si="238"/>
        <v>1.8412599579060043</v>
      </c>
    </row>
    <row r="2093" spans="2:11" x14ac:dyDescent="0.2">
      <c r="B2093" s="35">
        <v>2078</v>
      </c>
      <c r="C2093" s="93">
        <v>0.54678744804367285</v>
      </c>
      <c r="D2093" s="101">
        <f t="shared" si="241"/>
        <v>1.8110853890780607</v>
      </c>
      <c r="E2093" s="93">
        <v>0.1575705403944393</v>
      </c>
      <c r="F2093" s="102">
        <f t="shared" si="239"/>
        <v>1.1575705403944392</v>
      </c>
      <c r="G2093" s="102">
        <f t="shared" si="242"/>
        <v>6483.1952348096283</v>
      </c>
      <c r="H2093" s="102">
        <f t="shared" si="240"/>
        <v>6483.2254093784559</v>
      </c>
      <c r="I2093" s="102">
        <f t="shared" si="236"/>
        <v>3.0174568827533221E-2</v>
      </c>
      <c r="J2093" s="102">
        <f t="shared" si="237"/>
        <v>6484.3829799188507</v>
      </c>
      <c r="K2093" s="103">
        <f t="shared" si="238"/>
        <v>1.1877451092223055</v>
      </c>
    </row>
    <row r="2094" spans="2:11" x14ac:dyDescent="0.2">
      <c r="B2094" s="35">
        <v>2079</v>
      </c>
      <c r="C2094" s="93">
        <v>0.9557962280352571</v>
      </c>
      <c r="D2094" s="101">
        <f t="shared" si="241"/>
        <v>0.1356316177238602</v>
      </c>
      <c r="E2094" s="93">
        <v>0.99175828300136148</v>
      </c>
      <c r="F2094" s="102">
        <f t="shared" si="239"/>
        <v>1.9917582830013614</v>
      </c>
      <c r="G2094" s="102">
        <f t="shared" si="242"/>
        <v>6483.3308664273518</v>
      </c>
      <c r="H2094" s="102">
        <f t="shared" si="240"/>
        <v>6484.3829799188507</v>
      </c>
      <c r="I2094" s="102">
        <f t="shared" si="236"/>
        <v>1.0521134914988579</v>
      </c>
      <c r="J2094" s="102">
        <f t="shared" si="237"/>
        <v>6486.3747382018519</v>
      </c>
      <c r="K2094" s="103">
        <f t="shared" si="238"/>
        <v>3.0438717745000758</v>
      </c>
    </row>
    <row r="2095" spans="2:11" ht="16" thickBot="1" x14ac:dyDescent="0.25">
      <c r="B2095" s="39">
        <v>2080</v>
      </c>
      <c r="C2095" s="94">
        <v>0.65438688774046105</v>
      </c>
      <c r="D2095" s="104">
        <f t="shared" si="241"/>
        <v>1.2721695928973014</v>
      </c>
      <c r="E2095" s="94">
        <v>0.67700620157690727</v>
      </c>
      <c r="F2095" s="105">
        <f t="shared" si="239"/>
        <v>1.6770062015769072</v>
      </c>
      <c r="G2095" s="105">
        <f t="shared" si="242"/>
        <v>6484.6030360202494</v>
      </c>
      <c r="H2095" s="105">
        <f t="shared" si="240"/>
        <v>6486.3747382018519</v>
      </c>
      <c r="I2095" s="105">
        <f t="shared" si="236"/>
        <v>1.7717021816024499</v>
      </c>
      <c r="J2095" s="105">
        <f t="shared" si="237"/>
        <v>6488.0517444034285</v>
      </c>
      <c r="K2095" s="106">
        <f t="shared" si="238"/>
        <v>3.4487083831791097</v>
      </c>
    </row>
    <row r="2096" spans="2:11" x14ac:dyDescent="0.2">
      <c r="B2096" s="35">
        <v>2081</v>
      </c>
      <c r="C2096" s="93">
        <v>0.92564502803184845</v>
      </c>
      <c r="D2096" s="101">
        <f t="shared" si="241"/>
        <v>0.23179337066290806</v>
      </c>
      <c r="E2096" s="93">
        <v>0.29746177828120435</v>
      </c>
      <c r="F2096" s="102">
        <f t="shared" si="239"/>
        <v>1.2974617782812043</v>
      </c>
      <c r="G2096" s="102">
        <f t="shared" si="242"/>
        <v>6484.8348293909121</v>
      </c>
      <c r="H2096" s="102">
        <f t="shared" si="240"/>
        <v>6488.0517444034285</v>
      </c>
      <c r="I2096" s="102">
        <f t="shared" si="236"/>
        <v>3.2169150125164379</v>
      </c>
      <c r="J2096" s="102">
        <f t="shared" si="237"/>
        <v>6489.3492061817096</v>
      </c>
      <c r="K2096" s="103">
        <f t="shared" si="238"/>
        <v>4.5143767907975416</v>
      </c>
    </row>
    <row r="2097" spans="2:11" x14ac:dyDescent="0.2">
      <c r="B2097" s="35">
        <v>2082</v>
      </c>
      <c r="C2097" s="93">
        <v>0.37989055947457873</v>
      </c>
      <c r="D2097" s="101">
        <f t="shared" si="241"/>
        <v>2.903616207374268</v>
      </c>
      <c r="E2097" s="93">
        <v>0.47188018323731673</v>
      </c>
      <c r="F2097" s="102">
        <f t="shared" si="239"/>
        <v>1.4718801832373167</v>
      </c>
      <c r="G2097" s="102">
        <f t="shared" si="242"/>
        <v>6487.7384455982865</v>
      </c>
      <c r="H2097" s="102">
        <f t="shared" si="240"/>
        <v>6489.3492061817096</v>
      </c>
      <c r="I2097" s="102">
        <f t="shared" si="236"/>
        <v>1.6107605834231435</v>
      </c>
      <c r="J2097" s="102">
        <f t="shared" si="237"/>
        <v>6490.8210863649465</v>
      </c>
      <c r="K2097" s="103">
        <f t="shared" si="238"/>
        <v>3.0826407666600062</v>
      </c>
    </row>
    <row r="2098" spans="2:11" x14ac:dyDescent="0.2">
      <c r="B2098" s="35">
        <v>2083</v>
      </c>
      <c r="C2098" s="93">
        <v>0.80800039493631937</v>
      </c>
      <c r="D2098" s="101">
        <f t="shared" si="241"/>
        <v>0.63957819503576296</v>
      </c>
      <c r="E2098" s="93">
        <v>6.3836954219010922E-3</v>
      </c>
      <c r="F2098" s="102">
        <f t="shared" si="239"/>
        <v>1.006383695421901</v>
      </c>
      <c r="G2098" s="102">
        <f t="shared" si="242"/>
        <v>6488.3780237933224</v>
      </c>
      <c r="H2098" s="102">
        <f t="shared" si="240"/>
        <v>6490.8210863649465</v>
      </c>
      <c r="I2098" s="102">
        <f t="shared" si="236"/>
        <v>2.4430625716240684</v>
      </c>
      <c r="J2098" s="102">
        <f t="shared" si="237"/>
        <v>6491.8274700603688</v>
      </c>
      <c r="K2098" s="103">
        <f t="shared" si="238"/>
        <v>3.449446267046369</v>
      </c>
    </row>
    <row r="2099" spans="2:11" ht="16" thickBot="1" x14ac:dyDescent="0.25">
      <c r="B2099" s="39">
        <v>2084</v>
      </c>
      <c r="C2099" s="94">
        <v>0.6609265215854836</v>
      </c>
      <c r="D2099" s="104">
        <f t="shared" si="241"/>
        <v>1.2423378234375309</v>
      </c>
      <c r="E2099" s="94">
        <v>0.53577128501876181</v>
      </c>
      <c r="F2099" s="105">
        <f t="shared" si="239"/>
        <v>1.5357712850187619</v>
      </c>
      <c r="G2099" s="105">
        <f t="shared" si="242"/>
        <v>6489.6203616167595</v>
      </c>
      <c r="H2099" s="105">
        <f t="shared" si="240"/>
        <v>6491.8274700603688</v>
      </c>
      <c r="I2099" s="105">
        <f t="shared" si="236"/>
        <v>2.207108443609286</v>
      </c>
      <c r="J2099" s="105">
        <f t="shared" si="237"/>
        <v>6493.3632413453879</v>
      </c>
      <c r="K2099" s="106">
        <f t="shared" si="238"/>
        <v>3.7428797286283952</v>
      </c>
    </row>
    <row r="2100" spans="2:11" x14ac:dyDescent="0.2">
      <c r="B2100" s="35">
        <v>2085</v>
      </c>
      <c r="C2100" s="93">
        <v>0.97322212692788845</v>
      </c>
      <c r="D2100" s="101">
        <f t="shared" si="241"/>
        <v>8.1428796214762039E-2</v>
      </c>
      <c r="E2100" s="93">
        <v>0.15572038677003297</v>
      </c>
      <c r="F2100" s="102">
        <f t="shared" si="239"/>
        <v>1.155720386770033</v>
      </c>
      <c r="G2100" s="102">
        <f t="shared" si="242"/>
        <v>6489.7017904129743</v>
      </c>
      <c r="H2100" s="102">
        <f t="shared" si="240"/>
        <v>6493.3632413453879</v>
      </c>
      <c r="I2100" s="102">
        <f t="shared" si="236"/>
        <v>3.6614509324135724</v>
      </c>
      <c r="J2100" s="102">
        <f t="shared" si="237"/>
        <v>6494.5189617321575</v>
      </c>
      <c r="K2100" s="103">
        <f t="shared" si="238"/>
        <v>4.8171713191832168</v>
      </c>
    </row>
    <row r="2101" spans="2:11" x14ac:dyDescent="0.2">
      <c r="B2101" s="35">
        <v>2086</v>
      </c>
      <c r="C2101" s="93">
        <v>4.0222347320225671E-2</v>
      </c>
      <c r="D2101" s="101">
        <f t="shared" si="241"/>
        <v>9.6399976029781964</v>
      </c>
      <c r="E2101" s="93">
        <v>0.23547943524909198</v>
      </c>
      <c r="F2101" s="102">
        <f t="shared" si="239"/>
        <v>1.2354794352490921</v>
      </c>
      <c r="G2101" s="102">
        <f t="shared" si="242"/>
        <v>6499.3417880159523</v>
      </c>
      <c r="H2101" s="102">
        <f t="shared" si="240"/>
        <v>6499.3417880159523</v>
      </c>
      <c r="I2101" s="102">
        <f t="shared" si="236"/>
        <v>0</v>
      </c>
      <c r="J2101" s="102">
        <f t="shared" si="237"/>
        <v>6500.5772674512018</v>
      </c>
      <c r="K2101" s="103">
        <f t="shared" si="238"/>
        <v>1.2354794352495446</v>
      </c>
    </row>
    <row r="2102" spans="2:11" x14ac:dyDescent="0.2">
      <c r="B2102" s="35">
        <v>2087</v>
      </c>
      <c r="C2102" s="93">
        <v>0.11972349833676665</v>
      </c>
      <c r="D2102" s="101">
        <f t="shared" si="241"/>
        <v>6.3677111263076034</v>
      </c>
      <c r="E2102" s="93">
        <v>0.76856425220226332</v>
      </c>
      <c r="F2102" s="102">
        <f t="shared" si="239"/>
        <v>1.7685642522022633</v>
      </c>
      <c r="G2102" s="102">
        <f t="shared" si="242"/>
        <v>6505.70949914226</v>
      </c>
      <c r="H2102" s="102">
        <f t="shared" si="240"/>
        <v>6505.70949914226</v>
      </c>
      <c r="I2102" s="102">
        <f t="shared" si="236"/>
        <v>0</v>
      </c>
      <c r="J2102" s="102">
        <f t="shared" si="237"/>
        <v>6507.478063394462</v>
      </c>
      <c r="K2102" s="103">
        <f t="shared" si="238"/>
        <v>1.7685642522019407</v>
      </c>
    </row>
    <row r="2103" spans="2:11" ht="16" thickBot="1" x14ac:dyDescent="0.25">
      <c r="B2103" s="39">
        <v>2088</v>
      </c>
      <c r="C2103" s="94">
        <v>0.48698152431338215</v>
      </c>
      <c r="D2103" s="104">
        <f t="shared" si="241"/>
        <v>2.1585872831221926</v>
      </c>
      <c r="E2103" s="94">
        <v>0.45246495449618662</v>
      </c>
      <c r="F2103" s="105">
        <f t="shared" si="239"/>
        <v>1.4524649544961865</v>
      </c>
      <c r="G2103" s="105">
        <f t="shared" si="242"/>
        <v>6507.868086425382</v>
      </c>
      <c r="H2103" s="105">
        <f t="shared" si="240"/>
        <v>6507.868086425382</v>
      </c>
      <c r="I2103" s="105">
        <f t="shared" si="236"/>
        <v>0</v>
      </c>
      <c r="J2103" s="105">
        <f t="shared" si="237"/>
        <v>6509.3205513798785</v>
      </c>
      <c r="K2103" s="106">
        <f t="shared" si="238"/>
        <v>1.4524649544964632</v>
      </c>
    </row>
    <row r="2104" spans="2:11" x14ac:dyDescent="0.2">
      <c r="B2104" s="35">
        <v>2089</v>
      </c>
      <c r="C2104" s="93">
        <v>0.26400800378174594</v>
      </c>
      <c r="D2104" s="101">
        <f t="shared" si="241"/>
        <v>3.9953275768208534</v>
      </c>
      <c r="E2104" s="93">
        <v>0.25554060748147756</v>
      </c>
      <c r="F2104" s="102">
        <f t="shared" si="239"/>
        <v>1.2555406074814774</v>
      </c>
      <c r="G2104" s="102">
        <f t="shared" si="242"/>
        <v>6511.8634140022032</v>
      </c>
      <c r="H2104" s="102">
        <f t="shared" si="240"/>
        <v>6511.8634140022032</v>
      </c>
      <c r="I2104" s="102">
        <f t="shared" si="236"/>
        <v>0</v>
      </c>
      <c r="J2104" s="102">
        <f t="shared" si="237"/>
        <v>6513.1189546096848</v>
      </c>
      <c r="K2104" s="103">
        <f t="shared" si="238"/>
        <v>1.2555406074816347</v>
      </c>
    </row>
    <row r="2105" spans="2:11" x14ac:dyDescent="0.2">
      <c r="B2105" s="35">
        <v>2090</v>
      </c>
      <c r="C2105" s="93">
        <v>0.62141305266003966</v>
      </c>
      <c r="D2105" s="101">
        <f t="shared" si="241"/>
        <v>1.4272778309925453</v>
      </c>
      <c r="E2105" s="93">
        <v>0.66484125811255401</v>
      </c>
      <c r="F2105" s="102">
        <f t="shared" si="239"/>
        <v>1.664841258112554</v>
      </c>
      <c r="G2105" s="102">
        <f t="shared" si="242"/>
        <v>6513.2906918331955</v>
      </c>
      <c r="H2105" s="102">
        <f t="shared" si="240"/>
        <v>6513.2906918331955</v>
      </c>
      <c r="I2105" s="102">
        <f t="shared" si="236"/>
        <v>0</v>
      </c>
      <c r="J2105" s="102">
        <f t="shared" si="237"/>
        <v>6514.9555330913081</v>
      </c>
      <c r="K2105" s="103">
        <f t="shared" si="238"/>
        <v>1.664841258112574</v>
      </c>
    </row>
    <row r="2106" spans="2:11" x14ac:dyDescent="0.2">
      <c r="B2106" s="35">
        <v>2091</v>
      </c>
      <c r="C2106" s="93">
        <v>0.31479087310095699</v>
      </c>
      <c r="D2106" s="101">
        <f t="shared" si="241"/>
        <v>3.467540266649757</v>
      </c>
      <c r="E2106" s="93">
        <v>0.54094992168421541</v>
      </c>
      <c r="F2106" s="102">
        <f t="shared" si="239"/>
        <v>1.5409499216842155</v>
      </c>
      <c r="G2106" s="102">
        <f t="shared" si="242"/>
        <v>6516.7582320998454</v>
      </c>
      <c r="H2106" s="102">
        <f t="shared" si="240"/>
        <v>6516.7582320998454</v>
      </c>
      <c r="I2106" s="102">
        <f t="shared" si="236"/>
        <v>0</v>
      </c>
      <c r="J2106" s="102">
        <f t="shared" si="237"/>
        <v>6518.2991820215293</v>
      </c>
      <c r="K2106" s="103">
        <f t="shared" si="238"/>
        <v>1.5409499216839322</v>
      </c>
    </row>
    <row r="2107" spans="2:11" ht="16" thickBot="1" x14ac:dyDescent="0.25">
      <c r="B2107" s="39">
        <v>2092</v>
      </c>
      <c r="C2107" s="94">
        <v>0.92063297578884751</v>
      </c>
      <c r="D2107" s="104">
        <f t="shared" si="241"/>
        <v>0.24808148505768618</v>
      </c>
      <c r="E2107" s="94">
        <v>0.53993773119537136</v>
      </c>
      <c r="F2107" s="105">
        <f t="shared" si="239"/>
        <v>1.5399377311953715</v>
      </c>
      <c r="G2107" s="105">
        <f t="shared" si="242"/>
        <v>6517.0063135849032</v>
      </c>
      <c r="H2107" s="105">
        <f t="shared" si="240"/>
        <v>6518.2991820215293</v>
      </c>
      <c r="I2107" s="105">
        <f t="shared" si="236"/>
        <v>1.2928684366261223</v>
      </c>
      <c r="J2107" s="105">
        <f t="shared" si="237"/>
        <v>6519.8391197527244</v>
      </c>
      <c r="K2107" s="106">
        <f t="shared" si="238"/>
        <v>2.832806167821218</v>
      </c>
    </row>
    <row r="2108" spans="2:11" x14ac:dyDescent="0.2">
      <c r="B2108" s="35">
        <v>2093</v>
      </c>
      <c r="C2108" s="93">
        <v>0.30159859432504732</v>
      </c>
      <c r="D2108" s="101">
        <f t="shared" si="241"/>
        <v>3.595974910755503</v>
      </c>
      <c r="E2108" s="93">
        <v>0.63515621369117692</v>
      </c>
      <c r="F2108" s="102">
        <f t="shared" si="239"/>
        <v>1.635156213691177</v>
      </c>
      <c r="G2108" s="102">
        <f t="shared" si="242"/>
        <v>6520.6022884956583</v>
      </c>
      <c r="H2108" s="102">
        <f t="shared" si="240"/>
        <v>6520.6022884956583</v>
      </c>
      <c r="I2108" s="102">
        <f t="shared" si="236"/>
        <v>0</v>
      </c>
      <c r="J2108" s="102">
        <f t="shared" si="237"/>
        <v>6522.2374447093498</v>
      </c>
      <c r="K2108" s="103">
        <f t="shared" si="238"/>
        <v>1.6351562136915163</v>
      </c>
    </row>
    <row r="2109" spans="2:11" x14ac:dyDescent="0.2">
      <c r="B2109" s="35">
        <v>2094</v>
      </c>
      <c r="C2109" s="93">
        <v>0.79914325238571315</v>
      </c>
      <c r="D2109" s="101">
        <f t="shared" si="241"/>
        <v>0.6726451790765603</v>
      </c>
      <c r="E2109" s="93">
        <v>0.51669157918895414</v>
      </c>
      <c r="F2109" s="102">
        <f t="shared" si="239"/>
        <v>1.5166915791889541</v>
      </c>
      <c r="G2109" s="102">
        <f t="shared" si="242"/>
        <v>6521.2749336747347</v>
      </c>
      <c r="H2109" s="102">
        <f t="shared" si="240"/>
        <v>6522.2374447093498</v>
      </c>
      <c r="I2109" s="102">
        <f t="shared" si="236"/>
        <v>0.96251103461509047</v>
      </c>
      <c r="J2109" s="102">
        <f t="shared" si="237"/>
        <v>6523.7541362885386</v>
      </c>
      <c r="K2109" s="103">
        <f t="shared" si="238"/>
        <v>2.4792026138038636</v>
      </c>
    </row>
    <row r="2110" spans="2:11" x14ac:dyDescent="0.2">
      <c r="B2110" s="35">
        <v>2095</v>
      </c>
      <c r="C2110" s="93">
        <v>0.21642022091342117</v>
      </c>
      <c r="D2110" s="101">
        <f t="shared" si="241"/>
        <v>4.5915998822299535</v>
      </c>
      <c r="E2110" s="93">
        <v>0.22926585766707819</v>
      </c>
      <c r="F2110" s="102">
        <f t="shared" si="239"/>
        <v>1.2292658576670781</v>
      </c>
      <c r="G2110" s="102">
        <f t="shared" si="242"/>
        <v>6525.8665335569649</v>
      </c>
      <c r="H2110" s="102">
        <f t="shared" si="240"/>
        <v>6525.8665335569649</v>
      </c>
      <c r="I2110" s="102">
        <f t="shared" si="236"/>
        <v>0</v>
      </c>
      <c r="J2110" s="102">
        <f t="shared" si="237"/>
        <v>6527.095799414632</v>
      </c>
      <c r="K2110" s="103">
        <f t="shared" si="238"/>
        <v>1.2292658576670874</v>
      </c>
    </row>
    <row r="2111" spans="2:11" ht="16" thickBot="1" x14ac:dyDescent="0.25">
      <c r="B2111" s="39">
        <v>2096</v>
      </c>
      <c r="C2111" s="94">
        <v>0.88547054514051604</v>
      </c>
      <c r="D2111" s="104">
        <f t="shared" si="241"/>
        <v>0.36490825753990747</v>
      </c>
      <c r="E2111" s="94">
        <v>0.36055525864794491</v>
      </c>
      <c r="F2111" s="105">
        <f t="shared" si="239"/>
        <v>1.360555258647945</v>
      </c>
      <c r="G2111" s="105">
        <f t="shared" si="242"/>
        <v>6526.2314418145052</v>
      </c>
      <c r="H2111" s="105">
        <f t="shared" si="240"/>
        <v>6527.095799414632</v>
      </c>
      <c r="I2111" s="105">
        <f t="shared" si="236"/>
        <v>0.86435760012682294</v>
      </c>
      <c r="J2111" s="105">
        <f t="shared" si="237"/>
        <v>6528.4563546732797</v>
      </c>
      <c r="K2111" s="106">
        <f t="shared" si="238"/>
        <v>2.2249128587745872</v>
      </c>
    </row>
    <row r="2112" spans="2:11" x14ac:dyDescent="0.2">
      <c r="B2112" s="35">
        <v>2097</v>
      </c>
      <c r="C2112" s="93">
        <v>0.67642642854234925</v>
      </c>
      <c r="D2112" s="101">
        <f t="shared" si="241"/>
        <v>1.1727947710917193</v>
      </c>
      <c r="E2112" s="93">
        <v>0.84791710377218688</v>
      </c>
      <c r="F2112" s="102">
        <f t="shared" si="239"/>
        <v>1.8479171037721869</v>
      </c>
      <c r="G2112" s="102">
        <f t="shared" si="242"/>
        <v>6527.4042365855967</v>
      </c>
      <c r="H2112" s="102">
        <f t="shared" si="240"/>
        <v>6528.4563546732797</v>
      </c>
      <c r="I2112" s="102">
        <f t="shared" si="236"/>
        <v>1.052118087683084</v>
      </c>
      <c r="J2112" s="102">
        <f t="shared" si="237"/>
        <v>6530.3042717770522</v>
      </c>
      <c r="K2112" s="103">
        <f t="shared" si="238"/>
        <v>2.9000351914555722</v>
      </c>
    </row>
    <row r="2113" spans="2:11" x14ac:dyDescent="0.2">
      <c r="B2113" s="35">
        <v>2098</v>
      </c>
      <c r="C2113" s="93">
        <v>0.36990562361696055</v>
      </c>
      <c r="D2113" s="101">
        <f t="shared" si="241"/>
        <v>2.9835221315567919</v>
      </c>
      <c r="E2113" s="93">
        <v>0.99122737427380025</v>
      </c>
      <c r="F2113" s="102">
        <f t="shared" si="239"/>
        <v>1.9912273742738003</v>
      </c>
      <c r="G2113" s="102">
        <f t="shared" si="242"/>
        <v>6530.3877587171537</v>
      </c>
      <c r="H2113" s="102">
        <f t="shared" si="240"/>
        <v>6530.3877587171537</v>
      </c>
      <c r="I2113" s="102">
        <f t="shared" si="236"/>
        <v>0</v>
      </c>
      <c r="J2113" s="102">
        <f t="shared" si="237"/>
        <v>6532.3789860914276</v>
      </c>
      <c r="K2113" s="103">
        <f t="shared" si="238"/>
        <v>1.9912273742738762</v>
      </c>
    </row>
    <row r="2114" spans="2:11" x14ac:dyDescent="0.2">
      <c r="B2114" s="35">
        <v>2099</v>
      </c>
      <c r="C2114" s="93">
        <v>0.9878216944637811</v>
      </c>
      <c r="D2114" s="101">
        <f t="shared" si="241"/>
        <v>3.675920613497722E-2</v>
      </c>
      <c r="E2114" s="93">
        <v>9.809064910730414E-2</v>
      </c>
      <c r="F2114" s="102">
        <f t="shared" si="239"/>
        <v>1.0980906491073041</v>
      </c>
      <c r="G2114" s="102">
        <f t="shared" si="242"/>
        <v>6530.4245179232885</v>
      </c>
      <c r="H2114" s="102">
        <f t="shared" si="240"/>
        <v>6532.3789860914276</v>
      </c>
      <c r="I2114" s="102">
        <f t="shared" si="236"/>
        <v>1.9544681681391012</v>
      </c>
      <c r="J2114" s="102">
        <f t="shared" si="237"/>
        <v>6533.4770767405353</v>
      </c>
      <c r="K2114" s="103">
        <f t="shared" si="238"/>
        <v>3.0525588172467906</v>
      </c>
    </row>
    <row r="2115" spans="2:11" ht="16" thickBot="1" x14ac:dyDescent="0.25">
      <c r="B2115" s="39">
        <v>2100</v>
      </c>
      <c r="C2115" s="94">
        <v>0.89915396668108527</v>
      </c>
      <c r="D2115" s="104">
        <f t="shared" si="241"/>
        <v>0.31890298437219755</v>
      </c>
      <c r="E2115" s="94">
        <v>0.50624530463180506</v>
      </c>
      <c r="F2115" s="105">
        <f t="shared" si="239"/>
        <v>1.5062453046318049</v>
      </c>
      <c r="G2115" s="105">
        <f t="shared" si="242"/>
        <v>6530.7434209076609</v>
      </c>
      <c r="H2115" s="105">
        <f t="shared" si="240"/>
        <v>6533.4770767405353</v>
      </c>
      <c r="I2115" s="105">
        <f t="shared" si="236"/>
        <v>2.7336558328743195</v>
      </c>
      <c r="J2115" s="105">
        <f t="shared" si="237"/>
        <v>6534.9833220451674</v>
      </c>
      <c r="K2115" s="106">
        <f t="shared" si="238"/>
        <v>4.2399011375064219</v>
      </c>
    </row>
    <row r="2116" spans="2:11" x14ac:dyDescent="0.2">
      <c r="B2116" s="35">
        <v>2101</v>
      </c>
      <c r="C2116" s="93">
        <v>8.5955223764015432E-2</v>
      </c>
      <c r="D2116" s="101">
        <f t="shared" si="241"/>
        <v>7.3617863166682103</v>
      </c>
      <c r="E2116" s="93">
        <v>0.15222682805234788</v>
      </c>
      <c r="F2116" s="102">
        <f t="shared" si="239"/>
        <v>1.1522268280523478</v>
      </c>
      <c r="G2116" s="102">
        <f t="shared" si="242"/>
        <v>6538.1052072243292</v>
      </c>
      <c r="H2116" s="102">
        <f t="shared" si="240"/>
        <v>6538.1052072243292</v>
      </c>
      <c r="I2116" s="102">
        <f t="shared" si="236"/>
        <v>0</v>
      </c>
      <c r="J2116" s="102">
        <f t="shared" si="237"/>
        <v>6539.2574340523815</v>
      </c>
      <c r="K2116" s="103">
        <f t="shared" si="238"/>
        <v>1.1522268280523349</v>
      </c>
    </row>
    <row r="2117" spans="2:11" x14ac:dyDescent="0.2">
      <c r="B2117" s="35">
        <v>2102</v>
      </c>
      <c r="C2117" s="93">
        <v>0.60732369840309197</v>
      </c>
      <c r="D2117" s="101">
        <f t="shared" si="241"/>
        <v>1.4960800628280282</v>
      </c>
      <c r="E2117" s="93">
        <v>0.88801043862010987</v>
      </c>
      <c r="F2117" s="102">
        <f t="shared" si="239"/>
        <v>1.88801043862011</v>
      </c>
      <c r="G2117" s="102">
        <f t="shared" si="242"/>
        <v>6539.601287287157</v>
      </c>
      <c r="H2117" s="102">
        <f t="shared" si="240"/>
        <v>6539.601287287157</v>
      </c>
      <c r="I2117" s="102">
        <f t="shared" si="236"/>
        <v>0</v>
      </c>
      <c r="J2117" s="102">
        <f t="shared" si="237"/>
        <v>6541.4892977257769</v>
      </c>
      <c r="K2117" s="103">
        <f t="shared" si="238"/>
        <v>1.8880104386198582</v>
      </c>
    </row>
    <row r="2118" spans="2:11" x14ac:dyDescent="0.2">
      <c r="B2118" s="35">
        <v>2103</v>
      </c>
      <c r="C2118" s="93">
        <v>1.094973317680048E-3</v>
      </c>
      <c r="D2118" s="101">
        <f t="shared" si="241"/>
        <v>20.451075850278134</v>
      </c>
      <c r="E2118" s="93">
        <v>0.29350199323122439</v>
      </c>
      <c r="F2118" s="102">
        <f t="shared" si="239"/>
        <v>1.2935019932312244</v>
      </c>
      <c r="G2118" s="102">
        <f t="shared" si="242"/>
        <v>6560.0523631374353</v>
      </c>
      <c r="H2118" s="102">
        <f t="shared" si="240"/>
        <v>6560.0523631374353</v>
      </c>
      <c r="I2118" s="102">
        <f t="shared" si="236"/>
        <v>0</v>
      </c>
      <c r="J2118" s="102">
        <f t="shared" si="237"/>
        <v>6561.3458651306664</v>
      </c>
      <c r="K2118" s="103">
        <f t="shared" si="238"/>
        <v>1.2935019932310752</v>
      </c>
    </row>
    <row r="2119" spans="2:11" ht="16" thickBot="1" x14ac:dyDescent="0.25">
      <c r="B2119" s="39">
        <v>2104</v>
      </c>
      <c r="C2119" s="94">
        <v>0.40295520586405176</v>
      </c>
      <c r="D2119" s="104">
        <f t="shared" si="241"/>
        <v>2.7267896247461016</v>
      </c>
      <c r="E2119" s="94">
        <v>3.8177314939710438E-2</v>
      </c>
      <c r="F2119" s="105">
        <f t="shared" si="239"/>
        <v>1.0381773149397104</v>
      </c>
      <c r="G2119" s="105">
        <f t="shared" si="242"/>
        <v>6562.7791527621812</v>
      </c>
      <c r="H2119" s="105">
        <f t="shared" si="240"/>
        <v>6562.7791527621812</v>
      </c>
      <c r="I2119" s="105">
        <f t="shared" si="236"/>
        <v>0</v>
      </c>
      <c r="J2119" s="105">
        <f t="shared" si="237"/>
        <v>6563.8173300771205</v>
      </c>
      <c r="K2119" s="106">
        <f t="shared" si="238"/>
        <v>1.0381773149392757</v>
      </c>
    </row>
    <row r="2120" spans="2:11" x14ac:dyDescent="0.2">
      <c r="B2120" s="35">
        <v>2105</v>
      </c>
      <c r="C2120" s="93">
        <v>5.8058341130774571E-2</v>
      </c>
      <c r="D2120" s="101">
        <f t="shared" si="241"/>
        <v>8.5389206772915198</v>
      </c>
      <c r="E2120" s="93">
        <v>0.65171844832842374</v>
      </c>
      <c r="F2120" s="102">
        <f t="shared" si="239"/>
        <v>1.6517184483284237</v>
      </c>
      <c r="G2120" s="102">
        <f t="shared" si="242"/>
        <v>6571.3180734394728</v>
      </c>
      <c r="H2120" s="102">
        <f t="shared" si="240"/>
        <v>6571.3180734394728</v>
      </c>
      <c r="I2120" s="102">
        <f t="shared" si="236"/>
        <v>0</v>
      </c>
      <c r="J2120" s="102">
        <f t="shared" si="237"/>
        <v>6572.969791887801</v>
      </c>
      <c r="K2120" s="103">
        <f t="shared" si="238"/>
        <v>1.6517184483282108</v>
      </c>
    </row>
    <row r="2121" spans="2:11" x14ac:dyDescent="0.2">
      <c r="B2121" s="35">
        <v>2106</v>
      </c>
      <c r="C2121" s="93">
        <v>0.4942338686079446</v>
      </c>
      <c r="D2121" s="101">
        <f t="shared" si="241"/>
        <v>2.1142393667596973</v>
      </c>
      <c r="E2121" s="93">
        <v>8.2564138951747301E-3</v>
      </c>
      <c r="F2121" s="102">
        <f t="shared" si="239"/>
        <v>1.0082564138951748</v>
      </c>
      <c r="G2121" s="102">
        <f t="shared" si="242"/>
        <v>6573.4323128062324</v>
      </c>
      <c r="H2121" s="102">
        <f t="shared" si="240"/>
        <v>6573.4323128062324</v>
      </c>
      <c r="I2121" s="102">
        <f t="shared" si="236"/>
        <v>0</v>
      </c>
      <c r="J2121" s="102">
        <f t="shared" si="237"/>
        <v>6574.4405692201271</v>
      </c>
      <c r="K2121" s="103">
        <f t="shared" si="238"/>
        <v>1.0082564138947419</v>
      </c>
    </row>
    <row r="2122" spans="2:11" x14ac:dyDescent="0.2">
      <c r="B2122" s="35">
        <v>2107</v>
      </c>
      <c r="C2122" s="93">
        <v>0.26681224085063493</v>
      </c>
      <c r="D2122" s="101">
        <f t="shared" si="241"/>
        <v>3.9636302572301365</v>
      </c>
      <c r="E2122" s="93">
        <v>0.83169005370554239</v>
      </c>
      <c r="F2122" s="102">
        <f t="shared" si="239"/>
        <v>1.8316900537055423</v>
      </c>
      <c r="G2122" s="102">
        <f t="shared" si="242"/>
        <v>6577.3959430634623</v>
      </c>
      <c r="H2122" s="102">
        <f t="shared" si="240"/>
        <v>6577.3959430634623</v>
      </c>
      <c r="I2122" s="102">
        <f t="shared" si="236"/>
        <v>0</v>
      </c>
      <c r="J2122" s="102">
        <f t="shared" si="237"/>
        <v>6579.2276331171679</v>
      </c>
      <c r="K2122" s="103">
        <f t="shared" si="238"/>
        <v>1.8316900537056426</v>
      </c>
    </row>
    <row r="2123" spans="2:11" ht="16" thickBot="1" x14ac:dyDescent="0.25">
      <c r="B2123" s="39">
        <v>2108</v>
      </c>
      <c r="C2123" s="94">
        <v>0.63432405583194862</v>
      </c>
      <c r="D2123" s="104">
        <f t="shared" si="241"/>
        <v>1.3655859781632211</v>
      </c>
      <c r="E2123" s="94">
        <v>0.96434931291898018</v>
      </c>
      <c r="F2123" s="105">
        <f t="shared" si="239"/>
        <v>1.9643493129189802</v>
      </c>
      <c r="G2123" s="105">
        <f t="shared" si="242"/>
        <v>6578.7615290416252</v>
      </c>
      <c r="H2123" s="105">
        <f t="shared" si="240"/>
        <v>6579.2276331171679</v>
      </c>
      <c r="I2123" s="105">
        <f t="shared" si="236"/>
        <v>0.4661040755427166</v>
      </c>
      <c r="J2123" s="105">
        <f t="shared" si="237"/>
        <v>6581.1919824300867</v>
      </c>
      <c r="K2123" s="106">
        <f t="shared" si="238"/>
        <v>2.4304533884615012</v>
      </c>
    </row>
    <row r="2124" spans="2:11" x14ac:dyDescent="0.2">
      <c r="B2124" s="35">
        <v>2109</v>
      </c>
      <c r="C2124" s="93">
        <v>0.50975950933406011</v>
      </c>
      <c r="D2124" s="101">
        <f t="shared" si="241"/>
        <v>2.0214486444118691</v>
      </c>
      <c r="E2124" s="93">
        <v>0.20050077115199227</v>
      </c>
      <c r="F2124" s="102">
        <f t="shared" si="239"/>
        <v>1.2005007711519924</v>
      </c>
      <c r="G2124" s="102">
        <f t="shared" si="242"/>
        <v>6580.7829776860372</v>
      </c>
      <c r="H2124" s="102">
        <f t="shared" si="240"/>
        <v>6581.1919824300867</v>
      </c>
      <c r="I2124" s="102">
        <f t="shared" si="236"/>
        <v>0.40900474404952547</v>
      </c>
      <c r="J2124" s="102">
        <f t="shared" si="237"/>
        <v>6582.392483201239</v>
      </c>
      <c r="K2124" s="103">
        <f t="shared" si="238"/>
        <v>1.6095055152018176</v>
      </c>
    </row>
    <row r="2125" spans="2:11" x14ac:dyDescent="0.2">
      <c r="B2125" s="35">
        <v>2110</v>
      </c>
      <c r="C2125" s="93">
        <v>0.82002068419628293</v>
      </c>
      <c r="D2125" s="101">
        <f t="shared" si="241"/>
        <v>0.5952771432370817</v>
      </c>
      <c r="E2125" s="93">
        <v>0.358393648856006</v>
      </c>
      <c r="F2125" s="102">
        <f t="shared" si="239"/>
        <v>1.358393648856006</v>
      </c>
      <c r="G2125" s="102">
        <f t="shared" si="242"/>
        <v>6581.3782548292738</v>
      </c>
      <c r="H2125" s="102">
        <f t="shared" si="240"/>
        <v>6582.392483201239</v>
      </c>
      <c r="I2125" s="102">
        <f t="shared" si="236"/>
        <v>1.0142283719651459</v>
      </c>
      <c r="J2125" s="102">
        <f t="shared" si="237"/>
        <v>6583.7508768500948</v>
      </c>
      <c r="K2125" s="103">
        <f t="shared" si="238"/>
        <v>2.372622020820927</v>
      </c>
    </row>
    <row r="2126" spans="2:11" x14ac:dyDescent="0.2">
      <c r="B2126" s="35">
        <v>2111</v>
      </c>
      <c r="C2126" s="93">
        <v>0.94100311152395288</v>
      </c>
      <c r="D2126" s="101">
        <f t="shared" si="241"/>
        <v>0.18242649836410246</v>
      </c>
      <c r="E2126" s="93">
        <v>0.68515250607151024</v>
      </c>
      <c r="F2126" s="102">
        <f t="shared" si="239"/>
        <v>1.6851525060715102</v>
      </c>
      <c r="G2126" s="102">
        <f t="shared" si="242"/>
        <v>6581.5606813276381</v>
      </c>
      <c r="H2126" s="102">
        <f t="shared" si="240"/>
        <v>6583.7508768500948</v>
      </c>
      <c r="I2126" s="102">
        <f t="shared" si="236"/>
        <v>2.1901955224566336</v>
      </c>
      <c r="J2126" s="102">
        <f t="shared" si="237"/>
        <v>6585.4360293561658</v>
      </c>
      <c r="K2126" s="103">
        <f t="shared" si="238"/>
        <v>3.8753480285276964</v>
      </c>
    </row>
    <row r="2127" spans="2:11" ht="16" thickBot="1" x14ac:dyDescent="0.25">
      <c r="B2127" s="39">
        <v>2112</v>
      </c>
      <c r="C2127" s="94">
        <v>0.46632097758190327</v>
      </c>
      <c r="D2127" s="104">
        <f t="shared" si="241"/>
        <v>2.288643266614105</v>
      </c>
      <c r="E2127" s="94">
        <v>0.78606146743619298</v>
      </c>
      <c r="F2127" s="105">
        <f t="shared" si="239"/>
        <v>1.786061467436193</v>
      </c>
      <c r="G2127" s="105">
        <f t="shared" si="242"/>
        <v>6583.8493245942518</v>
      </c>
      <c r="H2127" s="105">
        <f t="shared" si="240"/>
        <v>6585.4360293561658</v>
      </c>
      <c r="I2127" s="105">
        <f t="shared" si="236"/>
        <v>1.5867047619140067</v>
      </c>
      <c r="J2127" s="105">
        <f t="shared" si="237"/>
        <v>6587.2220908236022</v>
      </c>
      <c r="K2127" s="106">
        <f t="shared" si="238"/>
        <v>3.3727662293504181</v>
      </c>
    </row>
    <row r="2128" spans="2:11" x14ac:dyDescent="0.2">
      <c r="B2128" s="35">
        <v>2113</v>
      </c>
      <c r="C2128" s="93">
        <v>0.49674556539460735</v>
      </c>
      <c r="D2128" s="101">
        <f t="shared" si="241"/>
        <v>2.0990319744836703</v>
      </c>
      <c r="E2128" s="93">
        <v>0.67092669943832872</v>
      </c>
      <c r="F2128" s="102">
        <f t="shared" si="239"/>
        <v>1.6709266994383287</v>
      </c>
      <c r="G2128" s="102">
        <f t="shared" si="242"/>
        <v>6585.9483565687351</v>
      </c>
      <c r="H2128" s="102">
        <f t="shared" si="240"/>
        <v>6587.2220908236022</v>
      </c>
      <c r="I2128" s="102">
        <f t="shared" si="236"/>
        <v>1.2737342548671222</v>
      </c>
      <c r="J2128" s="102">
        <f t="shared" si="237"/>
        <v>6588.8930175230407</v>
      </c>
      <c r="K2128" s="103">
        <f t="shared" si="238"/>
        <v>2.9446609543056184</v>
      </c>
    </row>
    <row r="2129" spans="2:11" x14ac:dyDescent="0.2">
      <c r="B2129" s="35">
        <v>2114</v>
      </c>
      <c r="C2129" s="93">
        <v>7.4389015452640539E-3</v>
      </c>
      <c r="D2129" s="101">
        <f t="shared" si="241"/>
        <v>14.703096248408517</v>
      </c>
      <c r="E2129" s="93">
        <v>0.9099888933498167</v>
      </c>
      <c r="F2129" s="102">
        <f t="shared" si="239"/>
        <v>1.9099888933498166</v>
      </c>
      <c r="G2129" s="102">
        <f t="shared" si="242"/>
        <v>6600.6514528171438</v>
      </c>
      <c r="H2129" s="102">
        <f t="shared" si="240"/>
        <v>6600.6514528171438</v>
      </c>
      <c r="I2129" s="102">
        <f t="shared" si="236"/>
        <v>0</v>
      </c>
      <c r="J2129" s="102">
        <f t="shared" si="237"/>
        <v>6602.5614417104935</v>
      </c>
      <c r="K2129" s="103">
        <f t="shared" si="238"/>
        <v>1.9099888933496914</v>
      </c>
    </row>
    <row r="2130" spans="2:11" x14ac:dyDescent="0.2">
      <c r="B2130" s="35">
        <v>2115</v>
      </c>
      <c r="C2130" s="93">
        <v>0.86121165156637136</v>
      </c>
      <c r="D2130" s="101">
        <f t="shared" si="241"/>
        <v>0.44824495238631074</v>
      </c>
      <c r="E2130" s="93">
        <v>0.6672206010936591</v>
      </c>
      <c r="F2130" s="102">
        <f t="shared" si="239"/>
        <v>1.6672206010936592</v>
      </c>
      <c r="G2130" s="102">
        <f t="shared" si="242"/>
        <v>6601.0996977695304</v>
      </c>
      <c r="H2130" s="102">
        <f t="shared" si="240"/>
        <v>6602.5614417104935</v>
      </c>
      <c r="I2130" s="102">
        <f t="shared" ref="I2130:I2193" si="243">H2130-G2130</f>
        <v>1.4617439409630606</v>
      </c>
      <c r="J2130" s="102">
        <f t="shared" ref="J2130:J2193" si="244">H2130+F2130</f>
        <v>6604.228662311587</v>
      </c>
      <c r="K2130" s="103">
        <f t="shared" ref="K2130:K2193" si="245">J2130-G2130</f>
        <v>3.1289645420565648</v>
      </c>
    </row>
    <row r="2131" spans="2:11" ht="16" thickBot="1" x14ac:dyDescent="0.25">
      <c r="B2131" s="39">
        <v>2116</v>
      </c>
      <c r="C2131" s="94">
        <v>0.89839121626228435</v>
      </c>
      <c r="D2131" s="104">
        <f t="shared" si="241"/>
        <v>0.32144895808729829</v>
      </c>
      <c r="E2131" s="94">
        <v>0.53022458462400435</v>
      </c>
      <c r="F2131" s="105">
        <f t="shared" si="239"/>
        <v>1.5302245846240043</v>
      </c>
      <c r="G2131" s="105">
        <f t="shared" si="242"/>
        <v>6601.4211467276173</v>
      </c>
      <c r="H2131" s="105">
        <f t="shared" si="240"/>
        <v>6604.228662311587</v>
      </c>
      <c r="I2131" s="105">
        <f t="shared" si="243"/>
        <v>2.807515583969689</v>
      </c>
      <c r="J2131" s="105">
        <f t="shared" si="244"/>
        <v>6605.7588868962112</v>
      </c>
      <c r="K2131" s="106">
        <f t="shared" si="245"/>
        <v>4.3377401685938821</v>
      </c>
    </row>
    <row r="2132" spans="2:11" x14ac:dyDescent="0.2">
      <c r="B2132" s="35">
        <v>2117</v>
      </c>
      <c r="C2132" s="93">
        <v>3.7683469813822756E-2</v>
      </c>
      <c r="D2132" s="101">
        <f t="shared" si="241"/>
        <v>9.8356012414786669</v>
      </c>
      <c r="E2132" s="93">
        <v>0.35425529051467342</v>
      </c>
      <c r="F2132" s="102">
        <f t="shared" si="239"/>
        <v>1.3542552905146734</v>
      </c>
      <c r="G2132" s="102">
        <f t="shared" si="242"/>
        <v>6611.2567479690961</v>
      </c>
      <c r="H2132" s="102">
        <f t="shared" si="240"/>
        <v>6611.2567479690961</v>
      </c>
      <c r="I2132" s="102">
        <f t="shared" si="243"/>
        <v>0</v>
      </c>
      <c r="J2132" s="102">
        <f t="shared" si="244"/>
        <v>6612.6110032596107</v>
      </c>
      <c r="K2132" s="103">
        <f t="shared" si="245"/>
        <v>1.3542552905146295</v>
      </c>
    </row>
    <row r="2133" spans="2:11" x14ac:dyDescent="0.2">
      <c r="B2133" s="35">
        <v>2118</v>
      </c>
      <c r="C2133" s="93">
        <v>0.75139310945666282</v>
      </c>
      <c r="D2133" s="101">
        <f t="shared" si="241"/>
        <v>0.85747894847276562</v>
      </c>
      <c r="E2133" s="93">
        <v>0.8955499252595005</v>
      </c>
      <c r="F2133" s="102">
        <f t="shared" si="239"/>
        <v>1.8955499252595005</v>
      </c>
      <c r="G2133" s="102">
        <f t="shared" si="242"/>
        <v>6612.1142269175689</v>
      </c>
      <c r="H2133" s="102">
        <f t="shared" si="240"/>
        <v>6612.6110032596107</v>
      </c>
      <c r="I2133" s="102">
        <f t="shared" si="243"/>
        <v>0.49677634204181231</v>
      </c>
      <c r="J2133" s="102">
        <f t="shared" si="244"/>
        <v>6614.5065531848704</v>
      </c>
      <c r="K2133" s="103">
        <f t="shared" si="245"/>
        <v>2.3923262673015415</v>
      </c>
    </row>
    <row r="2134" spans="2:11" x14ac:dyDescent="0.2">
      <c r="B2134" s="35">
        <v>2119</v>
      </c>
      <c r="C2134" s="93">
        <v>0.72556467188529528</v>
      </c>
      <c r="D2134" s="101">
        <f t="shared" si="241"/>
        <v>0.96241520852087459</v>
      </c>
      <c r="E2134" s="93">
        <v>0.67834292426857046</v>
      </c>
      <c r="F2134" s="102">
        <f t="shared" si="239"/>
        <v>1.6783429242685703</v>
      </c>
      <c r="G2134" s="102">
        <f t="shared" si="242"/>
        <v>6613.0766421260896</v>
      </c>
      <c r="H2134" s="102">
        <f t="shared" si="240"/>
        <v>6614.5065531848704</v>
      </c>
      <c r="I2134" s="102">
        <f t="shared" si="243"/>
        <v>1.4299110587808173</v>
      </c>
      <c r="J2134" s="102">
        <f t="shared" si="244"/>
        <v>6616.1848961091391</v>
      </c>
      <c r="K2134" s="103">
        <f t="shared" si="245"/>
        <v>3.108253983049508</v>
      </c>
    </row>
    <row r="2135" spans="2:11" ht="16" thickBot="1" x14ac:dyDescent="0.25">
      <c r="B2135" s="39">
        <v>2120</v>
      </c>
      <c r="C2135" s="94">
        <v>0.31747137016067306</v>
      </c>
      <c r="D2135" s="104">
        <f t="shared" si="241"/>
        <v>3.4421029123124538</v>
      </c>
      <c r="E2135" s="94">
        <v>0.11284176006397451</v>
      </c>
      <c r="F2135" s="105">
        <f t="shared" si="239"/>
        <v>1.1128417600639744</v>
      </c>
      <c r="G2135" s="105">
        <f t="shared" si="242"/>
        <v>6616.5187450384019</v>
      </c>
      <c r="H2135" s="105">
        <f t="shared" si="240"/>
        <v>6616.5187450384019</v>
      </c>
      <c r="I2135" s="105">
        <f t="shared" si="243"/>
        <v>0</v>
      </c>
      <c r="J2135" s="105">
        <f t="shared" si="244"/>
        <v>6617.6315867984658</v>
      </c>
      <c r="K2135" s="106">
        <f t="shared" si="245"/>
        <v>1.1128417600639295</v>
      </c>
    </row>
    <row r="2136" spans="2:11" x14ac:dyDescent="0.2">
      <c r="B2136" s="35">
        <v>2121</v>
      </c>
      <c r="C2136" s="93">
        <v>0.48930906144088282</v>
      </c>
      <c r="D2136" s="101">
        <f t="shared" si="241"/>
        <v>2.1442828849981579</v>
      </c>
      <c r="E2136" s="93">
        <v>0.70270376318256134</v>
      </c>
      <c r="F2136" s="102">
        <f t="shared" si="239"/>
        <v>1.7027037631825612</v>
      </c>
      <c r="G2136" s="102">
        <f t="shared" si="242"/>
        <v>6618.6630279234005</v>
      </c>
      <c r="H2136" s="102">
        <f t="shared" si="240"/>
        <v>6618.6630279234005</v>
      </c>
      <c r="I2136" s="102">
        <f t="shared" si="243"/>
        <v>0</v>
      </c>
      <c r="J2136" s="102">
        <f t="shared" si="244"/>
        <v>6620.3657316865829</v>
      </c>
      <c r="K2136" s="103">
        <f t="shared" si="245"/>
        <v>1.7027037631823987</v>
      </c>
    </row>
    <row r="2137" spans="2:11" x14ac:dyDescent="0.2">
      <c r="B2137" s="35">
        <v>2122</v>
      </c>
      <c r="C2137" s="93">
        <v>0.78208079598593361</v>
      </c>
      <c r="D2137" s="101">
        <f t="shared" si="241"/>
        <v>0.73739167229648728</v>
      </c>
      <c r="E2137" s="93">
        <v>0.18015283981147157</v>
      </c>
      <c r="F2137" s="102">
        <f t="shared" si="239"/>
        <v>1.1801528398114716</v>
      </c>
      <c r="G2137" s="102">
        <f t="shared" si="242"/>
        <v>6619.4004195956968</v>
      </c>
      <c r="H2137" s="102">
        <f t="shared" si="240"/>
        <v>6620.3657316865829</v>
      </c>
      <c r="I2137" s="102">
        <f t="shared" si="243"/>
        <v>0.96531209088607284</v>
      </c>
      <c r="J2137" s="102">
        <f t="shared" si="244"/>
        <v>6621.5458845263947</v>
      </c>
      <c r="K2137" s="103">
        <f t="shared" si="245"/>
        <v>2.1454649306979263</v>
      </c>
    </row>
    <row r="2138" spans="2:11" x14ac:dyDescent="0.2">
      <c r="B2138" s="35">
        <v>2123</v>
      </c>
      <c r="C2138" s="93">
        <v>0.44794889659920678</v>
      </c>
      <c r="D2138" s="101">
        <f t="shared" si="241"/>
        <v>2.4092283694940875</v>
      </c>
      <c r="E2138" s="93">
        <v>6.5353518674295286E-2</v>
      </c>
      <c r="F2138" s="102">
        <f t="shared" si="239"/>
        <v>1.0653535186742953</v>
      </c>
      <c r="G2138" s="102">
        <f t="shared" si="242"/>
        <v>6621.8096479651913</v>
      </c>
      <c r="H2138" s="102">
        <f t="shared" si="240"/>
        <v>6621.8096479651913</v>
      </c>
      <c r="I2138" s="102">
        <f t="shared" si="243"/>
        <v>0</v>
      </c>
      <c r="J2138" s="102">
        <f t="shared" si="244"/>
        <v>6622.8750014838652</v>
      </c>
      <c r="K2138" s="103">
        <f t="shared" si="245"/>
        <v>1.0653535186738736</v>
      </c>
    </row>
    <row r="2139" spans="2:11" ht="16" thickBot="1" x14ac:dyDescent="0.25">
      <c r="B2139" s="39">
        <v>2124</v>
      </c>
      <c r="C2139" s="94">
        <v>0.84960013909136611</v>
      </c>
      <c r="D2139" s="104">
        <f t="shared" si="241"/>
        <v>0.48896839434159867</v>
      </c>
      <c r="E2139" s="94">
        <v>0.33608639253034533</v>
      </c>
      <c r="F2139" s="105">
        <f t="shared" si="239"/>
        <v>1.3360863925303454</v>
      </c>
      <c r="G2139" s="105">
        <f t="shared" si="242"/>
        <v>6622.2986163595333</v>
      </c>
      <c r="H2139" s="105">
        <f t="shared" si="240"/>
        <v>6622.8750014838652</v>
      </c>
      <c r="I2139" s="105">
        <f t="shared" si="243"/>
        <v>0.57638512433186406</v>
      </c>
      <c r="J2139" s="105">
        <f t="shared" si="244"/>
        <v>6624.2110878763951</v>
      </c>
      <c r="K2139" s="106">
        <f t="shared" si="245"/>
        <v>1.9124715168618422</v>
      </c>
    </row>
    <row r="2140" spans="2:11" x14ac:dyDescent="0.2">
      <c r="B2140" s="35">
        <v>2125</v>
      </c>
      <c r="C2140" s="93">
        <v>0.48214549427806774</v>
      </c>
      <c r="D2140" s="101">
        <f t="shared" si="241"/>
        <v>2.1885280653960253</v>
      </c>
      <c r="E2140" s="93">
        <v>0.38069967375508851</v>
      </c>
      <c r="F2140" s="102">
        <f t="shared" si="239"/>
        <v>1.3806996737550885</v>
      </c>
      <c r="G2140" s="102">
        <f t="shared" si="242"/>
        <v>6624.4871444249293</v>
      </c>
      <c r="H2140" s="102">
        <f t="shared" si="240"/>
        <v>6624.4871444249293</v>
      </c>
      <c r="I2140" s="102">
        <f t="shared" si="243"/>
        <v>0</v>
      </c>
      <c r="J2140" s="102">
        <f t="shared" si="244"/>
        <v>6625.8678440986841</v>
      </c>
      <c r="K2140" s="103">
        <f t="shared" si="245"/>
        <v>1.3806996737548616</v>
      </c>
    </row>
    <row r="2141" spans="2:11" x14ac:dyDescent="0.2">
      <c r="B2141" s="35">
        <v>2126</v>
      </c>
      <c r="C2141" s="93">
        <v>0.44742214634493327</v>
      </c>
      <c r="D2141" s="101">
        <f t="shared" si="241"/>
        <v>2.4127581931522961</v>
      </c>
      <c r="E2141" s="93">
        <v>0.47081020241848415</v>
      </c>
      <c r="F2141" s="102">
        <f t="shared" si="239"/>
        <v>1.4708102024184841</v>
      </c>
      <c r="G2141" s="102">
        <f t="shared" si="242"/>
        <v>6626.8999026180818</v>
      </c>
      <c r="H2141" s="102">
        <f t="shared" si="240"/>
        <v>6626.8999026180818</v>
      </c>
      <c r="I2141" s="102">
        <f t="shared" si="243"/>
        <v>0</v>
      </c>
      <c r="J2141" s="102">
        <f t="shared" si="244"/>
        <v>6628.3707128205006</v>
      </c>
      <c r="K2141" s="103">
        <f t="shared" si="245"/>
        <v>1.470810202418761</v>
      </c>
    </row>
    <row r="2142" spans="2:11" x14ac:dyDescent="0.2">
      <c r="B2142" s="35">
        <v>2127</v>
      </c>
      <c r="C2142" s="93">
        <v>0.72620803404874623</v>
      </c>
      <c r="D2142" s="101">
        <f t="shared" si="241"/>
        <v>0.95975627078384174</v>
      </c>
      <c r="E2142" s="93">
        <v>0.6509930041696913</v>
      </c>
      <c r="F2142" s="102">
        <f t="shared" si="239"/>
        <v>1.6509930041696914</v>
      </c>
      <c r="G2142" s="102">
        <f t="shared" si="242"/>
        <v>6627.8596588888659</v>
      </c>
      <c r="H2142" s="102">
        <f t="shared" si="240"/>
        <v>6628.3707128205006</v>
      </c>
      <c r="I2142" s="102">
        <f t="shared" si="243"/>
        <v>0.5110539316347058</v>
      </c>
      <c r="J2142" s="102">
        <f t="shared" si="244"/>
        <v>6630.0217058246699</v>
      </c>
      <c r="K2142" s="103">
        <f t="shared" si="245"/>
        <v>2.1620469358040282</v>
      </c>
    </row>
    <row r="2143" spans="2:11" ht="16" thickBot="1" x14ac:dyDescent="0.25">
      <c r="B2143" s="39">
        <v>2128</v>
      </c>
      <c r="C2143" s="94">
        <v>0.98850722537347768</v>
      </c>
      <c r="D2143" s="104">
        <f t="shared" si="241"/>
        <v>3.4677980898702505E-2</v>
      </c>
      <c r="E2143" s="94">
        <v>0.74588619769269404</v>
      </c>
      <c r="F2143" s="105">
        <f t="shared" si="239"/>
        <v>1.745886197692694</v>
      </c>
      <c r="G2143" s="105">
        <f t="shared" si="242"/>
        <v>6627.8943368697646</v>
      </c>
      <c r="H2143" s="105">
        <f t="shared" si="240"/>
        <v>6630.0217058246699</v>
      </c>
      <c r="I2143" s="105">
        <f t="shared" si="243"/>
        <v>2.1273689549052506</v>
      </c>
      <c r="J2143" s="105">
        <f t="shared" si="244"/>
        <v>6631.7675920223628</v>
      </c>
      <c r="K2143" s="106">
        <f t="shared" si="245"/>
        <v>3.8732551525981762</v>
      </c>
    </row>
    <row r="2144" spans="2:11" x14ac:dyDescent="0.2">
      <c r="B2144" s="35">
        <v>2129</v>
      </c>
      <c r="C2144" s="93">
        <v>0.14702329208767739</v>
      </c>
      <c r="D2144" s="101">
        <f t="shared" si="241"/>
        <v>5.7514927655375176</v>
      </c>
      <c r="E2144" s="93">
        <v>0.91431924821950628</v>
      </c>
      <c r="F2144" s="102">
        <f t="shared" si="239"/>
        <v>1.9143192482195062</v>
      </c>
      <c r="G2144" s="102">
        <f t="shared" si="242"/>
        <v>6633.6458296353021</v>
      </c>
      <c r="H2144" s="102">
        <f t="shared" si="240"/>
        <v>6633.6458296353021</v>
      </c>
      <c r="I2144" s="102">
        <f t="shared" si="243"/>
        <v>0</v>
      </c>
      <c r="J2144" s="102">
        <f t="shared" si="244"/>
        <v>6635.5601488835218</v>
      </c>
      <c r="K2144" s="103">
        <f t="shared" si="245"/>
        <v>1.9143192482197264</v>
      </c>
    </row>
    <row r="2145" spans="2:11" x14ac:dyDescent="0.2">
      <c r="B2145" s="35">
        <v>2130</v>
      </c>
      <c r="C2145" s="93">
        <v>0.54740868354747307</v>
      </c>
      <c r="D2145" s="101">
        <f t="shared" si="241"/>
        <v>1.8076788577298952</v>
      </c>
      <c r="E2145" s="93">
        <v>0.19609759752605216</v>
      </c>
      <c r="F2145" s="102">
        <f t="shared" si="239"/>
        <v>1.1960975975260522</v>
      </c>
      <c r="G2145" s="102">
        <f t="shared" si="242"/>
        <v>6635.4535084930321</v>
      </c>
      <c r="H2145" s="102">
        <f t="shared" si="240"/>
        <v>6635.5601488835218</v>
      </c>
      <c r="I2145" s="102">
        <f t="shared" si="243"/>
        <v>0.10664039048970153</v>
      </c>
      <c r="J2145" s="102">
        <f t="shared" si="244"/>
        <v>6636.756246481048</v>
      </c>
      <c r="K2145" s="103">
        <f t="shared" si="245"/>
        <v>1.302737988015906</v>
      </c>
    </row>
    <row r="2146" spans="2:11" x14ac:dyDescent="0.2">
      <c r="B2146" s="35">
        <v>2131</v>
      </c>
      <c r="C2146" s="93">
        <v>0.66412053532008808</v>
      </c>
      <c r="D2146" s="101">
        <f t="shared" si="241"/>
        <v>1.2278748506507935</v>
      </c>
      <c r="E2146" s="93">
        <v>0.17874180435784148</v>
      </c>
      <c r="F2146" s="102">
        <f t="shared" si="239"/>
        <v>1.1787418043578415</v>
      </c>
      <c r="G2146" s="102">
        <f t="shared" si="242"/>
        <v>6636.6813833436827</v>
      </c>
      <c r="H2146" s="102">
        <f t="shared" si="240"/>
        <v>6636.756246481048</v>
      </c>
      <c r="I2146" s="102">
        <f t="shared" si="243"/>
        <v>7.4863137365355215E-2</v>
      </c>
      <c r="J2146" s="102">
        <f t="shared" si="244"/>
        <v>6637.9349882854058</v>
      </c>
      <c r="K2146" s="103">
        <f t="shared" si="245"/>
        <v>1.253604941723097</v>
      </c>
    </row>
    <row r="2147" spans="2:11" ht="16" thickBot="1" x14ac:dyDescent="0.25">
      <c r="B2147" s="39">
        <v>2132</v>
      </c>
      <c r="C2147" s="94">
        <v>0.42794656400061359</v>
      </c>
      <c r="D2147" s="104">
        <f t="shared" si="241"/>
        <v>2.5462708249819936</v>
      </c>
      <c r="E2147" s="94">
        <v>8.2663574539671769E-2</v>
      </c>
      <c r="F2147" s="105">
        <f t="shared" si="239"/>
        <v>1.0826635745396718</v>
      </c>
      <c r="G2147" s="105">
        <f t="shared" si="242"/>
        <v>6639.2276541686642</v>
      </c>
      <c r="H2147" s="105">
        <f t="shared" si="240"/>
        <v>6639.2276541686642</v>
      </c>
      <c r="I2147" s="105">
        <f t="shared" si="243"/>
        <v>0</v>
      </c>
      <c r="J2147" s="105">
        <f t="shared" si="244"/>
        <v>6640.310317743204</v>
      </c>
      <c r="K2147" s="106">
        <f t="shared" si="245"/>
        <v>1.0826635745397652</v>
      </c>
    </row>
    <row r="2148" spans="2:11" x14ac:dyDescent="0.2">
      <c r="B2148" s="35">
        <v>2133</v>
      </c>
      <c r="C2148" s="93">
        <v>0.62924515787747393</v>
      </c>
      <c r="D2148" s="101">
        <f t="shared" si="241"/>
        <v>1.389703020197663</v>
      </c>
      <c r="E2148" s="93">
        <v>0.26013069418960888</v>
      </c>
      <c r="F2148" s="102">
        <f t="shared" si="239"/>
        <v>1.2601306941896089</v>
      </c>
      <c r="G2148" s="102">
        <f t="shared" si="242"/>
        <v>6640.6173571888621</v>
      </c>
      <c r="H2148" s="102">
        <f t="shared" si="240"/>
        <v>6640.6173571888621</v>
      </c>
      <c r="I2148" s="102">
        <f t="shared" si="243"/>
        <v>0</v>
      </c>
      <c r="J2148" s="102">
        <f t="shared" si="244"/>
        <v>6641.8774878830518</v>
      </c>
      <c r="K2148" s="103">
        <f t="shared" si="245"/>
        <v>1.2601306941896837</v>
      </c>
    </row>
    <row r="2149" spans="2:11" x14ac:dyDescent="0.2">
      <c r="B2149" s="35">
        <v>2134</v>
      </c>
      <c r="C2149" s="93">
        <v>0.35390926443683857</v>
      </c>
      <c r="D2149" s="101">
        <f t="shared" si="241"/>
        <v>3.1161441415586357</v>
      </c>
      <c r="E2149" s="93">
        <v>0.17182504439530433</v>
      </c>
      <c r="F2149" s="102">
        <f t="shared" si="239"/>
        <v>1.1718250443953044</v>
      </c>
      <c r="G2149" s="102">
        <f t="shared" si="242"/>
        <v>6643.7335013304209</v>
      </c>
      <c r="H2149" s="102">
        <f t="shared" si="240"/>
        <v>6643.7335013304209</v>
      </c>
      <c r="I2149" s="102">
        <f t="shared" si="243"/>
        <v>0</v>
      </c>
      <c r="J2149" s="102">
        <f t="shared" si="244"/>
        <v>6644.9053263748165</v>
      </c>
      <c r="K2149" s="103">
        <f t="shared" si="245"/>
        <v>1.1718250443955185</v>
      </c>
    </row>
    <row r="2150" spans="2:11" x14ac:dyDescent="0.2">
      <c r="B2150" s="35">
        <v>2135</v>
      </c>
      <c r="C2150" s="93">
        <v>0.32936603573474499</v>
      </c>
      <c r="D2150" s="101">
        <f t="shared" si="241"/>
        <v>3.3317567281273979</v>
      </c>
      <c r="E2150" s="93">
        <v>7.0860255941663675E-2</v>
      </c>
      <c r="F2150" s="102">
        <f t="shared" si="239"/>
        <v>1.0708602559416636</v>
      </c>
      <c r="G2150" s="102">
        <f t="shared" si="242"/>
        <v>6647.0652580585484</v>
      </c>
      <c r="H2150" s="102">
        <f t="shared" si="240"/>
        <v>6647.0652580585484</v>
      </c>
      <c r="I2150" s="102">
        <f t="shared" si="243"/>
        <v>0</v>
      </c>
      <c r="J2150" s="102">
        <f t="shared" si="244"/>
        <v>6648.13611831449</v>
      </c>
      <c r="K2150" s="103">
        <f t="shared" si="245"/>
        <v>1.0708602559416249</v>
      </c>
    </row>
    <row r="2151" spans="2:11" ht="16" thickBot="1" x14ac:dyDescent="0.25">
      <c r="B2151" s="39">
        <v>2136</v>
      </c>
      <c r="C2151" s="94">
        <v>0.24925021920706758</v>
      </c>
      <c r="D2151" s="104">
        <f t="shared" si="241"/>
        <v>4.1678939720217176</v>
      </c>
      <c r="E2151" s="94">
        <v>0.3946398228190896</v>
      </c>
      <c r="F2151" s="105">
        <f t="shared" si="239"/>
        <v>1.3946398228190895</v>
      </c>
      <c r="G2151" s="105">
        <f t="shared" si="242"/>
        <v>6651.2331520305697</v>
      </c>
      <c r="H2151" s="105">
        <f t="shared" si="240"/>
        <v>6651.2331520305697</v>
      </c>
      <c r="I2151" s="105">
        <f t="shared" si="243"/>
        <v>0</v>
      </c>
      <c r="J2151" s="105">
        <f t="shared" si="244"/>
        <v>6652.6277918533888</v>
      </c>
      <c r="K2151" s="106">
        <f t="shared" si="245"/>
        <v>1.3946398228190446</v>
      </c>
    </row>
    <row r="2152" spans="2:11" x14ac:dyDescent="0.2">
      <c r="B2152" s="35">
        <v>2137</v>
      </c>
      <c r="C2152" s="93">
        <v>0.90591877020561118</v>
      </c>
      <c r="D2152" s="101">
        <f t="shared" si="241"/>
        <v>0.29641690370502649</v>
      </c>
      <c r="E2152" s="93">
        <v>0.23694095568191542</v>
      </c>
      <c r="F2152" s="102">
        <f t="shared" si="239"/>
        <v>1.2369409556819155</v>
      </c>
      <c r="G2152" s="102">
        <f t="shared" si="242"/>
        <v>6651.5295689342747</v>
      </c>
      <c r="H2152" s="102">
        <f t="shared" si="240"/>
        <v>6652.6277918533888</v>
      </c>
      <c r="I2152" s="102">
        <f t="shared" si="243"/>
        <v>1.0982229191140505</v>
      </c>
      <c r="J2152" s="102">
        <f t="shared" si="244"/>
        <v>6653.864732809071</v>
      </c>
      <c r="K2152" s="103">
        <f t="shared" si="245"/>
        <v>2.3351638747963079</v>
      </c>
    </row>
    <row r="2153" spans="2:11" x14ac:dyDescent="0.2">
      <c r="B2153" s="35">
        <v>2138</v>
      </c>
      <c r="C2153" s="93">
        <v>0.85107117182030523</v>
      </c>
      <c r="D2153" s="101">
        <f t="shared" si="241"/>
        <v>0.48377856223342508</v>
      </c>
      <c r="E2153" s="93">
        <v>0.40280616184786477</v>
      </c>
      <c r="F2153" s="102">
        <f t="shared" si="239"/>
        <v>1.4028061618478649</v>
      </c>
      <c r="G2153" s="102">
        <f t="shared" si="242"/>
        <v>6652.0133474965078</v>
      </c>
      <c r="H2153" s="102">
        <f t="shared" si="240"/>
        <v>6653.864732809071</v>
      </c>
      <c r="I2153" s="102">
        <f t="shared" si="243"/>
        <v>1.8513853125632522</v>
      </c>
      <c r="J2153" s="102">
        <f t="shared" si="244"/>
        <v>6655.2675389709193</v>
      </c>
      <c r="K2153" s="103">
        <f t="shared" si="245"/>
        <v>3.2541914744115275</v>
      </c>
    </row>
    <row r="2154" spans="2:11" x14ac:dyDescent="0.2">
      <c r="B2154" s="35">
        <v>2139</v>
      </c>
      <c r="C2154" s="93">
        <v>7.8253853325963574E-3</v>
      </c>
      <c r="D2154" s="101">
        <f t="shared" si="241"/>
        <v>14.551146899958219</v>
      </c>
      <c r="E2154" s="93">
        <v>0.79570980191097784</v>
      </c>
      <c r="F2154" s="102">
        <f t="shared" si="239"/>
        <v>1.7957098019109778</v>
      </c>
      <c r="G2154" s="102">
        <f t="shared" si="242"/>
        <v>6666.5644943964662</v>
      </c>
      <c r="H2154" s="102">
        <f t="shared" si="240"/>
        <v>6666.5644943964662</v>
      </c>
      <c r="I2154" s="102">
        <f t="shared" si="243"/>
        <v>0</v>
      </c>
      <c r="J2154" s="102">
        <f t="shared" si="244"/>
        <v>6668.3602041983768</v>
      </c>
      <c r="K2154" s="103">
        <f t="shared" si="245"/>
        <v>1.7957098019105615</v>
      </c>
    </row>
    <row r="2155" spans="2:11" ht="16" thickBot="1" x14ac:dyDescent="0.25">
      <c r="B2155" s="39">
        <v>2140</v>
      </c>
      <c r="C2155" s="94">
        <v>0.24959402934861319</v>
      </c>
      <c r="D2155" s="104">
        <f t="shared" si="241"/>
        <v>4.1637586909557811</v>
      </c>
      <c r="E2155" s="94">
        <v>0.5886389665339512</v>
      </c>
      <c r="F2155" s="105">
        <f t="shared" ref="F2155:F2218" si="246">($N$18-$N$19)*E2155+$N$19</f>
        <v>1.5886389665339511</v>
      </c>
      <c r="G2155" s="105">
        <f t="shared" si="242"/>
        <v>6670.7282530874218</v>
      </c>
      <c r="H2155" s="105">
        <f t="shared" ref="H2155:H2218" si="247">+MAX(G2155,J2154)</f>
        <v>6670.7282530874218</v>
      </c>
      <c r="I2155" s="105">
        <f t="shared" si="243"/>
        <v>0</v>
      </c>
      <c r="J2155" s="105">
        <f t="shared" si="244"/>
        <v>6672.3168920539556</v>
      </c>
      <c r="K2155" s="106">
        <f t="shared" si="245"/>
        <v>1.5886389665338356</v>
      </c>
    </row>
    <row r="2156" spans="2:11" x14ac:dyDescent="0.2">
      <c r="B2156" s="35">
        <v>2141</v>
      </c>
      <c r="C2156" s="93">
        <v>0.92099835100782479</v>
      </c>
      <c r="D2156" s="101">
        <f t="shared" ref="D2156:D2219" si="248">-LN(C2156)/$N$16</f>
        <v>0.2468910994953161</v>
      </c>
      <c r="E2156" s="93">
        <v>0.5361124459377794</v>
      </c>
      <c r="F2156" s="102">
        <f t="shared" si="246"/>
        <v>1.5361124459377793</v>
      </c>
      <c r="G2156" s="102">
        <f t="shared" ref="G2156:G2219" si="249">G2155+D2156</f>
        <v>6670.9751441869175</v>
      </c>
      <c r="H2156" s="102">
        <f t="shared" si="247"/>
        <v>6672.3168920539556</v>
      </c>
      <c r="I2156" s="102">
        <f t="shared" si="243"/>
        <v>1.341747867038066</v>
      </c>
      <c r="J2156" s="102">
        <f t="shared" si="244"/>
        <v>6673.8530044998934</v>
      </c>
      <c r="K2156" s="103">
        <f t="shared" si="245"/>
        <v>2.8778603129758267</v>
      </c>
    </row>
    <row r="2157" spans="2:11" x14ac:dyDescent="0.2">
      <c r="B2157" s="35">
        <v>2142</v>
      </c>
      <c r="C2157" s="93">
        <v>7.5585101666264864E-2</v>
      </c>
      <c r="D2157" s="101">
        <f t="shared" si="248"/>
        <v>7.7474882493708916</v>
      </c>
      <c r="E2157" s="93">
        <v>0.63418257485171947</v>
      </c>
      <c r="F2157" s="102">
        <f t="shared" si="246"/>
        <v>1.6341825748517196</v>
      </c>
      <c r="G2157" s="102">
        <f t="shared" si="249"/>
        <v>6678.7226324362882</v>
      </c>
      <c r="H2157" s="102">
        <f t="shared" si="247"/>
        <v>6678.7226324362882</v>
      </c>
      <c r="I2157" s="102">
        <f t="shared" si="243"/>
        <v>0</v>
      </c>
      <c r="J2157" s="102">
        <f t="shared" si="244"/>
        <v>6680.3568150111396</v>
      </c>
      <c r="K2157" s="103">
        <f t="shared" si="245"/>
        <v>1.6341825748513656</v>
      </c>
    </row>
    <row r="2158" spans="2:11" x14ac:dyDescent="0.2">
      <c r="B2158" s="35">
        <v>2143</v>
      </c>
      <c r="C2158" s="93">
        <v>0.2652314799711174</v>
      </c>
      <c r="D2158" s="101">
        <f t="shared" si="248"/>
        <v>3.9814569748745741</v>
      </c>
      <c r="E2158" s="93">
        <v>0.14775605834086403</v>
      </c>
      <c r="F2158" s="102">
        <f t="shared" si="246"/>
        <v>1.1477560583408639</v>
      </c>
      <c r="G2158" s="102">
        <f t="shared" si="249"/>
        <v>6682.7040894111624</v>
      </c>
      <c r="H2158" s="102">
        <f t="shared" si="247"/>
        <v>6682.7040894111624</v>
      </c>
      <c r="I2158" s="102">
        <f t="shared" si="243"/>
        <v>0</v>
      </c>
      <c r="J2158" s="102">
        <f t="shared" si="244"/>
        <v>6683.8518454695031</v>
      </c>
      <c r="K2158" s="103">
        <f t="shared" si="245"/>
        <v>1.1477560583407467</v>
      </c>
    </row>
    <row r="2159" spans="2:11" ht="16" thickBot="1" x14ac:dyDescent="0.25">
      <c r="B2159" s="39">
        <v>2144</v>
      </c>
      <c r="C2159" s="94">
        <v>0.43643621933425569</v>
      </c>
      <c r="D2159" s="104">
        <f t="shared" si="248"/>
        <v>2.4873390982274515</v>
      </c>
      <c r="E2159" s="94">
        <v>0.64961328682822328</v>
      </c>
      <c r="F2159" s="105">
        <f t="shared" si="246"/>
        <v>1.6496132868282234</v>
      </c>
      <c r="G2159" s="105">
        <f t="shared" si="249"/>
        <v>6685.1914285093899</v>
      </c>
      <c r="H2159" s="105">
        <f t="shared" si="247"/>
        <v>6685.1914285093899</v>
      </c>
      <c r="I2159" s="105">
        <f t="shared" si="243"/>
        <v>0</v>
      </c>
      <c r="J2159" s="105">
        <f t="shared" si="244"/>
        <v>6686.8410417962177</v>
      </c>
      <c r="K2159" s="106">
        <f t="shared" si="245"/>
        <v>1.6496132868278437</v>
      </c>
    </row>
    <row r="2160" spans="2:11" x14ac:dyDescent="0.2">
      <c r="B2160" s="35">
        <v>2145</v>
      </c>
      <c r="C2160" s="93">
        <v>0.15410531374475778</v>
      </c>
      <c r="D2160" s="101">
        <f t="shared" si="248"/>
        <v>5.6103571644170449</v>
      </c>
      <c r="E2160" s="93">
        <v>0.42442453934774738</v>
      </c>
      <c r="F2160" s="102">
        <f t="shared" si="246"/>
        <v>1.4244245393477475</v>
      </c>
      <c r="G2160" s="102">
        <f t="shared" si="249"/>
        <v>6690.801785673807</v>
      </c>
      <c r="H2160" s="102">
        <f t="shared" si="247"/>
        <v>6690.801785673807</v>
      </c>
      <c r="I2160" s="102">
        <f t="shared" si="243"/>
        <v>0</v>
      </c>
      <c r="J2160" s="102">
        <f t="shared" si="244"/>
        <v>6692.2262102131544</v>
      </c>
      <c r="K2160" s="103">
        <f t="shared" si="245"/>
        <v>1.4244245393474557</v>
      </c>
    </row>
    <row r="2161" spans="2:11" x14ac:dyDescent="0.2">
      <c r="B2161" s="35">
        <v>2146</v>
      </c>
      <c r="C2161" s="93">
        <v>0.82451467239373932</v>
      </c>
      <c r="D2161" s="101">
        <f t="shared" si="248"/>
        <v>0.57888102490794935</v>
      </c>
      <c r="E2161" s="93">
        <v>0.6177064150410484</v>
      </c>
      <c r="F2161" s="102">
        <f t="shared" si="246"/>
        <v>1.6177064150410483</v>
      </c>
      <c r="G2161" s="102">
        <f t="shared" si="249"/>
        <v>6691.3806666987148</v>
      </c>
      <c r="H2161" s="102">
        <f t="shared" si="247"/>
        <v>6692.2262102131544</v>
      </c>
      <c r="I2161" s="102">
        <f t="shared" si="243"/>
        <v>0.8455435144396688</v>
      </c>
      <c r="J2161" s="102">
        <f t="shared" si="244"/>
        <v>6693.8439166281951</v>
      </c>
      <c r="K2161" s="103">
        <f t="shared" si="245"/>
        <v>2.4632499294802983</v>
      </c>
    </row>
    <row r="2162" spans="2:11" x14ac:dyDescent="0.2">
      <c r="B2162" s="35">
        <v>2147</v>
      </c>
      <c r="C2162" s="93">
        <v>0.25032209453176379</v>
      </c>
      <c r="D2162" s="101">
        <f t="shared" si="248"/>
        <v>4.1550204367192656</v>
      </c>
      <c r="E2162" s="93">
        <v>0.17526216831317076</v>
      </c>
      <c r="F2162" s="102">
        <f t="shared" si="246"/>
        <v>1.1752621683131708</v>
      </c>
      <c r="G2162" s="102">
        <f t="shared" si="249"/>
        <v>6695.5356871354343</v>
      </c>
      <c r="H2162" s="102">
        <f t="shared" si="247"/>
        <v>6695.5356871354343</v>
      </c>
      <c r="I2162" s="102">
        <f t="shared" si="243"/>
        <v>0</v>
      </c>
      <c r="J2162" s="102">
        <f t="shared" si="244"/>
        <v>6696.7109493037478</v>
      </c>
      <c r="K2162" s="103">
        <f t="shared" si="245"/>
        <v>1.1752621683135658</v>
      </c>
    </row>
    <row r="2163" spans="2:11" ht="16" thickBot="1" x14ac:dyDescent="0.25">
      <c r="B2163" s="39">
        <v>2148</v>
      </c>
      <c r="C2163" s="94">
        <v>0.34768084455579218</v>
      </c>
      <c r="D2163" s="104">
        <f t="shared" si="248"/>
        <v>3.169411000076507</v>
      </c>
      <c r="E2163" s="94">
        <v>0.93661924328625223</v>
      </c>
      <c r="F2163" s="105">
        <f t="shared" si="246"/>
        <v>1.9366192432862523</v>
      </c>
      <c r="G2163" s="105">
        <f t="shared" si="249"/>
        <v>6698.7050981355105</v>
      </c>
      <c r="H2163" s="105">
        <f t="shared" si="247"/>
        <v>6698.7050981355105</v>
      </c>
      <c r="I2163" s="105">
        <f t="shared" si="243"/>
        <v>0</v>
      </c>
      <c r="J2163" s="105">
        <f t="shared" si="244"/>
        <v>6700.6417173787968</v>
      </c>
      <c r="K2163" s="106">
        <f t="shared" si="245"/>
        <v>1.936619243286259</v>
      </c>
    </row>
    <row r="2164" spans="2:11" x14ac:dyDescent="0.2">
      <c r="B2164" s="35">
        <v>2149</v>
      </c>
      <c r="C2164" s="93">
        <v>0.54894850643292814</v>
      </c>
      <c r="D2164" s="101">
        <f t="shared" si="248"/>
        <v>1.7992519112273695</v>
      </c>
      <c r="E2164" s="93">
        <v>0.63786983670949615</v>
      </c>
      <c r="F2164" s="102">
        <f t="shared" si="246"/>
        <v>1.6378698367094962</v>
      </c>
      <c r="G2164" s="102">
        <f t="shared" si="249"/>
        <v>6700.5043500467382</v>
      </c>
      <c r="H2164" s="102">
        <f t="shared" si="247"/>
        <v>6700.6417173787968</v>
      </c>
      <c r="I2164" s="102">
        <f t="shared" si="243"/>
        <v>0.13736733205860219</v>
      </c>
      <c r="J2164" s="102">
        <f t="shared" si="244"/>
        <v>6702.2795872155066</v>
      </c>
      <c r="K2164" s="103">
        <f t="shared" si="245"/>
        <v>1.775237168768399</v>
      </c>
    </row>
    <row r="2165" spans="2:11" x14ac:dyDescent="0.2">
      <c r="B2165" s="35">
        <v>2150</v>
      </c>
      <c r="C2165" s="93">
        <v>1.403853856807491E-2</v>
      </c>
      <c r="D2165" s="101">
        <f t="shared" si="248"/>
        <v>12.797846929185686</v>
      </c>
      <c r="E2165" s="93">
        <v>0.2382481140749988</v>
      </c>
      <c r="F2165" s="102">
        <f t="shared" si="246"/>
        <v>1.2382481140749988</v>
      </c>
      <c r="G2165" s="102">
        <f t="shared" si="249"/>
        <v>6713.3021969759238</v>
      </c>
      <c r="H2165" s="102">
        <f t="shared" si="247"/>
        <v>6713.3021969759238</v>
      </c>
      <c r="I2165" s="102">
        <f t="shared" si="243"/>
        <v>0</v>
      </c>
      <c r="J2165" s="102">
        <f t="shared" si="244"/>
        <v>6714.5404450899987</v>
      </c>
      <c r="K2165" s="103">
        <f t="shared" si="245"/>
        <v>1.2382481140748496</v>
      </c>
    </row>
    <row r="2166" spans="2:11" x14ac:dyDescent="0.2">
      <c r="B2166" s="35">
        <v>2151</v>
      </c>
      <c r="C2166" s="93">
        <v>0.87997644943531461</v>
      </c>
      <c r="D2166" s="101">
        <f t="shared" si="248"/>
        <v>0.38358040161995416</v>
      </c>
      <c r="E2166" s="93">
        <v>0.19137697497562711</v>
      </c>
      <c r="F2166" s="102">
        <f t="shared" si="246"/>
        <v>1.1913769749756271</v>
      </c>
      <c r="G2166" s="102">
        <f t="shared" si="249"/>
        <v>6713.6857773775437</v>
      </c>
      <c r="H2166" s="102">
        <f t="shared" si="247"/>
        <v>6714.5404450899987</v>
      </c>
      <c r="I2166" s="102">
        <f t="shared" si="243"/>
        <v>0.8546677124550115</v>
      </c>
      <c r="J2166" s="102">
        <f t="shared" si="244"/>
        <v>6715.731822064974</v>
      </c>
      <c r="K2166" s="103">
        <f t="shared" si="245"/>
        <v>2.046044687430367</v>
      </c>
    </row>
    <row r="2167" spans="2:11" ht="16" thickBot="1" x14ac:dyDescent="0.25">
      <c r="B2167" s="39">
        <v>2152</v>
      </c>
      <c r="C2167" s="94">
        <v>0.80089472503537673</v>
      </c>
      <c r="D2167" s="104">
        <f t="shared" si="248"/>
        <v>0.66607730991115832</v>
      </c>
      <c r="E2167" s="94">
        <v>0.25534016090822398</v>
      </c>
      <c r="F2167" s="105">
        <f t="shared" si="246"/>
        <v>1.255340160908224</v>
      </c>
      <c r="G2167" s="105">
        <f t="shared" si="249"/>
        <v>6714.3518546874548</v>
      </c>
      <c r="H2167" s="105">
        <f t="shared" si="247"/>
        <v>6715.731822064974</v>
      </c>
      <c r="I2167" s="105">
        <f t="shared" si="243"/>
        <v>1.3799673775192787</v>
      </c>
      <c r="J2167" s="105">
        <f t="shared" si="244"/>
        <v>6716.9871622258825</v>
      </c>
      <c r="K2167" s="106">
        <f t="shared" si="245"/>
        <v>2.6353075384276963</v>
      </c>
    </row>
    <row r="2168" spans="2:11" x14ac:dyDescent="0.2">
      <c r="B2168" s="35">
        <v>2153</v>
      </c>
      <c r="C2168" s="93">
        <v>0.51549553779245283</v>
      </c>
      <c r="D2168" s="101">
        <f t="shared" si="248"/>
        <v>1.9878798949179077</v>
      </c>
      <c r="E2168" s="93">
        <v>0.99714372582454114</v>
      </c>
      <c r="F2168" s="102">
        <f t="shared" si="246"/>
        <v>1.9971437258245412</v>
      </c>
      <c r="G2168" s="102">
        <f t="shared" si="249"/>
        <v>6716.3397345823723</v>
      </c>
      <c r="H2168" s="102">
        <f t="shared" si="247"/>
        <v>6716.9871622258825</v>
      </c>
      <c r="I2168" s="102">
        <f t="shared" si="243"/>
        <v>0.64742764351012738</v>
      </c>
      <c r="J2168" s="102">
        <f t="shared" si="244"/>
        <v>6718.984305951707</v>
      </c>
      <c r="K2168" s="103">
        <f t="shared" si="245"/>
        <v>2.6445713693346988</v>
      </c>
    </row>
    <row r="2169" spans="2:11" x14ac:dyDescent="0.2">
      <c r="B2169" s="35">
        <v>2154</v>
      </c>
      <c r="C2169" s="93">
        <v>0.27102851002904049</v>
      </c>
      <c r="D2169" s="101">
        <f t="shared" si="248"/>
        <v>3.9165937817301</v>
      </c>
      <c r="E2169" s="93">
        <v>0.60501775449207751</v>
      </c>
      <c r="F2169" s="102">
        <f t="shared" si="246"/>
        <v>1.6050177544920774</v>
      </c>
      <c r="G2169" s="102">
        <f t="shared" si="249"/>
        <v>6720.256328364102</v>
      </c>
      <c r="H2169" s="102">
        <f t="shared" si="247"/>
        <v>6720.256328364102</v>
      </c>
      <c r="I2169" s="102">
        <f t="shared" si="243"/>
        <v>0</v>
      </c>
      <c r="J2169" s="102">
        <f t="shared" si="244"/>
        <v>6721.8613461185942</v>
      </c>
      <c r="K2169" s="103">
        <f t="shared" si="245"/>
        <v>1.6050177544921098</v>
      </c>
    </row>
    <row r="2170" spans="2:11" x14ac:dyDescent="0.2">
      <c r="B2170" s="35">
        <v>2155</v>
      </c>
      <c r="C2170" s="93">
        <v>0.54433322712624188</v>
      </c>
      <c r="D2170" s="101">
        <f t="shared" si="248"/>
        <v>1.8245810093816084</v>
      </c>
      <c r="E2170" s="93">
        <v>0.94266514111877342</v>
      </c>
      <c r="F2170" s="102">
        <f t="shared" si="246"/>
        <v>1.9426651411187734</v>
      </c>
      <c r="G2170" s="102">
        <f t="shared" si="249"/>
        <v>6722.0809093734833</v>
      </c>
      <c r="H2170" s="102">
        <f t="shared" si="247"/>
        <v>6722.0809093734833</v>
      </c>
      <c r="I2170" s="102">
        <f t="shared" si="243"/>
        <v>0</v>
      </c>
      <c r="J2170" s="102">
        <f t="shared" si="244"/>
        <v>6724.0235745146019</v>
      </c>
      <c r="K2170" s="103">
        <f t="shared" si="245"/>
        <v>1.9426651411185958</v>
      </c>
    </row>
    <row r="2171" spans="2:11" ht="16" thickBot="1" x14ac:dyDescent="0.25">
      <c r="B2171" s="39">
        <v>2156</v>
      </c>
      <c r="C2171" s="94">
        <v>0.46013329102670353</v>
      </c>
      <c r="D2171" s="104">
        <f t="shared" si="248"/>
        <v>2.3287172051120595</v>
      </c>
      <c r="E2171" s="94">
        <v>0.13934313237822271</v>
      </c>
      <c r="F2171" s="105">
        <f t="shared" si="246"/>
        <v>1.1393431323782228</v>
      </c>
      <c r="G2171" s="105">
        <f t="shared" si="249"/>
        <v>6724.4096265785956</v>
      </c>
      <c r="H2171" s="105">
        <f t="shared" si="247"/>
        <v>6724.4096265785956</v>
      </c>
      <c r="I2171" s="105">
        <f t="shared" si="243"/>
        <v>0</v>
      </c>
      <c r="J2171" s="105">
        <f t="shared" si="244"/>
        <v>6725.5489697109742</v>
      </c>
      <c r="K2171" s="106">
        <f t="shared" si="245"/>
        <v>1.139343132378599</v>
      </c>
    </row>
    <row r="2172" spans="2:11" x14ac:dyDescent="0.2">
      <c r="B2172" s="35">
        <v>2157</v>
      </c>
      <c r="C2172" s="93">
        <v>0.53179757415177065</v>
      </c>
      <c r="D2172" s="101">
        <f t="shared" si="248"/>
        <v>1.8944770852907824</v>
      </c>
      <c r="E2172" s="93">
        <v>0.14809489001949927</v>
      </c>
      <c r="F2172" s="102">
        <f t="shared" si="246"/>
        <v>1.1480948900194994</v>
      </c>
      <c r="G2172" s="102">
        <f t="shared" si="249"/>
        <v>6726.3041036638861</v>
      </c>
      <c r="H2172" s="102">
        <f t="shared" si="247"/>
        <v>6726.3041036638861</v>
      </c>
      <c r="I2172" s="102">
        <f t="shared" si="243"/>
        <v>0</v>
      </c>
      <c r="J2172" s="102">
        <f t="shared" si="244"/>
        <v>6727.4521985539059</v>
      </c>
      <c r="K2172" s="103">
        <f t="shared" si="245"/>
        <v>1.14809489001982</v>
      </c>
    </row>
    <row r="2173" spans="2:11" x14ac:dyDescent="0.2">
      <c r="B2173" s="35">
        <v>2158</v>
      </c>
      <c r="C2173" s="93">
        <v>0.98662855105733271</v>
      </c>
      <c r="D2173" s="101">
        <f t="shared" si="248"/>
        <v>4.0384955290381754E-2</v>
      </c>
      <c r="E2173" s="93">
        <v>0.65102737776196484</v>
      </c>
      <c r="F2173" s="102">
        <f t="shared" si="246"/>
        <v>1.6510273777619648</v>
      </c>
      <c r="G2173" s="102">
        <f t="shared" si="249"/>
        <v>6726.3444886191764</v>
      </c>
      <c r="H2173" s="102">
        <f t="shared" si="247"/>
        <v>6727.4521985539059</v>
      </c>
      <c r="I2173" s="102">
        <f t="shared" si="243"/>
        <v>1.1077099347294279</v>
      </c>
      <c r="J2173" s="102">
        <f t="shared" si="244"/>
        <v>6729.103225931668</v>
      </c>
      <c r="K2173" s="103">
        <f t="shared" si="245"/>
        <v>2.7587373124915757</v>
      </c>
    </row>
    <row r="2174" spans="2:11" x14ac:dyDescent="0.2">
      <c r="B2174" s="35">
        <v>2159</v>
      </c>
      <c r="C2174" s="93">
        <v>0.5378735959238603</v>
      </c>
      <c r="D2174" s="101">
        <f t="shared" si="248"/>
        <v>1.8603950947207208</v>
      </c>
      <c r="E2174" s="93">
        <v>0.88169745524362397</v>
      </c>
      <c r="F2174" s="102">
        <f t="shared" si="246"/>
        <v>1.8816974552436241</v>
      </c>
      <c r="G2174" s="102">
        <f t="shared" si="249"/>
        <v>6728.2048837138973</v>
      </c>
      <c r="H2174" s="102">
        <f t="shared" si="247"/>
        <v>6729.103225931668</v>
      </c>
      <c r="I2174" s="102">
        <f t="shared" si="243"/>
        <v>0.89834221777073253</v>
      </c>
      <c r="J2174" s="102">
        <f t="shared" si="244"/>
        <v>6730.9849233869118</v>
      </c>
      <c r="K2174" s="103">
        <f t="shared" si="245"/>
        <v>2.7800396730144712</v>
      </c>
    </row>
    <row r="2175" spans="2:11" ht="16" thickBot="1" x14ac:dyDescent="0.25">
      <c r="B2175" s="39">
        <v>2160</v>
      </c>
      <c r="C2175" s="94">
        <v>0.86137390982403583</v>
      </c>
      <c r="D2175" s="104">
        <f t="shared" si="248"/>
        <v>0.44767978478553255</v>
      </c>
      <c r="E2175" s="94">
        <v>0.55586759322823287</v>
      </c>
      <c r="F2175" s="105">
        <f t="shared" si="246"/>
        <v>1.5558675932282329</v>
      </c>
      <c r="G2175" s="105">
        <f t="shared" si="249"/>
        <v>6728.6525634986829</v>
      </c>
      <c r="H2175" s="105">
        <f t="shared" si="247"/>
        <v>6730.9849233869118</v>
      </c>
      <c r="I2175" s="105">
        <f t="shared" si="243"/>
        <v>2.3323598882288934</v>
      </c>
      <c r="J2175" s="105">
        <f t="shared" si="244"/>
        <v>6732.5407909801397</v>
      </c>
      <c r="K2175" s="106">
        <f t="shared" si="245"/>
        <v>3.8882274814568518</v>
      </c>
    </row>
    <row r="2176" spans="2:11" x14ac:dyDescent="0.2">
      <c r="B2176" s="35">
        <v>2161</v>
      </c>
      <c r="C2176" s="93">
        <v>0.2611771565640536</v>
      </c>
      <c r="D2176" s="101">
        <f t="shared" si="248"/>
        <v>4.0276690233946288</v>
      </c>
      <c r="E2176" s="93">
        <v>0.88698172281219345</v>
      </c>
      <c r="F2176" s="102">
        <f t="shared" si="246"/>
        <v>1.8869817228121935</v>
      </c>
      <c r="G2176" s="102">
        <f t="shared" si="249"/>
        <v>6732.6802325220779</v>
      </c>
      <c r="H2176" s="102">
        <f t="shared" si="247"/>
        <v>6732.6802325220779</v>
      </c>
      <c r="I2176" s="102">
        <f t="shared" si="243"/>
        <v>0</v>
      </c>
      <c r="J2176" s="102">
        <f t="shared" si="244"/>
        <v>6734.5672142448902</v>
      </c>
      <c r="K2176" s="103">
        <f t="shared" si="245"/>
        <v>1.8869817228123793</v>
      </c>
    </row>
    <row r="2177" spans="2:11" x14ac:dyDescent="0.2">
      <c r="B2177" s="35">
        <v>2162</v>
      </c>
      <c r="C2177" s="93">
        <v>0.82503499153260407</v>
      </c>
      <c r="D2177" s="101">
        <f t="shared" si="248"/>
        <v>0.57698843870396832</v>
      </c>
      <c r="E2177" s="93">
        <v>0.46948347922431022</v>
      </c>
      <c r="F2177" s="102">
        <f t="shared" si="246"/>
        <v>1.4694834792243103</v>
      </c>
      <c r="G2177" s="102">
        <f t="shared" si="249"/>
        <v>6733.2572209607815</v>
      </c>
      <c r="H2177" s="102">
        <f t="shared" si="247"/>
        <v>6734.5672142448902</v>
      </c>
      <c r="I2177" s="102">
        <f t="shared" si="243"/>
        <v>1.3099932841087139</v>
      </c>
      <c r="J2177" s="102">
        <f t="shared" si="244"/>
        <v>6736.0366977241147</v>
      </c>
      <c r="K2177" s="103">
        <f t="shared" si="245"/>
        <v>2.7794767633331503</v>
      </c>
    </row>
    <row r="2178" spans="2:11" x14ac:dyDescent="0.2">
      <c r="B2178" s="35">
        <v>2163</v>
      </c>
      <c r="C2178" s="93">
        <v>0.90260983207638856</v>
      </c>
      <c r="D2178" s="101">
        <f t="shared" si="248"/>
        <v>0.30739469576425787</v>
      </c>
      <c r="E2178" s="93">
        <v>0.38694902659280161</v>
      </c>
      <c r="F2178" s="102">
        <f t="shared" si="246"/>
        <v>1.3869490265928017</v>
      </c>
      <c r="G2178" s="102">
        <f t="shared" si="249"/>
        <v>6733.5646156565454</v>
      </c>
      <c r="H2178" s="102">
        <f t="shared" si="247"/>
        <v>6736.0366977241147</v>
      </c>
      <c r="I2178" s="102">
        <f t="shared" si="243"/>
        <v>2.4720820675693176</v>
      </c>
      <c r="J2178" s="102">
        <f t="shared" si="244"/>
        <v>6737.4236467507071</v>
      </c>
      <c r="K2178" s="103">
        <f t="shared" si="245"/>
        <v>3.8590310941617645</v>
      </c>
    </row>
    <row r="2179" spans="2:11" ht="16" thickBot="1" x14ac:dyDescent="0.25">
      <c r="B2179" s="39">
        <v>2164</v>
      </c>
      <c r="C2179" s="94">
        <v>0.26835159062678671</v>
      </c>
      <c r="D2179" s="104">
        <f t="shared" si="248"/>
        <v>3.9463717588300211</v>
      </c>
      <c r="E2179" s="94">
        <v>0.17105564812532681</v>
      </c>
      <c r="F2179" s="105">
        <f t="shared" si="246"/>
        <v>1.1710556481253267</v>
      </c>
      <c r="G2179" s="105">
        <f t="shared" si="249"/>
        <v>6737.510987415375</v>
      </c>
      <c r="H2179" s="105">
        <f t="shared" si="247"/>
        <v>6737.510987415375</v>
      </c>
      <c r="I2179" s="105">
        <f t="shared" si="243"/>
        <v>0</v>
      </c>
      <c r="J2179" s="105">
        <f t="shared" si="244"/>
        <v>6738.6820430635007</v>
      </c>
      <c r="K2179" s="106">
        <f t="shared" si="245"/>
        <v>1.1710556481257299</v>
      </c>
    </row>
    <row r="2180" spans="2:11" x14ac:dyDescent="0.2">
      <c r="B2180" s="35">
        <v>2165</v>
      </c>
      <c r="C2180" s="93">
        <v>0.39712100849555509</v>
      </c>
      <c r="D2180" s="101">
        <f t="shared" si="248"/>
        <v>2.7705427123369879</v>
      </c>
      <c r="E2180" s="93">
        <v>0.20917067621422758</v>
      </c>
      <c r="F2180" s="102">
        <f t="shared" si="246"/>
        <v>1.2091706762142276</v>
      </c>
      <c r="G2180" s="102">
        <f t="shared" si="249"/>
        <v>6740.2815301277124</v>
      </c>
      <c r="H2180" s="102">
        <f t="shared" si="247"/>
        <v>6740.2815301277124</v>
      </c>
      <c r="I2180" s="102">
        <f t="shared" si="243"/>
        <v>0</v>
      </c>
      <c r="J2180" s="102">
        <f t="shared" si="244"/>
        <v>6741.4907008039263</v>
      </c>
      <c r="K2180" s="103">
        <f t="shared" si="245"/>
        <v>1.2091706762139438</v>
      </c>
    </row>
    <row r="2181" spans="2:11" x14ac:dyDescent="0.2">
      <c r="B2181" s="35">
        <v>2166</v>
      </c>
      <c r="C2181" s="93">
        <v>0.20028304401111174</v>
      </c>
      <c r="D2181" s="101">
        <f t="shared" si="248"/>
        <v>4.8240710785758685</v>
      </c>
      <c r="E2181" s="93">
        <v>0.60417216327369994</v>
      </c>
      <c r="F2181" s="102">
        <f t="shared" si="246"/>
        <v>1.6041721632737</v>
      </c>
      <c r="G2181" s="102">
        <f t="shared" si="249"/>
        <v>6745.1056012062882</v>
      </c>
      <c r="H2181" s="102">
        <f t="shared" si="247"/>
        <v>6745.1056012062882</v>
      </c>
      <c r="I2181" s="102">
        <f t="shared" si="243"/>
        <v>0</v>
      </c>
      <c r="J2181" s="102">
        <f t="shared" si="244"/>
        <v>6746.7097733695618</v>
      </c>
      <c r="K2181" s="103">
        <f t="shared" si="245"/>
        <v>1.6041721632736881</v>
      </c>
    </row>
    <row r="2182" spans="2:11" x14ac:dyDescent="0.2">
      <c r="B2182" s="35">
        <v>2167</v>
      </c>
      <c r="C2182" s="93">
        <v>0.340007017790528</v>
      </c>
      <c r="D2182" s="101">
        <f t="shared" si="248"/>
        <v>3.2363670630737009</v>
      </c>
      <c r="E2182" s="93">
        <v>0.71327369658770901</v>
      </c>
      <c r="F2182" s="102">
        <f t="shared" si="246"/>
        <v>1.7132736965877089</v>
      </c>
      <c r="G2182" s="102">
        <f t="shared" si="249"/>
        <v>6748.341968269362</v>
      </c>
      <c r="H2182" s="102">
        <f t="shared" si="247"/>
        <v>6748.341968269362</v>
      </c>
      <c r="I2182" s="102">
        <f t="shared" si="243"/>
        <v>0</v>
      </c>
      <c r="J2182" s="102">
        <f t="shared" si="244"/>
        <v>6750.0552419659498</v>
      </c>
      <c r="K2182" s="103">
        <f t="shared" si="245"/>
        <v>1.7132736965877484</v>
      </c>
    </row>
    <row r="2183" spans="2:11" ht="16" thickBot="1" x14ac:dyDescent="0.25">
      <c r="B2183" s="39">
        <v>2168</v>
      </c>
      <c r="C2183" s="94">
        <v>0.30340323235534106</v>
      </c>
      <c r="D2183" s="104">
        <f t="shared" si="248"/>
        <v>3.5780776750483092</v>
      </c>
      <c r="E2183" s="94">
        <v>0.6482156137211752</v>
      </c>
      <c r="F2183" s="105">
        <f t="shared" si="246"/>
        <v>1.6482156137211752</v>
      </c>
      <c r="G2183" s="105">
        <f t="shared" si="249"/>
        <v>6751.92004594441</v>
      </c>
      <c r="H2183" s="105">
        <f t="shared" si="247"/>
        <v>6751.92004594441</v>
      </c>
      <c r="I2183" s="105">
        <f t="shared" si="243"/>
        <v>0</v>
      </c>
      <c r="J2183" s="105">
        <f t="shared" si="244"/>
        <v>6753.5682615581309</v>
      </c>
      <c r="K2183" s="106">
        <f t="shared" si="245"/>
        <v>1.6482156137208221</v>
      </c>
    </row>
    <row r="2184" spans="2:11" x14ac:dyDescent="0.2">
      <c r="B2184" s="35">
        <v>2169</v>
      </c>
      <c r="C2184" s="93">
        <v>0.37738695006653133</v>
      </c>
      <c r="D2184" s="101">
        <f t="shared" si="248"/>
        <v>2.9234526754967782</v>
      </c>
      <c r="E2184" s="93">
        <v>0.49753906673090387</v>
      </c>
      <c r="F2184" s="102">
        <f t="shared" si="246"/>
        <v>1.4975390667309039</v>
      </c>
      <c r="G2184" s="102">
        <f t="shared" si="249"/>
        <v>6754.8434986199072</v>
      </c>
      <c r="H2184" s="102">
        <f t="shared" si="247"/>
        <v>6754.8434986199072</v>
      </c>
      <c r="I2184" s="102">
        <f t="shared" si="243"/>
        <v>0</v>
      </c>
      <c r="J2184" s="102">
        <f t="shared" si="244"/>
        <v>6756.3410376866377</v>
      </c>
      <c r="K2184" s="103">
        <f t="shared" si="245"/>
        <v>1.4975390667304964</v>
      </c>
    </row>
    <row r="2185" spans="2:11" x14ac:dyDescent="0.2">
      <c r="B2185" s="35">
        <v>2170</v>
      </c>
      <c r="C2185" s="93">
        <v>0.61453221179007445</v>
      </c>
      <c r="D2185" s="101">
        <f t="shared" si="248"/>
        <v>1.4606817955139484</v>
      </c>
      <c r="E2185" s="93">
        <v>1.7693378416544947E-2</v>
      </c>
      <c r="F2185" s="102">
        <f t="shared" si="246"/>
        <v>1.0176933784165449</v>
      </c>
      <c r="G2185" s="102">
        <f t="shared" si="249"/>
        <v>6756.3041804154209</v>
      </c>
      <c r="H2185" s="102">
        <f t="shared" si="247"/>
        <v>6756.3410376866377</v>
      </c>
      <c r="I2185" s="102">
        <f t="shared" si="243"/>
        <v>3.6857271216831577E-2</v>
      </c>
      <c r="J2185" s="102">
        <f t="shared" si="244"/>
        <v>6757.3587310650546</v>
      </c>
      <c r="K2185" s="103">
        <f t="shared" si="245"/>
        <v>1.0545506496337111</v>
      </c>
    </row>
    <row r="2186" spans="2:11" x14ac:dyDescent="0.2">
      <c r="B2186" s="35">
        <v>2171</v>
      </c>
      <c r="C2186" s="93">
        <v>0.79109501121904258</v>
      </c>
      <c r="D2186" s="101">
        <f t="shared" si="248"/>
        <v>0.70301160931975326</v>
      </c>
      <c r="E2186" s="93">
        <v>0.59368309055371482</v>
      </c>
      <c r="F2186" s="102">
        <f t="shared" si="246"/>
        <v>1.5936830905537147</v>
      </c>
      <c r="G2186" s="102">
        <f t="shared" si="249"/>
        <v>6757.007192024741</v>
      </c>
      <c r="H2186" s="102">
        <f t="shared" si="247"/>
        <v>6757.3587310650546</v>
      </c>
      <c r="I2186" s="102">
        <f t="shared" si="243"/>
        <v>0.35153904031358252</v>
      </c>
      <c r="J2186" s="102">
        <f t="shared" si="244"/>
        <v>6758.9524141556085</v>
      </c>
      <c r="K2186" s="103">
        <f t="shared" si="245"/>
        <v>1.945222130867478</v>
      </c>
    </row>
    <row r="2187" spans="2:11" ht="16" thickBot="1" x14ac:dyDescent="0.25">
      <c r="B2187" s="39">
        <v>2172</v>
      </c>
      <c r="C2187" s="94">
        <v>0.19521768156028863</v>
      </c>
      <c r="D2187" s="104">
        <f t="shared" si="248"/>
        <v>4.900920082024955</v>
      </c>
      <c r="E2187" s="94">
        <v>0.83878066243936378</v>
      </c>
      <c r="F2187" s="105">
        <f t="shared" si="246"/>
        <v>1.8387806624393637</v>
      </c>
      <c r="G2187" s="105">
        <f t="shared" si="249"/>
        <v>6761.9081121067657</v>
      </c>
      <c r="H2187" s="105">
        <f t="shared" si="247"/>
        <v>6761.9081121067657</v>
      </c>
      <c r="I2187" s="105">
        <f t="shared" si="243"/>
        <v>0</v>
      </c>
      <c r="J2187" s="105">
        <f t="shared" si="244"/>
        <v>6763.7468927692053</v>
      </c>
      <c r="K2187" s="106">
        <f t="shared" si="245"/>
        <v>1.8387806624396035</v>
      </c>
    </row>
    <row r="2188" spans="2:11" x14ac:dyDescent="0.2">
      <c r="B2188" s="35">
        <v>2173</v>
      </c>
      <c r="C2188" s="93">
        <v>0.34492191642308079</v>
      </c>
      <c r="D2188" s="101">
        <f t="shared" si="248"/>
        <v>3.1933116503266783</v>
      </c>
      <c r="E2188" s="93">
        <v>0.32325738063399656</v>
      </c>
      <c r="F2188" s="102">
        <f t="shared" si="246"/>
        <v>1.3232573806339967</v>
      </c>
      <c r="G2188" s="102">
        <f t="shared" si="249"/>
        <v>6765.1014237570926</v>
      </c>
      <c r="H2188" s="102">
        <f t="shared" si="247"/>
        <v>6765.1014237570926</v>
      </c>
      <c r="I2188" s="102">
        <f t="shared" si="243"/>
        <v>0</v>
      </c>
      <c r="J2188" s="102">
        <f t="shared" si="244"/>
        <v>6766.4246811377261</v>
      </c>
      <c r="K2188" s="103">
        <f t="shared" si="245"/>
        <v>1.3232573806335495</v>
      </c>
    </row>
    <row r="2189" spans="2:11" x14ac:dyDescent="0.2">
      <c r="B2189" s="35">
        <v>2174</v>
      </c>
      <c r="C2189" s="93">
        <v>0.86139421316488851</v>
      </c>
      <c r="D2189" s="101">
        <f t="shared" si="248"/>
        <v>0.44760907297963359</v>
      </c>
      <c r="E2189" s="93">
        <v>0.1068444449547592</v>
      </c>
      <c r="F2189" s="102">
        <f t="shared" si="246"/>
        <v>1.1068444449547592</v>
      </c>
      <c r="G2189" s="102">
        <f t="shared" si="249"/>
        <v>6765.5490328300721</v>
      </c>
      <c r="H2189" s="102">
        <f t="shared" si="247"/>
        <v>6766.4246811377261</v>
      </c>
      <c r="I2189" s="102">
        <f t="shared" si="243"/>
        <v>0.87564830765404622</v>
      </c>
      <c r="J2189" s="102">
        <f t="shared" si="244"/>
        <v>6767.5315255826808</v>
      </c>
      <c r="K2189" s="103">
        <f t="shared" si="245"/>
        <v>1.9824927526087777</v>
      </c>
    </row>
    <row r="2190" spans="2:11" x14ac:dyDescent="0.2">
      <c r="B2190" s="35">
        <v>2175</v>
      </c>
      <c r="C2190" s="93">
        <v>3.1585887881328212E-2</v>
      </c>
      <c r="D2190" s="101">
        <f t="shared" si="248"/>
        <v>10.36513453251729</v>
      </c>
      <c r="E2190" s="93">
        <v>0.94315941048312546</v>
      </c>
      <c r="F2190" s="102">
        <f t="shared" si="246"/>
        <v>1.9431594104831253</v>
      </c>
      <c r="G2190" s="102">
        <f t="shared" si="249"/>
        <v>6775.9141673625891</v>
      </c>
      <c r="H2190" s="102">
        <f t="shared" si="247"/>
        <v>6775.9141673625891</v>
      </c>
      <c r="I2190" s="102">
        <f t="shared" si="243"/>
        <v>0</v>
      </c>
      <c r="J2190" s="102">
        <f t="shared" si="244"/>
        <v>6777.8573267730726</v>
      </c>
      <c r="K2190" s="103">
        <f t="shared" si="245"/>
        <v>1.9431594104835312</v>
      </c>
    </row>
    <row r="2191" spans="2:11" ht="16" thickBot="1" x14ac:dyDescent="0.25">
      <c r="B2191" s="39">
        <v>2176</v>
      </c>
      <c r="C2191" s="94">
        <v>0.93790679869389826</v>
      </c>
      <c r="D2191" s="104">
        <f t="shared" si="248"/>
        <v>0.19231408993860116</v>
      </c>
      <c r="E2191" s="94">
        <v>0.73836926562503669</v>
      </c>
      <c r="F2191" s="105">
        <f t="shared" si="246"/>
        <v>1.7383692656250367</v>
      </c>
      <c r="G2191" s="105">
        <f t="shared" si="249"/>
        <v>6776.106481452528</v>
      </c>
      <c r="H2191" s="105">
        <f t="shared" si="247"/>
        <v>6777.8573267730726</v>
      </c>
      <c r="I2191" s="105">
        <f t="shared" si="243"/>
        <v>1.7508453205446131</v>
      </c>
      <c r="J2191" s="105">
        <f t="shared" si="244"/>
        <v>6779.5956960386975</v>
      </c>
      <c r="K2191" s="106">
        <f t="shared" si="245"/>
        <v>3.4892145861695099</v>
      </c>
    </row>
    <row r="2192" spans="2:11" x14ac:dyDescent="0.2">
      <c r="B2192" s="35">
        <v>2177</v>
      </c>
      <c r="C2192" s="93">
        <v>0.76912214829750025</v>
      </c>
      <c r="D2192" s="101">
        <f t="shared" si="248"/>
        <v>0.78751644495425377</v>
      </c>
      <c r="E2192" s="93">
        <v>0.2499641178771147</v>
      </c>
      <c r="F2192" s="102">
        <f t="shared" si="246"/>
        <v>1.2499641178771146</v>
      </c>
      <c r="G2192" s="102">
        <f t="shared" si="249"/>
        <v>6776.8939978974822</v>
      </c>
      <c r="H2192" s="102">
        <f t="shared" si="247"/>
        <v>6779.5956960386975</v>
      </c>
      <c r="I2192" s="102">
        <f t="shared" si="243"/>
        <v>2.7016981412152745</v>
      </c>
      <c r="J2192" s="102">
        <f t="shared" si="244"/>
        <v>6780.8456601565749</v>
      </c>
      <c r="K2192" s="103">
        <f t="shared" si="245"/>
        <v>3.9516622590927</v>
      </c>
    </row>
    <row r="2193" spans="2:11" x14ac:dyDescent="0.2">
      <c r="B2193" s="35">
        <v>2178</v>
      </c>
      <c r="C2193" s="93">
        <v>0.72394120361303993</v>
      </c>
      <c r="D2193" s="101">
        <f t="shared" si="248"/>
        <v>0.96913530112019042</v>
      </c>
      <c r="E2193" s="93">
        <v>0.3362760526558175</v>
      </c>
      <c r="F2193" s="102">
        <f t="shared" si="246"/>
        <v>1.3362760526558175</v>
      </c>
      <c r="G2193" s="102">
        <f t="shared" si="249"/>
        <v>6777.8631331986026</v>
      </c>
      <c r="H2193" s="102">
        <f t="shared" si="247"/>
        <v>6780.8456601565749</v>
      </c>
      <c r="I2193" s="102">
        <f t="shared" si="243"/>
        <v>2.9825269579723681</v>
      </c>
      <c r="J2193" s="102">
        <f t="shared" si="244"/>
        <v>6782.181936209231</v>
      </c>
      <c r="K2193" s="103">
        <f t="shared" si="245"/>
        <v>4.3188030106284714</v>
      </c>
    </row>
    <row r="2194" spans="2:11" x14ac:dyDescent="0.2">
      <c r="B2194" s="35">
        <v>2179</v>
      </c>
      <c r="C2194" s="93">
        <v>0.72139707010632637</v>
      </c>
      <c r="D2194" s="101">
        <f t="shared" si="248"/>
        <v>0.97969671576164696</v>
      </c>
      <c r="E2194" s="93">
        <v>0.28906239395467914</v>
      </c>
      <c r="F2194" s="102">
        <f t="shared" si="246"/>
        <v>1.289062393954679</v>
      </c>
      <c r="G2194" s="102">
        <f t="shared" si="249"/>
        <v>6778.8428299143643</v>
      </c>
      <c r="H2194" s="102">
        <f t="shared" si="247"/>
        <v>6782.181936209231</v>
      </c>
      <c r="I2194" s="102">
        <f t="shared" ref="I2194:I2257" si="250">H2194-G2194</f>
        <v>3.3391062948667241</v>
      </c>
      <c r="J2194" s="102">
        <f t="shared" ref="J2194:J2257" si="251">H2194+F2194</f>
        <v>6783.4709986031858</v>
      </c>
      <c r="K2194" s="103">
        <f t="shared" ref="K2194:K2257" si="252">J2194-G2194</f>
        <v>4.6281686888214608</v>
      </c>
    </row>
    <row r="2195" spans="2:11" ht="16" thickBot="1" x14ac:dyDescent="0.25">
      <c r="B2195" s="39">
        <v>2180</v>
      </c>
      <c r="C2195" s="94">
        <v>0.90560518990886085</v>
      </c>
      <c r="D2195" s="104">
        <f t="shared" si="248"/>
        <v>0.29745552192963759</v>
      </c>
      <c r="E2195" s="94">
        <v>3.1062100094517375E-2</v>
      </c>
      <c r="F2195" s="105">
        <f t="shared" si="246"/>
        <v>1.0310621000945175</v>
      </c>
      <c r="G2195" s="105">
        <f t="shared" si="249"/>
        <v>6779.1402854362941</v>
      </c>
      <c r="H2195" s="105">
        <f t="shared" si="247"/>
        <v>6783.4709986031858</v>
      </c>
      <c r="I2195" s="105">
        <f t="shared" si="250"/>
        <v>4.3307131668916554</v>
      </c>
      <c r="J2195" s="105">
        <f t="shared" si="251"/>
        <v>6784.5020607032802</v>
      </c>
      <c r="K2195" s="106">
        <f t="shared" si="252"/>
        <v>5.3617752669861147</v>
      </c>
    </row>
    <row r="2196" spans="2:11" x14ac:dyDescent="0.2">
      <c r="B2196" s="35">
        <v>2181</v>
      </c>
      <c r="C2196" s="93">
        <v>0.97734600483868683</v>
      </c>
      <c r="D2196" s="101">
        <f t="shared" si="248"/>
        <v>6.8743618020855213E-2</v>
      </c>
      <c r="E2196" s="93">
        <v>0.28934279013913478</v>
      </c>
      <c r="F2196" s="102">
        <f t="shared" si="246"/>
        <v>1.2893427901391348</v>
      </c>
      <c r="G2196" s="102">
        <f t="shared" si="249"/>
        <v>6779.2090290543147</v>
      </c>
      <c r="H2196" s="102">
        <f t="shared" si="247"/>
        <v>6784.5020607032802</v>
      </c>
      <c r="I2196" s="102">
        <f t="shared" si="250"/>
        <v>5.2930316489655524</v>
      </c>
      <c r="J2196" s="102">
        <f t="shared" si="251"/>
        <v>6785.7914034934192</v>
      </c>
      <c r="K2196" s="103">
        <f t="shared" si="252"/>
        <v>6.5823744391045693</v>
      </c>
    </row>
    <row r="2197" spans="2:11" x14ac:dyDescent="0.2">
      <c r="B2197" s="35">
        <v>2182</v>
      </c>
      <c r="C2197" s="93">
        <v>3.5098994059815647E-2</v>
      </c>
      <c r="D2197" s="101">
        <f t="shared" si="248"/>
        <v>10.048748424556539</v>
      </c>
      <c r="E2197" s="93">
        <v>0.26714210949413175</v>
      </c>
      <c r="F2197" s="102">
        <f t="shared" si="246"/>
        <v>1.2671421094941318</v>
      </c>
      <c r="G2197" s="102">
        <f t="shared" si="249"/>
        <v>6789.2577774788715</v>
      </c>
      <c r="H2197" s="102">
        <f t="shared" si="247"/>
        <v>6789.2577774788715</v>
      </c>
      <c r="I2197" s="102">
        <f t="shared" si="250"/>
        <v>0</v>
      </c>
      <c r="J2197" s="102">
        <f t="shared" si="251"/>
        <v>6790.5249195883653</v>
      </c>
      <c r="K2197" s="103">
        <f t="shared" si="252"/>
        <v>1.2671421094937614</v>
      </c>
    </row>
    <row r="2198" spans="2:11" x14ac:dyDescent="0.2">
      <c r="B2198" s="35">
        <v>2183</v>
      </c>
      <c r="C2198" s="93">
        <v>0.92104254990423273</v>
      </c>
      <c r="D2198" s="101">
        <f t="shared" si="248"/>
        <v>0.24674713234541881</v>
      </c>
      <c r="E2198" s="93">
        <v>0.69017622270023782</v>
      </c>
      <c r="F2198" s="102">
        <f t="shared" si="246"/>
        <v>1.6901762227002379</v>
      </c>
      <c r="G2198" s="102">
        <f t="shared" si="249"/>
        <v>6789.5045246112168</v>
      </c>
      <c r="H2198" s="102">
        <f t="shared" si="247"/>
        <v>6790.5249195883653</v>
      </c>
      <c r="I2198" s="102">
        <f t="shared" si="250"/>
        <v>1.0203949771484986</v>
      </c>
      <c r="J2198" s="102">
        <f t="shared" si="251"/>
        <v>6792.2150958110651</v>
      </c>
      <c r="K2198" s="103">
        <f t="shared" si="252"/>
        <v>2.7105711998483457</v>
      </c>
    </row>
    <row r="2199" spans="2:11" ht="16" thickBot="1" x14ac:dyDescent="0.25">
      <c r="B2199" s="39">
        <v>2184</v>
      </c>
      <c r="C2199" s="94">
        <v>0.8413568363525844</v>
      </c>
      <c r="D2199" s="104">
        <f t="shared" si="248"/>
        <v>0.51821822680944085</v>
      </c>
      <c r="E2199" s="94">
        <v>0.18272985223699867</v>
      </c>
      <c r="F2199" s="105">
        <f t="shared" si="246"/>
        <v>1.1827298522369987</v>
      </c>
      <c r="G2199" s="105">
        <f t="shared" si="249"/>
        <v>6790.0227428380258</v>
      </c>
      <c r="H2199" s="105">
        <f t="shared" si="247"/>
        <v>6792.2150958110651</v>
      </c>
      <c r="I2199" s="105">
        <f t="shared" si="250"/>
        <v>2.1923529730393057</v>
      </c>
      <c r="J2199" s="105">
        <f t="shared" si="251"/>
        <v>6793.3978256633018</v>
      </c>
      <c r="K2199" s="106">
        <f t="shared" si="252"/>
        <v>3.3750828252759675</v>
      </c>
    </row>
    <row r="2200" spans="2:11" x14ac:dyDescent="0.2">
      <c r="B2200" s="35">
        <v>2185</v>
      </c>
      <c r="C2200" s="93">
        <v>0.76021402008459471</v>
      </c>
      <c r="D2200" s="101">
        <f t="shared" si="248"/>
        <v>0.82246583991193412</v>
      </c>
      <c r="E2200" s="93">
        <v>2.0176722773699751E-2</v>
      </c>
      <c r="F2200" s="102">
        <f t="shared" si="246"/>
        <v>1.0201767227736998</v>
      </c>
      <c r="G2200" s="102">
        <f t="shared" si="249"/>
        <v>6790.845208677938</v>
      </c>
      <c r="H2200" s="102">
        <f t="shared" si="247"/>
        <v>6793.3978256633018</v>
      </c>
      <c r="I2200" s="102">
        <f t="shared" si="250"/>
        <v>2.5526169853637839</v>
      </c>
      <c r="J2200" s="102">
        <f t="shared" si="251"/>
        <v>6794.4180023860754</v>
      </c>
      <c r="K2200" s="103">
        <f t="shared" si="252"/>
        <v>3.5727937081373966</v>
      </c>
    </row>
    <row r="2201" spans="2:11" x14ac:dyDescent="0.2">
      <c r="B2201" s="35">
        <v>2186</v>
      </c>
      <c r="C2201" s="93">
        <v>0.44676069859500434</v>
      </c>
      <c r="D2201" s="101">
        <f t="shared" si="248"/>
        <v>2.4171965328564271</v>
      </c>
      <c r="E2201" s="93">
        <v>9.2430871773834244E-2</v>
      </c>
      <c r="F2201" s="102">
        <f t="shared" si="246"/>
        <v>1.0924308717738342</v>
      </c>
      <c r="G2201" s="102">
        <f t="shared" si="249"/>
        <v>6793.262405210794</v>
      </c>
      <c r="H2201" s="102">
        <f t="shared" si="247"/>
        <v>6794.4180023860754</v>
      </c>
      <c r="I2201" s="102">
        <f t="shared" si="250"/>
        <v>1.1555971752814003</v>
      </c>
      <c r="J2201" s="102">
        <f t="shared" si="251"/>
        <v>6795.5104332578494</v>
      </c>
      <c r="K2201" s="103">
        <f t="shared" si="252"/>
        <v>2.2480280470554135</v>
      </c>
    </row>
    <row r="2202" spans="2:11" x14ac:dyDescent="0.2">
      <c r="B2202" s="35">
        <v>2187</v>
      </c>
      <c r="C2202" s="93">
        <v>0.71169485828467793</v>
      </c>
      <c r="D2202" s="101">
        <f t="shared" si="248"/>
        <v>1.0203180877720395</v>
      </c>
      <c r="E2202" s="93">
        <v>0.95576931503025386</v>
      </c>
      <c r="F2202" s="102">
        <f t="shared" si="246"/>
        <v>1.955769315030254</v>
      </c>
      <c r="G2202" s="102">
        <f t="shared" si="249"/>
        <v>6794.2827232985665</v>
      </c>
      <c r="H2202" s="102">
        <f t="shared" si="247"/>
        <v>6795.5104332578494</v>
      </c>
      <c r="I2202" s="102">
        <f t="shared" si="250"/>
        <v>1.2277099592829472</v>
      </c>
      <c r="J2202" s="102">
        <f t="shared" si="251"/>
        <v>6797.4662025728794</v>
      </c>
      <c r="K2202" s="103">
        <f t="shared" si="252"/>
        <v>3.1834792743129583</v>
      </c>
    </row>
    <row r="2203" spans="2:11" ht="16" thickBot="1" x14ac:dyDescent="0.25">
      <c r="B2203" s="39">
        <v>2188</v>
      </c>
      <c r="C2203" s="94">
        <v>0.54363680671178505</v>
      </c>
      <c r="D2203" s="104">
        <f t="shared" si="248"/>
        <v>1.8284216694434525</v>
      </c>
      <c r="E2203" s="94">
        <v>0.83642750240745645</v>
      </c>
      <c r="F2203" s="105">
        <f t="shared" si="246"/>
        <v>1.8364275024074566</v>
      </c>
      <c r="G2203" s="105">
        <f t="shared" si="249"/>
        <v>6796.1111449680102</v>
      </c>
      <c r="H2203" s="105">
        <f t="shared" si="247"/>
        <v>6797.4662025728794</v>
      </c>
      <c r="I2203" s="105">
        <f t="shared" si="250"/>
        <v>1.3550576048692164</v>
      </c>
      <c r="J2203" s="105">
        <f t="shared" si="251"/>
        <v>6799.3026300752872</v>
      </c>
      <c r="K2203" s="106">
        <f t="shared" si="252"/>
        <v>3.1914851072770034</v>
      </c>
    </row>
    <row r="2204" spans="2:11" x14ac:dyDescent="0.2">
      <c r="B2204" s="35">
        <v>2189</v>
      </c>
      <c r="C2204" s="93">
        <v>0.91370838091208972</v>
      </c>
      <c r="D2204" s="101">
        <f t="shared" si="248"/>
        <v>0.2707314495626974</v>
      </c>
      <c r="E2204" s="93">
        <v>0.57445335798617114</v>
      </c>
      <c r="F2204" s="102">
        <f t="shared" si="246"/>
        <v>1.574453357986171</v>
      </c>
      <c r="G2204" s="102">
        <f t="shared" si="249"/>
        <v>6796.381876417573</v>
      </c>
      <c r="H2204" s="102">
        <f t="shared" si="247"/>
        <v>6799.3026300752872</v>
      </c>
      <c r="I2204" s="102">
        <f t="shared" si="250"/>
        <v>2.9207536577141582</v>
      </c>
      <c r="J2204" s="102">
        <f t="shared" si="251"/>
        <v>6800.8770834332736</v>
      </c>
      <c r="K2204" s="103">
        <f t="shared" si="252"/>
        <v>4.4952070157005437</v>
      </c>
    </row>
    <row r="2205" spans="2:11" x14ac:dyDescent="0.2">
      <c r="B2205" s="35">
        <v>2190</v>
      </c>
      <c r="C2205" s="93">
        <v>0.63687294301571729</v>
      </c>
      <c r="D2205" s="101">
        <f t="shared" si="248"/>
        <v>1.353555314456564</v>
      </c>
      <c r="E2205" s="93">
        <v>0.13508340850380596</v>
      </c>
      <c r="F2205" s="102">
        <f t="shared" si="246"/>
        <v>1.135083408503806</v>
      </c>
      <c r="G2205" s="102">
        <f t="shared" si="249"/>
        <v>6797.7354317320296</v>
      </c>
      <c r="H2205" s="102">
        <f t="shared" si="247"/>
        <v>6800.8770834332736</v>
      </c>
      <c r="I2205" s="102">
        <f t="shared" si="250"/>
        <v>3.1416517012439726</v>
      </c>
      <c r="J2205" s="102">
        <f t="shared" si="251"/>
        <v>6802.0121668417778</v>
      </c>
      <c r="K2205" s="103">
        <f t="shared" si="252"/>
        <v>4.2767351097481878</v>
      </c>
    </row>
    <row r="2206" spans="2:11" x14ac:dyDescent="0.2">
      <c r="B2206" s="35">
        <v>2191</v>
      </c>
      <c r="C2206" s="93">
        <v>0.80565632552051736</v>
      </c>
      <c r="D2206" s="101">
        <f t="shared" si="248"/>
        <v>0.64829406763079667</v>
      </c>
      <c r="E2206" s="93">
        <v>0.6066429757913917</v>
      </c>
      <c r="F2206" s="102">
        <f t="shared" si="246"/>
        <v>1.6066429757913916</v>
      </c>
      <c r="G2206" s="102">
        <f t="shared" si="249"/>
        <v>6798.3837257996602</v>
      </c>
      <c r="H2206" s="102">
        <f t="shared" si="247"/>
        <v>6802.0121668417778</v>
      </c>
      <c r="I2206" s="102">
        <f t="shared" si="250"/>
        <v>3.628441042117629</v>
      </c>
      <c r="J2206" s="102">
        <f t="shared" si="251"/>
        <v>6803.6188098175689</v>
      </c>
      <c r="K2206" s="103">
        <f t="shared" si="252"/>
        <v>5.2350840179087754</v>
      </c>
    </row>
    <row r="2207" spans="2:11" ht="16" thickBot="1" x14ac:dyDescent="0.25">
      <c r="B2207" s="39">
        <v>2192</v>
      </c>
      <c r="C2207" s="94">
        <v>0.25191978210824195</v>
      </c>
      <c r="D2207" s="104">
        <f t="shared" si="248"/>
        <v>4.1359337013424637</v>
      </c>
      <c r="E2207" s="94">
        <v>0.82864486597682863</v>
      </c>
      <c r="F2207" s="105">
        <f t="shared" si="246"/>
        <v>1.8286448659768286</v>
      </c>
      <c r="G2207" s="105">
        <f t="shared" si="249"/>
        <v>6802.5196595010029</v>
      </c>
      <c r="H2207" s="105">
        <f t="shared" si="247"/>
        <v>6803.6188098175689</v>
      </c>
      <c r="I2207" s="105">
        <f t="shared" si="250"/>
        <v>1.0991503165660106</v>
      </c>
      <c r="J2207" s="105">
        <f t="shared" si="251"/>
        <v>6805.4474546835454</v>
      </c>
      <c r="K2207" s="106">
        <f t="shared" si="252"/>
        <v>2.927795182542468</v>
      </c>
    </row>
    <row r="2208" spans="2:11" x14ac:dyDescent="0.2">
      <c r="B2208" s="35">
        <v>2193</v>
      </c>
      <c r="C2208" s="93">
        <v>0.60236773255825937</v>
      </c>
      <c r="D2208" s="101">
        <f t="shared" si="248"/>
        <v>1.5206615062242761</v>
      </c>
      <c r="E2208" s="93">
        <v>0.47761488859308998</v>
      </c>
      <c r="F2208" s="102">
        <f t="shared" si="246"/>
        <v>1.47761488859309</v>
      </c>
      <c r="G2208" s="102">
        <f t="shared" si="249"/>
        <v>6804.0403210072272</v>
      </c>
      <c r="H2208" s="102">
        <f t="shared" si="247"/>
        <v>6805.4474546835454</v>
      </c>
      <c r="I2208" s="102">
        <f t="shared" si="250"/>
        <v>1.4071336763181534</v>
      </c>
      <c r="J2208" s="102">
        <f t="shared" si="251"/>
        <v>6806.9250695721385</v>
      </c>
      <c r="K2208" s="103">
        <f t="shared" si="252"/>
        <v>2.8847485649112059</v>
      </c>
    </row>
    <row r="2209" spans="2:11" x14ac:dyDescent="0.2">
      <c r="B2209" s="35">
        <v>2194</v>
      </c>
      <c r="C2209" s="93">
        <v>0.47688753691796204</v>
      </c>
      <c r="D2209" s="101">
        <f t="shared" si="248"/>
        <v>2.2214237626582807</v>
      </c>
      <c r="E2209" s="93">
        <v>0.67604164692527102</v>
      </c>
      <c r="F2209" s="102">
        <f t="shared" si="246"/>
        <v>1.676041646925271</v>
      </c>
      <c r="G2209" s="102">
        <f t="shared" si="249"/>
        <v>6806.2617447698858</v>
      </c>
      <c r="H2209" s="102">
        <f t="shared" si="247"/>
        <v>6806.9250695721385</v>
      </c>
      <c r="I2209" s="102">
        <f t="shared" si="250"/>
        <v>0.6633248022526459</v>
      </c>
      <c r="J2209" s="102">
        <f t="shared" si="251"/>
        <v>6808.6011112190636</v>
      </c>
      <c r="K2209" s="103">
        <f t="shared" si="252"/>
        <v>2.3393664491777599</v>
      </c>
    </row>
    <row r="2210" spans="2:11" x14ac:dyDescent="0.2">
      <c r="B2210" s="35">
        <v>2195</v>
      </c>
      <c r="C2210" s="93">
        <v>0.33996948905595248</v>
      </c>
      <c r="D2210" s="101">
        <f t="shared" si="248"/>
        <v>3.2366982104080786</v>
      </c>
      <c r="E2210" s="93">
        <v>0.44298480637488147</v>
      </c>
      <c r="F2210" s="102">
        <f t="shared" si="246"/>
        <v>1.4429848063748816</v>
      </c>
      <c r="G2210" s="102">
        <f t="shared" si="249"/>
        <v>6809.4984429802935</v>
      </c>
      <c r="H2210" s="102">
        <f t="shared" si="247"/>
        <v>6809.4984429802935</v>
      </c>
      <c r="I2210" s="102">
        <f t="shared" si="250"/>
        <v>0</v>
      </c>
      <c r="J2210" s="102">
        <f t="shared" si="251"/>
        <v>6810.9414277866681</v>
      </c>
      <c r="K2210" s="103">
        <f t="shared" si="252"/>
        <v>1.4429848063746249</v>
      </c>
    </row>
    <row r="2211" spans="2:11" ht="16" thickBot="1" x14ac:dyDescent="0.25">
      <c r="B2211" s="39">
        <v>2196</v>
      </c>
      <c r="C2211" s="94">
        <v>0.33331524307130922</v>
      </c>
      <c r="D2211" s="104">
        <f t="shared" si="248"/>
        <v>3.2959996827806832</v>
      </c>
      <c r="E2211" s="94">
        <v>0.97609201163186199</v>
      </c>
      <c r="F2211" s="105">
        <f t="shared" si="246"/>
        <v>1.9760920116318621</v>
      </c>
      <c r="G2211" s="105">
        <f t="shared" si="249"/>
        <v>6812.7944426630738</v>
      </c>
      <c r="H2211" s="105">
        <f t="shared" si="247"/>
        <v>6812.7944426630738</v>
      </c>
      <c r="I2211" s="105">
        <f t="shared" si="250"/>
        <v>0</v>
      </c>
      <c r="J2211" s="105">
        <f t="shared" si="251"/>
        <v>6814.7705346747052</v>
      </c>
      <c r="K2211" s="106">
        <f t="shared" si="252"/>
        <v>1.9760920116314082</v>
      </c>
    </row>
    <row r="2212" spans="2:11" x14ac:dyDescent="0.2">
      <c r="B2212" s="35">
        <v>2197</v>
      </c>
      <c r="C2212" s="93">
        <v>0.89578887588867306</v>
      </c>
      <c r="D2212" s="101">
        <f t="shared" si="248"/>
        <v>0.33015157008226265</v>
      </c>
      <c r="E2212" s="93">
        <v>0.5802442568112548</v>
      </c>
      <c r="F2212" s="102">
        <f t="shared" si="246"/>
        <v>1.5802442568112549</v>
      </c>
      <c r="G2212" s="102">
        <f t="shared" si="249"/>
        <v>6813.1245942331561</v>
      </c>
      <c r="H2212" s="102">
        <f t="shared" si="247"/>
        <v>6814.7705346747052</v>
      </c>
      <c r="I2212" s="102">
        <f t="shared" si="250"/>
        <v>1.6459404415491008</v>
      </c>
      <c r="J2212" s="102">
        <f t="shared" si="251"/>
        <v>6816.3507789315163</v>
      </c>
      <c r="K2212" s="103">
        <f t="shared" si="252"/>
        <v>3.2261846983601572</v>
      </c>
    </row>
    <row r="2213" spans="2:11" x14ac:dyDescent="0.2">
      <c r="B2213" s="35">
        <v>2198</v>
      </c>
      <c r="C2213" s="93">
        <v>0.31501639534062631</v>
      </c>
      <c r="D2213" s="101">
        <f t="shared" si="248"/>
        <v>3.4653917784317692</v>
      </c>
      <c r="E2213" s="93">
        <v>8.1820384100733778E-2</v>
      </c>
      <c r="F2213" s="102">
        <f t="shared" si="246"/>
        <v>1.0818203841007339</v>
      </c>
      <c r="G2213" s="102">
        <f t="shared" si="249"/>
        <v>6816.5899860115878</v>
      </c>
      <c r="H2213" s="102">
        <f t="shared" si="247"/>
        <v>6816.5899860115878</v>
      </c>
      <c r="I2213" s="102">
        <f t="shared" si="250"/>
        <v>0</v>
      </c>
      <c r="J2213" s="102">
        <f t="shared" si="251"/>
        <v>6817.6718063956887</v>
      </c>
      <c r="K2213" s="103">
        <f t="shared" si="252"/>
        <v>1.0818203841008653</v>
      </c>
    </row>
    <row r="2214" spans="2:11" x14ac:dyDescent="0.2">
      <c r="B2214" s="35">
        <v>2199</v>
      </c>
      <c r="C2214" s="93">
        <v>0.62242073790255359</v>
      </c>
      <c r="D2214" s="101">
        <f t="shared" si="248"/>
        <v>1.4224169622625631</v>
      </c>
      <c r="E2214" s="93">
        <v>2.9382032277681991E-2</v>
      </c>
      <c r="F2214" s="102">
        <f t="shared" si="246"/>
        <v>1.0293820322776819</v>
      </c>
      <c r="G2214" s="102">
        <f t="shared" si="249"/>
        <v>6818.0124029738508</v>
      </c>
      <c r="H2214" s="102">
        <f t="shared" si="247"/>
        <v>6818.0124029738508</v>
      </c>
      <c r="I2214" s="102">
        <f t="shared" si="250"/>
        <v>0</v>
      </c>
      <c r="J2214" s="102">
        <f t="shared" si="251"/>
        <v>6819.0417850061285</v>
      </c>
      <c r="K2214" s="103">
        <f t="shared" si="252"/>
        <v>1.029382032277681</v>
      </c>
    </row>
    <row r="2215" spans="2:11" ht="16" thickBot="1" x14ac:dyDescent="0.25">
      <c r="B2215" s="39">
        <v>2200</v>
      </c>
      <c r="C2215" s="94">
        <v>0.3728047936538802</v>
      </c>
      <c r="D2215" s="104">
        <f t="shared" si="248"/>
        <v>2.9601010132192314</v>
      </c>
      <c r="E2215" s="94">
        <v>0.27823185858416188</v>
      </c>
      <c r="F2215" s="105">
        <f t="shared" si="246"/>
        <v>1.2782318585841619</v>
      </c>
      <c r="G2215" s="105">
        <f t="shared" si="249"/>
        <v>6820.97250398707</v>
      </c>
      <c r="H2215" s="105">
        <f t="shared" si="247"/>
        <v>6820.97250398707</v>
      </c>
      <c r="I2215" s="105">
        <f t="shared" si="250"/>
        <v>0</v>
      </c>
      <c r="J2215" s="105">
        <f t="shared" si="251"/>
        <v>6822.2507358456542</v>
      </c>
      <c r="K2215" s="106">
        <f t="shared" si="252"/>
        <v>1.2782318585841494</v>
      </c>
    </row>
    <row r="2216" spans="2:11" x14ac:dyDescent="0.2">
      <c r="B2216" s="35">
        <v>2201</v>
      </c>
      <c r="C2216" s="93">
        <v>0.81964098934982277</v>
      </c>
      <c r="D2216" s="101">
        <f t="shared" si="248"/>
        <v>0.59666655738040042</v>
      </c>
      <c r="E2216" s="93">
        <v>0.41183452115020136</v>
      </c>
      <c r="F2216" s="102">
        <f t="shared" si="246"/>
        <v>1.4118345211502015</v>
      </c>
      <c r="G2216" s="102">
        <f t="shared" si="249"/>
        <v>6821.5691705444506</v>
      </c>
      <c r="H2216" s="102">
        <f t="shared" si="247"/>
        <v>6822.2507358456542</v>
      </c>
      <c r="I2216" s="102">
        <f t="shared" si="250"/>
        <v>0.68156530120359093</v>
      </c>
      <c r="J2216" s="102">
        <f t="shared" si="251"/>
        <v>6823.6625703668042</v>
      </c>
      <c r="K2216" s="103">
        <f t="shared" si="252"/>
        <v>2.0933998223536037</v>
      </c>
    </row>
    <row r="2217" spans="2:11" x14ac:dyDescent="0.2">
      <c r="B2217" s="35">
        <v>2202</v>
      </c>
      <c r="C2217" s="93">
        <v>0.16588292049251463</v>
      </c>
      <c r="D2217" s="101">
        <f t="shared" si="248"/>
        <v>5.3894191131098124</v>
      </c>
      <c r="E2217" s="93">
        <v>0.89346371105739963</v>
      </c>
      <c r="F2217" s="102">
        <f t="shared" si="246"/>
        <v>1.8934637110573997</v>
      </c>
      <c r="G2217" s="102">
        <f t="shared" si="249"/>
        <v>6826.95858965756</v>
      </c>
      <c r="H2217" s="102">
        <f t="shared" si="247"/>
        <v>6826.95858965756</v>
      </c>
      <c r="I2217" s="102">
        <f t="shared" si="250"/>
        <v>0</v>
      </c>
      <c r="J2217" s="102">
        <f t="shared" si="251"/>
        <v>6828.8520533686178</v>
      </c>
      <c r="K2217" s="103">
        <f t="shared" si="252"/>
        <v>1.8934637110578478</v>
      </c>
    </row>
    <row r="2218" spans="2:11" x14ac:dyDescent="0.2">
      <c r="B2218" s="35">
        <v>2203</v>
      </c>
      <c r="C2218" s="93">
        <v>0.40754785103616564</v>
      </c>
      <c r="D2218" s="101">
        <f t="shared" si="248"/>
        <v>2.6927907820184238</v>
      </c>
      <c r="E2218" s="93">
        <v>0.60561823619046695</v>
      </c>
      <c r="F2218" s="102">
        <f t="shared" si="246"/>
        <v>1.605618236190467</v>
      </c>
      <c r="G2218" s="102">
        <f t="shared" si="249"/>
        <v>6829.6513804395781</v>
      </c>
      <c r="H2218" s="102">
        <f t="shared" si="247"/>
        <v>6829.6513804395781</v>
      </c>
      <c r="I2218" s="102">
        <f t="shared" si="250"/>
        <v>0</v>
      </c>
      <c r="J2218" s="102">
        <f t="shared" si="251"/>
        <v>6831.256998675769</v>
      </c>
      <c r="K2218" s="103">
        <f t="shared" si="252"/>
        <v>1.6056182361908213</v>
      </c>
    </row>
    <row r="2219" spans="2:11" ht="16" thickBot="1" x14ac:dyDescent="0.25">
      <c r="B2219" s="39">
        <v>2204</v>
      </c>
      <c r="C2219" s="94">
        <v>0.62540298648707704</v>
      </c>
      <c r="D2219" s="104">
        <f t="shared" si="248"/>
        <v>1.4080771759400446</v>
      </c>
      <c r="E2219" s="94">
        <v>4.2909728820964221E-2</v>
      </c>
      <c r="F2219" s="105">
        <f t="shared" ref="F2219:F2282" si="253">($N$18-$N$19)*E2219+$N$19</f>
        <v>1.0429097288209643</v>
      </c>
      <c r="G2219" s="105">
        <f t="shared" si="249"/>
        <v>6831.0594576155181</v>
      </c>
      <c r="H2219" s="105">
        <f t="shared" ref="H2219:H2282" si="254">+MAX(G2219,J2218)</f>
        <v>6831.256998675769</v>
      </c>
      <c r="I2219" s="105">
        <f t="shared" si="250"/>
        <v>0.19754106025084184</v>
      </c>
      <c r="J2219" s="105">
        <f t="shared" si="251"/>
        <v>6832.2999084045896</v>
      </c>
      <c r="K2219" s="106">
        <f t="shared" si="252"/>
        <v>1.240450789071474</v>
      </c>
    </row>
    <row r="2220" spans="2:11" x14ac:dyDescent="0.2">
      <c r="B2220" s="35">
        <v>2205</v>
      </c>
      <c r="C2220" s="93">
        <v>0.89953073627394431</v>
      </c>
      <c r="D2220" s="101">
        <f t="shared" ref="D2220:D2283" si="255">-LN(C2220)/$N$16</f>
        <v>0.31764616732888601</v>
      </c>
      <c r="E2220" s="93">
        <v>0.17437913965653884</v>
      </c>
      <c r="F2220" s="102">
        <f t="shared" si="253"/>
        <v>1.1743791396565388</v>
      </c>
      <c r="G2220" s="102">
        <f t="shared" ref="G2220:G2283" si="256">G2219+D2220</f>
        <v>6831.3771037828474</v>
      </c>
      <c r="H2220" s="102">
        <f t="shared" si="254"/>
        <v>6832.2999084045896</v>
      </c>
      <c r="I2220" s="102">
        <f t="shared" si="250"/>
        <v>0.92280462174221611</v>
      </c>
      <c r="J2220" s="102">
        <f t="shared" si="251"/>
        <v>6833.4742875442462</v>
      </c>
      <c r="K2220" s="103">
        <f t="shared" si="252"/>
        <v>2.09718376139881</v>
      </c>
    </row>
    <row r="2221" spans="2:11" x14ac:dyDescent="0.2">
      <c r="B2221" s="35">
        <v>2206</v>
      </c>
      <c r="C2221" s="93">
        <v>0.97757045218133765</v>
      </c>
      <c r="D2221" s="101">
        <f t="shared" si="255"/>
        <v>6.8054747631030518E-2</v>
      </c>
      <c r="E2221" s="93">
        <v>0.65608508551013112</v>
      </c>
      <c r="F2221" s="102">
        <f t="shared" si="253"/>
        <v>1.656085085510131</v>
      </c>
      <c r="G2221" s="102">
        <f t="shared" si="256"/>
        <v>6831.4451585304787</v>
      </c>
      <c r="H2221" s="102">
        <f t="shared" si="254"/>
        <v>6833.4742875442462</v>
      </c>
      <c r="I2221" s="102">
        <f t="shared" si="250"/>
        <v>2.0291290137674878</v>
      </c>
      <c r="J2221" s="102">
        <f t="shared" si="251"/>
        <v>6835.1303726297565</v>
      </c>
      <c r="K2221" s="103">
        <f t="shared" si="252"/>
        <v>3.6852140992778004</v>
      </c>
    </row>
    <row r="2222" spans="2:11" x14ac:dyDescent="0.2">
      <c r="B2222" s="35">
        <v>2207</v>
      </c>
      <c r="C2222" s="93">
        <v>0.94838365570690664</v>
      </c>
      <c r="D2222" s="101">
        <f t="shared" si="255"/>
        <v>0.15898847545004297</v>
      </c>
      <c r="E2222" s="93">
        <v>0.93789400515754462</v>
      </c>
      <c r="F2222" s="102">
        <f t="shared" si="253"/>
        <v>1.9378940051575446</v>
      </c>
      <c r="G2222" s="102">
        <f t="shared" si="256"/>
        <v>6831.604147005929</v>
      </c>
      <c r="H2222" s="102">
        <f t="shared" si="254"/>
        <v>6835.1303726297565</v>
      </c>
      <c r="I2222" s="102">
        <f t="shared" si="250"/>
        <v>3.5262256238274858</v>
      </c>
      <c r="J2222" s="102">
        <f t="shared" si="251"/>
        <v>6837.0682666349139</v>
      </c>
      <c r="K2222" s="103">
        <f t="shared" si="252"/>
        <v>5.4641196289849177</v>
      </c>
    </row>
    <row r="2223" spans="2:11" ht="16" thickBot="1" x14ac:dyDescent="0.25">
      <c r="B2223" s="39">
        <v>2208</v>
      </c>
      <c r="C2223" s="94">
        <v>0.53035683576774206</v>
      </c>
      <c r="D2223" s="104">
        <f t="shared" si="255"/>
        <v>1.9026156718513469</v>
      </c>
      <c r="E2223" s="94">
        <v>0.70469563149908288</v>
      </c>
      <c r="F2223" s="105">
        <f t="shared" si="253"/>
        <v>1.7046956314990829</v>
      </c>
      <c r="G2223" s="105">
        <f t="shared" si="256"/>
        <v>6833.50676267778</v>
      </c>
      <c r="H2223" s="105">
        <f t="shared" si="254"/>
        <v>6837.0682666349139</v>
      </c>
      <c r="I2223" s="105">
        <f t="shared" si="250"/>
        <v>3.5615039571339366</v>
      </c>
      <c r="J2223" s="105">
        <f t="shared" si="251"/>
        <v>6838.7729622664128</v>
      </c>
      <c r="K2223" s="106">
        <f t="shared" si="252"/>
        <v>5.2661995886328441</v>
      </c>
    </row>
    <row r="2224" spans="2:11" x14ac:dyDescent="0.2">
      <c r="B2224" s="35">
        <v>2209</v>
      </c>
      <c r="C2224" s="93">
        <v>0.45576623045651143</v>
      </c>
      <c r="D2224" s="101">
        <f t="shared" si="255"/>
        <v>2.3573257602798781</v>
      </c>
      <c r="E2224" s="93">
        <v>0.26077759026769753</v>
      </c>
      <c r="F2224" s="102">
        <f t="shared" si="253"/>
        <v>1.2607775902676974</v>
      </c>
      <c r="G2224" s="102">
        <f t="shared" si="256"/>
        <v>6835.8640884380602</v>
      </c>
      <c r="H2224" s="102">
        <f t="shared" si="254"/>
        <v>6838.7729622664128</v>
      </c>
      <c r="I2224" s="102">
        <f t="shared" si="250"/>
        <v>2.9088738283526254</v>
      </c>
      <c r="J2224" s="102">
        <f t="shared" si="251"/>
        <v>6840.0337398566808</v>
      </c>
      <c r="K2224" s="103">
        <f t="shared" si="252"/>
        <v>4.1696514186205604</v>
      </c>
    </row>
    <row r="2225" spans="2:11" x14ac:dyDescent="0.2">
      <c r="B2225" s="35">
        <v>2210</v>
      </c>
      <c r="C2225" s="93">
        <v>0.84414413781494146</v>
      </c>
      <c r="D2225" s="101">
        <f t="shared" si="255"/>
        <v>0.50829605869719741</v>
      </c>
      <c r="E2225" s="93">
        <v>0.33890194939340157</v>
      </c>
      <c r="F2225" s="102">
        <f t="shared" si="253"/>
        <v>1.3389019493934016</v>
      </c>
      <c r="G2225" s="102">
        <f t="shared" si="256"/>
        <v>6836.3723844967571</v>
      </c>
      <c r="H2225" s="102">
        <f t="shared" si="254"/>
        <v>6840.0337398566808</v>
      </c>
      <c r="I2225" s="102">
        <f t="shared" si="250"/>
        <v>3.6613553599236184</v>
      </c>
      <c r="J2225" s="102">
        <f t="shared" si="251"/>
        <v>6841.3726418060742</v>
      </c>
      <c r="K2225" s="103">
        <f t="shared" si="252"/>
        <v>5.0002573093170213</v>
      </c>
    </row>
    <row r="2226" spans="2:11" x14ac:dyDescent="0.2">
      <c r="B2226" s="35">
        <v>2211</v>
      </c>
      <c r="C2226" s="93">
        <v>0.91620410747859105</v>
      </c>
      <c r="D2226" s="101">
        <f t="shared" si="255"/>
        <v>0.26254834311440667</v>
      </c>
      <c r="E2226" s="93">
        <v>0.92924688783617937</v>
      </c>
      <c r="F2226" s="102">
        <f t="shared" si="253"/>
        <v>1.9292468878361793</v>
      </c>
      <c r="G2226" s="102">
        <f t="shared" si="256"/>
        <v>6836.6349328398719</v>
      </c>
      <c r="H2226" s="102">
        <f t="shared" si="254"/>
        <v>6841.3726418060742</v>
      </c>
      <c r="I2226" s="102">
        <f t="shared" si="250"/>
        <v>4.7377089662022627</v>
      </c>
      <c r="J2226" s="102">
        <f t="shared" si="251"/>
        <v>6843.3018886939108</v>
      </c>
      <c r="K2226" s="103">
        <f t="shared" si="252"/>
        <v>6.6669558540388607</v>
      </c>
    </row>
    <row r="2227" spans="2:11" ht="16" thickBot="1" x14ac:dyDescent="0.25">
      <c r="B2227" s="39">
        <v>2212</v>
      </c>
      <c r="C2227" s="94">
        <v>0.26273952058485106</v>
      </c>
      <c r="D2227" s="104">
        <f t="shared" si="255"/>
        <v>4.0097764608527706</v>
      </c>
      <c r="E2227" s="94">
        <v>0.93528099038012635</v>
      </c>
      <c r="F2227" s="105">
        <f t="shared" si="253"/>
        <v>1.9352809903801265</v>
      </c>
      <c r="G2227" s="105">
        <f t="shared" si="256"/>
        <v>6840.6447093007246</v>
      </c>
      <c r="H2227" s="105">
        <f t="shared" si="254"/>
        <v>6843.3018886939108</v>
      </c>
      <c r="I2227" s="105">
        <f t="shared" si="250"/>
        <v>2.6571793931861976</v>
      </c>
      <c r="J2227" s="105">
        <f t="shared" si="251"/>
        <v>6845.2371696842911</v>
      </c>
      <c r="K2227" s="106">
        <f t="shared" si="252"/>
        <v>4.5924603835665039</v>
      </c>
    </row>
    <row r="2228" spans="2:11" x14ac:dyDescent="0.2">
      <c r="B2228" s="35">
        <v>2213</v>
      </c>
      <c r="C2228" s="93">
        <v>0.51068673188345237</v>
      </c>
      <c r="D2228" s="101">
        <f t="shared" si="255"/>
        <v>2.0159967777649697</v>
      </c>
      <c r="E2228" s="93">
        <v>0.84648000424554082</v>
      </c>
      <c r="F2228" s="102">
        <f t="shared" si="253"/>
        <v>1.8464800042455409</v>
      </c>
      <c r="G2228" s="102">
        <f t="shared" si="256"/>
        <v>6842.66070607849</v>
      </c>
      <c r="H2228" s="102">
        <f t="shared" si="254"/>
        <v>6845.2371696842911</v>
      </c>
      <c r="I2228" s="102">
        <f t="shared" si="250"/>
        <v>2.5764636058011092</v>
      </c>
      <c r="J2228" s="102">
        <f t="shared" si="251"/>
        <v>6847.0836496885368</v>
      </c>
      <c r="K2228" s="103">
        <f t="shared" si="252"/>
        <v>4.4229436100467865</v>
      </c>
    </row>
    <row r="2229" spans="2:11" x14ac:dyDescent="0.2">
      <c r="B2229" s="35">
        <v>2214</v>
      </c>
      <c r="C2229" s="93">
        <v>0.94166028524170697</v>
      </c>
      <c r="D2229" s="101">
        <f t="shared" si="255"/>
        <v>0.18033210248141421</v>
      </c>
      <c r="E2229" s="93">
        <v>0.69064155462960064</v>
      </c>
      <c r="F2229" s="102">
        <f t="shared" si="253"/>
        <v>1.6906415546296008</v>
      </c>
      <c r="G2229" s="102">
        <f t="shared" si="256"/>
        <v>6842.8410381809717</v>
      </c>
      <c r="H2229" s="102">
        <f t="shared" si="254"/>
        <v>6847.0836496885368</v>
      </c>
      <c r="I2229" s="102">
        <f t="shared" si="250"/>
        <v>4.2426115075650159</v>
      </c>
      <c r="J2229" s="102">
        <f t="shared" si="251"/>
        <v>6848.7742912431668</v>
      </c>
      <c r="K2229" s="103">
        <f t="shared" si="252"/>
        <v>5.9332530621950355</v>
      </c>
    </row>
    <row r="2230" spans="2:11" x14ac:dyDescent="0.2">
      <c r="B2230" s="35">
        <v>2215</v>
      </c>
      <c r="C2230" s="93">
        <v>0.35015354987916147</v>
      </c>
      <c r="D2230" s="101">
        <f t="shared" si="255"/>
        <v>3.1481505202951197</v>
      </c>
      <c r="E2230" s="93">
        <v>9.1127038411756178E-2</v>
      </c>
      <c r="F2230" s="102">
        <f t="shared" si="253"/>
        <v>1.0911270384117562</v>
      </c>
      <c r="G2230" s="102">
        <f t="shared" si="256"/>
        <v>6845.9891887012673</v>
      </c>
      <c r="H2230" s="102">
        <f t="shared" si="254"/>
        <v>6848.7742912431668</v>
      </c>
      <c r="I2230" s="102">
        <f t="shared" si="250"/>
        <v>2.785102541899505</v>
      </c>
      <c r="J2230" s="102">
        <f t="shared" si="251"/>
        <v>6849.865418281579</v>
      </c>
      <c r="K2230" s="103">
        <f t="shared" si="252"/>
        <v>3.8762295803117013</v>
      </c>
    </row>
    <row r="2231" spans="2:11" ht="16" thickBot="1" x14ac:dyDescent="0.25">
      <c r="B2231" s="39">
        <v>2216</v>
      </c>
      <c r="C2231" s="94">
        <v>0.15797785090651328</v>
      </c>
      <c r="D2231" s="104">
        <f t="shared" si="255"/>
        <v>5.5359013197536298</v>
      </c>
      <c r="E2231" s="94">
        <v>6.4993958929674855E-2</v>
      </c>
      <c r="F2231" s="105">
        <f t="shared" si="253"/>
        <v>1.0649939589296749</v>
      </c>
      <c r="G2231" s="105">
        <f t="shared" si="256"/>
        <v>6851.5250900210212</v>
      </c>
      <c r="H2231" s="105">
        <f t="shared" si="254"/>
        <v>6851.5250900210212</v>
      </c>
      <c r="I2231" s="105">
        <f t="shared" si="250"/>
        <v>0</v>
      </c>
      <c r="J2231" s="105">
        <f t="shared" si="251"/>
        <v>6852.5900839799506</v>
      </c>
      <c r="K2231" s="106">
        <f t="shared" si="252"/>
        <v>1.0649939589293353</v>
      </c>
    </row>
    <row r="2232" spans="2:11" x14ac:dyDescent="0.2">
      <c r="B2232" s="35">
        <v>2217</v>
      </c>
      <c r="C2232" s="93">
        <v>0.83481976758076881</v>
      </c>
      <c r="D2232" s="101">
        <f t="shared" si="255"/>
        <v>0.54161827391490924</v>
      </c>
      <c r="E2232" s="93">
        <v>0.61122871389811206</v>
      </c>
      <c r="F2232" s="102">
        <f t="shared" si="253"/>
        <v>1.6112287138981121</v>
      </c>
      <c r="G2232" s="102">
        <f t="shared" si="256"/>
        <v>6852.0667082949358</v>
      </c>
      <c r="H2232" s="102">
        <f t="shared" si="254"/>
        <v>6852.5900839799506</v>
      </c>
      <c r="I2232" s="102">
        <f t="shared" si="250"/>
        <v>0.52337568501479836</v>
      </c>
      <c r="J2232" s="102">
        <f t="shared" si="251"/>
        <v>6854.2013126938491</v>
      </c>
      <c r="K2232" s="103">
        <f t="shared" si="252"/>
        <v>2.134604398913325</v>
      </c>
    </row>
    <row r="2233" spans="2:11" x14ac:dyDescent="0.2">
      <c r="B2233" s="35">
        <v>2218</v>
      </c>
      <c r="C2233" s="93">
        <v>0.31997539715733458</v>
      </c>
      <c r="D2233" s="101">
        <f t="shared" si="255"/>
        <v>3.4185335100822343</v>
      </c>
      <c r="E2233" s="93">
        <v>0.9291570685519055</v>
      </c>
      <c r="F2233" s="102">
        <f t="shared" si="253"/>
        <v>1.9291570685519055</v>
      </c>
      <c r="G2233" s="102">
        <f t="shared" si="256"/>
        <v>6855.4852418050177</v>
      </c>
      <c r="H2233" s="102">
        <f t="shared" si="254"/>
        <v>6855.4852418050177</v>
      </c>
      <c r="I2233" s="102">
        <f t="shared" si="250"/>
        <v>0</v>
      </c>
      <c r="J2233" s="102">
        <f t="shared" si="251"/>
        <v>6857.4143988735696</v>
      </c>
      <c r="K2233" s="103">
        <f t="shared" si="252"/>
        <v>1.9291570685518309</v>
      </c>
    </row>
    <row r="2234" spans="2:11" x14ac:dyDescent="0.2">
      <c r="B2234" s="35">
        <v>2219</v>
      </c>
      <c r="C2234" s="93">
        <v>0.22948936629929495</v>
      </c>
      <c r="D2234" s="101">
        <f t="shared" si="255"/>
        <v>4.4156957542885955</v>
      </c>
      <c r="E2234" s="93">
        <v>0.21639660945888717</v>
      </c>
      <c r="F2234" s="102">
        <f t="shared" si="253"/>
        <v>1.2163966094588872</v>
      </c>
      <c r="G2234" s="102">
        <f t="shared" si="256"/>
        <v>6859.9009375593059</v>
      </c>
      <c r="H2234" s="102">
        <f t="shared" si="254"/>
        <v>6859.9009375593059</v>
      </c>
      <c r="I2234" s="102">
        <f t="shared" si="250"/>
        <v>0</v>
      </c>
      <c r="J2234" s="102">
        <f t="shared" si="251"/>
        <v>6861.1173341687645</v>
      </c>
      <c r="K2234" s="103">
        <f t="shared" si="252"/>
        <v>1.2163966094585703</v>
      </c>
    </row>
    <row r="2235" spans="2:11" ht="16" thickBot="1" x14ac:dyDescent="0.25">
      <c r="B2235" s="39">
        <v>2220</v>
      </c>
      <c r="C2235" s="94">
        <v>0.79810516016874222</v>
      </c>
      <c r="D2235" s="104">
        <f t="shared" si="255"/>
        <v>0.67654473166328088</v>
      </c>
      <c r="E2235" s="94">
        <v>5.3456481417753277E-2</v>
      </c>
      <c r="F2235" s="105">
        <f t="shared" si="253"/>
        <v>1.0534564814177534</v>
      </c>
      <c r="G2235" s="105">
        <f t="shared" si="256"/>
        <v>6860.5774822909689</v>
      </c>
      <c r="H2235" s="105">
        <f t="shared" si="254"/>
        <v>6861.1173341687645</v>
      </c>
      <c r="I2235" s="105">
        <f t="shared" si="250"/>
        <v>0.53985187779562693</v>
      </c>
      <c r="J2235" s="105">
        <f t="shared" si="251"/>
        <v>6862.1707906501824</v>
      </c>
      <c r="K2235" s="106">
        <f t="shared" si="252"/>
        <v>1.5933083592135517</v>
      </c>
    </row>
    <row r="2236" spans="2:11" x14ac:dyDescent="0.2">
      <c r="B2236" s="35">
        <v>2221</v>
      </c>
      <c r="C2236" s="93">
        <v>0.64913359326913855</v>
      </c>
      <c r="D2236" s="101">
        <f t="shared" si="255"/>
        <v>1.2963502160115563</v>
      </c>
      <c r="E2236" s="93">
        <v>0.78696612081678208</v>
      </c>
      <c r="F2236" s="102">
        <f t="shared" si="253"/>
        <v>1.786966120816782</v>
      </c>
      <c r="G2236" s="102">
        <f t="shared" si="256"/>
        <v>6861.8738325069808</v>
      </c>
      <c r="H2236" s="102">
        <f t="shared" si="254"/>
        <v>6862.1707906501824</v>
      </c>
      <c r="I2236" s="102">
        <f t="shared" si="250"/>
        <v>0.29695814320166392</v>
      </c>
      <c r="J2236" s="102">
        <f t="shared" si="251"/>
        <v>6863.9577567709994</v>
      </c>
      <c r="K2236" s="103">
        <f t="shared" si="252"/>
        <v>2.0839242640186058</v>
      </c>
    </row>
    <row r="2237" spans="2:11" x14ac:dyDescent="0.2">
      <c r="B2237" s="35">
        <v>2222</v>
      </c>
      <c r="C2237" s="93">
        <v>0.11582388902530183</v>
      </c>
      <c r="D2237" s="101">
        <f t="shared" si="255"/>
        <v>6.4670533186918826</v>
      </c>
      <c r="E2237" s="93">
        <v>0.3071514222022188</v>
      </c>
      <c r="F2237" s="102">
        <f t="shared" si="253"/>
        <v>1.3071514222022187</v>
      </c>
      <c r="G2237" s="102">
        <f t="shared" si="256"/>
        <v>6868.3408858256726</v>
      </c>
      <c r="H2237" s="102">
        <f t="shared" si="254"/>
        <v>6868.3408858256726</v>
      </c>
      <c r="I2237" s="102">
        <f t="shared" si="250"/>
        <v>0</v>
      </c>
      <c r="J2237" s="102">
        <f t="shared" si="251"/>
        <v>6869.6480372478745</v>
      </c>
      <c r="K2237" s="103">
        <f t="shared" si="252"/>
        <v>1.3071514222019687</v>
      </c>
    </row>
    <row r="2238" spans="2:11" x14ac:dyDescent="0.2">
      <c r="B2238" s="35">
        <v>2223</v>
      </c>
      <c r="C2238" s="93">
        <v>0.64599787441060552</v>
      </c>
      <c r="D2238" s="101">
        <f t="shared" si="255"/>
        <v>1.3108771967730244</v>
      </c>
      <c r="E2238" s="93">
        <v>5.2835036157443782E-2</v>
      </c>
      <c r="F2238" s="102">
        <f t="shared" si="253"/>
        <v>1.0528350361574437</v>
      </c>
      <c r="G2238" s="102">
        <f t="shared" si="256"/>
        <v>6869.6517630224453</v>
      </c>
      <c r="H2238" s="102">
        <f t="shared" si="254"/>
        <v>6869.6517630224453</v>
      </c>
      <c r="I2238" s="102">
        <f t="shared" si="250"/>
        <v>0</v>
      </c>
      <c r="J2238" s="102">
        <f t="shared" si="251"/>
        <v>6870.7045980586026</v>
      </c>
      <c r="K2238" s="103">
        <f t="shared" si="252"/>
        <v>1.0528350361573757</v>
      </c>
    </row>
    <row r="2239" spans="2:11" ht="16" thickBot="1" x14ac:dyDescent="0.25">
      <c r="B2239" s="39">
        <v>2224</v>
      </c>
      <c r="C2239" s="94">
        <v>1.2597087728218437E-2</v>
      </c>
      <c r="D2239" s="104">
        <f t="shared" si="255"/>
        <v>13.122868873263169</v>
      </c>
      <c r="E2239" s="94">
        <v>8.2637760531555249E-2</v>
      </c>
      <c r="F2239" s="105">
        <f t="shared" si="253"/>
        <v>1.0826377605315551</v>
      </c>
      <c r="G2239" s="105">
        <f t="shared" si="256"/>
        <v>6882.7746318957088</v>
      </c>
      <c r="H2239" s="105">
        <f t="shared" si="254"/>
        <v>6882.7746318957088</v>
      </c>
      <c r="I2239" s="105">
        <f t="shared" si="250"/>
        <v>0</v>
      </c>
      <c r="J2239" s="105">
        <f t="shared" si="251"/>
        <v>6883.8572696562405</v>
      </c>
      <c r="K2239" s="106">
        <f t="shared" si="252"/>
        <v>1.0826377605317248</v>
      </c>
    </row>
    <row r="2240" spans="2:11" x14ac:dyDescent="0.2">
      <c r="B2240" s="35">
        <v>2225</v>
      </c>
      <c r="C2240" s="93">
        <v>0.45983973757838115</v>
      </c>
      <c r="D2240" s="101">
        <f t="shared" si="255"/>
        <v>2.3306317403157522</v>
      </c>
      <c r="E2240" s="93">
        <v>0.45897046699392496</v>
      </c>
      <c r="F2240" s="102">
        <f t="shared" si="253"/>
        <v>1.458970466993925</v>
      </c>
      <c r="G2240" s="102">
        <f t="shared" si="256"/>
        <v>6885.1052636360246</v>
      </c>
      <c r="H2240" s="102">
        <f t="shared" si="254"/>
        <v>6885.1052636360246</v>
      </c>
      <c r="I2240" s="102">
        <f t="shared" si="250"/>
        <v>0</v>
      </c>
      <c r="J2240" s="102">
        <f t="shared" si="251"/>
        <v>6886.5642341030189</v>
      </c>
      <c r="K2240" s="103">
        <f t="shared" si="252"/>
        <v>1.4589704669942876</v>
      </c>
    </row>
    <row r="2241" spans="2:11" x14ac:dyDescent="0.2">
      <c r="B2241" s="35">
        <v>2226</v>
      </c>
      <c r="C2241" s="93">
        <v>0.67338814989061757</v>
      </c>
      <c r="D2241" s="101">
        <f t="shared" si="255"/>
        <v>1.1863001095200896</v>
      </c>
      <c r="E2241" s="93">
        <v>0.91351680989417594</v>
      </c>
      <c r="F2241" s="102">
        <f t="shared" si="253"/>
        <v>1.9135168098941759</v>
      </c>
      <c r="G2241" s="102">
        <f t="shared" si="256"/>
        <v>6886.2915637455444</v>
      </c>
      <c r="H2241" s="102">
        <f t="shared" si="254"/>
        <v>6886.5642341030189</v>
      </c>
      <c r="I2241" s="102">
        <f t="shared" si="250"/>
        <v>0.27267035747445334</v>
      </c>
      <c r="J2241" s="102">
        <f t="shared" si="251"/>
        <v>6888.4777509129126</v>
      </c>
      <c r="K2241" s="103">
        <f t="shared" si="252"/>
        <v>2.186187167368189</v>
      </c>
    </row>
    <row r="2242" spans="2:11" x14ac:dyDescent="0.2">
      <c r="B2242" s="35">
        <v>2227</v>
      </c>
      <c r="C2242" s="93">
        <v>0.29412737819265211</v>
      </c>
      <c r="D2242" s="101">
        <f t="shared" si="255"/>
        <v>3.67122703894327</v>
      </c>
      <c r="E2242" s="93">
        <v>3.8700791906040477E-2</v>
      </c>
      <c r="F2242" s="102">
        <f t="shared" si="253"/>
        <v>1.0387007919060405</v>
      </c>
      <c r="G2242" s="102">
        <f t="shared" si="256"/>
        <v>6889.9627907844879</v>
      </c>
      <c r="H2242" s="102">
        <f t="shared" si="254"/>
        <v>6889.9627907844879</v>
      </c>
      <c r="I2242" s="102">
        <f t="shared" si="250"/>
        <v>0</v>
      </c>
      <c r="J2242" s="102">
        <f t="shared" si="251"/>
        <v>6891.0014915763941</v>
      </c>
      <c r="K2242" s="103">
        <f t="shared" si="252"/>
        <v>1.0387007919061944</v>
      </c>
    </row>
    <row r="2243" spans="2:11" ht="16" thickBot="1" x14ac:dyDescent="0.25">
      <c r="B2243" s="39">
        <v>2228</v>
      </c>
      <c r="C2243" s="94">
        <v>0.56779536107089446</v>
      </c>
      <c r="D2243" s="104">
        <f t="shared" si="255"/>
        <v>1.6979826149463313</v>
      </c>
      <c r="E2243" s="94">
        <v>0.13950295278178859</v>
      </c>
      <c r="F2243" s="105">
        <f t="shared" si="253"/>
        <v>1.1395029527817886</v>
      </c>
      <c r="G2243" s="105">
        <f t="shared" si="256"/>
        <v>6891.6607733994342</v>
      </c>
      <c r="H2243" s="105">
        <f t="shared" si="254"/>
        <v>6891.6607733994342</v>
      </c>
      <c r="I2243" s="105">
        <f t="shared" si="250"/>
        <v>0</v>
      </c>
      <c r="J2243" s="105">
        <f t="shared" si="251"/>
        <v>6892.8002763522163</v>
      </c>
      <c r="K2243" s="106">
        <f t="shared" si="252"/>
        <v>1.1395029527820952</v>
      </c>
    </row>
    <row r="2244" spans="2:11" x14ac:dyDescent="0.2">
      <c r="B2244" s="35">
        <v>2229</v>
      </c>
      <c r="C2244" s="93">
        <v>0.86944469083559828</v>
      </c>
      <c r="D2244" s="101">
        <f t="shared" si="255"/>
        <v>0.41970167256256835</v>
      </c>
      <c r="E2244" s="93">
        <v>0.85885959732196437</v>
      </c>
      <c r="F2244" s="102">
        <f t="shared" si="253"/>
        <v>1.8588595973219644</v>
      </c>
      <c r="G2244" s="102">
        <f t="shared" si="256"/>
        <v>6892.0804750719972</v>
      </c>
      <c r="H2244" s="102">
        <f t="shared" si="254"/>
        <v>6892.8002763522163</v>
      </c>
      <c r="I2244" s="102">
        <f t="shared" si="250"/>
        <v>0.71980128021914425</v>
      </c>
      <c r="J2244" s="102">
        <f t="shared" si="251"/>
        <v>6894.6591359495387</v>
      </c>
      <c r="K2244" s="103">
        <f t="shared" si="252"/>
        <v>2.5786608775415516</v>
      </c>
    </row>
    <row r="2245" spans="2:11" x14ac:dyDescent="0.2">
      <c r="B2245" s="35">
        <v>2230</v>
      </c>
      <c r="C2245" s="93">
        <v>0.24065466980216044</v>
      </c>
      <c r="D2245" s="101">
        <f t="shared" si="255"/>
        <v>4.2731768354021229</v>
      </c>
      <c r="E2245" s="93">
        <v>0.97728613749156668</v>
      </c>
      <c r="F2245" s="102">
        <f t="shared" si="253"/>
        <v>1.9772861374915667</v>
      </c>
      <c r="G2245" s="102">
        <f t="shared" si="256"/>
        <v>6896.3536519073996</v>
      </c>
      <c r="H2245" s="102">
        <f t="shared" si="254"/>
        <v>6896.3536519073996</v>
      </c>
      <c r="I2245" s="102">
        <f t="shared" si="250"/>
        <v>0</v>
      </c>
      <c r="J2245" s="102">
        <f t="shared" si="251"/>
        <v>6898.3309380448909</v>
      </c>
      <c r="K2245" s="103">
        <f t="shared" si="252"/>
        <v>1.9772861374913191</v>
      </c>
    </row>
    <row r="2246" spans="2:11" x14ac:dyDescent="0.2">
      <c r="B2246" s="35">
        <v>2231</v>
      </c>
      <c r="C2246" s="93">
        <v>0.79934884029397602</v>
      </c>
      <c r="D2246" s="101">
        <f t="shared" si="255"/>
        <v>0.67187349715080813</v>
      </c>
      <c r="E2246" s="93">
        <v>0.27871238057607006</v>
      </c>
      <c r="F2246" s="102">
        <f t="shared" si="253"/>
        <v>1.2787123805760701</v>
      </c>
      <c r="G2246" s="102">
        <f t="shared" si="256"/>
        <v>6897.0255254045505</v>
      </c>
      <c r="H2246" s="102">
        <f t="shared" si="254"/>
        <v>6898.3309380448909</v>
      </c>
      <c r="I2246" s="102">
        <f t="shared" si="250"/>
        <v>1.3054126403403643</v>
      </c>
      <c r="J2246" s="102">
        <f t="shared" si="251"/>
        <v>6899.6096504254674</v>
      </c>
      <c r="K2246" s="103">
        <f t="shared" si="252"/>
        <v>2.584125020916872</v>
      </c>
    </row>
    <row r="2247" spans="2:11" ht="16" thickBot="1" x14ac:dyDescent="0.25">
      <c r="B2247" s="39">
        <v>2232</v>
      </c>
      <c r="C2247" s="94">
        <v>0.71008396972069154</v>
      </c>
      <c r="D2247" s="104">
        <f t="shared" si="255"/>
        <v>1.0271161461826492</v>
      </c>
      <c r="E2247" s="94">
        <v>0.90360141242097958</v>
      </c>
      <c r="F2247" s="105">
        <f t="shared" si="253"/>
        <v>1.9036014124209797</v>
      </c>
      <c r="G2247" s="105">
        <f t="shared" si="256"/>
        <v>6898.0526415507329</v>
      </c>
      <c r="H2247" s="105">
        <f t="shared" si="254"/>
        <v>6899.6096504254674</v>
      </c>
      <c r="I2247" s="105">
        <f t="shared" si="250"/>
        <v>1.5570088747344926</v>
      </c>
      <c r="J2247" s="105">
        <f t="shared" si="251"/>
        <v>6901.5132518378887</v>
      </c>
      <c r="K2247" s="106">
        <f t="shared" si="252"/>
        <v>3.4606102871557596</v>
      </c>
    </row>
    <row r="2248" spans="2:11" x14ac:dyDescent="0.2">
      <c r="B2248" s="35">
        <v>2233</v>
      </c>
      <c r="C2248" s="93">
        <v>0.59565912051285586</v>
      </c>
      <c r="D2248" s="101">
        <f t="shared" si="255"/>
        <v>1.5542601629646169</v>
      </c>
      <c r="E2248" s="93">
        <v>0.17637214629661468</v>
      </c>
      <c r="F2248" s="102">
        <f t="shared" si="253"/>
        <v>1.1763721462966146</v>
      </c>
      <c r="G2248" s="102">
        <f t="shared" si="256"/>
        <v>6899.6069017136979</v>
      </c>
      <c r="H2248" s="102">
        <f t="shared" si="254"/>
        <v>6901.5132518378887</v>
      </c>
      <c r="I2248" s="102">
        <f t="shared" si="250"/>
        <v>1.9063501241907943</v>
      </c>
      <c r="J2248" s="102">
        <f t="shared" si="251"/>
        <v>6902.6896239841853</v>
      </c>
      <c r="K2248" s="103">
        <f t="shared" si="252"/>
        <v>3.0827222704874657</v>
      </c>
    </row>
    <row r="2249" spans="2:11" x14ac:dyDescent="0.2">
      <c r="B2249" s="35">
        <v>2234</v>
      </c>
      <c r="C2249" s="93">
        <v>0.55173567067548268</v>
      </c>
      <c r="D2249" s="101">
        <f t="shared" si="255"/>
        <v>1.7840586145975414</v>
      </c>
      <c r="E2249" s="93">
        <v>0.34766519135080431</v>
      </c>
      <c r="F2249" s="102">
        <f t="shared" si="253"/>
        <v>1.3476651913508042</v>
      </c>
      <c r="G2249" s="102">
        <f t="shared" si="256"/>
        <v>6901.3909603282955</v>
      </c>
      <c r="H2249" s="102">
        <f t="shared" si="254"/>
        <v>6902.6896239841853</v>
      </c>
      <c r="I2249" s="102">
        <f t="shared" si="250"/>
        <v>1.2986636558898681</v>
      </c>
      <c r="J2249" s="102">
        <f t="shared" si="251"/>
        <v>6904.037289175536</v>
      </c>
      <c r="K2249" s="103">
        <f t="shared" si="252"/>
        <v>2.6463288472405111</v>
      </c>
    </row>
    <row r="2250" spans="2:11" x14ac:dyDescent="0.2">
      <c r="B2250" s="35">
        <v>2235</v>
      </c>
      <c r="C2250" s="93">
        <v>0.91108150881190197</v>
      </c>
      <c r="D2250" s="101">
        <f t="shared" si="255"/>
        <v>0.27936874176670312</v>
      </c>
      <c r="E2250" s="93">
        <v>0.11892592186014406</v>
      </c>
      <c r="F2250" s="102">
        <f t="shared" si="253"/>
        <v>1.1189259218601442</v>
      </c>
      <c r="G2250" s="102">
        <f t="shared" si="256"/>
        <v>6901.6703290700625</v>
      </c>
      <c r="H2250" s="102">
        <f t="shared" si="254"/>
        <v>6904.037289175536</v>
      </c>
      <c r="I2250" s="102">
        <f t="shared" si="250"/>
        <v>2.3669601054734812</v>
      </c>
      <c r="J2250" s="102">
        <f t="shared" si="251"/>
        <v>6905.1562150973959</v>
      </c>
      <c r="K2250" s="103">
        <f t="shared" si="252"/>
        <v>3.4858860273334358</v>
      </c>
    </row>
    <row r="2251" spans="2:11" ht="16" thickBot="1" x14ac:dyDescent="0.25">
      <c r="B2251" s="39">
        <v>2236</v>
      </c>
      <c r="C2251" s="94">
        <v>0.95710520382902187</v>
      </c>
      <c r="D2251" s="104">
        <f t="shared" si="255"/>
        <v>0.13152588814594293</v>
      </c>
      <c r="E2251" s="94">
        <v>0.49744166655759037</v>
      </c>
      <c r="F2251" s="105">
        <f t="shared" si="253"/>
        <v>1.4974416665575903</v>
      </c>
      <c r="G2251" s="105">
        <f t="shared" si="256"/>
        <v>6901.8018549582084</v>
      </c>
      <c r="H2251" s="105">
        <f t="shared" si="254"/>
        <v>6905.1562150973959</v>
      </c>
      <c r="I2251" s="105">
        <f t="shared" si="250"/>
        <v>3.35436013918752</v>
      </c>
      <c r="J2251" s="105">
        <f t="shared" si="251"/>
        <v>6906.6536567639532</v>
      </c>
      <c r="K2251" s="106">
        <f t="shared" si="252"/>
        <v>4.8518018057447989</v>
      </c>
    </row>
    <row r="2252" spans="2:11" x14ac:dyDescent="0.2">
      <c r="B2252" s="35">
        <v>2237</v>
      </c>
      <c r="C2252" s="93">
        <v>0.68525914981224278</v>
      </c>
      <c r="D2252" s="101">
        <f t="shared" si="255"/>
        <v>1.1338745741142957</v>
      </c>
      <c r="E2252" s="93">
        <v>0.45071878681654265</v>
      </c>
      <c r="F2252" s="102">
        <f t="shared" si="253"/>
        <v>1.4507187868165428</v>
      </c>
      <c r="G2252" s="102">
        <f t="shared" si="256"/>
        <v>6902.9357295323225</v>
      </c>
      <c r="H2252" s="102">
        <f t="shared" si="254"/>
        <v>6906.6536567639532</v>
      </c>
      <c r="I2252" s="102">
        <f t="shared" si="250"/>
        <v>3.7179272316307106</v>
      </c>
      <c r="J2252" s="102">
        <f t="shared" si="251"/>
        <v>6908.1043755507699</v>
      </c>
      <c r="K2252" s="103">
        <f t="shared" si="252"/>
        <v>5.1686460184473617</v>
      </c>
    </row>
    <row r="2253" spans="2:11" x14ac:dyDescent="0.2">
      <c r="B2253" s="35">
        <v>2238</v>
      </c>
      <c r="C2253" s="93">
        <v>0.81181990519350122</v>
      </c>
      <c r="D2253" s="101">
        <f t="shared" si="255"/>
        <v>0.62543026516044009</v>
      </c>
      <c r="E2253" s="93">
        <v>0.15864112441693856</v>
      </c>
      <c r="F2253" s="102">
        <f t="shared" si="253"/>
        <v>1.1586411244169386</v>
      </c>
      <c r="G2253" s="102">
        <f t="shared" si="256"/>
        <v>6903.561159797483</v>
      </c>
      <c r="H2253" s="102">
        <f t="shared" si="254"/>
        <v>6908.1043755507699</v>
      </c>
      <c r="I2253" s="102">
        <f t="shared" si="250"/>
        <v>4.5432157532868587</v>
      </c>
      <c r="J2253" s="102">
        <f t="shared" si="251"/>
        <v>6909.2630166751869</v>
      </c>
      <c r="K2253" s="103">
        <f t="shared" si="252"/>
        <v>5.7018568777039036</v>
      </c>
    </row>
    <row r="2254" spans="2:11" x14ac:dyDescent="0.2">
      <c r="B2254" s="35">
        <v>2239</v>
      </c>
      <c r="C2254" s="93">
        <v>0.31994111273085968</v>
      </c>
      <c r="D2254" s="101">
        <f t="shared" si="255"/>
        <v>3.4188549685160576</v>
      </c>
      <c r="E2254" s="93">
        <v>0.37709204386410344</v>
      </c>
      <c r="F2254" s="102">
        <f t="shared" si="253"/>
        <v>1.3770920438641034</v>
      </c>
      <c r="G2254" s="102">
        <f t="shared" si="256"/>
        <v>6906.9800147659989</v>
      </c>
      <c r="H2254" s="102">
        <f t="shared" si="254"/>
        <v>6909.2630166751869</v>
      </c>
      <c r="I2254" s="102">
        <f t="shared" si="250"/>
        <v>2.2830019091879876</v>
      </c>
      <c r="J2254" s="102">
        <f t="shared" si="251"/>
        <v>6910.6401087190507</v>
      </c>
      <c r="K2254" s="103">
        <f t="shared" si="252"/>
        <v>3.660093953051728</v>
      </c>
    </row>
    <row r="2255" spans="2:11" ht="16" thickBot="1" x14ac:dyDescent="0.25">
      <c r="B2255" s="39">
        <v>2240</v>
      </c>
      <c r="C2255" s="94">
        <v>0.40817344338415884</v>
      </c>
      <c r="D2255" s="104">
        <f t="shared" si="255"/>
        <v>2.688189265729052</v>
      </c>
      <c r="E2255" s="94">
        <v>0.79111267243440286</v>
      </c>
      <c r="F2255" s="105">
        <f t="shared" si="253"/>
        <v>1.7911126724344029</v>
      </c>
      <c r="G2255" s="105">
        <f t="shared" si="256"/>
        <v>6909.6682040317282</v>
      </c>
      <c r="H2255" s="105">
        <f t="shared" si="254"/>
        <v>6910.6401087190507</v>
      </c>
      <c r="I2255" s="105">
        <f t="shared" si="250"/>
        <v>0.97190468732242152</v>
      </c>
      <c r="J2255" s="105">
        <f t="shared" si="251"/>
        <v>6912.4312213914855</v>
      </c>
      <c r="K2255" s="106">
        <f t="shared" si="252"/>
        <v>2.7630173597572139</v>
      </c>
    </row>
    <row r="2256" spans="2:11" x14ac:dyDescent="0.2">
      <c r="B2256" s="35">
        <v>2241</v>
      </c>
      <c r="C2256" s="93">
        <v>0.54058793001816741</v>
      </c>
      <c r="D2256" s="101">
        <f t="shared" si="255"/>
        <v>1.8452939171983813</v>
      </c>
      <c r="E2256" s="93">
        <v>0.33552217224510672</v>
      </c>
      <c r="F2256" s="102">
        <f t="shared" si="253"/>
        <v>1.3355221722451067</v>
      </c>
      <c r="G2256" s="102">
        <f t="shared" si="256"/>
        <v>6911.5134979489267</v>
      </c>
      <c r="H2256" s="102">
        <f t="shared" si="254"/>
        <v>6912.4312213914855</v>
      </c>
      <c r="I2256" s="102">
        <f t="shared" si="250"/>
        <v>0.91772344255878124</v>
      </c>
      <c r="J2256" s="102">
        <f t="shared" si="251"/>
        <v>6913.7667435637304</v>
      </c>
      <c r="K2256" s="103">
        <f t="shared" si="252"/>
        <v>2.2532456148037454</v>
      </c>
    </row>
    <row r="2257" spans="2:11" x14ac:dyDescent="0.2">
      <c r="B2257" s="35">
        <v>2242</v>
      </c>
      <c r="C2257" s="93">
        <v>0.67171347301497519</v>
      </c>
      <c r="D2257" s="101">
        <f t="shared" si="255"/>
        <v>1.1937702264796493</v>
      </c>
      <c r="E2257" s="93">
        <v>0.59366794357654384</v>
      </c>
      <c r="F2257" s="102">
        <f t="shared" si="253"/>
        <v>1.593667943576544</v>
      </c>
      <c r="G2257" s="102">
        <f t="shared" si="256"/>
        <v>6912.7072681754062</v>
      </c>
      <c r="H2257" s="102">
        <f t="shared" si="254"/>
        <v>6913.7667435637304</v>
      </c>
      <c r="I2257" s="102">
        <f t="shared" si="250"/>
        <v>1.0594753883242447</v>
      </c>
      <c r="J2257" s="102">
        <f t="shared" si="251"/>
        <v>6915.3604115073067</v>
      </c>
      <c r="K2257" s="103">
        <f t="shared" si="252"/>
        <v>2.6531433319005373</v>
      </c>
    </row>
    <row r="2258" spans="2:11" x14ac:dyDescent="0.2">
      <c r="B2258" s="35">
        <v>2243</v>
      </c>
      <c r="C2258" s="93">
        <v>0.95049976206326259</v>
      </c>
      <c r="D2258" s="101">
        <f t="shared" si="255"/>
        <v>0.1523021021449697</v>
      </c>
      <c r="E2258" s="93">
        <v>0.46726712267258785</v>
      </c>
      <c r="F2258" s="102">
        <f t="shared" si="253"/>
        <v>1.4672671226725877</v>
      </c>
      <c r="G2258" s="102">
        <f t="shared" si="256"/>
        <v>6912.859570277551</v>
      </c>
      <c r="H2258" s="102">
        <f t="shared" si="254"/>
        <v>6915.3604115073067</v>
      </c>
      <c r="I2258" s="102">
        <f t="shared" ref="I2258:I2321" si="257">H2258-G2258</f>
        <v>2.5008412297556788</v>
      </c>
      <c r="J2258" s="102">
        <f t="shared" ref="J2258:J2321" si="258">H2258+F2258</f>
        <v>6916.8276786299793</v>
      </c>
      <c r="K2258" s="103">
        <f t="shared" ref="K2258:K2321" si="259">J2258-G2258</f>
        <v>3.9681083524283167</v>
      </c>
    </row>
    <row r="2259" spans="2:11" ht="16" thickBot="1" x14ac:dyDescent="0.25">
      <c r="B2259" s="39">
        <v>2244</v>
      </c>
      <c r="C2259" s="94">
        <v>0.71887853962685988</v>
      </c>
      <c r="D2259" s="104">
        <f t="shared" si="255"/>
        <v>0.99018859535526416</v>
      </c>
      <c r="E2259" s="94">
        <v>0.19950697450312826</v>
      </c>
      <c r="F2259" s="105">
        <f t="shared" si="253"/>
        <v>1.1995069745031284</v>
      </c>
      <c r="G2259" s="105">
        <f t="shared" si="256"/>
        <v>6913.849758872906</v>
      </c>
      <c r="H2259" s="105">
        <f t="shared" si="254"/>
        <v>6916.8276786299793</v>
      </c>
      <c r="I2259" s="105">
        <f t="shared" si="257"/>
        <v>2.9779197570733231</v>
      </c>
      <c r="J2259" s="105">
        <f t="shared" si="258"/>
        <v>6918.0271856044828</v>
      </c>
      <c r="K2259" s="106">
        <f t="shared" si="259"/>
        <v>4.1774267315768157</v>
      </c>
    </row>
    <row r="2260" spans="2:11" x14ac:dyDescent="0.2">
      <c r="B2260" s="35">
        <v>2245</v>
      </c>
      <c r="C2260" s="93">
        <v>0.80659737590515013</v>
      </c>
      <c r="D2260" s="101">
        <f t="shared" si="255"/>
        <v>0.64479194948151519</v>
      </c>
      <c r="E2260" s="93">
        <v>0.83345157986852669</v>
      </c>
      <c r="F2260" s="102">
        <f t="shared" si="253"/>
        <v>1.8334515798685267</v>
      </c>
      <c r="G2260" s="102">
        <f t="shared" si="256"/>
        <v>6914.4945508223873</v>
      </c>
      <c r="H2260" s="102">
        <f t="shared" si="254"/>
        <v>6918.0271856044828</v>
      </c>
      <c r="I2260" s="102">
        <f t="shared" si="257"/>
        <v>3.5326347820955561</v>
      </c>
      <c r="J2260" s="102">
        <f t="shared" si="258"/>
        <v>6919.8606371843516</v>
      </c>
      <c r="K2260" s="103">
        <f t="shared" si="259"/>
        <v>5.3660863619643351</v>
      </c>
    </row>
    <row r="2261" spans="2:11" x14ac:dyDescent="0.2">
      <c r="B2261" s="35">
        <v>2246</v>
      </c>
      <c r="C2261" s="93">
        <v>8.0185869461053327E-2</v>
      </c>
      <c r="D2261" s="101">
        <f t="shared" si="255"/>
        <v>7.5702239126755746</v>
      </c>
      <c r="E2261" s="93">
        <v>0.13050178650562305</v>
      </c>
      <c r="F2261" s="102">
        <f t="shared" si="253"/>
        <v>1.1305017865056231</v>
      </c>
      <c r="G2261" s="102">
        <f t="shared" si="256"/>
        <v>6922.0647747350631</v>
      </c>
      <c r="H2261" s="102">
        <f t="shared" si="254"/>
        <v>6922.0647747350631</v>
      </c>
      <c r="I2261" s="102">
        <f t="shared" si="257"/>
        <v>0</v>
      </c>
      <c r="J2261" s="102">
        <f t="shared" si="258"/>
        <v>6923.1952765215683</v>
      </c>
      <c r="K2261" s="103">
        <f t="shared" si="259"/>
        <v>1.1305017865051923</v>
      </c>
    </row>
    <row r="2262" spans="2:11" x14ac:dyDescent="0.2">
      <c r="B2262" s="35">
        <v>2247</v>
      </c>
      <c r="C2262" s="93">
        <v>7.6976027416546522E-3</v>
      </c>
      <c r="D2262" s="101">
        <f t="shared" si="255"/>
        <v>14.600538992547266</v>
      </c>
      <c r="E2262" s="93">
        <v>0.91292219210454706</v>
      </c>
      <c r="F2262" s="102">
        <f t="shared" si="253"/>
        <v>1.9129221921045469</v>
      </c>
      <c r="G2262" s="102">
        <f t="shared" si="256"/>
        <v>6936.6653137276107</v>
      </c>
      <c r="H2262" s="102">
        <f t="shared" si="254"/>
        <v>6936.6653137276107</v>
      </c>
      <c r="I2262" s="102">
        <f t="shared" si="257"/>
        <v>0</v>
      </c>
      <c r="J2262" s="102">
        <f t="shared" si="258"/>
        <v>6938.5782359197156</v>
      </c>
      <c r="K2262" s="103">
        <f t="shared" si="259"/>
        <v>1.9129221921048156</v>
      </c>
    </row>
    <row r="2263" spans="2:11" ht="16" thickBot="1" x14ac:dyDescent="0.25">
      <c r="B2263" s="39">
        <v>2248</v>
      </c>
      <c r="C2263" s="94">
        <v>0.99964350368996313</v>
      </c>
      <c r="D2263" s="104">
        <f t="shared" si="255"/>
        <v>1.0696796098583093E-3</v>
      </c>
      <c r="E2263" s="94">
        <v>0.78886158515121385</v>
      </c>
      <c r="F2263" s="105">
        <f t="shared" si="253"/>
        <v>1.788861585151214</v>
      </c>
      <c r="G2263" s="105">
        <f t="shared" si="256"/>
        <v>6936.6663834072206</v>
      </c>
      <c r="H2263" s="105">
        <f t="shared" si="254"/>
        <v>6938.5782359197156</v>
      </c>
      <c r="I2263" s="105">
        <f t="shared" si="257"/>
        <v>1.9118525124949883</v>
      </c>
      <c r="J2263" s="105">
        <f t="shared" si="258"/>
        <v>6940.3670975048672</v>
      </c>
      <c r="K2263" s="106">
        <f t="shared" si="259"/>
        <v>3.7007140976465962</v>
      </c>
    </row>
    <row r="2264" spans="2:11" x14ac:dyDescent="0.2">
      <c r="B2264" s="35">
        <v>2249</v>
      </c>
      <c r="C2264" s="93">
        <v>0.33788611751058306</v>
      </c>
      <c r="D2264" s="101">
        <f t="shared" si="255"/>
        <v>3.2551391121449833</v>
      </c>
      <c r="E2264" s="93">
        <v>0.53635363671810221</v>
      </c>
      <c r="F2264" s="102">
        <f t="shared" si="253"/>
        <v>1.5363536367181023</v>
      </c>
      <c r="G2264" s="102">
        <f t="shared" si="256"/>
        <v>6939.9215225193657</v>
      </c>
      <c r="H2264" s="102">
        <f t="shared" si="254"/>
        <v>6940.3670975048672</v>
      </c>
      <c r="I2264" s="102">
        <f t="shared" si="257"/>
        <v>0.44557498550148011</v>
      </c>
      <c r="J2264" s="102">
        <f t="shared" si="258"/>
        <v>6941.9034511415848</v>
      </c>
      <c r="K2264" s="103">
        <f t="shared" si="259"/>
        <v>1.9819286222191295</v>
      </c>
    </row>
    <row r="2265" spans="2:11" x14ac:dyDescent="0.2">
      <c r="B2265" s="35">
        <v>2250</v>
      </c>
      <c r="C2265" s="93">
        <v>0.66491686469251865</v>
      </c>
      <c r="D2265" s="101">
        <f t="shared" si="255"/>
        <v>1.2242797849240317</v>
      </c>
      <c r="E2265" s="93">
        <v>0.39199559620410496</v>
      </c>
      <c r="F2265" s="102">
        <f t="shared" si="253"/>
        <v>1.3919955962041048</v>
      </c>
      <c r="G2265" s="102">
        <f t="shared" si="256"/>
        <v>6941.1458023042896</v>
      </c>
      <c r="H2265" s="102">
        <f t="shared" si="254"/>
        <v>6941.9034511415848</v>
      </c>
      <c r="I2265" s="102">
        <f t="shared" si="257"/>
        <v>0.75764883729516441</v>
      </c>
      <c r="J2265" s="102">
        <f t="shared" si="258"/>
        <v>6943.2954467377886</v>
      </c>
      <c r="K2265" s="103">
        <f t="shared" si="259"/>
        <v>2.1496444334989064</v>
      </c>
    </row>
    <row r="2266" spans="2:11" x14ac:dyDescent="0.2">
      <c r="B2266" s="35">
        <v>2251</v>
      </c>
      <c r="C2266" s="93">
        <v>0.52781803533817995</v>
      </c>
      <c r="D2266" s="101">
        <f t="shared" si="255"/>
        <v>1.9170110541473446</v>
      </c>
      <c r="E2266" s="93">
        <v>3.4478006351568613E-2</v>
      </c>
      <c r="F2266" s="102">
        <f t="shared" si="253"/>
        <v>1.0344780063515686</v>
      </c>
      <c r="G2266" s="102">
        <f t="shared" si="256"/>
        <v>6943.0628133584369</v>
      </c>
      <c r="H2266" s="102">
        <f t="shared" si="254"/>
        <v>6943.2954467377886</v>
      </c>
      <c r="I2266" s="102">
        <f t="shared" si="257"/>
        <v>0.23263337935168238</v>
      </c>
      <c r="J2266" s="102">
        <f t="shared" si="258"/>
        <v>6944.32992474414</v>
      </c>
      <c r="K2266" s="103">
        <f t="shared" si="259"/>
        <v>1.2671113857031742</v>
      </c>
    </row>
    <row r="2267" spans="2:11" ht="16" thickBot="1" x14ac:dyDescent="0.25">
      <c r="B2267" s="39">
        <v>2252</v>
      </c>
      <c r="C2267" s="94">
        <v>4.1090192951700466E-3</v>
      </c>
      <c r="D2267" s="104">
        <f t="shared" si="255"/>
        <v>16.483712679782329</v>
      </c>
      <c r="E2267" s="94">
        <v>0.20633433641167842</v>
      </c>
      <c r="F2267" s="105">
        <f t="shared" si="253"/>
        <v>1.2063343364116785</v>
      </c>
      <c r="G2267" s="105">
        <f t="shared" si="256"/>
        <v>6959.5465260382189</v>
      </c>
      <c r="H2267" s="105">
        <f t="shared" si="254"/>
        <v>6959.5465260382189</v>
      </c>
      <c r="I2267" s="105">
        <f t="shared" si="257"/>
        <v>0</v>
      </c>
      <c r="J2267" s="105">
        <f t="shared" si="258"/>
        <v>6960.7528603746305</v>
      </c>
      <c r="K2267" s="106">
        <f t="shared" si="259"/>
        <v>1.2063343364116008</v>
      </c>
    </row>
    <row r="2268" spans="2:11" x14ac:dyDescent="0.2">
      <c r="B2268" s="35">
        <v>2253</v>
      </c>
      <c r="C2268" s="93">
        <v>0.59918833707277019</v>
      </c>
      <c r="D2268" s="101">
        <f t="shared" si="255"/>
        <v>1.5365379333984761</v>
      </c>
      <c r="E2268" s="93">
        <v>0.9166136291110647</v>
      </c>
      <c r="F2268" s="102">
        <f t="shared" si="253"/>
        <v>1.9166136291110647</v>
      </c>
      <c r="G2268" s="102">
        <f t="shared" si="256"/>
        <v>6961.0830639716178</v>
      </c>
      <c r="H2268" s="102">
        <f t="shared" si="254"/>
        <v>6961.0830639716178</v>
      </c>
      <c r="I2268" s="102">
        <f t="shared" si="257"/>
        <v>0</v>
      </c>
      <c r="J2268" s="102">
        <f t="shared" si="258"/>
        <v>6962.9996776007292</v>
      </c>
      <c r="K2268" s="103">
        <f t="shared" si="259"/>
        <v>1.9166136291114526</v>
      </c>
    </row>
    <row r="2269" spans="2:11" x14ac:dyDescent="0.2">
      <c r="B2269" s="35">
        <v>2254</v>
      </c>
      <c r="C2269" s="93">
        <v>0.64971219015423209</v>
      </c>
      <c r="D2269" s="101">
        <f t="shared" si="255"/>
        <v>1.2936773955855247</v>
      </c>
      <c r="E2269" s="93">
        <v>0.61690086714583114</v>
      </c>
      <c r="F2269" s="102">
        <f t="shared" si="253"/>
        <v>1.6169008671458311</v>
      </c>
      <c r="G2269" s="102">
        <f t="shared" si="256"/>
        <v>6962.3767413672031</v>
      </c>
      <c r="H2269" s="102">
        <f t="shared" si="254"/>
        <v>6962.9996776007292</v>
      </c>
      <c r="I2269" s="102">
        <f t="shared" si="257"/>
        <v>0.62293623352616123</v>
      </c>
      <c r="J2269" s="102">
        <f t="shared" si="258"/>
        <v>6964.6165784678751</v>
      </c>
      <c r="K2269" s="103">
        <f t="shared" si="259"/>
        <v>2.2398371006720481</v>
      </c>
    </row>
    <row r="2270" spans="2:11" x14ac:dyDescent="0.2">
      <c r="B2270" s="35">
        <v>2255</v>
      </c>
      <c r="C2270" s="93">
        <v>0.40287827212102689</v>
      </c>
      <c r="D2270" s="101">
        <f t="shared" si="255"/>
        <v>2.7273624508598862</v>
      </c>
      <c r="E2270" s="93">
        <v>0.71518969527826659</v>
      </c>
      <c r="F2270" s="102">
        <f t="shared" si="253"/>
        <v>1.7151896952782666</v>
      </c>
      <c r="G2270" s="102">
        <f t="shared" si="256"/>
        <v>6965.1041038180629</v>
      </c>
      <c r="H2270" s="102">
        <f t="shared" si="254"/>
        <v>6965.1041038180629</v>
      </c>
      <c r="I2270" s="102">
        <f t="shared" si="257"/>
        <v>0</v>
      </c>
      <c r="J2270" s="102">
        <f t="shared" si="258"/>
        <v>6966.8192935133411</v>
      </c>
      <c r="K2270" s="103">
        <f t="shared" si="259"/>
        <v>1.7151896952782408</v>
      </c>
    </row>
    <row r="2271" spans="2:11" ht="16" thickBot="1" x14ac:dyDescent="0.25">
      <c r="B2271" s="39">
        <v>2256</v>
      </c>
      <c r="C2271" s="94">
        <v>0.82365604232907397</v>
      </c>
      <c r="D2271" s="104">
        <f t="shared" si="255"/>
        <v>0.58200678172915388</v>
      </c>
      <c r="E2271" s="94">
        <v>0.75876694434979286</v>
      </c>
      <c r="F2271" s="105">
        <f t="shared" si="253"/>
        <v>1.7587669443497929</v>
      </c>
      <c r="G2271" s="105">
        <f t="shared" si="256"/>
        <v>6965.6861105997923</v>
      </c>
      <c r="H2271" s="105">
        <f t="shared" si="254"/>
        <v>6966.8192935133411</v>
      </c>
      <c r="I2271" s="105">
        <f t="shared" si="257"/>
        <v>1.1331829135488078</v>
      </c>
      <c r="J2271" s="105">
        <f t="shared" si="258"/>
        <v>6968.5780604576912</v>
      </c>
      <c r="K2271" s="106">
        <f t="shared" si="259"/>
        <v>2.8919498578989078</v>
      </c>
    </row>
    <row r="2272" spans="2:11" x14ac:dyDescent="0.2">
      <c r="B2272" s="35">
        <v>2257</v>
      </c>
      <c r="C2272" s="93">
        <v>0.76494325971065558</v>
      </c>
      <c r="D2272" s="101">
        <f t="shared" si="255"/>
        <v>0.80386085465767032</v>
      </c>
      <c r="E2272" s="93">
        <v>3.9280035943871194E-2</v>
      </c>
      <c r="F2272" s="102">
        <f t="shared" si="253"/>
        <v>1.0392800359438712</v>
      </c>
      <c r="G2272" s="102">
        <f t="shared" si="256"/>
        <v>6966.4899714544499</v>
      </c>
      <c r="H2272" s="102">
        <f t="shared" si="254"/>
        <v>6968.5780604576912</v>
      </c>
      <c r="I2272" s="102">
        <f t="shared" si="257"/>
        <v>2.0880890032412935</v>
      </c>
      <c r="J2272" s="102">
        <f t="shared" si="258"/>
        <v>6969.6173404936353</v>
      </c>
      <c r="K2272" s="103">
        <f t="shared" si="259"/>
        <v>3.1273690391853961</v>
      </c>
    </row>
    <row r="2273" spans="2:11" x14ac:dyDescent="0.2">
      <c r="B2273" s="35">
        <v>2258</v>
      </c>
      <c r="C2273" s="93">
        <v>0.86990797351871907</v>
      </c>
      <c r="D2273" s="101">
        <f t="shared" si="255"/>
        <v>0.41810355147911854</v>
      </c>
      <c r="E2273" s="93">
        <v>0.69333847038900442</v>
      </c>
      <c r="F2273" s="102">
        <f t="shared" si="253"/>
        <v>1.6933384703890044</v>
      </c>
      <c r="G2273" s="102">
        <f t="shared" si="256"/>
        <v>6966.9080750059293</v>
      </c>
      <c r="H2273" s="102">
        <f t="shared" si="254"/>
        <v>6969.6173404936353</v>
      </c>
      <c r="I2273" s="102">
        <f t="shared" si="257"/>
        <v>2.709265487706034</v>
      </c>
      <c r="J2273" s="102">
        <f t="shared" si="258"/>
        <v>6971.3106789640242</v>
      </c>
      <c r="K2273" s="103">
        <f t="shared" si="259"/>
        <v>4.4026039580949146</v>
      </c>
    </row>
    <row r="2274" spans="2:11" x14ac:dyDescent="0.2">
      <c r="B2274" s="35">
        <v>2259</v>
      </c>
      <c r="C2274" s="93">
        <v>0.16020167721172396</v>
      </c>
      <c r="D2274" s="101">
        <f t="shared" si="255"/>
        <v>5.4939653247487987</v>
      </c>
      <c r="E2274" s="93">
        <v>0.67484841187759537</v>
      </c>
      <c r="F2274" s="102">
        <f t="shared" si="253"/>
        <v>1.6748484118775955</v>
      </c>
      <c r="G2274" s="102">
        <f t="shared" si="256"/>
        <v>6972.4020403306777</v>
      </c>
      <c r="H2274" s="102">
        <f t="shared" si="254"/>
        <v>6972.4020403306777</v>
      </c>
      <c r="I2274" s="102">
        <f t="shared" si="257"/>
        <v>0</v>
      </c>
      <c r="J2274" s="102">
        <f t="shared" si="258"/>
        <v>6974.0768887425556</v>
      </c>
      <c r="K2274" s="103">
        <f t="shared" si="259"/>
        <v>1.6748484118779743</v>
      </c>
    </row>
    <row r="2275" spans="2:11" ht="16" thickBot="1" x14ac:dyDescent="0.25">
      <c r="B2275" s="39">
        <v>2260</v>
      </c>
      <c r="C2275" s="94">
        <v>0.52270932042915563</v>
      </c>
      <c r="D2275" s="104">
        <f t="shared" si="255"/>
        <v>1.9461892863170898</v>
      </c>
      <c r="E2275" s="94">
        <v>0.86884484609022061</v>
      </c>
      <c r="F2275" s="105">
        <f t="shared" si="253"/>
        <v>1.8688448460902207</v>
      </c>
      <c r="G2275" s="105">
        <f t="shared" si="256"/>
        <v>6974.348229616995</v>
      </c>
      <c r="H2275" s="105">
        <f t="shared" si="254"/>
        <v>6974.348229616995</v>
      </c>
      <c r="I2275" s="105">
        <f t="shared" si="257"/>
        <v>0</v>
      </c>
      <c r="J2275" s="105">
        <f t="shared" si="258"/>
        <v>6976.2170744630848</v>
      </c>
      <c r="K2275" s="106">
        <f t="shared" si="259"/>
        <v>1.8688448460898144</v>
      </c>
    </row>
    <row r="2276" spans="2:11" x14ac:dyDescent="0.2">
      <c r="B2276" s="35">
        <v>2261</v>
      </c>
      <c r="C2276" s="93">
        <v>8.8819473343564326E-2</v>
      </c>
      <c r="D2276" s="101">
        <f t="shared" si="255"/>
        <v>7.263448075848026</v>
      </c>
      <c r="E2276" s="93">
        <v>0.1668133484084825</v>
      </c>
      <c r="F2276" s="102">
        <f t="shared" si="253"/>
        <v>1.1668133484084824</v>
      </c>
      <c r="G2276" s="102">
        <f t="shared" si="256"/>
        <v>6981.6116776928429</v>
      </c>
      <c r="H2276" s="102">
        <f t="shared" si="254"/>
        <v>6981.6116776928429</v>
      </c>
      <c r="I2276" s="102">
        <f t="shared" si="257"/>
        <v>0</v>
      </c>
      <c r="J2276" s="102">
        <f t="shared" si="258"/>
        <v>6982.7784910412511</v>
      </c>
      <c r="K2276" s="103">
        <f t="shared" si="259"/>
        <v>1.1668133484081409</v>
      </c>
    </row>
    <row r="2277" spans="2:11" x14ac:dyDescent="0.2">
      <c r="B2277" s="35">
        <v>2262</v>
      </c>
      <c r="C2277" s="93">
        <v>7.2703379523790579E-2</v>
      </c>
      <c r="D2277" s="101">
        <f t="shared" si="255"/>
        <v>7.8641022289163152</v>
      </c>
      <c r="E2277" s="93">
        <v>0.16684183745059855</v>
      </c>
      <c r="F2277" s="102">
        <f t="shared" si="253"/>
        <v>1.1668418374505984</v>
      </c>
      <c r="G2277" s="102">
        <f t="shared" si="256"/>
        <v>6989.4757799217596</v>
      </c>
      <c r="H2277" s="102">
        <f t="shared" si="254"/>
        <v>6989.4757799217596</v>
      </c>
      <c r="I2277" s="102">
        <f t="shared" si="257"/>
        <v>0</v>
      </c>
      <c r="J2277" s="102">
        <f t="shared" si="258"/>
        <v>6990.6426217592098</v>
      </c>
      <c r="K2277" s="103">
        <f t="shared" si="259"/>
        <v>1.1668418374501925</v>
      </c>
    </row>
    <row r="2278" spans="2:11" x14ac:dyDescent="0.2">
      <c r="B2278" s="35">
        <v>2263</v>
      </c>
      <c r="C2278" s="93">
        <v>0.82426987715725841</v>
      </c>
      <c r="D2278" s="101">
        <f t="shared" si="255"/>
        <v>0.57977184562195816</v>
      </c>
      <c r="E2278" s="93">
        <v>0.28103297652349102</v>
      </c>
      <c r="F2278" s="102">
        <f t="shared" si="253"/>
        <v>1.2810329765234911</v>
      </c>
      <c r="G2278" s="102">
        <f t="shared" si="256"/>
        <v>6990.0555517673811</v>
      </c>
      <c r="H2278" s="102">
        <f t="shared" si="254"/>
        <v>6990.6426217592098</v>
      </c>
      <c r="I2278" s="102">
        <f t="shared" si="257"/>
        <v>0.58706999182868458</v>
      </c>
      <c r="J2278" s="102">
        <f t="shared" si="258"/>
        <v>6991.9236547357332</v>
      </c>
      <c r="K2278" s="103">
        <f t="shared" si="259"/>
        <v>1.8681029683521047</v>
      </c>
    </row>
    <row r="2279" spans="2:11" ht="16" thickBot="1" x14ac:dyDescent="0.25">
      <c r="B2279" s="39">
        <v>2264</v>
      </c>
      <c r="C2279" s="94">
        <v>0.77749606491053569</v>
      </c>
      <c r="D2279" s="104">
        <f t="shared" si="255"/>
        <v>0.75503008844961017</v>
      </c>
      <c r="E2279" s="94">
        <v>0.74993867120728586</v>
      </c>
      <c r="F2279" s="105">
        <f t="shared" si="253"/>
        <v>1.749938671207286</v>
      </c>
      <c r="G2279" s="105">
        <f t="shared" si="256"/>
        <v>6990.8105818558306</v>
      </c>
      <c r="H2279" s="105">
        <f t="shared" si="254"/>
        <v>6991.9236547357332</v>
      </c>
      <c r="I2279" s="105">
        <f t="shared" si="257"/>
        <v>1.1130728799025746</v>
      </c>
      <c r="J2279" s="105">
        <f t="shared" si="258"/>
        <v>6993.6735934069402</v>
      </c>
      <c r="K2279" s="106">
        <f t="shared" si="259"/>
        <v>2.8630115511095937</v>
      </c>
    </row>
    <row r="2280" spans="2:11" x14ac:dyDescent="0.2">
      <c r="B2280" s="35">
        <v>2265</v>
      </c>
      <c r="C2280" s="93">
        <v>0.69468109738325912</v>
      </c>
      <c r="D2280" s="101">
        <f t="shared" si="255"/>
        <v>1.092907174225233</v>
      </c>
      <c r="E2280" s="93">
        <v>9.910293399289527E-2</v>
      </c>
      <c r="F2280" s="102">
        <f t="shared" si="253"/>
        <v>1.0991029339928953</v>
      </c>
      <c r="G2280" s="102">
        <f t="shared" si="256"/>
        <v>6991.9034890300554</v>
      </c>
      <c r="H2280" s="102">
        <f t="shared" si="254"/>
        <v>6993.6735934069402</v>
      </c>
      <c r="I2280" s="102">
        <f t="shared" si="257"/>
        <v>1.770104376884774</v>
      </c>
      <c r="J2280" s="102">
        <f t="shared" si="258"/>
        <v>6994.7726963409332</v>
      </c>
      <c r="K2280" s="103">
        <f t="shared" si="259"/>
        <v>2.8692073108777549</v>
      </c>
    </row>
    <row r="2281" spans="2:11" x14ac:dyDescent="0.2">
      <c r="B2281" s="35">
        <v>2266</v>
      </c>
      <c r="C2281" s="93">
        <v>0.47480235405003968</v>
      </c>
      <c r="D2281" s="101">
        <f t="shared" si="255"/>
        <v>2.2345699748295691</v>
      </c>
      <c r="E2281" s="93">
        <v>0.26820350711638619</v>
      </c>
      <c r="F2281" s="102">
        <f t="shared" si="253"/>
        <v>1.2682035071163862</v>
      </c>
      <c r="G2281" s="102">
        <f t="shared" si="256"/>
        <v>6994.1380590048848</v>
      </c>
      <c r="H2281" s="102">
        <f t="shared" si="254"/>
        <v>6994.7726963409332</v>
      </c>
      <c r="I2281" s="102">
        <f t="shared" si="257"/>
        <v>0.63463733604839945</v>
      </c>
      <c r="J2281" s="102">
        <f t="shared" si="258"/>
        <v>6996.0408998480498</v>
      </c>
      <c r="K2281" s="103">
        <f t="shared" si="259"/>
        <v>1.902840843164995</v>
      </c>
    </row>
    <row r="2282" spans="2:11" x14ac:dyDescent="0.2">
      <c r="B2282" s="35">
        <v>2267</v>
      </c>
      <c r="C2282" s="93">
        <v>0.56372512369325645</v>
      </c>
      <c r="D2282" s="101">
        <f t="shared" si="255"/>
        <v>1.7195655468759421</v>
      </c>
      <c r="E2282" s="93">
        <v>0.27915785033264007</v>
      </c>
      <c r="F2282" s="102">
        <f t="shared" si="253"/>
        <v>1.27915785033264</v>
      </c>
      <c r="G2282" s="102">
        <f t="shared" si="256"/>
        <v>6995.8576245517606</v>
      </c>
      <c r="H2282" s="102">
        <f t="shared" si="254"/>
        <v>6996.0408998480498</v>
      </c>
      <c r="I2282" s="102">
        <f t="shared" si="257"/>
        <v>0.18327529628913908</v>
      </c>
      <c r="J2282" s="102">
        <f t="shared" si="258"/>
        <v>6997.3200576983827</v>
      </c>
      <c r="K2282" s="103">
        <f t="shared" si="259"/>
        <v>1.462433146622061</v>
      </c>
    </row>
    <row r="2283" spans="2:11" ht="16" thickBot="1" x14ac:dyDescent="0.25">
      <c r="B2283" s="39">
        <v>2268</v>
      </c>
      <c r="C2283" s="94">
        <v>9.1863661710705702E-2</v>
      </c>
      <c r="D2283" s="104">
        <f t="shared" si="255"/>
        <v>7.1623492170488214</v>
      </c>
      <c r="E2283" s="94">
        <v>0.81558545202079935</v>
      </c>
      <c r="F2283" s="105">
        <f t="shared" ref="F2283:F2346" si="260">($N$18-$N$19)*E2283+$N$19</f>
        <v>1.8155854520207995</v>
      </c>
      <c r="G2283" s="105">
        <f t="shared" si="256"/>
        <v>7003.0199737688099</v>
      </c>
      <c r="H2283" s="105">
        <f t="shared" ref="H2283:H2346" si="261">+MAX(G2283,J2282)</f>
        <v>7003.0199737688099</v>
      </c>
      <c r="I2283" s="105">
        <f t="shared" si="257"/>
        <v>0</v>
      </c>
      <c r="J2283" s="105">
        <f t="shared" si="258"/>
        <v>7004.8355592208309</v>
      </c>
      <c r="K2283" s="106">
        <f t="shared" si="259"/>
        <v>1.8155854520209687</v>
      </c>
    </row>
    <row r="2284" spans="2:11" x14ac:dyDescent="0.2">
      <c r="B2284" s="35">
        <v>2269</v>
      </c>
      <c r="C2284" s="93">
        <v>0.4806986098771745</v>
      </c>
      <c r="D2284" s="101">
        <f t="shared" ref="D2284:D2347" si="262">-LN(C2284)/$N$16</f>
        <v>2.1975443878749306</v>
      </c>
      <c r="E2284" s="93">
        <v>0.18034419194339224</v>
      </c>
      <c r="F2284" s="102">
        <f t="shared" si="260"/>
        <v>1.1803441919433921</v>
      </c>
      <c r="G2284" s="102">
        <f t="shared" ref="G2284:G2347" si="263">G2283+D2284</f>
        <v>7005.2175181566845</v>
      </c>
      <c r="H2284" s="102">
        <f t="shared" si="261"/>
        <v>7005.2175181566845</v>
      </c>
      <c r="I2284" s="102">
        <f t="shared" si="257"/>
        <v>0</v>
      </c>
      <c r="J2284" s="102">
        <f t="shared" si="258"/>
        <v>7006.3978623486282</v>
      </c>
      <c r="K2284" s="103">
        <f t="shared" si="259"/>
        <v>1.1803441919437319</v>
      </c>
    </row>
    <row r="2285" spans="2:11" x14ac:dyDescent="0.2">
      <c r="B2285" s="35">
        <v>2270</v>
      </c>
      <c r="C2285" s="93">
        <v>6.3527815335699844E-2</v>
      </c>
      <c r="D2285" s="101">
        <f t="shared" si="262"/>
        <v>8.2688322966327625</v>
      </c>
      <c r="E2285" s="93">
        <v>0.70967768481982674</v>
      </c>
      <c r="F2285" s="102">
        <f t="shared" si="260"/>
        <v>1.7096776848198267</v>
      </c>
      <c r="G2285" s="102">
        <f t="shared" si="263"/>
        <v>7013.4863504533168</v>
      </c>
      <c r="H2285" s="102">
        <f t="shared" si="261"/>
        <v>7013.4863504533168</v>
      </c>
      <c r="I2285" s="102">
        <f t="shared" si="257"/>
        <v>0</v>
      </c>
      <c r="J2285" s="102">
        <f t="shared" si="258"/>
        <v>7015.1960281381371</v>
      </c>
      <c r="K2285" s="103">
        <f t="shared" si="259"/>
        <v>1.7096776848202353</v>
      </c>
    </row>
    <row r="2286" spans="2:11" x14ac:dyDescent="0.2">
      <c r="B2286" s="35">
        <v>2271</v>
      </c>
      <c r="C2286" s="93">
        <v>0.55400205872253938</v>
      </c>
      <c r="D2286" s="101">
        <f t="shared" si="262"/>
        <v>1.7717606284082736</v>
      </c>
      <c r="E2286" s="93">
        <v>0.766821607002246</v>
      </c>
      <c r="F2286" s="102">
        <f t="shared" si="260"/>
        <v>1.766821607002246</v>
      </c>
      <c r="G2286" s="102">
        <f t="shared" si="263"/>
        <v>7015.2581110817255</v>
      </c>
      <c r="H2286" s="102">
        <f t="shared" si="261"/>
        <v>7015.2581110817255</v>
      </c>
      <c r="I2286" s="102">
        <f t="shared" si="257"/>
        <v>0</v>
      </c>
      <c r="J2286" s="102">
        <f t="shared" si="258"/>
        <v>7017.0249326887279</v>
      </c>
      <c r="K2286" s="103">
        <f t="shared" si="259"/>
        <v>1.7668216070023846</v>
      </c>
    </row>
    <row r="2287" spans="2:11" ht="16" thickBot="1" x14ac:dyDescent="0.25">
      <c r="B2287" s="39">
        <v>2272</v>
      </c>
      <c r="C2287" s="94">
        <v>3.4397039895937342E-2</v>
      </c>
      <c r="D2287" s="104">
        <f t="shared" si="262"/>
        <v>10.10935430352589</v>
      </c>
      <c r="E2287" s="94">
        <v>0.90971628787456338</v>
      </c>
      <c r="F2287" s="105">
        <f t="shared" si="260"/>
        <v>1.9097162878745633</v>
      </c>
      <c r="G2287" s="105">
        <f t="shared" si="263"/>
        <v>7025.3674653852513</v>
      </c>
      <c r="H2287" s="105">
        <f t="shared" si="261"/>
        <v>7025.3674653852513</v>
      </c>
      <c r="I2287" s="105">
        <f t="shared" si="257"/>
        <v>0</v>
      </c>
      <c r="J2287" s="105">
        <f t="shared" si="258"/>
        <v>7027.2771816731256</v>
      </c>
      <c r="K2287" s="106">
        <f t="shared" si="259"/>
        <v>1.9097162878742893</v>
      </c>
    </row>
    <row r="2288" spans="2:11" x14ac:dyDescent="0.2">
      <c r="B2288" s="35">
        <v>2273</v>
      </c>
      <c r="C2288" s="93">
        <v>0.40874337790993587</v>
      </c>
      <c r="D2288" s="101">
        <f t="shared" si="262"/>
        <v>2.6840032732016099</v>
      </c>
      <c r="E2288" s="93">
        <v>0.73657605641472779</v>
      </c>
      <c r="F2288" s="102">
        <f t="shared" si="260"/>
        <v>1.7365760564147279</v>
      </c>
      <c r="G2288" s="102">
        <f t="shared" si="263"/>
        <v>7028.0514686584529</v>
      </c>
      <c r="H2288" s="102">
        <f t="shared" si="261"/>
        <v>7028.0514686584529</v>
      </c>
      <c r="I2288" s="102">
        <f t="shared" si="257"/>
        <v>0</v>
      </c>
      <c r="J2288" s="102">
        <f t="shared" si="258"/>
        <v>7029.7880447148673</v>
      </c>
      <c r="K2288" s="103">
        <f t="shared" si="259"/>
        <v>1.7365760564143784</v>
      </c>
    </row>
    <row r="2289" spans="2:11" x14ac:dyDescent="0.2">
      <c r="B2289" s="35">
        <v>2274</v>
      </c>
      <c r="C2289" s="93">
        <v>0.1640179270337484</v>
      </c>
      <c r="D2289" s="101">
        <f t="shared" si="262"/>
        <v>5.4233386378517343</v>
      </c>
      <c r="E2289" s="93">
        <v>0.43458027656355025</v>
      </c>
      <c r="F2289" s="102">
        <f t="shared" si="260"/>
        <v>1.4345802765635502</v>
      </c>
      <c r="G2289" s="102">
        <f t="shared" si="263"/>
        <v>7033.4748072963048</v>
      </c>
      <c r="H2289" s="102">
        <f t="shared" si="261"/>
        <v>7033.4748072963048</v>
      </c>
      <c r="I2289" s="102">
        <f t="shared" si="257"/>
        <v>0</v>
      </c>
      <c r="J2289" s="102">
        <f t="shared" si="258"/>
        <v>7034.9093875728686</v>
      </c>
      <c r="K2289" s="103">
        <f t="shared" si="259"/>
        <v>1.4345802765637927</v>
      </c>
    </row>
    <row r="2290" spans="2:11" x14ac:dyDescent="0.2">
      <c r="B2290" s="35">
        <v>2275</v>
      </c>
      <c r="C2290" s="93">
        <v>9.3751044055785715E-2</v>
      </c>
      <c r="D2290" s="101">
        <f t="shared" si="262"/>
        <v>7.1013374327957424</v>
      </c>
      <c r="E2290" s="93">
        <v>0.16725373916555408</v>
      </c>
      <c r="F2290" s="102">
        <f t="shared" si="260"/>
        <v>1.1672537391655542</v>
      </c>
      <c r="G2290" s="102">
        <f t="shared" si="263"/>
        <v>7040.5761447291006</v>
      </c>
      <c r="H2290" s="102">
        <f t="shared" si="261"/>
        <v>7040.5761447291006</v>
      </c>
      <c r="I2290" s="102">
        <f t="shared" si="257"/>
        <v>0</v>
      </c>
      <c r="J2290" s="102">
        <f t="shared" si="258"/>
        <v>7041.7433984682666</v>
      </c>
      <c r="K2290" s="103">
        <f t="shared" si="259"/>
        <v>1.1672537391659716</v>
      </c>
    </row>
    <row r="2291" spans="2:11" ht="16" thickBot="1" x14ac:dyDescent="0.25">
      <c r="B2291" s="39">
        <v>2276</v>
      </c>
      <c r="C2291" s="94">
        <v>0.28167144453813608</v>
      </c>
      <c r="D2291" s="104">
        <f t="shared" si="262"/>
        <v>3.8010419327389582</v>
      </c>
      <c r="E2291" s="94">
        <v>0.41542405784780534</v>
      </c>
      <c r="F2291" s="105">
        <f t="shared" si="260"/>
        <v>1.4154240578478055</v>
      </c>
      <c r="G2291" s="105">
        <f t="shared" si="263"/>
        <v>7044.3771866618399</v>
      </c>
      <c r="H2291" s="105">
        <f t="shared" si="261"/>
        <v>7044.3771866618399</v>
      </c>
      <c r="I2291" s="105">
        <f t="shared" si="257"/>
        <v>0</v>
      </c>
      <c r="J2291" s="105">
        <f t="shared" si="258"/>
        <v>7045.7926107196881</v>
      </c>
      <c r="K2291" s="106">
        <f t="shared" si="259"/>
        <v>1.4154240578482131</v>
      </c>
    </row>
    <row r="2292" spans="2:11" x14ac:dyDescent="0.2">
      <c r="B2292" s="35">
        <v>2277</v>
      </c>
      <c r="C2292" s="93">
        <v>0.53003236821371102</v>
      </c>
      <c r="D2292" s="101">
        <f t="shared" si="262"/>
        <v>1.9044516065983585</v>
      </c>
      <c r="E2292" s="93">
        <v>0.46625110791442748</v>
      </c>
      <c r="F2292" s="102">
        <f t="shared" si="260"/>
        <v>1.4662511079144274</v>
      </c>
      <c r="G2292" s="102">
        <f t="shared" si="263"/>
        <v>7046.2816382684387</v>
      </c>
      <c r="H2292" s="102">
        <f t="shared" si="261"/>
        <v>7046.2816382684387</v>
      </c>
      <c r="I2292" s="102">
        <f t="shared" si="257"/>
        <v>0</v>
      </c>
      <c r="J2292" s="102">
        <f t="shared" si="258"/>
        <v>7047.7478893763528</v>
      </c>
      <c r="K2292" s="103">
        <f t="shared" si="259"/>
        <v>1.4662511079141041</v>
      </c>
    </row>
    <row r="2293" spans="2:11" x14ac:dyDescent="0.2">
      <c r="B2293" s="35">
        <v>2278</v>
      </c>
      <c r="C2293" s="93">
        <v>0.33826823160048858</v>
      </c>
      <c r="D2293" s="101">
        <f t="shared" si="262"/>
        <v>3.2517483408121968</v>
      </c>
      <c r="E2293" s="93">
        <v>0.70410486662142557</v>
      </c>
      <c r="F2293" s="102">
        <f t="shared" si="260"/>
        <v>1.7041048666214256</v>
      </c>
      <c r="G2293" s="102">
        <f t="shared" si="263"/>
        <v>7049.5333866092506</v>
      </c>
      <c r="H2293" s="102">
        <f t="shared" si="261"/>
        <v>7049.5333866092506</v>
      </c>
      <c r="I2293" s="102">
        <f t="shared" si="257"/>
        <v>0</v>
      </c>
      <c r="J2293" s="102">
        <f t="shared" si="258"/>
        <v>7051.237491475872</v>
      </c>
      <c r="K2293" s="103">
        <f t="shared" si="259"/>
        <v>1.704104866621492</v>
      </c>
    </row>
    <row r="2294" spans="2:11" x14ac:dyDescent="0.2">
      <c r="B2294" s="35">
        <v>2279</v>
      </c>
      <c r="C2294" s="93">
        <v>0.70967582732289547</v>
      </c>
      <c r="D2294" s="101">
        <f t="shared" si="262"/>
        <v>1.0288409833412546</v>
      </c>
      <c r="E2294" s="93">
        <v>0.33290692196833271</v>
      </c>
      <c r="F2294" s="102">
        <f t="shared" si="260"/>
        <v>1.3329069219683327</v>
      </c>
      <c r="G2294" s="102">
        <f t="shared" si="263"/>
        <v>7050.5622275925916</v>
      </c>
      <c r="H2294" s="102">
        <f t="shared" si="261"/>
        <v>7051.237491475872</v>
      </c>
      <c r="I2294" s="102">
        <f t="shared" si="257"/>
        <v>0.67526388328042231</v>
      </c>
      <c r="J2294" s="102">
        <f t="shared" si="258"/>
        <v>7052.5703983978401</v>
      </c>
      <c r="K2294" s="103">
        <f t="shared" si="259"/>
        <v>2.0081708052484828</v>
      </c>
    </row>
    <row r="2295" spans="2:11" ht="16" thickBot="1" x14ac:dyDescent="0.25">
      <c r="B2295" s="39">
        <v>2280</v>
      </c>
      <c r="C2295" s="94">
        <v>0.81880746516911318</v>
      </c>
      <c r="D2295" s="104">
        <f t="shared" si="262"/>
        <v>0.59971892408861316</v>
      </c>
      <c r="E2295" s="94">
        <v>0.66546043924455489</v>
      </c>
      <c r="F2295" s="105">
        <f t="shared" si="260"/>
        <v>1.6654604392445549</v>
      </c>
      <c r="G2295" s="105">
        <f t="shared" si="263"/>
        <v>7051.1619465166805</v>
      </c>
      <c r="H2295" s="105">
        <f t="shared" si="261"/>
        <v>7052.5703983978401</v>
      </c>
      <c r="I2295" s="105">
        <f t="shared" si="257"/>
        <v>1.4084518811596354</v>
      </c>
      <c r="J2295" s="105">
        <f t="shared" si="258"/>
        <v>7054.2358588370844</v>
      </c>
      <c r="K2295" s="106">
        <f t="shared" si="259"/>
        <v>3.0739123204039061</v>
      </c>
    </row>
    <row r="2296" spans="2:11" x14ac:dyDescent="0.2">
      <c r="B2296" s="35">
        <v>2281</v>
      </c>
      <c r="C2296" s="93">
        <v>0.27442809392640244</v>
      </c>
      <c r="D2296" s="101">
        <f t="shared" si="262"/>
        <v>3.8791980157724661</v>
      </c>
      <c r="E2296" s="93">
        <v>0.2482988576937375</v>
      </c>
      <c r="F2296" s="102">
        <f t="shared" si="260"/>
        <v>1.2482988576937375</v>
      </c>
      <c r="G2296" s="102">
        <f t="shared" si="263"/>
        <v>7055.0411445324526</v>
      </c>
      <c r="H2296" s="102">
        <f t="shared" si="261"/>
        <v>7055.0411445324526</v>
      </c>
      <c r="I2296" s="102">
        <f t="shared" si="257"/>
        <v>0</v>
      </c>
      <c r="J2296" s="102">
        <f t="shared" si="258"/>
        <v>7056.2894433901465</v>
      </c>
      <c r="K2296" s="103">
        <f t="shared" si="259"/>
        <v>1.2482988576939533</v>
      </c>
    </row>
    <row r="2297" spans="2:11" x14ac:dyDescent="0.2">
      <c r="B2297" s="35">
        <v>2282</v>
      </c>
      <c r="C2297" s="93">
        <v>0.21859198153704684</v>
      </c>
      <c r="D2297" s="101">
        <f t="shared" si="262"/>
        <v>4.5616451546873398</v>
      </c>
      <c r="E2297" s="93">
        <v>0.56845149746156354</v>
      </c>
      <c r="F2297" s="102">
        <f t="shared" si="260"/>
        <v>1.5684514974615635</v>
      </c>
      <c r="G2297" s="102">
        <f t="shared" si="263"/>
        <v>7059.6027896871401</v>
      </c>
      <c r="H2297" s="102">
        <f t="shared" si="261"/>
        <v>7059.6027896871401</v>
      </c>
      <c r="I2297" s="102">
        <f t="shared" si="257"/>
        <v>0</v>
      </c>
      <c r="J2297" s="102">
        <f t="shared" si="258"/>
        <v>7061.171241184602</v>
      </c>
      <c r="K2297" s="103">
        <f t="shared" si="259"/>
        <v>1.5684514974618651</v>
      </c>
    </row>
    <row r="2298" spans="2:11" x14ac:dyDescent="0.2">
      <c r="B2298" s="35">
        <v>2283</v>
      </c>
      <c r="C2298" s="93">
        <v>0.8363966791836408</v>
      </c>
      <c r="D2298" s="101">
        <f t="shared" si="262"/>
        <v>0.53595684541264443</v>
      </c>
      <c r="E2298" s="93">
        <v>0.15907772641417228</v>
      </c>
      <c r="F2298" s="102">
        <f t="shared" si="260"/>
        <v>1.1590777264141723</v>
      </c>
      <c r="G2298" s="102">
        <f t="shared" si="263"/>
        <v>7060.1387465325524</v>
      </c>
      <c r="H2298" s="102">
        <f t="shared" si="261"/>
        <v>7061.171241184602</v>
      </c>
      <c r="I2298" s="102">
        <f t="shared" si="257"/>
        <v>1.0324946520495359</v>
      </c>
      <c r="J2298" s="102">
        <f t="shared" si="258"/>
        <v>7062.3303189110165</v>
      </c>
      <c r="K2298" s="103">
        <f t="shared" si="259"/>
        <v>2.1915723784641159</v>
      </c>
    </row>
    <row r="2299" spans="2:11" ht="16" thickBot="1" x14ac:dyDescent="0.25">
      <c r="B2299" s="39">
        <v>2284</v>
      </c>
      <c r="C2299" s="94">
        <v>0.8986453109517738</v>
      </c>
      <c r="D2299" s="104">
        <f t="shared" si="262"/>
        <v>0.32060057903433575</v>
      </c>
      <c r="E2299" s="94">
        <v>0.53382263007744601</v>
      </c>
      <c r="F2299" s="105">
        <f t="shared" si="260"/>
        <v>1.533822630077446</v>
      </c>
      <c r="G2299" s="105">
        <f t="shared" si="263"/>
        <v>7060.4593471115868</v>
      </c>
      <c r="H2299" s="105">
        <f t="shared" si="261"/>
        <v>7062.3303189110165</v>
      </c>
      <c r="I2299" s="105">
        <f t="shared" si="257"/>
        <v>1.8709717994297534</v>
      </c>
      <c r="J2299" s="105">
        <f t="shared" si="258"/>
        <v>7063.8641415410939</v>
      </c>
      <c r="K2299" s="106">
        <f t="shared" si="259"/>
        <v>3.404794429507092</v>
      </c>
    </row>
    <row r="2300" spans="2:11" x14ac:dyDescent="0.2">
      <c r="B2300" s="35">
        <v>2285</v>
      </c>
      <c r="C2300" s="93">
        <v>0.34109343020502947</v>
      </c>
      <c r="D2300" s="101">
        <f t="shared" si="262"/>
        <v>3.2267965510669865</v>
      </c>
      <c r="E2300" s="93">
        <v>0.39982724326949359</v>
      </c>
      <c r="F2300" s="102">
        <f t="shared" si="260"/>
        <v>1.3998272432694936</v>
      </c>
      <c r="G2300" s="102">
        <f t="shared" si="263"/>
        <v>7063.6861436626541</v>
      </c>
      <c r="H2300" s="102">
        <f t="shared" si="261"/>
        <v>7063.8641415410939</v>
      </c>
      <c r="I2300" s="102">
        <f t="shared" si="257"/>
        <v>0.17799787843978265</v>
      </c>
      <c r="J2300" s="102">
        <f t="shared" si="258"/>
        <v>7065.263968784363</v>
      </c>
      <c r="K2300" s="103">
        <f t="shared" si="259"/>
        <v>1.5778251217088837</v>
      </c>
    </row>
    <row r="2301" spans="2:11" x14ac:dyDescent="0.2">
      <c r="B2301" s="35">
        <v>2286</v>
      </c>
      <c r="C2301" s="93">
        <v>0.14252857782818351</v>
      </c>
      <c r="D2301" s="101">
        <f t="shared" si="262"/>
        <v>5.8446382596523021</v>
      </c>
      <c r="E2301" s="93">
        <v>0.61057006907998912</v>
      </c>
      <c r="F2301" s="102">
        <f t="shared" si="260"/>
        <v>1.6105700690799891</v>
      </c>
      <c r="G2301" s="102">
        <f t="shared" si="263"/>
        <v>7069.5307819223062</v>
      </c>
      <c r="H2301" s="102">
        <f t="shared" si="261"/>
        <v>7069.5307819223062</v>
      </c>
      <c r="I2301" s="102">
        <f t="shared" si="257"/>
        <v>0</v>
      </c>
      <c r="J2301" s="102">
        <f t="shared" si="258"/>
        <v>7071.1413519913858</v>
      </c>
      <c r="K2301" s="103">
        <f t="shared" si="259"/>
        <v>1.6105700690795857</v>
      </c>
    </row>
    <row r="2302" spans="2:11" x14ac:dyDescent="0.2">
      <c r="B2302" s="35">
        <v>2287</v>
      </c>
      <c r="C2302" s="93">
        <v>0.93848526895926421</v>
      </c>
      <c r="D2302" s="101">
        <f t="shared" si="262"/>
        <v>0.19046435833826753</v>
      </c>
      <c r="E2302" s="93">
        <v>0.89821295799726064</v>
      </c>
      <c r="F2302" s="102">
        <f t="shared" si="260"/>
        <v>1.8982129579972606</v>
      </c>
      <c r="G2302" s="102">
        <f t="shared" si="263"/>
        <v>7069.7212462806447</v>
      </c>
      <c r="H2302" s="102">
        <f t="shared" si="261"/>
        <v>7071.1413519913858</v>
      </c>
      <c r="I2302" s="102">
        <f t="shared" si="257"/>
        <v>1.4201057107411543</v>
      </c>
      <c r="J2302" s="102">
        <f t="shared" si="258"/>
        <v>7073.039564949383</v>
      </c>
      <c r="K2302" s="103">
        <f t="shared" si="259"/>
        <v>3.3183186687383568</v>
      </c>
    </row>
    <row r="2303" spans="2:11" ht="16" thickBot="1" x14ac:dyDescent="0.25">
      <c r="B2303" s="39">
        <v>2288</v>
      </c>
      <c r="C2303" s="94">
        <v>0.72710269065754018</v>
      </c>
      <c r="D2303" s="104">
        <f t="shared" si="262"/>
        <v>0.95606267639993558</v>
      </c>
      <c r="E2303" s="94">
        <v>0.83817346288258721</v>
      </c>
      <c r="F2303" s="105">
        <f t="shared" si="260"/>
        <v>1.8381734628825872</v>
      </c>
      <c r="G2303" s="105">
        <f t="shared" si="263"/>
        <v>7070.6773089570443</v>
      </c>
      <c r="H2303" s="105">
        <f t="shared" si="261"/>
        <v>7073.039564949383</v>
      </c>
      <c r="I2303" s="105">
        <f t="shared" si="257"/>
        <v>2.3622559923387598</v>
      </c>
      <c r="J2303" s="105">
        <f t="shared" si="258"/>
        <v>7074.8777384122659</v>
      </c>
      <c r="K2303" s="106">
        <f t="shared" si="259"/>
        <v>4.2004294552216379</v>
      </c>
    </row>
    <row r="2304" spans="2:11" x14ac:dyDescent="0.2">
      <c r="B2304" s="35">
        <v>2289</v>
      </c>
      <c r="C2304" s="93">
        <v>0.55437028184567028</v>
      </c>
      <c r="D2304" s="101">
        <f t="shared" si="262"/>
        <v>1.7697673101530254</v>
      </c>
      <c r="E2304" s="93">
        <v>0.14833008718402851</v>
      </c>
      <c r="F2304" s="102">
        <f t="shared" si="260"/>
        <v>1.1483300871840285</v>
      </c>
      <c r="G2304" s="102">
        <f t="shared" si="263"/>
        <v>7072.4470762671972</v>
      </c>
      <c r="H2304" s="102">
        <f t="shared" si="261"/>
        <v>7074.8777384122659</v>
      </c>
      <c r="I2304" s="102">
        <f t="shared" si="257"/>
        <v>2.4306621450687089</v>
      </c>
      <c r="J2304" s="102">
        <f t="shared" si="258"/>
        <v>7076.02606849945</v>
      </c>
      <c r="K2304" s="103">
        <f t="shared" si="259"/>
        <v>3.5789922322528582</v>
      </c>
    </row>
    <row r="2305" spans="2:11" x14ac:dyDescent="0.2">
      <c r="B2305" s="35">
        <v>2290</v>
      </c>
      <c r="C2305" s="93">
        <v>0.44846329148137665</v>
      </c>
      <c r="D2305" s="101">
        <f t="shared" si="262"/>
        <v>2.4057853444294715</v>
      </c>
      <c r="E2305" s="93">
        <v>0.2261576670555685</v>
      </c>
      <c r="F2305" s="102">
        <f t="shared" si="260"/>
        <v>1.2261576670555685</v>
      </c>
      <c r="G2305" s="102">
        <f t="shared" si="263"/>
        <v>7074.8528616116264</v>
      </c>
      <c r="H2305" s="102">
        <f t="shared" si="261"/>
        <v>7076.02606849945</v>
      </c>
      <c r="I2305" s="102">
        <f t="shared" si="257"/>
        <v>1.1732068878236532</v>
      </c>
      <c r="J2305" s="102">
        <f t="shared" si="258"/>
        <v>7077.2522261665054</v>
      </c>
      <c r="K2305" s="103">
        <f t="shared" si="259"/>
        <v>2.3993645548789573</v>
      </c>
    </row>
    <row r="2306" spans="2:11" x14ac:dyDescent="0.2">
      <c r="B2306" s="35">
        <v>2291</v>
      </c>
      <c r="C2306" s="93">
        <v>2.6772989032290084E-2</v>
      </c>
      <c r="D2306" s="101">
        <f t="shared" si="262"/>
        <v>10.861085314917718</v>
      </c>
      <c r="E2306" s="93">
        <v>0.87555033585755948</v>
      </c>
      <c r="F2306" s="102">
        <f t="shared" si="260"/>
        <v>1.8755503358575596</v>
      </c>
      <c r="G2306" s="102">
        <f t="shared" si="263"/>
        <v>7085.7139469265439</v>
      </c>
      <c r="H2306" s="102">
        <f t="shared" si="261"/>
        <v>7085.7139469265439</v>
      </c>
      <c r="I2306" s="102">
        <f t="shared" si="257"/>
        <v>0</v>
      </c>
      <c r="J2306" s="102">
        <f t="shared" si="258"/>
        <v>7087.5894972624019</v>
      </c>
      <c r="K2306" s="103">
        <f t="shared" si="259"/>
        <v>1.8755503358579517</v>
      </c>
    </row>
    <row r="2307" spans="2:11" ht="16" thickBot="1" x14ac:dyDescent="0.25">
      <c r="B2307" s="39">
        <v>2292</v>
      </c>
      <c r="C2307" s="94">
        <v>0.80480742836797248</v>
      </c>
      <c r="D2307" s="104">
        <f t="shared" si="262"/>
        <v>0.6514567487993117</v>
      </c>
      <c r="E2307" s="94">
        <v>0.737721984817587</v>
      </c>
      <c r="F2307" s="105">
        <f t="shared" si="260"/>
        <v>1.7377219848175871</v>
      </c>
      <c r="G2307" s="105">
        <f t="shared" si="263"/>
        <v>7086.3654036753433</v>
      </c>
      <c r="H2307" s="105">
        <f t="shared" si="261"/>
        <v>7087.5894972624019</v>
      </c>
      <c r="I2307" s="105">
        <f t="shared" si="257"/>
        <v>1.2240935870586327</v>
      </c>
      <c r="J2307" s="105">
        <f t="shared" si="258"/>
        <v>7089.3272192472195</v>
      </c>
      <c r="K2307" s="106">
        <f t="shared" si="259"/>
        <v>2.9618155718762864</v>
      </c>
    </row>
    <row r="2308" spans="2:11" x14ac:dyDescent="0.2">
      <c r="B2308" s="35">
        <v>2293</v>
      </c>
      <c r="C2308" s="93">
        <v>0.57653876755305999</v>
      </c>
      <c r="D2308" s="101">
        <f t="shared" si="262"/>
        <v>1.6521380853838796</v>
      </c>
      <c r="E2308" s="93">
        <v>0.54315194610643347</v>
      </c>
      <c r="F2308" s="102">
        <f t="shared" si="260"/>
        <v>1.5431519461064336</v>
      </c>
      <c r="G2308" s="102">
        <f t="shared" si="263"/>
        <v>7088.017541760727</v>
      </c>
      <c r="H2308" s="102">
        <f t="shared" si="261"/>
        <v>7089.3272192472195</v>
      </c>
      <c r="I2308" s="102">
        <f t="shared" si="257"/>
        <v>1.3096774864925464</v>
      </c>
      <c r="J2308" s="102">
        <f t="shared" si="258"/>
        <v>7090.8703711933258</v>
      </c>
      <c r="K2308" s="103">
        <f t="shared" si="259"/>
        <v>2.8528294325988099</v>
      </c>
    </row>
    <row r="2309" spans="2:11" x14ac:dyDescent="0.2">
      <c r="B2309" s="35">
        <v>2294</v>
      </c>
      <c r="C2309" s="93">
        <v>0.5608035849523082</v>
      </c>
      <c r="D2309" s="101">
        <f t="shared" si="262"/>
        <v>1.7351536521416375</v>
      </c>
      <c r="E2309" s="93">
        <v>0.68407668567974811</v>
      </c>
      <c r="F2309" s="102">
        <f t="shared" si="260"/>
        <v>1.6840766856797482</v>
      </c>
      <c r="G2309" s="102">
        <f t="shared" si="263"/>
        <v>7089.7526954128689</v>
      </c>
      <c r="H2309" s="102">
        <f t="shared" si="261"/>
        <v>7090.8703711933258</v>
      </c>
      <c r="I2309" s="102">
        <f t="shared" si="257"/>
        <v>1.1176757804569206</v>
      </c>
      <c r="J2309" s="102">
        <f t="shared" si="258"/>
        <v>7092.5544478790052</v>
      </c>
      <c r="K2309" s="103">
        <f t="shared" si="259"/>
        <v>2.8017524661363495</v>
      </c>
    </row>
    <row r="2310" spans="2:11" x14ac:dyDescent="0.2">
      <c r="B2310" s="35">
        <v>2295</v>
      </c>
      <c r="C2310" s="93">
        <v>0.13579526994521807</v>
      </c>
      <c r="D2310" s="101">
        <f t="shared" si="262"/>
        <v>5.9898206865025259</v>
      </c>
      <c r="E2310" s="93">
        <v>0.34224003131508118</v>
      </c>
      <c r="F2310" s="102">
        <f t="shared" si="260"/>
        <v>1.3422400313150811</v>
      </c>
      <c r="G2310" s="102">
        <f t="shared" si="263"/>
        <v>7095.7425160993716</v>
      </c>
      <c r="H2310" s="102">
        <f t="shared" si="261"/>
        <v>7095.7425160993716</v>
      </c>
      <c r="I2310" s="102">
        <f t="shared" si="257"/>
        <v>0</v>
      </c>
      <c r="J2310" s="102">
        <f t="shared" si="258"/>
        <v>7097.0847561306864</v>
      </c>
      <c r="K2310" s="103">
        <f t="shared" si="259"/>
        <v>1.3422400313147591</v>
      </c>
    </row>
    <row r="2311" spans="2:11" ht="16" thickBot="1" x14ac:dyDescent="0.25">
      <c r="B2311" s="39">
        <v>2296</v>
      </c>
      <c r="C2311" s="94">
        <v>0.11232425317236716</v>
      </c>
      <c r="D2311" s="104">
        <f t="shared" si="262"/>
        <v>6.5590964185753755</v>
      </c>
      <c r="E2311" s="94">
        <v>0.69604035623851324</v>
      </c>
      <c r="F2311" s="105">
        <f t="shared" si="260"/>
        <v>1.6960403562385133</v>
      </c>
      <c r="G2311" s="105">
        <f t="shared" si="263"/>
        <v>7102.3016125179474</v>
      </c>
      <c r="H2311" s="105">
        <f t="shared" si="261"/>
        <v>7102.3016125179474</v>
      </c>
      <c r="I2311" s="105">
        <f t="shared" si="257"/>
        <v>0</v>
      </c>
      <c r="J2311" s="105">
        <f t="shared" si="258"/>
        <v>7103.9976528741863</v>
      </c>
      <c r="K2311" s="106">
        <f t="shared" si="259"/>
        <v>1.6960403562388819</v>
      </c>
    </row>
    <row r="2312" spans="2:11" x14ac:dyDescent="0.2">
      <c r="B2312" s="35">
        <v>2297</v>
      </c>
      <c r="C2312" s="93">
        <v>0.73903301386735243</v>
      </c>
      <c r="D2312" s="101">
        <f t="shared" si="262"/>
        <v>0.90723805598293494</v>
      </c>
      <c r="E2312" s="93">
        <v>0.11174698918808834</v>
      </c>
      <c r="F2312" s="102">
        <f t="shared" si="260"/>
        <v>1.1117469891880885</v>
      </c>
      <c r="G2312" s="102">
        <f t="shared" si="263"/>
        <v>7103.2088505739302</v>
      </c>
      <c r="H2312" s="102">
        <f t="shared" si="261"/>
        <v>7103.9976528741863</v>
      </c>
      <c r="I2312" s="102">
        <f t="shared" si="257"/>
        <v>0.78880230025606579</v>
      </c>
      <c r="J2312" s="102">
        <f t="shared" si="258"/>
        <v>7105.1093998633742</v>
      </c>
      <c r="K2312" s="103">
        <f t="shared" si="259"/>
        <v>1.9005492894439158</v>
      </c>
    </row>
    <row r="2313" spans="2:11" x14ac:dyDescent="0.2">
      <c r="B2313" s="35">
        <v>2298</v>
      </c>
      <c r="C2313" s="93">
        <v>0.44272798969402938</v>
      </c>
      <c r="D2313" s="101">
        <f t="shared" si="262"/>
        <v>2.4443991488192527</v>
      </c>
      <c r="E2313" s="93">
        <v>0.54139252335437515</v>
      </c>
      <c r="F2313" s="102">
        <f t="shared" si="260"/>
        <v>1.541392523354375</v>
      </c>
      <c r="G2313" s="102">
        <f t="shared" si="263"/>
        <v>7105.6532497227499</v>
      </c>
      <c r="H2313" s="102">
        <f t="shared" si="261"/>
        <v>7105.6532497227499</v>
      </c>
      <c r="I2313" s="102">
        <f t="shared" si="257"/>
        <v>0</v>
      </c>
      <c r="J2313" s="102">
        <f t="shared" si="258"/>
        <v>7107.1946422461042</v>
      </c>
      <c r="K2313" s="103">
        <f t="shared" si="259"/>
        <v>1.5413925233542614</v>
      </c>
    </row>
    <row r="2314" spans="2:11" x14ac:dyDescent="0.2">
      <c r="B2314" s="35">
        <v>2299</v>
      </c>
      <c r="C2314" s="93">
        <v>0.76758044943597781</v>
      </c>
      <c r="D2314" s="101">
        <f t="shared" si="262"/>
        <v>0.79353595470601723</v>
      </c>
      <c r="E2314" s="93">
        <v>0.79919882021593802</v>
      </c>
      <c r="F2314" s="102">
        <f t="shared" si="260"/>
        <v>1.7991988202159379</v>
      </c>
      <c r="G2314" s="102">
        <f t="shared" si="263"/>
        <v>7106.4467856774563</v>
      </c>
      <c r="H2314" s="102">
        <f t="shared" si="261"/>
        <v>7107.1946422461042</v>
      </c>
      <c r="I2314" s="102">
        <f t="shared" si="257"/>
        <v>0.74785656864787597</v>
      </c>
      <c r="J2314" s="102">
        <f t="shared" si="258"/>
        <v>7108.9938410663199</v>
      </c>
      <c r="K2314" s="103">
        <f t="shared" si="259"/>
        <v>2.547055388863555</v>
      </c>
    </row>
    <row r="2315" spans="2:11" ht="16" thickBot="1" x14ac:dyDescent="0.25">
      <c r="B2315" s="39">
        <v>2300</v>
      </c>
      <c r="C2315" s="94">
        <v>0.8874171678883479</v>
      </c>
      <c r="D2315" s="104">
        <f t="shared" si="262"/>
        <v>0.35832028183516618</v>
      </c>
      <c r="E2315" s="94">
        <v>0.40222321026188868</v>
      </c>
      <c r="F2315" s="105">
        <f t="shared" si="260"/>
        <v>1.4022232102618886</v>
      </c>
      <c r="G2315" s="105">
        <f t="shared" si="263"/>
        <v>7106.8051059592917</v>
      </c>
      <c r="H2315" s="105">
        <f t="shared" si="261"/>
        <v>7108.9938410663199</v>
      </c>
      <c r="I2315" s="105">
        <f t="shared" si="257"/>
        <v>2.1887351070281511</v>
      </c>
      <c r="J2315" s="105">
        <f t="shared" si="258"/>
        <v>7110.3960642765815</v>
      </c>
      <c r="K2315" s="106">
        <f t="shared" si="259"/>
        <v>3.5909583172897328</v>
      </c>
    </row>
    <row r="2316" spans="2:11" x14ac:dyDescent="0.2">
      <c r="B2316" s="35">
        <v>2301</v>
      </c>
      <c r="C2316" s="93">
        <v>0.95935942645059025</v>
      </c>
      <c r="D2316" s="101">
        <f t="shared" si="262"/>
        <v>0.12446844406200992</v>
      </c>
      <c r="E2316" s="93">
        <v>0.94692606621569086</v>
      </c>
      <c r="F2316" s="102">
        <f t="shared" si="260"/>
        <v>1.9469260662156909</v>
      </c>
      <c r="G2316" s="102">
        <f t="shared" si="263"/>
        <v>7106.9295744033534</v>
      </c>
      <c r="H2316" s="102">
        <f t="shared" si="261"/>
        <v>7110.3960642765815</v>
      </c>
      <c r="I2316" s="102">
        <f t="shared" si="257"/>
        <v>3.4664898732280562</v>
      </c>
      <c r="J2316" s="102">
        <f t="shared" si="258"/>
        <v>7112.3429903427968</v>
      </c>
      <c r="K2316" s="103">
        <f t="shared" si="259"/>
        <v>5.4134159394434391</v>
      </c>
    </row>
    <row r="2317" spans="2:11" x14ac:dyDescent="0.2">
      <c r="B2317" s="35">
        <v>2302</v>
      </c>
      <c r="C2317" s="93">
        <v>0.60883389816749556</v>
      </c>
      <c r="D2317" s="101">
        <f t="shared" si="262"/>
        <v>1.4886293810500384</v>
      </c>
      <c r="E2317" s="93">
        <v>0.45666407741865478</v>
      </c>
      <c r="F2317" s="102">
        <f t="shared" si="260"/>
        <v>1.4566640774186548</v>
      </c>
      <c r="G2317" s="102">
        <f t="shared" si="263"/>
        <v>7108.4182037844039</v>
      </c>
      <c r="H2317" s="102">
        <f t="shared" si="261"/>
        <v>7112.3429903427968</v>
      </c>
      <c r="I2317" s="102">
        <f t="shared" si="257"/>
        <v>3.9247865583929524</v>
      </c>
      <c r="J2317" s="102">
        <f t="shared" si="258"/>
        <v>7113.7996544202151</v>
      </c>
      <c r="K2317" s="103">
        <f t="shared" si="259"/>
        <v>5.381450635811234</v>
      </c>
    </row>
    <row r="2318" spans="2:11" x14ac:dyDescent="0.2">
      <c r="B2318" s="35">
        <v>2303</v>
      </c>
      <c r="C2318" s="93">
        <v>0.71924996757127069</v>
      </c>
      <c r="D2318" s="101">
        <f t="shared" si="262"/>
        <v>0.98863896491204428</v>
      </c>
      <c r="E2318" s="93">
        <v>0.76484989449768359</v>
      </c>
      <c r="F2318" s="102">
        <f t="shared" si="260"/>
        <v>1.7648498944976836</v>
      </c>
      <c r="G2318" s="102">
        <f t="shared" si="263"/>
        <v>7109.4068427493157</v>
      </c>
      <c r="H2318" s="102">
        <f t="shared" si="261"/>
        <v>7113.7996544202151</v>
      </c>
      <c r="I2318" s="102">
        <f t="shared" si="257"/>
        <v>4.3928116708993912</v>
      </c>
      <c r="J2318" s="102">
        <f t="shared" si="258"/>
        <v>7115.5645043147124</v>
      </c>
      <c r="K2318" s="103">
        <f t="shared" si="259"/>
        <v>6.1576615653966655</v>
      </c>
    </row>
    <row r="2319" spans="2:11" ht="16" thickBot="1" x14ac:dyDescent="0.25">
      <c r="B2319" s="39">
        <v>2304</v>
      </c>
      <c r="C2319" s="94">
        <v>0.8417065387676721</v>
      </c>
      <c r="D2319" s="104">
        <f t="shared" si="262"/>
        <v>0.51697156280870427</v>
      </c>
      <c r="E2319" s="94">
        <v>0.88114252000486748</v>
      </c>
      <c r="F2319" s="105">
        <f t="shared" si="260"/>
        <v>1.8811425200048675</v>
      </c>
      <c r="G2319" s="105">
        <f t="shared" si="263"/>
        <v>7109.9238143121247</v>
      </c>
      <c r="H2319" s="105">
        <f t="shared" si="261"/>
        <v>7115.5645043147124</v>
      </c>
      <c r="I2319" s="105">
        <f t="shared" si="257"/>
        <v>5.6406900025876894</v>
      </c>
      <c r="J2319" s="105">
        <f t="shared" si="258"/>
        <v>7117.4456468347171</v>
      </c>
      <c r="K2319" s="106">
        <f t="shared" si="259"/>
        <v>7.5218325225923763</v>
      </c>
    </row>
    <row r="2320" spans="2:11" x14ac:dyDescent="0.2">
      <c r="B2320" s="35">
        <v>2305</v>
      </c>
      <c r="C2320" s="93">
        <v>0.87925915092623264</v>
      </c>
      <c r="D2320" s="101">
        <f t="shared" si="262"/>
        <v>0.38602680009671525</v>
      </c>
      <c r="E2320" s="93">
        <v>0.37595727597366702</v>
      </c>
      <c r="F2320" s="102">
        <f t="shared" si="260"/>
        <v>1.3759572759736671</v>
      </c>
      <c r="G2320" s="102">
        <f t="shared" si="263"/>
        <v>7110.309841112221</v>
      </c>
      <c r="H2320" s="102">
        <f t="shared" si="261"/>
        <v>7117.4456468347171</v>
      </c>
      <c r="I2320" s="102">
        <f t="shared" si="257"/>
        <v>7.1358057224961158</v>
      </c>
      <c r="J2320" s="102">
        <f t="shared" si="258"/>
        <v>7118.8216041106907</v>
      </c>
      <c r="K2320" s="103">
        <f t="shared" si="259"/>
        <v>8.5117629984697487</v>
      </c>
    </row>
    <row r="2321" spans="2:11" x14ac:dyDescent="0.2">
      <c r="B2321" s="35">
        <v>2306</v>
      </c>
      <c r="C2321" s="93">
        <v>0.19617835649364368</v>
      </c>
      <c r="D2321" s="101">
        <f t="shared" si="262"/>
        <v>4.8861931542717283</v>
      </c>
      <c r="E2321" s="93">
        <v>8.3785173457899265E-2</v>
      </c>
      <c r="F2321" s="102">
        <f t="shared" si="260"/>
        <v>1.0837851734578994</v>
      </c>
      <c r="G2321" s="102">
        <f t="shared" si="263"/>
        <v>7115.1960342664925</v>
      </c>
      <c r="H2321" s="102">
        <f t="shared" si="261"/>
        <v>7118.8216041106907</v>
      </c>
      <c r="I2321" s="102">
        <f t="shared" si="257"/>
        <v>3.6255698441982531</v>
      </c>
      <c r="J2321" s="102">
        <f t="shared" si="258"/>
        <v>7119.9053892841484</v>
      </c>
      <c r="K2321" s="103">
        <f t="shared" si="259"/>
        <v>4.7093550176559802</v>
      </c>
    </row>
    <row r="2322" spans="2:11" x14ac:dyDescent="0.2">
      <c r="B2322" s="35">
        <v>2307</v>
      </c>
      <c r="C2322" s="93">
        <v>0.32670093332886763</v>
      </c>
      <c r="D2322" s="101">
        <f t="shared" si="262"/>
        <v>3.3561303106245624</v>
      </c>
      <c r="E2322" s="93">
        <v>0.76249911475598875</v>
      </c>
      <c r="F2322" s="102">
        <f t="shared" si="260"/>
        <v>1.7624991147559887</v>
      </c>
      <c r="G2322" s="102">
        <f t="shared" si="263"/>
        <v>7118.5521645771169</v>
      </c>
      <c r="H2322" s="102">
        <f t="shared" si="261"/>
        <v>7119.9053892841484</v>
      </c>
      <c r="I2322" s="102">
        <f t="shared" ref="I2322:I2385" si="264">H2322-G2322</f>
        <v>1.3532247070315861</v>
      </c>
      <c r="J2322" s="102">
        <f t="shared" ref="J2322:J2385" si="265">H2322+F2322</f>
        <v>7121.6678883989043</v>
      </c>
      <c r="K2322" s="103">
        <f t="shared" ref="K2322:K2385" si="266">J2322-G2322</f>
        <v>3.1157238217874692</v>
      </c>
    </row>
    <row r="2323" spans="2:11" ht="16" thickBot="1" x14ac:dyDescent="0.25">
      <c r="B2323" s="39">
        <v>2308</v>
      </c>
      <c r="C2323" s="94">
        <v>0.57696620196452042</v>
      </c>
      <c r="D2323" s="104">
        <f t="shared" si="262"/>
        <v>1.6499147689232518</v>
      </c>
      <c r="E2323" s="94">
        <v>0.77000532953035572</v>
      </c>
      <c r="F2323" s="105">
        <f t="shared" si="260"/>
        <v>1.7700053295303557</v>
      </c>
      <c r="G2323" s="105">
        <f t="shared" si="263"/>
        <v>7120.2020793460397</v>
      </c>
      <c r="H2323" s="105">
        <f t="shared" si="261"/>
        <v>7121.6678883989043</v>
      </c>
      <c r="I2323" s="105">
        <f t="shared" si="264"/>
        <v>1.4658090528646426</v>
      </c>
      <c r="J2323" s="105">
        <f t="shared" si="265"/>
        <v>7123.4378937284346</v>
      </c>
      <c r="K2323" s="106">
        <f t="shared" si="266"/>
        <v>3.2358143823948922</v>
      </c>
    </row>
    <row r="2324" spans="2:11" x14ac:dyDescent="0.2">
      <c r="B2324" s="35">
        <v>2309</v>
      </c>
      <c r="C2324" s="93">
        <v>0.39455026398909576</v>
      </c>
      <c r="D2324" s="101">
        <f t="shared" si="262"/>
        <v>2.7900262047787168</v>
      </c>
      <c r="E2324" s="93">
        <v>0.99450587138096314</v>
      </c>
      <c r="F2324" s="102">
        <f t="shared" si="260"/>
        <v>1.9945058713809631</v>
      </c>
      <c r="G2324" s="102">
        <f t="shared" si="263"/>
        <v>7122.9921055508185</v>
      </c>
      <c r="H2324" s="102">
        <f t="shared" si="261"/>
        <v>7123.4378937284346</v>
      </c>
      <c r="I2324" s="102">
        <f t="shared" si="264"/>
        <v>0.44578817761612299</v>
      </c>
      <c r="J2324" s="102">
        <f t="shared" si="265"/>
        <v>7125.4323995998157</v>
      </c>
      <c r="K2324" s="103">
        <f t="shared" si="266"/>
        <v>2.4402940489972025</v>
      </c>
    </row>
    <row r="2325" spans="2:11" x14ac:dyDescent="0.2">
      <c r="B2325" s="35">
        <v>2310</v>
      </c>
      <c r="C2325" s="93">
        <v>0.35103342759104839</v>
      </c>
      <c r="D2325" s="101">
        <f t="shared" si="262"/>
        <v>3.1406214742461978</v>
      </c>
      <c r="E2325" s="93">
        <v>0.79077482184189163</v>
      </c>
      <c r="F2325" s="102">
        <f t="shared" si="260"/>
        <v>1.7907748218418917</v>
      </c>
      <c r="G2325" s="102">
        <f t="shared" si="263"/>
        <v>7126.1327270250649</v>
      </c>
      <c r="H2325" s="102">
        <f t="shared" si="261"/>
        <v>7126.1327270250649</v>
      </c>
      <c r="I2325" s="102">
        <f t="shared" si="264"/>
        <v>0</v>
      </c>
      <c r="J2325" s="102">
        <f t="shared" si="265"/>
        <v>7127.9235018469071</v>
      </c>
      <c r="K2325" s="103">
        <f t="shared" si="266"/>
        <v>1.7907748218422057</v>
      </c>
    </row>
    <row r="2326" spans="2:11" x14ac:dyDescent="0.2">
      <c r="B2326" s="35">
        <v>2311</v>
      </c>
      <c r="C2326" s="93">
        <v>0.77225492307462129</v>
      </c>
      <c r="D2326" s="101">
        <f t="shared" si="262"/>
        <v>0.77532171668560834</v>
      </c>
      <c r="E2326" s="93">
        <v>0.15419146117277016</v>
      </c>
      <c r="F2326" s="102">
        <f t="shared" si="260"/>
        <v>1.1541914611727702</v>
      </c>
      <c r="G2326" s="102">
        <f t="shared" si="263"/>
        <v>7126.9080487417505</v>
      </c>
      <c r="H2326" s="102">
        <f t="shared" si="261"/>
        <v>7127.9235018469071</v>
      </c>
      <c r="I2326" s="102">
        <f t="shared" si="264"/>
        <v>1.0154531051566664</v>
      </c>
      <c r="J2326" s="102">
        <f t="shared" si="265"/>
        <v>7129.0776933080797</v>
      </c>
      <c r="K2326" s="103">
        <f t="shared" si="266"/>
        <v>2.1696445663292252</v>
      </c>
    </row>
    <row r="2327" spans="2:11" ht="16" thickBot="1" x14ac:dyDescent="0.25">
      <c r="B2327" s="39">
        <v>2312</v>
      </c>
      <c r="C2327" s="94">
        <v>5.572041198323574E-2</v>
      </c>
      <c r="D2327" s="104">
        <f t="shared" si="262"/>
        <v>8.662226208855925</v>
      </c>
      <c r="E2327" s="94">
        <v>0.94041684937320846</v>
      </c>
      <c r="F2327" s="105">
        <f t="shared" si="260"/>
        <v>1.9404168493732086</v>
      </c>
      <c r="G2327" s="105">
        <f t="shared" si="263"/>
        <v>7135.5702749506063</v>
      </c>
      <c r="H2327" s="105">
        <f t="shared" si="261"/>
        <v>7135.5702749506063</v>
      </c>
      <c r="I2327" s="105">
        <f t="shared" si="264"/>
        <v>0</v>
      </c>
      <c r="J2327" s="105">
        <f t="shared" si="265"/>
        <v>7137.5106917999792</v>
      </c>
      <c r="K2327" s="106">
        <f t="shared" si="266"/>
        <v>1.940416849372923</v>
      </c>
    </row>
    <row r="2328" spans="2:11" x14ac:dyDescent="0.2">
      <c r="B2328" s="35">
        <v>2313</v>
      </c>
      <c r="C2328" s="93">
        <v>0.68604376012890267</v>
      </c>
      <c r="D2328" s="101">
        <f t="shared" si="262"/>
        <v>1.1304415890461899</v>
      </c>
      <c r="E2328" s="93">
        <v>0.34729216716700206</v>
      </c>
      <c r="F2328" s="102">
        <f t="shared" si="260"/>
        <v>1.347292167167002</v>
      </c>
      <c r="G2328" s="102">
        <f t="shared" si="263"/>
        <v>7136.7007165396526</v>
      </c>
      <c r="H2328" s="102">
        <f t="shared" si="261"/>
        <v>7137.5106917999792</v>
      </c>
      <c r="I2328" s="102">
        <f t="shared" si="264"/>
        <v>0.80997526032660971</v>
      </c>
      <c r="J2328" s="102">
        <f t="shared" si="265"/>
        <v>7138.8579839671465</v>
      </c>
      <c r="K2328" s="103">
        <f t="shared" si="266"/>
        <v>2.1572674274939345</v>
      </c>
    </row>
    <row r="2329" spans="2:11" x14ac:dyDescent="0.2">
      <c r="B2329" s="35">
        <v>2314</v>
      </c>
      <c r="C2329" s="93">
        <v>0.98313327929296768</v>
      </c>
      <c r="D2329" s="101">
        <f t="shared" si="262"/>
        <v>5.1031751402675046E-2</v>
      </c>
      <c r="E2329" s="93">
        <v>0.88603891504366261</v>
      </c>
      <c r="F2329" s="102">
        <f t="shared" si="260"/>
        <v>1.8860389150436627</v>
      </c>
      <c r="G2329" s="102">
        <f t="shared" si="263"/>
        <v>7136.7517482910553</v>
      </c>
      <c r="H2329" s="102">
        <f t="shared" si="261"/>
        <v>7138.8579839671465</v>
      </c>
      <c r="I2329" s="102">
        <f t="shared" si="264"/>
        <v>2.1062356760912735</v>
      </c>
      <c r="J2329" s="102">
        <f t="shared" si="265"/>
        <v>7140.7440228821906</v>
      </c>
      <c r="K2329" s="103">
        <f t="shared" si="266"/>
        <v>3.9922745911353559</v>
      </c>
    </row>
    <row r="2330" spans="2:11" x14ac:dyDescent="0.2">
      <c r="B2330" s="35">
        <v>2315</v>
      </c>
      <c r="C2330" s="93">
        <v>0.69621556889688174</v>
      </c>
      <c r="D2330" s="101">
        <f t="shared" si="262"/>
        <v>1.0862878235285445</v>
      </c>
      <c r="E2330" s="93">
        <v>0.69659672771645653</v>
      </c>
      <c r="F2330" s="102">
        <f t="shared" si="260"/>
        <v>1.6965967277164564</v>
      </c>
      <c r="G2330" s="102">
        <f t="shared" si="263"/>
        <v>7137.8380361145837</v>
      </c>
      <c r="H2330" s="102">
        <f t="shared" si="261"/>
        <v>7140.7440228821906</v>
      </c>
      <c r="I2330" s="102">
        <f t="shared" si="264"/>
        <v>2.9059867676069189</v>
      </c>
      <c r="J2330" s="102">
        <f t="shared" si="265"/>
        <v>7142.4406196099071</v>
      </c>
      <c r="K2330" s="103">
        <f t="shared" si="266"/>
        <v>4.6025834953234153</v>
      </c>
    </row>
    <row r="2331" spans="2:11" ht="16" thickBot="1" x14ac:dyDescent="0.25">
      <c r="B2331" s="39">
        <v>2316</v>
      </c>
      <c r="C2331" s="94">
        <v>0.24803933222351671</v>
      </c>
      <c r="D2331" s="104">
        <f t="shared" si="262"/>
        <v>4.1825038431508981</v>
      </c>
      <c r="E2331" s="94">
        <v>0.4416175221926425</v>
      </c>
      <c r="F2331" s="105">
        <f t="shared" si="260"/>
        <v>1.4416175221926424</v>
      </c>
      <c r="G2331" s="105">
        <f t="shared" si="263"/>
        <v>7142.0205399577344</v>
      </c>
      <c r="H2331" s="105">
        <f t="shared" si="261"/>
        <v>7142.4406196099071</v>
      </c>
      <c r="I2331" s="105">
        <f t="shared" si="264"/>
        <v>0.42007965217271703</v>
      </c>
      <c r="J2331" s="105">
        <f t="shared" si="265"/>
        <v>7143.8822371320994</v>
      </c>
      <c r="K2331" s="106">
        <f t="shared" si="266"/>
        <v>1.8616971743649628</v>
      </c>
    </row>
    <row r="2332" spans="2:11" x14ac:dyDescent="0.2">
      <c r="B2332" s="35">
        <v>2317</v>
      </c>
      <c r="C2332" s="93">
        <v>0.98392878660904282</v>
      </c>
      <c r="D2332" s="101">
        <f t="shared" si="262"/>
        <v>4.8605267643265247E-2</v>
      </c>
      <c r="E2332" s="93">
        <v>0.19838522663192604</v>
      </c>
      <c r="F2332" s="102">
        <f t="shared" si="260"/>
        <v>1.1983852266319261</v>
      </c>
      <c r="G2332" s="102">
        <f t="shared" si="263"/>
        <v>7142.0691452253777</v>
      </c>
      <c r="H2332" s="102">
        <f t="shared" si="261"/>
        <v>7143.8822371320994</v>
      </c>
      <c r="I2332" s="102">
        <f t="shared" si="264"/>
        <v>1.8130919067216382</v>
      </c>
      <c r="J2332" s="102">
        <f t="shared" si="265"/>
        <v>7145.0806223587315</v>
      </c>
      <c r="K2332" s="103">
        <f t="shared" si="266"/>
        <v>3.0114771333537647</v>
      </c>
    </row>
    <row r="2333" spans="2:11" x14ac:dyDescent="0.2">
      <c r="B2333" s="35">
        <v>2318</v>
      </c>
      <c r="C2333" s="93">
        <v>0.9050964268395103</v>
      </c>
      <c r="D2333" s="101">
        <f t="shared" si="262"/>
        <v>0.29914137589265333</v>
      </c>
      <c r="E2333" s="93">
        <v>0.58578846986015853</v>
      </c>
      <c r="F2333" s="102">
        <f t="shared" si="260"/>
        <v>1.5857884698601585</v>
      </c>
      <c r="G2333" s="102">
        <f t="shared" si="263"/>
        <v>7142.3682866012705</v>
      </c>
      <c r="H2333" s="102">
        <f t="shared" si="261"/>
        <v>7145.0806223587315</v>
      </c>
      <c r="I2333" s="102">
        <f t="shared" si="264"/>
        <v>2.7123357574610054</v>
      </c>
      <c r="J2333" s="102">
        <f t="shared" si="265"/>
        <v>7146.6664108285913</v>
      </c>
      <c r="K2333" s="103">
        <f t="shared" si="266"/>
        <v>4.2981242273208409</v>
      </c>
    </row>
    <row r="2334" spans="2:11" x14ac:dyDescent="0.2">
      <c r="B2334" s="35">
        <v>2319</v>
      </c>
      <c r="C2334" s="93">
        <v>0.33105403106287623</v>
      </c>
      <c r="D2334" s="101">
        <f t="shared" si="262"/>
        <v>3.3164210432612666</v>
      </c>
      <c r="E2334" s="93">
        <v>0.31812594935119209</v>
      </c>
      <c r="F2334" s="102">
        <f t="shared" si="260"/>
        <v>1.3181259493511921</v>
      </c>
      <c r="G2334" s="102">
        <f t="shared" si="263"/>
        <v>7145.684707644532</v>
      </c>
      <c r="H2334" s="102">
        <f t="shared" si="261"/>
        <v>7146.6664108285913</v>
      </c>
      <c r="I2334" s="102">
        <f t="shared" si="264"/>
        <v>0.98170318405936996</v>
      </c>
      <c r="J2334" s="102">
        <f t="shared" si="265"/>
        <v>7147.9845367779426</v>
      </c>
      <c r="K2334" s="103">
        <f t="shared" si="266"/>
        <v>2.2998291334106398</v>
      </c>
    </row>
    <row r="2335" spans="2:11" ht="16" thickBot="1" x14ac:dyDescent="0.25">
      <c r="B2335" s="39">
        <v>2320</v>
      </c>
      <c r="C2335" s="94">
        <v>0.55014006501905577</v>
      </c>
      <c r="D2335" s="104">
        <f t="shared" si="262"/>
        <v>1.7927471085176951</v>
      </c>
      <c r="E2335" s="94">
        <v>6.8970390084559297E-2</v>
      </c>
      <c r="F2335" s="105">
        <f t="shared" si="260"/>
        <v>1.0689703900845593</v>
      </c>
      <c r="G2335" s="105">
        <f t="shared" si="263"/>
        <v>7147.4774547530496</v>
      </c>
      <c r="H2335" s="105">
        <f t="shared" si="261"/>
        <v>7147.9845367779426</v>
      </c>
      <c r="I2335" s="105">
        <f t="shared" si="264"/>
        <v>0.50708202489295218</v>
      </c>
      <c r="J2335" s="105">
        <f t="shared" si="265"/>
        <v>7149.053507168027</v>
      </c>
      <c r="K2335" s="106">
        <f t="shared" si="266"/>
        <v>1.5760524149773119</v>
      </c>
    </row>
    <row r="2336" spans="2:11" x14ac:dyDescent="0.2">
      <c r="B2336" s="35">
        <v>2321</v>
      </c>
      <c r="C2336" s="93">
        <v>0.56032595365098181</v>
      </c>
      <c r="D2336" s="101">
        <f t="shared" si="262"/>
        <v>1.7377098134795215</v>
      </c>
      <c r="E2336" s="93">
        <v>0.56950523516467733</v>
      </c>
      <c r="F2336" s="102">
        <f t="shared" si="260"/>
        <v>1.5695052351646774</v>
      </c>
      <c r="G2336" s="102">
        <f t="shared" si="263"/>
        <v>7149.215164566529</v>
      </c>
      <c r="H2336" s="102">
        <f t="shared" si="261"/>
        <v>7149.215164566529</v>
      </c>
      <c r="I2336" s="102">
        <f t="shared" si="264"/>
        <v>0</v>
      </c>
      <c r="J2336" s="102">
        <f t="shared" si="265"/>
        <v>7150.7846698016938</v>
      </c>
      <c r="K2336" s="103">
        <f t="shared" si="266"/>
        <v>1.5695052351647973</v>
      </c>
    </row>
    <row r="2337" spans="2:11" x14ac:dyDescent="0.2">
      <c r="B2337" s="35">
        <v>2322</v>
      </c>
      <c r="C2337" s="93">
        <v>0.12873198899849725</v>
      </c>
      <c r="D2337" s="101">
        <f t="shared" si="262"/>
        <v>6.1500679214933891</v>
      </c>
      <c r="E2337" s="93">
        <v>0.29299553056221239</v>
      </c>
      <c r="F2337" s="102">
        <f t="shared" si="260"/>
        <v>1.2929955305622123</v>
      </c>
      <c r="G2337" s="102">
        <f t="shared" si="263"/>
        <v>7155.3652324880222</v>
      </c>
      <c r="H2337" s="102">
        <f t="shared" si="261"/>
        <v>7155.3652324880222</v>
      </c>
      <c r="I2337" s="102">
        <f t="shared" si="264"/>
        <v>0</v>
      </c>
      <c r="J2337" s="102">
        <f t="shared" si="265"/>
        <v>7156.6582280185849</v>
      </c>
      <c r="K2337" s="103">
        <f t="shared" si="266"/>
        <v>1.2929955305626208</v>
      </c>
    </row>
    <row r="2338" spans="2:11" x14ac:dyDescent="0.2">
      <c r="B2338" s="35">
        <v>2323</v>
      </c>
      <c r="C2338" s="93">
        <v>0.36174003471565941</v>
      </c>
      <c r="D2338" s="101">
        <f t="shared" si="262"/>
        <v>3.0504883838526999</v>
      </c>
      <c r="E2338" s="93">
        <v>0.90439047404409445</v>
      </c>
      <c r="F2338" s="102">
        <f t="shared" si="260"/>
        <v>1.9043904740440945</v>
      </c>
      <c r="G2338" s="102">
        <f t="shared" si="263"/>
        <v>7158.4157208718752</v>
      </c>
      <c r="H2338" s="102">
        <f t="shared" si="261"/>
        <v>7158.4157208718752</v>
      </c>
      <c r="I2338" s="102">
        <f t="shared" si="264"/>
        <v>0</v>
      </c>
      <c r="J2338" s="102">
        <f t="shared" si="265"/>
        <v>7160.320111345919</v>
      </c>
      <c r="K2338" s="103">
        <f t="shared" si="266"/>
        <v>1.9043904740437938</v>
      </c>
    </row>
    <row r="2339" spans="2:11" ht="16" thickBot="1" x14ac:dyDescent="0.25">
      <c r="B2339" s="39">
        <v>2324</v>
      </c>
      <c r="C2339" s="94">
        <v>0.27899291993270969</v>
      </c>
      <c r="D2339" s="104">
        <f t="shared" si="262"/>
        <v>3.829706622204097</v>
      </c>
      <c r="E2339" s="94">
        <v>0.2326369701997183</v>
      </c>
      <c r="F2339" s="105">
        <f t="shared" si="260"/>
        <v>1.2326369701997182</v>
      </c>
      <c r="G2339" s="105">
        <f t="shared" si="263"/>
        <v>7162.2454274940792</v>
      </c>
      <c r="H2339" s="105">
        <f t="shared" si="261"/>
        <v>7162.2454274940792</v>
      </c>
      <c r="I2339" s="105">
        <f t="shared" si="264"/>
        <v>0</v>
      </c>
      <c r="J2339" s="105">
        <f t="shared" si="265"/>
        <v>7163.4780644642788</v>
      </c>
      <c r="K2339" s="106">
        <f t="shared" si="266"/>
        <v>1.2326369701995645</v>
      </c>
    </row>
    <row r="2340" spans="2:11" x14ac:dyDescent="0.2">
      <c r="B2340" s="35">
        <v>2325</v>
      </c>
      <c r="C2340" s="93">
        <v>0.21146084832958467</v>
      </c>
      <c r="D2340" s="101">
        <f t="shared" si="262"/>
        <v>4.6611462357374736</v>
      </c>
      <c r="E2340" s="93">
        <v>0.34431905521713835</v>
      </c>
      <c r="F2340" s="102">
        <f t="shared" si="260"/>
        <v>1.3443190552171385</v>
      </c>
      <c r="G2340" s="102">
        <f t="shared" si="263"/>
        <v>7166.906573729817</v>
      </c>
      <c r="H2340" s="102">
        <f t="shared" si="261"/>
        <v>7166.906573729817</v>
      </c>
      <c r="I2340" s="102">
        <f t="shared" si="264"/>
        <v>0</v>
      </c>
      <c r="J2340" s="102">
        <f t="shared" si="265"/>
        <v>7168.250892785034</v>
      </c>
      <c r="K2340" s="103">
        <f t="shared" si="266"/>
        <v>1.3443190552170563</v>
      </c>
    </row>
    <row r="2341" spans="2:11" x14ac:dyDescent="0.2">
      <c r="B2341" s="35">
        <v>2326</v>
      </c>
      <c r="C2341" s="93">
        <v>0.58724725817359058</v>
      </c>
      <c r="D2341" s="101">
        <f t="shared" si="262"/>
        <v>1.596927973138081</v>
      </c>
      <c r="E2341" s="93">
        <v>0.68660196088743564</v>
      </c>
      <c r="F2341" s="102">
        <f t="shared" si="260"/>
        <v>1.6866019608874356</v>
      </c>
      <c r="G2341" s="102">
        <f t="shared" si="263"/>
        <v>7168.503501702955</v>
      </c>
      <c r="H2341" s="102">
        <f t="shared" si="261"/>
        <v>7168.503501702955</v>
      </c>
      <c r="I2341" s="102">
        <f t="shared" si="264"/>
        <v>0</v>
      </c>
      <c r="J2341" s="102">
        <f t="shared" si="265"/>
        <v>7170.1901036638428</v>
      </c>
      <c r="K2341" s="103">
        <f t="shared" si="266"/>
        <v>1.686601960887856</v>
      </c>
    </row>
    <row r="2342" spans="2:11" x14ac:dyDescent="0.2">
      <c r="B2342" s="35">
        <v>2327</v>
      </c>
      <c r="C2342" s="93">
        <v>0.45706590611839304</v>
      </c>
      <c r="D2342" s="101">
        <f t="shared" si="262"/>
        <v>2.3487830513543817</v>
      </c>
      <c r="E2342" s="93">
        <v>0.49950641370787396</v>
      </c>
      <c r="F2342" s="102">
        <f t="shared" si="260"/>
        <v>1.499506413707874</v>
      </c>
      <c r="G2342" s="102">
        <f t="shared" si="263"/>
        <v>7170.852284754309</v>
      </c>
      <c r="H2342" s="102">
        <f t="shared" si="261"/>
        <v>7170.852284754309</v>
      </c>
      <c r="I2342" s="102">
        <f t="shared" si="264"/>
        <v>0</v>
      </c>
      <c r="J2342" s="102">
        <f t="shared" si="265"/>
        <v>7172.3517911680165</v>
      </c>
      <c r="K2342" s="103">
        <f t="shared" si="266"/>
        <v>1.4995064137074223</v>
      </c>
    </row>
    <row r="2343" spans="2:11" ht="16" thickBot="1" x14ac:dyDescent="0.25">
      <c r="B2343" s="39">
        <v>2328</v>
      </c>
      <c r="C2343" s="94">
        <v>0.36119669851186009</v>
      </c>
      <c r="D2343" s="104">
        <f t="shared" si="262"/>
        <v>3.0549977934410792</v>
      </c>
      <c r="E2343" s="94">
        <v>0.28468448712924499</v>
      </c>
      <c r="F2343" s="105">
        <f t="shared" si="260"/>
        <v>1.2846844871292449</v>
      </c>
      <c r="G2343" s="105">
        <f t="shared" si="263"/>
        <v>7173.9072825477497</v>
      </c>
      <c r="H2343" s="105">
        <f t="shared" si="261"/>
        <v>7173.9072825477497</v>
      </c>
      <c r="I2343" s="105">
        <f t="shared" si="264"/>
        <v>0</v>
      </c>
      <c r="J2343" s="105">
        <f t="shared" si="265"/>
        <v>7175.1919670348789</v>
      </c>
      <c r="K2343" s="106">
        <f t="shared" si="266"/>
        <v>1.2846844871291978</v>
      </c>
    </row>
    <row r="2344" spans="2:11" x14ac:dyDescent="0.2">
      <c r="B2344" s="35">
        <v>2329</v>
      </c>
      <c r="C2344" s="93">
        <v>0.86021047239802362</v>
      </c>
      <c r="D2344" s="101">
        <f t="shared" si="262"/>
        <v>0.45173455299256254</v>
      </c>
      <c r="E2344" s="93">
        <v>4.3036915032875656E-2</v>
      </c>
      <c r="F2344" s="102">
        <f t="shared" si="260"/>
        <v>1.0430369150328755</v>
      </c>
      <c r="G2344" s="102">
        <f t="shared" si="263"/>
        <v>7174.3590171007427</v>
      </c>
      <c r="H2344" s="102">
        <f t="shared" si="261"/>
        <v>7175.1919670348789</v>
      </c>
      <c r="I2344" s="102">
        <f t="shared" si="264"/>
        <v>0.83294993413619522</v>
      </c>
      <c r="J2344" s="102">
        <f t="shared" si="265"/>
        <v>7176.2350039499115</v>
      </c>
      <c r="K2344" s="103">
        <f t="shared" si="266"/>
        <v>1.8759868491688394</v>
      </c>
    </row>
    <row r="2345" spans="2:11" x14ac:dyDescent="0.2">
      <c r="B2345" s="35">
        <v>2330</v>
      </c>
      <c r="C2345" s="93">
        <v>0.81801172059595662</v>
      </c>
      <c r="D2345" s="101">
        <f t="shared" si="262"/>
        <v>0.60263584237537426</v>
      </c>
      <c r="E2345" s="93">
        <v>0.93167861094110516</v>
      </c>
      <c r="F2345" s="102">
        <f t="shared" si="260"/>
        <v>1.931678610941105</v>
      </c>
      <c r="G2345" s="102">
        <f t="shared" si="263"/>
        <v>7174.9616529431178</v>
      </c>
      <c r="H2345" s="102">
        <f t="shared" si="261"/>
        <v>7176.2350039499115</v>
      </c>
      <c r="I2345" s="102">
        <f t="shared" si="264"/>
        <v>1.2733510067937459</v>
      </c>
      <c r="J2345" s="102">
        <f t="shared" si="265"/>
        <v>7178.1666825608527</v>
      </c>
      <c r="K2345" s="103">
        <f t="shared" si="266"/>
        <v>3.2050296177349082</v>
      </c>
    </row>
    <row r="2346" spans="2:11" x14ac:dyDescent="0.2">
      <c r="B2346" s="35">
        <v>2331</v>
      </c>
      <c r="C2346" s="93">
        <v>0.29039998036586656</v>
      </c>
      <c r="D2346" s="101">
        <f t="shared" si="262"/>
        <v>3.7094881909264523</v>
      </c>
      <c r="E2346" s="93">
        <v>0.3689621818258797</v>
      </c>
      <c r="F2346" s="102">
        <f t="shared" si="260"/>
        <v>1.3689621818258797</v>
      </c>
      <c r="G2346" s="102">
        <f t="shared" si="263"/>
        <v>7178.6711411340439</v>
      </c>
      <c r="H2346" s="102">
        <f t="shared" si="261"/>
        <v>7178.6711411340439</v>
      </c>
      <c r="I2346" s="102">
        <f t="shared" si="264"/>
        <v>0</v>
      </c>
      <c r="J2346" s="102">
        <f t="shared" si="265"/>
        <v>7180.0401033158696</v>
      </c>
      <c r="K2346" s="103">
        <f t="shared" si="266"/>
        <v>1.3689621818257365</v>
      </c>
    </row>
    <row r="2347" spans="2:11" ht="16" thickBot="1" x14ac:dyDescent="0.25">
      <c r="B2347" s="39">
        <v>2332</v>
      </c>
      <c r="C2347" s="94">
        <v>0.32339330945217193</v>
      </c>
      <c r="D2347" s="104">
        <f t="shared" si="262"/>
        <v>3.3866580606104955</v>
      </c>
      <c r="E2347" s="94">
        <v>0.58747016795281837</v>
      </c>
      <c r="F2347" s="105">
        <f t="shared" ref="F2347:F2410" si="267">($N$18-$N$19)*E2347+$N$19</f>
        <v>1.5874701679528185</v>
      </c>
      <c r="G2347" s="105">
        <f t="shared" si="263"/>
        <v>7182.0577991946548</v>
      </c>
      <c r="H2347" s="105">
        <f t="shared" ref="H2347:H2410" si="268">+MAX(G2347,J2346)</f>
        <v>7182.0577991946548</v>
      </c>
      <c r="I2347" s="105">
        <f t="shared" si="264"/>
        <v>0</v>
      </c>
      <c r="J2347" s="105">
        <f t="shared" si="265"/>
        <v>7183.6452693626079</v>
      </c>
      <c r="K2347" s="106">
        <f t="shared" si="266"/>
        <v>1.5874701679531427</v>
      </c>
    </row>
    <row r="2348" spans="2:11" x14ac:dyDescent="0.2">
      <c r="B2348" s="35">
        <v>2333</v>
      </c>
      <c r="C2348" s="93">
        <v>0.15577577465352377</v>
      </c>
      <c r="D2348" s="101">
        <f t="shared" ref="D2348:D2411" si="269">-LN(C2348)/$N$16</f>
        <v>5.5780129429921432</v>
      </c>
      <c r="E2348" s="93">
        <v>0.54484797855764688</v>
      </c>
      <c r="F2348" s="102">
        <f t="shared" si="267"/>
        <v>1.5448479785576468</v>
      </c>
      <c r="G2348" s="102">
        <f t="shared" ref="G2348:G2411" si="270">G2347+D2348</f>
        <v>7187.635812137647</v>
      </c>
      <c r="H2348" s="102">
        <f t="shared" si="268"/>
        <v>7187.635812137647</v>
      </c>
      <c r="I2348" s="102">
        <f t="shared" si="264"/>
        <v>0</v>
      </c>
      <c r="J2348" s="102">
        <f t="shared" si="265"/>
        <v>7189.1806601162043</v>
      </c>
      <c r="K2348" s="103">
        <f t="shared" si="266"/>
        <v>1.5448479785572999</v>
      </c>
    </row>
    <row r="2349" spans="2:11" x14ac:dyDescent="0.2">
      <c r="B2349" s="35">
        <v>2334</v>
      </c>
      <c r="C2349" s="93">
        <v>0.3464477338746309</v>
      </c>
      <c r="D2349" s="101">
        <f t="shared" si="269"/>
        <v>3.1800699357550801</v>
      </c>
      <c r="E2349" s="93">
        <v>5.0773436641803338E-2</v>
      </c>
      <c r="F2349" s="102">
        <f t="shared" si="267"/>
        <v>1.0507734366418033</v>
      </c>
      <c r="G2349" s="102">
        <f t="shared" si="270"/>
        <v>7190.8158820734025</v>
      </c>
      <c r="H2349" s="102">
        <f t="shared" si="268"/>
        <v>7190.8158820734025</v>
      </c>
      <c r="I2349" s="102">
        <f t="shared" si="264"/>
        <v>0</v>
      </c>
      <c r="J2349" s="102">
        <f t="shared" si="265"/>
        <v>7191.8666555100444</v>
      </c>
      <c r="K2349" s="103">
        <f t="shared" si="266"/>
        <v>1.0507734366419754</v>
      </c>
    </row>
    <row r="2350" spans="2:11" x14ac:dyDescent="0.2">
      <c r="B2350" s="35">
        <v>2335</v>
      </c>
      <c r="C2350" s="93">
        <v>0.2001861446792812</v>
      </c>
      <c r="D2350" s="101">
        <f t="shared" si="269"/>
        <v>4.8255228656764713</v>
      </c>
      <c r="E2350" s="93">
        <v>0.83858965677962949</v>
      </c>
      <c r="F2350" s="102">
        <f t="shared" si="267"/>
        <v>1.8385896567796296</v>
      </c>
      <c r="G2350" s="102">
        <f t="shared" si="270"/>
        <v>7195.6414049390787</v>
      </c>
      <c r="H2350" s="102">
        <f t="shared" si="268"/>
        <v>7195.6414049390787</v>
      </c>
      <c r="I2350" s="102">
        <f t="shared" si="264"/>
        <v>0</v>
      </c>
      <c r="J2350" s="102">
        <f t="shared" si="265"/>
        <v>7197.4799945958584</v>
      </c>
      <c r="K2350" s="103">
        <f t="shared" si="266"/>
        <v>1.8385896567797317</v>
      </c>
    </row>
    <row r="2351" spans="2:11" ht="16" thickBot="1" x14ac:dyDescent="0.25">
      <c r="B2351" s="39">
        <v>2336</v>
      </c>
      <c r="C2351" s="94">
        <v>6.7494199380975228E-2</v>
      </c>
      <c r="D2351" s="104">
        <f t="shared" si="269"/>
        <v>8.0871408596788452</v>
      </c>
      <c r="E2351" s="94">
        <v>0.78153223880270006</v>
      </c>
      <c r="F2351" s="105">
        <f t="shared" si="267"/>
        <v>1.7815322388027002</v>
      </c>
      <c r="G2351" s="105">
        <f t="shared" si="270"/>
        <v>7203.7285457987573</v>
      </c>
      <c r="H2351" s="105">
        <f t="shared" si="268"/>
        <v>7203.7285457987573</v>
      </c>
      <c r="I2351" s="105">
        <f t="shared" si="264"/>
        <v>0</v>
      </c>
      <c r="J2351" s="105">
        <f t="shared" si="265"/>
        <v>7205.5100780375597</v>
      </c>
      <c r="K2351" s="106">
        <f t="shared" si="266"/>
        <v>1.781532238802356</v>
      </c>
    </row>
    <row r="2352" spans="2:11" x14ac:dyDescent="0.2">
      <c r="B2352" s="35">
        <v>2337</v>
      </c>
      <c r="C2352" s="93">
        <v>0.94940351807670276</v>
      </c>
      <c r="D2352" s="101">
        <f t="shared" si="269"/>
        <v>0.1557641018783546</v>
      </c>
      <c r="E2352" s="93">
        <v>0.51130063574910989</v>
      </c>
      <c r="F2352" s="102">
        <f t="shared" si="267"/>
        <v>1.5113006357491099</v>
      </c>
      <c r="G2352" s="102">
        <f t="shared" si="270"/>
        <v>7203.8843099006353</v>
      </c>
      <c r="H2352" s="102">
        <f t="shared" si="268"/>
        <v>7205.5100780375597</v>
      </c>
      <c r="I2352" s="102">
        <f t="shared" si="264"/>
        <v>1.6257681369243073</v>
      </c>
      <c r="J2352" s="102">
        <f t="shared" si="265"/>
        <v>7207.0213786733084</v>
      </c>
      <c r="K2352" s="103">
        <f t="shared" si="266"/>
        <v>3.1370687726730466</v>
      </c>
    </row>
    <row r="2353" spans="2:11" x14ac:dyDescent="0.2">
      <c r="B2353" s="35">
        <v>2338</v>
      </c>
      <c r="C2353" s="93">
        <v>0.9093416966038339</v>
      </c>
      <c r="D2353" s="101">
        <f t="shared" si="269"/>
        <v>0.28510305475262659</v>
      </c>
      <c r="E2353" s="93">
        <v>0.20451475734831137</v>
      </c>
      <c r="F2353" s="102">
        <f t="shared" si="267"/>
        <v>1.2045147573483113</v>
      </c>
      <c r="G2353" s="102">
        <f t="shared" si="270"/>
        <v>7204.169412955388</v>
      </c>
      <c r="H2353" s="102">
        <f t="shared" si="268"/>
        <v>7207.0213786733084</v>
      </c>
      <c r="I2353" s="102">
        <f t="shared" si="264"/>
        <v>2.8519657179203932</v>
      </c>
      <c r="J2353" s="102">
        <f t="shared" si="265"/>
        <v>7208.2258934306565</v>
      </c>
      <c r="K2353" s="103">
        <f t="shared" si="266"/>
        <v>4.0564804752684722</v>
      </c>
    </row>
    <row r="2354" spans="2:11" x14ac:dyDescent="0.2">
      <c r="B2354" s="35">
        <v>2339</v>
      </c>
      <c r="C2354" s="93">
        <v>0.50184473313099975</v>
      </c>
      <c r="D2354" s="101">
        <f t="shared" si="269"/>
        <v>2.0683935110527347</v>
      </c>
      <c r="E2354" s="93">
        <v>7.8015065151462171E-2</v>
      </c>
      <c r="F2354" s="102">
        <f t="shared" si="267"/>
        <v>1.0780150651514622</v>
      </c>
      <c r="G2354" s="102">
        <f t="shared" si="270"/>
        <v>7206.2378064664408</v>
      </c>
      <c r="H2354" s="102">
        <f t="shared" si="268"/>
        <v>7208.2258934306565</v>
      </c>
      <c r="I2354" s="102">
        <f t="shared" si="264"/>
        <v>1.988086964215654</v>
      </c>
      <c r="J2354" s="102">
        <f t="shared" si="265"/>
        <v>7209.3039084958082</v>
      </c>
      <c r="K2354" s="103">
        <f t="shared" si="266"/>
        <v>3.0661020293673573</v>
      </c>
    </row>
    <row r="2355" spans="2:11" ht="16" thickBot="1" x14ac:dyDescent="0.25">
      <c r="B2355" s="39">
        <v>2340</v>
      </c>
      <c r="C2355" s="94">
        <v>0.49091330915579812</v>
      </c>
      <c r="D2355" s="104">
        <f t="shared" si="269"/>
        <v>2.1344631796208557</v>
      </c>
      <c r="E2355" s="94">
        <v>0.76500977766311484</v>
      </c>
      <c r="F2355" s="105">
        <f t="shared" si="267"/>
        <v>1.7650097776631148</v>
      </c>
      <c r="G2355" s="105">
        <f t="shared" si="270"/>
        <v>7208.3722696460618</v>
      </c>
      <c r="H2355" s="105">
        <f t="shared" si="268"/>
        <v>7209.3039084958082</v>
      </c>
      <c r="I2355" s="105">
        <f t="shared" si="264"/>
        <v>0.93163884974637767</v>
      </c>
      <c r="J2355" s="105">
        <f t="shared" si="265"/>
        <v>7211.0689182734714</v>
      </c>
      <c r="K2355" s="106">
        <f t="shared" si="266"/>
        <v>2.6966486274095587</v>
      </c>
    </row>
    <row r="2356" spans="2:11" x14ac:dyDescent="0.2">
      <c r="B2356" s="35">
        <v>2341</v>
      </c>
      <c r="C2356" s="93">
        <v>0.24994608681342978</v>
      </c>
      <c r="D2356" s="101">
        <f t="shared" si="269"/>
        <v>4.1595301113677055</v>
      </c>
      <c r="E2356" s="93">
        <v>0.86248170403875624</v>
      </c>
      <c r="F2356" s="102">
        <f t="shared" si="267"/>
        <v>1.8624817040387562</v>
      </c>
      <c r="G2356" s="102">
        <f t="shared" si="270"/>
        <v>7212.5317997574293</v>
      </c>
      <c r="H2356" s="102">
        <f t="shared" si="268"/>
        <v>7212.5317997574293</v>
      </c>
      <c r="I2356" s="102">
        <f t="shared" si="264"/>
        <v>0</v>
      </c>
      <c r="J2356" s="102">
        <f t="shared" si="265"/>
        <v>7214.3942814614684</v>
      </c>
      <c r="K2356" s="103">
        <f t="shared" si="266"/>
        <v>1.8624817040390553</v>
      </c>
    </row>
    <row r="2357" spans="2:11" x14ac:dyDescent="0.2">
      <c r="B2357" s="35">
        <v>2342</v>
      </c>
      <c r="C2357" s="93">
        <v>0.15112134240017616</v>
      </c>
      <c r="D2357" s="101">
        <f t="shared" si="269"/>
        <v>5.6690165184608672</v>
      </c>
      <c r="E2357" s="93">
        <v>0.43846056817925028</v>
      </c>
      <c r="F2357" s="102">
        <f t="shared" si="267"/>
        <v>1.4384605681792504</v>
      </c>
      <c r="G2357" s="102">
        <f t="shared" si="270"/>
        <v>7218.2008162758902</v>
      </c>
      <c r="H2357" s="102">
        <f t="shared" si="268"/>
        <v>7218.2008162758902</v>
      </c>
      <c r="I2357" s="102">
        <f t="shared" si="264"/>
        <v>0</v>
      </c>
      <c r="J2357" s="102">
        <f t="shared" si="265"/>
        <v>7219.6392768440692</v>
      </c>
      <c r="K2357" s="103">
        <f t="shared" si="266"/>
        <v>1.4384605681789253</v>
      </c>
    </row>
    <row r="2358" spans="2:11" x14ac:dyDescent="0.2">
      <c r="B2358" s="35">
        <v>2343</v>
      </c>
      <c r="C2358" s="93">
        <v>0.51250786122277969</v>
      </c>
      <c r="D2358" s="101">
        <f t="shared" si="269"/>
        <v>2.0053176873478118</v>
      </c>
      <c r="E2358" s="93">
        <v>0.27715458454815112</v>
      </c>
      <c r="F2358" s="102">
        <f t="shared" si="267"/>
        <v>1.2771545845481511</v>
      </c>
      <c r="G2358" s="102">
        <f t="shared" si="270"/>
        <v>7220.2061339632382</v>
      </c>
      <c r="H2358" s="102">
        <f t="shared" si="268"/>
        <v>7220.2061339632382</v>
      </c>
      <c r="I2358" s="102">
        <f t="shared" si="264"/>
        <v>0</v>
      </c>
      <c r="J2358" s="102">
        <f t="shared" si="265"/>
        <v>7221.4832885477863</v>
      </c>
      <c r="K2358" s="103">
        <f t="shared" si="266"/>
        <v>1.2771545845480432</v>
      </c>
    </row>
    <row r="2359" spans="2:11" ht="16" thickBot="1" x14ac:dyDescent="0.25">
      <c r="B2359" s="39">
        <v>2344</v>
      </c>
      <c r="C2359" s="94">
        <v>0.40408120577515805</v>
      </c>
      <c r="D2359" s="104">
        <f t="shared" si="269"/>
        <v>2.7184182504771242</v>
      </c>
      <c r="E2359" s="94">
        <v>0.37425850548101836</v>
      </c>
      <c r="F2359" s="105">
        <f t="shared" si="267"/>
        <v>1.3742585054810184</v>
      </c>
      <c r="G2359" s="105">
        <f t="shared" si="270"/>
        <v>7222.9245522137153</v>
      </c>
      <c r="H2359" s="105">
        <f t="shared" si="268"/>
        <v>7222.9245522137153</v>
      </c>
      <c r="I2359" s="105">
        <f t="shared" si="264"/>
        <v>0</v>
      </c>
      <c r="J2359" s="105">
        <f t="shared" si="265"/>
        <v>7224.2988107191959</v>
      </c>
      <c r="K2359" s="106">
        <f t="shared" si="266"/>
        <v>1.3742585054806113</v>
      </c>
    </row>
    <row r="2360" spans="2:11" x14ac:dyDescent="0.2">
      <c r="B2360" s="35">
        <v>2345</v>
      </c>
      <c r="C2360" s="93">
        <v>0.91311865727918184</v>
      </c>
      <c r="D2360" s="101">
        <f t="shared" si="269"/>
        <v>0.27266832801171509</v>
      </c>
      <c r="E2360" s="93">
        <v>0.30530713142716759</v>
      </c>
      <c r="F2360" s="102">
        <f t="shared" si="267"/>
        <v>1.3053071314271676</v>
      </c>
      <c r="G2360" s="102">
        <f t="shared" si="270"/>
        <v>7223.1972205417269</v>
      </c>
      <c r="H2360" s="102">
        <f t="shared" si="268"/>
        <v>7224.2988107191959</v>
      </c>
      <c r="I2360" s="102">
        <f t="shared" si="264"/>
        <v>1.1015901774690064</v>
      </c>
      <c r="J2360" s="102">
        <f t="shared" si="265"/>
        <v>7225.604117850623</v>
      </c>
      <c r="K2360" s="103">
        <f t="shared" si="266"/>
        <v>2.4068973088960774</v>
      </c>
    </row>
    <row r="2361" spans="2:11" x14ac:dyDescent="0.2">
      <c r="B2361" s="35">
        <v>2346</v>
      </c>
      <c r="C2361" s="93">
        <v>0.70702495556340383</v>
      </c>
      <c r="D2361" s="101">
        <f t="shared" si="269"/>
        <v>1.0400679476457639</v>
      </c>
      <c r="E2361" s="93">
        <v>0.70427606172803092</v>
      </c>
      <c r="F2361" s="102">
        <f t="shared" si="267"/>
        <v>1.7042760617280308</v>
      </c>
      <c r="G2361" s="102">
        <f t="shared" si="270"/>
        <v>7224.237288489373</v>
      </c>
      <c r="H2361" s="102">
        <f t="shared" si="268"/>
        <v>7225.604117850623</v>
      </c>
      <c r="I2361" s="102">
        <f t="shared" si="264"/>
        <v>1.3668293612499838</v>
      </c>
      <c r="J2361" s="102">
        <f t="shared" si="265"/>
        <v>7227.3083939123508</v>
      </c>
      <c r="K2361" s="103">
        <f t="shared" si="266"/>
        <v>3.0711054229777801</v>
      </c>
    </row>
    <row r="2362" spans="2:11" x14ac:dyDescent="0.2">
      <c r="B2362" s="35">
        <v>2347</v>
      </c>
      <c r="C2362" s="93">
        <v>0.19824111561937718</v>
      </c>
      <c r="D2362" s="101">
        <f t="shared" si="269"/>
        <v>4.8548137004915954</v>
      </c>
      <c r="E2362" s="93">
        <v>3.0200269078757502E-2</v>
      </c>
      <c r="F2362" s="102">
        <f t="shared" si="267"/>
        <v>1.0302002690787575</v>
      </c>
      <c r="G2362" s="102">
        <f t="shared" si="270"/>
        <v>7229.0921021898648</v>
      </c>
      <c r="H2362" s="102">
        <f t="shared" si="268"/>
        <v>7229.0921021898648</v>
      </c>
      <c r="I2362" s="102">
        <f t="shared" si="264"/>
        <v>0</v>
      </c>
      <c r="J2362" s="102">
        <f t="shared" si="265"/>
        <v>7230.1223024589435</v>
      </c>
      <c r="K2362" s="103">
        <f t="shared" si="266"/>
        <v>1.0302002690787049</v>
      </c>
    </row>
    <row r="2363" spans="2:11" ht="16" thickBot="1" x14ac:dyDescent="0.25">
      <c r="B2363" s="39">
        <v>2348</v>
      </c>
      <c r="C2363" s="94">
        <v>0.61834330898924661</v>
      </c>
      <c r="D2363" s="104">
        <f t="shared" si="269"/>
        <v>1.4421343788078029</v>
      </c>
      <c r="E2363" s="94">
        <v>0.2504149671206245</v>
      </c>
      <c r="F2363" s="105">
        <f t="shared" si="267"/>
        <v>1.2504149671206246</v>
      </c>
      <c r="G2363" s="105">
        <f t="shared" si="270"/>
        <v>7230.5342365686729</v>
      </c>
      <c r="H2363" s="105">
        <f t="shared" si="268"/>
        <v>7230.5342365686729</v>
      </c>
      <c r="I2363" s="105">
        <f t="shared" si="264"/>
        <v>0</v>
      </c>
      <c r="J2363" s="105">
        <f t="shared" si="265"/>
        <v>7231.7846515357933</v>
      </c>
      <c r="K2363" s="106">
        <f t="shared" si="266"/>
        <v>1.2504149671203777</v>
      </c>
    </row>
    <row r="2364" spans="2:11" x14ac:dyDescent="0.2">
      <c r="B2364" s="35">
        <v>2349</v>
      </c>
      <c r="C2364" s="93">
        <v>0.15771012648418603</v>
      </c>
      <c r="D2364" s="101">
        <f t="shared" si="269"/>
        <v>5.5409897204344052</v>
      </c>
      <c r="E2364" s="93">
        <v>0.61700583413644683</v>
      </c>
      <c r="F2364" s="102">
        <f t="shared" si="267"/>
        <v>1.6170058341364468</v>
      </c>
      <c r="G2364" s="102">
        <f t="shared" si="270"/>
        <v>7236.0752262891074</v>
      </c>
      <c r="H2364" s="102">
        <f t="shared" si="268"/>
        <v>7236.0752262891074</v>
      </c>
      <c r="I2364" s="102">
        <f t="shared" si="264"/>
        <v>0</v>
      </c>
      <c r="J2364" s="102">
        <f t="shared" si="265"/>
        <v>7237.6922321232441</v>
      </c>
      <c r="K2364" s="103">
        <f t="shared" si="266"/>
        <v>1.6170058341367621</v>
      </c>
    </row>
    <row r="2365" spans="2:11" x14ac:dyDescent="0.2">
      <c r="B2365" s="35">
        <v>2350</v>
      </c>
      <c r="C2365" s="93">
        <v>0.9010029097293506</v>
      </c>
      <c r="D2365" s="101">
        <f t="shared" si="269"/>
        <v>0.31274037580402053</v>
      </c>
      <c r="E2365" s="93">
        <v>0.7788537067626754</v>
      </c>
      <c r="F2365" s="102">
        <f t="shared" si="267"/>
        <v>1.7788537067626753</v>
      </c>
      <c r="G2365" s="102">
        <f t="shared" si="270"/>
        <v>7236.3879666649118</v>
      </c>
      <c r="H2365" s="102">
        <f t="shared" si="268"/>
        <v>7237.6922321232441</v>
      </c>
      <c r="I2365" s="102">
        <f t="shared" si="264"/>
        <v>1.3042654583323383</v>
      </c>
      <c r="J2365" s="102">
        <f t="shared" si="265"/>
        <v>7239.4710858300068</v>
      </c>
      <c r="K2365" s="103">
        <f t="shared" si="266"/>
        <v>3.0831191650950132</v>
      </c>
    </row>
    <row r="2366" spans="2:11" x14ac:dyDescent="0.2">
      <c r="B2366" s="35">
        <v>2351</v>
      </c>
      <c r="C2366" s="93">
        <v>2.8863866919081382E-2</v>
      </c>
      <c r="D2366" s="101">
        <f t="shared" si="269"/>
        <v>10.635494237195886</v>
      </c>
      <c r="E2366" s="93">
        <v>0.1539283177054851</v>
      </c>
      <c r="F2366" s="102">
        <f t="shared" si="267"/>
        <v>1.1539283177054851</v>
      </c>
      <c r="G2366" s="102">
        <f t="shared" si="270"/>
        <v>7247.0234609021081</v>
      </c>
      <c r="H2366" s="102">
        <f t="shared" si="268"/>
        <v>7247.0234609021081</v>
      </c>
      <c r="I2366" s="102">
        <f t="shared" si="264"/>
        <v>0</v>
      </c>
      <c r="J2366" s="102">
        <f t="shared" si="265"/>
        <v>7248.1773892198134</v>
      </c>
      <c r="K2366" s="103">
        <f t="shared" si="266"/>
        <v>1.1539283177053221</v>
      </c>
    </row>
    <row r="2367" spans="2:11" ht="16" thickBot="1" x14ac:dyDescent="0.25">
      <c r="B2367" s="39">
        <v>2352</v>
      </c>
      <c r="C2367" s="94">
        <v>0.74014026108797704</v>
      </c>
      <c r="D2367" s="104">
        <f t="shared" si="269"/>
        <v>0.9027467062018778</v>
      </c>
      <c r="E2367" s="94">
        <v>0.44458134062394628</v>
      </c>
      <c r="F2367" s="105">
        <f t="shared" si="267"/>
        <v>1.4445813406239463</v>
      </c>
      <c r="G2367" s="105">
        <f t="shared" si="270"/>
        <v>7247.9262076083096</v>
      </c>
      <c r="H2367" s="105">
        <f t="shared" si="268"/>
        <v>7248.1773892198134</v>
      </c>
      <c r="I2367" s="105">
        <f t="shared" si="264"/>
        <v>0.25118161150385276</v>
      </c>
      <c r="J2367" s="105">
        <f t="shared" si="265"/>
        <v>7249.6219705604371</v>
      </c>
      <c r="K2367" s="106">
        <f t="shared" si="266"/>
        <v>1.6957629521275521</v>
      </c>
    </row>
    <row r="2368" spans="2:11" x14ac:dyDescent="0.2">
      <c r="B2368" s="35">
        <v>2353</v>
      </c>
      <c r="C2368" s="93">
        <v>0.31658265032937816</v>
      </c>
      <c r="D2368" s="101">
        <f t="shared" si="269"/>
        <v>3.450512799021531</v>
      </c>
      <c r="E2368" s="93">
        <v>0.14725431746562478</v>
      </c>
      <c r="F2368" s="102">
        <f t="shared" si="267"/>
        <v>1.1472543174656247</v>
      </c>
      <c r="G2368" s="102">
        <f t="shared" si="270"/>
        <v>7251.376720407331</v>
      </c>
      <c r="H2368" s="102">
        <f t="shared" si="268"/>
        <v>7251.376720407331</v>
      </c>
      <c r="I2368" s="102">
        <f t="shared" si="264"/>
        <v>0</v>
      </c>
      <c r="J2368" s="102">
        <f t="shared" si="265"/>
        <v>7252.523974724797</v>
      </c>
      <c r="K2368" s="103">
        <f t="shared" si="266"/>
        <v>1.1472543174659222</v>
      </c>
    </row>
    <row r="2369" spans="2:11" x14ac:dyDescent="0.2">
      <c r="B2369" s="35">
        <v>2354</v>
      </c>
      <c r="C2369" s="93">
        <v>9.3754084448483543E-2</v>
      </c>
      <c r="D2369" s="101">
        <f t="shared" si="269"/>
        <v>7.1012401428904788</v>
      </c>
      <c r="E2369" s="93">
        <v>0.84013331835255045</v>
      </c>
      <c r="F2369" s="102">
        <f t="shared" si="267"/>
        <v>1.8401333183525503</v>
      </c>
      <c r="G2369" s="102">
        <f t="shared" si="270"/>
        <v>7258.4779605502217</v>
      </c>
      <c r="H2369" s="102">
        <f t="shared" si="268"/>
        <v>7258.4779605502217</v>
      </c>
      <c r="I2369" s="102">
        <f t="shared" si="264"/>
        <v>0</v>
      </c>
      <c r="J2369" s="102">
        <f t="shared" si="265"/>
        <v>7260.3180938685746</v>
      </c>
      <c r="K2369" s="103">
        <f t="shared" si="266"/>
        <v>1.840133318352855</v>
      </c>
    </row>
    <row r="2370" spans="2:11" x14ac:dyDescent="0.2">
      <c r="B2370" s="35">
        <v>2355</v>
      </c>
      <c r="C2370" s="93">
        <v>6.8540593510877712E-2</v>
      </c>
      <c r="D2370" s="101">
        <f t="shared" si="269"/>
        <v>8.0409873097120119</v>
      </c>
      <c r="E2370" s="93">
        <v>0.88599208578558419</v>
      </c>
      <c r="F2370" s="102">
        <f t="shared" si="267"/>
        <v>1.8859920857855843</v>
      </c>
      <c r="G2370" s="102">
        <f t="shared" si="270"/>
        <v>7266.5189478599341</v>
      </c>
      <c r="H2370" s="102">
        <f t="shared" si="268"/>
        <v>7266.5189478599341</v>
      </c>
      <c r="I2370" s="102">
        <f t="shared" si="264"/>
        <v>0</v>
      </c>
      <c r="J2370" s="102">
        <f t="shared" si="265"/>
        <v>7268.4049399457199</v>
      </c>
      <c r="K2370" s="103">
        <f t="shared" si="266"/>
        <v>1.8859920857858015</v>
      </c>
    </row>
    <row r="2371" spans="2:11" ht="16" thickBot="1" x14ac:dyDescent="0.25">
      <c r="B2371" s="39">
        <v>2356</v>
      </c>
      <c r="C2371" s="94">
        <v>0.83011679943110006</v>
      </c>
      <c r="D2371" s="104">
        <f t="shared" si="269"/>
        <v>0.55856659765736894</v>
      </c>
      <c r="E2371" s="94">
        <v>0.42601748168411779</v>
      </c>
      <c r="F2371" s="105">
        <f t="shared" si="267"/>
        <v>1.4260174816841178</v>
      </c>
      <c r="G2371" s="105">
        <f t="shared" si="270"/>
        <v>7267.0775144575919</v>
      </c>
      <c r="H2371" s="105">
        <f t="shared" si="268"/>
        <v>7268.4049399457199</v>
      </c>
      <c r="I2371" s="105">
        <f t="shared" si="264"/>
        <v>1.3274254881280285</v>
      </c>
      <c r="J2371" s="105">
        <f t="shared" si="265"/>
        <v>7269.8309574274044</v>
      </c>
      <c r="K2371" s="106">
        <f t="shared" si="266"/>
        <v>2.7534429698125678</v>
      </c>
    </row>
    <row r="2372" spans="2:11" x14ac:dyDescent="0.2">
      <c r="B2372" s="35">
        <v>2357</v>
      </c>
      <c r="C2372" s="93">
        <v>0.89653616057088181</v>
      </c>
      <c r="D2372" s="101">
        <f t="shared" si="269"/>
        <v>0.32764995443674405</v>
      </c>
      <c r="E2372" s="93">
        <v>0.35231899505250996</v>
      </c>
      <c r="F2372" s="102">
        <f t="shared" si="267"/>
        <v>1.3523189950525101</v>
      </c>
      <c r="G2372" s="102">
        <f t="shared" si="270"/>
        <v>7267.4051644120282</v>
      </c>
      <c r="H2372" s="102">
        <f t="shared" si="268"/>
        <v>7269.8309574274044</v>
      </c>
      <c r="I2372" s="102">
        <f t="shared" si="264"/>
        <v>2.4257930153762572</v>
      </c>
      <c r="J2372" s="102">
        <f t="shared" si="265"/>
        <v>7271.1832764224573</v>
      </c>
      <c r="K2372" s="103">
        <f t="shared" si="266"/>
        <v>3.7781120104291404</v>
      </c>
    </row>
    <row r="2373" spans="2:11" x14ac:dyDescent="0.2">
      <c r="B2373" s="35">
        <v>2358</v>
      </c>
      <c r="C2373" s="93">
        <v>1.8536993305474647E-3</v>
      </c>
      <c r="D2373" s="101">
        <f t="shared" si="269"/>
        <v>18.871715995119732</v>
      </c>
      <c r="E2373" s="93">
        <v>0.13506433521134087</v>
      </c>
      <c r="F2373" s="102">
        <f t="shared" si="267"/>
        <v>1.1350643352113408</v>
      </c>
      <c r="G2373" s="102">
        <f t="shared" si="270"/>
        <v>7286.2768804071475</v>
      </c>
      <c r="H2373" s="102">
        <f t="shared" si="268"/>
        <v>7286.2768804071475</v>
      </c>
      <c r="I2373" s="102">
        <f t="shared" si="264"/>
        <v>0</v>
      </c>
      <c r="J2373" s="102">
        <f t="shared" si="265"/>
        <v>7287.4119447423591</v>
      </c>
      <c r="K2373" s="103">
        <f t="shared" si="266"/>
        <v>1.1350643352116094</v>
      </c>
    </row>
    <row r="2374" spans="2:11" x14ac:dyDescent="0.2">
      <c r="B2374" s="35">
        <v>2359</v>
      </c>
      <c r="C2374" s="93">
        <v>0.90746087464276037</v>
      </c>
      <c r="D2374" s="101">
        <f t="shared" si="269"/>
        <v>0.29131448134154675</v>
      </c>
      <c r="E2374" s="93">
        <v>0.33173270392080056</v>
      </c>
      <c r="F2374" s="102">
        <f t="shared" si="267"/>
        <v>1.3317327039208005</v>
      </c>
      <c r="G2374" s="102">
        <f t="shared" si="270"/>
        <v>7286.5681948884894</v>
      </c>
      <c r="H2374" s="102">
        <f t="shared" si="268"/>
        <v>7287.4119447423591</v>
      </c>
      <c r="I2374" s="102">
        <f t="shared" si="264"/>
        <v>0.84374985386966728</v>
      </c>
      <c r="J2374" s="102">
        <f t="shared" si="265"/>
        <v>7288.7436774462794</v>
      </c>
      <c r="K2374" s="103">
        <f t="shared" si="266"/>
        <v>2.1754825577900192</v>
      </c>
    </row>
    <row r="2375" spans="2:11" ht="16" thickBot="1" x14ac:dyDescent="0.25">
      <c r="B2375" s="39">
        <v>2360</v>
      </c>
      <c r="C2375" s="94">
        <v>0.17694598105301151</v>
      </c>
      <c r="D2375" s="104">
        <f t="shared" si="269"/>
        <v>5.1957323543390865</v>
      </c>
      <c r="E2375" s="94">
        <v>0.55510995412884323</v>
      </c>
      <c r="F2375" s="105">
        <f t="shared" si="267"/>
        <v>1.5551099541288433</v>
      </c>
      <c r="G2375" s="105">
        <f t="shared" si="270"/>
        <v>7291.7639272428287</v>
      </c>
      <c r="H2375" s="105">
        <f t="shared" si="268"/>
        <v>7291.7639272428287</v>
      </c>
      <c r="I2375" s="105">
        <f t="shared" si="264"/>
        <v>0</v>
      </c>
      <c r="J2375" s="105">
        <f t="shared" si="265"/>
        <v>7293.3190371969577</v>
      </c>
      <c r="K2375" s="106">
        <f t="shared" si="266"/>
        <v>1.5551099541289659</v>
      </c>
    </row>
    <row r="2376" spans="2:11" x14ac:dyDescent="0.2">
      <c r="B2376" s="35">
        <v>2361</v>
      </c>
      <c r="C2376" s="93">
        <v>0.55283274614665168</v>
      </c>
      <c r="D2376" s="101">
        <f t="shared" si="269"/>
        <v>1.7780993142126578</v>
      </c>
      <c r="E2376" s="93">
        <v>4.9920734070623363E-2</v>
      </c>
      <c r="F2376" s="102">
        <f t="shared" si="267"/>
        <v>1.0499207340706234</v>
      </c>
      <c r="G2376" s="102">
        <f t="shared" si="270"/>
        <v>7293.542026557041</v>
      </c>
      <c r="H2376" s="102">
        <f t="shared" si="268"/>
        <v>7293.542026557041</v>
      </c>
      <c r="I2376" s="102">
        <f t="shared" si="264"/>
        <v>0</v>
      </c>
      <c r="J2376" s="102">
        <f t="shared" si="265"/>
        <v>7294.5919472911119</v>
      </c>
      <c r="K2376" s="103">
        <f t="shared" si="266"/>
        <v>1.0499207340708381</v>
      </c>
    </row>
    <row r="2377" spans="2:11" x14ac:dyDescent="0.2">
      <c r="B2377" s="35">
        <v>2362</v>
      </c>
      <c r="C2377" s="93">
        <v>0.83644120750873419</v>
      </c>
      <c r="D2377" s="101">
        <f t="shared" si="269"/>
        <v>0.53579713480783997</v>
      </c>
      <c r="E2377" s="93">
        <v>6.2696194577837039E-3</v>
      </c>
      <c r="F2377" s="102">
        <f t="shared" si="267"/>
        <v>1.0062696194577838</v>
      </c>
      <c r="G2377" s="102">
        <f t="shared" si="270"/>
        <v>7294.0778236918486</v>
      </c>
      <c r="H2377" s="102">
        <f t="shared" si="268"/>
        <v>7294.5919472911119</v>
      </c>
      <c r="I2377" s="102">
        <f t="shared" si="264"/>
        <v>0.51412359926325735</v>
      </c>
      <c r="J2377" s="102">
        <f t="shared" si="265"/>
        <v>7295.59821691057</v>
      </c>
      <c r="K2377" s="103">
        <f t="shared" si="266"/>
        <v>1.5203932187214377</v>
      </c>
    </row>
    <row r="2378" spans="2:11" x14ac:dyDescent="0.2">
      <c r="B2378" s="35">
        <v>2363</v>
      </c>
      <c r="C2378" s="93">
        <v>0.83552820909343994</v>
      </c>
      <c r="D2378" s="101">
        <f t="shared" si="269"/>
        <v>0.53907350516596531</v>
      </c>
      <c r="E2378" s="93">
        <v>0.50520599518828446</v>
      </c>
      <c r="F2378" s="102">
        <f t="shared" si="267"/>
        <v>1.5052059951882844</v>
      </c>
      <c r="G2378" s="102">
        <f t="shared" si="270"/>
        <v>7294.6168971970146</v>
      </c>
      <c r="H2378" s="102">
        <f t="shared" si="268"/>
        <v>7295.59821691057</v>
      </c>
      <c r="I2378" s="102">
        <f t="shared" si="264"/>
        <v>0.98131971355542191</v>
      </c>
      <c r="J2378" s="102">
        <f t="shared" si="265"/>
        <v>7297.1034229057586</v>
      </c>
      <c r="K2378" s="103">
        <f t="shared" si="266"/>
        <v>2.4865257087440114</v>
      </c>
    </row>
    <row r="2379" spans="2:11" ht="16" thickBot="1" x14ac:dyDescent="0.25">
      <c r="B2379" s="39">
        <v>2364</v>
      </c>
      <c r="C2379" s="94">
        <v>0.75073074994662492</v>
      </c>
      <c r="D2379" s="104">
        <f t="shared" si="269"/>
        <v>0.86012464063251792</v>
      </c>
      <c r="E2379" s="94">
        <v>0.79190667155049499</v>
      </c>
      <c r="F2379" s="105">
        <f t="shared" si="267"/>
        <v>1.791906671550495</v>
      </c>
      <c r="G2379" s="105">
        <f t="shared" si="270"/>
        <v>7295.477021837647</v>
      </c>
      <c r="H2379" s="105">
        <f t="shared" si="268"/>
        <v>7297.1034229057586</v>
      </c>
      <c r="I2379" s="105">
        <f t="shared" si="264"/>
        <v>1.6264010681115906</v>
      </c>
      <c r="J2379" s="105">
        <f t="shared" si="265"/>
        <v>7298.895329577309</v>
      </c>
      <c r="K2379" s="106">
        <f t="shared" si="266"/>
        <v>3.418307739661941</v>
      </c>
    </row>
    <row r="2380" spans="2:11" x14ac:dyDescent="0.2">
      <c r="B2380" s="35">
        <v>2365</v>
      </c>
      <c r="C2380" s="93">
        <v>0.27703767924298139</v>
      </c>
      <c r="D2380" s="101">
        <f t="shared" si="269"/>
        <v>3.8508052676927065</v>
      </c>
      <c r="E2380" s="93">
        <v>0.88277744870169883</v>
      </c>
      <c r="F2380" s="102">
        <f t="shared" si="267"/>
        <v>1.8827774487016988</v>
      </c>
      <c r="G2380" s="102">
        <f t="shared" si="270"/>
        <v>7299.3278271053396</v>
      </c>
      <c r="H2380" s="102">
        <f t="shared" si="268"/>
        <v>7299.3278271053396</v>
      </c>
      <c r="I2380" s="102">
        <f t="shared" si="264"/>
        <v>0</v>
      </c>
      <c r="J2380" s="102">
        <f t="shared" si="265"/>
        <v>7301.2106045540413</v>
      </c>
      <c r="K2380" s="103">
        <f t="shared" si="266"/>
        <v>1.882777448701745</v>
      </c>
    </row>
    <row r="2381" spans="2:11" x14ac:dyDescent="0.2">
      <c r="B2381" s="35">
        <v>2366</v>
      </c>
      <c r="C2381" s="93">
        <v>0.71414651543630847</v>
      </c>
      <c r="D2381" s="101">
        <f t="shared" si="269"/>
        <v>1.0100014020049253</v>
      </c>
      <c r="E2381" s="93">
        <v>0.49015609293713891</v>
      </c>
      <c r="F2381" s="102">
        <f t="shared" si="267"/>
        <v>1.4901560929371389</v>
      </c>
      <c r="G2381" s="102">
        <f t="shared" si="270"/>
        <v>7300.3378285073441</v>
      </c>
      <c r="H2381" s="102">
        <f t="shared" si="268"/>
        <v>7301.2106045540413</v>
      </c>
      <c r="I2381" s="102">
        <f t="shared" si="264"/>
        <v>0.87277604669725406</v>
      </c>
      <c r="J2381" s="102">
        <f t="shared" si="265"/>
        <v>7302.7007606469788</v>
      </c>
      <c r="K2381" s="103">
        <f t="shared" si="266"/>
        <v>2.3629321396347223</v>
      </c>
    </row>
    <row r="2382" spans="2:11" x14ac:dyDescent="0.2">
      <c r="B2382" s="35">
        <v>2367</v>
      </c>
      <c r="C2382" s="93">
        <v>0.95097161343148173</v>
      </c>
      <c r="D2382" s="101">
        <f t="shared" si="269"/>
        <v>0.15081319818148495</v>
      </c>
      <c r="E2382" s="93">
        <v>0.15819799558171366</v>
      </c>
      <c r="F2382" s="102">
        <f t="shared" si="267"/>
        <v>1.1581979955817137</v>
      </c>
      <c r="G2382" s="102">
        <f t="shared" si="270"/>
        <v>7300.4886417055259</v>
      </c>
      <c r="H2382" s="102">
        <f t="shared" si="268"/>
        <v>7302.7007606469788</v>
      </c>
      <c r="I2382" s="102">
        <f t="shared" si="264"/>
        <v>2.2121189414528999</v>
      </c>
      <c r="J2382" s="102">
        <f t="shared" si="265"/>
        <v>7303.8589586425605</v>
      </c>
      <c r="K2382" s="103">
        <f t="shared" si="266"/>
        <v>3.3703169370346586</v>
      </c>
    </row>
    <row r="2383" spans="2:11" ht="16" thickBot="1" x14ac:dyDescent="0.25">
      <c r="B2383" s="39">
        <v>2368</v>
      </c>
      <c r="C2383" s="94">
        <v>0.99388177444613812</v>
      </c>
      <c r="D2383" s="104">
        <f t="shared" si="269"/>
        <v>1.8411055765155355E-2</v>
      </c>
      <c r="E2383" s="94">
        <v>0.63070370650922458</v>
      </c>
      <c r="F2383" s="105">
        <f t="shared" si="267"/>
        <v>1.6307037065092245</v>
      </c>
      <c r="G2383" s="105">
        <f t="shared" si="270"/>
        <v>7300.5070527612907</v>
      </c>
      <c r="H2383" s="105">
        <f t="shared" si="268"/>
        <v>7303.8589586425605</v>
      </c>
      <c r="I2383" s="105">
        <f t="shared" si="264"/>
        <v>3.3519058812698859</v>
      </c>
      <c r="J2383" s="105">
        <f t="shared" si="265"/>
        <v>7305.4896623490695</v>
      </c>
      <c r="K2383" s="106">
        <f t="shared" si="266"/>
        <v>4.9826095877788248</v>
      </c>
    </row>
    <row r="2384" spans="2:11" x14ac:dyDescent="0.2">
      <c r="B2384" s="35">
        <v>2369</v>
      </c>
      <c r="C2384" s="93">
        <v>0.23697904136939896</v>
      </c>
      <c r="D2384" s="101">
        <f t="shared" si="269"/>
        <v>4.3193507243938454</v>
      </c>
      <c r="E2384" s="93">
        <v>0.34915627508803082</v>
      </c>
      <c r="F2384" s="102">
        <f t="shared" si="267"/>
        <v>1.3491562750880308</v>
      </c>
      <c r="G2384" s="102">
        <f t="shared" si="270"/>
        <v>7304.8264034856848</v>
      </c>
      <c r="H2384" s="102">
        <f t="shared" si="268"/>
        <v>7305.4896623490695</v>
      </c>
      <c r="I2384" s="102">
        <f t="shared" si="264"/>
        <v>0.66325886338472628</v>
      </c>
      <c r="J2384" s="102">
        <f t="shared" si="265"/>
        <v>7306.8388186241573</v>
      </c>
      <c r="K2384" s="103">
        <f t="shared" si="266"/>
        <v>2.0124151384725337</v>
      </c>
    </row>
    <row r="2385" spans="2:11" x14ac:dyDescent="0.2">
      <c r="B2385" s="35">
        <v>2370</v>
      </c>
      <c r="C2385" s="93">
        <v>9.9845368490214526E-3</v>
      </c>
      <c r="D2385" s="101">
        <f t="shared" si="269"/>
        <v>13.820153093595083</v>
      </c>
      <c r="E2385" s="93">
        <v>0.22657875165116637</v>
      </c>
      <c r="F2385" s="102">
        <f t="shared" si="267"/>
        <v>1.2265787516511664</v>
      </c>
      <c r="G2385" s="102">
        <f t="shared" si="270"/>
        <v>7318.6465565792796</v>
      </c>
      <c r="H2385" s="102">
        <f t="shared" si="268"/>
        <v>7318.6465565792796</v>
      </c>
      <c r="I2385" s="102">
        <f t="shared" si="264"/>
        <v>0</v>
      </c>
      <c r="J2385" s="102">
        <f t="shared" si="265"/>
        <v>7319.8731353309304</v>
      </c>
      <c r="K2385" s="103">
        <f t="shared" si="266"/>
        <v>1.2265787516507771</v>
      </c>
    </row>
    <row r="2386" spans="2:11" x14ac:dyDescent="0.2">
      <c r="B2386" s="35">
        <v>2371</v>
      </c>
      <c r="C2386" s="93">
        <v>0.25355750315656966</v>
      </c>
      <c r="D2386" s="101">
        <f t="shared" si="269"/>
        <v>4.1164939342948683</v>
      </c>
      <c r="E2386" s="93">
        <v>0.74105633342558908</v>
      </c>
      <c r="F2386" s="102">
        <f t="shared" si="267"/>
        <v>1.7410563334255891</v>
      </c>
      <c r="G2386" s="102">
        <f t="shared" si="270"/>
        <v>7322.7630505135749</v>
      </c>
      <c r="H2386" s="102">
        <f t="shared" si="268"/>
        <v>7322.7630505135749</v>
      </c>
      <c r="I2386" s="102">
        <f t="shared" ref="I2386:I2449" si="271">H2386-G2386</f>
        <v>0</v>
      </c>
      <c r="J2386" s="102">
        <f t="shared" ref="J2386:J2449" si="272">H2386+F2386</f>
        <v>7324.504106847</v>
      </c>
      <c r="K2386" s="103">
        <f t="shared" ref="K2386:K2449" si="273">J2386-G2386</f>
        <v>1.7410563334251492</v>
      </c>
    </row>
    <row r="2387" spans="2:11" ht="16" thickBot="1" x14ac:dyDescent="0.25">
      <c r="B2387" s="39">
        <v>2372</v>
      </c>
      <c r="C2387" s="94">
        <v>6.8095345102240579E-2</v>
      </c>
      <c r="D2387" s="104">
        <f t="shared" si="269"/>
        <v>8.0605392660640103</v>
      </c>
      <c r="E2387" s="94">
        <v>0.21859440371632344</v>
      </c>
      <c r="F2387" s="105">
        <f t="shared" si="267"/>
        <v>1.2185944037163234</v>
      </c>
      <c r="G2387" s="105">
        <f t="shared" si="270"/>
        <v>7330.8235897796385</v>
      </c>
      <c r="H2387" s="105">
        <f t="shared" si="268"/>
        <v>7330.8235897796385</v>
      </c>
      <c r="I2387" s="105">
        <f t="shared" si="271"/>
        <v>0</v>
      </c>
      <c r="J2387" s="105">
        <f t="shared" si="272"/>
        <v>7332.0421841833549</v>
      </c>
      <c r="K2387" s="106">
        <f t="shared" si="273"/>
        <v>1.2185944037164518</v>
      </c>
    </row>
    <row r="2388" spans="2:11" x14ac:dyDescent="0.2">
      <c r="B2388" s="35">
        <v>2373</v>
      </c>
      <c r="C2388" s="93">
        <v>0.49117739327753063</v>
      </c>
      <c r="D2388" s="101">
        <f t="shared" si="269"/>
        <v>2.1328497799983364</v>
      </c>
      <c r="E2388" s="93">
        <v>0.43167010847093756</v>
      </c>
      <c r="F2388" s="102">
        <f t="shared" si="267"/>
        <v>1.4316701084709376</v>
      </c>
      <c r="G2388" s="102">
        <f t="shared" si="270"/>
        <v>7332.9564395596371</v>
      </c>
      <c r="H2388" s="102">
        <f t="shared" si="268"/>
        <v>7332.9564395596371</v>
      </c>
      <c r="I2388" s="102">
        <f t="shared" si="271"/>
        <v>0</v>
      </c>
      <c r="J2388" s="102">
        <f t="shared" si="272"/>
        <v>7334.388109668108</v>
      </c>
      <c r="K2388" s="103">
        <f t="shared" si="273"/>
        <v>1.4316701084708257</v>
      </c>
    </row>
    <row r="2389" spans="2:11" x14ac:dyDescent="0.2">
      <c r="B2389" s="35">
        <v>2374</v>
      </c>
      <c r="C2389" s="93">
        <v>0.5691745003145936</v>
      </c>
      <c r="D2389" s="101">
        <f t="shared" si="269"/>
        <v>1.6907046388084854</v>
      </c>
      <c r="E2389" s="93">
        <v>0.54157835229654827</v>
      </c>
      <c r="F2389" s="102">
        <f t="shared" si="267"/>
        <v>1.5415783522965483</v>
      </c>
      <c r="G2389" s="102">
        <f t="shared" si="270"/>
        <v>7334.6471441984459</v>
      </c>
      <c r="H2389" s="102">
        <f t="shared" si="268"/>
        <v>7334.6471441984459</v>
      </c>
      <c r="I2389" s="102">
        <f t="shared" si="271"/>
        <v>0</v>
      </c>
      <c r="J2389" s="102">
        <f t="shared" si="272"/>
        <v>7336.1887225507426</v>
      </c>
      <c r="K2389" s="103">
        <f t="shared" si="273"/>
        <v>1.5415783522967104</v>
      </c>
    </row>
    <row r="2390" spans="2:11" x14ac:dyDescent="0.2">
      <c r="B2390" s="35">
        <v>2375</v>
      </c>
      <c r="C2390" s="93">
        <v>0.21354217060465441</v>
      </c>
      <c r="D2390" s="101">
        <f t="shared" si="269"/>
        <v>4.6317628362646062</v>
      </c>
      <c r="E2390" s="93">
        <v>1.9154041726145987E-2</v>
      </c>
      <c r="F2390" s="102">
        <f t="shared" si="267"/>
        <v>1.019154041726146</v>
      </c>
      <c r="G2390" s="102">
        <f t="shared" si="270"/>
        <v>7339.2789070347108</v>
      </c>
      <c r="H2390" s="102">
        <f t="shared" si="268"/>
        <v>7339.2789070347108</v>
      </c>
      <c r="I2390" s="102">
        <f t="shared" si="271"/>
        <v>0</v>
      </c>
      <c r="J2390" s="102">
        <f t="shared" si="272"/>
        <v>7340.2980610764371</v>
      </c>
      <c r="K2390" s="103">
        <f t="shared" si="273"/>
        <v>1.0191540417263241</v>
      </c>
    </row>
    <row r="2391" spans="2:11" ht="16" thickBot="1" x14ac:dyDescent="0.25">
      <c r="B2391" s="39">
        <v>2376</v>
      </c>
      <c r="C2391" s="94">
        <v>0.73263809751045106</v>
      </c>
      <c r="D2391" s="104">
        <f t="shared" si="269"/>
        <v>0.93331028050731413</v>
      </c>
      <c r="E2391" s="94">
        <v>0.92959566896148083</v>
      </c>
      <c r="F2391" s="105">
        <f t="shared" si="267"/>
        <v>1.9295956689614808</v>
      </c>
      <c r="G2391" s="105">
        <f t="shared" si="270"/>
        <v>7340.2122173152184</v>
      </c>
      <c r="H2391" s="105">
        <f t="shared" si="268"/>
        <v>7340.2980610764371</v>
      </c>
      <c r="I2391" s="105">
        <f t="shared" si="271"/>
        <v>8.5843761218711734E-2</v>
      </c>
      <c r="J2391" s="105">
        <f t="shared" si="272"/>
        <v>7342.2276567453982</v>
      </c>
      <c r="K2391" s="106">
        <f t="shared" si="273"/>
        <v>2.0154394301798675</v>
      </c>
    </row>
    <row r="2392" spans="2:11" x14ac:dyDescent="0.2">
      <c r="B2392" s="35">
        <v>2377</v>
      </c>
      <c r="C2392" s="93">
        <v>0.72288123351516931</v>
      </c>
      <c r="D2392" s="101">
        <f t="shared" si="269"/>
        <v>0.97353101794200414</v>
      </c>
      <c r="E2392" s="93">
        <v>0.74210817866241485</v>
      </c>
      <c r="F2392" s="102">
        <f t="shared" si="267"/>
        <v>1.7421081786624149</v>
      </c>
      <c r="G2392" s="102">
        <f t="shared" si="270"/>
        <v>7341.1857483331605</v>
      </c>
      <c r="H2392" s="102">
        <f t="shared" si="268"/>
        <v>7342.2276567453982</v>
      </c>
      <c r="I2392" s="102">
        <f t="shared" si="271"/>
        <v>1.0419084122377171</v>
      </c>
      <c r="J2392" s="102">
        <f t="shared" si="272"/>
        <v>7343.9697649240607</v>
      </c>
      <c r="K2392" s="103">
        <f t="shared" si="273"/>
        <v>2.7840165909001371</v>
      </c>
    </row>
    <row r="2393" spans="2:11" x14ac:dyDescent="0.2">
      <c r="B2393" s="35">
        <v>2378</v>
      </c>
      <c r="C2393" s="93">
        <v>0.17479391541883194</v>
      </c>
      <c r="D2393" s="101">
        <f t="shared" si="269"/>
        <v>5.2324428755498822</v>
      </c>
      <c r="E2393" s="93">
        <v>2.965482514960982E-3</v>
      </c>
      <c r="F2393" s="102">
        <f t="shared" si="267"/>
        <v>1.002965482514961</v>
      </c>
      <c r="G2393" s="102">
        <f t="shared" si="270"/>
        <v>7346.4181912087106</v>
      </c>
      <c r="H2393" s="102">
        <f t="shared" si="268"/>
        <v>7346.4181912087106</v>
      </c>
      <c r="I2393" s="102">
        <f t="shared" si="271"/>
        <v>0</v>
      </c>
      <c r="J2393" s="102">
        <f t="shared" si="272"/>
        <v>7347.4211566912254</v>
      </c>
      <c r="K2393" s="103">
        <f t="shared" si="273"/>
        <v>1.00296548251481</v>
      </c>
    </row>
    <row r="2394" spans="2:11" x14ac:dyDescent="0.2">
      <c r="B2394" s="35">
        <v>2379</v>
      </c>
      <c r="C2394" s="93">
        <v>0.93298542254994166</v>
      </c>
      <c r="D2394" s="101">
        <f t="shared" si="269"/>
        <v>0.20809710760033012</v>
      </c>
      <c r="E2394" s="93">
        <v>0.38898913501898313</v>
      </c>
      <c r="F2394" s="102">
        <f t="shared" si="267"/>
        <v>1.3889891350189831</v>
      </c>
      <c r="G2394" s="102">
        <f t="shared" si="270"/>
        <v>7346.6262883163108</v>
      </c>
      <c r="H2394" s="102">
        <f t="shared" si="268"/>
        <v>7347.4211566912254</v>
      </c>
      <c r="I2394" s="102">
        <f t="shared" si="271"/>
        <v>0.79486837491458573</v>
      </c>
      <c r="J2394" s="102">
        <f t="shared" si="272"/>
        <v>7348.8101458262445</v>
      </c>
      <c r="K2394" s="103">
        <f t="shared" si="273"/>
        <v>2.1838575099336595</v>
      </c>
    </row>
    <row r="2395" spans="2:11" ht="16" thickBot="1" x14ac:dyDescent="0.25">
      <c r="B2395" s="39">
        <v>2380</v>
      </c>
      <c r="C2395" s="94">
        <v>0.48822492385420901</v>
      </c>
      <c r="D2395" s="104">
        <f t="shared" si="269"/>
        <v>2.1509372093335508</v>
      </c>
      <c r="E2395" s="94">
        <v>0.61095768490155355</v>
      </c>
      <c r="F2395" s="105">
        <f t="shared" si="267"/>
        <v>1.6109576849015537</v>
      </c>
      <c r="G2395" s="105">
        <f t="shared" si="270"/>
        <v>7348.7772255256441</v>
      </c>
      <c r="H2395" s="105">
        <f t="shared" si="268"/>
        <v>7348.8101458262445</v>
      </c>
      <c r="I2395" s="105">
        <f t="shared" si="271"/>
        <v>3.292030060038087E-2</v>
      </c>
      <c r="J2395" s="105">
        <f t="shared" si="272"/>
        <v>7350.4211035111457</v>
      </c>
      <c r="K2395" s="106">
        <f t="shared" si="273"/>
        <v>1.6438779855016037</v>
      </c>
    </row>
    <row r="2396" spans="2:11" x14ac:dyDescent="0.2">
      <c r="B2396" s="35">
        <v>2381</v>
      </c>
      <c r="C2396" s="93">
        <v>0.29344634224311927</v>
      </c>
      <c r="D2396" s="101">
        <f t="shared" si="269"/>
        <v>3.6781814301710081</v>
      </c>
      <c r="E2396" s="93">
        <v>0.71621129349277701</v>
      </c>
      <c r="F2396" s="102">
        <f t="shared" si="267"/>
        <v>1.7162112934927771</v>
      </c>
      <c r="G2396" s="102">
        <f t="shared" si="270"/>
        <v>7352.4554069558153</v>
      </c>
      <c r="H2396" s="102">
        <f t="shared" si="268"/>
        <v>7352.4554069558153</v>
      </c>
      <c r="I2396" s="102">
        <f t="shared" si="271"/>
        <v>0</v>
      </c>
      <c r="J2396" s="102">
        <f t="shared" si="272"/>
        <v>7354.1716182493083</v>
      </c>
      <c r="K2396" s="103">
        <f t="shared" si="273"/>
        <v>1.716211293492961</v>
      </c>
    </row>
    <row r="2397" spans="2:11" x14ac:dyDescent="0.2">
      <c r="B2397" s="35">
        <v>2382</v>
      </c>
      <c r="C2397" s="93">
        <v>0.40109409119552009</v>
      </c>
      <c r="D2397" s="101">
        <f t="shared" si="269"/>
        <v>2.7406777134426465</v>
      </c>
      <c r="E2397" s="93">
        <v>4.3120997087283452E-2</v>
      </c>
      <c r="F2397" s="102">
        <f t="shared" si="267"/>
        <v>1.0431209970872835</v>
      </c>
      <c r="G2397" s="102">
        <f t="shared" si="270"/>
        <v>7355.1960846692582</v>
      </c>
      <c r="H2397" s="102">
        <f t="shared" si="268"/>
        <v>7355.1960846692582</v>
      </c>
      <c r="I2397" s="102">
        <f t="shared" si="271"/>
        <v>0</v>
      </c>
      <c r="J2397" s="102">
        <f t="shared" si="272"/>
        <v>7356.2392056663457</v>
      </c>
      <c r="K2397" s="103">
        <f t="shared" si="273"/>
        <v>1.0431209970874988</v>
      </c>
    </row>
    <row r="2398" spans="2:11" x14ac:dyDescent="0.2">
      <c r="B2398" s="35">
        <v>2383</v>
      </c>
      <c r="C2398" s="93">
        <v>3.5634096816286043E-2</v>
      </c>
      <c r="D2398" s="101">
        <f t="shared" si="269"/>
        <v>10.003356971280919</v>
      </c>
      <c r="E2398" s="93">
        <v>0.30392218908394264</v>
      </c>
      <c r="F2398" s="102">
        <f t="shared" si="267"/>
        <v>1.3039221890839428</v>
      </c>
      <c r="G2398" s="102">
        <f t="shared" si="270"/>
        <v>7365.1994416405387</v>
      </c>
      <c r="H2398" s="102">
        <f t="shared" si="268"/>
        <v>7365.1994416405387</v>
      </c>
      <c r="I2398" s="102">
        <f t="shared" si="271"/>
        <v>0</v>
      </c>
      <c r="J2398" s="102">
        <f t="shared" si="272"/>
        <v>7366.5033638296227</v>
      </c>
      <c r="K2398" s="103">
        <f t="shared" si="273"/>
        <v>1.3039221890840054</v>
      </c>
    </row>
    <row r="2399" spans="2:11" ht="16" thickBot="1" x14ac:dyDescent="0.25">
      <c r="B2399" s="39">
        <v>2384</v>
      </c>
      <c r="C2399" s="94">
        <v>0.78227422266050695</v>
      </c>
      <c r="D2399" s="104">
        <f t="shared" si="269"/>
        <v>0.73664979462836144</v>
      </c>
      <c r="E2399" s="94">
        <v>0.98311883783638676</v>
      </c>
      <c r="F2399" s="105">
        <f t="shared" si="267"/>
        <v>1.9831188378363866</v>
      </c>
      <c r="G2399" s="105">
        <f t="shared" si="270"/>
        <v>7365.9360914351673</v>
      </c>
      <c r="H2399" s="105">
        <f t="shared" si="268"/>
        <v>7366.5033638296227</v>
      </c>
      <c r="I2399" s="105">
        <f t="shared" si="271"/>
        <v>0.56727239445535815</v>
      </c>
      <c r="J2399" s="105">
        <f t="shared" si="272"/>
        <v>7368.4864826674593</v>
      </c>
      <c r="K2399" s="106">
        <f t="shared" si="273"/>
        <v>2.5503912322919859</v>
      </c>
    </row>
    <row r="2400" spans="2:11" x14ac:dyDescent="0.2">
      <c r="B2400" s="35">
        <v>2385</v>
      </c>
      <c r="C2400" s="93">
        <v>0.63613689253061911</v>
      </c>
      <c r="D2400" s="101">
        <f t="shared" si="269"/>
        <v>1.3570244969242977</v>
      </c>
      <c r="E2400" s="93">
        <v>0.27520213040862662</v>
      </c>
      <c r="F2400" s="102">
        <f t="shared" si="267"/>
        <v>1.2752021304086267</v>
      </c>
      <c r="G2400" s="102">
        <f t="shared" si="270"/>
        <v>7367.2931159320915</v>
      </c>
      <c r="H2400" s="102">
        <f t="shared" si="268"/>
        <v>7368.4864826674593</v>
      </c>
      <c r="I2400" s="102">
        <f t="shared" si="271"/>
        <v>1.1933667353678175</v>
      </c>
      <c r="J2400" s="102">
        <f t="shared" si="272"/>
        <v>7369.7616847978679</v>
      </c>
      <c r="K2400" s="103">
        <f t="shared" si="273"/>
        <v>2.4685688657764331</v>
      </c>
    </row>
    <row r="2401" spans="2:11" x14ac:dyDescent="0.2">
      <c r="B2401" s="35">
        <v>2386</v>
      </c>
      <c r="C2401" s="93">
        <v>0.12278815451966607</v>
      </c>
      <c r="D2401" s="101">
        <f t="shared" si="269"/>
        <v>6.2918841884641452</v>
      </c>
      <c r="E2401" s="93">
        <v>0.34495618395672278</v>
      </c>
      <c r="F2401" s="102">
        <f t="shared" si="267"/>
        <v>1.3449561839567228</v>
      </c>
      <c r="G2401" s="102">
        <f t="shared" si="270"/>
        <v>7373.5850001205554</v>
      </c>
      <c r="H2401" s="102">
        <f t="shared" si="268"/>
        <v>7373.5850001205554</v>
      </c>
      <c r="I2401" s="102">
        <f t="shared" si="271"/>
        <v>0</v>
      </c>
      <c r="J2401" s="102">
        <f t="shared" si="272"/>
        <v>7374.9299563045124</v>
      </c>
      <c r="K2401" s="103">
        <f t="shared" si="273"/>
        <v>1.3449561839570379</v>
      </c>
    </row>
    <row r="2402" spans="2:11" x14ac:dyDescent="0.2">
      <c r="B2402" s="35">
        <v>2387</v>
      </c>
      <c r="C2402" s="93">
        <v>0.40841168931846983</v>
      </c>
      <c r="D2402" s="101">
        <f t="shared" si="269"/>
        <v>2.6864387126156304</v>
      </c>
      <c r="E2402" s="93">
        <v>0.17438775257726991</v>
      </c>
      <c r="F2402" s="102">
        <f t="shared" si="267"/>
        <v>1.1743877525772699</v>
      </c>
      <c r="G2402" s="102">
        <f t="shared" si="270"/>
        <v>7376.2714388331706</v>
      </c>
      <c r="H2402" s="102">
        <f t="shared" si="268"/>
        <v>7376.2714388331706</v>
      </c>
      <c r="I2402" s="102">
        <f t="shared" si="271"/>
        <v>0</v>
      </c>
      <c r="J2402" s="102">
        <f t="shared" si="272"/>
        <v>7377.4458265857475</v>
      </c>
      <c r="K2402" s="103">
        <f t="shared" si="273"/>
        <v>1.1743877525768767</v>
      </c>
    </row>
    <row r="2403" spans="2:11" ht="16" thickBot="1" x14ac:dyDescent="0.25">
      <c r="B2403" s="39">
        <v>2388</v>
      </c>
      <c r="C2403" s="94">
        <v>0.47029945880270807</v>
      </c>
      <c r="D2403" s="104">
        <f t="shared" si="269"/>
        <v>2.263156922342628</v>
      </c>
      <c r="E2403" s="94">
        <v>0.61443843732921033</v>
      </c>
      <c r="F2403" s="105">
        <f t="shared" si="267"/>
        <v>1.6144384373292104</v>
      </c>
      <c r="G2403" s="105">
        <f t="shared" si="270"/>
        <v>7378.5345957555128</v>
      </c>
      <c r="H2403" s="105">
        <f t="shared" si="268"/>
        <v>7378.5345957555128</v>
      </c>
      <c r="I2403" s="105">
        <f t="shared" si="271"/>
        <v>0</v>
      </c>
      <c r="J2403" s="105">
        <f t="shared" si="272"/>
        <v>7380.149034192842</v>
      </c>
      <c r="K2403" s="106">
        <f t="shared" si="273"/>
        <v>1.6144384373292269</v>
      </c>
    </row>
    <row r="2404" spans="2:11" x14ac:dyDescent="0.2">
      <c r="B2404" s="35">
        <v>2389</v>
      </c>
      <c r="C2404" s="93">
        <v>0.72202488090872408</v>
      </c>
      <c r="D2404" s="101">
        <f t="shared" si="269"/>
        <v>0.9770870387719951</v>
      </c>
      <c r="E2404" s="93">
        <v>0.21439708032505334</v>
      </c>
      <c r="F2404" s="102">
        <f t="shared" si="267"/>
        <v>1.2143970803250532</v>
      </c>
      <c r="G2404" s="102">
        <f t="shared" si="270"/>
        <v>7379.5116827942848</v>
      </c>
      <c r="H2404" s="102">
        <f t="shared" si="268"/>
        <v>7380.149034192842</v>
      </c>
      <c r="I2404" s="102">
        <f t="shared" si="271"/>
        <v>0.6373513985572572</v>
      </c>
      <c r="J2404" s="102">
        <f t="shared" si="272"/>
        <v>7381.3634312731674</v>
      </c>
      <c r="K2404" s="103">
        <f t="shared" si="273"/>
        <v>1.851748478882655</v>
      </c>
    </row>
    <row r="2405" spans="2:11" x14ac:dyDescent="0.2">
      <c r="B2405" s="35">
        <v>2390</v>
      </c>
      <c r="C2405" s="93">
        <v>0.77573032893495375</v>
      </c>
      <c r="D2405" s="101">
        <f t="shared" si="269"/>
        <v>0.76185100036521491</v>
      </c>
      <c r="E2405" s="93">
        <v>0.78907052422815027</v>
      </c>
      <c r="F2405" s="102">
        <f t="shared" si="267"/>
        <v>1.7890705242281504</v>
      </c>
      <c r="G2405" s="102">
        <f t="shared" si="270"/>
        <v>7380.2735337946497</v>
      </c>
      <c r="H2405" s="102">
        <f t="shared" si="268"/>
        <v>7381.3634312731674</v>
      </c>
      <c r="I2405" s="102">
        <f t="shared" si="271"/>
        <v>1.0898974785177415</v>
      </c>
      <c r="J2405" s="102">
        <f t="shared" si="272"/>
        <v>7383.1525017973954</v>
      </c>
      <c r="K2405" s="103">
        <f t="shared" si="273"/>
        <v>2.8789680027457507</v>
      </c>
    </row>
    <row r="2406" spans="2:11" x14ac:dyDescent="0.2">
      <c r="B2406" s="35">
        <v>2391</v>
      </c>
      <c r="C2406" s="93">
        <v>0.86762856444765402</v>
      </c>
      <c r="D2406" s="101">
        <f t="shared" si="269"/>
        <v>0.42597473114826978</v>
      </c>
      <c r="E2406" s="93">
        <v>0.75783504819244496</v>
      </c>
      <c r="F2406" s="102">
        <f t="shared" si="267"/>
        <v>1.757835048192445</v>
      </c>
      <c r="G2406" s="102">
        <f t="shared" si="270"/>
        <v>7380.6995085257977</v>
      </c>
      <c r="H2406" s="102">
        <f t="shared" si="268"/>
        <v>7383.1525017973954</v>
      </c>
      <c r="I2406" s="102">
        <f t="shared" si="271"/>
        <v>2.4529932715977338</v>
      </c>
      <c r="J2406" s="102">
        <f t="shared" si="272"/>
        <v>7384.9103368455881</v>
      </c>
      <c r="K2406" s="103">
        <f t="shared" si="273"/>
        <v>4.2108283197903802</v>
      </c>
    </row>
    <row r="2407" spans="2:11" ht="16" thickBot="1" x14ac:dyDescent="0.25">
      <c r="B2407" s="39">
        <v>2392</v>
      </c>
      <c r="C2407" s="94">
        <v>0.33665438015122784</v>
      </c>
      <c r="D2407" s="104">
        <f t="shared" si="269"/>
        <v>3.2660953592435975</v>
      </c>
      <c r="E2407" s="94">
        <v>0.18806976036876599</v>
      </c>
      <c r="F2407" s="105">
        <f t="shared" si="267"/>
        <v>1.188069760368766</v>
      </c>
      <c r="G2407" s="105">
        <f t="shared" si="270"/>
        <v>7383.9656038850417</v>
      </c>
      <c r="H2407" s="105">
        <f t="shared" si="268"/>
        <v>7384.9103368455881</v>
      </c>
      <c r="I2407" s="105">
        <f t="shared" si="271"/>
        <v>0.94473296054638922</v>
      </c>
      <c r="J2407" s="105">
        <f t="shared" si="272"/>
        <v>7386.0984066059573</v>
      </c>
      <c r="K2407" s="106">
        <f t="shared" si="273"/>
        <v>2.1328027209156062</v>
      </c>
    </row>
    <row r="2408" spans="2:11" x14ac:dyDescent="0.2">
      <c r="B2408" s="35">
        <v>2393</v>
      </c>
      <c r="C2408" s="93">
        <v>0.53291641781897092</v>
      </c>
      <c r="D2408" s="101">
        <f t="shared" si="269"/>
        <v>1.8881720451346227</v>
      </c>
      <c r="E2408" s="93">
        <v>0.86445635416476141</v>
      </c>
      <c r="F2408" s="102">
        <f t="shared" si="267"/>
        <v>1.8644563541647614</v>
      </c>
      <c r="G2408" s="102">
        <f t="shared" si="270"/>
        <v>7385.8537759301762</v>
      </c>
      <c r="H2408" s="102">
        <f t="shared" si="268"/>
        <v>7386.0984066059573</v>
      </c>
      <c r="I2408" s="102">
        <f t="shared" si="271"/>
        <v>0.24463067578108166</v>
      </c>
      <c r="J2408" s="102">
        <f t="shared" si="272"/>
        <v>7387.962862960122</v>
      </c>
      <c r="K2408" s="103">
        <f t="shared" si="273"/>
        <v>2.1090870299458402</v>
      </c>
    </row>
    <row r="2409" spans="2:11" x14ac:dyDescent="0.2">
      <c r="B2409" s="35">
        <v>2394</v>
      </c>
      <c r="C2409" s="93">
        <v>0.92425194383797271</v>
      </c>
      <c r="D2409" s="101">
        <f t="shared" si="269"/>
        <v>0.23631173404767672</v>
      </c>
      <c r="E2409" s="93">
        <v>0.27700852020261968</v>
      </c>
      <c r="F2409" s="102">
        <f t="shared" si="267"/>
        <v>1.2770085202026196</v>
      </c>
      <c r="G2409" s="102">
        <f t="shared" si="270"/>
        <v>7386.0900876642236</v>
      </c>
      <c r="H2409" s="102">
        <f t="shared" si="268"/>
        <v>7387.962862960122</v>
      </c>
      <c r="I2409" s="102">
        <f t="shared" si="271"/>
        <v>1.8727752958984638</v>
      </c>
      <c r="J2409" s="102">
        <f t="shared" si="272"/>
        <v>7389.2398714803248</v>
      </c>
      <c r="K2409" s="103">
        <f t="shared" si="273"/>
        <v>3.1497838161012623</v>
      </c>
    </row>
    <row r="2410" spans="2:11" x14ac:dyDescent="0.2">
      <c r="B2410" s="35">
        <v>2395</v>
      </c>
      <c r="C2410" s="93">
        <v>0.64301471805232602</v>
      </c>
      <c r="D2410" s="101">
        <f t="shared" si="269"/>
        <v>1.3247629960350322</v>
      </c>
      <c r="E2410" s="93">
        <v>0.96153842268694056</v>
      </c>
      <c r="F2410" s="102">
        <f t="shared" si="267"/>
        <v>1.9615384226869406</v>
      </c>
      <c r="G2410" s="102">
        <f t="shared" si="270"/>
        <v>7387.4148506602587</v>
      </c>
      <c r="H2410" s="102">
        <f t="shared" si="268"/>
        <v>7389.2398714803248</v>
      </c>
      <c r="I2410" s="102">
        <f t="shared" si="271"/>
        <v>1.8250208200661291</v>
      </c>
      <c r="J2410" s="102">
        <f t="shared" si="272"/>
        <v>7391.2014099030121</v>
      </c>
      <c r="K2410" s="103">
        <f t="shared" si="273"/>
        <v>3.7865592427533556</v>
      </c>
    </row>
    <row r="2411" spans="2:11" ht="16" thickBot="1" x14ac:dyDescent="0.25">
      <c r="B2411" s="39">
        <v>2396</v>
      </c>
      <c r="C2411" s="94">
        <v>0.82023627317753323</v>
      </c>
      <c r="D2411" s="104">
        <f t="shared" si="269"/>
        <v>0.59448852661873086</v>
      </c>
      <c r="E2411" s="94">
        <v>0.20060146801627676</v>
      </c>
      <c r="F2411" s="105">
        <f t="shared" ref="F2411:F2474" si="274">($N$18-$N$19)*E2411+$N$19</f>
        <v>1.2006014680162767</v>
      </c>
      <c r="G2411" s="105">
        <f t="shared" si="270"/>
        <v>7388.0093391868777</v>
      </c>
      <c r="H2411" s="105">
        <f t="shared" ref="H2411:H2474" si="275">+MAX(G2411,J2410)</f>
        <v>7391.2014099030121</v>
      </c>
      <c r="I2411" s="105">
        <f t="shared" si="271"/>
        <v>3.1920707161343671</v>
      </c>
      <c r="J2411" s="105">
        <f t="shared" si="272"/>
        <v>7392.4020113710285</v>
      </c>
      <c r="K2411" s="106">
        <f t="shared" si="273"/>
        <v>4.392672184150797</v>
      </c>
    </row>
    <row r="2412" spans="2:11" x14ac:dyDescent="0.2">
      <c r="B2412" s="35">
        <v>2397</v>
      </c>
      <c r="C2412" s="93">
        <v>0.31197201098643801</v>
      </c>
      <c r="D2412" s="101">
        <f t="shared" ref="D2412:D2475" si="276">-LN(C2412)/$N$16</f>
        <v>3.4945254107204793</v>
      </c>
      <c r="E2412" s="93">
        <v>0.83507125297842744</v>
      </c>
      <c r="F2412" s="102">
        <f t="shared" si="274"/>
        <v>1.8350712529784274</v>
      </c>
      <c r="G2412" s="102">
        <f t="shared" ref="G2412:G2475" si="277">G2411+D2412</f>
        <v>7391.5038645975983</v>
      </c>
      <c r="H2412" s="102">
        <f t="shared" si="275"/>
        <v>7392.4020113710285</v>
      </c>
      <c r="I2412" s="102">
        <f t="shared" si="271"/>
        <v>0.89814677343019866</v>
      </c>
      <c r="J2412" s="102">
        <f t="shared" si="272"/>
        <v>7394.2370826240067</v>
      </c>
      <c r="K2412" s="103">
        <f t="shared" si="273"/>
        <v>2.7332180264083945</v>
      </c>
    </row>
    <row r="2413" spans="2:11" x14ac:dyDescent="0.2">
      <c r="B2413" s="35">
        <v>2398</v>
      </c>
      <c r="C2413" s="93">
        <v>0.86013018203513658</v>
      </c>
      <c r="D2413" s="101">
        <f t="shared" si="276"/>
        <v>0.4520145801932397</v>
      </c>
      <c r="E2413" s="93">
        <v>0.18510250697049913</v>
      </c>
      <c r="F2413" s="102">
        <f t="shared" si="274"/>
        <v>1.185102506970499</v>
      </c>
      <c r="G2413" s="102">
        <f t="shared" si="277"/>
        <v>7391.9558791777918</v>
      </c>
      <c r="H2413" s="102">
        <f t="shared" si="275"/>
        <v>7394.2370826240067</v>
      </c>
      <c r="I2413" s="102">
        <f t="shared" si="271"/>
        <v>2.2812034462149313</v>
      </c>
      <c r="J2413" s="102">
        <f t="shared" si="272"/>
        <v>7395.4221851309776</v>
      </c>
      <c r="K2413" s="103">
        <f t="shared" si="273"/>
        <v>3.466305953185838</v>
      </c>
    </row>
    <row r="2414" spans="2:11" x14ac:dyDescent="0.2">
      <c r="B2414" s="35">
        <v>2399</v>
      </c>
      <c r="C2414" s="93">
        <v>0.70790826702169585</v>
      </c>
      <c r="D2414" s="101">
        <f t="shared" si="276"/>
        <v>1.036322280109198</v>
      </c>
      <c r="E2414" s="93">
        <v>0.69727857198629584</v>
      </c>
      <c r="F2414" s="102">
        <f t="shared" si="274"/>
        <v>1.6972785719862959</v>
      </c>
      <c r="G2414" s="102">
        <f t="shared" si="277"/>
        <v>7392.9922014579006</v>
      </c>
      <c r="H2414" s="102">
        <f t="shared" si="275"/>
        <v>7395.4221851309776</v>
      </c>
      <c r="I2414" s="102">
        <f t="shared" si="271"/>
        <v>2.4299836730770039</v>
      </c>
      <c r="J2414" s="102">
        <f t="shared" si="272"/>
        <v>7397.1194637029639</v>
      </c>
      <c r="K2414" s="103">
        <f t="shared" si="273"/>
        <v>4.1272622450633207</v>
      </c>
    </row>
    <row r="2415" spans="2:11" ht="16" thickBot="1" x14ac:dyDescent="0.25">
      <c r="B2415" s="39">
        <v>2400</v>
      </c>
      <c r="C2415" s="94">
        <v>5.097916859955165E-2</v>
      </c>
      <c r="D2415" s="104">
        <f t="shared" si="276"/>
        <v>8.929014565596491</v>
      </c>
      <c r="E2415" s="94">
        <v>0.16117725465268151</v>
      </c>
      <c r="F2415" s="105">
        <f t="shared" si="274"/>
        <v>1.1611772546526815</v>
      </c>
      <c r="G2415" s="105">
        <f t="shared" si="277"/>
        <v>7401.9212160234974</v>
      </c>
      <c r="H2415" s="105">
        <f t="shared" si="275"/>
        <v>7401.9212160234974</v>
      </c>
      <c r="I2415" s="105">
        <f t="shared" si="271"/>
        <v>0</v>
      </c>
      <c r="J2415" s="105">
        <f t="shared" si="272"/>
        <v>7403.0823932781504</v>
      </c>
      <c r="K2415" s="106">
        <f t="shared" si="273"/>
        <v>1.1611772546530119</v>
      </c>
    </row>
    <row r="2416" spans="2:11" x14ac:dyDescent="0.2">
      <c r="B2416" s="35">
        <v>2401</v>
      </c>
      <c r="C2416" s="93">
        <v>0.54499592569040689</v>
      </c>
      <c r="D2416" s="101">
        <f t="shared" si="276"/>
        <v>1.8209308804327662</v>
      </c>
      <c r="E2416" s="93">
        <v>0.91339521719104388</v>
      </c>
      <c r="F2416" s="102">
        <f t="shared" si="274"/>
        <v>1.9133952171910438</v>
      </c>
      <c r="G2416" s="102">
        <f t="shared" si="277"/>
        <v>7403.74214690393</v>
      </c>
      <c r="H2416" s="102">
        <f t="shared" si="275"/>
        <v>7403.74214690393</v>
      </c>
      <c r="I2416" s="102">
        <f t="shared" si="271"/>
        <v>0</v>
      </c>
      <c r="J2416" s="102">
        <f t="shared" si="272"/>
        <v>7405.6555421211215</v>
      </c>
      <c r="K2416" s="103">
        <f t="shared" si="273"/>
        <v>1.9133952171914643</v>
      </c>
    </row>
    <row r="2417" spans="2:11" x14ac:dyDescent="0.2">
      <c r="B2417" s="35">
        <v>2402</v>
      </c>
      <c r="C2417" s="93">
        <v>0.66505465961713506</v>
      </c>
      <c r="D2417" s="101">
        <f t="shared" si="276"/>
        <v>1.223658140373344</v>
      </c>
      <c r="E2417" s="93">
        <v>0.75654653946269146</v>
      </c>
      <c r="F2417" s="102">
        <f t="shared" si="274"/>
        <v>1.7565465394626916</v>
      </c>
      <c r="G2417" s="102">
        <f t="shared" si="277"/>
        <v>7404.9658050443031</v>
      </c>
      <c r="H2417" s="102">
        <f t="shared" si="275"/>
        <v>7405.6555421211215</v>
      </c>
      <c r="I2417" s="102">
        <f t="shared" si="271"/>
        <v>0.6897370768183464</v>
      </c>
      <c r="J2417" s="102">
        <f t="shared" si="272"/>
        <v>7407.4120886605842</v>
      </c>
      <c r="K2417" s="103">
        <f t="shared" si="273"/>
        <v>2.4462836162811072</v>
      </c>
    </row>
    <row r="2418" spans="2:11" x14ac:dyDescent="0.2">
      <c r="B2418" s="35">
        <v>2403</v>
      </c>
      <c r="C2418" s="93">
        <v>0.86761625292436684</v>
      </c>
      <c r="D2418" s="101">
        <f t="shared" si="276"/>
        <v>0.42601730101448387</v>
      </c>
      <c r="E2418" s="93">
        <v>2.0079053882770759E-2</v>
      </c>
      <c r="F2418" s="102">
        <f t="shared" si="274"/>
        <v>1.0200790538827706</v>
      </c>
      <c r="G2418" s="102">
        <f t="shared" si="277"/>
        <v>7405.3918223453175</v>
      </c>
      <c r="H2418" s="102">
        <f t="shared" si="275"/>
        <v>7407.4120886605842</v>
      </c>
      <c r="I2418" s="102">
        <f t="shared" si="271"/>
        <v>2.020266315266781</v>
      </c>
      <c r="J2418" s="102">
        <f t="shared" si="272"/>
        <v>7408.4321677144671</v>
      </c>
      <c r="K2418" s="103">
        <f t="shared" si="273"/>
        <v>3.0403453691496907</v>
      </c>
    </row>
    <row r="2419" spans="2:11" ht="16" thickBot="1" x14ac:dyDescent="0.25">
      <c r="B2419" s="39">
        <v>2404</v>
      </c>
      <c r="C2419" s="94">
        <v>5.3941485742365347E-2</v>
      </c>
      <c r="D2419" s="104">
        <f t="shared" si="276"/>
        <v>8.7595662518926485</v>
      </c>
      <c r="E2419" s="94">
        <v>0.60838176542042621</v>
      </c>
      <c r="F2419" s="105">
        <f t="shared" si="274"/>
        <v>1.6083817654204262</v>
      </c>
      <c r="G2419" s="105">
        <f t="shared" si="277"/>
        <v>7414.1513885972099</v>
      </c>
      <c r="H2419" s="105">
        <f t="shared" si="275"/>
        <v>7414.1513885972099</v>
      </c>
      <c r="I2419" s="105">
        <f t="shared" si="271"/>
        <v>0</v>
      </c>
      <c r="J2419" s="105">
        <f t="shared" si="272"/>
        <v>7415.7597703626307</v>
      </c>
      <c r="K2419" s="106">
        <f t="shared" si="273"/>
        <v>1.6083817654207451</v>
      </c>
    </row>
    <row r="2420" spans="2:11" x14ac:dyDescent="0.2">
      <c r="B2420" s="35">
        <v>2405</v>
      </c>
      <c r="C2420" s="93">
        <v>0.83912304177070651</v>
      </c>
      <c r="D2420" s="101">
        <f t="shared" si="276"/>
        <v>0.52619379114655729</v>
      </c>
      <c r="E2420" s="93">
        <v>0.63843651423239656</v>
      </c>
      <c r="F2420" s="102">
        <f t="shared" si="274"/>
        <v>1.6384365142323967</v>
      </c>
      <c r="G2420" s="102">
        <f t="shared" si="277"/>
        <v>7414.6775823883563</v>
      </c>
      <c r="H2420" s="102">
        <f t="shared" si="275"/>
        <v>7415.7597703626307</v>
      </c>
      <c r="I2420" s="102">
        <f t="shared" si="271"/>
        <v>1.0821879742743477</v>
      </c>
      <c r="J2420" s="102">
        <f t="shared" si="272"/>
        <v>7417.3982068768628</v>
      </c>
      <c r="K2420" s="103">
        <f t="shared" si="273"/>
        <v>2.7206244885064734</v>
      </c>
    </row>
    <row r="2421" spans="2:11" x14ac:dyDescent="0.2">
      <c r="B2421" s="35">
        <v>2406</v>
      </c>
      <c r="C2421" s="93">
        <v>0.69153827351200314</v>
      </c>
      <c r="D2421" s="101">
        <f t="shared" si="276"/>
        <v>1.1065103426217737</v>
      </c>
      <c r="E2421" s="93">
        <v>0.13455807734334047</v>
      </c>
      <c r="F2421" s="102">
        <f t="shared" si="274"/>
        <v>1.1345580773433404</v>
      </c>
      <c r="G2421" s="102">
        <f t="shared" si="277"/>
        <v>7415.784092730978</v>
      </c>
      <c r="H2421" s="102">
        <f t="shared" si="275"/>
        <v>7417.3982068768628</v>
      </c>
      <c r="I2421" s="102">
        <f t="shared" si="271"/>
        <v>1.6141141458847414</v>
      </c>
      <c r="J2421" s="102">
        <f t="shared" si="272"/>
        <v>7418.532764954206</v>
      </c>
      <c r="K2421" s="103">
        <f t="shared" si="273"/>
        <v>2.7486722232279135</v>
      </c>
    </row>
    <row r="2422" spans="2:11" x14ac:dyDescent="0.2">
      <c r="B2422" s="35">
        <v>2407</v>
      </c>
      <c r="C2422" s="93">
        <v>4.851493427729503E-2</v>
      </c>
      <c r="D2422" s="101">
        <f t="shared" si="276"/>
        <v>9.0776508155824054</v>
      </c>
      <c r="E2422" s="93">
        <v>0.15468990171751962</v>
      </c>
      <c r="F2422" s="102">
        <f t="shared" si="274"/>
        <v>1.1546899017175196</v>
      </c>
      <c r="G2422" s="102">
        <f t="shared" si="277"/>
        <v>7424.8617435465603</v>
      </c>
      <c r="H2422" s="102">
        <f t="shared" si="275"/>
        <v>7424.8617435465603</v>
      </c>
      <c r="I2422" s="102">
        <f t="shared" si="271"/>
        <v>0</v>
      </c>
      <c r="J2422" s="102">
        <f t="shared" si="272"/>
        <v>7426.0164334482779</v>
      </c>
      <c r="K2422" s="103">
        <f t="shared" si="273"/>
        <v>1.1546899017175747</v>
      </c>
    </row>
    <row r="2423" spans="2:11" ht="16" thickBot="1" x14ac:dyDescent="0.25">
      <c r="B2423" s="39">
        <v>2408</v>
      </c>
      <c r="C2423" s="94">
        <v>0.30385207649669699</v>
      </c>
      <c r="D2423" s="104">
        <f t="shared" si="276"/>
        <v>3.5736428594126033</v>
      </c>
      <c r="E2423" s="94">
        <v>0.9985411349609814</v>
      </c>
      <c r="F2423" s="105">
        <f t="shared" si="274"/>
        <v>1.9985411349609814</v>
      </c>
      <c r="G2423" s="105">
        <f t="shared" si="277"/>
        <v>7428.4353864059731</v>
      </c>
      <c r="H2423" s="105">
        <f t="shared" si="275"/>
        <v>7428.4353864059731</v>
      </c>
      <c r="I2423" s="105">
        <f t="shared" si="271"/>
        <v>0</v>
      </c>
      <c r="J2423" s="105">
        <f t="shared" si="272"/>
        <v>7430.4339275409338</v>
      </c>
      <c r="K2423" s="106">
        <f t="shared" si="273"/>
        <v>1.9985411349607602</v>
      </c>
    </row>
    <row r="2424" spans="2:11" x14ac:dyDescent="0.2">
      <c r="B2424" s="35">
        <v>2409</v>
      </c>
      <c r="C2424" s="93">
        <v>0.57988103792693124</v>
      </c>
      <c r="D2424" s="101">
        <f t="shared" si="276"/>
        <v>1.634796910504579</v>
      </c>
      <c r="E2424" s="93">
        <v>3.0382691307918819E-2</v>
      </c>
      <c r="F2424" s="102">
        <f t="shared" si="274"/>
        <v>1.0303826913079188</v>
      </c>
      <c r="G2424" s="102">
        <f t="shared" si="277"/>
        <v>7430.0701833164776</v>
      </c>
      <c r="H2424" s="102">
        <f t="shared" si="275"/>
        <v>7430.4339275409338</v>
      </c>
      <c r="I2424" s="102">
        <f t="shared" si="271"/>
        <v>0.36374422445624077</v>
      </c>
      <c r="J2424" s="102">
        <f t="shared" si="272"/>
        <v>7431.4643102322416</v>
      </c>
      <c r="K2424" s="103">
        <f t="shared" si="273"/>
        <v>1.3941269157639908</v>
      </c>
    </row>
    <row r="2425" spans="2:11" x14ac:dyDescent="0.2">
      <c r="B2425" s="35">
        <v>2410</v>
      </c>
      <c r="C2425" s="93">
        <v>0.73338810738142701</v>
      </c>
      <c r="D2425" s="101">
        <f t="shared" si="276"/>
        <v>0.93024071762812588</v>
      </c>
      <c r="E2425" s="93">
        <v>0.20042842783961079</v>
      </c>
      <c r="F2425" s="102">
        <f t="shared" si="274"/>
        <v>1.2004284278396109</v>
      </c>
      <c r="G2425" s="102">
        <f t="shared" si="277"/>
        <v>7431.0004240341059</v>
      </c>
      <c r="H2425" s="102">
        <f t="shared" si="275"/>
        <v>7431.4643102322416</v>
      </c>
      <c r="I2425" s="102">
        <f t="shared" si="271"/>
        <v>0.46388619813569676</v>
      </c>
      <c r="J2425" s="102">
        <f t="shared" si="272"/>
        <v>7432.6647386600816</v>
      </c>
      <c r="K2425" s="103">
        <f t="shared" si="273"/>
        <v>1.6643146259757486</v>
      </c>
    </row>
    <row r="2426" spans="2:11" x14ac:dyDescent="0.2">
      <c r="B2426" s="35">
        <v>2411</v>
      </c>
      <c r="C2426" s="93">
        <v>8.9619427821523878E-2</v>
      </c>
      <c r="D2426" s="101">
        <f t="shared" si="276"/>
        <v>7.2365494624197089</v>
      </c>
      <c r="E2426" s="93">
        <v>0.77526453003943585</v>
      </c>
      <c r="F2426" s="102">
        <f t="shared" si="274"/>
        <v>1.7752645300394359</v>
      </c>
      <c r="G2426" s="102">
        <f t="shared" si="277"/>
        <v>7438.2369734965259</v>
      </c>
      <c r="H2426" s="102">
        <f t="shared" si="275"/>
        <v>7438.2369734965259</v>
      </c>
      <c r="I2426" s="102">
        <f t="shared" si="271"/>
        <v>0</v>
      </c>
      <c r="J2426" s="102">
        <f t="shared" si="272"/>
        <v>7440.0122380265657</v>
      </c>
      <c r="K2426" s="103">
        <f t="shared" si="273"/>
        <v>1.7752645300397489</v>
      </c>
    </row>
    <row r="2427" spans="2:11" ht="16" thickBot="1" x14ac:dyDescent="0.25">
      <c r="B2427" s="39">
        <v>2412</v>
      </c>
      <c r="C2427" s="94">
        <v>0.97450926151973616</v>
      </c>
      <c r="D2427" s="104">
        <f t="shared" si="276"/>
        <v>7.7463768633909538E-2</v>
      </c>
      <c r="E2427" s="94">
        <v>0.89218727374085827</v>
      </c>
      <c r="F2427" s="105">
        <f t="shared" si="274"/>
        <v>1.8921872737408583</v>
      </c>
      <c r="G2427" s="105">
        <f t="shared" si="277"/>
        <v>7438.3144372651595</v>
      </c>
      <c r="H2427" s="105">
        <f t="shared" si="275"/>
        <v>7440.0122380265657</v>
      </c>
      <c r="I2427" s="105">
        <f t="shared" si="271"/>
        <v>1.6978007614061426</v>
      </c>
      <c r="J2427" s="105">
        <f t="shared" si="272"/>
        <v>7441.9044253003067</v>
      </c>
      <c r="K2427" s="106">
        <f t="shared" si="273"/>
        <v>3.5899880351471438</v>
      </c>
    </row>
    <row r="2428" spans="2:11" x14ac:dyDescent="0.2">
      <c r="B2428" s="35">
        <v>2413</v>
      </c>
      <c r="C2428" s="93">
        <v>0.36733200786727582</v>
      </c>
      <c r="D2428" s="101">
        <f t="shared" si="276"/>
        <v>3.0044675588720882</v>
      </c>
      <c r="E2428" s="93">
        <v>0.3984386541436159</v>
      </c>
      <c r="F2428" s="102">
        <f t="shared" si="274"/>
        <v>1.3984386541436158</v>
      </c>
      <c r="G2428" s="102">
        <f t="shared" si="277"/>
        <v>7441.318904824032</v>
      </c>
      <c r="H2428" s="102">
        <f t="shared" si="275"/>
        <v>7441.9044253003067</v>
      </c>
      <c r="I2428" s="102">
        <f t="shared" si="271"/>
        <v>0.58552047627472348</v>
      </c>
      <c r="J2428" s="102">
        <f t="shared" si="272"/>
        <v>7443.30286395445</v>
      </c>
      <c r="K2428" s="103">
        <f t="shared" si="273"/>
        <v>1.9839591304180431</v>
      </c>
    </row>
    <row r="2429" spans="2:11" x14ac:dyDescent="0.2">
      <c r="B2429" s="35">
        <v>2414</v>
      </c>
      <c r="C2429" s="93">
        <v>0.59659542746005567</v>
      </c>
      <c r="D2429" s="101">
        <f t="shared" si="276"/>
        <v>1.5495482137859309</v>
      </c>
      <c r="E2429" s="93">
        <v>0.64156376563598971</v>
      </c>
      <c r="F2429" s="102">
        <f t="shared" si="274"/>
        <v>1.6415637656359898</v>
      </c>
      <c r="G2429" s="102">
        <f t="shared" si="277"/>
        <v>7442.8684530378177</v>
      </c>
      <c r="H2429" s="102">
        <f t="shared" si="275"/>
        <v>7443.30286395445</v>
      </c>
      <c r="I2429" s="102">
        <f t="shared" si="271"/>
        <v>0.43441091663225961</v>
      </c>
      <c r="J2429" s="102">
        <f t="shared" si="272"/>
        <v>7444.9444277200864</v>
      </c>
      <c r="K2429" s="103">
        <f t="shared" si="273"/>
        <v>2.0759746822686793</v>
      </c>
    </row>
    <row r="2430" spans="2:11" x14ac:dyDescent="0.2">
      <c r="B2430" s="35">
        <v>2415</v>
      </c>
      <c r="C2430" s="93">
        <v>0.55083634294484829</v>
      </c>
      <c r="D2430" s="101">
        <f t="shared" si="276"/>
        <v>1.7889525965903792</v>
      </c>
      <c r="E2430" s="93">
        <v>0.2870442620142859</v>
      </c>
      <c r="F2430" s="102">
        <f t="shared" si="274"/>
        <v>1.2870442620142859</v>
      </c>
      <c r="G2430" s="102">
        <f t="shared" si="277"/>
        <v>7444.657405634408</v>
      </c>
      <c r="H2430" s="102">
        <f t="shared" si="275"/>
        <v>7444.9444277200864</v>
      </c>
      <c r="I2430" s="102">
        <f t="shared" si="271"/>
        <v>0.28702208567847265</v>
      </c>
      <c r="J2430" s="102">
        <f t="shared" si="272"/>
        <v>7446.2314719821006</v>
      </c>
      <c r="K2430" s="103">
        <f t="shared" si="273"/>
        <v>1.5740663476926784</v>
      </c>
    </row>
    <row r="2431" spans="2:11" ht="16" thickBot="1" x14ac:dyDescent="0.25">
      <c r="B2431" s="39">
        <v>2416</v>
      </c>
      <c r="C2431" s="94">
        <v>0.27441746245214826</v>
      </c>
      <c r="D2431" s="104">
        <f t="shared" si="276"/>
        <v>3.8793142394437554</v>
      </c>
      <c r="E2431" s="94">
        <v>2.4690070725948199E-2</v>
      </c>
      <c r="F2431" s="105">
        <f t="shared" si="274"/>
        <v>1.0246900707259483</v>
      </c>
      <c r="G2431" s="105">
        <f t="shared" si="277"/>
        <v>7448.5367198738513</v>
      </c>
      <c r="H2431" s="105">
        <f t="shared" si="275"/>
        <v>7448.5367198738513</v>
      </c>
      <c r="I2431" s="105">
        <f t="shared" si="271"/>
        <v>0</v>
      </c>
      <c r="J2431" s="105">
        <f t="shared" si="272"/>
        <v>7449.5614099445775</v>
      </c>
      <c r="K2431" s="106">
        <f t="shared" si="273"/>
        <v>1.0246900707261375</v>
      </c>
    </row>
    <row r="2432" spans="2:11" x14ac:dyDescent="0.2">
      <c r="B2432" s="35">
        <v>2417</v>
      </c>
      <c r="C2432" s="93">
        <v>0.88648605584510698</v>
      </c>
      <c r="D2432" s="101">
        <f t="shared" si="276"/>
        <v>0.36146964911618212</v>
      </c>
      <c r="E2432" s="93">
        <v>9.8444650697760983E-3</v>
      </c>
      <c r="F2432" s="102">
        <f t="shared" si="274"/>
        <v>1.0098444650697762</v>
      </c>
      <c r="G2432" s="102">
        <f t="shared" si="277"/>
        <v>7448.8981895229672</v>
      </c>
      <c r="H2432" s="102">
        <f t="shared" si="275"/>
        <v>7449.5614099445775</v>
      </c>
      <c r="I2432" s="102">
        <f t="shared" si="271"/>
        <v>0.66322042161027639</v>
      </c>
      <c r="J2432" s="102">
        <f t="shared" si="272"/>
        <v>7450.5712544096468</v>
      </c>
      <c r="K2432" s="103">
        <f t="shared" si="273"/>
        <v>1.67306488667964</v>
      </c>
    </row>
    <row r="2433" spans="2:11" x14ac:dyDescent="0.2">
      <c r="B2433" s="35">
        <v>2418</v>
      </c>
      <c r="C2433" s="93">
        <v>0.31335952090019514</v>
      </c>
      <c r="D2433" s="101">
        <f t="shared" si="276"/>
        <v>3.4812123556126209</v>
      </c>
      <c r="E2433" s="93">
        <v>0.96838432766919891</v>
      </c>
      <c r="F2433" s="102">
        <f t="shared" si="274"/>
        <v>1.9683843276691988</v>
      </c>
      <c r="G2433" s="102">
        <f t="shared" si="277"/>
        <v>7452.3794018785802</v>
      </c>
      <c r="H2433" s="102">
        <f t="shared" si="275"/>
        <v>7452.3794018785802</v>
      </c>
      <c r="I2433" s="102">
        <f t="shared" si="271"/>
        <v>0</v>
      </c>
      <c r="J2433" s="102">
        <f t="shared" si="272"/>
        <v>7454.3477862062491</v>
      </c>
      <c r="K2433" s="103">
        <f t="shared" si="273"/>
        <v>1.9683843276689004</v>
      </c>
    </row>
    <row r="2434" spans="2:11" x14ac:dyDescent="0.2">
      <c r="B2434" s="35">
        <v>2419</v>
      </c>
      <c r="C2434" s="93">
        <v>0.28582385024132773</v>
      </c>
      <c r="D2434" s="101">
        <f t="shared" si="276"/>
        <v>3.7571386984763726</v>
      </c>
      <c r="E2434" s="93">
        <v>0.36509750781551165</v>
      </c>
      <c r="F2434" s="102">
        <f t="shared" si="274"/>
        <v>1.3650975078155116</v>
      </c>
      <c r="G2434" s="102">
        <f t="shared" si="277"/>
        <v>7456.1365405770566</v>
      </c>
      <c r="H2434" s="102">
        <f t="shared" si="275"/>
        <v>7456.1365405770566</v>
      </c>
      <c r="I2434" s="102">
        <f t="shared" si="271"/>
        <v>0</v>
      </c>
      <c r="J2434" s="102">
        <f t="shared" si="272"/>
        <v>7457.501638084872</v>
      </c>
      <c r="K2434" s="103">
        <f t="shared" si="273"/>
        <v>1.3650975078153351</v>
      </c>
    </row>
    <row r="2435" spans="2:11" ht="16" thickBot="1" x14ac:dyDescent="0.25">
      <c r="B2435" s="39">
        <v>2420</v>
      </c>
      <c r="C2435" s="94">
        <v>0.64246763908657389</v>
      </c>
      <c r="D2435" s="104">
        <f t="shared" si="276"/>
        <v>1.3273164919849829</v>
      </c>
      <c r="E2435" s="94">
        <v>9.8048743866468668E-2</v>
      </c>
      <c r="F2435" s="105">
        <f t="shared" si="274"/>
        <v>1.0980487438664688</v>
      </c>
      <c r="G2435" s="105">
        <f t="shared" si="277"/>
        <v>7457.4638570690413</v>
      </c>
      <c r="H2435" s="105">
        <f t="shared" si="275"/>
        <v>7457.501638084872</v>
      </c>
      <c r="I2435" s="105">
        <f t="shared" si="271"/>
        <v>3.7781015830660181E-2</v>
      </c>
      <c r="J2435" s="105">
        <f t="shared" si="272"/>
        <v>7458.5996868287384</v>
      </c>
      <c r="K2435" s="106">
        <f t="shared" si="273"/>
        <v>1.135829759697117</v>
      </c>
    </row>
    <row r="2436" spans="2:11" x14ac:dyDescent="0.2">
      <c r="B2436" s="35">
        <v>2421</v>
      </c>
      <c r="C2436" s="93">
        <v>0.59491749383289283</v>
      </c>
      <c r="D2436" s="101">
        <f t="shared" si="276"/>
        <v>1.5579976466357186</v>
      </c>
      <c r="E2436" s="93">
        <v>0.16368582330673287</v>
      </c>
      <c r="F2436" s="102">
        <f t="shared" si="274"/>
        <v>1.1636858233067329</v>
      </c>
      <c r="G2436" s="102">
        <f t="shared" si="277"/>
        <v>7459.0218547156774</v>
      </c>
      <c r="H2436" s="102">
        <f t="shared" si="275"/>
        <v>7459.0218547156774</v>
      </c>
      <c r="I2436" s="102">
        <f t="shared" si="271"/>
        <v>0</v>
      </c>
      <c r="J2436" s="102">
        <f t="shared" si="272"/>
        <v>7460.1855405389842</v>
      </c>
      <c r="K2436" s="103">
        <f t="shared" si="273"/>
        <v>1.1636858233068779</v>
      </c>
    </row>
    <row r="2437" spans="2:11" x14ac:dyDescent="0.2">
      <c r="B2437" s="35">
        <v>2422</v>
      </c>
      <c r="C2437" s="93">
        <v>0.55230960734753665</v>
      </c>
      <c r="D2437" s="101">
        <f t="shared" si="276"/>
        <v>1.7809395211952359</v>
      </c>
      <c r="E2437" s="93">
        <v>0.50602011521481438</v>
      </c>
      <c r="F2437" s="102">
        <f t="shared" si="274"/>
        <v>1.5060201152148145</v>
      </c>
      <c r="G2437" s="102">
        <f t="shared" si="277"/>
        <v>7460.8027942368726</v>
      </c>
      <c r="H2437" s="102">
        <f t="shared" si="275"/>
        <v>7460.8027942368726</v>
      </c>
      <c r="I2437" s="102">
        <f t="shared" si="271"/>
        <v>0</v>
      </c>
      <c r="J2437" s="102">
        <f t="shared" si="272"/>
        <v>7462.3088143520872</v>
      </c>
      <c r="K2437" s="103">
        <f t="shared" si="273"/>
        <v>1.5060201152145964</v>
      </c>
    </row>
    <row r="2438" spans="2:11" x14ac:dyDescent="0.2">
      <c r="B2438" s="35">
        <v>2423</v>
      </c>
      <c r="C2438" s="93">
        <v>0.19767194345849481</v>
      </c>
      <c r="D2438" s="101">
        <f t="shared" si="276"/>
        <v>4.8634394208098959</v>
      </c>
      <c r="E2438" s="93">
        <v>0.53515439250695573</v>
      </c>
      <c r="F2438" s="102">
        <f t="shared" si="274"/>
        <v>1.5351543925069557</v>
      </c>
      <c r="G2438" s="102">
        <f t="shared" si="277"/>
        <v>7465.6662336576828</v>
      </c>
      <c r="H2438" s="102">
        <f t="shared" si="275"/>
        <v>7465.6662336576828</v>
      </c>
      <c r="I2438" s="102">
        <f t="shared" si="271"/>
        <v>0</v>
      </c>
      <c r="J2438" s="102">
        <f t="shared" si="272"/>
        <v>7467.20138805019</v>
      </c>
      <c r="K2438" s="103">
        <f t="shared" si="273"/>
        <v>1.5351543925071383</v>
      </c>
    </row>
    <row r="2439" spans="2:11" ht="16" thickBot="1" x14ac:dyDescent="0.25">
      <c r="B2439" s="39">
        <v>2424</v>
      </c>
      <c r="C2439" s="94">
        <v>7.4019866369784304E-2</v>
      </c>
      <c r="D2439" s="104">
        <f t="shared" si="276"/>
        <v>7.8102652720546697</v>
      </c>
      <c r="E2439" s="94">
        <v>0.23320426480167267</v>
      </c>
      <c r="F2439" s="105">
        <f t="shared" si="274"/>
        <v>1.2332042648016728</v>
      </c>
      <c r="G2439" s="105">
        <f t="shared" si="277"/>
        <v>7473.4764989297373</v>
      </c>
      <c r="H2439" s="105">
        <f t="shared" si="275"/>
        <v>7473.4764989297373</v>
      </c>
      <c r="I2439" s="105">
        <f t="shared" si="271"/>
        <v>0</v>
      </c>
      <c r="J2439" s="105">
        <f t="shared" si="272"/>
        <v>7474.7097031945386</v>
      </c>
      <c r="K2439" s="106">
        <f t="shared" si="273"/>
        <v>1.2332042648013157</v>
      </c>
    </row>
    <row r="2440" spans="2:11" x14ac:dyDescent="0.2">
      <c r="B2440" s="35">
        <v>2425</v>
      </c>
      <c r="C2440" s="93">
        <v>0.9385740077548872</v>
      </c>
      <c r="D2440" s="101">
        <f t="shared" si="276"/>
        <v>0.19018070572231674</v>
      </c>
      <c r="E2440" s="93">
        <v>0.40019938421876133</v>
      </c>
      <c r="F2440" s="102">
        <f t="shared" si="274"/>
        <v>1.4001993842187614</v>
      </c>
      <c r="G2440" s="102">
        <f t="shared" si="277"/>
        <v>7473.6666796354593</v>
      </c>
      <c r="H2440" s="102">
        <f t="shared" si="275"/>
        <v>7474.7097031945386</v>
      </c>
      <c r="I2440" s="102">
        <f t="shared" si="271"/>
        <v>1.0430235590793018</v>
      </c>
      <c r="J2440" s="102">
        <f t="shared" si="272"/>
        <v>7476.1099025787571</v>
      </c>
      <c r="K2440" s="103">
        <f t="shared" si="273"/>
        <v>2.4432229432977692</v>
      </c>
    </row>
    <row r="2441" spans="2:11" x14ac:dyDescent="0.2">
      <c r="B2441" s="35">
        <v>2426</v>
      </c>
      <c r="C2441" s="93">
        <v>0.3186614658896989</v>
      </c>
      <c r="D2441" s="101">
        <f t="shared" si="276"/>
        <v>3.4308779254855208</v>
      </c>
      <c r="E2441" s="93">
        <v>0.65572299917410637</v>
      </c>
      <c r="F2441" s="102">
        <f t="shared" si="274"/>
        <v>1.6557229991741065</v>
      </c>
      <c r="G2441" s="102">
        <f t="shared" si="277"/>
        <v>7477.0975575609446</v>
      </c>
      <c r="H2441" s="102">
        <f t="shared" si="275"/>
        <v>7477.0975575609446</v>
      </c>
      <c r="I2441" s="102">
        <f t="shared" si="271"/>
        <v>0</v>
      </c>
      <c r="J2441" s="102">
        <f t="shared" si="272"/>
        <v>7478.7532805601186</v>
      </c>
      <c r="K2441" s="103">
        <f t="shared" si="273"/>
        <v>1.6557229991740314</v>
      </c>
    </row>
    <row r="2442" spans="2:11" x14ac:dyDescent="0.2">
      <c r="B2442" s="35">
        <v>2427</v>
      </c>
      <c r="C2442" s="93">
        <v>0.62485600133778696</v>
      </c>
      <c r="D2442" s="101">
        <f t="shared" si="276"/>
        <v>1.4107021609528223</v>
      </c>
      <c r="E2442" s="93">
        <v>0.63860833022935537</v>
      </c>
      <c r="F2442" s="102">
        <f t="shared" si="274"/>
        <v>1.6386083302293555</v>
      </c>
      <c r="G2442" s="102">
        <f t="shared" si="277"/>
        <v>7478.508259721897</v>
      </c>
      <c r="H2442" s="102">
        <f t="shared" si="275"/>
        <v>7478.7532805601186</v>
      </c>
      <c r="I2442" s="102">
        <f t="shared" si="271"/>
        <v>0.24502083822153509</v>
      </c>
      <c r="J2442" s="102">
        <f t="shared" si="272"/>
        <v>7480.3918888903481</v>
      </c>
      <c r="K2442" s="103">
        <f t="shared" si="273"/>
        <v>1.8836291684510797</v>
      </c>
    </row>
    <row r="2443" spans="2:11" ht="16" thickBot="1" x14ac:dyDescent="0.25">
      <c r="B2443" s="39">
        <v>2428</v>
      </c>
      <c r="C2443" s="94">
        <v>0.36636056301231734</v>
      </c>
      <c r="D2443" s="104">
        <f t="shared" si="276"/>
        <v>3.0124118570252745</v>
      </c>
      <c r="E2443" s="94">
        <v>0.599956188587772</v>
      </c>
      <c r="F2443" s="105">
        <f t="shared" si="274"/>
        <v>1.599956188587772</v>
      </c>
      <c r="G2443" s="105">
        <f t="shared" si="277"/>
        <v>7481.5206715789227</v>
      </c>
      <c r="H2443" s="105">
        <f t="shared" si="275"/>
        <v>7481.5206715789227</v>
      </c>
      <c r="I2443" s="105">
        <f t="shared" si="271"/>
        <v>0</v>
      </c>
      <c r="J2443" s="105">
        <f t="shared" si="272"/>
        <v>7483.1206277675101</v>
      </c>
      <c r="K2443" s="106">
        <f t="shared" si="273"/>
        <v>1.5999561885873845</v>
      </c>
    </row>
    <row r="2444" spans="2:11" x14ac:dyDescent="0.2">
      <c r="B2444" s="35">
        <v>2429</v>
      </c>
      <c r="C2444" s="93">
        <v>0.55369085863771395</v>
      </c>
      <c r="D2444" s="101">
        <f t="shared" si="276"/>
        <v>1.7734462946509792</v>
      </c>
      <c r="E2444" s="93">
        <v>0.84464971539553468</v>
      </c>
      <c r="F2444" s="102">
        <f t="shared" si="274"/>
        <v>1.8446497153955348</v>
      </c>
      <c r="G2444" s="102">
        <f t="shared" si="277"/>
        <v>7483.2941178735737</v>
      </c>
      <c r="H2444" s="102">
        <f t="shared" si="275"/>
        <v>7483.2941178735737</v>
      </c>
      <c r="I2444" s="102">
        <f t="shared" si="271"/>
        <v>0</v>
      </c>
      <c r="J2444" s="102">
        <f t="shared" si="272"/>
        <v>7485.1387675889691</v>
      </c>
      <c r="K2444" s="103">
        <f t="shared" si="273"/>
        <v>1.8446497153954624</v>
      </c>
    </row>
    <row r="2445" spans="2:11" x14ac:dyDescent="0.2">
      <c r="B2445" s="35">
        <v>2430</v>
      </c>
      <c r="C2445" s="93">
        <v>0.86507378705431448</v>
      </c>
      <c r="D2445" s="101">
        <f t="shared" si="276"/>
        <v>0.43482141820614906</v>
      </c>
      <c r="E2445" s="93">
        <v>0.60048845609556345</v>
      </c>
      <c r="F2445" s="102">
        <f t="shared" si="274"/>
        <v>1.6004884560955634</v>
      </c>
      <c r="G2445" s="102">
        <f t="shared" si="277"/>
        <v>7483.7289392917801</v>
      </c>
      <c r="H2445" s="102">
        <f t="shared" si="275"/>
        <v>7485.1387675889691</v>
      </c>
      <c r="I2445" s="102">
        <f t="shared" si="271"/>
        <v>1.4098282971890512</v>
      </c>
      <c r="J2445" s="102">
        <f t="shared" si="272"/>
        <v>7486.7392560450644</v>
      </c>
      <c r="K2445" s="103">
        <f t="shared" si="273"/>
        <v>3.0103167532843145</v>
      </c>
    </row>
    <row r="2446" spans="2:11" x14ac:dyDescent="0.2">
      <c r="B2446" s="35">
        <v>2431</v>
      </c>
      <c r="C2446" s="93">
        <v>0.41137139223518382</v>
      </c>
      <c r="D2446" s="101">
        <f t="shared" si="276"/>
        <v>2.6647765253155082</v>
      </c>
      <c r="E2446" s="93">
        <v>0.38946189805612752</v>
      </c>
      <c r="F2446" s="102">
        <f t="shared" si="274"/>
        <v>1.3894618980561275</v>
      </c>
      <c r="G2446" s="102">
        <f t="shared" si="277"/>
        <v>7486.3937158170957</v>
      </c>
      <c r="H2446" s="102">
        <f t="shared" si="275"/>
        <v>7486.7392560450644</v>
      </c>
      <c r="I2446" s="102">
        <f t="shared" si="271"/>
        <v>0.34554022796874051</v>
      </c>
      <c r="J2446" s="102">
        <f t="shared" si="272"/>
        <v>7488.1287179431201</v>
      </c>
      <c r="K2446" s="103">
        <f t="shared" si="273"/>
        <v>1.735002126024483</v>
      </c>
    </row>
    <row r="2447" spans="2:11" ht="16" thickBot="1" x14ac:dyDescent="0.25">
      <c r="B2447" s="39">
        <v>2432</v>
      </c>
      <c r="C2447" s="94">
        <v>0.33873514056149845</v>
      </c>
      <c r="D2447" s="104">
        <f t="shared" si="276"/>
        <v>3.2476103197543718</v>
      </c>
      <c r="E2447" s="94">
        <v>0.65830178933879313</v>
      </c>
      <c r="F2447" s="105">
        <f t="shared" si="274"/>
        <v>1.6583017893387932</v>
      </c>
      <c r="G2447" s="105">
        <f t="shared" si="277"/>
        <v>7489.6413261368498</v>
      </c>
      <c r="H2447" s="105">
        <f t="shared" si="275"/>
        <v>7489.6413261368498</v>
      </c>
      <c r="I2447" s="105">
        <f t="shared" si="271"/>
        <v>0</v>
      </c>
      <c r="J2447" s="105">
        <f t="shared" si="272"/>
        <v>7491.2996279261888</v>
      </c>
      <c r="K2447" s="106">
        <f t="shared" si="273"/>
        <v>1.6583017893390206</v>
      </c>
    </row>
    <row r="2448" spans="2:11" x14ac:dyDescent="0.2">
      <c r="B2448" s="35">
        <v>2433</v>
      </c>
      <c r="C2448" s="93">
        <v>0.71592989610961133</v>
      </c>
      <c r="D2448" s="101">
        <f t="shared" si="276"/>
        <v>1.0025190818294107</v>
      </c>
      <c r="E2448" s="93">
        <v>0.2692437424969143</v>
      </c>
      <c r="F2448" s="102">
        <f t="shared" si="274"/>
        <v>1.2692437424969143</v>
      </c>
      <c r="G2448" s="102">
        <f t="shared" si="277"/>
        <v>7490.6438452186794</v>
      </c>
      <c r="H2448" s="102">
        <f t="shared" si="275"/>
        <v>7491.2996279261888</v>
      </c>
      <c r="I2448" s="102">
        <f t="shared" si="271"/>
        <v>0.65578270750938827</v>
      </c>
      <c r="J2448" s="102">
        <f t="shared" si="272"/>
        <v>7492.5688716686855</v>
      </c>
      <c r="K2448" s="103">
        <f t="shared" si="273"/>
        <v>1.9250264500060439</v>
      </c>
    </row>
    <row r="2449" spans="2:11" x14ac:dyDescent="0.2">
      <c r="B2449" s="35">
        <v>2434</v>
      </c>
      <c r="C2449" s="93">
        <v>0.33067187749317484</v>
      </c>
      <c r="D2449" s="101">
        <f t="shared" si="276"/>
        <v>3.3198861058248923</v>
      </c>
      <c r="E2449" s="93">
        <v>0.33289065052111311</v>
      </c>
      <c r="F2449" s="102">
        <f t="shared" si="274"/>
        <v>1.3328906505211131</v>
      </c>
      <c r="G2449" s="102">
        <f t="shared" si="277"/>
        <v>7493.9637313245039</v>
      </c>
      <c r="H2449" s="102">
        <f t="shared" si="275"/>
        <v>7493.9637313245039</v>
      </c>
      <c r="I2449" s="102">
        <f t="shared" si="271"/>
        <v>0</v>
      </c>
      <c r="J2449" s="102">
        <f t="shared" si="272"/>
        <v>7495.2966219750251</v>
      </c>
      <c r="K2449" s="103">
        <f t="shared" si="273"/>
        <v>1.3328906505212217</v>
      </c>
    </row>
    <row r="2450" spans="2:11" x14ac:dyDescent="0.2">
      <c r="B2450" s="35">
        <v>2435</v>
      </c>
      <c r="C2450" s="93">
        <v>0.76398371154247513</v>
      </c>
      <c r="D2450" s="101">
        <f t="shared" si="276"/>
        <v>0.8076264300404179</v>
      </c>
      <c r="E2450" s="93">
        <v>0.10451565628558035</v>
      </c>
      <c r="F2450" s="102">
        <f t="shared" si="274"/>
        <v>1.1045156562855802</v>
      </c>
      <c r="G2450" s="102">
        <f t="shared" si="277"/>
        <v>7494.7713577545446</v>
      </c>
      <c r="H2450" s="102">
        <f t="shared" si="275"/>
        <v>7495.2966219750251</v>
      </c>
      <c r="I2450" s="102">
        <f t="shared" ref="I2450:I2513" si="278">H2450-G2450</f>
        <v>0.52526422048049426</v>
      </c>
      <c r="J2450" s="102">
        <f t="shared" ref="J2450:J2513" si="279">H2450+F2450</f>
        <v>7496.401137631311</v>
      </c>
      <c r="K2450" s="103">
        <f t="shared" ref="K2450:K2513" si="280">J2450-G2450</f>
        <v>1.6297798767664062</v>
      </c>
    </row>
    <row r="2451" spans="2:11" ht="16" thickBot="1" x14ac:dyDescent="0.25">
      <c r="B2451" s="39">
        <v>2436</v>
      </c>
      <c r="C2451" s="94">
        <v>0.14973583993239614</v>
      </c>
      <c r="D2451" s="104">
        <f t="shared" si="276"/>
        <v>5.6966478135147316</v>
      </c>
      <c r="E2451" s="94">
        <v>0.67339478239188855</v>
      </c>
      <c r="F2451" s="105">
        <f t="shared" si="274"/>
        <v>1.6733947823918887</v>
      </c>
      <c r="G2451" s="105">
        <f t="shared" si="277"/>
        <v>7500.4680055680592</v>
      </c>
      <c r="H2451" s="105">
        <f t="shared" si="275"/>
        <v>7500.4680055680592</v>
      </c>
      <c r="I2451" s="105">
        <f t="shared" si="278"/>
        <v>0</v>
      </c>
      <c r="J2451" s="105">
        <f t="shared" si="279"/>
        <v>7502.1414003504515</v>
      </c>
      <c r="K2451" s="106">
        <f t="shared" si="280"/>
        <v>1.673394782392279</v>
      </c>
    </row>
    <row r="2452" spans="2:11" x14ac:dyDescent="0.2">
      <c r="B2452" s="35">
        <v>2437</v>
      </c>
      <c r="C2452" s="93">
        <v>0.47920068973588847</v>
      </c>
      <c r="D2452" s="101">
        <f t="shared" si="276"/>
        <v>2.2069073784997539</v>
      </c>
      <c r="E2452" s="93">
        <v>0.73182016196551947</v>
      </c>
      <c r="F2452" s="102">
        <f t="shared" si="274"/>
        <v>1.7318201619655196</v>
      </c>
      <c r="G2452" s="102">
        <f t="shared" si="277"/>
        <v>7502.6749129465588</v>
      </c>
      <c r="H2452" s="102">
        <f t="shared" si="275"/>
        <v>7502.6749129465588</v>
      </c>
      <c r="I2452" s="102">
        <f t="shared" si="278"/>
        <v>0</v>
      </c>
      <c r="J2452" s="102">
        <f t="shared" si="279"/>
        <v>7504.4067331085243</v>
      </c>
      <c r="K2452" s="103">
        <f t="shared" si="280"/>
        <v>1.7318201619655156</v>
      </c>
    </row>
    <row r="2453" spans="2:11" x14ac:dyDescent="0.2">
      <c r="B2453" s="35">
        <v>2438</v>
      </c>
      <c r="C2453" s="93">
        <v>0.76367811330409885</v>
      </c>
      <c r="D2453" s="101">
        <f t="shared" si="276"/>
        <v>0.80882668877889907</v>
      </c>
      <c r="E2453" s="93">
        <v>0.89601442096378026</v>
      </c>
      <c r="F2453" s="102">
        <f t="shared" si="274"/>
        <v>1.8960144209637804</v>
      </c>
      <c r="G2453" s="102">
        <f t="shared" si="277"/>
        <v>7503.4837396353378</v>
      </c>
      <c r="H2453" s="102">
        <f t="shared" si="275"/>
        <v>7504.4067331085243</v>
      </c>
      <c r="I2453" s="102">
        <f t="shared" si="278"/>
        <v>0.92299347318657965</v>
      </c>
      <c r="J2453" s="102">
        <f t="shared" si="279"/>
        <v>7506.3027475294884</v>
      </c>
      <c r="K2453" s="103">
        <f t="shared" si="280"/>
        <v>2.8190078941506727</v>
      </c>
    </row>
    <row r="2454" spans="2:11" x14ac:dyDescent="0.2">
      <c r="B2454" s="35">
        <v>2439</v>
      </c>
      <c r="C2454" s="93">
        <v>0.10693239625186024</v>
      </c>
      <c r="D2454" s="101">
        <f t="shared" si="276"/>
        <v>6.706675364781054</v>
      </c>
      <c r="E2454" s="93">
        <v>0.47769822398965711</v>
      </c>
      <c r="F2454" s="102">
        <f t="shared" si="274"/>
        <v>1.4776982239896572</v>
      </c>
      <c r="G2454" s="102">
        <f t="shared" si="277"/>
        <v>7510.1904150001192</v>
      </c>
      <c r="H2454" s="102">
        <f t="shared" si="275"/>
        <v>7510.1904150001192</v>
      </c>
      <c r="I2454" s="102">
        <f t="shared" si="278"/>
        <v>0</v>
      </c>
      <c r="J2454" s="102">
        <f t="shared" si="279"/>
        <v>7511.6681132241092</v>
      </c>
      <c r="K2454" s="103">
        <f t="shared" si="280"/>
        <v>1.4776982239900462</v>
      </c>
    </row>
    <row r="2455" spans="2:11" ht="16" thickBot="1" x14ac:dyDescent="0.25">
      <c r="B2455" s="39">
        <v>2440</v>
      </c>
      <c r="C2455" s="94">
        <v>0.51450072783107414</v>
      </c>
      <c r="D2455" s="104">
        <f t="shared" si="276"/>
        <v>1.9936749272141314</v>
      </c>
      <c r="E2455" s="94">
        <v>0.85429429288549075</v>
      </c>
      <c r="F2455" s="105">
        <f t="shared" si="274"/>
        <v>1.8542942928854909</v>
      </c>
      <c r="G2455" s="105">
        <f t="shared" si="277"/>
        <v>7512.1840899273329</v>
      </c>
      <c r="H2455" s="105">
        <f t="shared" si="275"/>
        <v>7512.1840899273329</v>
      </c>
      <c r="I2455" s="105">
        <f t="shared" si="278"/>
        <v>0</v>
      </c>
      <c r="J2455" s="105">
        <f t="shared" si="279"/>
        <v>7514.0383842202182</v>
      </c>
      <c r="K2455" s="106">
        <f t="shared" si="280"/>
        <v>1.8542942928852426</v>
      </c>
    </row>
    <row r="2456" spans="2:11" x14ac:dyDescent="0.2">
      <c r="B2456" s="35">
        <v>2441</v>
      </c>
      <c r="C2456" s="93">
        <v>5.1583510023790358E-2</v>
      </c>
      <c r="D2456" s="101">
        <f t="shared" si="276"/>
        <v>8.893659692254106</v>
      </c>
      <c r="E2456" s="93">
        <v>0.48347407140455678</v>
      </c>
      <c r="F2456" s="102">
        <f t="shared" si="274"/>
        <v>1.4834740714045567</v>
      </c>
      <c r="G2456" s="102">
        <f t="shared" si="277"/>
        <v>7521.0777496195869</v>
      </c>
      <c r="H2456" s="102">
        <f t="shared" si="275"/>
        <v>7521.0777496195869</v>
      </c>
      <c r="I2456" s="102">
        <f t="shared" si="278"/>
        <v>0</v>
      </c>
      <c r="J2456" s="102">
        <f t="shared" si="279"/>
        <v>7522.5612236909919</v>
      </c>
      <c r="K2456" s="103">
        <f t="shared" si="280"/>
        <v>1.4834740714049985</v>
      </c>
    </row>
    <row r="2457" spans="2:11" x14ac:dyDescent="0.2">
      <c r="B2457" s="35">
        <v>2442</v>
      </c>
      <c r="C2457" s="93">
        <v>0.42391743591128006</v>
      </c>
      <c r="D2457" s="101">
        <f t="shared" si="276"/>
        <v>2.5746497080086286</v>
      </c>
      <c r="E2457" s="93">
        <v>0.56927979809653495</v>
      </c>
      <c r="F2457" s="102">
        <f t="shared" si="274"/>
        <v>1.569279798096535</v>
      </c>
      <c r="G2457" s="102">
        <f t="shared" si="277"/>
        <v>7523.652399327596</v>
      </c>
      <c r="H2457" s="102">
        <f t="shared" si="275"/>
        <v>7523.652399327596</v>
      </c>
      <c r="I2457" s="102">
        <f t="shared" si="278"/>
        <v>0</v>
      </c>
      <c r="J2457" s="102">
        <f t="shared" si="279"/>
        <v>7525.2216791256924</v>
      </c>
      <c r="K2457" s="103">
        <f t="shared" si="280"/>
        <v>1.5692797980964315</v>
      </c>
    </row>
    <row r="2458" spans="2:11" x14ac:dyDescent="0.2">
      <c r="B2458" s="35">
        <v>2443</v>
      </c>
      <c r="C2458" s="93">
        <v>0.33177974601206239</v>
      </c>
      <c r="D2458" s="101">
        <f t="shared" si="276"/>
        <v>3.3098518375484676</v>
      </c>
      <c r="E2458" s="93">
        <v>0.14599010957278724</v>
      </c>
      <c r="F2458" s="102">
        <f t="shared" si="274"/>
        <v>1.1459901095727871</v>
      </c>
      <c r="G2458" s="102">
        <f t="shared" si="277"/>
        <v>7526.9622511651442</v>
      </c>
      <c r="H2458" s="102">
        <f t="shared" si="275"/>
        <v>7526.9622511651442</v>
      </c>
      <c r="I2458" s="102">
        <f t="shared" si="278"/>
        <v>0</v>
      </c>
      <c r="J2458" s="102">
        <f t="shared" si="279"/>
        <v>7528.1082412747173</v>
      </c>
      <c r="K2458" s="103">
        <f t="shared" si="280"/>
        <v>1.1459901095731766</v>
      </c>
    </row>
    <row r="2459" spans="2:11" ht="16" thickBot="1" x14ac:dyDescent="0.25">
      <c r="B2459" s="39">
        <v>2444</v>
      </c>
      <c r="C2459" s="94">
        <v>9.8383794661074386E-3</v>
      </c>
      <c r="D2459" s="104">
        <f t="shared" si="276"/>
        <v>13.864392809652944</v>
      </c>
      <c r="E2459" s="94">
        <v>0.4510936067311544</v>
      </c>
      <c r="F2459" s="105">
        <f t="shared" si="274"/>
        <v>1.4510936067311544</v>
      </c>
      <c r="G2459" s="105">
        <f t="shared" si="277"/>
        <v>7540.8266439747968</v>
      </c>
      <c r="H2459" s="105">
        <f t="shared" si="275"/>
        <v>7540.8266439747968</v>
      </c>
      <c r="I2459" s="105">
        <f t="shared" si="278"/>
        <v>0</v>
      </c>
      <c r="J2459" s="105">
        <f t="shared" si="279"/>
        <v>7542.2777375815276</v>
      </c>
      <c r="K2459" s="106">
        <f t="shared" si="280"/>
        <v>1.4510936067308648</v>
      </c>
    </row>
    <row r="2460" spans="2:11" x14ac:dyDescent="0.2">
      <c r="B2460" s="35">
        <v>2445</v>
      </c>
      <c r="C2460" s="93">
        <v>0.83649479723506837</v>
      </c>
      <c r="D2460" s="101">
        <f t="shared" si="276"/>
        <v>0.5356049347731684</v>
      </c>
      <c r="E2460" s="93">
        <v>8.370705425472158E-2</v>
      </c>
      <c r="F2460" s="102">
        <f t="shared" si="274"/>
        <v>1.0837070542547216</v>
      </c>
      <c r="G2460" s="102">
        <f t="shared" si="277"/>
        <v>7541.3622489095696</v>
      </c>
      <c r="H2460" s="102">
        <f t="shared" si="275"/>
        <v>7542.2777375815276</v>
      </c>
      <c r="I2460" s="102">
        <f t="shared" si="278"/>
        <v>0.91548867195797357</v>
      </c>
      <c r="J2460" s="102">
        <f t="shared" si="279"/>
        <v>7543.3614446357824</v>
      </c>
      <c r="K2460" s="103">
        <f t="shared" si="280"/>
        <v>1.9991957262127471</v>
      </c>
    </row>
    <row r="2461" spans="2:11" x14ac:dyDescent="0.2">
      <c r="B2461" s="35">
        <v>2446</v>
      </c>
      <c r="C2461" s="93">
        <v>5.9629747941182365E-2</v>
      </c>
      <c r="D2461" s="101">
        <f t="shared" si="276"/>
        <v>8.4588021087094241</v>
      </c>
      <c r="E2461" s="93">
        <v>0.20009641521095334</v>
      </c>
      <c r="F2461" s="102">
        <f t="shared" si="274"/>
        <v>1.2000964152109534</v>
      </c>
      <c r="G2461" s="102">
        <f t="shared" si="277"/>
        <v>7549.8210510182789</v>
      </c>
      <c r="H2461" s="102">
        <f t="shared" si="275"/>
        <v>7549.8210510182789</v>
      </c>
      <c r="I2461" s="102">
        <f t="shared" si="278"/>
        <v>0</v>
      </c>
      <c r="J2461" s="102">
        <f t="shared" si="279"/>
        <v>7551.0211474334901</v>
      </c>
      <c r="K2461" s="103">
        <f t="shared" si="280"/>
        <v>1.2000964152111919</v>
      </c>
    </row>
    <row r="2462" spans="2:11" x14ac:dyDescent="0.2">
      <c r="B2462" s="35">
        <v>2447</v>
      </c>
      <c r="C2462" s="93">
        <v>0.45478489501245145</v>
      </c>
      <c r="D2462" s="101">
        <f t="shared" si="276"/>
        <v>2.3637921900929304</v>
      </c>
      <c r="E2462" s="93">
        <v>0.57154463692251545</v>
      </c>
      <c r="F2462" s="102">
        <f t="shared" si="274"/>
        <v>1.5715446369225154</v>
      </c>
      <c r="G2462" s="102">
        <f t="shared" si="277"/>
        <v>7552.1848432083716</v>
      </c>
      <c r="H2462" s="102">
        <f t="shared" si="275"/>
        <v>7552.1848432083716</v>
      </c>
      <c r="I2462" s="102">
        <f t="shared" si="278"/>
        <v>0</v>
      </c>
      <c r="J2462" s="102">
        <f t="shared" si="279"/>
        <v>7553.7563878452938</v>
      </c>
      <c r="K2462" s="103">
        <f t="shared" si="280"/>
        <v>1.5715446369222263</v>
      </c>
    </row>
    <row r="2463" spans="2:11" ht="16" thickBot="1" x14ac:dyDescent="0.25">
      <c r="B2463" s="39">
        <v>2448</v>
      </c>
      <c r="C2463" s="94">
        <v>0.72292371095778063</v>
      </c>
      <c r="D2463" s="104">
        <f t="shared" si="276"/>
        <v>0.97335473921456206</v>
      </c>
      <c r="E2463" s="94">
        <v>0.85623336408114881</v>
      </c>
      <c r="F2463" s="105">
        <f t="shared" si="274"/>
        <v>1.8562333640811488</v>
      </c>
      <c r="G2463" s="105">
        <f t="shared" si="277"/>
        <v>7553.1581979475859</v>
      </c>
      <c r="H2463" s="105">
        <f t="shared" si="275"/>
        <v>7553.7563878452938</v>
      </c>
      <c r="I2463" s="105">
        <f t="shared" si="278"/>
        <v>0.59818989770792541</v>
      </c>
      <c r="J2463" s="105">
        <f t="shared" si="279"/>
        <v>7555.612621209375</v>
      </c>
      <c r="K2463" s="106">
        <f t="shared" si="280"/>
        <v>2.4544232617890884</v>
      </c>
    </row>
    <row r="2464" spans="2:11" x14ac:dyDescent="0.2">
      <c r="B2464" s="35">
        <v>2449</v>
      </c>
      <c r="C2464" s="93">
        <v>0.13778948281860814</v>
      </c>
      <c r="D2464" s="101">
        <f t="shared" si="276"/>
        <v>5.9460847361589444</v>
      </c>
      <c r="E2464" s="93">
        <v>0.77213680898597215</v>
      </c>
      <c r="F2464" s="102">
        <f t="shared" si="274"/>
        <v>1.7721368089859721</v>
      </c>
      <c r="G2464" s="102">
        <f t="shared" si="277"/>
        <v>7559.1042826837447</v>
      </c>
      <c r="H2464" s="102">
        <f t="shared" si="275"/>
        <v>7559.1042826837447</v>
      </c>
      <c r="I2464" s="102">
        <f t="shared" si="278"/>
        <v>0</v>
      </c>
      <c r="J2464" s="102">
        <f t="shared" si="279"/>
        <v>7560.8764194927307</v>
      </c>
      <c r="K2464" s="103">
        <f t="shared" si="280"/>
        <v>1.7721368089860334</v>
      </c>
    </row>
    <row r="2465" spans="2:11" x14ac:dyDescent="0.2">
      <c r="B2465" s="35">
        <v>2450</v>
      </c>
      <c r="C2465" s="93">
        <v>0.55941709786983018</v>
      </c>
      <c r="D2465" s="101">
        <f t="shared" si="276"/>
        <v>1.7425798020693246</v>
      </c>
      <c r="E2465" s="93">
        <v>0.55550482455416217</v>
      </c>
      <c r="F2465" s="102">
        <f t="shared" si="274"/>
        <v>1.5555048245541623</v>
      </c>
      <c r="G2465" s="102">
        <f t="shared" si="277"/>
        <v>7560.8468624858142</v>
      </c>
      <c r="H2465" s="102">
        <f t="shared" si="275"/>
        <v>7560.8764194927307</v>
      </c>
      <c r="I2465" s="102">
        <f t="shared" si="278"/>
        <v>2.9557006916547834E-2</v>
      </c>
      <c r="J2465" s="102">
        <f t="shared" si="279"/>
        <v>7562.4319243172849</v>
      </c>
      <c r="K2465" s="103">
        <f t="shared" si="280"/>
        <v>1.585061831470739</v>
      </c>
    </row>
    <row r="2466" spans="2:11" x14ac:dyDescent="0.2">
      <c r="B2466" s="35">
        <v>2451</v>
      </c>
      <c r="C2466" s="93">
        <v>0.39031087955717758</v>
      </c>
      <c r="D2466" s="101">
        <f t="shared" si="276"/>
        <v>2.8224351909774237</v>
      </c>
      <c r="E2466" s="93">
        <v>0.83926024600585092</v>
      </c>
      <c r="F2466" s="102">
        <f t="shared" si="274"/>
        <v>1.8392602460058509</v>
      </c>
      <c r="G2466" s="102">
        <f t="shared" si="277"/>
        <v>7563.6692976767918</v>
      </c>
      <c r="H2466" s="102">
        <f t="shared" si="275"/>
        <v>7563.6692976767918</v>
      </c>
      <c r="I2466" s="102">
        <f t="shared" si="278"/>
        <v>0</v>
      </c>
      <c r="J2466" s="102">
        <f t="shared" si="279"/>
        <v>7565.508557922798</v>
      </c>
      <c r="K2466" s="103">
        <f t="shared" si="280"/>
        <v>1.8392602460062335</v>
      </c>
    </row>
    <row r="2467" spans="2:11" ht="16" thickBot="1" x14ac:dyDescent="0.25">
      <c r="B2467" s="39">
        <v>2452</v>
      </c>
      <c r="C2467" s="94">
        <v>0.99255119198065178</v>
      </c>
      <c r="D2467" s="104">
        <f t="shared" si="276"/>
        <v>2.2430066787353608E-2</v>
      </c>
      <c r="E2467" s="94">
        <v>0.25742155907057496</v>
      </c>
      <c r="F2467" s="105">
        <f t="shared" si="274"/>
        <v>1.2574215590705751</v>
      </c>
      <c r="G2467" s="105">
        <f t="shared" si="277"/>
        <v>7563.6917277435787</v>
      </c>
      <c r="H2467" s="105">
        <f t="shared" si="275"/>
        <v>7565.508557922798</v>
      </c>
      <c r="I2467" s="105">
        <f t="shared" si="278"/>
        <v>1.8168301792193233</v>
      </c>
      <c r="J2467" s="105">
        <f t="shared" si="279"/>
        <v>7566.7659794818683</v>
      </c>
      <c r="K2467" s="106">
        <f t="shared" si="280"/>
        <v>3.074251738289604</v>
      </c>
    </row>
    <row r="2468" spans="2:11" x14ac:dyDescent="0.2">
      <c r="B2468" s="35">
        <v>2453</v>
      </c>
      <c r="C2468" s="93">
        <v>0.84746526487142537</v>
      </c>
      <c r="D2468" s="101">
        <f t="shared" si="276"/>
        <v>0.4965162779097127</v>
      </c>
      <c r="E2468" s="93">
        <v>0.11832254064630043</v>
      </c>
      <c r="F2468" s="102">
        <f t="shared" si="274"/>
        <v>1.1183225406463004</v>
      </c>
      <c r="G2468" s="102">
        <f t="shared" si="277"/>
        <v>7564.1882440214886</v>
      </c>
      <c r="H2468" s="102">
        <f t="shared" si="275"/>
        <v>7566.7659794818683</v>
      </c>
      <c r="I2468" s="102">
        <f t="shared" si="278"/>
        <v>2.5777354603796994</v>
      </c>
      <c r="J2468" s="102">
        <f t="shared" si="279"/>
        <v>7567.8843020225149</v>
      </c>
      <c r="K2468" s="103">
        <f t="shared" si="280"/>
        <v>3.6960580010263584</v>
      </c>
    </row>
    <row r="2469" spans="2:11" x14ac:dyDescent="0.2">
      <c r="B2469" s="35">
        <v>2454</v>
      </c>
      <c r="C2469" s="93">
        <v>0.58938344981894664</v>
      </c>
      <c r="D2469" s="101">
        <f t="shared" si="276"/>
        <v>1.5860348663482504</v>
      </c>
      <c r="E2469" s="93">
        <v>0.59327649848059072</v>
      </c>
      <c r="F2469" s="102">
        <f t="shared" si="274"/>
        <v>1.5932764984805907</v>
      </c>
      <c r="G2469" s="102">
        <f t="shared" si="277"/>
        <v>7565.7742788878368</v>
      </c>
      <c r="H2469" s="102">
        <f t="shared" si="275"/>
        <v>7567.8843020225149</v>
      </c>
      <c r="I2469" s="102">
        <f t="shared" si="278"/>
        <v>2.1100231346781584</v>
      </c>
      <c r="J2469" s="102">
        <f t="shared" si="279"/>
        <v>7569.4775785209958</v>
      </c>
      <c r="K2469" s="103">
        <f t="shared" si="280"/>
        <v>3.7032996331590766</v>
      </c>
    </row>
    <row r="2470" spans="2:11" x14ac:dyDescent="0.2">
      <c r="B2470" s="35">
        <v>2455</v>
      </c>
      <c r="C2470" s="93">
        <v>0.9115332500516603</v>
      </c>
      <c r="D2470" s="101">
        <f t="shared" si="276"/>
        <v>0.27788162141893302</v>
      </c>
      <c r="E2470" s="93">
        <v>0.99286418818444688</v>
      </c>
      <c r="F2470" s="102">
        <f t="shared" si="274"/>
        <v>1.9928641881844469</v>
      </c>
      <c r="G2470" s="102">
        <f t="shared" si="277"/>
        <v>7566.0521605092554</v>
      </c>
      <c r="H2470" s="102">
        <f t="shared" si="275"/>
        <v>7569.4775785209958</v>
      </c>
      <c r="I2470" s="102">
        <f t="shared" si="278"/>
        <v>3.4254180117404758</v>
      </c>
      <c r="J2470" s="102">
        <f t="shared" si="279"/>
        <v>7571.4704427091801</v>
      </c>
      <c r="K2470" s="103">
        <f t="shared" si="280"/>
        <v>5.4182821999247608</v>
      </c>
    </row>
    <row r="2471" spans="2:11" ht="16" thickBot="1" x14ac:dyDescent="0.25">
      <c r="B2471" s="39">
        <v>2456</v>
      </c>
      <c r="C2471" s="94">
        <v>0.50577796771988648</v>
      </c>
      <c r="D2471" s="104">
        <f t="shared" si="276"/>
        <v>2.0449725149030074</v>
      </c>
      <c r="E2471" s="94">
        <v>0.29203753830280343</v>
      </c>
      <c r="F2471" s="105">
        <f t="shared" si="274"/>
        <v>1.2920375383028033</v>
      </c>
      <c r="G2471" s="105">
        <f t="shared" si="277"/>
        <v>7568.0971330241582</v>
      </c>
      <c r="H2471" s="105">
        <f t="shared" si="275"/>
        <v>7571.4704427091801</v>
      </c>
      <c r="I2471" s="105">
        <f t="shared" si="278"/>
        <v>3.3733096850219226</v>
      </c>
      <c r="J2471" s="105">
        <f t="shared" si="279"/>
        <v>7572.7624802474829</v>
      </c>
      <c r="K2471" s="106">
        <f t="shared" si="280"/>
        <v>4.6653472233247157</v>
      </c>
    </row>
    <row r="2472" spans="2:11" x14ac:dyDescent="0.2">
      <c r="B2472" s="35">
        <v>2457</v>
      </c>
      <c r="C2472" s="93">
        <v>0.14862428291814389</v>
      </c>
      <c r="D2472" s="101">
        <f t="shared" si="276"/>
        <v>5.719001246266866</v>
      </c>
      <c r="E2472" s="93">
        <v>0.88781625148928611</v>
      </c>
      <c r="F2472" s="102">
        <f t="shared" si="274"/>
        <v>1.8878162514892862</v>
      </c>
      <c r="G2472" s="102">
        <f t="shared" si="277"/>
        <v>7573.8161342704252</v>
      </c>
      <c r="H2472" s="102">
        <f t="shared" si="275"/>
        <v>7573.8161342704252</v>
      </c>
      <c r="I2472" s="102">
        <f t="shared" si="278"/>
        <v>0</v>
      </c>
      <c r="J2472" s="102">
        <f t="shared" si="279"/>
        <v>7575.7039505219145</v>
      </c>
      <c r="K2472" s="103">
        <f t="shared" si="280"/>
        <v>1.887816251489312</v>
      </c>
    </row>
    <row r="2473" spans="2:11" x14ac:dyDescent="0.2">
      <c r="B2473" s="35">
        <v>2458</v>
      </c>
      <c r="C2473" s="93">
        <v>0.92012737349746565</v>
      </c>
      <c r="D2473" s="101">
        <f t="shared" si="276"/>
        <v>0.24972950720557546</v>
      </c>
      <c r="E2473" s="93">
        <v>0.6169315640928571</v>
      </c>
      <c r="F2473" s="102">
        <f t="shared" si="274"/>
        <v>1.616931564092857</v>
      </c>
      <c r="G2473" s="102">
        <f t="shared" si="277"/>
        <v>7574.0658637776305</v>
      </c>
      <c r="H2473" s="102">
        <f t="shared" si="275"/>
        <v>7575.7039505219145</v>
      </c>
      <c r="I2473" s="102">
        <f t="shared" si="278"/>
        <v>1.6380867442840099</v>
      </c>
      <c r="J2473" s="102">
        <f t="shared" si="279"/>
        <v>7577.3208820860073</v>
      </c>
      <c r="K2473" s="103">
        <f t="shared" si="280"/>
        <v>3.2550183083767479</v>
      </c>
    </row>
    <row r="2474" spans="2:11" x14ac:dyDescent="0.2">
      <c r="B2474" s="35">
        <v>2459</v>
      </c>
      <c r="C2474" s="93">
        <v>0.93481308105252203</v>
      </c>
      <c r="D2474" s="101">
        <f t="shared" si="276"/>
        <v>0.20222604897477189</v>
      </c>
      <c r="E2474" s="93">
        <v>0.62829667371434972</v>
      </c>
      <c r="F2474" s="102">
        <f t="shared" si="274"/>
        <v>1.6282966737143498</v>
      </c>
      <c r="G2474" s="102">
        <f t="shared" si="277"/>
        <v>7574.2680898266053</v>
      </c>
      <c r="H2474" s="102">
        <f t="shared" si="275"/>
        <v>7577.3208820860073</v>
      </c>
      <c r="I2474" s="102">
        <f t="shared" si="278"/>
        <v>3.0527922594019401</v>
      </c>
      <c r="J2474" s="102">
        <f t="shared" si="279"/>
        <v>7578.9491787597217</v>
      </c>
      <c r="K2474" s="103">
        <f t="shared" si="280"/>
        <v>4.6810889331163708</v>
      </c>
    </row>
    <row r="2475" spans="2:11" ht="16" thickBot="1" x14ac:dyDescent="0.25">
      <c r="B2475" s="39">
        <v>2460</v>
      </c>
      <c r="C2475" s="94">
        <v>0.24504448049763539</v>
      </c>
      <c r="D2475" s="104">
        <f t="shared" si="276"/>
        <v>4.2189465955937937</v>
      </c>
      <c r="E2475" s="94">
        <v>0.73396753722111041</v>
      </c>
      <c r="F2475" s="105">
        <f t="shared" ref="F2475:F2538" si="281">($N$18-$N$19)*E2475+$N$19</f>
        <v>1.7339675372211105</v>
      </c>
      <c r="G2475" s="105">
        <f t="shared" si="277"/>
        <v>7578.4870364221988</v>
      </c>
      <c r="H2475" s="105">
        <f t="shared" ref="H2475:H2538" si="282">+MAX(G2475,J2474)</f>
        <v>7578.9491787597217</v>
      </c>
      <c r="I2475" s="105">
        <f t="shared" si="278"/>
        <v>0.46214233752289147</v>
      </c>
      <c r="J2475" s="105">
        <f t="shared" si="279"/>
        <v>7580.6831462969431</v>
      </c>
      <c r="K2475" s="106">
        <f t="shared" si="280"/>
        <v>2.196109874744252</v>
      </c>
    </row>
    <row r="2476" spans="2:11" x14ac:dyDescent="0.2">
      <c r="B2476" s="35">
        <v>2461</v>
      </c>
      <c r="C2476" s="93">
        <v>0.64398912985389922</v>
      </c>
      <c r="D2476" s="101">
        <f t="shared" ref="D2476:D2539" si="283">-LN(C2476)/$N$16</f>
        <v>1.320220296387268</v>
      </c>
      <c r="E2476" s="93">
        <v>0.47633985184219807</v>
      </c>
      <c r="F2476" s="102">
        <f t="shared" si="281"/>
        <v>1.476339851842198</v>
      </c>
      <c r="G2476" s="102">
        <f t="shared" ref="G2476:G2539" si="284">G2475+D2476</f>
        <v>7579.8072567185864</v>
      </c>
      <c r="H2476" s="102">
        <f t="shared" si="282"/>
        <v>7580.6831462969431</v>
      </c>
      <c r="I2476" s="102">
        <f t="shared" si="278"/>
        <v>0.87588957835669135</v>
      </c>
      <c r="J2476" s="102">
        <f t="shared" si="279"/>
        <v>7582.1594861487856</v>
      </c>
      <c r="K2476" s="103">
        <f t="shared" si="280"/>
        <v>2.3522294301992588</v>
      </c>
    </row>
    <row r="2477" spans="2:11" x14ac:dyDescent="0.2">
      <c r="B2477" s="35">
        <v>2462</v>
      </c>
      <c r="C2477" s="93">
        <v>0.80532497342028253</v>
      </c>
      <c r="D2477" s="101">
        <f t="shared" si="283"/>
        <v>0.64952816800846847</v>
      </c>
      <c r="E2477" s="93">
        <v>0.81785609155708872</v>
      </c>
      <c r="F2477" s="102">
        <f t="shared" si="281"/>
        <v>1.8178560915570887</v>
      </c>
      <c r="G2477" s="102">
        <f t="shared" si="284"/>
        <v>7580.4567848865945</v>
      </c>
      <c r="H2477" s="102">
        <f t="shared" si="282"/>
        <v>7582.1594861487856</v>
      </c>
      <c r="I2477" s="102">
        <f t="shared" si="278"/>
        <v>1.7027012621911126</v>
      </c>
      <c r="J2477" s="102">
        <f t="shared" si="279"/>
        <v>7583.9773422403423</v>
      </c>
      <c r="K2477" s="103">
        <f t="shared" si="280"/>
        <v>3.5205573537477903</v>
      </c>
    </row>
    <row r="2478" spans="2:11" x14ac:dyDescent="0.2">
      <c r="B2478" s="35">
        <v>2463</v>
      </c>
      <c r="C2478" s="93">
        <v>7.6416578822623982E-2</v>
      </c>
      <c r="D2478" s="101">
        <f t="shared" si="283"/>
        <v>7.7146668181640861</v>
      </c>
      <c r="E2478" s="93">
        <v>0.63227258511830509</v>
      </c>
      <c r="F2478" s="102">
        <f t="shared" si="281"/>
        <v>1.6322725851183051</v>
      </c>
      <c r="G2478" s="102">
        <f t="shared" si="284"/>
        <v>7588.1714517047585</v>
      </c>
      <c r="H2478" s="102">
        <f t="shared" si="282"/>
        <v>7588.1714517047585</v>
      </c>
      <c r="I2478" s="102">
        <f t="shared" si="278"/>
        <v>0</v>
      </c>
      <c r="J2478" s="102">
        <f t="shared" si="279"/>
        <v>7589.8037242898772</v>
      </c>
      <c r="K2478" s="103">
        <f t="shared" si="280"/>
        <v>1.6322725851186988</v>
      </c>
    </row>
    <row r="2479" spans="2:11" ht="16" thickBot="1" x14ac:dyDescent="0.25">
      <c r="B2479" s="39">
        <v>2464</v>
      </c>
      <c r="C2479" s="94">
        <v>0.39087531972499756</v>
      </c>
      <c r="D2479" s="104">
        <f t="shared" si="283"/>
        <v>2.8180999356959249</v>
      </c>
      <c r="E2479" s="94">
        <v>0.42076905211154991</v>
      </c>
      <c r="F2479" s="105">
        <f t="shared" si="281"/>
        <v>1.4207690521115499</v>
      </c>
      <c r="G2479" s="105">
        <f t="shared" si="284"/>
        <v>7590.989551640454</v>
      </c>
      <c r="H2479" s="105">
        <f t="shared" si="282"/>
        <v>7590.989551640454</v>
      </c>
      <c r="I2479" s="105">
        <f t="shared" si="278"/>
        <v>0</v>
      </c>
      <c r="J2479" s="105">
        <f t="shared" si="279"/>
        <v>7592.4103206925656</v>
      </c>
      <c r="K2479" s="106">
        <f t="shared" si="280"/>
        <v>1.4207690521116092</v>
      </c>
    </row>
    <row r="2480" spans="2:11" x14ac:dyDescent="0.2">
      <c r="B2480" s="35">
        <v>2465</v>
      </c>
      <c r="C2480" s="93">
        <v>0.40308855311111413</v>
      </c>
      <c r="D2480" s="101">
        <f t="shared" si="283"/>
        <v>2.7257970192197085</v>
      </c>
      <c r="E2480" s="93">
        <v>0.13745577578269796</v>
      </c>
      <c r="F2480" s="102">
        <f t="shared" si="281"/>
        <v>1.137455775782698</v>
      </c>
      <c r="G2480" s="102">
        <f t="shared" si="284"/>
        <v>7593.7153486596735</v>
      </c>
      <c r="H2480" s="102">
        <f t="shared" si="282"/>
        <v>7593.7153486596735</v>
      </c>
      <c r="I2480" s="102">
        <f t="shared" si="278"/>
        <v>0</v>
      </c>
      <c r="J2480" s="102">
        <f t="shared" si="279"/>
        <v>7594.8528044354562</v>
      </c>
      <c r="K2480" s="103">
        <f t="shared" si="280"/>
        <v>1.1374557757826551</v>
      </c>
    </row>
    <row r="2481" spans="2:11" x14ac:dyDescent="0.2">
      <c r="B2481" s="35">
        <v>2466</v>
      </c>
      <c r="C2481" s="93">
        <v>0.74832229925527394</v>
      </c>
      <c r="D2481" s="101">
        <f t="shared" si="283"/>
        <v>0.86976453735917025</v>
      </c>
      <c r="E2481" s="93">
        <v>0.24127160567204398</v>
      </c>
      <c r="F2481" s="102">
        <f t="shared" si="281"/>
        <v>1.2412716056720439</v>
      </c>
      <c r="G2481" s="102">
        <f t="shared" si="284"/>
        <v>7594.585113197033</v>
      </c>
      <c r="H2481" s="102">
        <f t="shared" si="282"/>
        <v>7594.8528044354562</v>
      </c>
      <c r="I2481" s="102">
        <f t="shared" si="278"/>
        <v>0.26769123842314002</v>
      </c>
      <c r="J2481" s="102">
        <f t="shared" si="279"/>
        <v>7596.0940760411286</v>
      </c>
      <c r="K2481" s="103">
        <f t="shared" si="280"/>
        <v>1.5089628440955494</v>
      </c>
    </row>
    <row r="2482" spans="2:11" x14ac:dyDescent="0.2">
      <c r="B2482" s="35">
        <v>2467</v>
      </c>
      <c r="C2482" s="93">
        <v>0.34909572807205169</v>
      </c>
      <c r="D2482" s="101">
        <f t="shared" si="283"/>
        <v>3.1572273057628495</v>
      </c>
      <c r="E2482" s="93">
        <v>0.75128580747675877</v>
      </c>
      <c r="F2482" s="102">
        <f t="shared" si="281"/>
        <v>1.7512858074767588</v>
      </c>
      <c r="G2482" s="102">
        <f t="shared" si="284"/>
        <v>7597.7423405027957</v>
      </c>
      <c r="H2482" s="102">
        <f t="shared" si="282"/>
        <v>7597.7423405027957</v>
      </c>
      <c r="I2482" s="102">
        <f t="shared" si="278"/>
        <v>0</v>
      </c>
      <c r="J2482" s="102">
        <f t="shared" si="279"/>
        <v>7599.4936263102727</v>
      </c>
      <c r="K2482" s="103">
        <f t="shared" si="280"/>
        <v>1.7512858074769611</v>
      </c>
    </row>
    <row r="2483" spans="2:11" ht="16" thickBot="1" x14ac:dyDescent="0.25">
      <c r="B2483" s="39">
        <v>2468</v>
      </c>
      <c r="C2483" s="94">
        <v>0.28730134891922543</v>
      </c>
      <c r="D2483" s="104">
        <f t="shared" si="283"/>
        <v>3.741670853546279</v>
      </c>
      <c r="E2483" s="94">
        <v>0.39574034209025344</v>
      </c>
      <c r="F2483" s="105">
        <f t="shared" si="281"/>
        <v>1.3957403420902534</v>
      </c>
      <c r="G2483" s="105">
        <f t="shared" si="284"/>
        <v>7601.4840113563423</v>
      </c>
      <c r="H2483" s="105">
        <f t="shared" si="282"/>
        <v>7601.4840113563423</v>
      </c>
      <c r="I2483" s="105">
        <f t="shared" si="278"/>
        <v>0</v>
      </c>
      <c r="J2483" s="105">
        <f t="shared" si="279"/>
        <v>7602.8797516984323</v>
      </c>
      <c r="K2483" s="106">
        <f t="shared" si="280"/>
        <v>1.3957403420899936</v>
      </c>
    </row>
    <row r="2484" spans="2:11" x14ac:dyDescent="0.2">
      <c r="B2484" s="35">
        <v>2469</v>
      </c>
      <c r="C2484" s="93">
        <v>0.35361556982835962</v>
      </c>
      <c r="D2484" s="101">
        <f t="shared" si="283"/>
        <v>3.1186347506040639</v>
      </c>
      <c r="E2484" s="93">
        <v>0.61902043109710336</v>
      </c>
      <c r="F2484" s="102">
        <f t="shared" si="281"/>
        <v>1.6190204310971033</v>
      </c>
      <c r="G2484" s="102">
        <f t="shared" si="284"/>
        <v>7604.6026461069459</v>
      </c>
      <c r="H2484" s="102">
        <f t="shared" si="282"/>
        <v>7604.6026461069459</v>
      </c>
      <c r="I2484" s="102">
        <f t="shared" si="278"/>
        <v>0</v>
      </c>
      <c r="J2484" s="102">
        <f t="shared" si="279"/>
        <v>7606.2216665380429</v>
      </c>
      <c r="K2484" s="103">
        <f t="shared" si="280"/>
        <v>1.619020431096942</v>
      </c>
    </row>
    <row r="2485" spans="2:11" x14ac:dyDescent="0.2">
      <c r="B2485" s="35">
        <v>2470</v>
      </c>
      <c r="C2485" s="93">
        <v>0.32116225748327165</v>
      </c>
      <c r="D2485" s="101">
        <f t="shared" si="283"/>
        <v>3.4074264256074587</v>
      </c>
      <c r="E2485" s="93">
        <v>0.13922265424490587</v>
      </c>
      <c r="F2485" s="102">
        <f t="shared" si="281"/>
        <v>1.139222654244906</v>
      </c>
      <c r="G2485" s="102">
        <f t="shared" si="284"/>
        <v>7608.0100725325537</v>
      </c>
      <c r="H2485" s="102">
        <f t="shared" si="282"/>
        <v>7608.0100725325537</v>
      </c>
      <c r="I2485" s="102">
        <f t="shared" si="278"/>
        <v>0</v>
      </c>
      <c r="J2485" s="102">
        <f t="shared" si="279"/>
        <v>7609.1492951867986</v>
      </c>
      <c r="K2485" s="103">
        <f t="shared" si="280"/>
        <v>1.1392226542448043</v>
      </c>
    </row>
    <row r="2486" spans="2:11" x14ac:dyDescent="0.2">
      <c r="B2486" s="35">
        <v>2471</v>
      </c>
      <c r="C2486" s="93">
        <v>0.72588902654951049</v>
      </c>
      <c r="D2486" s="101">
        <f t="shared" si="283"/>
        <v>0.96107439550025586</v>
      </c>
      <c r="E2486" s="93">
        <v>0.53848144322014357</v>
      </c>
      <c r="F2486" s="102">
        <f t="shared" si="281"/>
        <v>1.5384814432201437</v>
      </c>
      <c r="G2486" s="102">
        <f t="shared" si="284"/>
        <v>7608.9711469280537</v>
      </c>
      <c r="H2486" s="102">
        <f t="shared" si="282"/>
        <v>7609.1492951867986</v>
      </c>
      <c r="I2486" s="102">
        <f t="shared" si="278"/>
        <v>0.17814825874484086</v>
      </c>
      <c r="J2486" s="102">
        <f t="shared" si="279"/>
        <v>7610.6877766300186</v>
      </c>
      <c r="K2486" s="103">
        <f t="shared" si="280"/>
        <v>1.7166297019648482</v>
      </c>
    </row>
    <row r="2487" spans="2:11" ht="16" thickBot="1" x14ac:dyDescent="0.25">
      <c r="B2487" s="39">
        <v>2472</v>
      </c>
      <c r="C2487" s="94">
        <v>0.53501176407203677</v>
      </c>
      <c r="D2487" s="104">
        <f t="shared" si="283"/>
        <v>1.8763996302245654</v>
      </c>
      <c r="E2487" s="94">
        <v>0.83407588900836716</v>
      </c>
      <c r="F2487" s="105">
        <f t="shared" si="281"/>
        <v>1.8340758890083673</v>
      </c>
      <c r="G2487" s="105">
        <f t="shared" si="284"/>
        <v>7610.8475465582778</v>
      </c>
      <c r="H2487" s="105">
        <f t="shared" si="282"/>
        <v>7610.8475465582778</v>
      </c>
      <c r="I2487" s="105">
        <f t="shared" si="278"/>
        <v>0</v>
      </c>
      <c r="J2487" s="105">
        <f t="shared" si="279"/>
        <v>7612.6816224472859</v>
      </c>
      <c r="K2487" s="106">
        <f t="shared" si="280"/>
        <v>1.8340758890080906</v>
      </c>
    </row>
    <row r="2488" spans="2:11" x14ac:dyDescent="0.2">
      <c r="B2488" s="35">
        <v>2473</v>
      </c>
      <c r="C2488" s="93">
        <v>0.12818776464689785</v>
      </c>
      <c r="D2488" s="101">
        <f t="shared" si="283"/>
        <v>6.1627775358659784</v>
      </c>
      <c r="E2488" s="93">
        <v>1.1338201348739529E-2</v>
      </c>
      <c r="F2488" s="102">
        <f t="shared" si="281"/>
        <v>1.0113382013487395</v>
      </c>
      <c r="G2488" s="102">
        <f t="shared" si="284"/>
        <v>7617.0103240941435</v>
      </c>
      <c r="H2488" s="102">
        <f t="shared" si="282"/>
        <v>7617.0103240941435</v>
      </c>
      <c r="I2488" s="102">
        <f t="shared" si="278"/>
        <v>0</v>
      </c>
      <c r="J2488" s="102">
        <f t="shared" si="279"/>
        <v>7618.0216622954922</v>
      </c>
      <c r="K2488" s="103">
        <f t="shared" si="280"/>
        <v>1.0113382013487353</v>
      </c>
    </row>
    <row r="2489" spans="2:11" x14ac:dyDescent="0.2">
      <c r="B2489" s="35">
        <v>2474</v>
      </c>
      <c r="C2489" s="93">
        <v>0.91201139881750759</v>
      </c>
      <c r="D2489" s="101">
        <f t="shared" si="283"/>
        <v>0.27630837084751908</v>
      </c>
      <c r="E2489" s="93">
        <v>0.49778490732575043</v>
      </c>
      <c r="F2489" s="102">
        <f t="shared" si="281"/>
        <v>1.4977849073257503</v>
      </c>
      <c r="G2489" s="102">
        <f t="shared" si="284"/>
        <v>7617.2866324649913</v>
      </c>
      <c r="H2489" s="102">
        <f t="shared" si="282"/>
        <v>7618.0216622954922</v>
      </c>
      <c r="I2489" s="102">
        <f t="shared" si="278"/>
        <v>0.73502983050093462</v>
      </c>
      <c r="J2489" s="102">
        <f t="shared" si="279"/>
        <v>7619.5194472028179</v>
      </c>
      <c r="K2489" s="103">
        <f t="shared" si="280"/>
        <v>2.2328147378266294</v>
      </c>
    </row>
    <row r="2490" spans="2:11" x14ac:dyDescent="0.2">
      <c r="B2490" s="35">
        <v>2475</v>
      </c>
      <c r="C2490" s="93">
        <v>0.13378464824953407</v>
      </c>
      <c r="D2490" s="101">
        <f t="shared" si="283"/>
        <v>6.0345716232639539</v>
      </c>
      <c r="E2490" s="93">
        <v>6.3781772116826452E-2</v>
      </c>
      <c r="F2490" s="102">
        <f t="shared" si="281"/>
        <v>1.0637817721168266</v>
      </c>
      <c r="G2490" s="102">
        <f t="shared" si="284"/>
        <v>7623.3212040882554</v>
      </c>
      <c r="H2490" s="102">
        <f t="shared" si="282"/>
        <v>7623.3212040882554</v>
      </c>
      <c r="I2490" s="102">
        <f t="shared" si="278"/>
        <v>0</v>
      </c>
      <c r="J2490" s="102">
        <f t="shared" si="279"/>
        <v>7624.3849858603726</v>
      </c>
      <c r="K2490" s="103">
        <f t="shared" si="280"/>
        <v>1.0637817721171814</v>
      </c>
    </row>
    <row r="2491" spans="2:11" ht="16" thickBot="1" x14ac:dyDescent="0.25">
      <c r="B2491" s="39">
        <v>2476</v>
      </c>
      <c r="C2491" s="94">
        <v>0.18873033156053709</v>
      </c>
      <c r="D2491" s="104">
        <f t="shared" si="283"/>
        <v>5.002308299806093</v>
      </c>
      <c r="E2491" s="94">
        <v>0.46190838300547299</v>
      </c>
      <c r="F2491" s="105">
        <f t="shared" si="281"/>
        <v>1.4619083830054729</v>
      </c>
      <c r="G2491" s="105">
        <f t="shared" si="284"/>
        <v>7628.3235123880613</v>
      </c>
      <c r="H2491" s="105">
        <f t="shared" si="282"/>
        <v>7628.3235123880613</v>
      </c>
      <c r="I2491" s="105">
        <f t="shared" si="278"/>
        <v>0</v>
      </c>
      <c r="J2491" s="105">
        <f t="shared" si="279"/>
        <v>7629.785420771067</v>
      </c>
      <c r="K2491" s="106">
        <f t="shared" si="280"/>
        <v>1.4619083830057207</v>
      </c>
    </row>
    <row r="2492" spans="2:11" x14ac:dyDescent="0.2">
      <c r="B2492" s="35">
        <v>2477</v>
      </c>
      <c r="C2492" s="93">
        <v>0.21608161509734003</v>
      </c>
      <c r="D2492" s="101">
        <f t="shared" si="283"/>
        <v>4.5962972849746713</v>
      </c>
      <c r="E2492" s="93">
        <v>0.36960270271278628</v>
      </c>
      <c r="F2492" s="102">
        <f t="shared" si="281"/>
        <v>1.3696027027127862</v>
      </c>
      <c r="G2492" s="102">
        <f t="shared" si="284"/>
        <v>7632.9198096730361</v>
      </c>
      <c r="H2492" s="102">
        <f t="shared" si="282"/>
        <v>7632.9198096730361</v>
      </c>
      <c r="I2492" s="102">
        <f t="shared" si="278"/>
        <v>0</v>
      </c>
      <c r="J2492" s="102">
        <f t="shared" si="279"/>
        <v>7634.2894123757487</v>
      </c>
      <c r="K2492" s="103">
        <f t="shared" si="280"/>
        <v>1.3696027027126547</v>
      </c>
    </row>
    <row r="2493" spans="2:11" x14ac:dyDescent="0.2">
      <c r="B2493" s="35">
        <v>2478</v>
      </c>
      <c r="C2493" s="93">
        <v>0.42741114690467941</v>
      </c>
      <c r="D2493" s="101">
        <f t="shared" si="283"/>
        <v>2.5500265671168041</v>
      </c>
      <c r="E2493" s="93">
        <v>4.5757775820918223E-3</v>
      </c>
      <c r="F2493" s="102">
        <f t="shared" si="281"/>
        <v>1.0045757775820918</v>
      </c>
      <c r="G2493" s="102">
        <f t="shared" si="284"/>
        <v>7635.4698362401532</v>
      </c>
      <c r="H2493" s="102">
        <f t="shared" si="282"/>
        <v>7635.4698362401532</v>
      </c>
      <c r="I2493" s="102">
        <f t="shared" si="278"/>
        <v>0</v>
      </c>
      <c r="J2493" s="102">
        <f t="shared" si="279"/>
        <v>7636.4744120177356</v>
      </c>
      <c r="K2493" s="103">
        <f t="shared" si="280"/>
        <v>1.0045757775824313</v>
      </c>
    </row>
    <row r="2494" spans="2:11" x14ac:dyDescent="0.2">
      <c r="B2494" s="35">
        <v>2479</v>
      </c>
      <c r="C2494" s="93">
        <v>0.60361124940505129</v>
      </c>
      <c r="D2494" s="101">
        <f t="shared" si="283"/>
        <v>1.5144747452304193</v>
      </c>
      <c r="E2494" s="93">
        <v>0.52651614715609074</v>
      </c>
      <c r="F2494" s="102">
        <f t="shared" si="281"/>
        <v>1.5265161471560909</v>
      </c>
      <c r="G2494" s="102">
        <f t="shared" si="284"/>
        <v>7636.9843109853837</v>
      </c>
      <c r="H2494" s="102">
        <f t="shared" si="282"/>
        <v>7636.9843109853837</v>
      </c>
      <c r="I2494" s="102">
        <f t="shared" si="278"/>
        <v>0</v>
      </c>
      <c r="J2494" s="102">
        <f t="shared" si="279"/>
        <v>7638.5108271325398</v>
      </c>
      <c r="K2494" s="103">
        <f t="shared" si="280"/>
        <v>1.5265161471561441</v>
      </c>
    </row>
    <row r="2495" spans="2:11" ht="16" thickBot="1" x14ac:dyDescent="0.25">
      <c r="B2495" s="39">
        <v>2480</v>
      </c>
      <c r="C2495" s="94">
        <v>0.97087531932647053</v>
      </c>
      <c r="D2495" s="104">
        <f t="shared" si="283"/>
        <v>8.8671670009578693E-2</v>
      </c>
      <c r="E2495" s="94">
        <v>0.7720478806614669</v>
      </c>
      <c r="F2495" s="105">
        <f t="shared" si="281"/>
        <v>1.772047880661467</v>
      </c>
      <c r="G2495" s="105">
        <f t="shared" si="284"/>
        <v>7637.0729826553934</v>
      </c>
      <c r="H2495" s="105">
        <f t="shared" si="282"/>
        <v>7638.5108271325398</v>
      </c>
      <c r="I2495" s="105">
        <f t="shared" si="278"/>
        <v>1.4378444771464274</v>
      </c>
      <c r="J2495" s="105">
        <f t="shared" si="279"/>
        <v>7640.2828750132012</v>
      </c>
      <c r="K2495" s="106">
        <f t="shared" si="280"/>
        <v>3.2098923578078029</v>
      </c>
    </row>
    <row r="2496" spans="2:11" x14ac:dyDescent="0.2">
      <c r="B2496" s="35">
        <v>2481</v>
      </c>
      <c r="C2496" s="93">
        <v>0.9283317908134886</v>
      </c>
      <c r="D2496" s="101">
        <f t="shared" si="283"/>
        <v>0.22309823067453549</v>
      </c>
      <c r="E2496" s="93">
        <v>0.69851938521321477</v>
      </c>
      <c r="F2496" s="102">
        <f t="shared" si="281"/>
        <v>1.6985193852132148</v>
      </c>
      <c r="G2496" s="102">
        <f t="shared" si="284"/>
        <v>7637.296080886068</v>
      </c>
      <c r="H2496" s="102">
        <f t="shared" si="282"/>
        <v>7640.2828750132012</v>
      </c>
      <c r="I2496" s="102">
        <f t="shared" si="278"/>
        <v>2.9867941271331802</v>
      </c>
      <c r="J2496" s="102">
        <f t="shared" si="279"/>
        <v>7641.9813943984145</v>
      </c>
      <c r="K2496" s="103">
        <f t="shared" si="280"/>
        <v>4.6853135123465108</v>
      </c>
    </row>
    <row r="2497" spans="2:11" x14ac:dyDescent="0.2">
      <c r="B2497" s="35">
        <v>2482</v>
      </c>
      <c r="C2497" s="93">
        <v>0.77039233918965266</v>
      </c>
      <c r="D2497" s="101">
        <f t="shared" si="283"/>
        <v>0.78256608745898193</v>
      </c>
      <c r="E2497" s="93">
        <v>0.63514391848275387</v>
      </c>
      <c r="F2497" s="102">
        <f t="shared" si="281"/>
        <v>1.6351439184827539</v>
      </c>
      <c r="G2497" s="102">
        <f t="shared" si="284"/>
        <v>7638.0786469735267</v>
      </c>
      <c r="H2497" s="102">
        <f t="shared" si="282"/>
        <v>7641.9813943984145</v>
      </c>
      <c r="I2497" s="102">
        <f t="shared" si="278"/>
        <v>3.9027474248878207</v>
      </c>
      <c r="J2497" s="102">
        <f t="shared" si="279"/>
        <v>7643.6165383168973</v>
      </c>
      <c r="K2497" s="103">
        <f t="shared" si="280"/>
        <v>5.5378913433705748</v>
      </c>
    </row>
    <row r="2498" spans="2:11" x14ac:dyDescent="0.2">
      <c r="B2498" s="35">
        <v>2483</v>
      </c>
      <c r="C2498" s="93">
        <v>0.82475542112284495</v>
      </c>
      <c r="D2498" s="101">
        <f t="shared" si="283"/>
        <v>0.57800518753566454</v>
      </c>
      <c r="E2498" s="93">
        <v>0.14450150579775278</v>
      </c>
      <c r="F2498" s="102">
        <f t="shared" si="281"/>
        <v>1.1445015057977528</v>
      </c>
      <c r="G2498" s="102">
        <f t="shared" si="284"/>
        <v>7638.6566521610621</v>
      </c>
      <c r="H2498" s="102">
        <f t="shared" si="282"/>
        <v>7643.6165383168973</v>
      </c>
      <c r="I2498" s="102">
        <f t="shared" si="278"/>
        <v>4.9598861558351928</v>
      </c>
      <c r="J2498" s="102">
        <f t="shared" si="279"/>
        <v>7644.7610398226952</v>
      </c>
      <c r="K2498" s="103">
        <f t="shared" si="280"/>
        <v>6.1043876616331545</v>
      </c>
    </row>
    <row r="2499" spans="2:11" ht="16" thickBot="1" x14ac:dyDescent="0.25">
      <c r="B2499" s="39">
        <v>2484</v>
      </c>
      <c r="C2499" s="94">
        <v>0.66396814261031367</v>
      </c>
      <c r="D2499" s="104">
        <f t="shared" si="283"/>
        <v>1.2285633259595989</v>
      </c>
      <c r="E2499" s="94">
        <v>2.7657332101648446E-2</v>
      </c>
      <c r="F2499" s="105">
        <f t="shared" si="281"/>
        <v>1.0276573321016484</v>
      </c>
      <c r="G2499" s="105">
        <f t="shared" si="284"/>
        <v>7639.8852154870219</v>
      </c>
      <c r="H2499" s="105">
        <f t="shared" si="282"/>
        <v>7644.7610398226952</v>
      </c>
      <c r="I2499" s="105">
        <f t="shared" si="278"/>
        <v>4.8758243356733146</v>
      </c>
      <c r="J2499" s="105">
        <f t="shared" si="279"/>
        <v>7645.7886971547969</v>
      </c>
      <c r="K2499" s="106">
        <f t="shared" si="280"/>
        <v>5.9034816677749404</v>
      </c>
    </row>
    <row r="2500" spans="2:11" x14ac:dyDescent="0.2">
      <c r="B2500" s="35">
        <v>2485</v>
      </c>
      <c r="C2500" s="93">
        <v>0.47492229776113903</v>
      </c>
      <c r="D2500" s="101">
        <f t="shared" si="283"/>
        <v>2.2338122159685665</v>
      </c>
      <c r="E2500" s="93">
        <v>0.51303319536926029</v>
      </c>
      <c r="F2500" s="102">
        <f t="shared" si="281"/>
        <v>1.5130331953692604</v>
      </c>
      <c r="G2500" s="102">
        <f t="shared" si="284"/>
        <v>7642.1190277029909</v>
      </c>
      <c r="H2500" s="102">
        <f t="shared" si="282"/>
        <v>7645.7886971547969</v>
      </c>
      <c r="I2500" s="102">
        <f t="shared" si="278"/>
        <v>3.6696694518059303</v>
      </c>
      <c r="J2500" s="102">
        <f t="shared" si="279"/>
        <v>7647.3017303501665</v>
      </c>
      <c r="K2500" s="103">
        <f t="shared" si="280"/>
        <v>5.1827026471755744</v>
      </c>
    </row>
    <row r="2501" spans="2:11" x14ac:dyDescent="0.2">
      <c r="B2501" s="35">
        <v>2486</v>
      </c>
      <c r="C2501" s="93">
        <v>0.84298298660084181</v>
      </c>
      <c r="D2501" s="101">
        <f t="shared" si="283"/>
        <v>0.51242550945629839</v>
      </c>
      <c r="E2501" s="93">
        <v>0.29882659034014658</v>
      </c>
      <c r="F2501" s="102">
        <f t="shared" si="281"/>
        <v>1.2988265903401466</v>
      </c>
      <c r="G2501" s="102">
        <f t="shared" si="284"/>
        <v>7642.631453212447</v>
      </c>
      <c r="H2501" s="102">
        <f t="shared" si="282"/>
        <v>7647.3017303501665</v>
      </c>
      <c r="I2501" s="102">
        <f t="shared" si="278"/>
        <v>4.6702771377194949</v>
      </c>
      <c r="J2501" s="102">
        <f t="shared" si="279"/>
        <v>7648.600556940507</v>
      </c>
      <c r="K2501" s="103">
        <f t="shared" si="280"/>
        <v>5.969103728059963</v>
      </c>
    </row>
    <row r="2502" spans="2:11" x14ac:dyDescent="0.2">
      <c r="B2502" s="35">
        <v>2487</v>
      </c>
      <c r="C2502" s="93">
        <v>0.4995626983599879</v>
      </c>
      <c r="D2502" s="101">
        <f t="shared" si="283"/>
        <v>2.082066499585705</v>
      </c>
      <c r="E2502" s="93">
        <v>2.8754016513444114E-2</v>
      </c>
      <c r="F2502" s="102">
        <f t="shared" si="281"/>
        <v>1.0287540165134441</v>
      </c>
      <c r="G2502" s="102">
        <f t="shared" si="284"/>
        <v>7644.7135197120324</v>
      </c>
      <c r="H2502" s="102">
        <f t="shared" si="282"/>
        <v>7648.600556940507</v>
      </c>
      <c r="I2502" s="102">
        <f t="shared" si="278"/>
        <v>3.8870372284745827</v>
      </c>
      <c r="J2502" s="102">
        <f t="shared" si="279"/>
        <v>7649.6293109570206</v>
      </c>
      <c r="K2502" s="103">
        <f t="shared" si="280"/>
        <v>4.9157912449882133</v>
      </c>
    </row>
    <row r="2503" spans="2:11" ht="16" thickBot="1" x14ac:dyDescent="0.25">
      <c r="B2503" s="39">
        <v>2488</v>
      </c>
      <c r="C2503" s="94">
        <v>0.57458395377191274</v>
      </c>
      <c r="D2503" s="104">
        <f t="shared" si="283"/>
        <v>1.6623271762117009</v>
      </c>
      <c r="E2503" s="94">
        <v>0.84516905827578648</v>
      </c>
      <c r="F2503" s="105">
        <f t="shared" si="281"/>
        <v>1.8451690582757865</v>
      </c>
      <c r="G2503" s="105">
        <f t="shared" si="284"/>
        <v>7646.3758468882443</v>
      </c>
      <c r="H2503" s="105">
        <f t="shared" si="282"/>
        <v>7649.6293109570206</v>
      </c>
      <c r="I2503" s="105">
        <f t="shared" si="278"/>
        <v>3.2534640687763385</v>
      </c>
      <c r="J2503" s="105">
        <f t="shared" si="279"/>
        <v>7651.4744800152966</v>
      </c>
      <c r="K2503" s="106">
        <f t="shared" si="280"/>
        <v>5.0986331270523806</v>
      </c>
    </row>
    <row r="2504" spans="2:11" x14ac:dyDescent="0.2">
      <c r="B2504" s="35">
        <v>2489</v>
      </c>
      <c r="C2504" s="93">
        <v>0.33028108740046414</v>
      </c>
      <c r="D2504" s="101">
        <f t="shared" si="283"/>
        <v>3.3234336212367737</v>
      </c>
      <c r="E2504" s="93">
        <v>5.5127096467299297E-2</v>
      </c>
      <c r="F2504" s="102">
        <f t="shared" si="281"/>
        <v>1.0551270964672992</v>
      </c>
      <c r="G2504" s="102">
        <f t="shared" si="284"/>
        <v>7649.6992805094815</v>
      </c>
      <c r="H2504" s="102">
        <f t="shared" si="282"/>
        <v>7651.4744800152966</v>
      </c>
      <c r="I2504" s="102">
        <f t="shared" si="278"/>
        <v>1.7751995058151806</v>
      </c>
      <c r="J2504" s="102">
        <f t="shared" si="279"/>
        <v>7652.5296071117637</v>
      </c>
      <c r="K2504" s="103">
        <f t="shared" si="280"/>
        <v>2.8303266022821845</v>
      </c>
    </row>
    <row r="2505" spans="2:11" x14ac:dyDescent="0.2">
      <c r="B2505" s="35">
        <v>2490</v>
      </c>
      <c r="C2505" s="93">
        <v>0.87472835322088471</v>
      </c>
      <c r="D2505" s="101">
        <f t="shared" si="283"/>
        <v>0.40152568286106288</v>
      </c>
      <c r="E2505" s="93">
        <v>0.36844557618342433</v>
      </c>
      <c r="F2505" s="102">
        <f t="shared" si="281"/>
        <v>1.3684455761834244</v>
      </c>
      <c r="G2505" s="102">
        <f t="shared" si="284"/>
        <v>7650.1008061923421</v>
      </c>
      <c r="H2505" s="102">
        <f t="shared" si="282"/>
        <v>7652.5296071117637</v>
      </c>
      <c r="I2505" s="102">
        <f t="shared" si="278"/>
        <v>2.4288009194215192</v>
      </c>
      <c r="J2505" s="102">
        <f t="shared" si="279"/>
        <v>7653.8980526879468</v>
      </c>
      <c r="K2505" s="103">
        <f t="shared" si="280"/>
        <v>3.7972464956046679</v>
      </c>
    </row>
    <row r="2506" spans="2:11" x14ac:dyDescent="0.2">
      <c r="B2506" s="35">
        <v>2491</v>
      </c>
      <c r="C2506" s="93">
        <v>0.21229031016760591</v>
      </c>
      <c r="D2506" s="101">
        <f t="shared" si="283"/>
        <v>4.6494016604494908</v>
      </c>
      <c r="E2506" s="93">
        <v>0.53827538400520869</v>
      </c>
      <c r="F2506" s="102">
        <f t="shared" si="281"/>
        <v>1.5382753840052086</v>
      </c>
      <c r="G2506" s="102">
        <f t="shared" si="284"/>
        <v>7654.7502078527914</v>
      </c>
      <c r="H2506" s="102">
        <f t="shared" si="282"/>
        <v>7654.7502078527914</v>
      </c>
      <c r="I2506" s="102">
        <f t="shared" si="278"/>
        <v>0</v>
      </c>
      <c r="J2506" s="102">
        <f t="shared" si="279"/>
        <v>7656.2884832367963</v>
      </c>
      <c r="K2506" s="103">
        <f t="shared" si="280"/>
        <v>1.538275384004919</v>
      </c>
    </row>
    <row r="2507" spans="2:11" ht="16" thickBot="1" x14ac:dyDescent="0.25">
      <c r="B2507" s="39">
        <v>2492</v>
      </c>
      <c r="C2507" s="94">
        <v>0.90275596796761315</v>
      </c>
      <c r="D2507" s="104">
        <f t="shared" si="283"/>
        <v>0.30690902391357744</v>
      </c>
      <c r="E2507" s="94">
        <v>0.5644379047702599</v>
      </c>
      <c r="F2507" s="105">
        <f t="shared" si="281"/>
        <v>1.5644379047702599</v>
      </c>
      <c r="G2507" s="105">
        <f t="shared" si="284"/>
        <v>7655.0571168767046</v>
      </c>
      <c r="H2507" s="105">
        <f t="shared" si="282"/>
        <v>7656.2884832367963</v>
      </c>
      <c r="I2507" s="105">
        <f t="shared" si="278"/>
        <v>1.2313663600916698</v>
      </c>
      <c r="J2507" s="105">
        <f t="shared" si="279"/>
        <v>7657.8529211415662</v>
      </c>
      <c r="K2507" s="106">
        <f t="shared" si="280"/>
        <v>2.7958042648615447</v>
      </c>
    </row>
    <row r="2508" spans="2:11" x14ac:dyDescent="0.2">
      <c r="B2508" s="35">
        <v>2493</v>
      </c>
      <c r="C2508" s="93">
        <v>0.19215593162885458</v>
      </c>
      <c r="D2508" s="101">
        <f t="shared" si="283"/>
        <v>4.9483442779934403</v>
      </c>
      <c r="E2508" s="93">
        <v>0.10600102721574645</v>
      </c>
      <c r="F2508" s="102">
        <f t="shared" si="281"/>
        <v>1.1060010272157466</v>
      </c>
      <c r="G2508" s="102">
        <f t="shared" si="284"/>
        <v>7660.0054611546984</v>
      </c>
      <c r="H2508" s="102">
        <f t="shared" si="282"/>
        <v>7660.0054611546984</v>
      </c>
      <c r="I2508" s="102">
        <f t="shared" si="278"/>
        <v>0</v>
      </c>
      <c r="J2508" s="102">
        <f t="shared" si="279"/>
        <v>7661.1114621819142</v>
      </c>
      <c r="K2508" s="103">
        <f t="shared" si="280"/>
        <v>1.1060010272158252</v>
      </c>
    </row>
    <row r="2509" spans="2:11" x14ac:dyDescent="0.2">
      <c r="B2509" s="35">
        <v>2494</v>
      </c>
      <c r="C2509" s="93">
        <v>0.60029956716360988</v>
      </c>
      <c r="D2509" s="101">
        <f t="shared" si="283"/>
        <v>1.5309794092741993</v>
      </c>
      <c r="E2509" s="93">
        <v>0.18545640577293698</v>
      </c>
      <c r="F2509" s="102">
        <f t="shared" si="281"/>
        <v>1.1854564057729369</v>
      </c>
      <c r="G2509" s="102">
        <f t="shared" si="284"/>
        <v>7661.536440563973</v>
      </c>
      <c r="H2509" s="102">
        <f t="shared" si="282"/>
        <v>7661.536440563973</v>
      </c>
      <c r="I2509" s="102">
        <f t="shared" si="278"/>
        <v>0</v>
      </c>
      <c r="J2509" s="102">
        <f t="shared" si="279"/>
        <v>7662.721896969746</v>
      </c>
      <c r="K2509" s="103">
        <f t="shared" si="280"/>
        <v>1.1854564057730386</v>
      </c>
    </row>
    <row r="2510" spans="2:11" x14ac:dyDescent="0.2">
      <c r="B2510" s="35">
        <v>2495</v>
      </c>
      <c r="C2510" s="93">
        <v>0.33151890490042923</v>
      </c>
      <c r="D2510" s="101">
        <f t="shared" si="283"/>
        <v>3.3122113278750671</v>
      </c>
      <c r="E2510" s="93">
        <v>0.86410221269372456</v>
      </c>
      <c r="F2510" s="102">
        <f t="shared" si="281"/>
        <v>1.8641022126937246</v>
      </c>
      <c r="G2510" s="102">
        <f t="shared" si="284"/>
        <v>7664.848651891848</v>
      </c>
      <c r="H2510" s="102">
        <f t="shared" si="282"/>
        <v>7664.848651891848</v>
      </c>
      <c r="I2510" s="102">
        <f t="shared" si="278"/>
        <v>0</v>
      </c>
      <c r="J2510" s="102">
        <f t="shared" si="279"/>
        <v>7666.712754104542</v>
      </c>
      <c r="K2510" s="103">
        <f t="shared" si="280"/>
        <v>1.8641022126939788</v>
      </c>
    </row>
    <row r="2511" spans="2:11" ht="16" thickBot="1" x14ac:dyDescent="0.25">
      <c r="B2511" s="39">
        <v>2496</v>
      </c>
      <c r="C2511" s="94">
        <v>0.40500651082663364</v>
      </c>
      <c r="D2511" s="104">
        <f t="shared" si="283"/>
        <v>2.7115564076690175</v>
      </c>
      <c r="E2511" s="94">
        <v>0.44682933707375838</v>
      </c>
      <c r="F2511" s="105">
        <f t="shared" si="281"/>
        <v>1.4468293370737584</v>
      </c>
      <c r="G2511" s="105">
        <f t="shared" si="284"/>
        <v>7667.5602082995174</v>
      </c>
      <c r="H2511" s="105">
        <f t="shared" si="282"/>
        <v>7667.5602082995174</v>
      </c>
      <c r="I2511" s="105">
        <f t="shared" si="278"/>
        <v>0</v>
      </c>
      <c r="J2511" s="105">
        <f t="shared" si="279"/>
        <v>7669.0070376365911</v>
      </c>
      <c r="K2511" s="106">
        <f t="shared" si="280"/>
        <v>1.4468293370737229</v>
      </c>
    </row>
    <row r="2512" spans="2:11" x14ac:dyDescent="0.2">
      <c r="B2512" s="35">
        <v>2497</v>
      </c>
      <c r="C2512" s="93">
        <v>0.8309966924192228</v>
      </c>
      <c r="D2512" s="101">
        <f t="shared" si="283"/>
        <v>0.55538839312865762</v>
      </c>
      <c r="E2512" s="93">
        <v>0.1922948749854182</v>
      </c>
      <c r="F2512" s="102">
        <f t="shared" si="281"/>
        <v>1.1922948749854183</v>
      </c>
      <c r="G2512" s="102">
        <f t="shared" si="284"/>
        <v>7668.1155966926462</v>
      </c>
      <c r="H2512" s="102">
        <f t="shared" si="282"/>
        <v>7669.0070376365911</v>
      </c>
      <c r="I2512" s="102">
        <f t="shared" si="278"/>
        <v>0.89144094394487183</v>
      </c>
      <c r="J2512" s="102">
        <f t="shared" si="279"/>
        <v>7670.1993325115764</v>
      </c>
      <c r="K2512" s="103">
        <f t="shared" si="280"/>
        <v>2.0837358189301085</v>
      </c>
    </row>
    <row r="2513" spans="2:11" x14ac:dyDescent="0.2">
      <c r="B2513" s="35">
        <v>2498</v>
      </c>
      <c r="C2513" s="93">
        <v>0.3856703102570892</v>
      </c>
      <c r="D2513" s="101">
        <f t="shared" si="283"/>
        <v>2.8583171789678952</v>
      </c>
      <c r="E2513" s="93">
        <v>8.9232770561590402E-2</v>
      </c>
      <c r="F2513" s="102">
        <f t="shared" si="281"/>
        <v>1.0892327705615905</v>
      </c>
      <c r="G2513" s="102">
        <f t="shared" si="284"/>
        <v>7670.9739138716141</v>
      </c>
      <c r="H2513" s="102">
        <f t="shared" si="282"/>
        <v>7670.9739138716141</v>
      </c>
      <c r="I2513" s="102">
        <f t="shared" si="278"/>
        <v>0</v>
      </c>
      <c r="J2513" s="102">
        <f t="shared" si="279"/>
        <v>7672.0631466421755</v>
      </c>
      <c r="K2513" s="103">
        <f t="shared" si="280"/>
        <v>1.0892327705614662</v>
      </c>
    </row>
    <row r="2514" spans="2:11" x14ac:dyDescent="0.2">
      <c r="B2514" s="35">
        <v>2499</v>
      </c>
      <c r="C2514" s="93">
        <v>0.42950049795192691</v>
      </c>
      <c r="D2514" s="101">
        <f t="shared" si="283"/>
        <v>2.535397134547952</v>
      </c>
      <c r="E2514" s="93">
        <v>5.8541017570158616E-2</v>
      </c>
      <c r="F2514" s="102">
        <f t="shared" si="281"/>
        <v>1.0585410175701586</v>
      </c>
      <c r="G2514" s="102">
        <f t="shared" si="284"/>
        <v>7673.5093110061616</v>
      </c>
      <c r="H2514" s="102">
        <f t="shared" si="282"/>
        <v>7673.5093110061616</v>
      </c>
      <c r="I2514" s="102">
        <f t="shared" ref="I2514:I2577" si="285">H2514-G2514</f>
        <v>0</v>
      </c>
      <c r="J2514" s="102">
        <f t="shared" ref="J2514:J2577" si="286">H2514+F2514</f>
        <v>7674.5678520237316</v>
      </c>
      <c r="K2514" s="103">
        <f t="shared" ref="K2514:K2577" si="287">J2514-G2514</f>
        <v>1.0585410175699508</v>
      </c>
    </row>
    <row r="2515" spans="2:11" ht="16" thickBot="1" x14ac:dyDescent="0.25">
      <c r="B2515" s="39">
        <v>2500</v>
      </c>
      <c r="C2515" s="94">
        <v>0.58081333170645666</v>
      </c>
      <c r="D2515" s="104">
        <f t="shared" si="283"/>
        <v>1.6299775850848448</v>
      </c>
      <c r="E2515" s="94">
        <v>0.12317132768763184</v>
      </c>
      <c r="F2515" s="105">
        <f t="shared" si="281"/>
        <v>1.1231713276876318</v>
      </c>
      <c r="G2515" s="105">
        <f t="shared" si="284"/>
        <v>7675.1392885912464</v>
      </c>
      <c r="H2515" s="105">
        <f t="shared" si="282"/>
        <v>7675.1392885912464</v>
      </c>
      <c r="I2515" s="105">
        <f t="shared" si="285"/>
        <v>0</v>
      </c>
      <c r="J2515" s="105">
        <f t="shared" si="286"/>
        <v>7676.2624599189339</v>
      </c>
      <c r="K2515" s="106">
        <f t="shared" si="287"/>
        <v>1.1231713276874871</v>
      </c>
    </row>
    <row r="2516" spans="2:11" x14ac:dyDescent="0.2">
      <c r="B2516" s="35">
        <v>2501</v>
      </c>
      <c r="C2516" s="93">
        <v>0.84427383482422713</v>
      </c>
      <c r="D2516" s="101">
        <f t="shared" si="283"/>
        <v>0.50783516449335986</v>
      </c>
      <c r="E2516" s="93">
        <v>0.19457634288334547</v>
      </c>
      <c r="F2516" s="102">
        <f t="shared" si="281"/>
        <v>1.1945763428833454</v>
      </c>
      <c r="G2516" s="102">
        <f t="shared" si="284"/>
        <v>7675.6471237557398</v>
      </c>
      <c r="H2516" s="102">
        <f t="shared" si="282"/>
        <v>7676.2624599189339</v>
      </c>
      <c r="I2516" s="102">
        <f t="shared" si="285"/>
        <v>0.61533616319411522</v>
      </c>
      <c r="J2516" s="102">
        <f t="shared" si="286"/>
        <v>7677.4570362618169</v>
      </c>
      <c r="K2516" s="103">
        <f t="shared" si="287"/>
        <v>1.8099125060771257</v>
      </c>
    </row>
    <row r="2517" spans="2:11" x14ac:dyDescent="0.2">
      <c r="B2517" s="35">
        <v>2502</v>
      </c>
      <c r="C2517" s="93">
        <v>0.13324679941598172</v>
      </c>
      <c r="D2517" s="101">
        <f t="shared" si="283"/>
        <v>6.0466567068507313</v>
      </c>
      <c r="E2517" s="93">
        <v>0.69414945193494948</v>
      </c>
      <c r="F2517" s="102">
        <f t="shared" si="281"/>
        <v>1.6941494519349494</v>
      </c>
      <c r="G2517" s="102">
        <f t="shared" si="284"/>
        <v>7681.6937804625904</v>
      </c>
      <c r="H2517" s="102">
        <f t="shared" si="282"/>
        <v>7681.6937804625904</v>
      </c>
      <c r="I2517" s="102">
        <f t="shared" si="285"/>
        <v>0</v>
      </c>
      <c r="J2517" s="102">
        <f t="shared" si="286"/>
        <v>7683.3879299145256</v>
      </c>
      <c r="K2517" s="103">
        <f t="shared" si="287"/>
        <v>1.6941494519351181</v>
      </c>
    </row>
    <row r="2518" spans="2:11" x14ac:dyDescent="0.2">
      <c r="B2518" s="35">
        <v>2503</v>
      </c>
      <c r="C2518" s="93">
        <v>0.17919125824738547</v>
      </c>
      <c r="D2518" s="101">
        <f t="shared" si="283"/>
        <v>5.157904685198508</v>
      </c>
      <c r="E2518" s="93">
        <v>0.14355712004822774</v>
      </c>
      <c r="F2518" s="102">
        <f t="shared" si="281"/>
        <v>1.1435571200482277</v>
      </c>
      <c r="G2518" s="102">
        <f t="shared" si="284"/>
        <v>7686.8516851477889</v>
      </c>
      <c r="H2518" s="102">
        <f t="shared" si="282"/>
        <v>7686.8516851477889</v>
      </c>
      <c r="I2518" s="102">
        <f t="shared" si="285"/>
        <v>0</v>
      </c>
      <c r="J2518" s="102">
        <f t="shared" si="286"/>
        <v>7687.9952422678371</v>
      </c>
      <c r="K2518" s="103">
        <f t="shared" si="287"/>
        <v>1.1435571200481718</v>
      </c>
    </row>
    <row r="2519" spans="2:11" ht="16" thickBot="1" x14ac:dyDescent="0.25">
      <c r="B2519" s="39">
        <v>2504</v>
      </c>
      <c r="C2519" s="94">
        <v>4.7596196629252407E-2</v>
      </c>
      <c r="D2519" s="104">
        <f t="shared" si="283"/>
        <v>9.1350072710518671</v>
      </c>
      <c r="E2519" s="94">
        <v>0.79156845562510159</v>
      </c>
      <c r="F2519" s="105">
        <f t="shared" si="281"/>
        <v>1.7915684556251015</v>
      </c>
      <c r="G2519" s="105">
        <f t="shared" si="284"/>
        <v>7695.9866924188409</v>
      </c>
      <c r="H2519" s="105">
        <f t="shared" si="282"/>
        <v>7695.9866924188409</v>
      </c>
      <c r="I2519" s="105">
        <f t="shared" si="285"/>
        <v>0</v>
      </c>
      <c r="J2519" s="105">
        <f t="shared" si="286"/>
        <v>7697.7782608744656</v>
      </c>
      <c r="K2519" s="106">
        <f t="shared" si="287"/>
        <v>1.7915684556246561</v>
      </c>
    </row>
    <row r="2520" spans="2:11" x14ac:dyDescent="0.2">
      <c r="B2520" s="35">
        <v>2505</v>
      </c>
      <c r="C2520" s="93">
        <v>0.29665211893526044</v>
      </c>
      <c r="D2520" s="101">
        <f t="shared" si="283"/>
        <v>3.6455854302699113</v>
      </c>
      <c r="E2520" s="93">
        <v>0.59049280512745916</v>
      </c>
      <c r="F2520" s="102">
        <f t="shared" si="281"/>
        <v>1.5904928051274592</v>
      </c>
      <c r="G2520" s="102">
        <f t="shared" si="284"/>
        <v>7699.6322778491112</v>
      </c>
      <c r="H2520" s="102">
        <f t="shared" si="282"/>
        <v>7699.6322778491112</v>
      </c>
      <c r="I2520" s="102">
        <f t="shared" si="285"/>
        <v>0</v>
      </c>
      <c r="J2520" s="102">
        <f t="shared" si="286"/>
        <v>7701.222770654239</v>
      </c>
      <c r="K2520" s="103">
        <f t="shared" si="287"/>
        <v>1.5904928051277238</v>
      </c>
    </row>
    <row r="2521" spans="2:11" x14ac:dyDescent="0.2">
      <c r="B2521" s="35">
        <v>2506</v>
      </c>
      <c r="C2521" s="93">
        <v>0.77390978866308069</v>
      </c>
      <c r="D2521" s="101">
        <f t="shared" si="283"/>
        <v>0.768899892900055</v>
      </c>
      <c r="E2521" s="93">
        <v>0.12314590854263119</v>
      </c>
      <c r="F2521" s="102">
        <f t="shared" si="281"/>
        <v>1.1231459085426312</v>
      </c>
      <c r="G2521" s="102">
        <f t="shared" si="284"/>
        <v>7700.401177742011</v>
      </c>
      <c r="H2521" s="102">
        <f t="shared" si="282"/>
        <v>7701.222770654239</v>
      </c>
      <c r="I2521" s="102">
        <f t="shared" si="285"/>
        <v>0.82159291222797037</v>
      </c>
      <c r="J2521" s="102">
        <f t="shared" si="286"/>
        <v>7702.3459165627819</v>
      </c>
      <c r="K2521" s="103">
        <f t="shared" si="287"/>
        <v>1.9447388207709082</v>
      </c>
    </row>
    <row r="2522" spans="2:11" x14ac:dyDescent="0.2">
      <c r="B2522" s="35">
        <v>2507</v>
      </c>
      <c r="C2522" s="93">
        <v>0.57604504913197907</v>
      </c>
      <c r="D2522" s="101">
        <f t="shared" si="283"/>
        <v>1.6547082331378109</v>
      </c>
      <c r="E2522" s="93">
        <v>0.6303589913050428</v>
      </c>
      <c r="F2522" s="102">
        <f t="shared" si="281"/>
        <v>1.6303589913050427</v>
      </c>
      <c r="G2522" s="102">
        <f t="shared" si="284"/>
        <v>7702.0558859751491</v>
      </c>
      <c r="H2522" s="102">
        <f t="shared" si="282"/>
        <v>7702.3459165627819</v>
      </c>
      <c r="I2522" s="102">
        <f t="shared" si="285"/>
        <v>0.29003058763282752</v>
      </c>
      <c r="J2522" s="102">
        <f t="shared" si="286"/>
        <v>7703.9762755540869</v>
      </c>
      <c r="K2522" s="103">
        <f t="shared" si="287"/>
        <v>1.9203895789378294</v>
      </c>
    </row>
    <row r="2523" spans="2:11" ht="16" thickBot="1" x14ac:dyDescent="0.25">
      <c r="B2523" s="39">
        <v>2508</v>
      </c>
      <c r="C2523" s="94">
        <v>0.54945299752305155</v>
      </c>
      <c r="D2523" s="104">
        <f t="shared" si="283"/>
        <v>1.7964961368200274</v>
      </c>
      <c r="E2523" s="94">
        <v>0.34988123679000638</v>
      </c>
      <c r="F2523" s="105">
        <f t="shared" si="281"/>
        <v>1.3498812367900064</v>
      </c>
      <c r="G2523" s="105">
        <f t="shared" si="284"/>
        <v>7703.8523821119688</v>
      </c>
      <c r="H2523" s="105">
        <f t="shared" si="282"/>
        <v>7703.9762755540869</v>
      </c>
      <c r="I2523" s="105">
        <f t="shared" si="285"/>
        <v>0.12389344211806019</v>
      </c>
      <c r="J2523" s="105">
        <f t="shared" si="286"/>
        <v>7705.3261567908767</v>
      </c>
      <c r="K2523" s="106">
        <f t="shared" si="287"/>
        <v>1.4737746789078301</v>
      </c>
    </row>
    <row r="2524" spans="2:11" x14ac:dyDescent="0.2">
      <c r="B2524" s="35">
        <v>2509</v>
      </c>
      <c r="C2524" s="93">
        <v>0.74700425163298734</v>
      </c>
      <c r="D2524" s="101">
        <f t="shared" si="283"/>
        <v>0.8750532067652762</v>
      </c>
      <c r="E2524" s="93">
        <v>0.94871587495821774</v>
      </c>
      <c r="F2524" s="102">
        <f t="shared" si="281"/>
        <v>1.9487158749582179</v>
      </c>
      <c r="G2524" s="102">
        <f t="shared" si="284"/>
        <v>7704.727435318734</v>
      </c>
      <c r="H2524" s="102">
        <f t="shared" si="282"/>
        <v>7705.3261567908767</v>
      </c>
      <c r="I2524" s="102">
        <f t="shared" si="285"/>
        <v>0.5987214721426426</v>
      </c>
      <c r="J2524" s="102">
        <f t="shared" si="286"/>
        <v>7707.2748726658347</v>
      </c>
      <c r="K2524" s="103">
        <f t="shared" si="287"/>
        <v>2.5474373471006402</v>
      </c>
    </row>
    <row r="2525" spans="2:11" x14ac:dyDescent="0.2">
      <c r="B2525" s="35">
        <v>2510</v>
      </c>
      <c r="C2525" s="93">
        <v>0.73699951589833068</v>
      </c>
      <c r="D2525" s="101">
        <f t="shared" si="283"/>
        <v>0.91550413094215299</v>
      </c>
      <c r="E2525" s="93">
        <v>0.80781931079266667</v>
      </c>
      <c r="F2525" s="102">
        <f t="shared" si="281"/>
        <v>1.8078193107926666</v>
      </c>
      <c r="G2525" s="102">
        <f t="shared" si="284"/>
        <v>7705.6429394496763</v>
      </c>
      <c r="H2525" s="102">
        <f t="shared" si="282"/>
        <v>7707.2748726658347</v>
      </c>
      <c r="I2525" s="102">
        <f t="shared" si="285"/>
        <v>1.6319332161583588</v>
      </c>
      <c r="J2525" s="102">
        <f t="shared" si="286"/>
        <v>7709.0826919766278</v>
      </c>
      <c r="K2525" s="103">
        <f t="shared" si="287"/>
        <v>3.4397525269514517</v>
      </c>
    </row>
    <row r="2526" spans="2:11" x14ac:dyDescent="0.2">
      <c r="B2526" s="35">
        <v>2511</v>
      </c>
      <c r="C2526" s="93">
        <v>0.87361954051873014</v>
      </c>
      <c r="D2526" s="101">
        <f t="shared" si="283"/>
        <v>0.40533091929525139</v>
      </c>
      <c r="E2526" s="93">
        <v>0.20189072333484215</v>
      </c>
      <c r="F2526" s="102">
        <f t="shared" si="281"/>
        <v>1.2018907233348421</v>
      </c>
      <c r="G2526" s="102">
        <f t="shared" si="284"/>
        <v>7706.0482703689713</v>
      </c>
      <c r="H2526" s="102">
        <f t="shared" si="282"/>
        <v>7709.0826919766278</v>
      </c>
      <c r="I2526" s="102">
        <f t="shared" si="285"/>
        <v>3.0344216076564408</v>
      </c>
      <c r="J2526" s="102">
        <f t="shared" si="286"/>
        <v>7710.2845826999628</v>
      </c>
      <c r="K2526" s="103">
        <f t="shared" si="287"/>
        <v>4.2363123309914954</v>
      </c>
    </row>
    <row r="2527" spans="2:11" ht="16" thickBot="1" x14ac:dyDescent="0.25">
      <c r="B2527" s="39">
        <v>2512</v>
      </c>
      <c r="C2527" s="94">
        <v>0.18189955011502756</v>
      </c>
      <c r="D2527" s="104">
        <f t="shared" si="283"/>
        <v>5.1129020001465095</v>
      </c>
      <c r="E2527" s="94">
        <v>0.9694101261672341</v>
      </c>
      <c r="F2527" s="105">
        <f t="shared" si="281"/>
        <v>1.9694101261672341</v>
      </c>
      <c r="G2527" s="105">
        <f t="shared" si="284"/>
        <v>7711.1611723691176</v>
      </c>
      <c r="H2527" s="105">
        <f t="shared" si="282"/>
        <v>7711.1611723691176</v>
      </c>
      <c r="I2527" s="105">
        <f t="shared" si="285"/>
        <v>0</v>
      </c>
      <c r="J2527" s="105">
        <f t="shared" si="286"/>
        <v>7713.1305824952851</v>
      </c>
      <c r="K2527" s="106">
        <f t="shared" si="287"/>
        <v>1.9694101261675314</v>
      </c>
    </row>
    <row r="2528" spans="2:11" x14ac:dyDescent="0.2">
      <c r="B2528" s="35">
        <v>2513</v>
      </c>
      <c r="C2528" s="93">
        <v>0.15741655874788463</v>
      </c>
      <c r="D2528" s="101">
        <f t="shared" si="283"/>
        <v>5.5465792404906296</v>
      </c>
      <c r="E2528" s="93">
        <v>3.4768799928616145E-3</v>
      </c>
      <c r="F2528" s="102">
        <f t="shared" si="281"/>
        <v>1.0034768799928617</v>
      </c>
      <c r="G2528" s="102">
        <f t="shared" si="284"/>
        <v>7716.7077516096078</v>
      </c>
      <c r="H2528" s="102">
        <f t="shared" si="282"/>
        <v>7716.7077516096078</v>
      </c>
      <c r="I2528" s="102">
        <f t="shared" si="285"/>
        <v>0</v>
      </c>
      <c r="J2528" s="102">
        <f t="shared" si="286"/>
        <v>7717.7112284896011</v>
      </c>
      <c r="K2528" s="103">
        <f t="shared" si="287"/>
        <v>1.0034768799932863</v>
      </c>
    </row>
    <row r="2529" spans="2:11" x14ac:dyDescent="0.2">
      <c r="B2529" s="35">
        <v>2514</v>
      </c>
      <c r="C2529" s="93">
        <v>0.95018358847045192</v>
      </c>
      <c r="D2529" s="101">
        <f t="shared" si="283"/>
        <v>0.15330018610978646</v>
      </c>
      <c r="E2529" s="93">
        <v>0.10706276114405477</v>
      </c>
      <c r="F2529" s="102">
        <f t="shared" si="281"/>
        <v>1.1070627611440549</v>
      </c>
      <c r="G2529" s="102">
        <f t="shared" si="284"/>
        <v>7716.8610517957177</v>
      </c>
      <c r="H2529" s="102">
        <f t="shared" si="282"/>
        <v>7717.7112284896011</v>
      </c>
      <c r="I2529" s="102">
        <f t="shared" si="285"/>
        <v>0.85017669388344075</v>
      </c>
      <c r="J2529" s="102">
        <f t="shared" si="286"/>
        <v>7718.8182912507455</v>
      </c>
      <c r="K2529" s="103">
        <f t="shared" si="287"/>
        <v>1.957239455027775</v>
      </c>
    </row>
    <row r="2530" spans="2:11" x14ac:dyDescent="0.2">
      <c r="B2530" s="35">
        <v>2515</v>
      </c>
      <c r="C2530" s="93">
        <v>6.8937122933924511E-2</v>
      </c>
      <c r="D2530" s="101">
        <f t="shared" si="283"/>
        <v>8.0236813549905808</v>
      </c>
      <c r="E2530" s="93">
        <v>0.76819241927283555</v>
      </c>
      <c r="F2530" s="102">
        <f t="shared" si="281"/>
        <v>1.7681924192728355</v>
      </c>
      <c r="G2530" s="102">
        <f t="shared" si="284"/>
        <v>7724.8847331507086</v>
      </c>
      <c r="H2530" s="102">
        <f t="shared" si="282"/>
        <v>7724.8847331507086</v>
      </c>
      <c r="I2530" s="102">
        <f t="shared" si="285"/>
        <v>0</v>
      </c>
      <c r="J2530" s="102">
        <f t="shared" si="286"/>
        <v>7726.6529255699816</v>
      </c>
      <c r="K2530" s="103">
        <f t="shared" si="287"/>
        <v>1.7681924192729639</v>
      </c>
    </row>
    <row r="2531" spans="2:11" ht="16" thickBot="1" x14ac:dyDescent="0.25">
      <c r="B2531" s="39">
        <v>2516</v>
      </c>
      <c r="C2531" s="94">
        <v>7.825135437746511E-2</v>
      </c>
      <c r="D2531" s="104">
        <f t="shared" si="283"/>
        <v>7.6434874241203499</v>
      </c>
      <c r="E2531" s="94">
        <v>0.25704585049945938</v>
      </c>
      <c r="F2531" s="105">
        <f t="shared" si="281"/>
        <v>1.2570458504994595</v>
      </c>
      <c r="G2531" s="105">
        <f t="shared" si="284"/>
        <v>7732.528220574829</v>
      </c>
      <c r="H2531" s="105">
        <f t="shared" si="282"/>
        <v>7732.528220574829</v>
      </c>
      <c r="I2531" s="105">
        <f t="shared" si="285"/>
        <v>0</v>
      </c>
      <c r="J2531" s="105">
        <f t="shared" si="286"/>
        <v>7733.7852664253287</v>
      </c>
      <c r="K2531" s="106">
        <f t="shared" si="287"/>
        <v>1.2570458504997077</v>
      </c>
    </row>
    <row r="2532" spans="2:11" x14ac:dyDescent="0.2">
      <c r="B2532" s="35">
        <v>2517</v>
      </c>
      <c r="C2532" s="93">
        <v>3.2563623964144139E-2</v>
      </c>
      <c r="D2532" s="101">
        <f t="shared" si="283"/>
        <v>10.273678328793686</v>
      </c>
      <c r="E2532" s="93">
        <v>0.14128526117926299</v>
      </c>
      <c r="F2532" s="102">
        <f t="shared" si="281"/>
        <v>1.141285261179263</v>
      </c>
      <c r="G2532" s="102">
        <f t="shared" si="284"/>
        <v>7742.8018989036227</v>
      </c>
      <c r="H2532" s="102">
        <f t="shared" si="282"/>
        <v>7742.8018989036227</v>
      </c>
      <c r="I2532" s="102">
        <f t="shared" si="285"/>
        <v>0</v>
      </c>
      <c r="J2532" s="102">
        <f t="shared" si="286"/>
        <v>7743.943184164802</v>
      </c>
      <c r="K2532" s="103">
        <f t="shared" si="287"/>
        <v>1.1412852611792914</v>
      </c>
    </row>
    <row r="2533" spans="2:11" x14ac:dyDescent="0.2">
      <c r="B2533" s="35">
        <v>2518</v>
      </c>
      <c r="C2533" s="93">
        <v>0.9234510271014561</v>
      </c>
      <c r="D2533" s="101">
        <f t="shared" si="283"/>
        <v>0.23891253125136883</v>
      </c>
      <c r="E2533" s="93">
        <v>0.66061146947000182</v>
      </c>
      <c r="F2533" s="102">
        <f t="shared" si="281"/>
        <v>1.6606114694700018</v>
      </c>
      <c r="G2533" s="102">
        <f t="shared" si="284"/>
        <v>7743.0408114348738</v>
      </c>
      <c r="H2533" s="102">
        <f t="shared" si="282"/>
        <v>7743.943184164802</v>
      </c>
      <c r="I2533" s="102">
        <f t="shared" si="285"/>
        <v>0.90237272992817452</v>
      </c>
      <c r="J2533" s="102">
        <f t="shared" si="286"/>
        <v>7745.6037956342716</v>
      </c>
      <c r="K2533" s="103">
        <f t="shared" si="287"/>
        <v>2.5629841993977607</v>
      </c>
    </row>
    <row r="2534" spans="2:11" x14ac:dyDescent="0.2">
      <c r="B2534" s="35">
        <v>2519</v>
      </c>
      <c r="C2534" s="93">
        <v>0.30123921300309331</v>
      </c>
      <c r="D2534" s="101">
        <f t="shared" si="283"/>
        <v>3.5995518068309584</v>
      </c>
      <c r="E2534" s="93">
        <v>0.266028219650292</v>
      </c>
      <c r="F2534" s="102">
        <f t="shared" si="281"/>
        <v>1.2660282196502921</v>
      </c>
      <c r="G2534" s="102">
        <f t="shared" si="284"/>
        <v>7746.640363241705</v>
      </c>
      <c r="H2534" s="102">
        <f t="shared" si="282"/>
        <v>7746.640363241705</v>
      </c>
      <c r="I2534" s="102">
        <f t="shared" si="285"/>
        <v>0</v>
      </c>
      <c r="J2534" s="102">
        <f t="shared" si="286"/>
        <v>7747.9063914613553</v>
      </c>
      <c r="K2534" s="103">
        <f t="shared" si="287"/>
        <v>1.2660282196502521</v>
      </c>
    </row>
    <row r="2535" spans="2:11" ht="16" thickBot="1" x14ac:dyDescent="0.25">
      <c r="B2535" s="39">
        <v>2520</v>
      </c>
      <c r="C2535" s="94">
        <v>0.37560453907718105</v>
      </c>
      <c r="D2535" s="104">
        <f t="shared" si="283"/>
        <v>2.9376553405530799</v>
      </c>
      <c r="E2535" s="94">
        <v>0.61881515050088498</v>
      </c>
      <c r="F2535" s="105">
        <f t="shared" si="281"/>
        <v>1.618815150500885</v>
      </c>
      <c r="G2535" s="105">
        <f t="shared" si="284"/>
        <v>7749.5780185822578</v>
      </c>
      <c r="H2535" s="105">
        <f t="shared" si="282"/>
        <v>7749.5780185822578</v>
      </c>
      <c r="I2535" s="105">
        <f t="shared" si="285"/>
        <v>0</v>
      </c>
      <c r="J2535" s="105">
        <f t="shared" si="286"/>
        <v>7751.1968337327589</v>
      </c>
      <c r="K2535" s="106">
        <f t="shared" si="287"/>
        <v>1.6188151505011774</v>
      </c>
    </row>
    <row r="2536" spans="2:11" x14ac:dyDescent="0.2">
      <c r="B2536" s="35">
        <v>2521</v>
      </c>
      <c r="C2536" s="93">
        <v>0.48648552773366527</v>
      </c>
      <c r="D2536" s="101">
        <f t="shared" si="283"/>
        <v>2.1616443765590696</v>
      </c>
      <c r="E2536" s="93">
        <v>3.8936200456278103E-2</v>
      </c>
      <c r="F2536" s="102">
        <f t="shared" si="281"/>
        <v>1.0389362004562781</v>
      </c>
      <c r="G2536" s="102">
        <f t="shared" si="284"/>
        <v>7751.7396629588166</v>
      </c>
      <c r="H2536" s="102">
        <f t="shared" si="282"/>
        <v>7751.7396629588166</v>
      </c>
      <c r="I2536" s="102">
        <f t="shared" si="285"/>
        <v>0</v>
      </c>
      <c r="J2536" s="102">
        <f t="shared" si="286"/>
        <v>7752.7785991592727</v>
      </c>
      <c r="K2536" s="103">
        <f t="shared" si="287"/>
        <v>1.0389362004561917</v>
      </c>
    </row>
    <row r="2537" spans="2:11" x14ac:dyDescent="0.2">
      <c r="B2537" s="35">
        <v>2522</v>
      </c>
      <c r="C2537" s="93">
        <v>0.3828710695152937</v>
      </c>
      <c r="D2537" s="101">
        <f t="shared" si="283"/>
        <v>2.8801709387834293</v>
      </c>
      <c r="E2537" s="93">
        <v>2.9190246983773371E-2</v>
      </c>
      <c r="F2537" s="102">
        <f t="shared" si="281"/>
        <v>1.0291902469837733</v>
      </c>
      <c r="G2537" s="102">
        <f t="shared" si="284"/>
        <v>7754.6198338976001</v>
      </c>
      <c r="H2537" s="102">
        <f t="shared" si="282"/>
        <v>7754.6198338976001</v>
      </c>
      <c r="I2537" s="102">
        <f t="shared" si="285"/>
        <v>0</v>
      </c>
      <c r="J2537" s="102">
        <f t="shared" si="286"/>
        <v>7755.6490241445836</v>
      </c>
      <c r="K2537" s="103">
        <f t="shared" si="287"/>
        <v>1.0291902469834895</v>
      </c>
    </row>
    <row r="2538" spans="2:11" x14ac:dyDescent="0.2">
      <c r="B2538" s="35">
        <v>2523</v>
      </c>
      <c r="C2538" s="93">
        <v>0.47951913899320553</v>
      </c>
      <c r="D2538" s="101">
        <f t="shared" si="283"/>
        <v>2.2049144129253326</v>
      </c>
      <c r="E2538" s="93">
        <v>0.77019139142213788</v>
      </c>
      <c r="F2538" s="102">
        <f t="shared" si="281"/>
        <v>1.7701913914221379</v>
      </c>
      <c r="G2538" s="102">
        <f t="shared" si="284"/>
        <v>7756.8247483105251</v>
      </c>
      <c r="H2538" s="102">
        <f t="shared" si="282"/>
        <v>7756.8247483105251</v>
      </c>
      <c r="I2538" s="102">
        <f t="shared" si="285"/>
        <v>0</v>
      </c>
      <c r="J2538" s="102">
        <f t="shared" si="286"/>
        <v>7758.5949397019476</v>
      </c>
      <c r="K2538" s="103">
        <f t="shared" si="287"/>
        <v>1.770191391422486</v>
      </c>
    </row>
    <row r="2539" spans="2:11" ht="16" thickBot="1" x14ac:dyDescent="0.25">
      <c r="B2539" s="39">
        <v>2524</v>
      </c>
      <c r="C2539" s="94">
        <v>1.2602851621955846E-2</v>
      </c>
      <c r="D2539" s="104">
        <f t="shared" si="283"/>
        <v>13.121496514284562</v>
      </c>
      <c r="E2539" s="94">
        <v>0.10327074444242001</v>
      </c>
      <c r="F2539" s="105">
        <f t="shared" ref="F2539:F2602" si="288">($N$18-$N$19)*E2539+$N$19</f>
        <v>1.1032707444424199</v>
      </c>
      <c r="G2539" s="105">
        <f t="shared" si="284"/>
        <v>7769.9462448248096</v>
      </c>
      <c r="H2539" s="105">
        <f t="shared" ref="H2539:H2602" si="289">+MAX(G2539,J2538)</f>
        <v>7769.9462448248096</v>
      </c>
      <c r="I2539" s="105">
        <f t="shared" si="285"/>
        <v>0</v>
      </c>
      <c r="J2539" s="105">
        <f t="shared" si="286"/>
        <v>7771.0495155692524</v>
      </c>
      <c r="K2539" s="106">
        <f t="shared" si="287"/>
        <v>1.1032707444428524</v>
      </c>
    </row>
    <row r="2540" spans="2:11" x14ac:dyDescent="0.2">
      <c r="B2540" s="35">
        <v>2525</v>
      </c>
      <c r="C2540" s="93">
        <v>0.87532306579962504</v>
      </c>
      <c r="D2540" s="101">
        <f t="shared" ref="D2540:D2603" si="290">-LN(C2540)/$N$16</f>
        <v>0.39948672813606639</v>
      </c>
      <c r="E2540" s="93">
        <v>4.0675494110149479E-2</v>
      </c>
      <c r="F2540" s="102">
        <f t="shared" si="288"/>
        <v>1.0406754941101495</v>
      </c>
      <c r="G2540" s="102">
        <f t="shared" ref="G2540:G2603" si="291">G2539+D2540</f>
        <v>7770.3457315529458</v>
      </c>
      <c r="H2540" s="102">
        <f t="shared" si="289"/>
        <v>7771.0495155692524</v>
      </c>
      <c r="I2540" s="102">
        <f t="shared" si="285"/>
        <v>0.70378401630659937</v>
      </c>
      <c r="J2540" s="102">
        <f t="shared" si="286"/>
        <v>7772.0901910633629</v>
      </c>
      <c r="K2540" s="103">
        <f t="shared" si="287"/>
        <v>1.744459510417073</v>
      </c>
    </row>
    <row r="2541" spans="2:11" x14ac:dyDescent="0.2">
      <c r="B2541" s="35">
        <v>2526</v>
      </c>
      <c r="C2541" s="93">
        <v>0.69004715527854954</v>
      </c>
      <c r="D2541" s="101">
        <f t="shared" si="290"/>
        <v>1.1129860282276964</v>
      </c>
      <c r="E2541" s="93">
        <v>0.801170077103596</v>
      </c>
      <c r="F2541" s="102">
        <f t="shared" si="288"/>
        <v>1.8011700771035959</v>
      </c>
      <c r="G2541" s="102">
        <f t="shared" si="291"/>
        <v>7771.4587175811739</v>
      </c>
      <c r="H2541" s="102">
        <f t="shared" si="289"/>
        <v>7772.0901910633629</v>
      </c>
      <c r="I2541" s="102">
        <f t="shared" si="285"/>
        <v>0.63147348218899424</v>
      </c>
      <c r="J2541" s="102">
        <f t="shared" si="286"/>
        <v>7773.8913611404669</v>
      </c>
      <c r="K2541" s="103">
        <f t="shared" si="287"/>
        <v>2.4326435592929556</v>
      </c>
    </row>
    <row r="2542" spans="2:11" x14ac:dyDescent="0.2">
      <c r="B2542" s="35">
        <v>2527</v>
      </c>
      <c r="C2542" s="93">
        <v>0.33971329589386279</v>
      </c>
      <c r="D2542" s="101">
        <f t="shared" si="290"/>
        <v>3.2389597934279428</v>
      </c>
      <c r="E2542" s="93">
        <v>0.97477213957701281</v>
      </c>
      <c r="F2542" s="102">
        <f t="shared" si="288"/>
        <v>1.9747721395770128</v>
      </c>
      <c r="G2542" s="102">
        <f t="shared" si="291"/>
        <v>7774.6976773746019</v>
      </c>
      <c r="H2542" s="102">
        <f t="shared" si="289"/>
        <v>7774.6976773746019</v>
      </c>
      <c r="I2542" s="102">
        <f t="shared" si="285"/>
        <v>0</v>
      </c>
      <c r="J2542" s="102">
        <f t="shared" si="286"/>
        <v>7776.6724495141789</v>
      </c>
      <c r="K2542" s="103">
        <f t="shared" si="287"/>
        <v>1.9747721395769986</v>
      </c>
    </row>
    <row r="2543" spans="2:11" ht="16" thickBot="1" x14ac:dyDescent="0.25">
      <c r="B2543" s="39">
        <v>2528</v>
      </c>
      <c r="C2543" s="94">
        <v>0.7789393027804179</v>
      </c>
      <c r="D2543" s="104">
        <f t="shared" si="290"/>
        <v>0.74946645896589725</v>
      </c>
      <c r="E2543" s="94">
        <v>0.91148370974941506</v>
      </c>
      <c r="F2543" s="105">
        <f t="shared" si="288"/>
        <v>1.9114837097494151</v>
      </c>
      <c r="G2543" s="105">
        <f t="shared" si="291"/>
        <v>7775.4471438335677</v>
      </c>
      <c r="H2543" s="105">
        <f t="shared" si="289"/>
        <v>7776.6724495141789</v>
      </c>
      <c r="I2543" s="105">
        <f t="shared" si="285"/>
        <v>1.2253056806111999</v>
      </c>
      <c r="J2543" s="105">
        <f t="shared" si="286"/>
        <v>7778.5839332239284</v>
      </c>
      <c r="K2543" s="106">
        <f t="shared" si="287"/>
        <v>3.1367893903607182</v>
      </c>
    </row>
    <row r="2544" spans="2:11" x14ac:dyDescent="0.2">
      <c r="B2544" s="35">
        <v>2529</v>
      </c>
      <c r="C2544" s="93">
        <v>3.2872455687346647E-2</v>
      </c>
      <c r="D2544" s="101">
        <f t="shared" si="290"/>
        <v>10.245360555060088</v>
      </c>
      <c r="E2544" s="93">
        <v>0.56560697417946793</v>
      </c>
      <c r="F2544" s="102">
        <f t="shared" si="288"/>
        <v>1.565606974179468</v>
      </c>
      <c r="G2544" s="102">
        <f t="shared" si="291"/>
        <v>7785.6925043886276</v>
      </c>
      <c r="H2544" s="102">
        <f t="shared" si="289"/>
        <v>7785.6925043886276</v>
      </c>
      <c r="I2544" s="102">
        <f t="shared" si="285"/>
        <v>0</v>
      </c>
      <c r="J2544" s="102">
        <f t="shared" si="286"/>
        <v>7787.2581113628075</v>
      </c>
      <c r="K2544" s="103">
        <f t="shared" si="287"/>
        <v>1.5656069741799001</v>
      </c>
    </row>
    <row r="2545" spans="2:11" x14ac:dyDescent="0.2">
      <c r="B2545" s="35">
        <v>2530</v>
      </c>
      <c r="C2545" s="93">
        <v>0.81229623615903712</v>
      </c>
      <c r="D2545" s="101">
        <f t="shared" si="290"/>
        <v>0.62367054748853745</v>
      </c>
      <c r="E2545" s="93">
        <v>0.97077112356439077</v>
      </c>
      <c r="F2545" s="102">
        <f t="shared" si="288"/>
        <v>1.9707711235643908</v>
      </c>
      <c r="G2545" s="102">
        <f t="shared" si="291"/>
        <v>7786.3161749361161</v>
      </c>
      <c r="H2545" s="102">
        <f t="shared" si="289"/>
        <v>7787.2581113628075</v>
      </c>
      <c r="I2545" s="102">
        <f t="shared" si="285"/>
        <v>0.94193642669142719</v>
      </c>
      <c r="J2545" s="102">
        <f t="shared" si="286"/>
        <v>7789.2288824863717</v>
      </c>
      <c r="K2545" s="103">
        <f t="shared" si="287"/>
        <v>2.9127075502556181</v>
      </c>
    </row>
    <row r="2546" spans="2:11" x14ac:dyDescent="0.2">
      <c r="B2546" s="35">
        <v>2531</v>
      </c>
      <c r="C2546" s="93">
        <v>0.43740355698389477</v>
      </c>
      <c r="D2546" s="101">
        <f t="shared" si="290"/>
        <v>2.4806971159945959</v>
      </c>
      <c r="E2546" s="93">
        <v>0.72645954599954088</v>
      </c>
      <c r="F2546" s="102">
        <f t="shared" si="288"/>
        <v>1.7264595459995409</v>
      </c>
      <c r="G2546" s="102">
        <f t="shared" si="291"/>
        <v>7788.7968720521103</v>
      </c>
      <c r="H2546" s="102">
        <f t="shared" si="289"/>
        <v>7789.2288824863717</v>
      </c>
      <c r="I2546" s="102">
        <f t="shared" si="285"/>
        <v>0.4320104342614286</v>
      </c>
      <c r="J2546" s="102">
        <f t="shared" si="286"/>
        <v>7790.9553420323709</v>
      </c>
      <c r="K2546" s="103">
        <f t="shared" si="287"/>
        <v>2.1584699802606337</v>
      </c>
    </row>
    <row r="2547" spans="2:11" ht="16" thickBot="1" x14ac:dyDescent="0.25">
      <c r="B2547" s="39">
        <v>2532</v>
      </c>
      <c r="C2547" s="94">
        <v>0.68041196191270548</v>
      </c>
      <c r="D2547" s="104">
        <f t="shared" si="290"/>
        <v>1.1551705137253949</v>
      </c>
      <c r="E2547" s="94">
        <v>0.63201009374927852</v>
      </c>
      <c r="F2547" s="105">
        <f t="shared" si="288"/>
        <v>1.6320100937492785</v>
      </c>
      <c r="G2547" s="105">
        <f t="shared" si="291"/>
        <v>7789.9520425658357</v>
      </c>
      <c r="H2547" s="105">
        <f t="shared" si="289"/>
        <v>7790.9553420323709</v>
      </c>
      <c r="I2547" s="105">
        <f t="shared" si="285"/>
        <v>1.0032994665352817</v>
      </c>
      <c r="J2547" s="105">
        <f t="shared" si="286"/>
        <v>7792.5873521261201</v>
      </c>
      <c r="K2547" s="106">
        <f t="shared" si="287"/>
        <v>2.6353095602844405</v>
      </c>
    </row>
    <row r="2548" spans="2:11" x14ac:dyDescent="0.2">
      <c r="B2548" s="35">
        <v>2533</v>
      </c>
      <c r="C2548" s="93">
        <v>0.50290671796302866</v>
      </c>
      <c r="D2548" s="101">
        <f t="shared" si="290"/>
        <v>2.0620517323391305</v>
      </c>
      <c r="E2548" s="93">
        <v>0.63288200788867977</v>
      </c>
      <c r="F2548" s="102">
        <f t="shared" si="288"/>
        <v>1.6328820078886799</v>
      </c>
      <c r="G2548" s="102">
        <f t="shared" si="291"/>
        <v>7792.0140942981752</v>
      </c>
      <c r="H2548" s="102">
        <f t="shared" si="289"/>
        <v>7792.5873521261201</v>
      </c>
      <c r="I2548" s="102">
        <f t="shared" si="285"/>
        <v>0.57325782794487168</v>
      </c>
      <c r="J2548" s="102">
        <f t="shared" si="286"/>
        <v>7794.2202341340089</v>
      </c>
      <c r="K2548" s="103">
        <f t="shared" si="287"/>
        <v>2.2061398358337101</v>
      </c>
    </row>
    <row r="2549" spans="2:11" x14ac:dyDescent="0.2">
      <c r="B2549" s="35">
        <v>2534</v>
      </c>
      <c r="C2549" s="93">
        <v>0.6679616907778001</v>
      </c>
      <c r="D2549" s="101">
        <f t="shared" si="290"/>
        <v>1.210573368675137</v>
      </c>
      <c r="E2549" s="93">
        <v>0.79943097372750827</v>
      </c>
      <c r="F2549" s="102">
        <f t="shared" si="288"/>
        <v>1.7994309737275083</v>
      </c>
      <c r="G2549" s="102">
        <f t="shared" si="291"/>
        <v>7793.2246676668501</v>
      </c>
      <c r="H2549" s="102">
        <f t="shared" si="289"/>
        <v>7794.2202341340089</v>
      </c>
      <c r="I2549" s="102">
        <f t="shared" si="285"/>
        <v>0.9955664671588238</v>
      </c>
      <c r="J2549" s="102">
        <f t="shared" si="286"/>
        <v>7796.0196651077367</v>
      </c>
      <c r="K2549" s="103">
        <f t="shared" si="287"/>
        <v>2.7949974408866183</v>
      </c>
    </row>
    <row r="2550" spans="2:11" x14ac:dyDescent="0.2">
      <c r="B2550" s="35">
        <v>2535</v>
      </c>
      <c r="C2550" s="93">
        <v>0.25531654405625126</v>
      </c>
      <c r="D2550" s="101">
        <f t="shared" si="290"/>
        <v>4.0957534632613593</v>
      </c>
      <c r="E2550" s="93">
        <v>0.38278209344147285</v>
      </c>
      <c r="F2550" s="102">
        <f t="shared" si="288"/>
        <v>1.382782093441473</v>
      </c>
      <c r="G2550" s="102">
        <f t="shared" si="291"/>
        <v>7797.3204211301118</v>
      </c>
      <c r="H2550" s="102">
        <f t="shared" si="289"/>
        <v>7797.3204211301118</v>
      </c>
      <c r="I2550" s="102">
        <f t="shared" si="285"/>
        <v>0</v>
      </c>
      <c r="J2550" s="102">
        <f t="shared" si="286"/>
        <v>7798.7032032235529</v>
      </c>
      <c r="K2550" s="103">
        <f t="shared" si="287"/>
        <v>1.3827820934411648</v>
      </c>
    </row>
    <row r="2551" spans="2:11" ht="16" thickBot="1" x14ac:dyDescent="0.25">
      <c r="B2551" s="39">
        <v>2536</v>
      </c>
      <c r="C2551" s="94">
        <v>0.6497172433674322</v>
      </c>
      <c r="D2551" s="104">
        <f t="shared" si="290"/>
        <v>1.293654062822376</v>
      </c>
      <c r="E2551" s="94">
        <v>0.96431600598796807</v>
      </c>
      <c r="F2551" s="105">
        <f t="shared" si="288"/>
        <v>1.9643160059879681</v>
      </c>
      <c r="G2551" s="105">
        <f t="shared" si="291"/>
        <v>7798.6140751929343</v>
      </c>
      <c r="H2551" s="105">
        <f t="shared" si="289"/>
        <v>7798.7032032235529</v>
      </c>
      <c r="I2551" s="105">
        <f t="shared" si="285"/>
        <v>8.9128030618667253E-2</v>
      </c>
      <c r="J2551" s="105">
        <f t="shared" si="286"/>
        <v>7800.6675192295406</v>
      </c>
      <c r="K2551" s="106">
        <f t="shared" si="287"/>
        <v>2.0534440366063791</v>
      </c>
    </row>
    <row r="2552" spans="2:11" x14ac:dyDescent="0.2">
      <c r="B2552" s="35">
        <v>2537</v>
      </c>
      <c r="C2552" s="93">
        <v>0.31550851577281691</v>
      </c>
      <c r="D2552" s="101">
        <f t="shared" si="290"/>
        <v>3.4607088180273982</v>
      </c>
      <c r="E2552" s="93">
        <v>0.91519729264054861</v>
      </c>
      <c r="F2552" s="102">
        <f t="shared" si="288"/>
        <v>1.9151972926405487</v>
      </c>
      <c r="G2552" s="102">
        <f t="shared" si="291"/>
        <v>7802.0747840109616</v>
      </c>
      <c r="H2552" s="102">
        <f t="shared" si="289"/>
        <v>7802.0747840109616</v>
      </c>
      <c r="I2552" s="102">
        <f t="shared" si="285"/>
        <v>0</v>
      </c>
      <c r="J2552" s="102">
        <f t="shared" si="286"/>
        <v>7803.9899813036018</v>
      </c>
      <c r="K2552" s="103">
        <f t="shared" si="287"/>
        <v>1.9151972926401868</v>
      </c>
    </row>
    <row r="2553" spans="2:11" x14ac:dyDescent="0.2">
      <c r="B2553" s="35">
        <v>2538</v>
      </c>
      <c r="C2553" s="93">
        <v>0.31503877685044701</v>
      </c>
      <c r="D2553" s="101">
        <f t="shared" si="290"/>
        <v>3.4651786398608819</v>
      </c>
      <c r="E2553" s="93">
        <v>0.73730518369705533</v>
      </c>
      <c r="F2553" s="102">
        <f t="shared" si="288"/>
        <v>1.7373051836970554</v>
      </c>
      <c r="G2553" s="102">
        <f t="shared" si="291"/>
        <v>7805.5399626508224</v>
      </c>
      <c r="H2553" s="102">
        <f t="shared" si="289"/>
        <v>7805.5399626508224</v>
      </c>
      <c r="I2553" s="102">
        <f t="shared" si="285"/>
        <v>0</v>
      </c>
      <c r="J2553" s="102">
        <f t="shared" si="286"/>
        <v>7807.2772678345191</v>
      </c>
      <c r="K2553" s="103">
        <f t="shared" si="287"/>
        <v>1.7373051836966624</v>
      </c>
    </row>
    <row r="2554" spans="2:11" x14ac:dyDescent="0.2">
      <c r="B2554" s="35">
        <v>2539</v>
      </c>
      <c r="C2554" s="93">
        <v>0.51949985544687771</v>
      </c>
      <c r="D2554" s="101">
        <f t="shared" si="290"/>
        <v>1.9646662400916586</v>
      </c>
      <c r="E2554" s="93">
        <v>0.89760516994478157</v>
      </c>
      <c r="F2554" s="102">
        <f t="shared" si="288"/>
        <v>1.8976051699447816</v>
      </c>
      <c r="G2554" s="102">
        <f t="shared" si="291"/>
        <v>7807.5046288909143</v>
      </c>
      <c r="H2554" s="102">
        <f t="shared" si="289"/>
        <v>7807.5046288909143</v>
      </c>
      <c r="I2554" s="102">
        <f t="shared" si="285"/>
        <v>0</v>
      </c>
      <c r="J2554" s="102">
        <f t="shared" si="286"/>
        <v>7809.402234060859</v>
      </c>
      <c r="K2554" s="103">
        <f t="shared" si="287"/>
        <v>1.8976051699446543</v>
      </c>
    </row>
    <row r="2555" spans="2:11" ht="16" thickBot="1" x14ac:dyDescent="0.25">
      <c r="B2555" s="39">
        <v>2540</v>
      </c>
      <c r="C2555" s="94">
        <v>0.35114001806365547</v>
      </c>
      <c r="D2555" s="104">
        <f t="shared" si="290"/>
        <v>3.139710669594566</v>
      </c>
      <c r="E2555" s="94">
        <v>0.86831586581422793</v>
      </c>
      <c r="F2555" s="105">
        <f t="shared" si="288"/>
        <v>1.8683158658142278</v>
      </c>
      <c r="G2555" s="105">
        <f t="shared" si="291"/>
        <v>7810.6443395605093</v>
      </c>
      <c r="H2555" s="105">
        <f t="shared" si="289"/>
        <v>7810.6443395605093</v>
      </c>
      <c r="I2555" s="105">
        <f t="shared" si="285"/>
        <v>0</v>
      </c>
      <c r="J2555" s="105">
        <f t="shared" si="286"/>
        <v>7812.5126554263234</v>
      </c>
      <c r="K2555" s="106">
        <f t="shared" si="287"/>
        <v>1.868315865814111</v>
      </c>
    </row>
    <row r="2556" spans="2:11" x14ac:dyDescent="0.2">
      <c r="B2556" s="35">
        <v>2541</v>
      </c>
      <c r="C2556" s="93">
        <v>0.64501530197730172</v>
      </c>
      <c r="D2556" s="101">
        <f t="shared" si="290"/>
        <v>1.3154437154158725</v>
      </c>
      <c r="E2556" s="93">
        <v>0.96962055240488054</v>
      </c>
      <c r="F2556" s="102">
        <f t="shared" si="288"/>
        <v>1.9696205524048804</v>
      </c>
      <c r="G2556" s="102">
        <f t="shared" si="291"/>
        <v>7811.9597832759255</v>
      </c>
      <c r="H2556" s="102">
        <f t="shared" si="289"/>
        <v>7812.5126554263234</v>
      </c>
      <c r="I2556" s="102">
        <f t="shared" si="285"/>
        <v>0.55287215039788862</v>
      </c>
      <c r="J2556" s="102">
        <f t="shared" si="286"/>
        <v>7814.4822759787285</v>
      </c>
      <c r="K2556" s="103">
        <f t="shared" si="287"/>
        <v>2.5224927028029924</v>
      </c>
    </row>
    <row r="2557" spans="2:11" x14ac:dyDescent="0.2">
      <c r="B2557" s="35">
        <v>2542</v>
      </c>
      <c r="C2557" s="93">
        <v>0.47831186477632326</v>
      </c>
      <c r="D2557" s="101">
        <f t="shared" si="290"/>
        <v>2.2124769673934108</v>
      </c>
      <c r="E2557" s="93">
        <v>0.9549255074660753</v>
      </c>
      <c r="F2557" s="102">
        <f t="shared" si="288"/>
        <v>1.9549255074660752</v>
      </c>
      <c r="G2557" s="102">
        <f t="shared" si="291"/>
        <v>7814.1722602433192</v>
      </c>
      <c r="H2557" s="102">
        <f t="shared" si="289"/>
        <v>7814.4822759787285</v>
      </c>
      <c r="I2557" s="102">
        <f t="shared" si="285"/>
        <v>0.31001573540925165</v>
      </c>
      <c r="J2557" s="102">
        <f t="shared" si="286"/>
        <v>7816.4372014861947</v>
      </c>
      <c r="K2557" s="103">
        <f t="shared" si="287"/>
        <v>2.2649412428754658</v>
      </c>
    </row>
    <row r="2558" spans="2:11" x14ac:dyDescent="0.2">
      <c r="B2558" s="35">
        <v>2543</v>
      </c>
      <c r="C2558" s="93">
        <v>0.5510451346990296</v>
      </c>
      <c r="D2558" s="101">
        <f t="shared" si="290"/>
        <v>1.787815677089055</v>
      </c>
      <c r="E2558" s="93">
        <v>0.15339019438409185</v>
      </c>
      <c r="F2558" s="102">
        <f t="shared" si="288"/>
        <v>1.1533901943840918</v>
      </c>
      <c r="G2558" s="102">
        <f t="shared" si="291"/>
        <v>7815.9600759204086</v>
      </c>
      <c r="H2558" s="102">
        <f t="shared" si="289"/>
        <v>7816.4372014861947</v>
      </c>
      <c r="I2558" s="102">
        <f t="shared" si="285"/>
        <v>0.47712556578608201</v>
      </c>
      <c r="J2558" s="102">
        <f t="shared" si="286"/>
        <v>7817.5905916805787</v>
      </c>
      <c r="K2558" s="103">
        <f t="shared" si="287"/>
        <v>1.6305157601700557</v>
      </c>
    </row>
    <row r="2559" spans="2:11" ht="16" thickBot="1" x14ac:dyDescent="0.25">
      <c r="B2559" s="39">
        <v>2544</v>
      </c>
      <c r="C2559" s="94">
        <v>0.51000327522467459</v>
      </c>
      <c r="D2559" s="104">
        <f t="shared" si="290"/>
        <v>2.0200143938256625</v>
      </c>
      <c r="E2559" s="94">
        <v>0.40567149858433416</v>
      </c>
      <c r="F2559" s="105">
        <f t="shared" si="288"/>
        <v>1.4056714985843342</v>
      </c>
      <c r="G2559" s="105">
        <f t="shared" si="291"/>
        <v>7817.9800903142341</v>
      </c>
      <c r="H2559" s="105">
        <f t="shared" si="289"/>
        <v>7817.9800903142341</v>
      </c>
      <c r="I2559" s="105">
        <f t="shared" si="285"/>
        <v>0</v>
      </c>
      <c r="J2559" s="105">
        <f t="shared" si="286"/>
        <v>7819.3857618128186</v>
      </c>
      <c r="K2559" s="106">
        <f t="shared" si="287"/>
        <v>1.4056714985845247</v>
      </c>
    </row>
    <row r="2560" spans="2:11" x14ac:dyDescent="0.2">
      <c r="B2560" s="35">
        <v>2545</v>
      </c>
      <c r="C2560" s="93">
        <v>0.14067658346422407</v>
      </c>
      <c r="D2560" s="101">
        <f t="shared" si="290"/>
        <v>5.8838752726149215</v>
      </c>
      <c r="E2560" s="93">
        <v>0.14847401829478535</v>
      </c>
      <c r="F2560" s="102">
        <f t="shared" si="288"/>
        <v>1.1484740182947855</v>
      </c>
      <c r="G2560" s="102">
        <f t="shared" si="291"/>
        <v>7823.8639655868492</v>
      </c>
      <c r="H2560" s="102">
        <f t="shared" si="289"/>
        <v>7823.8639655868492</v>
      </c>
      <c r="I2560" s="102">
        <f t="shared" si="285"/>
        <v>0</v>
      </c>
      <c r="J2560" s="102">
        <f t="shared" si="286"/>
        <v>7825.0124396051442</v>
      </c>
      <c r="K2560" s="103">
        <f t="shared" si="287"/>
        <v>1.1484740182950191</v>
      </c>
    </row>
    <row r="2561" spans="2:11" x14ac:dyDescent="0.2">
      <c r="B2561" s="35">
        <v>2546</v>
      </c>
      <c r="C2561" s="93">
        <v>0.64061064573639181</v>
      </c>
      <c r="D2561" s="101">
        <f t="shared" si="290"/>
        <v>1.336000270685356</v>
      </c>
      <c r="E2561" s="93">
        <v>0.79361528158889183</v>
      </c>
      <c r="F2561" s="102">
        <f t="shared" si="288"/>
        <v>1.7936152815888917</v>
      </c>
      <c r="G2561" s="102">
        <f t="shared" si="291"/>
        <v>7825.1999658575342</v>
      </c>
      <c r="H2561" s="102">
        <f t="shared" si="289"/>
        <v>7825.1999658575342</v>
      </c>
      <c r="I2561" s="102">
        <f t="shared" si="285"/>
        <v>0</v>
      </c>
      <c r="J2561" s="102">
        <f t="shared" si="286"/>
        <v>7826.9935811391233</v>
      </c>
      <c r="K2561" s="103">
        <f t="shared" si="287"/>
        <v>1.7936152815891546</v>
      </c>
    </row>
    <row r="2562" spans="2:11" x14ac:dyDescent="0.2">
      <c r="B2562" s="35">
        <v>2547</v>
      </c>
      <c r="C2562" s="93">
        <v>0.69768080880845962</v>
      </c>
      <c r="D2562" s="101">
        <f t="shared" si="290"/>
        <v>1.0799807243436832</v>
      </c>
      <c r="E2562" s="93">
        <v>0.92853380167084587</v>
      </c>
      <c r="F2562" s="102">
        <f t="shared" si="288"/>
        <v>1.928533801670846</v>
      </c>
      <c r="G2562" s="102">
        <f t="shared" si="291"/>
        <v>7826.279946581878</v>
      </c>
      <c r="H2562" s="102">
        <f t="shared" si="289"/>
        <v>7826.9935811391233</v>
      </c>
      <c r="I2562" s="102">
        <f t="shared" si="285"/>
        <v>0.71363455724531377</v>
      </c>
      <c r="J2562" s="102">
        <f t="shared" si="286"/>
        <v>7828.922114940794</v>
      </c>
      <c r="K2562" s="103">
        <f t="shared" si="287"/>
        <v>2.6421683589160239</v>
      </c>
    </row>
    <row r="2563" spans="2:11" ht="16" thickBot="1" x14ac:dyDescent="0.25">
      <c r="B2563" s="39">
        <v>2548</v>
      </c>
      <c r="C2563" s="94">
        <v>0.34095145817569683</v>
      </c>
      <c r="D2563" s="104">
        <f t="shared" si="290"/>
        <v>3.2280454896673785</v>
      </c>
      <c r="E2563" s="94">
        <v>0.3144299212345425</v>
      </c>
      <c r="F2563" s="105">
        <f t="shared" si="288"/>
        <v>1.3144299212345425</v>
      </c>
      <c r="G2563" s="105">
        <f t="shared" si="291"/>
        <v>7829.5079920715452</v>
      </c>
      <c r="H2563" s="105">
        <f t="shared" si="289"/>
        <v>7829.5079920715452</v>
      </c>
      <c r="I2563" s="105">
        <f t="shared" si="285"/>
        <v>0</v>
      </c>
      <c r="J2563" s="105">
        <f t="shared" si="286"/>
        <v>7830.8224219927797</v>
      </c>
      <c r="K2563" s="106">
        <f t="shared" si="287"/>
        <v>1.3144299212344777</v>
      </c>
    </row>
    <row r="2564" spans="2:11" x14ac:dyDescent="0.2">
      <c r="B2564" s="35">
        <v>2549</v>
      </c>
      <c r="C2564" s="93">
        <v>0.29204548699868882</v>
      </c>
      <c r="D2564" s="101">
        <f t="shared" si="290"/>
        <v>3.6925371343593705</v>
      </c>
      <c r="E2564" s="93">
        <v>0.51192405949369002</v>
      </c>
      <c r="F2564" s="102">
        <f t="shared" si="288"/>
        <v>1.51192405949369</v>
      </c>
      <c r="G2564" s="102">
        <f t="shared" si="291"/>
        <v>7833.2005292059048</v>
      </c>
      <c r="H2564" s="102">
        <f t="shared" si="289"/>
        <v>7833.2005292059048</v>
      </c>
      <c r="I2564" s="102">
        <f t="shared" si="285"/>
        <v>0</v>
      </c>
      <c r="J2564" s="102">
        <f t="shared" si="286"/>
        <v>7834.7124532653988</v>
      </c>
      <c r="K2564" s="103">
        <f t="shared" si="287"/>
        <v>1.5119240594940493</v>
      </c>
    </row>
    <row r="2565" spans="2:11" x14ac:dyDescent="0.2">
      <c r="B2565" s="35">
        <v>2550</v>
      </c>
      <c r="C2565" s="93">
        <v>0.26215562079551591</v>
      </c>
      <c r="D2565" s="101">
        <f t="shared" si="290"/>
        <v>4.0164509371527517</v>
      </c>
      <c r="E2565" s="93">
        <v>0.21342143819318771</v>
      </c>
      <c r="F2565" s="102">
        <f t="shared" si="288"/>
        <v>1.2134214381931878</v>
      </c>
      <c r="G2565" s="102">
        <f t="shared" si="291"/>
        <v>7837.2169801430573</v>
      </c>
      <c r="H2565" s="102">
        <f t="shared" si="289"/>
        <v>7837.2169801430573</v>
      </c>
      <c r="I2565" s="102">
        <f t="shared" si="285"/>
        <v>0</v>
      </c>
      <c r="J2565" s="102">
        <f t="shared" si="286"/>
        <v>7838.4304015812504</v>
      </c>
      <c r="K2565" s="103">
        <f t="shared" si="287"/>
        <v>1.2134214381931088</v>
      </c>
    </row>
    <row r="2566" spans="2:11" x14ac:dyDescent="0.2">
      <c r="B2566" s="35">
        <v>2551</v>
      </c>
      <c r="C2566" s="93">
        <v>0.72200674659467978</v>
      </c>
      <c r="D2566" s="101">
        <f t="shared" si="290"/>
        <v>0.97716238745702333</v>
      </c>
      <c r="E2566" s="93">
        <v>4.8391040154080023E-2</v>
      </c>
      <c r="F2566" s="102">
        <f t="shared" si="288"/>
        <v>1.0483910401540801</v>
      </c>
      <c r="G2566" s="102">
        <f t="shared" si="291"/>
        <v>7838.194142530514</v>
      </c>
      <c r="H2566" s="102">
        <f t="shared" si="289"/>
        <v>7838.4304015812504</v>
      </c>
      <c r="I2566" s="102">
        <f t="shared" si="285"/>
        <v>0.23625905073640752</v>
      </c>
      <c r="J2566" s="102">
        <f t="shared" si="286"/>
        <v>7839.4787926214049</v>
      </c>
      <c r="K2566" s="103">
        <f t="shared" si="287"/>
        <v>1.2846500908908638</v>
      </c>
    </row>
    <row r="2567" spans="2:11" ht="16" thickBot="1" x14ac:dyDescent="0.25">
      <c r="B2567" s="39">
        <v>2552</v>
      </c>
      <c r="C2567" s="94">
        <v>9.4521772335997012E-3</v>
      </c>
      <c r="D2567" s="104">
        <f t="shared" si="290"/>
        <v>13.98453050677033</v>
      </c>
      <c r="E2567" s="94">
        <v>0.40907414949497323</v>
      </c>
      <c r="F2567" s="105">
        <f t="shared" si="288"/>
        <v>1.4090741494949732</v>
      </c>
      <c r="G2567" s="105">
        <f t="shared" si="291"/>
        <v>7852.1786730372842</v>
      </c>
      <c r="H2567" s="105">
        <f t="shared" si="289"/>
        <v>7852.1786730372842</v>
      </c>
      <c r="I2567" s="105">
        <f t="shared" si="285"/>
        <v>0</v>
      </c>
      <c r="J2567" s="105">
        <f t="shared" si="286"/>
        <v>7853.5877471867789</v>
      </c>
      <c r="K2567" s="106">
        <f t="shared" si="287"/>
        <v>1.4090741494946997</v>
      </c>
    </row>
    <row r="2568" spans="2:11" x14ac:dyDescent="0.2">
      <c r="B2568" s="35">
        <v>2553</v>
      </c>
      <c r="C2568" s="93">
        <v>2.1860963454854332E-2</v>
      </c>
      <c r="D2568" s="101">
        <f t="shared" si="290"/>
        <v>11.469158169997204</v>
      </c>
      <c r="E2568" s="93">
        <v>0.15457968771295327</v>
      </c>
      <c r="F2568" s="102">
        <f t="shared" si="288"/>
        <v>1.1545796877129533</v>
      </c>
      <c r="G2568" s="102">
        <f t="shared" si="291"/>
        <v>7863.6478312072813</v>
      </c>
      <c r="H2568" s="102">
        <f t="shared" si="289"/>
        <v>7863.6478312072813</v>
      </c>
      <c r="I2568" s="102">
        <f t="shared" si="285"/>
        <v>0</v>
      </c>
      <c r="J2568" s="102">
        <f t="shared" si="286"/>
        <v>7864.802410894994</v>
      </c>
      <c r="K2568" s="103">
        <f t="shared" si="287"/>
        <v>1.1545796877126122</v>
      </c>
    </row>
    <row r="2569" spans="2:11" x14ac:dyDescent="0.2">
      <c r="B2569" s="35">
        <v>2554</v>
      </c>
      <c r="C2569" s="93">
        <v>0.75343231585586179</v>
      </c>
      <c r="D2569" s="101">
        <f t="shared" si="290"/>
        <v>0.84934827385849099</v>
      </c>
      <c r="E2569" s="93">
        <v>0.3807377430542831</v>
      </c>
      <c r="F2569" s="102">
        <f t="shared" si="288"/>
        <v>1.3807377430542831</v>
      </c>
      <c r="G2569" s="102">
        <f t="shared" si="291"/>
        <v>7864.4971794811399</v>
      </c>
      <c r="H2569" s="102">
        <f t="shared" si="289"/>
        <v>7864.802410894994</v>
      </c>
      <c r="I2569" s="102">
        <f t="shared" si="285"/>
        <v>0.30523141385401686</v>
      </c>
      <c r="J2569" s="102">
        <f t="shared" si="286"/>
        <v>7866.1831486380479</v>
      </c>
      <c r="K2569" s="103">
        <f t="shared" si="287"/>
        <v>1.6859691569079587</v>
      </c>
    </row>
    <row r="2570" spans="2:11" x14ac:dyDescent="0.2">
      <c r="B2570" s="35">
        <v>2555</v>
      </c>
      <c r="C2570" s="93">
        <v>0.98038709519755973</v>
      </c>
      <c r="D2570" s="101">
        <f t="shared" si="290"/>
        <v>5.9423370623989773E-2</v>
      </c>
      <c r="E2570" s="93">
        <v>0.68472292105051369</v>
      </c>
      <c r="F2570" s="102">
        <f t="shared" si="288"/>
        <v>1.6847229210505137</v>
      </c>
      <c r="G2570" s="102">
        <f t="shared" si="291"/>
        <v>7864.5566028517642</v>
      </c>
      <c r="H2570" s="102">
        <f t="shared" si="289"/>
        <v>7866.1831486380479</v>
      </c>
      <c r="I2570" s="102">
        <f t="shared" si="285"/>
        <v>1.6265457862837138</v>
      </c>
      <c r="J2570" s="102">
        <f t="shared" si="286"/>
        <v>7867.8678715590986</v>
      </c>
      <c r="K2570" s="103">
        <f t="shared" si="287"/>
        <v>3.3112687073344205</v>
      </c>
    </row>
    <row r="2571" spans="2:11" ht="16" thickBot="1" x14ac:dyDescent="0.25">
      <c r="B2571" s="39">
        <v>2556</v>
      </c>
      <c r="C2571" s="94">
        <v>0.59498809223084703</v>
      </c>
      <c r="D2571" s="104">
        <f t="shared" si="290"/>
        <v>1.5576416600825134</v>
      </c>
      <c r="E2571" s="94">
        <v>0.19315539371364665</v>
      </c>
      <c r="F2571" s="105">
        <f t="shared" si="288"/>
        <v>1.1931553937136465</v>
      </c>
      <c r="G2571" s="105">
        <f t="shared" si="291"/>
        <v>7866.1142445118467</v>
      </c>
      <c r="H2571" s="105">
        <f t="shared" si="289"/>
        <v>7867.8678715590986</v>
      </c>
      <c r="I2571" s="105">
        <f t="shared" si="285"/>
        <v>1.7536270472519391</v>
      </c>
      <c r="J2571" s="105">
        <f t="shared" si="286"/>
        <v>7869.0610269528124</v>
      </c>
      <c r="K2571" s="106">
        <f t="shared" si="287"/>
        <v>2.9467824409657624</v>
      </c>
    </row>
    <row r="2572" spans="2:11" x14ac:dyDescent="0.2">
      <c r="B2572" s="35">
        <v>2557</v>
      </c>
      <c r="C2572" s="93">
        <v>0.72268007399249701</v>
      </c>
      <c r="D2572" s="101">
        <f t="shared" si="290"/>
        <v>0.97436595807048998</v>
      </c>
      <c r="E2572" s="93">
        <v>0.90989620820925543</v>
      </c>
      <c r="F2572" s="102">
        <f t="shared" si="288"/>
        <v>1.9098962082092554</v>
      </c>
      <c r="G2572" s="102">
        <f t="shared" si="291"/>
        <v>7867.0886104699175</v>
      </c>
      <c r="H2572" s="102">
        <f t="shared" si="289"/>
        <v>7869.0610269528124</v>
      </c>
      <c r="I2572" s="102">
        <f t="shared" si="285"/>
        <v>1.9724164828949142</v>
      </c>
      <c r="J2572" s="102">
        <f t="shared" si="286"/>
        <v>7870.9709231610213</v>
      </c>
      <c r="K2572" s="103">
        <f t="shared" si="287"/>
        <v>3.8823126911038344</v>
      </c>
    </row>
    <row r="2573" spans="2:11" x14ac:dyDescent="0.2">
      <c r="B2573" s="35">
        <v>2558</v>
      </c>
      <c r="C2573" s="93">
        <v>0.92664441730125835</v>
      </c>
      <c r="D2573" s="101">
        <f t="shared" si="290"/>
        <v>0.22855611408110085</v>
      </c>
      <c r="E2573" s="93">
        <v>0.97949636147256602</v>
      </c>
      <c r="F2573" s="102">
        <f t="shared" si="288"/>
        <v>1.979496361472566</v>
      </c>
      <c r="G2573" s="102">
        <f t="shared" si="291"/>
        <v>7867.3171665839982</v>
      </c>
      <c r="H2573" s="102">
        <f t="shared" si="289"/>
        <v>7870.9709231610213</v>
      </c>
      <c r="I2573" s="102">
        <f t="shared" si="285"/>
        <v>3.6537565770231595</v>
      </c>
      <c r="J2573" s="102">
        <f t="shared" si="286"/>
        <v>7872.9504195224936</v>
      </c>
      <c r="K2573" s="103">
        <f t="shared" si="287"/>
        <v>5.6332529384953887</v>
      </c>
    </row>
    <row r="2574" spans="2:11" x14ac:dyDescent="0.2">
      <c r="B2574" s="35">
        <v>2559</v>
      </c>
      <c r="C2574" s="93">
        <v>0.96914365057834695</v>
      </c>
      <c r="D2574" s="101">
        <f t="shared" si="290"/>
        <v>9.4027295603610297E-2</v>
      </c>
      <c r="E2574" s="93">
        <v>0.7792802300504007</v>
      </c>
      <c r="F2574" s="102">
        <f t="shared" si="288"/>
        <v>1.7792802300504007</v>
      </c>
      <c r="G2574" s="102">
        <f t="shared" si="291"/>
        <v>7867.4111938796023</v>
      </c>
      <c r="H2574" s="102">
        <f t="shared" si="289"/>
        <v>7872.9504195224936</v>
      </c>
      <c r="I2574" s="102">
        <f t="shared" si="285"/>
        <v>5.5392256428913242</v>
      </c>
      <c r="J2574" s="102">
        <f t="shared" si="286"/>
        <v>7874.7296997525436</v>
      </c>
      <c r="K2574" s="103">
        <f t="shared" si="287"/>
        <v>7.3185058729413868</v>
      </c>
    </row>
    <row r="2575" spans="2:11" ht="16" thickBot="1" x14ac:dyDescent="0.25">
      <c r="B2575" s="39">
        <v>2560</v>
      </c>
      <c r="C2575" s="94">
        <v>0.37394372421080602</v>
      </c>
      <c r="D2575" s="104">
        <f t="shared" si="290"/>
        <v>2.9509498887418135</v>
      </c>
      <c r="E2575" s="94">
        <v>0.78852879854842484</v>
      </c>
      <c r="F2575" s="105">
        <f t="shared" si="288"/>
        <v>1.7885287985484248</v>
      </c>
      <c r="G2575" s="105">
        <f t="shared" si="291"/>
        <v>7870.3621437683441</v>
      </c>
      <c r="H2575" s="105">
        <f t="shared" si="289"/>
        <v>7874.7296997525436</v>
      </c>
      <c r="I2575" s="105">
        <f t="shared" si="285"/>
        <v>4.3675559841994982</v>
      </c>
      <c r="J2575" s="105">
        <f t="shared" si="286"/>
        <v>7876.5182285510919</v>
      </c>
      <c r="K2575" s="106">
        <f t="shared" si="287"/>
        <v>6.1560847827477119</v>
      </c>
    </row>
    <row r="2576" spans="2:11" x14ac:dyDescent="0.2">
      <c r="B2576" s="35">
        <v>2561</v>
      </c>
      <c r="C2576" s="93">
        <v>0.30630253090113657</v>
      </c>
      <c r="D2576" s="101">
        <f t="shared" si="290"/>
        <v>3.5495460070787983</v>
      </c>
      <c r="E2576" s="93">
        <v>0.67621491899394426</v>
      </c>
      <c r="F2576" s="102">
        <f t="shared" si="288"/>
        <v>1.6762149189939444</v>
      </c>
      <c r="G2576" s="102">
        <f t="shared" si="291"/>
        <v>7873.9116897754229</v>
      </c>
      <c r="H2576" s="102">
        <f t="shared" si="289"/>
        <v>7876.5182285510919</v>
      </c>
      <c r="I2576" s="102">
        <f t="shared" si="285"/>
        <v>2.6065387756689233</v>
      </c>
      <c r="J2576" s="102">
        <f t="shared" si="286"/>
        <v>7878.1944434700854</v>
      </c>
      <c r="K2576" s="103">
        <f t="shared" si="287"/>
        <v>4.2827536946624605</v>
      </c>
    </row>
    <row r="2577" spans="2:11" x14ac:dyDescent="0.2">
      <c r="B2577" s="35">
        <v>2562</v>
      </c>
      <c r="C2577" s="93">
        <v>0.84425004217620259</v>
      </c>
      <c r="D2577" s="101">
        <f t="shared" si="290"/>
        <v>0.50791970927836472</v>
      </c>
      <c r="E2577" s="93">
        <v>0.37347166979472524</v>
      </c>
      <c r="F2577" s="102">
        <f t="shared" si="288"/>
        <v>1.3734716697947253</v>
      </c>
      <c r="G2577" s="102">
        <f t="shared" si="291"/>
        <v>7874.4196094847011</v>
      </c>
      <c r="H2577" s="102">
        <f t="shared" si="289"/>
        <v>7878.1944434700854</v>
      </c>
      <c r="I2577" s="102">
        <f t="shared" si="285"/>
        <v>3.7748339853842481</v>
      </c>
      <c r="J2577" s="102">
        <f t="shared" si="286"/>
        <v>7879.5679151398799</v>
      </c>
      <c r="K2577" s="103">
        <f t="shared" si="287"/>
        <v>5.148305655178774</v>
      </c>
    </row>
    <row r="2578" spans="2:11" x14ac:dyDescent="0.2">
      <c r="B2578" s="35">
        <v>2563</v>
      </c>
      <c r="C2578" s="93">
        <v>0.79235178233582471</v>
      </c>
      <c r="D2578" s="101">
        <f t="shared" si="290"/>
        <v>0.69824944849768489</v>
      </c>
      <c r="E2578" s="93">
        <v>0.25030086760231118</v>
      </c>
      <c r="F2578" s="102">
        <f t="shared" si="288"/>
        <v>1.2503008676023111</v>
      </c>
      <c r="G2578" s="102">
        <f t="shared" si="291"/>
        <v>7875.1178589331985</v>
      </c>
      <c r="H2578" s="102">
        <f t="shared" si="289"/>
        <v>7879.5679151398799</v>
      </c>
      <c r="I2578" s="102">
        <f t="shared" ref="I2578:I2641" si="292">H2578-G2578</f>
        <v>4.4500562066814382</v>
      </c>
      <c r="J2578" s="102">
        <f t="shared" ref="J2578:J2641" si="293">H2578+F2578</f>
        <v>7880.8182160074821</v>
      </c>
      <c r="K2578" s="103">
        <f t="shared" ref="K2578:K2641" si="294">J2578-G2578</f>
        <v>5.7003570742836018</v>
      </c>
    </row>
    <row r="2579" spans="2:11" ht="16" thickBot="1" x14ac:dyDescent="0.25">
      <c r="B2579" s="39">
        <v>2564</v>
      </c>
      <c r="C2579" s="94">
        <v>0.53366026832294244</v>
      </c>
      <c r="D2579" s="104">
        <f t="shared" si="290"/>
        <v>1.8839875323795383</v>
      </c>
      <c r="E2579" s="94">
        <v>0.40638426010577211</v>
      </c>
      <c r="F2579" s="105">
        <f t="shared" si="288"/>
        <v>1.4063842601057721</v>
      </c>
      <c r="G2579" s="105">
        <f t="shared" si="291"/>
        <v>7877.0018464655777</v>
      </c>
      <c r="H2579" s="105">
        <f t="shared" si="289"/>
        <v>7880.8182160074821</v>
      </c>
      <c r="I2579" s="105">
        <f t="shared" si="292"/>
        <v>3.8163695419043506</v>
      </c>
      <c r="J2579" s="105">
        <f t="shared" si="293"/>
        <v>7882.2246002675874</v>
      </c>
      <c r="K2579" s="106">
        <f t="shared" si="294"/>
        <v>5.2227538020097199</v>
      </c>
    </row>
    <row r="2580" spans="2:11" x14ac:dyDescent="0.2">
      <c r="B2580" s="35">
        <v>2565</v>
      </c>
      <c r="C2580" s="93">
        <v>0.65856925869253313</v>
      </c>
      <c r="D2580" s="101">
        <f t="shared" si="290"/>
        <v>1.253056760637421</v>
      </c>
      <c r="E2580" s="93">
        <v>0.24636825902169313</v>
      </c>
      <c r="F2580" s="102">
        <f t="shared" si="288"/>
        <v>1.2463682590216931</v>
      </c>
      <c r="G2580" s="102">
        <f t="shared" si="291"/>
        <v>7878.254903226215</v>
      </c>
      <c r="H2580" s="102">
        <f t="shared" si="289"/>
        <v>7882.2246002675874</v>
      </c>
      <c r="I2580" s="102">
        <f t="shared" si="292"/>
        <v>3.9696970413724557</v>
      </c>
      <c r="J2580" s="102">
        <f t="shared" si="293"/>
        <v>7883.4709685266089</v>
      </c>
      <c r="K2580" s="103">
        <f t="shared" si="294"/>
        <v>5.2160653003938933</v>
      </c>
    </row>
    <row r="2581" spans="2:11" x14ac:dyDescent="0.2">
      <c r="B2581" s="35">
        <v>2566</v>
      </c>
      <c r="C2581" s="93">
        <v>0.95062882088309342</v>
      </c>
      <c r="D2581" s="101">
        <f t="shared" si="290"/>
        <v>0.15189478991626479</v>
      </c>
      <c r="E2581" s="93">
        <v>0.38519728717853974</v>
      </c>
      <c r="F2581" s="102">
        <f t="shared" si="288"/>
        <v>1.3851972871785398</v>
      </c>
      <c r="G2581" s="102">
        <f t="shared" si="291"/>
        <v>7878.4067980161317</v>
      </c>
      <c r="H2581" s="102">
        <f t="shared" si="289"/>
        <v>7883.4709685266089</v>
      </c>
      <c r="I2581" s="102">
        <f t="shared" si="292"/>
        <v>5.0641705104771972</v>
      </c>
      <c r="J2581" s="102">
        <f t="shared" si="293"/>
        <v>7884.8561658137878</v>
      </c>
      <c r="K2581" s="103">
        <f t="shared" si="294"/>
        <v>6.449367797656123</v>
      </c>
    </row>
    <row r="2582" spans="2:11" x14ac:dyDescent="0.2">
      <c r="B2582" s="35">
        <v>2567</v>
      </c>
      <c r="C2582" s="93">
        <v>0.93993052438463021</v>
      </c>
      <c r="D2582" s="101">
        <f t="shared" si="290"/>
        <v>0.18584795003609955</v>
      </c>
      <c r="E2582" s="93">
        <v>0.32913472274011202</v>
      </c>
      <c r="F2582" s="102">
        <f t="shared" si="288"/>
        <v>1.329134722740112</v>
      </c>
      <c r="G2582" s="102">
        <f t="shared" si="291"/>
        <v>7878.5926459661678</v>
      </c>
      <c r="H2582" s="102">
        <f t="shared" si="289"/>
        <v>7884.8561658137878</v>
      </c>
      <c r="I2582" s="102">
        <f t="shared" si="292"/>
        <v>6.2635198476200458</v>
      </c>
      <c r="J2582" s="102">
        <f t="shared" si="293"/>
        <v>7886.1853005365283</v>
      </c>
      <c r="K2582" s="103">
        <f t="shared" si="294"/>
        <v>7.592654570360537</v>
      </c>
    </row>
    <row r="2583" spans="2:11" ht="16" thickBot="1" x14ac:dyDescent="0.25">
      <c r="B2583" s="39">
        <v>2568</v>
      </c>
      <c r="C2583" s="94">
        <v>0.10538951793939833</v>
      </c>
      <c r="D2583" s="104">
        <f t="shared" si="290"/>
        <v>6.7502762943321653</v>
      </c>
      <c r="E2583" s="94">
        <v>0.40098458317333208</v>
      </c>
      <c r="F2583" s="105">
        <f t="shared" si="288"/>
        <v>1.4009845831733321</v>
      </c>
      <c r="G2583" s="105">
        <f t="shared" si="291"/>
        <v>7885.3429222605</v>
      </c>
      <c r="H2583" s="105">
        <f t="shared" si="289"/>
        <v>7886.1853005365283</v>
      </c>
      <c r="I2583" s="105">
        <f t="shared" si="292"/>
        <v>0.84237827602828474</v>
      </c>
      <c r="J2583" s="105">
        <f t="shared" si="293"/>
        <v>7887.5862851197016</v>
      </c>
      <c r="K2583" s="106">
        <f t="shared" si="294"/>
        <v>2.2433628592016248</v>
      </c>
    </row>
    <row r="2584" spans="2:11" x14ac:dyDescent="0.2">
      <c r="B2584" s="35">
        <v>2569</v>
      </c>
      <c r="C2584" s="93">
        <v>5.0400757381270145E-2</v>
      </c>
      <c r="D2584" s="101">
        <f t="shared" si="290"/>
        <v>8.9632472298347139</v>
      </c>
      <c r="E2584" s="93">
        <v>0.4498543182977669</v>
      </c>
      <c r="F2584" s="102">
        <f t="shared" si="288"/>
        <v>1.449854318297767</v>
      </c>
      <c r="G2584" s="102">
        <f t="shared" si="291"/>
        <v>7894.3061694903345</v>
      </c>
      <c r="H2584" s="102">
        <f t="shared" si="289"/>
        <v>7894.3061694903345</v>
      </c>
      <c r="I2584" s="102">
        <f t="shared" si="292"/>
        <v>0</v>
      </c>
      <c r="J2584" s="102">
        <f t="shared" si="293"/>
        <v>7895.7560238086326</v>
      </c>
      <c r="K2584" s="103">
        <f t="shared" si="294"/>
        <v>1.4498543182980939</v>
      </c>
    </row>
    <row r="2585" spans="2:11" x14ac:dyDescent="0.2">
      <c r="B2585" s="35">
        <v>2570</v>
      </c>
      <c r="C2585" s="93">
        <v>0.61307130749745664</v>
      </c>
      <c r="D2585" s="101">
        <f t="shared" si="290"/>
        <v>1.4678220731002236</v>
      </c>
      <c r="E2585" s="93">
        <v>0.37315459980863375</v>
      </c>
      <c r="F2585" s="102">
        <f t="shared" si="288"/>
        <v>1.3731545998086339</v>
      </c>
      <c r="G2585" s="102">
        <f t="shared" si="291"/>
        <v>7895.7739915634347</v>
      </c>
      <c r="H2585" s="102">
        <f t="shared" si="289"/>
        <v>7895.7739915634347</v>
      </c>
      <c r="I2585" s="102">
        <f t="shared" si="292"/>
        <v>0</v>
      </c>
      <c r="J2585" s="102">
        <f t="shared" si="293"/>
        <v>7897.1471461632436</v>
      </c>
      <c r="K2585" s="103">
        <f t="shared" si="294"/>
        <v>1.3731545998089132</v>
      </c>
    </row>
    <row r="2586" spans="2:11" x14ac:dyDescent="0.2">
      <c r="B2586" s="35">
        <v>2571</v>
      </c>
      <c r="C2586" s="93">
        <v>0.83302875227972295</v>
      </c>
      <c r="D2586" s="101">
        <f t="shared" si="290"/>
        <v>0.54806136260607619</v>
      </c>
      <c r="E2586" s="93">
        <v>0.30546111189567882</v>
      </c>
      <c r="F2586" s="102">
        <f t="shared" si="288"/>
        <v>1.3054611118956787</v>
      </c>
      <c r="G2586" s="102">
        <f t="shared" si="291"/>
        <v>7896.3220529260407</v>
      </c>
      <c r="H2586" s="102">
        <f t="shared" si="289"/>
        <v>7897.1471461632436</v>
      </c>
      <c r="I2586" s="102">
        <f t="shared" si="292"/>
        <v>0.82509323720296379</v>
      </c>
      <c r="J2586" s="102">
        <f t="shared" si="293"/>
        <v>7898.4526072751396</v>
      </c>
      <c r="K2586" s="103">
        <f t="shared" si="294"/>
        <v>2.1305543490989294</v>
      </c>
    </row>
    <row r="2587" spans="2:11" ht="16" thickBot="1" x14ac:dyDescent="0.25">
      <c r="B2587" s="39">
        <v>2572</v>
      </c>
      <c r="C2587" s="94">
        <v>0.73650036010032349</v>
      </c>
      <c r="D2587" s="104">
        <f t="shared" si="290"/>
        <v>0.91753666243495313</v>
      </c>
      <c r="E2587" s="94">
        <v>0.25354312851547378</v>
      </c>
      <c r="F2587" s="105">
        <f t="shared" si="288"/>
        <v>1.2535431285154739</v>
      </c>
      <c r="G2587" s="105">
        <f t="shared" si="291"/>
        <v>7897.2395895884756</v>
      </c>
      <c r="H2587" s="105">
        <f t="shared" si="289"/>
        <v>7898.4526072751396</v>
      </c>
      <c r="I2587" s="105">
        <f t="shared" si="292"/>
        <v>1.2130176866639886</v>
      </c>
      <c r="J2587" s="105">
        <f t="shared" si="293"/>
        <v>7899.7061504036546</v>
      </c>
      <c r="K2587" s="106">
        <f t="shared" si="294"/>
        <v>2.4665608151790366</v>
      </c>
    </row>
    <row r="2588" spans="2:11" x14ac:dyDescent="0.2">
      <c r="B2588" s="35">
        <v>2573</v>
      </c>
      <c r="C2588" s="93">
        <v>0.80445013107898766</v>
      </c>
      <c r="D2588" s="101">
        <f t="shared" si="290"/>
        <v>0.65278890582821636</v>
      </c>
      <c r="E2588" s="93">
        <v>0.12069984444468262</v>
      </c>
      <c r="F2588" s="102">
        <f t="shared" si="288"/>
        <v>1.1206998444446827</v>
      </c>
      <c r="G2588" s="102">
        <f t="shared" si="291"/>
        <v>7897.8923784943036</v>
      </c>
      <c r="H2588" s="102">
        <f t="shared" si="289"/>
        <v>7899.7061504036546</v>
      </c>
      <c r="I2588" s="102">
        <f t="shared" si="292"/>
        <v>1.8137719093510896</v>
      </c>
      <c r="J2588" s="102">
        <f t="shared" si="293"/>
        <v>7900.8268502480996</v>
      </c>
      <c r="K2588" s="103">
        <f t="shared" si="294"/>
        <v>2.9344717537960605</v>
      </c>
    </row>
    <row r="2589" spans="2:11" x14ac:dyDescent="0.2">
      <c r="B2589" s="35">
        <v>2574</v>
      </c>
      <c r="C2589" s="93">
        <v>8.3748104788298861E-2</v>
      </c>
      <c r="D2589" s="101">
        <f t="shared" si="290"/>
        <v>7.4398252137793683</v>
      </c>
      <c r="E2589" s="93">
        <v>0.24109864697868799</v>
      </c>
      <c r="F2589" s="102">
        <f t="shared" si="288"/>
        <v>1.241098646978688</v>
      </c>
      <c r="G2589" s="102">
        <f t="shared" si="291"/>
        <v>7905.3322037080825</v>
      </c>
      <c r="H2589" s="102">
        <f t="shared" si="289"/>
        <v>7905.3322037080825</v>
      </c>
      <c r="I2589" s="102">
        <f t="shared" si="292"/>
        <v>0</v>
      </c>
      <c r="J2589" s="102">
        <f t="shared" si="293"/>
        <v>7906.5733023550611</v>
      </c>
      <c r="K2589" s="103">
        <f t="shared" si="294"/>
        <v>1.2410986469785712</v>
      </c>
    </row>
    <row r="2590" spans="2:11" x14ac:dyDescent="0.2">
      <c r="B2590" s="35">
        <v>2575</v>
      </c>
      <c r="C2590" s="93">
        <v>0.89690800093448519</v>
      </c>
      <c r="D2590" s="101">
        <f t="shared" si="290"/>
        <v>0.32640595573219772</v>
      </c>
      <c r="E2590" s="93">
        <v>2.5933572870045385E-2</v>
      </c>
      <c r="F2590" s="102">
        <f t="shared" si="288"/>
        <v>1.0259335728700454</v>
      </c>
      <c r="G2590" s="102">
        <f t="shared" si="291"/>
        <v>7905.6586096638148</v>
      </c>
      <c r="H2590" s="102">
        <f t="shared" si="289"/>
        <v>7906.5733023550611</v>
      </c>
      <c r="I2590" s="102">
        <f t="shared" si="292"/>
        <v>0.91469269124627317</v>
      </c>
      <c r="J2590" s="102">
        <f t="shared" si="293"/>
        <v>7907.5992359279307</v>
      </c>
      <c r="K2590" s="103">
        <f t="shared" si="294"/>
        <v>1.9406262641159628</v>
      </c>
    </row>
    <row r="2591" spans="2:11" ht="16" thickBot="1" x14ac:dyDescent="0.25">
      <c r="B2591" s="39">
        <v>2576</v>
      </c>
      <c r="C2591" s="94">
        <v>0.2861292523768233</v>
      </c>
      <c r="D2591" s="104">
        <f t="shared" si="290"/>
        <v>3.7539349165950675</v>
      </c>
      <c r="E2591" s="94">
        <v>0.16819401584191562</v>
      </c>
      <c r="F2591" s="105">
        <f t="shared" si="288"/>
        <v>1.1681940158419155</v>
      </c>
      <c r="G2591" s="105">
        <f t="shared" si="291"/>
        <v>7909.4125445804102</v>
      </c>
      <c r="H2591" s="105">
        <f t="shared" si="289"/>
        <v>7909.4125445804102</v>
      </c>
      <c r="I2591" s="105">
        <f t="shared" si="292"/>
        <v>0</v>
      </c>
      <c r="J2591" s="105">
        <f t="shared" si="293"/>
        <v>7910.5807385962526</v>
      </c>
      <c r="K2591" s="106">
        <f t="shared" si="294"/>
        <v>1.1681940158423458</v>
      </c>
    </row>
    <row r="2592" spans="2:11" x14ac:dyDescent="0.2">
      <c r="B2592" s="35">
        <v>2577</v>
      </c>
      <c r="C2592" s="93">
        <v>0.39395321637652625</v>
      </c>
      <c r="D2592" s="101">
        <f t="shared" si="290"/>
        <v>2.7945693506864258</v>
      </c>
      <c r="E2592" s="93">
        <v>0.28218775281942454</v>
      </c>
      <c r="F2592" s="102">
        <f t="shared" si="288"/>
        <v>1.2821877528194245</v>
      </c>
      <c r="G2592" s="102">
        <f t="shared" si="291"/>
        <v>7912.2071139310965</v>
      </c>
      <c r="H2592" s="102">
        <f t="shared" si="289"/>
        <v>7912.2071139310965</v>
      </c>
      <c r="I2592" s="102">
        <f t="shared" si="292"/>
        <v>0</v>
      </c>
      <c r="J2592" s="102">
        <f t="shared" si="293"/>
        <v>7913.489301683916</v>
      </c>
      <c r="K2592" s="103">
        <f t="shared" si="294"/>
        <v>1.2821877528194818</v>
      </c>
    </row>
    <row r="2593" spans="2:11" x14ac:dyDescent="0.2">
      <c r="B2593" s="35">
        <v>2578</v>
      </c>
      <c r="C2593" s="93">
        <v>0.38979677169047866</v>
      </c>
      <c r="D2593" s="101">
        <f t="shared" si="290"/>
        <v>2.8263893217205638</v>
      </c>
      <c r="E2593" s="93">
        <v>0.39466258943722132</v>
      </c>
      <c r="F2593" s="102">
        <f t="shared" si="288"/>
        <v>1.3946625894372213</v>
      </c>
      <c r="G2593" s="102">
        <f t="shared" si="291"/>
        <v>7915.0335032528174</v>
      </c>
      <c r="H2593" s="102">
        <f t="shared" si="289"/>
        <v>7915.0335032528174</v>
      </c>
      <c r="I2593" s="102">
        <f t="shared" si="292"/>
        <v>0</v>
      </c>
      <c r="J2593" s="102">
        <f t="shared" si="293"/>
        <v>7916.4281658422542</v>
      </c>
      <c r="K2593" s="103">
        <f t="shared" si="294"/>
        <v>1.3946625894368481</v>
      </c>
    </row>
    <row r="2594" spans="2:11" x14ac:dyDescent="0.2">
      <c r="B2594" s="35">
        <v>2579</v>
      </c>
      <c r="C2594" s="93">
        <v>0.18788201949225425</v>
      </c>
      <c r="D2594" s="101">
        <f t="shared" si="290"/>
        <v>5.0158232071202189</v>
      </c>
      <c r="E2594" s="93">
        <v>0.90446127888564898</v>
      </c>
      <c r="F2594" s="102">
        <f t="shared" si="288"/>
        <v>1.904461278885649</v>
      </c>
      <c r="G2594" s="102">
        <f t="shared" si="291"/>
        <v>7920.0493264599372</v>
      </c>
      <c r="H2594" s="102">
        <f t="shared" si="289"/>
        <v>7920.0493264599372</v>
      </c>
      <c r="I2594" s="102">
        <f t="shared" si="292"/>
        <v>0</v>
      </c>
      <c r="J2594" s="102">
        <f t="shared" si="293"/>
        <v>7921.9537877388229</v>
      </c>
      <c r="K2594" s="103">
        <f t="shared" si="294"/>
        <v>1.9044612788857194</v>
      </c>
    </row>
    <row r="2595" spans="2:11" ht="16" thickBot="1" x14ac:dyDescent="0.25">
      <c r="B2595" s="39">
        <v>2580</v>
      </c>
      <c r="C2595" s="94">
        <v>0.53407601457477449</v>
      </c>
      <c r="D2595" s="104">
        <f t="shared" si="290"/>
        <v>1.8816513022850758</v>
      </c>
      <c r="E2595" s="94">
        <v>8.8566489985492325E-2</v>
      </c>
      <c r="F2595" s="105">
        <f t="shared" si="288"/>
        <v>1.0885664899854923</v>
      </c>
      <c r="G2595" s="105">
        <f t="shared" si="291"/>
        <v>7921.930977762222</v>
      </c>
      <c r="H2595" s="105">
        <f t="shared" si="289"/>
        <v>7921.9537877388229</v>
      </c>
      <c r="I2595" s="105">
        <f t="shared" si="292"/>
        <v>2.2809976600910886E-2</v>
      </c>
      <c r="J2595" s="105">
        <f t="shared" si="293"/>
        <v>7923.0423542288081</v>
      </c>
      <c r="K2595" s="106">
        <f t="shared" si="294"/>
        <v>1.1113764665860799</v>
      </c>
    </row>
    <row r="2596" spans="2:11" x14ac:dyDescent="0.2">
      <c r="B2596" s="35">
        <v>2581</v>
      </c>
      <c r="C2596" s="93">
        <v>0.54288858400175011</v>
      </c>
      <c r="D2596" s="101">
        <f t="shared" si="290"/>
        <v>1.8325534983065674</v>
      </c>
      <c r="E2596" s="93">
        <v>0.99844604314797436</v>
      </c>
      <c r="F2596" s="102">
        <f t="shared" si="288"/>
        <v>1.9984460431479745</v>
      </c>
      <c r="G2596" s="102">
        <f t="shared" si="291"/>
        <v>7923.7635312605289</v>
      </c>
      <c r="H2596" s="102">
        <f t="shared" si="289"/>
        <v>7923.7635312605289</v>
      </c>
      <c r="I2596" s="102">
        <f t="shared" si="292"/>
        <v>0</v>
      </c>
      <c r="J2596" s="102">
        <f t="shared" si="293"/>
        <v>7925.7619773036768</v>
      </c>
      <c r="K2596" s="103">
        <f t="shared" si="294"/>
        <v>1.998446043147851</v>
      </c>
    </row>
    <row r="2597" spans="2:11" x14ac:dyDescent="0.2">
      <c r="B2597" s="35">
        <v>2582</v>
      </c>
      <c r="C2597" s="93">
        <v>0.46749013766612757</v>
      </c>
      <c r="D2597" s="101">
        <f t="shared" si="290"/>
        <v>2.2811310791317454</v>
      </c>
      <c r="E2597" s="93">
        <v>0.56475663796523534</v>
      </c>
      <c r="F2597" s="102">
        <f t="shared" si="288"/>
        <v>1.5647566379652353</v>
      </c>
      <c r="G2597" s="102">
        <f t="shared" si="291"/>
        <v>7926.044662339661</v>
      </c>
      <c r="H2597" s="102">
        <f t="shared" si="289"/>
        <v>7926.044662339661</v>
      </c>
      <c r="I2597" s="102">
        <f t="shared" si="292"/>
        <v>0</v>
      </c>
      <c r="J2597" s="102">
        <f t="shared" si="293"/>
        <v>7927.6094189776259</v>
      </c>
      <c r="K2597" s="103">
        <f t="shared" si="294"/>
        <v>1.5647566379648197</v>
      </c>
    </row>
    <row r="2598" spans="2:11" x14ac:dyDescent="0.2">
      <c r="B2598" s="35">
        <v>2583</v>
      </c>
      <c r="C2598" s="93">
        <v>0.27083472503311212</v>
      </c>
      <c r="D2598" s="101">
        <f t="shared" si="290"/>
        <v>3.9187395446272744</v>
      </c>
      <c r="E2598" s="93">
        <v>0.74772492513731414</v>
      </c>
      <c r="F2598" s="102">
        <f t="shared" si="288"/>
        <v>1.7477249251373141</v>
      </c>
      <c r="G2598" s="102">
        <f t="shared" si="291"/>
        <v>7929.963401884288</v>
      </c>
      <c r="H2598" s="102">
        <f t="shared" si="289"/>
        <v>7929.963401884288</v>
      </c>
      <c r="I2598" s="102">
        <f t="shared" si="292"/>
        <v>0</v>
      </c>
      <c r="J2598" s="102">
        <f t="shared" si="293"/>
        <v>7931.711126809425</v>
      </c>
      <c r="K2598" s="103">
        <f t="shared" si="294"/>
        <v>1.7477249251369358</v>
      </c>
    </row>
    <row r="2599" spans="2:11" ht="16" thickBot="1" x14ac:dyDescent="0.25">
      <c r="B2599" s="39">
        <v>2584</v>
      </c>
      <c r="C2599" s="94">
        <v>0.66300212139656622</v>
      </c>
      <c r="D2599" s="104">
        <f t="shared" si="290"/>
        <v>1.2329312673246955</v>
      </c>
      <c r="E2599" s="94">
        <v>0.93300778073913349</v>
      </c>
      <c r="F2599" s="105">
        <f t="shared" si="288"/>
        <v>1.9330077807391335</v>
      </c>
      <c r="G2599" s="105">
        <f t="shared" si="291"/>
        <v>7931.1963331516126</v>
      </c>
      <c r="H2599" s="105">
        <f t="shared" si="289"/>
        <v>7931.711126809425</v>
      </c>
      <c r="I2599" s="105">
        <f t="shared" si="292"/>
        <v>0.51479365781233355</v>
      </c>
      <c r="J2599" s="105">
        <f t="shared" si="293"/>
        <v>7933.644134590164</v>
      </c>
      <c r="K2599" s="106">
        <f t="shared" si="294"/>
        <v>2.4478014385513234</v>
      </c>
    </row>
    <row r="2600" spans="2:11" x14ac:dyDescent="0.2">
      <c r="B2600" s="35">
        <v>2585</v>
      </c>
      <c r="C2600" s="93">
        <v>0.72446603944201571</v>
      </c>
      <c r="D2600" s="101">
        <f t="shared" si="290"/>
        <v>0.96696117838863416</v>
      </c>
      <c r="E2600" s="93">
        <v>0.6461396219358595</v>
      </c>
      <c r="F2600" s="102">
        <f t="shared" si="288"/>
        <v>1.6461396219358595</v>
      </c>
      <c r="G2600" s="102">
        <f t="shared" si="291"/>
        <v>7932.163294330001</v>
      </c>
      <c r="H2600" s="102">
        <f t="shared" si="289"/>
        <v>7933.644134590164</v>
      </c>
      <c r="I2600" s="102">
        <f t="shared" si="292"/>
        <v>1.4808402601629496</v>
      </c>
      <c r="J2600" s="102">
        <f t="shared" si="293"/>
        <v>7935.2902742120996</v>
      </c>
      <c r="K2600" s="103">
        <f t="shared" si="294"/>
        <v>3.126979882098567</v>
      </c>
    </row>
    <row r="2601" spans="2:11" x14ac:dyDescent="0.2">
      <c r="B2601" s="35">
        <v>2586</v>
      </c>
      <c r="C2601" s="93">
        <v>0.44102208861845149</v>
      </c>
      <c r="D2601" s="101">
        <f t="shared" si="290"/>
        <v>2.4559809516583404</v>
      </c>
      <c r="E2601" s="93">
        <v>0.4506300424207651</v>
      </c>
      <c r="F2601" s="102">
        <f t="shared" si="288"/>
        <v>1.450630042420765</v>
      </c>
      <c r="G2601" s="102">
        <f t="shared" si="291"/>
        <v>7934.6192752816596</v>
      </c>
      <c r="H2601" s="102">
        <f t="shared" si="289"/>
        <v>7935.2902742120996</v>
      </c>
      <c r="I2601" s="102">
        <f t="shared" si="292"/>
        <v>0.67099893043996417</v>
      </c>
      <c r="J2601" s="102">
        <f t="shared" si="293"/>
        <v>7936.7409042545205</v>
      </c>
      <c r="K2601" s="103">
        <f t="shared" si="294"/>
        <v>2.1216289728608899</v>
      </c>
    </row>
    <row r="2602" spans="2:11" x14ac:dyDescent="0.2">
      <c r="B2602" s="35">
        <v>2587</v>
      </c>
      <c r="C2602" s="93">
        <v>0.26502568402066429</v>
      </c>
      <c r="D2602" s="101">
        <f t="shared" si="290"/>
        <v>3.9837856105792193</v>
      </c>
      <c r="E2602" s="93">
        <v>0.56142195983845689</v>
      </c>
      <c r="F2602" s="102">
        <f t="shared" si="288"/>
        <v>1.5614219598384569</v>
      </c>
      <c r="G2602" s="102">
        <f t="shared" si="291"/>
        <v>7938.6030608922392</v>
      </c>
      <c r="H2602" s="102">
        <f t="shared" si="289"/>
        <v>7938.6030608922392</v>
      </c>
      <c r="I2602" s="102">
        <f t="shared" si="292"/>
        <v>0</v>
      </c>
      <c r="J2602" s="102">
        <f t="shared" si="293"/>
        <v>7940.1644828520775</v>
      </c>
      <c r="K2602" s="103">
        <f t="shared" si="294"/>
        <v>1.5614219598382988</v>
      </c>
    </row>
    <row r="2603" spans="2:11" ht="16" thickBot="1" x14ac:dyDescent="0.25">
      <c r="B2603" s="39">
        <v>2588</v>
      </c>
      <c r="C2603" s="94">
        <v>0.74612886318057559</v>
      </c>
      <c r="D2603" s="104">
        <f t="shared" si="290"/>
        <v>0.87857086454416977</v>
      </c>
      <c r="E2603" s="94">
        <v>0.50007915160098215</v>
      </c>
      <c r="F2603" s="105">
        <f t="shared" ref="F2603:F2666" si="295">($N$18-$N$19)*E2603+$N$19</f>
        <v>1.5000791516009822</v>
      </c>
      <c r="G2603" s="105">
        <f t="shared" si="291"/>
        <v>7939.4816317567838</v>
      </c>
      <c r="H2603" s="105">
        <f t="shared" ref="H2603:H2666" si="296">+MAX(G2603,J2602)</f>
        <v>7940.1644828520775</v>
      </c>
      <c r="I2603" s="105">
        <f t="shared" si="292"/>
        <v>0.68285109529369947</v>
      </c>
      <c r="J2603" s="105">
        <f t="shared" si="293"/>
        <v>7941.6645620036788</v>
      </c>
      <c r="K2603" s="106">
        <f t="shared" si="294"/>
        <v>2.1829302468950118</v>
      </c>
    </row>
    <row r="2604" spans="2:11" x14ac:dyDescent="0.2">
      <c r="B2604" s="35">
        <v>2589</v>
      </c>
      <c r="C2604" s="93">
        <v>0.28488475545288416</v>
      </c>
      <c r="D2604" s="101">
        <f t="shared" ref="D2604:D2667" si="297">-LN(C2604)/$N$16</f>
        <v>3.7670116419713571</v>
      </c>
      <c r="E2604" s="93">
        <v>0.8497571291255257</v>
      </c>
      <c r="F2604" s="102">
        <f t="shared" si="295"/>
        <v>1.8497571291255257</v>
      </c>
      <c r="G2604" s="102">
        <f t="shared" ref="G2604:G2667" si="298">G2603+D2604</f>
        <v>7943.2486433987551</v>
      </c>
      <c r="H2604" s="102">
        <f t="shared" si="296"/>
        <v>7943.2486433987551</v>
      </c>
      <c r="I2604" s="102">
        <f t="shared" si="292"/>
        <v>0</v>
      </c>
      <c r="J2604" s="102">
        <f t="shared" si="293"/>
        <v>7945.0984005278806</v>
      </c>
      <c r="K2604" s="103">
        <f t="shared" si="294"/>
        <v>1.8497571291254644</v>
      </c>
    </row>
    <row r="2605" spans="2:11" x14ac:dyDescent="0.2">
      <c r="B2605" s="35">
        <v>2590</v>
      </c>
      <c r="C2605" s="93">
        <v>4.7339780282332211E-2</v>
      </c>
      <c r="D2605" s="101">
        <f t="shared" si="297"/>
        <v>9.1512129485277871</v>
      </c>
      <c r="E2605" s="93">
        <v>0.69701083546758402</v>
      </c>
      <c r="F2605" s="102">
        <f t="shared" si="295"/>
        <v>1.6970108354675841</v>
      </c>
      <c r="G2605" s="102">
        <f t="shared" si="298"/>
        <v>7952.3998563472833</v>
      </c>
      <c r="H2605" s="102">
        <f t="shared" si="296"/>
        <v>7952.3998563472833</v>
      </c>
      <c r="I2605" s="102">
        <f t="shared" si="292"/>
        <v>0</v>
      </c>
      <c r="J2605" s="102">
        <f t="shared" si="293"/>
        <v>7954.0968671827504</v>
      </c>
      <c r="K2605" s="103">
        <f t="shared" si="294"/>
        <v>1.6970108354671538</v>
      </c>
    </row>
    <row r="2606" spans="2:11" x14ac:dyDescent="0.2">
      <c r="B2606" s="35">
        <v>2591</v>
      </c>
      <c r="C2606" s="93">
        <v>0.10426732442398468</v>
      </c>
      <c r="D2606" s="101">
        <f t="shared" si="297"/>
        <v>6.7823917517544405</v>
      </c>
      <c r="E2606" s="93">
        <v>3.0110546462294607E-2</v>
      </c>
      <c r="F2606" s="102">
        <f t="shared" si="295"/>
        <v>1.0301105464622946</v>
      </c>
      <c r="G2606" s="102">
        <f t="shared" si="298"/>
        <v>7959.1822480990377</v>
      </c>
      <c r="H2606" s="102">
        <f t="shared" si="296"/>
        <v>7959.1822480990377</v>
      </c>
      <c r="I2606" s="102">
        <f t="shared" si="292"/>
        <v>0</v>
      </c>
      <c r="J2606" s="102">
        <f t="shared" si="293"/>
        <v>7960.2123586455</v>
      </c>
      <c r="K2606" s="103">
        <f t="shared" si="294"/>
        <v>1.0301105464623106</v>
      </c>
    </row>
    <row r="2607" spans="2:11" ht="16" thickBot="1" x14ac:dyDescent="0.25">
      <c r="B2607" s="39">
        <v>2592</v>
      </c>
      <c r="C2607" s="94">
        <v>0.27431043822288192</v>
      </c>
      <c r="D2607" s="104">
        <f t="shared" si="297"/>
        <v>3.8804844831710206</v>
      </c>
      <c r="E2607" s="94">
        <v>0.40416729305535637</v>
      </c>
      <c r="F2607" s="105">
        <f t="shared" si="295"/>
        <v>1.4041672930553564</v>
      </c>
      <c r="G2607" s="105">
        <f t="shared" si="298"/>
        <v>7963.0627325822088</v>
      </c>
      <c r="H2607" s="105">
        <f t="shared" si="296"/>
        <v>7963.0627325822088</v>
      </c>
      <c r="I2607" s="105">
        <f t="shared" si="292"/>
        <v>0</v>
      </c>
      <c r="J2607" s="105">
        <f t="shared" si="293"/>
        <v>7964.4668998752641</v>
      </c>
      <c r="K2607" s="106">
        <f t="shared" si="294"/>
        <v>1.4041672930552522</v>
      </c>
    </row>
    <row r="2608" spans="2:11" x14ac:dyDescent="0.2">
      <c r="B2608" s="35">
        <v>2593</v>
      </c>
      <c r="C2608" s="93">
        <v>0.54434460296603904</v>
      </c>
      <c r="D2608" s="101">
        <f t="shared" si="297"/>
        <v>1.8245183140305148</v>
      </c>
      <c r="E2608" s="93">
        <v>0.44899940660396687</v>
      </c>
      <c r="F2608" s="102">
        <f t="shared" si="295"/>
        <v>1.4489994066039669</v>
      </c>
      <c r="G2608" s="102">
        <f t="shared" si="298"/>
        <v>7964.8872508962395</v>
      </c>
      <c r="H2608" s="102">
        <f t="shared" si="296"/>
        <v>7964.8872508962395</v>
      </c>
      <c r="I2608" s="102">
        <f t="shared" si="292"/>
        <v>0</v>
      </c>
      <c r="J2608" s="102">
        <f t="shared" si="293"/>
        <v>7966.3362503028438</v>
      </c>
      <c r="K2608" s="103">
        <f t="shared" si="294"/>
        <v>1.4489994066043437</v>
      </c>
    </row>
    <row r="2609" spans="2:11" x14ac:dyDescent="0.2">
      <c r="B2609" s="35">
        <v>2594</v>
      </c>
      <c r="C2609" s="93">
        <v>0.581057340884502</v>
      </c>
      <c r="D2609" s="101">
        <f t="shared" si="297"/>
        <v>1.6287175007016734</v>
      </c>
      <c r="E2609" s="93">
        <v>0.79647054665689254</v>
      </c>
      <c r="F2609" s="102">
        <f t="shared" si="295"/>
        <v>1.7964705466568924</v>
      </c>
      <c r="G2609" s="102">
        <f t="shared" si="298"/>
        <v>7966.5159683969414</v>
      </c>
      <c r="H2609" s="102">
        <f t="shared" si="296"/>
        <v>7966.5159683969414</v>
      </c>
      <c r="I2609" s="102">
        <f t="shared" si="292"/>
        <v>0</v>
      </c>
      <c r="J2609" s="102">
        <f t="shared" si="293"/>
        <v>7968.312438943598</v>
      </c>
      <c r="K2609" s="103">
        <f t="shared" si="294"/>
        <v>1.7964705466565647</v>
      </c>
    </row>
    <row r="2610" spans="2:11" x14ac:dyDescent="0.2">
      <c r="B2610" s="35">
        <v>2595</v>
      </c>
      <c r="C2610" s="93">
        <v>0.86055434873211079</v>
      </c>
      <c r="D2610" s="101">
        <f t="shared" si="297"/>
        <v>0.45053551753655302</v>
      </c>
      <c r="E2610" s="93">
        <v>0.31727094557012037</v>
      </c>
      <c r="F2610" s="102">
        <f t="shared" si="295"/>
        <v>1.3172709455701204</v>
      </c>
      <c r="G2610" s="102">
        <f t="shared" si="298"/>
        <v>7966.9665039144784</v>
      </c>
      <c r="H2610" s="102">
        <f t="shared" si="296"/>
        <v>7968.312438943598</v>
      </c>
      <c r="I2610" s="102">
        <f t="shared" si="292"/>
        <v>1.3459350291195733</v>
      </c>
      <c r="J2610" s="102">
        <f t="shared" si="293"/>
        <v>7969.6297098891682</v>
      </c>
      <c r="K2610" s="103">
        <f t="shared" si="294"/>
        <v>2.6632059746898449</v>
      </c>
    </row>
    <row r="2611" spans="2:11" ht="16" thickBot="1" x14ac:dyDescent="0.25">
      <c r="B2611" s="39">
        <v>2596</v>
      </c>
      <c r="C2611" s="94">
        <v>0.94525791027910333</v>
      </c>
      <c r="D2611" s="104">
        <f t="shared" si="297"/>
        <v>0.16889240338280537</v>
      </c>
      <c r="E2611" s="94">
        <v>0.97110505850528805</v>
      </c>
      <c r="F2611" s="105">
        <f t="shared" si="295"/>
        <v>1.9711050585052881</v>
      </c>
      <c r="G2611" s="105">
        <f t="shared" si="298"/>
        <v>7967.1353963178608</v>
      </c>
      <c r="H2611" s="105">
        <f t="shared" si="296"/>
        <v>7969.6297098891682</v>
      </c>
      <c r="I2611" s="105">
        <f t="shared" si="292"/>
        <v>2.4943135713074298</v>
      </c>
      <c r="J2611" s="105">
        <f t="shared" si="293"/>
        <v>7971.6008149476738</v>
      </c>
      <c r="K2611" s="106">
        <f t="shared" si="294"/>
        <v>4.4654186298130298</v>
      </c>
    </row>
    <row r="2612" spans="2:11" x14ac:dyDescent="0.2">
      <c r="B2612" s="35">
        <v>2597</v>
      </c>
      <c r="C2612" s="93">
        <v>0.89495128062051033</v>
      </c>
      <c r="D2612" s="101">
        <f t="shared" si="297"/>
        <v>0.33295799174941709</v>
      </c>
      <c r="E2612" s="93">
        <v>0.39658637964655485</v>
      </c>
      <c r="F2612" s="102">
        <f t="shared" si="295"/>
        <v>1.3965863796465547</v>
      </c>
      <c r="G2612" s="102">
        <f t="shared" si="298"/>
        <v>7967.4683543096098</v>
      </c>
      <c r="H2612" s="102">
        <f t="shared" si="296"/>
        <v>7971.6008149476738</v>
      </c>
      <c r="I2612" s="102">
        <f t="shared" si="292"/>
        <v>4.1324606380640034</v>
      </c>
      <c r="J2612" s="102">
        <f t="shared" si="293"/>
        <v>7972.9974013273204</v>
      </c>
      <c r="K2612" s="103">
        <f t="shared" si="294"/>
        <v>5.5290470177105817</v>
      </c>
    </row>
    <row r="2613" spans="2:11" x14ac:dyDescent="0.2">
      <c r="B2613" s="35">
        <v>2598</v>
      </c>
      <c r="C2613" s="93">
        <v>0.35280804146062594</v>
      </c>
      <c r="D2613" s="101">
        <f t="shared" si="297"/>
        <v>3.1254934855605625</v>
      </c>
      <c r="E2613" s="93">
        <v>0.62635455750733959</v>
      </c>
      <c r="F2613" s="102">
        <f t="shared" si="295"/>
        <v>1.6263545575073395</v>
      </c>
      <c r="G2613" s="102">
        <f t="shared" si="298"/>
        <v>7970.5938477951704</v>
      </c>
      <c r="H2613" s="102">
        <f t="shared" si="296"/>
        <v>7972.9974013273204</v>
      </c>
      <c r="I2613" s="102">
        <f t="shared" si="292"/>
        <v>2.4035535321499992</v>
      </c>
      <c r="J2613" s="102">
        <f t="shared" si="293"/>
        <v>7974.6237558848279</v>
      </c>
      <c r="K2613" s="103">
        <f t="shared" si="294"/>
        <v>4.0299080896575106</v>
      </c>
    </row>
    <row r="2614" spans="2:11" x14ac:dyDescent="0.2">
      <c r="B2614" s="35">
        <v>2599</v>
      </c>
      <c r="C2614" s="93">
        <v>0.14391762976419176</v>
      </c>
      <c r="D2614" s="101">
        <f t="shared" si="297"/>
        <v>5.8155424757876366</v>
      </c>
      <c r="E2614" s="93">
        <v>2.0279139172878713E-2</v>
      </c>
      <c r="F2614" s="102">
        <f t="shared" si="295"/>
        <v>1.0202791391728787</v>
      </c>
      <c r="G2614" s="102">
        <f t="shared" si="298"/>
        <v>7976.4093902709583</v>
      </c>
      <c r="H2614" s="102">
        <f t="shared" si="296"/>
        <v>7976.4093902709583</v>
      </c>
      <c r="I2614" s="102">
        <f t="shared" si="292"/>
        <v>0</v>
      </c>
      <c r="J2614" s="102">
        <f t="shared" si="293"/>
        <v>7977.4296694101313</v>
      </c>
      <c r="K2614" s="103">
        <f t="shared" si="294"/>
        <v>1.0202791391729988</v>
      </c>
    </row>
    <row r="2615" spans="2:11" ht="16" thickBot="1" x14ac:dyDescent="0.25">
      <c r="B2615" s="39">
        <v>2600</v>
      </c>
      <c r="C2615" s="94">
        <v>0.47999528799666047</v>
      </c>
      <c r="D2615" s="104">
        <f t="shared" si="297"/>
        <v>2.2019369754060252</v>
      </c>
      <c r="E2615" s="94">
        <v>0.70811755127678422</v>
      </c>
      <c r="F2615" s="105">
        <f t="shared" si="295"/>
        <v>1.7081175512767843</v>
      </c>
      <c r="G2615" s="105">
        <f t="shared" si="298"/>
        <v>7978.6113272463645</v>
      </c>
      <c r="H2615" s="105">
        <f t="shared" si="296"/>
        <v>7978.6113272463645</v>
      </c>
      <c r="I2615" s="105">
        <f t="shared" si="292"/>
        <v>0</v>
      </c>
      <c r="J2615" s="105">
        <f t="shared" si="293"/>
        <v>7980.3194447976412</v>
      </c>
      <c r="K2615" s="106">
        <f t="shared" si="294"/>
        <v>1.7081175512767004</v>
      </c>
    </row>
    <row r="2616" spans="2:11" x14ac:dyDescent="0.2">
      <c r="B2616" s="35">
        <v>2601</v>
      </c>
      <c r="C2616" s="93">
        <v>0.49806785091797978</v>
      </c>
      <c r="D2616" s="101">
        <f t="shared" si="297"/>
        <v>2.0910568932449611</v>
      </c>
      <c r="E2616" s="93">
        <v>0.93305713489832454</v>
      </c>
      <c r="F2616" s="102">
        <f t="shared" si="295"/>
        <v>1.9330571348983245</v>
      </c>
      <c r="G2616" s="102">
        <f t="shared" si="298"/>
        <v>7980.7023841396094</v>
      </c>
      <c r="H2616" s="102">
        <f t="shared" si="296"/>
        <v>7980.7023841396094</v>
      </c>
      <c r="I2616" s="102">
        <f t="shared" si="292"/>
        <v>0</v>
      </c>
      <c r="J2616" s="102">
        <f t="shared" si="293"/>
        <v>7982.6354412745077</v>
      </c>
      <c r="K2616" s="103">
        <f t="shared" si="294"/>
        <v>1.933057134898263</v>
      </c>
    </row>
    <row r="2617" spans="2:11" x14ac:dyDescent="0.2">
      <c r="B2617" s="35">
        <v>2602</v>
      </c>
      <c r="C2617" s="93">
        <v>0.80583091277183394</v>
      </c>
      <c r="D2617" s="101">
        <f t="shared" si="297"/>
        <v>0.64764403237944224</v>
      </c>
      <c r="E2617" s="93">
        <v>0.44897826428920606</v>
      </c>
      <c r="F2617" s="102">
        <f t="shared" si="295"/>
        <v>1.448978264289206</v>
      </c>
      <c r="G2617" s="102">
        <f t="shared" si="298"/>
        <v>7981.3500281719889</v>
      </c>
      <c r="H2617" s="102">
        <f t="shared" si="296"/>
        <v>7982.6354412745077</v>
      </c>
      <c r="I2617" s="102">
        <f t="shared" si="292"/>
        <v>1.2854131025187598</v>
      </c>
      <c r="J2617" s="102">
        <f t="shared" si="293"/>
        <v>7984.0844195387972</v>
      </c>
      <c r="K2617" s="103">
        <f t="shared" si="294"/>
        <v>2.7343913668082678</v>
      </c>
    </row>
    <row r="2618" spans="2:11" x14ac:dyDescent="0.2">
      <c r="B2618" s="35">
        <v>2603</v>
      </c>
      <c r="C2618" s="93">
        <v>0.87683601912611342</v>
      </c>
      <c r="D2618" s="101">
        <f t="shared" si="297"/>
        <v>0.39430585027335674</v>
      </c>
      <c r="E2618" s="93">
        <v>0.90094413526103545</v>
      </c>
      <c r="F2618" s="102">
        <f t="shared" si="295"/>
        <v>1.9009441352610355</v>
      </c>
      <c r="G2618" s="102">
        <f t="shared" si="298"/>
        <v>7981.7443340222626</v>
      </c>
      <c r="H2618" s="102">
        <f t="shared" si="296"/>
        <v>7984.0844195387972</v>
      </c>
      <c r="I2618" s="102">
        <f t="shared" si="292"/>
        <v>2.3400855165346002</v>
      </c>
      <c r="J2618" s="102">
        <f t="shared" si="293"/>
        <v>7985.9853636740581</v>
      </c>
      <c r="K2618" s="103">
        <f t="shared" si="294"/>
        <v>4.241029651795543</v>
      </c>
    </row>
    <row r="2619" spans="2:11" ht="16" thickBot="1" x14ac:dyDescent="0.25">
      <c r="B2619" s="39">
        <v>2604</v>
      </c>
      <c r="C2619" s="94">
        <v>0.45461540562836922</v>
      </c>
      <c r="D2619" s="104">
        <f t="shared" si="297"/>
        <v>2.3649104394662275</v>
      </c>
      <c r="E2619" s="94">
        <v>1.0659701571681057E-2</v>
      </c>
      <c r="F2619" s="105">
        <f t="shared" si="295"/>
        <v>1.0106597015716812</v>
      </c>
      <c r="G2619" s="105">
        <f t="shared" si="298"/>
        <v>7984.1092444617288</v>
      </c>
      <c r="H2619" s="105">
        <f t="shared" si="296"/>
        <v>7985.9853636740581</v>
      </c>
      <c r="I2619" s="105">
        <f t="shared" si="292"/>
        <v>1.8761192123292858</v>
      </c>
      <c r="J2619" s="105">
        <f t="shared" si="293"/>
        <v>7986.9960233756301</v>
      </c>
      <c r="K2619" s="106">
        <f t="shared" si="294"/>
        <v>2.886778913901253</v>
      </c>
    </row>
    <row r="2620" spans="2:11" x14ac:dyDescent="0.2">
      <c r="B2620" s="35">
        <v>2605</v>
      </c>
      <c r="C2620" s="93">
        <v>0.50796830338542054</v>
      </c>
      <c r="D2620" s="101">
        <f t="shared" si="297"/>
        <v>2.0320086847826642</v>
      </c>
      <c r="E2620" s="93">
        <v>0.79703179036972638</v>
      </c>
      <c r="F2620" s="102">
        <f t="shared" si="295"/>
        <v>1.7970317903697264</v>
      </c>
      <c r="G2620" s="102">
        <f t="shared" si="298"/>
        <v>7986.1412531465112</v>
      </c>
      <c r="H2620" s="102">
        <f t="shared" si="296"/>
        <v>7986.9960233756301</v>
      </c>
      <c r="I2620" s="102">
        <f t="shared" si="292"/>
        <v>0.85477022911891254</v>
      </c>
      <c r="J2620" s="102">
        <f t="shared" si="293"/>
        <v>7988.7930551660002</v>
      </c>
      <c r="K2620" s="103">
        <f t="shared" si="294"/>
        <v>2.6518020194889687</v>
      </c>
    </row>
    <row r="2621" spans="2:11" x14ac:dyDescent="0.2">
      <c r="B2621" s="35">
        <v>2606</v>
      </c>
      <c r="C2621" s="93">
        <v>7.2334066323479274E-2</v>
      </c>
      <c r="D2621" s="101">
        <f t="shared" si="297"/>
        <v>7.8793802419704271</v>
      </c>
      <c r="E2621" s="93">
        <v>0.52884111162150815</v>
      </c>
      <c r="F2621" s="102">
        <f t="shared" si="295"/>
        <v>1.5288411116215082</v>
      </c>
      <c r="G2621" s="102">
        <f t="shared" si="298"/>
        <v>7994.0206333884817</v>
      </c>
      <c r="H2621" s="102">
        <f t="shared" si="296"/>
        <v>7994.0206333884817</v>
      </c>
      <c r="I2621" s="102">
        <f t="shared" si="292"/>
        <v>0</v>
      </c>
      <c r="J2621" s="102">
        <f t="shared" si="293"/>
        <v>7995.5494745001033</v>
      </c>
      <c r="K2621" s="103">
        <f t="shared" si="294"/>
        <v>1.5288411116216594</v>
      </c>
    </row>
    <row r="2622" spans="2:11" x14ac:dyDescent="0.2">
      <c r="B2622" s="35">
        <v>2607</v>
      </c>
      <c r="C2622" s="93">
        <v>0.37849512037231836</v>
      </c>
      <c r="D2622" s="101">
        <f t="shared" si="297"/>
        <v>2.9146562946082417</v>
      </c>
      <c r="E2622" s="93">
        <v>0.71356798173936342</v>
      </c>
      <c r="F2622" s="102">
        <f t="shared" si="295"/>
        <v>1.7135679817393634</v>
      </c>
      <c r="G2622" s="102">
        <f t="shared" si="298"/>
        <v>7996.9352896830896</v>
      </c>
      <c r="H2622" s="102">
        <f t="shared" si="296"/>
        <v>7996.9352896830896</v>
      </c>
      <c r="I2622" s="102">
        <f t="shared" si="292"/>
        <v>0</v>
      </c>
      <c r="J2622" s="102">
        <f t="shared" si="293"/>
        <v>7998.6488576648289</v>
      </c>
      <c r="K2622" s="103">
        <f t="shared" si="294"/>
        <v>1.7135679817392884</v>
      </c>
    </row>
    <row r="2623" spans="2:11" ht="16" thickBot="1" x14ac:dyDescent="0.25">
      <c r="B2623" s="39">
        <v>2608</v>
      </c>
      <c r="C2623" s="94">
        <v>0.34670679443501795</v>
      </c>
      <c r="D2623" s="104">
        <f t="shared" si="297"/>
        <v>3.1778274871073227</v>
      </c>
      <c r="E2623" s="94">
        <v>0.68754751594763142</v>
      </c>
      <c r="F2623" s="105">
        <f t="shared" si="295"/>
        <v>1.6875475159476314</v>
      </c>
      <c r="G2623" s="105">
        <f t="shared" si="298"/>
        <v>8000.1131171701973</v>
      </c>
      <c r="H2623" s="105">
        <f t="shared" si="296"/>
        <v>8000.1131171701973</v>
      </c>
      <c r="I2623" s="105">
        <f t="shared" si="292"/>
        <v>0</v>
      </c>
      <c r="J2623" s="105">
        <f t="shared" si="293"/>
        <v>8001.800664686145</v>
      </c>
      <c r="K2623" s="106">
        <f t="shared" si="294"/>
        <v>1.6875475159476991</v>
      </c>
    </row>
    <row r="2624" spans="2:11" x14ac:dyDescent="0.2">
      <c r="B2624" s="35">
        <v>2609</v>
      </c>
      <c r="C2624" s="93">
        <v>0.10332132340928823</v>
      </c>
      <c r="D2624" s="101">
        <f t="shared" si="297"/>
        <v>6.8097345059913481</v>
      </c>
      <c r="E2624" s="93">
        <v>0.34290344296131325</v>
      </c>
      <c r="F2624" s="102">
        <f t="shared" si="295"/>
        <v>1.3429034429613131</v>
      </c>
      <c r="G2624" s="102">
        <f t="shared" si="298"/>
        <v>8006.9228516761887</v>
      </c>
      <c r="H2624" s="102">
        <f t="shared" si="296"/>
        <v>8006.9228516761887</v>
      </c>
      <c r="I2624" s="102">
        <f t="shared" si="292"/>
        <v>0</v>
      </c>
      <c r="J2624" s="102">
        <f t="shared" si="293"/>
        <v>8008.2657551191496</v>
      </c>
      <c r="K2624" s="103">
        <f t="shared" si="294"/>
        <v>1.3429034429609601</v>
      </c>
    </row>
    <row r="2625" spans="2:11" x14ac:dyDescent="0.2">
      <c r="B2625" s="35">
        <v>2610</v>
      </c>
      <c r="C2625" s="93">
        <v>0.25161917586071714</v>
      </c>
      <c r="D2625" s="101">
        <f t="shared" si="297"/>
        <v>4.1395156241924695</v>
      </c>
      <c r="E2625" s="93">
        <v>0.58118546577465324</v>
      </c>
      <c r="F2625" s="102">
        <f t="shared" si="295"/>
        <v>1.5811854657746531</v>
      </c>
      <c r="G2625" s="102">
        <f t="shared" si="298"/>
        <v>8011.0623673003811</v>
      </c>
      <c r="H2625" s="102">
        <f t="shared" si="296"/>
        <v>8011.0623673003811</v>
      </c>
      <c r="I2625" s="102">
        <f t="shared" si="292"/>
        <v>0</v>
      </c>
      <c r="J2625" s="102">
        <f t="shared" si="293"/>
        <v>8012.6435527661561</v>
      </c>
      <c r="K2625" s="103">
        <f t="shared" si="294"/>
        <v>1.5811854657749791</v>
      </c>
    </row>
    <row r="2626" spans="2:11" x14ac:dyDescent="0.2">
      <c r="B2626" s="35">
        <v>2611</v>
      </c>
      <c r="C2626" s="93">
        <v>0.98366184988624616</v>
      </c>
      <c r="D2626" s="101">
        <f t="shared" si="297"/>
        <v>4.9419268440432554E-2</v>
      </c>
      <c r="E2626" s="93">
        <v>0.94215948476462696</v>
      </c>
      <c r="F2626" s="102">
        <f t="shared" si="295"/>
        <v>1.9421594847646269</v>
      </c>
      <c r="G2626" s="102">
        <f t="shared" si="298"/>
        <v>8011.1117865688211</v>
      </c>
      <c r="H2626" s="102">
        <f t="shared" si="296"/>
        <v>8012.6435527661561</v>
      </c>
      <c r="I2626" s="102">
        <f t="shared" si="292"/>
        <v>1.5317661973349459</v>
      </c>
      <c r="J2626" s="102">
        <f t="shared" si="293"/>
        <v>8014.5857122509206</v>
      </c>
      <c r="K2626" s="103">
        <f t="shared" si="294"/>
        <v>3.4739256820994342</v>
      </c>
    </row>
    <row r="2627" spans="2:11" ht="16" thickBot="1" x14ac:dyDescent="0.25">
      <c r="B2627" s="39">
        <v>2612</v>
      </c>
      <c r="C2627" s="94">
        <v>0.21660576810362542</v>
      </c>
      <c r="D2627" s="104">
        <f t="shared" si="297"/>
        <v>4.5890289436775431</v>
      </c>
      <c r="E2627" s="94">
        <v>0.79401727906146136</v>
      </c>
      <c r="F2627" s="105">
        <f t="shared" si="295"/>
        <v>1.7940172790614612</v>
      </c>
      <c r="G2627" s="105">
        <f t="shared" si="298"/>
        <v>8015.7008155124986</v>
      </c>
      <c r="H2627" s="105">
        <f t="shared" si="296"/>
        <v>8015.7008155124986</v>
      </c>
      <c r="I2627" s="105">
        <f t="shared" si="292"/>
        <v>0</v>
      </c>
      <c r="J2627" s="105">
        <f t="shared" si="293"/>
        <v>8017.4948327915599</v>
      </c>
      <c r="K2627" s="106">
        <f t="shared" si="294"/>
        <v>1.794017279061336</v>
      </c>
    </row>
    <row r="2628" spans="2:11" x14ac:dyDescent="0.2">
      <c r="B2628" s="35">
        <v>2613</v>
      </c>
      <c r="C2628" s="93">
        <v>9.6736479276206322E-2</v>
      </c>
      <c r="D2628" s="101">
        <f t="shared" si="297"/>
        <v>7.0072941177635935</v>
      </c>
      <c r="E2628" s="93">
        <v>3.1514951605653541E-2</v>
      </c>
      <c r="F2628" s="102">
        <f t="shared" si="295"/>
        <v>1.0315149516056534</v>
      </c>
      <c r="G2628" s="102">
        <f t="shared" si="298"/>
        <v>8022.7081096302618</v>
      </c>
      <c r="H2628" s="102">
        <f t="shared" si="296"/>
        <v>8022.7081096302618</v>
      </c>
      <c r="I2628" s="102">
        <f t="shared" si="292"/>
        <v>0</v>
      </c>
      <c r="J2628" s="102">
        <f t="shared" si="293"/>
        <v>8023.7396245818672</v>
      </c>
      <c r="K2628" s="103">
        <f t="shared" si="294"/>
        <v>1.0315149516054589</v>
      </c>
    </row>
    <row r="2629" spans="2:11" x14ac:dyDescent="0.2">
      <c r="B2629" s="35">
        <v>2614</v>
      </c>
      <c r="C2629" s="93">
        <v>0.28961031451794916</v>
      </c>
      <c r="D2629" s="101">
        <f t="shared" si="297"/>
        <v>3.7176570080263298</v>
      </c>
      <c r="E2629" s="93">
        <v>0.59430661274142615</v>
      </c>
      <c r="F2629" s="102">
        <f t="shared" si="295"/>
        <v>1.594306612741426</v>
      </c>
      <c r="G2629" s="102">
        <f t="shared" si="298"/>
        <v>8026.4257666382882</v>
      </c>
      <c r="H2629" s="102">
        <f t="shared" si="296"/>
        <v>8026.4257666382882</v>
      </c>
      <c r="I2629" s="102">
        <f t="shared" si="292"/>
        <v>0</v>
      </c>
      <c r="J2629" s="102">
        <f t="shared" si="293"/>
        <v>8028.0200732510293</v>
      </c>
      <c r="K2629" s="103">
        <f t="shared" si="294"/>
        <v>1.594306612741093</v>
      </c>
    </row>
    <row r="2630" spans="2:11" x14ac:dyDescent="0.2">
      <c r="B2630" s="35">
        <v>2615</v>
      </c>
      <c r="C2630" s="93">
        <v>0.34465855048989225</v>
      </c>
      <c r="D2630" s="101">
        <f t="shared" si="297"/>
        <v>3.1956031822823854</v>
      </c>
      <c r="E2630" s="93">
        <v>0.18332652949860562</v>
      </c>
      <c r="F2630" s="102">
        <f t="shared" si="295"/>
        <v>1.1833265294986055</v>
      </c>
      <c r="G2630" s="102">
        <f t="shared" si="298"/>
        <v>8029.6213698205702</v>
      </c>
      <c r="H2630" s="102">
        <f t="shared" si="296"/>
        <v>8029.6213698205702</v>
      </c>
      <c r="I2630" s="102">
        <f t="shared" si="292"/>
        <v>0</v>
      </c>
      <c r="J2630" s="102">
        <f t="shared" si="293"/>
        <v>8030.8046963500692</v>
      </c>
      <c r="K2630" s="103">
        <f t="shared" si="294"/>
        <v>1.1833265294990269</v>
      </c>
    </row>
    <row r="2631" spans="2:11" ht="16" thickBot="1" x14ac:dyDescent="0.25">
      <c r="B2631" s="39">
        <v>2616</v>
      </c>
      <c r="C2631" s="94">
        <v>0.39926383788437625</v>
      </c>
      <c r="D2631" s="104">
        <f t="shared" si="297"/>
        <v>2.7543984983693237</v>
      </c>
      <c r="E2631" s="94">
        <v>0.18015738789738056</v>
      </c>
      <c r="F2631" s="105">
        <f t="shared" si="295"/>
        <v>1.1801573878973806</v>
      </c>
      <c r="G2631" s="105">
        <f t="shared" si="298"/>
        <v>8032.3757683189397</v>
      </c>
      <c r="H2631" s="105">
        <f t="shared" si="296"/>
        <v>8032.3757683189397</v>
      </c>
      <c r="I2631" s="105">
        <f t="shared" si="292"/>
        <v>0</v>
      </c>
      <c r="J2631" s="105">
        <f t="shared" si="293"/>
        <v>8033.5559257068371</v>
      </c>
      <c r="K2631" s="106">
        <f t="shared" si="294"/>
        <v>1.1801573878974523</v>
      </c>
    </row>
    <row r="2632" spans="2:11" x14ac:dyDescent="0.2">
      <c r="B2632" s="35">
        <v>2617</v>
      </c>
      <c r="C2632" s="93">
        <v>0.53837342690706946</v>
      </c>
      <c r="D2632" s="101">
        <f t="shared" si="297"/>
        <v>1.8576085726200791</v>
      </c>
      <c r="E2632" s="93">
        <v>3.9348445329868476E-2</v>
      </c>
      <c r="F2632" s="102">
        <f t="shared" si="295"/>
        <v>1.0393484453298685</v>
      </c>
      <c r="G2632" s="102">
        <f t="shared" si="298"/>
        <v>8034.2333768915596</v>
      </c>
      <c r="H2632" s="102">
        <f t="shared" si="296"/>
        <v>8034.2333768915596</v>
      </c>
      <c r="I2632" s="102">
        <f t="shared" si="292"/>
        <v>0</v>
      </c>
      <c r="J2632" s="102">
        <f t="shared" si="293"/>
        <v>8035.2727253368894</v>
      </c>
      <c r="K2632" s="103">
        <f t="shared" si="294"/>
        <v>1.0393484453297788</v>
      </c>
    </row>
    <row r="2633" spans="2:11" x14ac:dyDescent="0.2">
      <c r="B2633" s="35">
        <v>2618</v>
      </c>
      <c r="C2633" s="93">
        <v>0.56941539906532113</v>
      </c>
      <c r="D2633" s="101">
        <f t="shared" si="297"/>
        <v>1.6894351803961811</v>
      </c>
      <c r="E2633" s="93">
        <v>0.79496694716117389</v>
      </c>
      <c r="F2633" s="102">
        <f t="shared" si="295"/>
        <v>1.794966947161174</v>
      </c>
      <c r="G2633" s="102">
        <f t="shared" si="298"/>
        <v>8035.9228120719554</v>
      </c>
      <c r="H2633" s="102">
        <f t="shared" si="296"/>
        <v>8035.9228120719554</v>
      </c>
      <c r="I2633" s="102">
        <f t="shared" si="292"/>
        <v>0</v>
      </c>
      <c r="J2633" s="102">
        <f t="shared" si="293"/>
        <v>8037.7177790191163</v>
      </c>
      <c r="K2633" s="103">
        <f t="shared" si="294"/>
        <v>1.7949669471609013</v>
      </c>
    </row>
    <row r="2634" spans="2:11" x14ac:dyDescent="0.2">
      <c r="B2634" s="35">
        <v>2619</v>
      </c>
      <c r="C2634" s="93">
        <v>0.16899641048074376</v>
      </c>
      <c r="D2634" s="101">
        <f t="shared" si="297"/>
        <v>5.333633412130629</v>
      </c>
      <c r="E2634" s="93">
        <v>8.2319245413239317E-3</v>
      </c>
      <c r="F2634" s="102">
        <f t="shared" si="295"/>
        <v>1.0082319245413238</v>
      </c>
      <c r="G2634" s="102">
        <f t="shared" si="298"/>
        <v>8041.2564454840858</v>
      </c>
      <c r="H2634" s="102">
        <f t="shared" si="296"/>
        <v>8041.2564454840858</v>
      </c>
      <c r="I2634" s="102">
        <f t="shared" si="292"/>
        <v>0</v>
      </c>
      <c r="J2634" s="102">
        <f t="shared" si="293"/>
        <v>8042.264677408627</v>
      </c>
      <c r="K2634" s="103">
        <f t="shared" si="294"/>
        <v>1.0082319245411782</v>
      </c>
    </row>
    <row r="2635" spans="2:11" ht="16" thickBot="1" x14ac:dyDescent="0.25">
      <c r="B2635" s="39">
        <v>2620</v>
      </c>
      <c r="C2635" s="94">
        <v>0.24690360750234996</v>
      </c>
      <c r="D2635" s="104">
        <f t="shared" si="297"/>
        <v>4.1962718146488385</v>
      </c>
      <c r="E2635" s="94">
        <v>0.85099736435475737</v>
      </c>
      <c r="F2635" s="105">
        <f t="shared" si="295"/>
        <v>1.8509973643547575</v>
      </c>
      <c r="G2635" s="105">
        <f t="shared" si="298"/>
        <v>8045.4527172987346</v>
      </c>
      <c r="H2635" s="105">
        <f t="shared" si="296"/>
        <v>8045.4527172987346</v>
      </c>
      <c r="I2635" s="105">
        <f t="shared" si="292"/>
        <v>0</v>
      </c>
      <c r="J2635" s="105">
        <f t="shared" si="293"/>
        <v>8047.3037146630895</v>
      </c>
      <c r="K2635" s="106">
        <f t="shared" si="294"/>
        <v>1.8509973643549529</v>
      </c>
    </row>
    <row r="2636" spans="2:11" x14ac:dyDescent="0.2">
      <c r="B2636" s="35">
        <v>2621</v>
      </c>
      <c r="C2636" s="93">
        <v>0.80739341482614846</v>
      </c>
      <c r="D2636" s="101">
        <f t="shared" si="297"/>
        <v>0.64183267986194625</v>
      </c>
      <c r="E2636" s="93">
        <v>0.27444852436915512</v>
      </c>
      <c r="F2636" s="102">
        <f t="shared" si="295"/>
        <v>1.2744485243691552</v>
      </c>
      <c r="G2636" s="102">
        <f t="shared" si="298"/>
        <v>8046.0945499785967</v>
      </c>
      <c r="H2636" s="102">
        <f t="shared" si="296"/>
        <v>8047.3037146630895</v>
      </c>
      <c r="I2636" s="102">
        <f t="shared" si="292"/>
        <v>1.2091646844928619</v>
      </c>
      <c r="J2636" s="102">
        <f t="shared" si="293"/>
        <v>8048.5781631874588</v>
      </c>
      <c r="K2636" s="103">
        <f t="shared" si="294"/>
        <v>2.4836132088621525</v>
      </c>
    </row>
    <row r="2637" spans="2:11" x14ac:dyDescent="0.2">
      <c r="B2637" s="35">
        <v>2622</v>
      </c>
      <c r="C2637" s="93">
        <v>0.97505084159022837</v>
      </c>
      <c r="D2637" s="101">
        <f t="shared" si="297"/>
        <v>7.5796992369172783E-2</v>
      </c>
      <c r="E2637" s="93">
        <v>0.41933012353297283</v>
      </c>
      <c r="F2637" s="102">
        <f t="shared" si="295"/>
        <v>1.4193301235329727</v>
      </c>
      <c r="G2637" s="102">
        <f t="shared" si="298"/>
        <v>8046.1703469709655</v>
      </c>
      <c r="H2637" s="102">
        <f t="shared" si="296"/>
        <v>8048.5781631874588</v>
      </c>
      <c r="I2637" s="102">
        <f t="shared" si="292"/>
        <v>2.4078162164933019</v>
      </c>
      <c r="J2637" s="102">
        <f t="shared" si="293"/>
        <v>8049.9974933109916</v>
      </c>
      <c r="K2637" s="103">
        <f t="shared" si="294"/>
        <v>3.8271463400260473</v>
      </c>
    </row>
    <row r="2638" spans="2:11" x14ac:dyDescent="0.2">
      <c r="B2638" s="35">
        <v>2623</v>
      </c>
      <c r="C2638" s="93">
        <v>0.46382798373972611</v>
      </c>
      <c r="D2638" s="101">
        <f t="shared" si="297"/>
        <v>2.304724560570413</v>
      </c>
      <c r="E2638" s="93">
        <v>0.56487845643978607</v>
      </c>
      <c r="F2638" s="102">
        <f t="shared" si="295"/>
        <v>1.5648784564397862</v>
      </c>
      <c r="G2638" s="102">
        <f t="shared" si="298"/>
        <v>8048.4750715315358</v>
      </c>
      <c r="H2638" s="102">
        <f t="shared" si="296"/>
        <v>8049.9974933109916</v>
      </c>
      <c r="I2638" s="102">
        <f t="shared" si="292"/>
        <v>1.5224217794557262</v>
      </c>
      <c r="J2638" s="102">
        <f t="shared" si="293"/>
        <v>8051.5623717674316</v>
      </c>
      <c r="K2638" s="103">
        <f t="shared" si="294"/>
        <v>3.087300235895782</v>
      </c>
    </row>
    <row r="2639" spans="2:11" ht="16" thickBot="1" x14ac:dyDescent="0.25">
      <c r="B2639" s="39">
        <v>2624</v>
      </c>
      <c r="C2639" s="94">
        <v>0.80594274471598393</v>
      </c>
      <c r="D2639" s="104">
        <f t="shared" si="297"/>
        <v>0.64722772599370404</v>
      </c>
      <c r="E2639" s="94">
        <v>0.49344693086554225</v>
      </c>
      <c r="F2639" s="105">
        <f t="shared" si="295"/>
        <v>1.4934469308655423</v>
      </c>
      <c r="G2639" s="105">
        <f t="shared" si="298"/>
        <v>8049.1222992575294</v>
      </c>
      <c r="H2639" s="105">
        <f t="shared" si="296"/>
        <v>8051.5623717674316</v>
      </c>
      <c r="I2639" s="105">
        <f t="shared" si="292"/>
        <v>2.4400725099021656</v>
      </c>
      <c r="J2639" s="105">
        <f t="shared" si="293"/>
        <v>8053.0558186982971</v>
      </c>
      <c r="K2639" s="106">
        <f t="shared" si="294"/>
        <v>3.9335194407676681</v>
      </c>
    </row>
    <row r="2640" spans="2:11" x14ac:dyDescent="0.2">
      <c r="B2640" s="35">
        <v>2625</v>
      </c>
      <c r="C2640" s="93">
        <v>0.54762153721193751</v>
      </c>
      <c r="D2640" s="101">
        <f t="shared" si="297"/>
        <v>1.8065125684543479</v>
      </c>
      <c r="E2640" s="93">
        <v>0.70894178515537365</v>
      </c>
      <c r="F2640" s="102">
        <f t="shared" si="295"/>
        <v>1.7089417851553736</v>
      </c>
      <c r="G2640" s="102">
        <f t="shared" si="298"/>
        <v>8050.9288118259838</v>
      </c>
      <c r="H2640" s="102">
        <f t="shared" si="296"/>
        <v>8053.0558186982971</v>
      </c>
      <c r="I2640" s="102">
        <f t="shared" si="292"/>
        <v>2.1270068723133591</v>
      </c>
      <c r="J2640" s="102">
        <f t="shared" si="293"/>
        <v>8054.7647604834528</v>
      </c>
      <c r="K2640" s="103">
        <f t="shared" si="294"/>
        <v>3.8359486574690891</v>
      </c>
    </row>
    <row r="2641" spans="2:11" x14ac:dyDescent="0.2">
      <c r="B2641" s="35">
        <v>2626</v>
      </c>
      <c r="C2641" s="93">
        <v>0.21124387004764333</v>
      </c>
      <c r="D2641" s="101">
        <f t="shared" si="297"/>
        <v>4.6642260920754577</v>
      </c>
      <c r="E2641" s="93">
        <v>0.28970608722942748</v>
      </c>
      <c r="F2641" s="102">
        <f t="shared" si="295"/>
        <v>1.2897060872294275</v>
      </c>
      <c r="G2641" s="102">
        <f t="shared" si="298"/>
        <v>8055.5930379180591</v>
      </c>
      <c r="H2641" s="102">
        <f t="shared" si="296"/>
        <v>8055.5930379180591</v>
      </c>
      <c r="I2641" s="102">
        <f t="shared" si="292"/>
        <v>0</v>
      </c>
      <c r="J2641" s="102">
        <f t="shared" si="293"/>
        <v>8056.8827440052883</v>
      </c>
      <c r="K2641" s="103">
        <f t="shared" si="294"/>
        <v>1.2897060872292059</v>
      </c>
    </row>
    <row r="2642" spans="2:11" x14ac:dyDescent="0.2">
      <c r="B2642" s="35">
        <v>2627</v>
      </c>
      <c r="C2642" s="93">
        <v>0.33109472476101054</v>
      </c>
      <c r="D2642" s="101">
        <f t="shared" si="297"/>
        <v>3.3160523010610201</v>
      </c>
      <c r="E2642" s="93">
        <v>0.26385418838130237</v>
      </c>
      <c r="F2642" s="102">
        <f t="shared" si="295"/>
        <v>1.2638541883813024</v>
      </c>
      <c r="G2642" s="102">
        <f t="shared" si="298"/>
        <v>8058.9090902191201</v>
      </c>
      <c r="H2642" s="102">
        <f t="shared" si="296"/>
        <v>8058.9090902191201</v>
      </c>
      <c r="I2642" s="102">
        <f t="shared" ref="I2642:I2705" si="299">H2642-G2642</f>
        <v>0</v>
      </c>
      <c r="J2642" s="102">
        <f t="shared" ref="J2642:J2705" si="300">H2642+F2642</f>
        <v>8060.1729444075017</v>
      </c>
      <c r="K2642" s="103">
        <f t="shared" ref="K2642:K2705" si="301">J2642-G2642</f>
        <v>1.2638541883816288</v>
      </c>
    </row>
    <row r="2643" spans="2:11" ht="16" thickBot="1" x14ac:dyDescent="0.25">
      <c r="B2643" s="39">
        <v>2628</v>
      </c>
      <c r="C2643" s="94">
        <v>0.42671899099210708</v>
      </c>
      <c r="D2643" s="104">
        <f t="shared" si="297"/>
        <v>2.5548887493537205</v>
      </c>
      <c r="E2643" s="94">
        <v>0.38912373503070163</v>
      </c>
      <c r="F2643" s="105">
        <f t="shared" si="295"/>
        <v>1.3891237350307017</v>
      </c>
      <c r="G2643" s="105">
        <f t="shared" si="298"/>
        <v>8061.4639789684734</v>
      </c>
      <c r="H2643" s="105">
        <f t="shared" si="296"/>
        <v>8061.4639789684734</v>
      </c>
      <c r="I2643" s="105">
        <f t="shared" si="299"/>
        <v>0</v>
      </c>
      <c r="J2643" s="105">
        <f t="shared" si="300"/>
        <v>8062.8531027035042</v>
      </c>
      <c r="K2643" s="106">
        <f t="shared" si="301"/>
        <v>1.3891237350308074</v>
      </c>
    </row>
    <row r="2644" spans="2:11" x14ac:dyDescent="0.2">
      <c r="B2644" s="35">
        <v>2629</v>
      </c>
      <c r="C2644" s="93">
        <v>0.88125914400513661</v>
      </c>
      <c r="D2644" s="101">
        <f t="shared" si="297"/>
        <v>0.37921064620034778</v>
      </c>
      <c r="E2644" s="93">
        <v>0.35733967752083251</v>
      </c>
      <c r="F2644" s="102">
        <f t="shared" si="295"/>
        <v>1.3573396775208324</v>
      </c>
      <c r="G2644" s="102">
        <f t="shared" si="298"/>
        <v>8061.843189614674</v>
      </c>
      <c r="H2644" s="102">
        <f t="shared" si="296"/>
        <v>8062.8531027035042</v>
      </c>
      <c r="I2644" s="102">
        <f t="shared" si="299"/>
        <v>1.009913088830217</v>
      </c>
      <c r="J2644" s="102">
        <f t="shared" si="300"/>
        <v>8064.2104423810251</v>
      </c>
      <c r="K2644" s="103">
        <f t="shared" si="301"/>
        <v>2.3672527663511573</v>
      </c>
    </row>
    <row r="2645" spans="2:11" x14ac:dyDescent="0.2">
      <c r="B2645" s="35">
        <v>2630</v>
      </c>
      <c r="C2645" s="93">
        <v>0.94303881956445879</v>
      </c>
      <c r="D2645" s="101">
        <f t="shared" si="297"/>
        <v>0.17594349350375743</v>
      </c>
      <c r="E2645" s="93">
        <v>0.12693014371086209</v>
      </c>
      <c r="F2645" s="102">
        <f t="shared" si="295"/>
        <v>1.1269301437108621</v>
      </c>
      <c r="G2645" s="102">
        <f t="shared" si="298"/>
        <v>8062.0191331081778</v>
      </c>
      <c r="H2645" s="102">
        <f t="shared" si="296"/>
        <v>8064.2104423810251</v>
      </c>
      <c r="I2645" s="102">
        <f t="shared" si="299"/>
        <v>2.1913092728473202</v>
      </c>
      <c r="J2645" s="102">
        <f t="shared" si="300"/>
        <v>8065.3373725247357</v>
      </c>
      <c r="K2645" s="103">
        <f t="shared" si="301"/>
        <v>3.3182394165578444</v>
      </c>
    </row>
    <row r="2646" spans="2:11" x14ac:dyDescent="0.2">
      <c r="B2646" s="35">
        <v>2631</v>
      </c>
      <c r="C2646" s="93">
        <v>0.30811507190753418</v>
      </c>
      <c r="D2646" s="101">
        <f t="shared" si="297"/>
        <v>3.5318458670821107</v>
      </c>
      <c r="E2646" s="93">
        <v>0.98548514200492254</v>
      </c>
      <c r="F2646" s="102">
        <f t="shared" si="295"/>
        <v>1.9854851420049227</v>
      </c>
      <c r="G2646" s="102">
        <f t="shared" si="298"/>
        <v>8065.5509789752596</v>
      </c>
      <c r="H2646" s="102">
        <f t="shared" si="296"/>
        <v>8065.5509789752596</v>
      </c>
      <c r="I2646" s="102">
        <f t="shared" si="299"/>
        <v>0</v>
      </c>
      <c r="J2646" s="102">
        <f t="shared" si="300"/>
        <v>8067.5364641172646</v>
      </c>
      <c r="K2646" s="103">
        <f t="shared" si="301"/>
        <v>1.9854851420050181</v>
      </c>
    </row>
    <row r="2647" spans="2:11" ht="16" thickBot="1" x14ac:dyDescent="0.25">
      <c r="B2647" s="39">
        <v>2632</v>
      </c>
      <c r="C2647" s="94">
        <v>0.33749835895712699</v>
      </c>
      <c r="D2647" s="104">
        <f t="shared" si="297"/>
        <v>3.2585838930918816</v>
      </c>
      <c r="E2647" s="94">
        <v>0.26005130761183737</v>
      </c>
      <c r="F2647" s="105">
        <f t="shared" si="295"/>
        <v>1.2600513076118374</v>
      </c>
      <c r="G2647" s="105">
        <f t="shared" si="298"/>
        <v>8068.8095628683513</v>
      </c>
      <c r="H2647" s="105">
        <f t="shared" si="296"/>
        <v>8068.8095628683513</v>
      </c>
      <c r="I2647" s="105">
        <f t="shared" si="299"/>
        <v>0</v>
      </c>
      <c r="J2647" s="105">
        <f t="shared" si="300"/>
        <v>8070.0696141759636</v>
      </c>
      <c r="K2647" s="106">
        <f t="shared" si="301"/>
        <v>1.2600513076122297</v>
      </c>
    </row>
    <row r="2648" spans="2:11" x14ac:dyDescent="0.2">
      <c r="B2648" s="35">
        <v>2633</v>
      </c>
      <c r="C2648" s="93">
        <v>0.1457566683433833</v>
      </c>
      <c r="D2648" s="101">
        <f t="shared" si="297"/>
        <v>5.7774501086128947</v>
      </c>
      <c r="E2648" s="93">
        <v>0.69084325945665392</v>
      </c>
      <c r="F2648" s="102">
        <f t="shared" si="295"/>
        <v>1.690843259456654</v>
      </c>
      <c r="G2648" s="102">
        <f t="shared" si="298"/>
        <v>8074.5870129769646</v>
      </c>
      <c r="H2648" s="102">
        <f t="shared" si="296"/>
        <v>8074.5870129769646</v>
      </c>
      <c r="I2648" s="102">
        <f t="shared" si="299"/>
        <v>0</v>
      </c>
      <c r="J2648" s="102">
        <f t="shared" si="300"/>
        <v>8076.277856236421</v>
      </c>
      <c r="K2648" s="103">
        <f t="shared" si="301"/>
        <v>1.6908432594564147</v>
      </c>
    </row>
    <row r="2649" spans="2:11" x14ac:dyDescent="0.2">
      <c r="B2649" s="35">
        <v>2634</v>
      </c>
      <c r="C2649" s="93">
        <v>0.56459773001873814</v>
      </c>
      <c r="D2649" s="101">
        <f t="shared" si="297"/>
        <v>1.7149253510494831</v>
      </c>
      <c r="E2649" s="93">
        <v>0.59740265122523217</v>
      </c>
      <c r="F2649" s="102">
        <f t="shared" si="295"/>
        <v>1.5974026512252322</v>
      </c>
      <c r="G2649" s="102">
        <f t="shared" si="298"/>
        <v>8076.3019383280143</v>
      </c>
      <c r="H2649" s="102">
        <f t="shared" si="296"/>
        <v>8076.3019383280143</v>
      </c>
      <c r="I2649" s="102">
        <f t="shared" si="299"/>
        <v>0</v>
      </c>
      <c r="J2649" s="102">
        <f t="shared" si="300"/>
        <v>8077.8993409792392</v>
      </c>
      <c r="K2649" s="103">
        <f t="shared" si="301"/>
        <v>1.5974026512249111</v>
      </c>
    </row>
    <row r="2650" spans="2:11" x14ac:dyDescent="0.2">
      <c r="B2650" s="35">
        <v>2635</v>
      </c>
      <c r="C2650" s="93">
        <v>0.79223464716747971</v>
      </c>
      <c r="D2650" s="101">
        <f t="shared" si="297"/>
        <v>0.69869297811416053</v>
      </c>
      <c r="E2650" s="93">
        <v>0.50981875693859513</v>
      </c>
      <c r="F2650" s="102">
        <f t="shared" si="295"/>
        <v>1.509818756938595</v>
      </c>
      <c r="G2650" s="102">
        <f t="shared" si="298"/>
        <v>8077.0006313061285</v>
      </c>
      <c r="H2650" s="102">
        <f t="shared" si="296"/>
        <v>8077.8993409792392</v>
      </c>
      <c r="I2650" s="102">
        <f t="shared" si="299"/>
        <v>0.89870967311071581</v>
      </c>
      <c r="J2650" s="102">
        <f t="shared" si="300"/>
        <v>8079.4091597361776</v>
      </c>
      <c r="K2650" s="103">
        <f t="shared" si="301"/>
        <v>2.4085284300490457</v>
      </c>
    </row>
    <row r="2651" spans="2:11" ht="16" thickBot="1" x14ac:dyDescent="0.25">
      <c r="B2651" s="39">
        <v>2636</v>
      </c>
      <c r="C2651" s="94">
        <v>0.31791081987924508</v>
      </c>
      <c r="D2651" s="104">
        <f t="shared" si="297"/>
        <v>3.4379531284922775</v>
      </c>
      <c r="E2651" s="94">
        <v>0.32675737983810793</v>
      </c>
      <c r="F2651" s="105">
        <f t="shared" si="295"/>
        <v>1.3267573798381078</v>
      </c>
      <c r="G2651" s="105">
        <f t="shared" si="298"/>
        <v>8080.4385844346207</v>
      </c>
      <c r="H2651" s="105">
        <f t="shared" si="296"/>
        <v>8080.4385844346207</v>
      </c>
      <c r="I2651" s="105">
        <f t="shared" si="299"/>
        <v>0</v>
      </c>
      <c r="J2651" s="105">
        <f t="shared" si="300"/>
        <v>8081.7653418144591</v>
      </c>
      <c r="K2651" s="106">
        <f t="shared" si="301"/>
        <v>1.3267573798384547</v>
      </c>
    </row>
    <row r="2652" spans="2:11" x14ac:dyDescent="0.2">
      <c r="B2652" s="35">
        <v>2637</v>
      </c>
      <c r="C2652" s="93">
        <v>8.9251897160364746E-2</v>
      </c>
      <c r="D2652" s="101">
        <f t="shared" si="297"/>
        <v>7.2488778055486334</v>
      </c>
      <c r="E2652" s="93">
        <v>0.49180549916841532</v>
      </c>
      <c r="F2652" s="102">
        <f t="shared" si="295"/>
        <v>1.4918054991684153</v>
      </c>
      <c r="G2652" s="102">
        <f t="shared" si="298"/>
        <v>8087.6874622401692</v>
      </c>
      <c r="H2652" s="102">
        <f t="shared" si="296"/>
        <v>8087.6874622401692</v>
      </c>
      <c r="I2652" s="102">
        <f t="shared" si="299"/>
        <v>0</v>
      </c>
      <c r="J2652" s="102">
        <f t="shared" si="300"/>
        <v>8089.1792677393378</v>
      </c>
      <c r="K2652" s="103">
        <f t="shared" si="301"/>
        <v>1.4918054991685494</v>
      </c>
    </row>
    <row r="2653" spans="2:11" x14ac:dyDescent="0.2">
      <c r="B2653" s="35">
        <v>2638</v>
      </c>
      <c r="C2653" s="93">
        <v>0.14605991196542045</v>
      </c>
      <c r="D2653" s="101">
        <f t="shared" si="297"/>
        <v>5.7712151565576919</v>
      </c>
      <c r="E2653" s="93">
        <v>0.64402793507056899</v>
      </c>
      <c r="F2653" s="102">
        <f t="shared" si="295"/>
        <v>1.6440279350705689</v>
      </c>
      <c r="G2653" s="102">
        <f t="shared" si="298"/>
        <v>8093.4586773967267</v>
      </c>
      <c r="H2653" s="102">
        <f t="shared" si="296"/>
        <v>8093.4586773967267</v>
      </c>
      <c r="I2653" s="102">
        <f t="shared" si="299"/>
        <v>0</v>
      </c>
      <c r="J2653" s="102">
        <f t="shared" si="300"/>
        <v>8095.1027053317976</v>
      </c>
      <c r="K2653" s="103">
        <f t="shared" si="301"/>
        <v>1.6440279350708806</v>
      </c>
    </row>
    <row r="2654" spans="2:11" x14ac:dyDescent="0.2">
      <c r="B2654" s="35">
        <v>2639</v>
      </c>
      <c r="C2654" s="93">
        <v>0.15651565586559091</v>
      </c>
      <c r="D2654" s="101">
        <f t="shared" si="297"/>
        <v>5.5637977095765905</v>
      </c>
      <c r="E2654" s="93">
        <v>0.55447414320658472</v>
      </c>
      <c r="F2654" s="102">
        <f t="shared" si="295"/>
        <v>1.5544741432065847</v>
      </c>
      <c r="G2654" s="102">
        <f t="shared" si="298"/>
        <v>8099.0224751063033</v>
      </c>
      <c r="H2654" s="102">
        <f t="shared" si="296"/>
        <v>8099.0224751063033</v>
      </c>
      <c r="I2654" s="102">
        <f t="shared" si="299"/>
        <v>0</v>
      </c>
      <c r="J2654" s="102">
        <f t="shared" si="300"/>
        <v>8100.5769492495101</v>
      </c>
      <c r="K2654" s="103">
        <f t="shared" si="301"/>
        <v>1.5544741432067894</v>
      </c>
    </row>
    <row r="2655" spans="2:11" ht="16" thickBot="1" x14ac:dyDescent="0.25">
      <c r="B2655" s="39">
        <v>2640</v>
      </c>
      <c r="C2655" s="94">
        <v>0.80404836684894887</v>
      </c>
      <c r="D2655" s="104">
        <f t="shared" si="297"/>
        <v>0.65428756152075729</v>
      </c>
      <c r="E2655" s="94">
        <v>0.70807282052213427</v>
      </c>
      <c r="F2655" s="105">
        <f t="shared" si="295"/>
        <v>1.7080728205221343</v>
      </c>
      <c r="G2655" s="105">
        <f t="shared" si="298"/>
        <v>8099.6767626678238</v>
      </c>
      <c r="H2655" s="105">
        <f t="shared" si="296"/>
        <v>8100.5769492495101</v>
      </c>
      <c r="I2655" s="105">
        <f t="shared" si="299"/>
        <v>0.90018658168628463</v>
      </c>
      <c r="J2655" s="105">
        <f t="shared" si="300"/>
        <v>8102.285022070032</v>
      </c>
      <c r="K2655" s="106">
        <f t="shared" si="301"/>
        <v>2.6082594022082048</v>
      </c>
    </row>
    <row r="2656" spans="2:11" x14ac:dyDescent="0.2">
      <c r="B2656" s="35">
        <v>2641</v>
      </c>
      <c r="C2656" s="93">
        <v>0.95411814362304592</v>
      </c>
      <c r="D2656" s="101">
        <f t="shared" si="297"/>
        <v>0.14090332477708489</v>
      </c>
      <c r="E2656" s="93">
        <v>0.37913608031244284</v>
      </c>
      <c r="F2656" s="102">
        <f t="shared" si="295"/>
        <v>1.3791360803124428</v>
      </c>
      <c r="G2656" s="102">
        <f t="shared" si="298"/>
        <v>8099.8176659926012</v>
      </c>
      <c r="H2656" s="102">
        <f t="shared" si="296"/>
        <v>8102.285022070032</v>
      </c>
      <c r="I2656" s="102">
        <f t="shared" si="299"/>
        <v>2.4673560774308498</v>
      </c>
      <c r="J2656" s="102">
        <f t="shared" si="300"/>
        <v>8103.6641581503445</v>
      </c>
      <c r="K2656" s="103">
        <f t="shared" si="301"/>
        <v>3.8464921577433415</v>
      </c>
    </row>
    <row r="2657" spans="2:11" x14ac:dyDescent="0.2">
      <c r="B2657" s="35">
        <v>2642</v>
      </c>
      <c r="C2657" s="93">
        <v>0.18632800373275904</v>
      </c>
      <c r="D2657" s="101">
        <f t="shared" si="297"/>
        <v>5.0407400922352847</v>
      </c>
      <c r="E2657" s="93">
        <v>0.90624619780202287</v>
      </c>
      <c r="F2657" s="102">
        <f t="shared" si="295"/>
        <v>1.9062461978020229</v>
      </c>
      <c r="G2657" s="102">
        <f t="shared" si="298"/>
        <v>8104.8584060848361</v>
      </c>
      <c r="H2657" s="102">
        <f t="shared" si="296"/>
        <v>8104.8584060848361</v>
      </c>
      <c r="I2657" s="102">
        <f t="shared" si="299"/>
        <v>0</v>
      </c>
      <c r="J2657" s="102">
        <f t="shared" si="300"/>
        <v>8106.7646522826381</v>
      </c>
      <c r="K2657" s="103">
        <f t="shared" si="301"/>
        <v>1.9062461978019201</v>
      </c>
    </row>
    <row r="2658" spans="2:11" x14ac:dyDescent="0.2">
      <c r="B2658" s="35">
        <v>2643</v>
      </c>
      <c r="C2658" s="93">
        <v>0.23779993433376323</v>
      </c>
      <c r="D2658" s="101">
        <f t="shared" si="297"/>
        <v>4.3089767125983078</v>
      </c>
      <c r="E2658" s="93">
        <v>0.91238555126083221</v>
      </c>
      <c r="F2658" s="102">
        <f t="shared" si="295"/>
        <v>1.9123855512608321</v>
      </c>
      <c r="G2658" s="102">
        <f t="shared" si="298"/>
        <v>8109.1673827974346</v>
      </c>
      <c r="H2658" s="102">
        <f t="shared" si="296"/>
        <v>8109.1673827974346</v>
      </c>
      <c r="I2658" s="102">
        <f t="shared" si="299"/>
        <v>0</v>
      </c>
      <c r="J2658" s="102">
        <f t="shared" si="300"/>
        <v>8111.0797683486953</v>
      </c>
      <c r="K2658" s="103">
        <f t="shared" si="301"/>
        <v>1.9123855512607406</v>
      </c>
    </row>
    <row r="2659" spans="2:11" ht="16" thickBot="1" x14ac:dyDescent="0.25">
      <c r="B2659" s="39">
        <v>2644</v>
      </c>
      <c r="C2659" s="94">
        <v>0.82266347982810939</v>
      </c>
      <c r="D2659" s="104">
        <f t="shared" si="297"/>
        <v>0.585624169269787</v>
      </c>
      <c r="E2659" s="94">
        <v>0.51456995368890301</v>
      </c>
      <c r="F2659" s="105">
        <f t="shared" si="295"/>
        <v>1.514569953688903</v>
      </c>
      <c r="G2659" s="105">
        <f t="shared" si="298"/>
        <v>8109.7530069667046</v>
      </c>
      <c r="H2659" s="105">
        <f t="shared" si="296"/>
        <v>8111.0797683486953</v>
      </c>
      <c r="I2659" s="105">
        <f t="shared" si="299"/>
        <v>1.3267613819907638</v>
      </c>
      <c r="J2659" s="105">
        <f t="shared" si="300"/>
        <v>8112.5943383023841</v>
      </c>
      <c r="K2659" s="106">
        <f t="shared" si="301"/>
        <v>2.8413313356795697</v>
      </c>
    </row>
    <row r="2660" spans="2:11" x14ac:dyDescent="0.2">
      <c r="B2660" s="35">
        <v>2645</v>
      </c>
      <c r="C2660" s="93">
        <v>0.74680554105214192</v>
      </c>
      <c r="D2660" s="101">
        <f t="shared" si="297"/>
        <v>0.87585134284521304</v>
      </c>
      <c r="E2660" s="93">
        <v>0.58506215193251832</v>
      </c>
      <c r="F2660" s="102">
        <f t="shared" si="295"/>
        <v>1.5850621519325183</v>
      </c>
      <c r="G2660" s="102">
        <f t="shared" si="298"/>
        <v>8110.6288583095502</v>
      </c>
      <c r="H2660" s="102">
        <f t="shared" si="296"/>
        <v>8112.5943383023841</v>
      </c>
      <c r="I2660" s="102">
        <f t="shared" si="299"/>
        <v>1.9654799928339344</v>
      </c>
      <c r="J2660" s="102">
        <f t="shared" si="300"/>
        <v>8114.1794004543162</v>
      </c>
      <c r="K2660" s="103">
        <f t="shared" si="301"/>
        <v>3.550542144766041</v>
      </c>
    </row>
    <row r="2661" spans="2:11" x14ac:dyDescent="0.2">
      <c r="B2661" s="35">
        <v>2646</v>
      </c>
      <c r="C2661" s="93">
        <v>0.7931028783751779</v>
      </c>
      <c r="D2661" s="101">
        <f t="shared" si="297"/>
        <v>0.69540699788403115</v>
      </c>
      <c r="E2661" s="93">
        <v>0.37098810084842471</v>
      </c>
      <c r="F2661" s="102">
        <f t="shared" si="295"/>
        <v>1.3709881008484248</v>
      </c>
      <c r="G2661" s="102">
        <f t="shared" si="298"/>
        <v>8111.324265307434</v>
      </c>
      <c r="H2661" s="102">
        <f t="shared" si="296"/>
        <v>8114.1794004543162</v>
      </c>
      <c r="I2661" s="102">
        <f t="shared" si="299"/>
        <v>2.8551351468822759</v>
      </c>
      <c r="J2661" s="102">
        <f t="shared" si="300"/>
        <v>8115.5503885551643</v>
      </c>
      <c r="K2661" s="103">
        <f t="shared" si="301"/>
        <v>4.2261232477303565</v>
      </c>
    </row>
    <row r="2662" spans="2:11" x14ac:dyDescent="0.2">
      <c r="B2662" s="35">
        <v>2647</v>
      </c>
      <c r="C2662" s="93">
        <v>0.3540359717547239</v>
      </c>
      <c r="D2662" s="101">
        <f t="shared" si="297"/>
        <v>3.1150702676534734</v>
      </c>
      <c r="E2662" s="93">
        <v>0.73944031933430643</v>
      </c>
      <c r="F2662" s="102">
        <f t="shared" si="295"/>
        <v>1.7394403193343064</v>
      </c>
      <c r="G2662" s="102">
        <f t="shared" si="298"/>
        <v>8114.4393355750872</v>
      </c>
      <c r="H2662" s="102">
        <f t="shared" si="296"/>
        <v>8115.5503885551643</v>
      </c>
      <c r="I2662" s="102">
        <f t="shared" si="299"/>
        <v>1.1110529800771474</v>
      </c>
      <c r="J2662" s="102">
        <f t="shared" si="300"/>
        <v>8117.2898288744982</v>
      </c>
      <c r="K2662" s="103">
        <f t="shared" si="301"/>
        <v>2.8504932994110277</v>
      </c>
    </row>
    <row r="2663" spans="2:11" ht="16" thickBot="1" x14ac:dyDescent="0.25">
      <c r="B2663" s="39">
        <v>2648</v>
      </c>
      <c r="C2663" s="94">
        <v>0.35373679033306116</v>
      </c>
      <c r="D2663" s="104">
        <f t="shared" si="297"/>
        <v>3.1176065176097425</v>
      </c>
      <c r="E2663" s="94">
        <v>0.99548043016301835</v>
      </c>
      <c r="F2663" s="105">
        <f t="shared" si="295"/>
        <v>1.9954804301630182</v>
      </c>
      <c r="G2663" s="105">
        <f t="shared" si="298"/>
        <v>8117.5569420926968</v>
      </c>
      <c r="H2663" s="105">
        <f t="shared" si="296"/>
        <v>8117.5569420926968</v>
      </c>
      <c r="I2663" s="105">
        <f t="shared" si="299"/>
        <v>0</v>
      </c>
      <c r="J2663" s="105">
        <f t="shared" si="300"/>
        <v>8119.5524225228601</v>
      </c>
      <c r="K2663" s="106">
        <f t="shared" si="301"/>
        <v>1.9954804301632976</v>
      </c>
    </row>
    <row r="2664" spans="2:11" x14ac:dyDescent="0.2">
      <c r="B2664" s="35">
        <v>2649</v>
      </c>
      <c r="C2664" s="93">
        <v>0.42182269781358606</v>
      </c>
      <c r="D2664" s="101">
        <f t="shared" si="297"/>
        <v>2.5895106017817846</v>
      </c>
      <c r="E2664" s="93">
        <v>0.3272641900041291</v>
      </c>
      <c r="F2664" s="102">
        <f t="shared" si="295"/>
        <v>1.3272641900041291</v>
      </c>
      <c r="G2664" s="102">
        <f t="shared" si="298"/>
        <v>8120.1464526944783</v>
      </c>
      <c r="H2664" s="102">
        <f t="shared" si="296"/>
        <v>8120.1464526944783</v>
      </c>
      <c r="I2664" s="102">
        <f t="shared" si="299"/>
        <v>0</v>
      </c>
      <c r="J2664" s="102">
        <f t="shared" si="300"/>
        <v>8121.4737168844822</v>
      </c>
      <c r="K2664" s="103">
        <f t="shared" si="301"/>
        <v>1.3272641900039162</v>
      </c>
    </row>
    <row r="2665" spans="2:11" x14ac:dyDescent="0.2">
      <c r="B2665" s="35">
        <v>2650</v>
      </c>
      <c r="C2665" s="93">
        <v>0.95380622921110536</v>
      </c>
      <c r="D2665" s="101">
        <f t="shared" si="297"/>
        <v>0.14188422659634115</v>
      </c>
      <c r="E2665" s="93">
        <v>8.9961633101935168E-2</v>
      </c>
      <c r="F2665" s="102">
        <f t="shared" si="295"/>
        <v>1.0899616331019351</v>
      </c>
      <c r="G2665" s="102">
        <f t="shared" si="298"/>
        <v>8120.2883369210749</v>
      </c>
      <c r="H2665" s="102">
        <f t="shared" si="296"/>
        <v>8121.4737168844822</v>
      </c>
      <c r="I2665" s="102">
        <f t="shared" si="299"/>
        <v>1.1853799634072857</v>
      </c>
      <c r="J2665" s="102">
        <f t="shared" si="300"/>
        <v>8122.5636785175839</v>
      </c>
      <c r="K2665" s="103">
        <f t="shared" si="301"/>
        <v>2.2753415965089516</v>
      </c>
    </row>
    <row r="2666" spans="2:11" x14ac:dyDescent="0.2">
      <c r="B2666" s="35">
        <v>2651</v>
      </c>
      <c r="C2666" s="93">
        <v>0.27738123944643978</v>
      </c>
      <c r="D2666" s="101">
        <f t="shared" si="297"/>
        <v>3.8470872100739726</v>
      </c>
      <c r="E2666" s="93">
        <v>0.10555538867545755</v>
      </c>
      <c r="F2666" s="102">
        <f t="shared" si="295"/>
        <v>1.1055553886754574</v>
      </c>
      <c r="G2666" s="102">
        <f t="shared" si="298"/>
        <v>8124.1354241311492</v>
      </c>
      <c r="H2666" s="102">
        <f t="shared" si="296"/>
        <v>8124.1354241311492</v>
      </c>
      <c r="I2666" s="102">
        <f t="shared" si="299"/>
        <v>0</v>
      </c>
      <c r="J2666" s="102">
        <f t="shared" si="300"/>
        <v>8125.2409795198246</v>
      </c>
      <c r="K2666" s="103">
        <f t="shared" si="301"/>
        <v>1.1055553886753842</v>
      </c>
    </row>
    <row r="2667" spans="2:11" ht="16" thickBot="1" x14ac:dyDescent="0.25">
      <c r="B2667" s="39">
        <v>2652</v>
      </c>
      <c r="C2667" s="94">
        <v>0.59744589002335413</v>
      </c>
      <c r="D2667" s="104">
        <f t="shared" si="297"/>
        <v>1.5452746797231076</v>
      </c>
      <c r="E2667" s="94">
        <v>0.21708354490938364</v>
      </c>
      <c r="F2667" s="105">
        <f t="shared" ref="F2667:F2730" si="302">($N$18-$N$19)*E2667+$N$19</f>
        <v>1.2170835449093835</v>
      </c>
      <c r="G2667" s="105">
        <f t="shared" si="298"/>
        <v>8125.6806988108719</v>
      </c>
      <c r="H2667" s="105">
        <f t="shared" ref="H2667:H2730" si="303">+MAX(G2667,J2666)</f>
        <v>8125.6806988108719</v>
      </c>
      <c r="I2667" s="105">
        <f t="shared" si="299"/>
        <v>0</v>
      </c>
      <c r="J2667" s="105">
        <f t="shared" si="300"/>
        <v>8126.8977823557816</v>
      </c>
      <c r="K2667" s="106">
        <f t="shared" si="301"/>
        <v>1.2170835449096558</v>
      </c>
    </row>
    <row r="2668" spans="2:11" x14ac:dyDescent="0.2">
      <c r="B2668" s="35">
        <v>2653</v>
      </c>
      <c r="C2668" s="93">
        <v>0.386181702462432</v>
      </c>
      <c r="D2668" s="101">
        <f t="shared" ref="D2668:D2731" si="304">-LN(C2668)/$N$16</f>
        <v>2.8543418655263673</v>
      </c>
      <c r="E2668" s="93">
        <v>0.42969325130055891</v>
      </c>
      <c r="F2668" s="102">
        <f t="shared" si="302"/>
        <v>1.4296932513005589</v>
      </c>
      <c r="G2668" s="102">
        <f t="shared" ref="G2668:G2731" si="305">G2667+D2668</f>
        <v>8128.5350406763982</v>
      </c>
      <c r="H2668" s="102">
        <f t="shared" si="303"/>
        <v>8128.5350406763982</v>
      </c>
      <c r="I2668" s="102">
        <f t="shared" si="299"/>
        <v>0</v>
      </c>
      <c r="J2668" s="102">
        <f t="shared" si="300"/>
        <v>8129.9647339276989</v>
      </c>
      <c r="K2668" s="103">
        <f t="shared" si="301"/>
        <v>1.429693251300705</v>
      </c>
    </row>
    <row r="2669" spans="2:11" x14ac:dyDescent="0.2">
      <c r="B2669" s="35">
        <v>2654</v>
      </c>
      <c r="C2669" s="93">
        <v>0.89735894704995778</v>
      </c>
      <c r="D2669" s="101">
        <f t="shared" si="304"/>
        <v>0.32489799909684713</v>
      </c>
      <c r="E2669" s="93">
        <v>0.47906677509570983</v>
      </c>
      <c r="F2669" s="102">
        <f t="shared" si="302"/>
        <v>1.4790667750957098</v>
      </c>
      <c r="G2669" s="102">
        <f t="shared" si="305"/>
        <v>8128.859938675495</v>
      </c>
      <c r="H2669" s="102">
        <f t="shared" si="303"/>
        <v>8129.9647339276989</v>
      </c>
      <c r="I2669" s="102">
        <f t="shared" si="299"/>
        <v>1.104795252203985</v>
      </c>
      <c r="J2669" s="102">
        <f t="shared" si="300"/>
        <v>8131.4438007027948</v>
      </c>
      <c r="K2669" s="103">
        <f t="shared" si="301"/>
        <v>2.5838620272998014</v>
      </c>
    </row>
    <row r="2670" spans="2:11" x14ac:dyDescent="0.2">
      <c r="B2670" s="35">
        <v>2655</v>
      </c>
      <c r="C2670" s="93">
        <v>4.6335198131668309E-2</v>
      </c>
      <c r="D2670" s="101">
        <f t="shared" si="304"/>
        <v>9.2155601636501494</v>
      </c>
      <c r="E2670" s="93">
        <v>0.67143191395376745</v>
      </c>
      <c r="F2670" s="102">
        <f t="shared" si="302"/>
        <v>1.6714319139537674</v>
      </c>
      <c r="G2670" s="102">
        <f t="shared" si="305"/>
        <v>8138.0754988391454</v>
      </c>
      <c r="H2670" s="102">
        <f t="shared" si="303"/>
        <v>8138.0754988391454</v>
      </c>
      <c r="I2670" s="102">
        <f t="shared" si="299"/>
        <v>0</v>
      </c>
      <c r="J2670" s="102">
        <f t="shared" si="300"/>
        <v>8139.7469307530992</v>
      </c>
      <c r="K2670" s="103">
        <f t="shared" si="301"/>
        <v>1.671431913953711</v>
      </c>
    </row>
    <row r="2671" spans="2:11" ht="16" thickBot="1" x14ac:dyDescent="0.25">
      <c r="B2671" s="39">
        <v>2656</v>
      </c>
      <c r="C2671" s="94">
        <v>0.74800535515474709</v>
      </c>
      <c r="D2671" s="104">
        <f t="shared" si="304"/>
        <v>0.8710354252064918</v>
      </c>
      <c r="E2671" s="94">
        <v>0.22502520159692652</v>
      </c>
      <c r="F2671" s="105">
        <f t="shared" si="302"/>
        <v>1.2250252015969265</v>
      </c>
      <c r="G2671" s="105">
        <f t="shared" si="305"/>
        <v>8138.9465342643516</v>
      </c>
      <c r="H2671" s="105">
        <f t="shared" si="303"/>
        <v>8139.7469307530992</v>
      </c>
      <c r="I2671" s="105">
        <f t="shared" si="299"/>
        <v>0.80039648874753766</v>
      </c>
      <c r="J2671" s="105">
        <f t="shared" si="300"/>
        <v>8140.9719559546957</v>
      </c>
      <c r="K2671" s="106">
        <f t="shared" si="301"/>
        <v>2.0254216903440465</v>
      </c>
    </row>
    <row r="2672" spans="2:11" x14ac:dyDescent="0.2">
      <c r="B2672" s="35">
        <v>2657</v>
      </c>
      <c r="C2672" s="93">
        <v>0.99834808883097814</v>
      </c>
      <c r="D2672" s="101">
        <f t="shared" si="304"/>
        <v>4.9598312361758389E-3</v>
      </c>
      <c r="E2672" s="93">
        <v>0.70934326737135611</v>
      </c>
      <c r="F2672" s="102">
        <f t="shared" si="302"/>
        <v>1.7093432673713562</v>
      </c>
      <c r="G2672" s="102">
        <f t="shared" si="305"/>
        <v>8138.9514940955878</v>
      </c>
      <c r="H2672" s="102">
        <f t="shared" si="303"/>
        <v>8140.9719559546957</v>
      </c>
      <c r="I2672" s="102">
        <f t="shared" si="299"/>
        <v>2.0204618591078543</v>
      </c>
      <c r="J2672" s="102">
        <f t="shared" si="300"/>
        <v>8142.6812992220666</v>
      </c>
      <c r="K2672" s="103">
        <f t="shared" si="301"/>
        <v>3.7298051264788228</v>
      </c>
    </row>
    <row r="2673" spans="2:11" x14ac:dyDescent="0.2">
      <c r="B2673" s="35">
        <v>2658</v>
      </c>
      <c r="C2673" s="93">
        <v>0.43348585993301214</v>
      </c>
      <c r="D2673" s="101">
        <f t="shared" si="304"/>
        <v>2.5076883050154581</v>
      </c>
      <c r="E2673" s="93">
        <v>0.78949854948147691</v>
      </c>
      <c r="F2673" s="102">
        <f t="shared" si="302"/>
        <v>1.7894985494814768</v>
      </c>
      <c r="G2673" s="102">
        <f t="shared" si="305"/>
        <v>8141.4591824006029</v>
      </c>
      <c r="H2673" s="102">
        <f t="shared" si="303"/>
        <v>8142.6812992220666</v>
      </c>
      <c r="I2673" s="102">
        <f t="shared" si="299"/>
        <v>1.2221168214637146</v>
      </c>
      <c r="J2673" s="102">
        <f t="shared" si="300"/>
        <v>8144.470797771548</v>
      </c>
      <c r="K2673" s="103">
        <f t="shared" si="301"/>
        <v>3.0116153709450373</v>
      </c>
    </row>
    <row r="2674" spans="2:11" x14ac:dyDescent="0.2">
      <c r="B2674" s="35">
        <v>2659</v>
      </c>
      <c r="C2674" s="93">
        <v>3.4630247967760264E-2</v>
      </c>
      <c r="D2674" s="101">
        <f t="shared" si="304"/>
        <v>10.08908328031106</v>
      </c>
      <c r="E2674" s="93">
        <v>0.3127787266488038</v>
      </c>
      <c r="F2674" s="102">
        <f t="shared" si="302"/>
        <v>1.3127787266488038</v>
      </c>
      <c r="G2674" s="102">
        <f t="shared" si="305"/>
        <v>8151.5482656809136</v>
      </c>
      <c r="H2674" s="102">
        <f t="shared" si="303"/>
        <v>8151.5482656809136</v>
      </c>
      <c r="I2674" s="102">
        <f t="shared" si="299"/>
        <v>0</v>
      </c>
      <c r="J2674" s="102">
        <f t="shared" si="300"/>
        <v>8152.8610444075621</v>
      </c>
      <c r="K2674" s="103">
        <f t="shared" si="301"/>
        <v>1.3127787266485029</v>
      </c>
    </row>
    <row r="2675" spans="2:11" ht="16" thickBot="1" x14ac:dyDescent="0.25">
      <c r="B2675" s="39">
        <v>2660</v>
      </c>
      <c r="C2675" s="94">
        <v>0.2419183709596272</v>
      </c>
      <c r="D2675" s="104">
        <f t="shared" si="304"/>
        <v>4.257464759434435</v>
      </c>
      <c r="E2675" s="94">
        <v>0.93957634110023169</v>
      </c>
      <c r="F2675" s="105">
        <f t="shared" si="302"/>
        <v>1.9395763411002318</v>
      </c>
      <c r="G2675" s="105">
        <f t="shared" si="305"/>
        <v>8155.8057304403483</v>
      </c>
      <c r="H2675" s="105">
        <f t="shared" si="303"/>
        <v>8155.8057304403483</v>
      </c>
      <c r="I2675" s="105">
        <f t="shared" si="299"/>
        <v>0</v>
      </c>
      <c r="J2675" s="105">
        <f t="shared" si="300"/>
        <v>8157.7453067814486</v>
      </c>
      <c r="K2675" s="106">
        <f t="shared" si="301"/>
        <v>1.9395763411002918</v>
      </c>
    </row>
    <row r="2676" spans="2:11" x14ac:dyDescent="0.2">
      <c r="B2676" s="35">
        <v>2661</v>
      </c>
      <c r="C2676" s="93">
        <v>0.78457866082348626</v>
      </c>
      <c r="D2676" s="101">
        <f t="shared" si="304"/>
        <v>0.72782532929851007</v>
      </c>
      <c r="E2676" s="93">
        <v>0.67110419888790607</v>
      </c>
      <c r="F2676" s="102">
        <f t="shared" si="302"/>
        <v>1.6711041988879061</v>
      </c>
      <c r="G2676" s="102">
        <f t="shared" si="305"/>
        <v>8156.5335557696471</v>
      </c>
      <c r="H2676" s="102">
        <f t="shared" si="303"/>
        <v>8157.7453067814486</v>
      </c>
      <c r="I2676" s="102">
        <f t="shared" si="299"/>
        <v>1.2117510118014252</v>
      </c>
      <c r="J2676" s="102">
        <f t="shared" si="300"/>
        <v>8159.4164109803369</v>
      </c>
      <c r="K2676" s="103">
        <f t="shared" si="301"/>
        <v>2.8828552106897405</v>
      </c>
    </row>
    <row r="2677" spans="2:11" x14ac:dyDescent="0.2">
      <c r="B2677" s="35">
        <v>2662</v>
      </c>
      <c r="C2677" s="93">
        <v>0.90445459394132521</v>
      </c>
      <c r="D2677" s="101">
        <f t="shared" si="304"/>
        <v>0.3012695267468592</v>
      </c>
      <c r="E2677" s="93">
        <v>0.85133994087749543</v>
      </c>
      <c r="F2677" s="102">
        <f t="shared" si="302"/>
        <v>1.8513399408774953</v>
      </c>
      <c r="G2677" s="102">
        <f t="shared" si="305"/>
        <v>8156.8348252963942</v>
      </c>
      <c r="H2677" s="102">
        <f t="shared" si="303"/>
        <v>8159.4164109803369</v>
      </c>
      <c r="I2677" s="102">
        <f t="shared" si="299"/>
        <v>2.5815856839426488</v>
      </c>
      <c r="J2677" s="102">
        <f t="shared" si="300"/>
        <v>8161.2677509212144</v>
      </c>
      <c r="K2677" s="103">
        <f t="shared" si="301"/>
        <v>4.4329256248202</v>
      </c>
    </row>
    <row r="2678" spans="2:11" x14ac:dyDescent="0.2">
      <c r="B2678" s="35">
        <v>2663</v>
      </c>
      <c r="C2678" s="93">
        <v>2.1800300631403369E-2</v>
      </c>
      <c r="D2678" s="101">
        <f t="shared" si="304"/>
        <v>11.477494556552502</v>
      </c>
      <c r="E2678" s="93">
        <v>0.48505420346702688</v>
      </c>
      <c r="F2678" s="102">
        <f t="shared" si="302"/>
        <v>1.4850542034670269</v>
      </c>
      <c r="G2678" s="102">
        <f t="shared" si="305"/>
        <v>8168.3123198529465</v>
      </c>
      <c r="H2678" s="102">
        <f t="shared" si="303"/>
        <v>8168.3123198529465</v>
      </c>
      <c r="I2678" s="102">
        <f t="shared" si="299"/>
        <v>0</v>
      </c>
      <c r="J2678" s="102">
        <f t="shared" si="300"/>
        <v>8169.7973740564139</v>
      </c>
      <c r="K2678" s="103">
        <f t="shared" si="301"/>
        <v>1.4850542034673708</v>
      </c>
    </row>
    <row r="2679" spans="2:11" ht="16" thickBot="1" x14ac:dyDescent="0.25">
      <c r="B2679" s="39">
        <v>2664</v>
      </c>
      <c r="C2679" s="94">
        <v>0.84560212459478046</v>
      </c>
      <c r="D2679" s="104">
        <f t="shared" si="304"/>
        <v>0.50311899569988128</v>
      </c>
      <c r="E2679" s="94">
        <v>0.32525923369063703</v>
      </c>
      <c r="F2679" s="105">
        <f t="shared" si="302"/>
        <v>1.325259233690637</v>
      </c>
      <c r="G2679" s="105">
        <f t="shared" si="305"/>
        <v>8168.8154388486464</v>
      </c>
      <c r="H2679" s="105">
        <f t="shared" si="303"/>
        <v>8169.7973740564139</v>
      </c>
      <c r="I2679" s="105">
        <f t="shared" si="299"/>
        <v>0.9819352077674921</v>
      </c>
      <c r="J2679" s="105">
        <f t="shared" si="300"/>
        <v>8171.1226332901042</v>
      </c>
      <c r="K2679" s="106">
        <f t="shared" si="301"/>
        <v>2.3071944414577956</v>
      </c>
    </row>
    <row r="2680" spans="2:11" x14ac:dyDescent="0.2">
      <c r="B2680" s="35">
        <v>2665</v>
      </c>
      <c r="C2680" s="93">
        <v>0.69539260631903088</v>
      </c>
      <c r="D2680" s="101">
        <f t="shared" si="304"/>
        <v>1.0898360752064706</v>
      </c>
      <c r="E2680" s="93">
        <v>0.29809807091600526</v>
      </c>
      <c r="F2680" s="102">
        <f t="shared" si="302"/>
        <v>1.2980980709160053</v>
      </c>
      <c r="G2680" s="102">
        <f t="shared" si="305"/>
        <v>8169.9052749238526</v>
      </c>
      <c r="H2680" s="102">
        <f t="shared" si="303"/>
        <v>8171.1226332901042</v>
      </c>
      <c r="I2680" s="102">
        <f t="shared" si="299"/>
        <v>1.2173583662515739</v>
      </c>
      <c r="J2680" s="102">
        <f t="shared" si="300"/>
        <v>8172.4207313610204</v>
      </c>
      <c r="K2680" s="103">
        <f t="shared" si="301"/>
        <v>2.5154564371678134</v>
      </c>
    </row>
    <row r="2681" spans="2:11" x14ac:dyDescent="0.2">
      <c r="B2681" s="35">
        <v>2666</v>
      </c>
      <c r="C2681" s="93">
        <v>0.88654724909947458</v>
      </c>
      <c r="D2681" s="101">
        <f t="shared" si="304"/>
        <v>0.36126256923486944</v>
      </c>
      <c r="E2681" s="93">
        <v>0.36452323242235363</v>
      </c>
      <c r="F2681" s="102">
        <f t="shared" si="302"/>
        <v>1.3645232324223535</v>
      </c>
      <c r="G2681" s="102">
        <f t="shared" si="305"/>
        <v>8170.2665374930875</v>
      </c>
      <c r="H2681" s="102">
        <f t="shared" si="303"/>
        <v>8172.4207313610204</v>
      </c>
      <c r="I2681" s="102">
        <f t="shared" si="299"/>
        <v>2.1541938679329178</v>
      </c>
      <c r="J2681" s="102">
        <f t="shared" si="300"/>
        <v>8173.7852545934429</v>
      </c>
      <c r="K2681" s="103">
        <f t="shared" si="301"/>
        <v>3.5187171003553885</v>
      </c>
    </row>
    <row r="2682" spans="2:11" x14ac:dyDescent="0.2">
      <c r="B2682" s="35">
        <v>2667</v>
      </c>
      <c r="C2682" s="93">
        <v>0.35777215201874968</v>
      </c>
      <c r="D2682" s="101">
        <f t="shared" si="304"/>
        <v>3.0835768262241752</v>
      </c>
      <c r="E2682" s="93">
        <v>0.62709384280115588</v>
      </c>
      <c r="F2682" s="102">
        <f t="shared" si="302"/>
        <v>1.6270938428011559</v>
      </c>
      <c r="G2682" s="102">
        <f t="shared" si="305"/>
        <v>8173.3501143193116</v>
      </c>
      <c r="H2682" s="102">
        <f t="shared" si="303"/>
        <v>8173.7852545934429</v>
      </c>
      <c r="I2682" s="102">
        <f t="shared" si="299"/>
        <v>0.43514027413129952</v>
      </c>
      <c r="J2682" s="102">
        <f t="shared" si="300"/>
        <v>8175.4123484362444</v>
      </c>
      <c r="K2682" s="103">
        <f t="shared" si="301"/>
        <v>2.0622341169328138</v>
      </c>
    </row>
    <row r="2683" spans="2:11" ht="16" thickBot="1" x14ac:dyDescent="0.25">
      <c r="B2683" s="39">
        <v>2668</v>
      </c>
      <c r="C2683" s="94">
        <v>0.50464675856424923</v>
      </c>
      <c r="D2683" s="104">
        <f t="shared" si="304"/>
        <v>2.0516897473626918</v>
      </c>
      <c r="E2683" s="94">
        <v>0.13774995957533132</v>
      </c>
      <c r="F2683" s="105">
        <f t="shared" si="302"/>
        <v>1.1377499595753313</v>
      </c>
      <c r="G2683" s="105">
        <f t="shared" si="305"/>
        <v>8175.4018040666742</v>
      </c>
      <c r="H2683" s="105">
        <f t="shared" si="303"/>
        <v>8175.4123484362444</v>
      </c>
      <c r="I2683" s="105">
        <f t="shared" si="299"/>
        <v>1.0544369570197887E-2</v>
      </c>
      <c r="J2683" s="105">
        <f t="shared" si="300"/>
        <v>8176.55009839582</v>
      </c>
      <c r="K2683" s="106">
        <f t="shared" si="301"/>
        <v>1.1482943291457559</v>
      </c>
    </row>
    <row r="2684" spans="2:11" x14ac:dyDescent="0.2">
      <c r="B2684" s="35">
        <v>2669</v>
      </c>
      <c r="C2684" s="93">
        <v>0.17924734676056531</v>
      </c>
      <c r="D2684" s="101">
        <f t="shared" si="304"/>
        <v>5.1569658045167852</v>
      </c>
      <c r="E2684" s="93">
        <v>0.20537667140271954</v>
      </c>
      <c r="F2684" s="102">
        <f t="shared" si="302"/>
        <v>1.2053766714027194</v>
      </c>
      <c r="G2684" s="102">
        <f t="shared" si="305"/>
        <v>8180.5587698711906</v>
      </c>
      <c r="H2684" s="102">
        <f t="shared" si="303"/>
        <v>8180.5587698711906</v>
      </c>
      <c r="I2684" s="102">
        <f t="shared" si="299"/>
        <v>0</v>
      </c>
      <c r="J2684" s="102">
        <f t="shared" si="300"/>
        <v>8181.7641465425932</v>
      </c>
      <c r="K2684" s="103">
        <f t="shared" si="301"/>
        <v>1.2053766714025187</v>
      </c>
    </row>
    <row r="2685" spans="2:11" x14ac:dyDescent="0.2">
      <c r="B2685" s="35">
        <v>2670</v>
      </c>
      <c r="C2685" s="93">
        <v>0.58086057432460181</v>
      </c>
      <c r="D2685" s="101">
        <f t="shared" si="304"/>
        <v>1.6297335788215075</v>
      </c>
      <c r="E2685" s="93">
        <v>0.62800485793364635</v>
      </c>
      <c r="F2685" s="102">
        <f t="shared" si="302"/>
        <v>1.6280048579336464</v>
      </c>
      <c r="G2685" s="102">
        <f t="shared" si="305"/>
        <v>8182.1885034500119</v>
      </c>
      <c r="H2685" s="102">
        <f t="shared" si="303"/>
        <v>8182.1885034500119</v>
      </c>
      <c r="I2685" s="102">
        <f t="shared" si="299"/>
        <v>0</v>
      </c>
      <c r="J2685" s="102">
        <f t="shared" si="300"/>
        <v>8183.8165083079457</v>
      </c>
      <c r="K2685" s="103">
        <f t="shared" si="301"/>
        <v>1.6280048579337745</v>
      </c>
    </row>
    <row r="2686" spans="2:11" x14ac:dyDescent="0.2">
      <c r="B2686" s="35">
        <v>2671</v>
      </c>
      <c r="C2686" s="93">
        <v>0.26707167512759789</v>
      </c>
      <c r="D2686" s="101">
        <f t="shared" si="304"/>
        <v>3.9607146313090054</v>
      </c>
      <c r="E2686" s="93">
        <v>0.75354572055700486</v>
      </c>
      <c r="F2686" s="102">
        <f t="shared" si="302"/>
        <v>1.7535457205570049</v>
      </c>
      <c r="G2686" s="102">
        <f t="shared" si="305"/>
        <v>8186.1492180813211</v>
      </c>
      <c r="H2686" s="102">
        <f t="shared" si="303"/>
        <v>8186.1492180813211</v>
      </c>
      <c r="I2686" s="102">
        <f t="shared" si="299"/>
        <v>0</v>
      </c>
      <c r="J2686" s="102">
        <f t="shared" si="300"/>
        <v>8187.9027638018779</v>
      </c>
      <c r="K2686" s="103">
        <f t="shared" si="301"/>
        <v>1.7535457205567582</v>
      </c>
    </row>
    <row r="2687" spans="2:11" ht="16" thickBot="1" x14ac:dyDescent="0.25">
      <c r="B2687" s="39">
        <v>2672</v>
      </c>
      <c r="C2687" s="94">
        <v>0.4056352069233633</v>
      </c>
      <c r="D2687" s="104">
        <f t="shared" si="304"/>
        <v>2.706903085178844</v>
      </c>
      <c r="E2687" s="94">
        <v>0.96970774915104918</v>
      </c>
      <c r="F2687" s="105">
        <f t="shared" si="302"/>
        <v>1.9697077491510493</v>
      </c>
      <c r="G2687" s="105">
        <f t="shared" si="305"/>
        <v>8188.8561211665001</v>
      </c>
      <c r="H2687" s="105">
        <f t="shared" si="303"/>
        <v>8188.8561211665001</v>
      </c>
      <c r="I2687" s="105">
        <f t="shared" si="299"/>
        <v>0</v>
      </c>
      <c r="J2687" s="105">
        <f t="shared" si="300"/>
        <v>8190.8258289156511</v>
      </c>
      <c r="K2687" s="106">
        <f t="shared" si="301"/>
        <v>1.9697077491509845</v>
      </c>
    </row>
    <row r="2688" spans="2:11" x14ac:dyDescent="0.2">
      <c r="B2688" s="35">
        <v>2673</v>
      </c>
      <c r="C2688" s="93">
        <v>0.62134126682514168</v>
      </c>
      <c r="D2688" s="101">
        <f t="shared" si="304"/>
        <v>1.4276244119724815</v>
      </c>
      <c r="E2688" s="93">
        <v>0.69136281188999815</v>
      </c>
      <c r="F2688" s="102">
        <f t="shared" si="302"/>
        <v>1.6913628118899982</v>
      </c>
      <c r="G2688" s="102">
        <f t="shared" si="305"/>
        <v>8190.2837455784729</v>
      </c>
      <c r="H2688" s="102">
        <f t="shared" si="303"/>
        <v>8190.8258289156511</v>
      </c>
      <c r="I2688" s="102">
        <f t="shared" si="299"/>
        <v>0.54208333717815549</v>
      </c>
      <c r="J2688" s="102">
        <f t="shared" si="300"/>
        <v>8192.5171917275402</v>
      </c>
      <c r="K2688" s="103">
        <f t="shared" si="301"/>
        <v>2.2334461490672766</v>
      </c>
    </row>
    <row r="2689" spans="2:11" x14ac:dyDescent="0.2">
      <c r="B2689" s="35">
        <v>2674</v>
      </c>
      <c r="C2689" s="93">
        <v>4.407172965014039E-2</v>
      </c>
      <c r="D2689" s="101">
        <f t="shared" si="304"/>
        <v>9.3658102593228598</v>
      </c>
      <c r="E2689" s="93">
        <v>0.47088422740504166</v>
      </c>
      <c r="F2689" s="102">
        <f t="shared" si="302"/>
        <v>1.4708842274050418</v>
      </c>
      <c r="G2689" s="102">
        <f t="shared" si="305"/>
        <v>8199.6495558377956</v>
      </c>
      <c r="H2689" s="102">
        <f t="shared" si="303"/>
        <v>8199.6495558377956</v>
      </c>
      <c r="I2689" s="102">
        <f t="shared" si="299"/>
        <v>0</v>
      </c>
      <c r="J2689" s="102">
        <f t="shared" si="300"/>
        <v>8201.1204400652005</v>
      </c>
      <c r="K2689" s="103">
        <f t="shared" si="301"/>
        <v>1.4708842274048948</v>
      </c>
    </row>
    <row r="2690" spans="2:11" x14ac:dyDescent="0.2">
      <c r="B2690" s="35">
        <v>2675</v>
      </c>
      <c r="C2690" s="93">
        <v>0.60560792898499671</v>
      </c>
      <c r="D2690" s="101">
        <f t="shared" si="304"/>
        <v>1.5045674525065604</v>
      </c>
      <c r="E2690" s="93">
        <v>0.47670252444365446</v>
      </c>
      <c r="F2690" s="102">
        <f t="shared" si="302"/>
        <v>1.4767025244436545</v>
      </c>
      <c r="G2690" s="102">
        <f t="shared" si="305"/>
        <v>8201.1541232903019</v>
      </c>
      <c r="H2690" s="102">
        <f t="shared" si="303"/>
        <v>8201.1541232903019</v>
      </c>
      <c r="I2690" s="102">
        <f t="shared" si="299"/>
        <v>0</v>
      </c>
      <c r="J2690" s="102">
        <f t="shared" si="300"/>
        <v>8202.6308258147455</v>
      </c>
      <c r="K2690" s="103">
        <f t="shared" si="301"/>
        <v>1.4767025244436809</v>
      </c>
    </row>
    <row r="2691" spans="2:11" ht="16" thickBot="1" x14ac:dyDescent="0.25">
      <c r="B2691" s="39">
        <v>2676</v>
      </c>
      <c r="C2691" s="94">
        <v>0.80713985614848116</v>
      </c>
      <c r="D2691" s="104">
        <f t="shared" si="304"/>
        <v>0.6427749658500157</v>
      </c>
      <c r="E2691" s="94">
        <v>0.97236904100406807</v>
      </c>
      <c r="F2691" s="105">
        <f t="shared" si="302"/>
        <v>1.9723690410040682</v>
      </c>
      <c r="G2691" s="105">
        <f t="shared" si="305"/>
        <v>8201.7968982561524</v>
      </c>
      <c r="H2691" s="105">
        <f t="shared" si="303"/>
        <v>8202.6308258147455</v>
      </c>
      <c r="I2691" s="105">
        <f t="shared" si="299"/>
        <v>0.83392755859313183</v>
      </c>
      <c r="J2691" s="105">
        <f t="shared" si="300"/>
        <v>8204.6031948557502</v>
      </c>
      <c r="K2691" s="106">
        <f t="shared" si="301"/>
        <v>2.806296599597772</v>
      </c>
    </row>
    <row r="2692" spans="2:11" x14ac:dyDescent="0.2">
      <c r="B2692" s="35">
        <v>2677</v>
      </c>
      <c r="C2692" s="93">
        <v>0.40905886611237385</v>
      </c>
      <c r="D2692" s="101">
        <f t="shared" si="304"/>
        <v>2.6816886191121063</v>
      </c>
      <c r="E2692" s="93">
        <v>0.86900715248973281</v>
      </c>
      <c r="F2692" s="102">
        <f t="shared" si="302"/>
        <v>1.8690071524897327</v>
      </c>
      <c r="G2692" s="102">
        <f t="shared" si="305"/>
        <v>8204.4785868752642</v>
      </c>
      <c r="H2692" s="102">
        <f t="shared" si="303"/>
        <v>8204.6031948557502</v>
      </c>
      <c r="I2692" s="102">
        <f t="shared" si="299"/>
        <v>0.12460798048596189</v>
      </c>
      <c r="J2692" s="102">
        <f t="shared" si="300"/>
        <v>8206.472202008239</v>
      </c>
      <c r="K2692" s="103">
        <f t="shared" si="301"/>
        <v>1.99361513297481</v>
      </c>
    </row>
    <row r="2693" spans="2:11" x14ac:dyDescent="0.2">
      <c r="B2693" s="35">
        <v>2678</v>
      </c>
      <c r="C2693" s="93">
        <v>0.47811248534170903</v>
      </c>
      <c r="D2693" s="101">
        <f t="shared" si="304"/>
        <v>2.2137277475778205</v>
      </c>
      <c r="E2693" s="93">
        <v>0.84101006276009216</v>
      </c>
      <c r="F2693" s="102">
        <f t="shared" si="302"/>
        <v>1.841010062760092</v>
      </c>
      <c r="G2693" s="102">
        <f t="shared" si="305"/>
        <v>8206.6923146228419</v>
      </c>
      <c r="H2693" s="102">
        <f t="shared" si="303"/>
        <v>8206.6923146228419</v>
      </c>
      <c r="I2693" s="102">
        <f t="shared" si="299"/>
        <v>0</v>
      </c>
      <c r="J2693" s="102">
        <f t="shared" si="300"/>
        <v>8208.5333246856026</v>
      </c>
      <c r="K2693" s="103">
        <f t="shared" si="301"/>
        <v>1.841010062760688</v>
      </c>
    </row>
    <row r="2694" spans="2:11" x14ac:dyDescent="0.2">
      <c r="B2694" s="35">
        <v>2679</v>
      </c>
      <c r="C2694" s="93">
        <v>0.91892145948553883</v>
      </c>
      <c r="D2694" s="101">
        <f t="shared" si="304"/>
        <v>0.25366386989286627</v>
      </c>
      <c r="E2694" s="93">
        <v>8.8898992876007221E-2</v>
      </c>
      <c r="F2694" s="102">
        <f t="shared" si="302"/>
        <v>1.0888989928760071</v>
      </c>
      <c r="G2694" s="102">
        <f t="shared" si="305"/>
        <v>8206.9459784927349</v>
      </c>
      <c r="H2694" s="102">
        <f t="shared" si="303"/>
        <v>8208.5333246856026</v>
      </c>
      <c r="I2694" s="102">
        <f t="shared" si="299"/>
        <v>1.5873461928676988</v>
      </c>
      <c r="J2694" s="102">
        <f t="shared" si="300"/>
        <v>8209.6222236784779</v>
      </c>
      <c r="K2694" s="103">
        <f t="shared" si="301"/>
        <v>2.6762451857430278</v>
      </c>
    </row>
    <row r="2695" spans="2:11" ht="16" thickBot="1" x14ac:dyDescent="0.25">
      <c r="B2695" s="39">
        <v>2680</v>
      </c>
      <c r="C2695" s="94">
        <v>0.58479212964813188</v>
      </c>
      <c r="D2695" s="104">
        <f t="shared" si="304"/>
        <v>1.6094964864934787</v>
      </c>
      <c r="E2695" s="94">
        <v>8.2243624912617164E-2</v>
      </c>
      <c r="F2695" s="105">
        <f t="shared" si="302"/>
        <v>1.0822436249126173</v>
      </c>
      <c r="G2695" s="105">
        <f t="shared" si="305"/>
        <v>8208.5554749792282</v>
      </c>
      <c r="H2695" s="105">
        <f t="shared" si="303"/>
        <v>8209.6222236784779</v>
      </c>
      <c r="I2695" s="105">
        <f t="shared" si="299"/>
        <v>1.0667486992497288</v>
      </c>
      <c r="J2695" s="105">
        <f t="shared" si="300"/>
        <v>8210.7044673033906</v>
      </c>
      <c r="K2695" s="106">
        <f t="shared" si="301"/>
        <v>2.1489923241624638</v>
      </c>
    </row>
    <row r="2696" spans="2:11" x14ac:dyDescent="0.2">
      <c r="B2696" s="35">
        <v>2681</v>
      </c>
      <c r="C2696" s="93">
        <v>0.63593804458689329</v>
      </c>
      <c r="D2696" s="101">
        <f t="shared" si="304"/>
        <v>1.3579624036759048</v>
      </c>
      <c r="E2696" s="93">
        <v>0.24505584373135025</v>
      </c>
      <c r="F2696" s="102">
        <f t="shared" si="302"/>
        <v>1.2450558437313504</v>
      </c>
      <c r="G2696" s="102">
        <f t="shared" si="305"/>
        <v>8209.9134373829038</v>
      </c>
      <c r="H2696" s="102">
        <f t="shared" si="303"/>
        <v>8210.7044673033906</v>
      </c>
      <c r="I2696" s="102">
        <f t="shared" si="299"/>
        <v>0.79102992048683518</v>
      </c>
      <c r="J2696" s="102">
        <f t="shared" si="300"/>
        <v>8211.9495231471228</v>
      </c>
      <c r="K2696" s="103">
        <f t="shared" si="301"/>
        <v>2.036085764219024</v>
      </c>
    </row>
    <row r="2697" spans="2:11" x14ac:dyDescent="0.2">
      <c r="B2697" s="35">
        <v>2682</v>
      </c>
      <c r="C2697" s="93">
        <v>0.73950343096724336</v>
      </c>
      <c r="D2697" s="101">
        <f t="shared" si="304"/>
        <v>0.90532907179492583</v>
      </c>
      <c r="E2697" s="93">
        <v>0.18682791977861923</v>
      </c>
      <c r="F2697" s="102">
        <f t="shared" si="302"/>
        <v>1.1868279197786191</v>
      </c>
      <c r="G2697" s="102">
        <f t="shared" si="305"/>
        <v>8210.8187664546986</v>
      </c>
      <c r="H2697" s="102">
        <f t="shared" si="303"/>
        <v>8211.9495231471228</v>
      </c>
      <c r="I2697" s="102">
        <f t="shared" si="299"/>
        <v>1.1307566924242565</v>
      </c>
      <c r="J2697" s="102">
        <f t="shared" si="300"/>
        <v>8213.1363510669016</v>
      </c>
      <c r="K2697" s="103">
        <f t="shared" si="301"/>
        <v>2.3175846122030634</v>
      </c>
    </row>
    <row r="2698" spans="2:11" x14ac:dyDescent="0.2">
      <c r="B2698" s="35">
        <v>2683</v>
      </c>
      <c r="C2698" s="93">
        <v>0.55825811146577842</v>
      </c>
      <c r="D2698" s="101">
        <f t="shared" si="304"/>
        <v>1.7488015746010228</v>
      </c>
      <c r="E2698" s="93">
        <v>0.37136634629428555</v>
      </c>
      <c r="F2698" s="102">
        <f t="shared" si="302"/>
        <v>1.3713663462942856</v>
      </c>
      <c r="G2698" s="102">
        <f t="shared" si="305"/>
        <v>8212.5675680292989</v>
      </c>
      <c r="H2698" s="102">
        <f t="shared" si="303"/>
        <v>8213.1363510669016</v>
      </c>
      <c r="I2698" s="102">
        <f t="shared" si="299"/>
        <v>0.56878303760277049</v>
      </c>
      <c r="J2698" s="102">
        <f t="shared" si="300"/>
        <v>8214.5077174131966</v>
      </c>
      <c r="K2698" s="103">
        <f t="shared" si="301"/>
        <v>1.9401493838977331</v>
      </c>
    </row>
    <row r="2699" spans="2:11" ht="16" thickBot="1" x14ac:dyDescent="0.25">
      <c r="B2699" s="39">
        <v>2684</v>
      </c>
      <c r="C2699" s="94">
        <v>0.38293934439109523</v>
      </c>
      <c r="D2699" s="104">
        <f t="shared" si="304"/>
        <v>2.8796360162380372</v>
      </c>
      <c r="E2699" s="94">
        <v>0.98323199936596273</v>
      </c>
      <c r="F2699" s="105">
        <f t="shared" si="302"/>
        <v>1.9832319993659628</v>
      </c>
      <c r="G2699" s="105">
        <f t="shared" si="305"/>
        <v>8215.4472040455366</v>
      </c>
      <c r="H2699" s="105">
        <f t="shared" si="303"/>
        <v>8215.4472040455366</v>
      </c>
      <c r="I2699" s="105">
        <f t="shared" si="299"/>
        <v>0</v>
      </c>
      <c r="J2699" s="105">
        <f t="shared" si="300"/>
        <v>8217.4304360449023</v>
      </c>
      <c r="K2699" s="106">
        <f t="shared" si="301"/>
        <v>1.9832319993656711</v>
      </c>
    </row>
    <row r="2700" spans="2:11" x14ac:dyDescent="0.2">
      <c r="B2700" s="35">
        <v>2685</v>
      </c>
      <c r="C2700" s="93">
        <v>4.1955845732080665E-2</v>
      </c>
      <c r="D2700" s="101">
        <f t="shared" si="304"/>
        <v>9.5134125173616777</v>
      </c>
      <c r="E2700" s="93">
        <v>0.5613081352777296</v>
      </c>
      <c r="F2700" s="102">
        <f t="shared" si="302"/>
        <v>1.5613081352777296</v>
      </c>
      <c r="G2700" s="102">
        <f t="shared" si="305"/>
        <v>8224.9606165628975</v>
      </c>
      <c r="H2700" s="102">
        <f t="shared" si="303"/>
        <v>8224.9606165628975</v>
      </c>
      <c r="I2700" s="102">
        <f t="shared" si="299"/>
        <v>0</v>
      </c>
      <c r="J2700" s="102">
        <f t="shared" si="300"/>
        <v>8226.521924698176</v>
      </c>
      <c r="K2700" s="103">
        <f t="shared" si="301"/>
        <v>1.561308135278523</v>
      </c>
    </row>
    <row r="2701" spans="2:11" x14ac:dyDescent="0.2">
      <c r="B2701" s="35">
        <v>2686</v>
      </c>
      <c r="C2701" s="93">
        <v>0.18721239641042453</v>
      </c>
      <c r="D2701" s="101">
        <f t="shared" si="304"/>
        <v>5.0265344909698362</v>
      </c>
      <c r="E2701" s="93">
        <v>3.3094767126923275E-3</v>
      </c>
      <c r="F2701" s="102">
        <f t="shared" si="302"/>
        <v>1.0033094767126922</v>
      </c>
      <c r="G2701" s="102">
        <f t="shared" si="305"/>
        <v>8229.9871510538669</v>
      </c>
      <c r="H2701" s="102">
        <f t="shared" si="303"/>
        <v>8229.9871510538669</v>
      </c>
      <c r="I2701" s="102">
        <f t="shared" si="299"/>
        <v>0</v>
      </c>
      <c r="J2701" s="102">
        <f t="shared" si="300"/>
        <v>8230.9904605305801</v>
      </c>
      <c r="K2701" s="103">
        <f t="shared" si="301"/>
        <v>1.0033094767131843</v>
      </c>
    </row>
    <row r="2702" spans="2:11" x14ac:dyDescent="0.2">
      <c r="B2702" s="35">
        <v>2687</v>
      </c>
      <c r="C2702" s="93">
        <v>0.5268512077404861</v>
      </c>
      <c r="D2702" s="101">
        <f t="shared" si="304"/>
        <v>1.9225113256772106</v>
      </c>
      <c r="E2702" s="93">
        <v>0.49412788710293609</v>
      </c>
      <c r="F2702" s="102">
        <f t="shared" si="302"/>
        <v>1.4941278871029362</v>
      </c>
      <c r="G2702" s="102">
        <f t="shared" si="305"/>
        <v>8231.9096623795449</v>
      </c>
      <c r="H2702" s="102">
        <f t="shared" si="303"/>
        <v>8231.9096623795449</v>
      </c>
      <c r="I2702" s="102">
        <f t="shared" si="299"/>
        <v>0</v>
      </c>
      <c r="J2702" s="102">
        <f t="shared" si="300"/>
        <v>8233.4037902666478</v>
      </c>
      <c r="K2702" s="103">
        <f t="shared" si="301"/>
        <v>1.4941278871028771</v>
      </c>
    </row>
    <row r="2703" spans="2:11" ht="16" thickBot="1" x14ac:dyDescent="0.25">
      <c r="B2703" s="39">
        <v>2688</v>
      </c>
      <c r="C2703" s="94">
        <v>0.63543706955555179</v>
      </c>
      <c r="D2703" s="104">
        <f t="shared" si="304"/>
        <v>1.3603266550366437</v>
      </c>
      <c r="E2703" s="94">
        <v>8.8455960012412405E-3</v>
      </c>
      <c r="F2703" s="105">
        <f t="shared" si="302"/>
        <v>1.0088455960012412</v>
      </c>
      <c r="G2703" s="105">
        <f t="shared" si="305"/>
        <v>8233.2699890345812</v>
      </c>
      <c r="H2703" s="105">
        <f t="shared" si="303"/>
        <v>8233.4037902666478</v>
      </c>
      <c r="I2703" s="105">
        <f t="shared" si="299"/>
        <v>0.13380123206661665</v>
      </c>
      <c r="J2703" s="105">
        <f t="shared" si="300"/>
        <v>8234.412635862649</v>
      </c>
      <c r="K2703" s="106">
        <f t="shared" si="301"/>
        <v>1.1426468280678819</v>
      </c>
    </row>
    <row r="2704" spans="2:11" x14ac:dyDescent="0.2">
      <c r="B2704" s="35">
        <v>2689</v>
      </c>
      <c r="C2704" s="93">
        <v>0.70068054808571945</v>
      </c>
      <c r="D2704" s="101">
        <f t="shared" si="304"/>
        <v>1.0671096140378036</v>
      </c>
      <c r="E2704" s="93">
        <v>0.98071256096281123</v>
      </c>
      <c r="F2704" s="102">
        <f t="shared" si="302"/>
        <v>1.9807125609628113</v>
      </c>
      <c r="G2704" s="102">
        <f t="shared" si="305"/>
        <v>8234.3370986486188</v>
      </c>
      <c r="H2704" s="102">
        <f t="shared" si="303"/>
        <v>8234.412635862649</v>
      </c>
      <c r="I2704" s="102">
        <f t="shared" si="299"/>
        <v>7.5537214030191535E-2</v>
      </c>
      <c r="J2704" s="102">
        <f t="shared" si="300"/>
        <v>8236.3933484236113</v>
      </c>
      <c r="K2704" s="103">
        <f t="shared" si="301"/>
        <v>2.056249774992466</v>
      </c>
    </row>
    <row r="2705" spans="2:11" x14ac:dyDescent="0.2">
      <c r="B2705" s="35">
        <v>2690</v>
      </c>
      <c r="C2705" s="93">
        <v>0.72978493729904781</v>
      </c>
      <c r="D2705" s="101">
        <f t="shared" si="304"/>
        <v>0.94501618405308918</v>
      </c>
      <c r="E2705" s="93">
        <v>0.48217802014886013</v>
      </c>
      <c r="F2705" s="102">
        <f t="shared" si="302"/>
        <v>1.4821780201488601</v>
      </c>
      <c r="G2705" s="102">
        <f t="shared" si="305"/>
        <v>8235.2821148326711</v>
      </c>
      <c r="H2705" s="102">
        <f t="shared" si="303"/>
        <v>8236.3933484236113</v>
      </c>
      <c r="I2705" s="102">
        <f t="shared" si="299"/>
        <v>1.1112335909401736</v>
      </c>
      <c r="J2705" s="102">
        <f t="shared" si="300"/>
        <v>8237.8755264437605</v>
      </c>
      <c r="K2705" s="103">
        <f t="shared" si="301"/>
        <v>2.5934116110893228</v>
      </c>
    </row>
    <row r="2706" spans="2:11" x14ac:dyDescent="0.2">
      <c r="B2706" s="35">
        <v>2691</v>
      </c>
      <c r="C2706" s="93">
        <v>0.39846559079312616</v>
      </c>
      <c r="D2706" s="101">
        <f t="shared" si="304"/>
        <v>2.760402393893159</v>
      </c>
      <c r="E2706" s="93">
        <v>0.91067819370453851</v>
      </c>
      <c r="F2706" s="102">
        <f t="shared" si="302"/>
        <v>1.9106781937045385</v>
      </c>
      <c r="G2706" s="102">
        <f t="shared" si="305"/>
        <v>8238.0425172265641</v>
      </c>
      <c r="H2706" s="102">
        <f t="shared" si="303"/>
        <v>8238.0425172265641</v>
      </c>
      <c r="I2706" s="102">
        <f t="shared" ref="I2706:I2769" si="306">H2706-G2706</f>
        <v>0</v>
      </c>
      <c r="J2706" s="102">
        <f t="shared" ref="J2706:J2769" si="307">H2706+F2706</f>
        <v>8239.9531954202685</v>
      </c>
      <c r="K2706" s="103">
        <f t="shared" ref="K2706:K2769" si="308">J2706-G2706</f>
        <v>1.9106781937043706</v>
      </c>
    </row>
    <row r="2707" spans="2:11" ht="16" thickBot="1" x14ac:dyDescent="0.25">
      <c r="B2707" s="39">
        <v>2692</v>
      </c>
      <c r="C2707" s="94">
        <v>0.253704870593496</v>
      </c>
      <c r="D2707" s="104">
        <f t="shared" si="304"/>
        <v>4.1147508429634598</v>
      </c>
      <c r="E2707" s="94">
        <v>0.86784902935318453</v>
      </c>
      <c r="F2707" s="105">
        <f t="shared" si="302"/>
        <v>1.8678490293531844</v>
      </c>
      <c r="G2707" s="105">
        <f t="shared" si="305"/>
        <v>8242.1572680695281</v>
      </c>
      <c r="H2707" s="105">
        <f t="shared" si="303"/>
        <v>8242.1572680695281</v>
      </c>
      <c r="I2707" s="105">
        <f t="shared" si="306"/>
        <v>0</v>
      </c>
      <c r="J2707" s="105">
        <f t="shared" si="307"/>
        <v>8244.0251170988813</v>
      </c>
      <c r="K2707" s="106">
        <f t="shared" si="308"/>
        <v>1.8678490293532377</v>
      </c>
    </row>
    <row r="2708" spans="2:11" x14ac:dyDescent="0.2">
      <c r="B2708" s="35">
        <v>2693</v>
      </c>
      <c r="C2708" s="93">
        <v>0.54816973901834576</v>
      </c>
      <c r="D2708" s="101">
        <f t="shared" si="304"/>
        <v>1.8035108917808738</v>
      </c>
      <c r="E2708" s="93">
        <v>0.54832879559690328</v>
      </c>
      <c r="F2708" s="102">
        <f t="shared" si="302"/>
        <v>1.5483287955969032</v>
      </c>
      <c r="G2708" s="102">
        <f t="shared" si="305"/>
        <v>8243.9607789613092</v>
      </c>
      <c r="H2708" s="102">
        <f t="shared" si="303"/>
        <v>8244.0251170988813</v>
      </c>
      <c r="I2708" s="102">
        <f t="shared" si="306"/>
        <v>6.4338137572121923E-2</v>
      </c>
      <c r="J2708" s="102">
        <f t="shared" si="307"/>
        <v>8245.5734458944789</v>
      </c>
      <c r="K2708" s="103">
        <f t="shared" si="308"/>
        <v>1.6126669331697485</v>
      </c>
    </row>
    <row r="2709" spans="2:11" x14ac:dyDescent="0.2">
      <c r="B2709" s="35">
        <v>2694</v>
      </c>
      <c r="C2709" s="93">
        <v>0.18125382365877274</v>
      </c>
      <c r="D2709" s="101">
        <f t="shared" si="304"/>
        <v>5.1235706682644109</v>
      </c>
      <c r="E2709" s="93">
        <v>0.95182951343287148</v>
      </c>
      <c r="F2709" s="102">
        <f t="shared" si="302"/>
        <v>1.9518295134328714</v>
      </c>
      <c r="G2709" s="102">
        <f t="shared" si="305"/>
        <v>8249.0843496295729</v>
      </c>
      <c r="H2709" s="102">
        <f t="shared" si="303"/>
        <v>8249.0843496295729</v>
      </c>
      <c r="I2709" s="102">
        <f t="shared" si="306"/>
        <v>0</v>
      </c>
      <c r="J2709" s="102">
        <f t="shared" si="307"/>
        <v>8251.0361791430059</v>
      </c>
      <c r="K2709" s="103">
        <f t="shared" si="308"/>
        <v>1.9518295134330401</v>
      </c>
    </row>
    <row r="2710" spans="2:11" x14ac:dyDescent="0.2">
      <c r="B2710" s="35">
        <v>2695</v>
      </c>
      <c r="C2710" s="93">
        <v>1.1802807605699073E-2</v>
      </c>
      <c r="D2710" s="101">
        <f t="shared" si="304"/>
        <v>13.318253529376944</v>
      </c>
      <c r="E2710" s="93">
        <v>0.1337367875968668</v>
      </c>
      <c r="F2710" s="102">
        <f t="shared" si="302"/>
        <v>1.1337367875968667</v>
      </c>
      <c r="G2710" s="102">
        <f t="shared" si="305"/>
        <v>8262.4026031589492</v>
      </c>
      <c r="H2710" s="102">
        <f t="shared" si="303"/>
        <v>8262.4026031589492</v>
      </c>
      <c r="I2710" s="102">
        <f t="shared" si="306"/>
        <v>0</v>
      </c>
      <c r="J2710" s="102">
        <f t="shared" si="307"/>
        <v>8263.5363399465459</v>
      </c>
      <c r="K2710" s="103">
        <f t="shared" si="308"/>
        <v>1.1337367875967175</v>
      </c>
    </row>
    <row r="2711" spans="2:11" ht="16" thickBot="1" x14ac:dyDescent="0.25">
      <c r="B2711" s="39">
        <v>2696</v>
      </c>
      <c r="C2711" s="94">
        <v>0.46034321875246031</v>
      </c>
      <c r="D2711" s="104">
        <f t="shared" si="304"/>
        <v>2.327348819973496</v>
      </c>
      <c r="E2711" s="94">
        <v>0.52379743700221393</v>
      </c>
      <c r="F2711" s="105">
        <f t="shared" si="302"/>
        <v>1.523797437002214</v>
      </c>
      <c r="G2711" s="105">
        <f t="shared" si="305"/>
        <v>8264.7299519789231</v>
      </c>
      <c r="H2711" s="105">
        <f t="shared" si="303"/>
        <v>8264.7299519789231</v>
      </c>
      <c r="I2711" s="105">
        <f t="shared" si="306"/>
        <v>0</v>
      </c>
      <c r="J2711" s="105">
        <f t="shared" si="307"/>
        <v>8266.253749415926</v>
      </c>
      <c r="K2711" s="106">
        <f t="shared" si="308"/>
        <v>1.5237974370029406</v>
      </c>
    </row>
    <row r="2712" spans="2:11" x14ac:dyDescent="0.2">
      <c r="B2712" s="35">
        <v>2697</v>
      </c>
      <c r="C2712" s="93">
        <v>0.97078363886902297</v>
      </c>
      <c r="D2712" s="101">
        <f t="shared" si="304"/>
        <v>8.8954975552383894E-2</v>
      </c>
      <c r="E2712" s="93">
        <v>0.18387111554139923</v>
      </c>
      <c r="F2712" s="102">
        <f t="shared" si="302"/>
        <v>1.1838711155413992</v>
      </c>
      <c r="G2712" s="102">
        <f t="shared" si="305"/>
        <v>8264.8189069544751</v>
      </c>
      <c r="H2712" s="102">
        <f t="shared" si="303"/>
        <v>8266.253749415926</v>
      </c>
      <c r="I2712" s="102">
        <f t="shared" si="306"/>
        <v>1.4348424614508986</v>
      </c>
      <c r="J2712" s="102">
        <f t="shared" si="307"/>
        <v>8267.4376205314675</v>
      </c>
      <c r="K2712" s="103">
        <f t="shared" si="308"/>
        <v>2.6187135769923771</v>
      </c>
    </row>
    <row r="2713" spans="2:11" x14ac:dyDescent="0.2">
      <c r="B2713" s="35">
        <v>2698</v>
      </c>
      <c r="C2713" s="93">
        <v>0.65059306858117527</v>
      </c>
      <c r="D2713" s="101">
        <f t="shared" si="304"/>
        <v>1.2896127566596522</v>
      </c>
      <c r="E2713" s="93">
        <v>0.89359813385252673</v>
      </c>
      <c r="F2713" s="102">
        <f t="shared" si="302"/>
        <v>1.8935981338525267</v>
      </c>
      <c r="G2713" s="102">
        <f t="shared" si="305"/>
        <v>8266.1085197111352</v>
      </c>
      <c r="H2713" s="102">
        <f t="shared" si="303"/>
        <v>8267.4376205314675</v>
      </c>
      <c r="I2713" s="102">
        <f t="shared" si="306"/>
        <v>1.3291008203323145</v>
      </c>
      <c r="J2713" s="102">
        <f t="shared" si="307"/>
        <v>8269.3312186653202</v>
      </c>
      <c r="K2713" s="103">
        <f t="shared" si="308"/>
        <v>3.2226989541850344</v>
      </c>
    </row>
    <row r="2714" spans="2:11" x14ac:dyDescent="0.2">
      <c r="B2714" s="35">
        <v>2699</v>
      </c>
      <c r="C2714" s="93">
        <v>5.1518650648751496E-2</v>
      </c>
      <c r="D2714" s="101">
        <f t="shared" si="304"/>
        <v>8.8974341650588418</v>
      </c>
      <c r="E2714" s="93">
        <v>0.78871194753635376</v>
      </c>
      <c r="F2714" s="102">
        <f t="shared" si="302"/>
        <v>1.7887119475363538</v>
      </c>
      <c r="G2714" s="102">
        <f t="shared" si="305"/>
        <v>8275.0059538761943</v>
      </c>
      <c r="H2714" s="102">
        <f t="shared" si="303"/>
        <v>8275.0059538761943</v>
      </c>
      <c r="I2714" s="102">
        <f t="shared" si="306"/>
        <v>0</v>
      </c>
      <c r="J2714" s="102">
        <f t="shared" si="307"/>
        <v>8276.7946658237306</v>
      </c>
      <c r="K2714" s="103">
        <f t="shared" si="308"/>
        <v>1.7887119475362852</v>
      </c>
    </row>
    <row r="2715" spans="2:11" ht="16" thickBot="1" x14ac:dyDescent="0.25">
      <c r="B2715" s="39">
        <v>2700</v>
      </c>
      <c r="C2715" s="94">
        <v>0.70962578560580192</v>
      </c>
      <c r="D2715" s="104">
        <f t="shared" si="304"/>
        <v>1.029052531260281</v>
      </c>
      <c r="E2715" s="94">
        <v>0.64108946842879866</v>
      </c>
      <c r="F2715" s="105">
        <f t="shared" si="302"/>
        <v>1.6410894684287987</v>
      </c>
      <c r="G2715" s="105">
        <f t="shared" si="305"/>
        <v>8276.0350064074555</v>
      </c>
      <c r="H2715" s="105">
        <f t="shared" si="303"/>
        <v>8276.7946658237306</v>
      </c>
      <c r="I2715" s="105">
        <f t="shared" si="306"/>
        <v>0.75965941627509892</v>
      </c>
      <c r="J2715" s="105">
        <f t="shared" si="307"/>
        <v>8278.4357552921592</v>
      </c>
      <c r="K2715" s="106">
        <f t="shared" si="308"/>
        <v>2.4007488847037166</v>
      </c>
    </row>
    <row r="2716" spans="2:11" x14ac:dyDescent="0.2">
      <c r="B2716" s="35">
        <v>2701</v>
      </c>
      <c r="C2716" s="93">
        <v>0.71810228082878824</v>
      </c>
      <c r="D2716" s="101">
        <f t="shared" si="304"/>
        <v>0.99342980301453176</v>
      </c>
      <c r="E2716" s="93">
        <v>0.41650370644094847</v>
      </c>
      <c r="F2716" s="102">
        <f t="shared" si="302"/>
        <v>1.4165037064409485</v>
      </c>
      <c r="G2716" s="102">
        <f t="shared" si="305"/>
        <v>8277.0284362104703</v>
      </c>
      <c r="H2716" s="102">
        <f t="shared" si="303"/>
        <v>8278.4357552921592</v>
      </c>
      <c r="I2716" s="102">
        <f t="shared" si="306"/>
        <v>1.407319081688911</v>
      </c>
      <c r="J2716" s="102">
        <f t="shared" si="307"/>
        <v>8279.8522589986005</v>
      </c>
      <c r="K2716" s="103">
        <f t="shared" si="308"/>
        <v>2.8238227881302009</v>
      </c>
    </row>
    <row r="2717" spans="2:11" x14ac:dyDescent="0.2">
      <c r="B2717" s="35">
        <v>2702</v>
      </c>
      <c r="C2717" s="93">
        <v>0.56592895299821833</v>
      </c>
      <c r="D2717" s="101">
        <f t="shared" si="304"/>
        <v>1.7078602001879208</v>
      </c>
      <c r="E2717" s="93">
        <v>0.42878424572095653</v>
      </c>
      <c r="F2717" s="102">
        <f t="shared" si="302"/>
        <v>1.4287842457209565</v>
      </c>
      <c r="G2717" s="102">
        <f t="shared" si="305"/>
        <v>8278.7362964106578</v>
      </c>
      <c r="H2717" s="102">
        <f t="shared" si="303"/>
        <v>8279.8522589986005</v>
      </c>
      <c r="I2717" s="102">
        <f t="shared" si="306"/>
        <v>1.115962587942704</v>
      </c>
      <c r="J2717" s="102">
        <f t="shared" si="307"/>
        <v>8281.2810432443221</v>
      </c>
      <c r="K2717" s="103">
        <f t="shared" si="308"/>
        <v>2.5447468336642487</v>
      </c>
    </row>
    <row r="2718" spans="2:11" x14ac:dyDescent="0.2">
      <c r="B2718" s="35">
        <v>2703</v>
      </c>
      <c r="C2718" s="93">
        <v>0.48520479847246489</v>
      </c>
      <c r="D2718" s="101">
        <f t="shared" si="304"/>
        <v>2.1695526368451099</v>
      </c>
      <c r="E2718" s="93">
        <v>0.6180343052797389</v>
      </c>
      <c r="F2718" s="102">
        <f t="shared" si="302"/>
        <v>1.618034305279739</v>
      </c>
      <c r="G2718" s="102">
        <f t="shared" si="305"/>
        <v>8280.9058490475036</v>
      </c>
      <c r="H2718" s="102">
        <f t="shared" si="303"/>
        <v>8281.2810432443221</v>
      </c>
      <c r="I2718" s="102">
        <f t="shared" si="306"/>
        <v>0.37519419681848376</v>
      </c>
      <c r="J2718" s="102">
        <f t="shared" si="307"/>
        <v>8282.8990775496022</v>
      </c>
      <c r="K2718" s="103">
        <f t="shared" si="308"/>
        <v>1.9932285020986455</v>
      </c>
    </row>
    <row r="2719" spans="2:11" ht="16" thickBot="1" x14ac:dyDescent="0.25">
      <c r="B2719" s="39">
        <v>2704</v>
      </c>
      <c r="C2719" s="94">
        <v>0.62722900212945998</v>
      </c>
      <c r="D2719" s="104">
        <f t="shared" si="304"/>
        <v>1.3993307111247646</v>
      </c>
      <c r="E2719" s="94">
        <v>0.64649117367227948</v>
      </c>
      <c r="F2719" s="105">
        <f t="shared" si="302"/>
        <v>1.6464911736722794</v>
      </c>
      <c r="G2719" s="105">
        <f t="shared" si="305"/>
        <v>8282.3051797586286</v>
      </c>
      <c r="H2719" s="105">
        <f t="shared" si="303"/>
        <v>8282.8990775496022</v>
      </c>
      <c r="I2719" s="105">
        <f t="shared" si="306"/>
        <v>0.59389779097364226</v>
      </c>
      <c r="J2719" s="105">
        <f t="shared" si="307"/>
        <v>8284.5455687232752</v>
      </c>
      <c r="K2719" s="106">
        <f t="shared" si="308"/>
        <v>2.2403889646466268</v>
      </c>
    </row>
    <row r="2720" spans="2:11" x14ac:dyDescent="0.2">
      <c r="B2720" s="35">
        <v>2705</v>
      </c>
      <c r="C2720" s="93">
        <v>0.37357245191811495</v>
      </c>
      <c r="D2720" s="101">
        <f t="shared" si="304"/>
        <v>2.9539299365460732</v>
      </c>
      <c r="E2720" s="93">
        <v>0.16132506193647733</v>
      </c>
      <c r="F2720" s="102">
        <f t="shared" si="302"/>
        <v>1.1613250619364774</v>
      </c>
      <c r="G2720" s="102">
        <f t="shared" si="305"/>
        <v>8285.2591096951746</v>
      </c>
      <c r="H2720" s="102">
        <f t="shared" si="303"/>
        <v>8285.2591096951746</v>
      </c>
      <c r="I2720" s="102">
        <f t="shared" si="306"/>
        <v>0</v>
      </c>
      <c r="J2720" s="102">
        <f t="shared" si="307"/>
        <v>8286.4204347571103</v>
      </c>
      <c r="K2720" s="103">
        <f t="shared" si="308"/>
        <v>1.1613250619357132</v>
      </c>
    </row>
    <row r="2721" spans="2:11" x14ac:dyDescent="0.2">
      <c r="B2721" s="35">
        <v>2706</v>
      </c>
      <c r="C2721" s="93">
        <v>0.55536245338451795</v>
      </c>
      <c r="D2721" s="101">
        <f t="shared" si="304"/>
        <v>1.764402927693824</v>
      </c>
      <c r="E2721" s="93">
        <v>0.86520584446221205</v>
      </c>
      <c r="F2721" s="102">
        <f t="shared" si="302"/>
        <v>1.8652058444622122</v>
      </c>
      <c r="G2721" s="102">
        <f t="shared" si="305"/>
        <v>8287.023512622869</v>
      </c>
      <c r="H2721" s="102">
        <f t="shared" si="303"/>
        <v>8287.023512622869</v>
      </c>
      <c r="I2721" s="102">
        <f t="shared" si="306"/>
        <v>0</v>
      </c>
      <c r="J2721" s="102">
        <f t="shared" si="307"/>
        <v>8288.8887184673313</v>
      </c>
      <c r="K2721" s="103">
        <f t="shared" si="308"/>
        <v>1.8652058444622526</v>
      </c>
    </row>
    <row r="2722" spans="2:11" x14ac:dyDescent="0.2">
      <c r="B2722" s="35">
        <v>2707</v>
      </c>
      <c r="C2722" s="93">
        <v>0.77055559256119477</v>
      </c>
      <c r="D2722" s="101">
        <f t="shared" si="304"/>
        <v>0.78193042663441115</v>
      </c>
      <c r="E2722" s="93">
        <v>0.56289156738206714</v>
      </c>
      <c r="F2722" s="102">
        <f t="shared" si="302"/>
        <v>1.5628915673820671</v>
      </c>
      <c r="G2722" s="102">
        <f t="shared" si="305"/>
        <v>8287.8054430495031</v>
      </c>
      <c r="H2722" s="102">
        <f t="shared" si="303"/>
        <v>8288.8887184673313</v>
      </c>
      <c r="I2722" s="102">
        <f t="shared" si="306"/>
        <v>1.0832754178281903</v>
      </c>
      <c r="J2722" s="102">
        <f t="shared" si="307"/>
        <v>8290.4516100347137</v>
      </c>
      <c r="K2722" s="103">
        <f t="shared" si="308"/>
        <v>2.6461669852105842</v>
      </c>
    </row>
    <row r="2723" spans="2:11" ht="16" thickBot="1" x14ac:dyDescent="0.25">
      <c r="B2723" s="39">
        <v>2708</v>
      </c>
      <c r="C2723" s="94">
        <v>0.78990245726695629</v>
      </c>
      <c r="D2723" s="104">
        <f t="shared" si="304"/>
        <v>0.70753743887496356</v>
      </c>
      <c r="E2723" s="94">
        <v>0.36472646881188497</v>
      </c>
      <c r="F2723" s="105">
        <f t="shared" si="302"/>
        <v>1.364726468811885</v>
      </c>
      <c r="G2723" s="105">
        <f t="shared" si="305"/>
        <v>8288.5129804883782</v>
      </c>
      <c r="H2723" s="105">
        <f t="shared" si="303"/>
        <v>8290.4516100347137</v>
      </c>
      <c r="I2723" s="105">
        <f t="shared" si="306"/>
        <v>1.9386295463355054</v>
      </c>
      <c r="J2723" s="105">
        <f t="shared" si="307"/>
        <v>8291.8163365035252</v>
      </c>
      <c r="K2723" s="106">
        <f t="shared" si="308"/>
        <v>3.3033560151470738</v>
      </c>
    </row>
    <row r="2724" spans="2:11" x14ac:dyDescent="0.2">
      <c r="B2724" s="35">
        <v>2709</v>
      </c>
      <c r="C2724" s="93">
        <v>0.56783223274209738</v>
      </c>
      <c r="D2724" s="101">
        <f t="shared" si="304"/>
        <v>1.6977878063413794</v>
      </c>
      <c r="E2724" s="93">
        <v>0.36610110164958454</v>
      </c>
      <c r="F2724" s="102">
        <f t="shared" si="302"/>
        <v>1.3661011016495845</v>
      </c>
      <c r="G2724" s="102">
        <f t="shared" si="305"/>
        <v>8290.2107682947189</v>
      </c>
      <c r="H2724" s="102">
        <f t="shared" si="303"/>
        <v>8291.8163365035252</v>
      </c>
      <c r="I2724" s="102">
        <f t="shared" si="306"/>
        <v>1.6055682088062895</v>
      </c>
      <c r="J2724" s="102">
        <f t="shared" si="307"/>
        <v>8293.1824376051754</v>
      </c>
      <c r="K2724" s="103">
        <f t="shared" si="308"/>
        <v>2.9716693104564911</v>
      </c>
    </row>
    <row r="2725" spans="2:11" x14ac:dyDescent="0.2">
      <c r="B2725" s="35">
        <v>2710</v>
      </c>
      <c r="C2725" s="93">
        <v>0.32247014106736716</v>
      </c>
      <c r="D2725" s="101">
        <f t="shared" si="304"/>
        <v>3.395234198610793</v>
      </c>
      <c r="E2725" s="93">
        <v>0.41126224910237741</v>
      </c>
      <c r="F2725" s="102">
        <f t="shared" si="302"/>
        <v>1.4112622491023774</v>
      </c>
      <c r="G2725" s="102">
        <f t="shared" si="305"/>
        <v>8293.6060024933304</v>
      </c>
      <c r="H2725" s="102">
        <f t="shared" si="303"/>
        <v>8293.6060024933304</v>
      </c>
      <c r="I2725" s="102">
        <f t="shared" si="306"/>
        <v>0</v>
      </c>
      <c r="J2725" s="102">
        <f t="shared" si="307"/>
        <v>8295.0172647424333</v>
      </c>
      <c r="K2725" s="103">
        <f t="shared" si="308"/>
        <v>1.411262249102947</v>
      </c>
    </row>
    <row r="2726" spans="2:11" x14ac:dyDescent="0.2">
      <c r="B2726" s="35">
        <v>2711</v>
      </c>
      <c r="C2726" s="93">
        <v>0.1243769192998867</v>
      </c>
      <c r="D2726" s="101">
        <f t="shared" si="304"/>
        <v>6.253315956196702</v>
      </c>
      <c r="E2726" s="93">
        <v>0.43363129485093932</v>
      </c>
      <c r="F2726" s="102">
        <f t="shared" si="302"/>
        <v>1.4336312948509393</v>
      </c>
      <c r="G2726" s="102">
        <f t="shared" si="305"/>
        <v>8299.8593184495276</v>
      </c>
      <c r="H2726" s="102">
        <f t="shared" si="303"/>
        <v>8299.8593184495276</v>
      </c>
      <c r="I2726" s="102">
        <f t="shared" si="306"/>
        <v>0</v>
      </c>
      <c r="J2726" s="102">
        <f t="shared" si="307"/>
        <v>8301.2929497443783</v>
      </c>
      <c r="K2726" s="103">
        <f t="shared" si="308"/>
        <v>1.4336312948507839</v>
      </c>
    </row>
    <row r="2727" spans="2:11" ht="16" thickBot="1" x14ac:dyDescent="0.25">
      <c r="B2727" s="39">
        <v>2712</v>
      </c>
      <c r="C2727" s="94">
        <v>0.77363429796233418</v>
      </c>
      <c r="D2727" s="104">
        <f t="shared" si="304"/>
        <v>0.76996800090177553</v>
      </c>
      <c r="E2727" s="94">
        <v>0.7856005405474461</v>
      </c>
      <c r="F2727" s="105">
        <f t="shared" si="302"/>
        <v>1.785600540547446</v>
      </c>
      <c r="G2727" s="105">
        <f t="shared" si="305"/>
        <v>8300.6292864504285</v>
      </c>
      <c r="H2727" s="105">
        <f t="shared" si="303"/>
        <v>8301.2929497443783</v>
      </c>
      <c r="I2727" s="105">
        <f t="shared" si="306"/>
        <v>0.66366329394986678</v>
      </c>
      <c r="J2727" s="105">
        <f t="shared" si="307"/>
        <v>8303.0785502849267</v>
      </c>
      <c r="K2727" s="106">
        <f t="shared" si="308"/>
        <v>2.449263834498197</v>
      </c>
    </row>
    <row r="2728" spans="2:11" x14ac:dyDescent="0.2">
      <c r="B2728" s="35">
        <v>2713</v>
      </c>
      <c r="C2728" s="93">
        <v>0.20129078946738421</v>
      </c>
      <c r="D2728" s="101">
        <f t="shared" si="304"/>
        <v>4.80901410791137</v>
      </c>
      <c r="E2728" s="93">
        <v>0.49908680212881129</v>
      </c>
      <c r="F2728" s="102">
        <f t="shared" si="302"/>
        <v>1.4990868021288113</v>
      </c>
      <c r="G2728" s="102">
        <f t="shared" si="305"/>
        <v>8305.4383005583404</v>
      </c>
      <c r="H2728" s="102">
        <f t="shared" si="303"/>
        <v>8305.4383005583404</v>
      </c>
      <c r="I2728" s="102">
        <f t="shared" si="306"/>
        <v>0</v>
      </c>
      <c r="J2728" s="102">
        <f t="shared" si="307"/>
        <v>8306.9373873604691</v>
      </c>
      <c r="K2728" s="103">
        <f t="shared" si="308"/>
        <v>1.4990868021286587</v>
      </c>
    </row>
    <row r="2729" spans="2:11" x14ac:dyDescent="0.2">
      <c r="B2729" s="35">
        <v>2714</v>
      </c>
      <c r="C2729" s="93">
        <v>0.90871625712370296</v>
      </c>
      <c r="D2729" s="101">
        <f t="shared" si="304"/>
        <v>0.28716714573560587</v>
      </c>
      <c r="E2729" s="93">
        <v>0.5255497986363088</v>
      </c>
      <c r="F2729" s="102">
        <f t="shared" si="302"/>
        <v>1.5255497986363089</v>
      </c>
      <c r="G2729" s="102">
        <f t="shared" si="305"/>
        <v>8305.7254677040764</v>
      </c>
      <c r="H2729" s="102">
        <f t="shared" si="303"/>
        <v>8306.9373873604691</v>
      </c>
      <c r="I2729" s="102">
        <f t="shared" si="306"/>
        <v>1.211919656392638</v>
      </c>
      <c r="J2729" s="102">
        <f t="shared" si="307"/>
        <v>8308.4629371591054</v>
      </c>
      <c r="K2729" s="103">
        <f t="shared" si="308"/>
        <v>2.737469455028986</v>
      </c>
    </row>
    <row r="2730" spans="2:11" x14ac:dyDescent="0.2">
      <c r="B2730" s="35">
        <v>2715</v>
      </c>
      <c r="C2730" s="93">
        <v>0.90261495944479542</v>
      </c>
      <c r="D2730" s="101">
        <f t="shared" si="304"/>
        <v>0.30737765400270789</v>
      </c>
      <c r="E2730" s="93">
        <v>0.89691922451151318</v>
      </c>
      <c r="F2730" s="102">
        <f t="shared" si="302"/>
        <v>1.8969192245115132</v>
      </c>
      <c r="G2730" s="102">
        <f t="shared" si="305"/>
        <v>8306.0328453580787</v>
      </c>
      <c r="H2730" s="102">
        <f t="shared" si="303"/>
        <v>8308.4629371591054</v>
      </c>
      <c r="I2730" s="102">
        <f t="shared" si="306"/>
        <v>2.4300918010267196</v>
      </c>
      <c r="J2730" s="102">
        <f t="shared" si="307"/>
        <v>8310.3598563836167</v>
      </c>
      <c r="K2730" s="103">
        <f t="shared" si="308"/>
        <v>4.3270110255380132</v>
      </c>
    </row>
    <row r="2731" spans="2:11" ht="16" thickBot="1" x14ac:dyDescent="0.25">
      <c r="B2731" s="39">
        <v>2716</v>
      </c>
      <c r="C2731" s="94">
        <v>0.64136398755536328</v>
      </c>
      <c r="D2731" s="104">
        <f t="shared" si="304"/>
        <v>1.3324744197701042</v>
      </c>
      <c r="E2731" s="94">
        <v>0.27133700296439434</v>
      </c>
      <c r="F2731" s="105">
        <f t="shared" ref="F2731:F2794" si="309">($N$18-$N$19)*E2731+$N$19</f>
        <v>1.2713370029643944</v>
      </c>
      <c r="G2731" s="105">
        <f t="shared" si="305"/>
        <v>8307.3653197778494</v>
      </c>
      <c r="H2731" s="105">
        <f t="shared" ref="H2731:H2794" si="310">+MAX(G2731,J2730)</f>
        <v>8310.3598563836167</v>
      </c>
      <c r="I2731" s="105">
        <f t="shared" si="306"/>
        <v>2.99453660576728</v>
      </c>
      <c r="J2731" s="105">
        <f t="shared" si="307"/>
        <v>8311.6311933865818</v>
      </c>
      <c r="K2731" s="106">
        <f t="shared" si="308"/>
        <v>4.2658736087323632</v>
      </c>
    </row>
    <row r="2732" spans="2:11" x14ac:dyDescent="0.2">
      <c r="B2732" s="35">
        <v>2717</v>
      </c>
      <c r="C2732" s="93">
        <v>0.1992167064607393</v>
      </c>
      <c r="D2732" s="101">
        <f t="shared" ref="D2732:D2795" si="311">-LN(C2732)/$N$16</f>
        <v>4.8400862087206464</v>
      </c>
      <c r="E2732" s="93">
        <v>0.59176980413045144</v>
      </c>
      <c r="F2732" s="102">
        <f t="shared" si="309"/>
        <v>1.5917698041304513</v>
      </c>
      <c r="G2732" s="102">
        <f t="shared" ref="G2732:G2795" si="312">G2731+D2732</f>
        <v>8312.2054059865695</v>
      </c>
      <c r="H2732" s="102">
        <f t="shared" si="310"/>
        <v>8312.2054059865695</v>
      </c>
      <c r="I2732" s="102">
        <f t="shared" si="306"/>
        <v>0</v>
      </c>
      <c r="J2732" s="102">
        <f t="shared" si="307"/>
        <v>8313.7971757906998</v>
      </c>
      <c r="K2732" s="103">
        <f t="shared" si="308"/>
        <v>1.5917698041303083</v>
      </c>
    </row>
    <row r="2733" spans="2:11" x14ac:dyDescent="0.2">
      <c r="B2733" s="35">
        <v>2718</v>
      </c>
      <c r="C2733" s="93">
        <v>0.38343132141461955</v>
      </c>
      <c r="D2733" s="101">
        <f t="shared" si="311"/>
        <v>2.875784273630511</v>
      </c>
      <c r="E2733" s="93">
        <v>0.8620168950918371</v>
      </c>
      <c r="F2733" s="102">
        <f t="shared" si="309"/>
        <v>1.8620168950918372</v>
      </c>
      <c r="G2733" s="102">
        <f t="shared" si="312"/>
        <v>8315.0811902601999</v>
      </c>
      <c r="H2733" s="102">
        <f t="shared" si="310"/>
        <v>8315.0811902601999</v>
      </c>
      <c r="I2733" s="102">
        <f t="shared" si="306"/>
        <v>0</v>
      </c>
      <c r="J2733" s="102">
        <f t="shared" si="307"/>
        <v>8316.943207155291</v>
      </c>
      <c r="K2733" s="103">
        <f t="shared" si="308"/>
        <v>1.8620168950910738</v>
      </c>
    </row>
    <row r="2734" spans="2:11" x14ac:dyDescent="0.2">
      <c r="B2734" s="35">
        <v>2719</v>
      </c>
      <c r="C2734" s="93">
        <v>0.90932007837278783</v>
      </c>
      <c r="D2734" s="101">
        <f t="shared" si="311"/>
        <v>0.28517437608794433</v>
      </c>
      <c r="E2734" s="93">
        <v>0.84923190812934524</v>
      </c>
      <c r="F2734" s="102">
        <f t="shared" si="309"/>
        <v>1.8492319081293451</v>
      </c>
      <c r="G2734" s="102">
        <f t="shared" si="312"/>
        <v>8315.3663646362875</v>
      </c>
      <c r="H2734" s="102">
        <f t="shared" si="310"/>
        <v>8316.943207155291</v>
      </c>
      <c r="I2734" s="102">
        <f t="shared" si="306"/>
        <v>1.5768425190035487</v>
      </c>
      <c r="J2734" s="102">
        <f t="shared" si="307"/>
        <v>8318.7924390634198</v>
      </c>
      <c r="K2734" s="103">
        <f t="shared" si="308"/>
        <v>3.4260744271323347</v>
      </c>
    </row>
    <row r="2735" spans="2:11" ht="16" thickBot="1" x14ac:dyDescent="0.25">
      <c r="B2735" s="39">
        <v>2720</v>
      </c>
      <c r="C2735" s="94">
        <v>0.69379208675307358</v>
      </c>
      <c r="D2735" s="104">
        <f t="shared" si="311"/>
        <v>1.0967488505146779</v>
      </c>
      <c r="E2735" s="94">
        <v>0.83667425855898347</v>
      </c>
      <c r="F2735" s="105">
        <f t="shared" si="309"/>
        <v>1.8366742585589835</v>
      </c>
      <c r="G2735" s="105">
        <f t="shared" si="312"/>
        <v>8316.4631134868014</v>
      </c>
      <c r="H2735" s="105">
        <f t="shared" si="310"/>
        <v>8318.7924390634198</v>
      </c>
      <c r="I2735" s="105">
        <f t="shared" si="306"/>
        <v>2.3293255766184302</v>
      </c>
      <c r="J2735" s="105">
        <f t="shared" si="307"/>
        <v>8320.6291133219784</v>
      </c>
      <c r="K2735" s="106">
        <f t="shared" si="308"/>
        <v>4.16599983517699</v>
      </c>
    </row>
    <row r="2736" spans="2:11" x14ac:dyDescent="0.2">
      <c r="B2736" s="35">
        <v>2721</v>
      </c>
      <c r="C2736" s="93">
        <v>0.36742069636998398</v>
      </c>
      <c r="D2736" s="101">
        <f t="shared" si="311"/>
        <v>3.0037433274187513</v>
      </c>
      <c r="E2736" s="93">
        <v>0.58052550987007778</v>
      </c>
      <c r="F2736" s="102">
        <f t="shared" si="309"/>
        <v>1.5805255098700779</v>
      </c>
      <c r="G2736" s="102">
        <f t="shared" si="312"/>
        <v>8319.4668568142206</v>
      </c>
      <c r="H2736" s="102">
        <f t="shared" si="310"/>
        <v>8320.6291133219784</v>
      </c>
      <c r="I2736" s="102">
        <f t="shared" si="306"/>
        <v>1.1622565077577747</v>
      </c>
      <c r="J2736" s="102">
        <f t="shared" si="307"/>
        <v>8322.2096388318478</v>
      </c>
      <c r="K2736" s="103">
        <f t="shared" si="308"/>
        <v>2.742782017627178</v>
      </c>
    </row>
    <row r="2737" spans="2:11" x14ac:dyDescent="0.2">
      <c r="B2737" s="35">
        <v>2722</v>
      </c>
      <c r="C2737" s="93">
        <v>0.3533499078399025</v>
      </c>
      <c r="D2737" s="101">
        <f t="shared" si="311"/>
        <v>3.120889417990409</v>
      </c>
      <c r="E2737" s="93">
        <v>0.16913556845631605</v>
      </c>
      <c r="F2737" s="102">
        <f t="shared" si="309"/>
        <v>1.1691355684563161</v>
      </c>
      <c r="G2737" s="102">
        <f t="shared" si="312"/>
        <v>8322.5877462322114</v>
      </c>
      <c r="H2737" s="102">
        <f t="shared" si="310"/>
        <v>8322.5877462322114</v>
      </c>
      <c r="I2737" s="102">
        <f t="shared" si="306"/>
        <v>0</v>
      </c>
      <c r="J2737" s="102">
        <f t="shared" si="307"/>
        <v>8323.7568818006675</v>
      </c>
      <c r="K2737" s="103">
        <f t="shared" si="308"/>
        <v>1.1691355684561131</v>
      </c>
    </row>
    <row r="2738" spans="2:11" x14ac:dyDescent="0.2">
      <c r="B2738" s="35">
        <v>2723</v>
      </c>
      <c r="C2738" s="93">
        <v>0.97898687076464108</v>
      </c>
      <c r="D2738" s="101">
        <f t="shared" si="311"/>
        <v>6.3711142215136088E-2</v>
      </c>
      <c r="E2738" s="93">
        <v>0.47930888101053448</v>
      </c>
      <c r="F2738" s="102">
        <f t="shared" si="309"/>
        <v>1.4793088810105344</v>
      </c>
      <c r="G2738" s="102">
        <f t="shared" si="312"/>
        <v>8322.6514573744262</v>
      </c>
      <c r="H2738" s="102">
        <f t="shared" si="310"/>
        <v>8323.7568818006675</v>
      </c>
      <c r="I2738" s="102">
        <f t="shared" si="306"/>
        <v>1.1054244262413704</v>
      </c>
      <c r="J2738" s="102">
        <f t="shared" si="307"/>
        <v>8325.2361906816786</v>
      </c>
      <c r="K2738" s="103">
        <f t="shared" si="308"/>
        <v>2.5847333072524634</v>
      </c>
    </row>
    <row r="2739" spans="2:11" ht="16" thickBot="1" x14ac:dyDescent="0.25">
      <c r="B2739" s="39">
        <v>2724</v>
      </c>
      <c r="C2739" s="94">
        <v>0.321561262912336</v>
      </c>
      <c r="D2739" s="104">
        <f t="shared" si="311"/>
        <v>3.4037016002261433</v>
      </c>
      <c r="E2739" s="94">
        <v>0.45155297648116621</v>
      </c>
      <c r="F2739" s="105">
        <f t="shared" si="309"/>
        <v>1.4515529764811661</v>
      </c>
      <c r="G2739" s="105">
        <f t="shared" si="312"/>
        <v>8326.0551589746519</v>
      </c>
      <c r="H2739" s="105">
        <f t="shared" si="310"/>
        <v>8326.0551589746519</v>
      </c>
      <c r="I2739" s="105">
        <f t="shared" si="306"/>
        <v>0</v>
      </c>
      <c r="J2739" s="105">
        <f t="shared" si="307"/>
        <v>8327.5067119511332</v>
      </c>
      <c r="K2739" s="106">
        <f t="shared" si="308"/>
        <v>1.4515529764812527</v>
      </c>
    </row>
    <row r="2740" spans="2:11" x14ac:dyDescent="0.2">
      <c r="B2740" s="35">
        <v>2725</v>
      </c>
      <c r="C2740" s="93">
        <v>5.0453300776096555E-2</v>
      </c>
      <c r="D2740" s="101">
        <f t="shared" si="311"/>
        <v>8.9601213229228698</v>
      </c>
      <c r="E2740" s="93">
        <v>2.5734709786872756E-2</v>
      </c>
      <c r="F2740" s="102">
        <f t="shared" si="309"/>
        <v>1.0257347097868728</v>
      </c>
      <c r="G2740" s="102">
        <f t="shared" si="312"/>
        <v>8335.0152802975754</v>
      </c>
      <c r="H2740" s="102">
        <f t="shared" si="310"/>
        <v>8335.0152802975754</v>
      </c>
      <c r="I2740" s="102">
        <f t="shared" si="306"/>
        <v>0</v>
      </c>
      <c r="J2740" s="102">
        <f t="shared" si="307"/>
        <v>8336.0410150073621</v>
      </c>
      <c r="K2740" s="103">
        <f t="shared" si="308"/>
        <v>1.0257347097867751</v>
      </c>
    </row>
    <row r="2741" spans="2:11" x14ac:dyDescent="0.2">
      <c r="B2741" s="35">
        <v>2726</v>
      </c>
      <c r="C2741" s="93">
        <v>0.40134897580271001</v>
      </c>
      <c r="D2741" s="101">
        <f t="shared" si="311"/>
        <v>2.7387718988653056</v>
      </c>
      <c r="E2741" s="93">
        <v>0.15779591043410934</v>
      </c>
      <c r="F2741" s="102">
        <f t="shared" si="309"/>
        <v>1.1577959104341093</v>
      </c>
      <c r="G2741" s="102">
        <f t="shared" si="312"/>
        <v>8337.7540521964402</v>
      </c>
      <c r="H2741" s="102">
        <f t="shared" si="310"/>
        <v>8337.7540521964402</v>
      </c>
      <c r="I2741" s="102">
        <f t="shared" si="306"/>
        <v>0</v>
      </c>
      <c r="J2741" s="102">
        <f t="shared" si="307"/>
        <v>8338.9118481068745</v>
      </c>
      <c r="K2741" s="103">
        <f t="shared" si="308"/>
        <v>1.1577959104342881</v>
      </c>
    </row>
    <row r="2742" spans="2:11" x14ac:dyDescent="0.2">
      <c r="B2742" s="35">
        <v>2727</v>
      </c>
      <c r="C2742" s="93">
        <v>0.94644855218639878</v>
      </c>
      <c r="D2742" s="101">
        <f t="shared" si="311"/>
        <v>0.16511599698527299</v>
      </c>
      <c r="E2742" s="93">
        <v>0.19626406429317111</v>
      </c>
      <c r="F2742" s="102">
        <f t="shared" si="309"/>
        <v>1.196264064293171</v>
      </c>
      <c r="G2742" s="102">
        <f t="shared" si="312"/>
        <v>8337.9191681934262</v>
      </c>
      <c r="H2742" s="102">
        <f t="shared" si="310"/>
        <v>8338.9118481068745</v>
      </c>
      <c r="I2742" s="102">
        <f t="shared" si="306"/>
        <v>0.99267991344822804</v>
      </c>
      <c r="J2742" s="102">
        <f t="shared" si="307"/>
        <v>8340.1081121711668</v>
      </c>
      <c r="K2742" s="103">
        <f t="shared" si="308"/>
        <v>2.1889439777405642</v>
      </c>
    </row>
    <row r="2743" spans="2:11" ht="16" thickBot="1" x14ac:dyDescent="0.25">
      <c r="B2743" s="39">
        <v>2728</v>
      </c>
      <c r="C2743" s="94">
        <v>0.63938646957027179</v>
      </c>
      <c r="D2743" s="104">
        <f t="shared" si="311"/>
        <v>1.3417386111459313</v>
      </c>
      <c r="E2743" s="94">
        <v>0.71245844185879037</v>
      </c>
      <c r="F2743" s="105">
        <f t="shared" si="309"/>
        <v>1.7124584418587903</v>
      </c>
      <c r="G2743" s="105">
        <f t="shared" si="312"/>
        <v>8339.2609068045713</v>
      </c>
      <c r="H2743" s="105">
        <f t="shared" si="310"/>
        <v>8340.1081121711668</v>
      </c>
      <c r="I2743" s="105">
        <f t="shared" si="306"/>
        <v>0.84720536659551726</v>
      </c>
      <c r="J2743" s="105">
        <f t="shared" si="307"/>
        <v>8341.8205706130248</v>
      </c>
      <c r="K2743" s="106">
        <f t="shared" si="308"/>
        <v>2.5596638084534789</v>
      </c>
    </row>
    <row r="2744" spans="2:11" x14ac:dyDescent="0.2">
      <c r="B2744" s="35">
        <v>2729</v>
      </c>
      <c r="C2744" s="93">
        <v>0.28418779258472404</v>
      </c>
      <c r="D2744" s="101">
        <f t="shared" si="311"/>
        <v>3.7743600535477668</v>
      </c>
      <c r="E2744" s="93">
        <v>0.45489441897256255</v>
      </c>
      <c r="F2744" s="102">
        <f t="shared" si="309"/>
        <v>1.4548944189725626</v>
      </c>
      <c r="G2744" s="102">
        <f t="shared" si="312"/>
        <v>8343.0352668581199</v>
      </c>
      <c r="H2744" s="102">
        <f t="shared" si="310"/>
        <v>8343.0352668581199</v>
      </c>
      <c r="I2744" s="102">
        <f t="shared" si="306"/>
        <v>0</v>
      </c>
      <c r="J2744" s="102">
        <f t="shared" si="307"/>
        <v>8344.4901612770918</v>
      </c>
      <c r="K2744" s="103">
        <f t="shared" si="308"/>
        <v>1.4548944189718895</v>
      </c>
    </row>
    <row r="2745" spans="2:11" x14ac:dyDescent="0.2">
      <c r="B2745" s="35">
        <v>2730</v>
      </c>
      <c r="C2745" s="93">
        <v>0.47630465566636548</v>
      </c>
      <c r="D2745" s="101">
        <f t="shared" si="311"/>
        <v>2.2250927897156885</v>
      </c>
      <c r="E2745" s="93">
        <v>0.58435146187492204</v>
      </c>
      <c r="F2745" s="102">
        <f t="shared" si="309"/>
        <v>1.5843514618749222</v>
      </c>
      <c r="G2745" s="102">
        <f t="shared" si="312"/>
        <v>8345.2603596478348</v>
      </c>
      <c r="H2745" s="102">
        <f t="shared" si="310"/>
        <v>8345.2603596478348</v>
      </c>
      <c r="I2745" s="102">
        <f t="shared" si="306"/>
        <v>0</v>
      </c>
      <c r="J2745" s="102">
        <f t="shared" si="307"/>
        <v>8346.8447111097103</v>
      </c>
      <c r="K2745" s="103">
        <f t="shared" si="308"/>
        <v>1.5843514618754853</v>
      </c>
    </row>
    <row r="2746" spans="2:11" x14ac:dyDescent="0.2">
      <c r="B2746" s="35">
        <v>2731</v>
      </c>
      <c r="C2746" s="93">
        <v>0.52047650550147295</v>
      </c>
      <c r="D2746" s="101">
        <f t="shared" si="311"/>
        <v>1.9590315908147362</v>
      </c>
      <c r="E2746" s="93">
        <v>0.43913295984899314</v>
      </c>
      <c r="F2746" s="102">
        <f t="shared" si="309"/>
        <v>1.439132959848993</v>
      </c>
      <c r="G2746" s="102">
        <f t="shared" si="312"/>
        <v>8347.2193912386501</v>
      </c>
      <c r="H2746" s="102">
        <f t="shared" si="310"/>
        <v>8347.2193912386501</v>
      </c>
      <c r="I2746" s="102">
        <f t="shared" si="306"/>
        <v>0</v>
      </c>
      <c r="J2746" s="102">
        <f t="shared" si="307"/>
        <v>8348.6585241984994</v>
      </c>
      <c r="K2746" s="103">
        <f t="shared" si="308"/>
        <v>1.439132959849303</v>
      </c>
    </row>
    <row r="2747" spans="2:11" ht="16" thickBot="1" x14ac:dyDescent="0.25">
      <c r="B2747" s="39">
        <v>2732</v>
      </c>
      <c r="C2747" s="94">
        <v>0.74453229177104163</v>
      </c>
      <c r="D2747" s="104">
        <f t="shared" si="311"/>
        <v>0.88499716208897916</v>
      </c>
      <c r="E2747" s="94">
        <v>0.74944220132283279</v>
      </c>
      <c r="F2747" s="105">
        <f t="shared" si="309"/>
        <v>1.7494422013228328</v>
      </c>
      <c r="G2747" s="105">
        <f t="shared" si="312"/>
        <v>8348.1043884007395</v>
      </c>
      <c r="H2747" s="105">
        <f t="shared" si="310"/>
        <v>8348.6585241984994</v>
      </c>
      <c r="I2747" s="105">
        <f t="shared" si="306"/>
        <v>0.55413579775995458</v>
      </c>
      <c r="J2747" s="105">
        <f t="shared" si="307"/>
        <v>8350.4079663998218</v>
      </c>
      <c r="K2747" s="106">
        <f t="shared" si="308"/>
        <v>2.3035779990823357</v>
      </c>
    </row>
    <row r="2748" spans="2:11" x14ac:dyDescent="0.2">
      <c r="B2748" s="35">
        <v>2733</v>
      </c>
      <c r="C2748" s="93">
        <v>0.2013656995089963</v>
      </c>
      <c r="D2748" s="101">
        <f t="shared" si="311"/>
        <v>4.8078978704554673</v>
      </c>
      <c r="E2748" s="93">
        <v>0.21860948328532603</v>
      </c>
      <c r="F2748" s="102">
        <f t="shared" si="309"/>
        <v>1.218609483285326</v>
      </c>
      <c r="G2748" s="102">
        <f t="shared" si="312"/>
        <v>8352.9122862711956</v>
      </c>
      <c r="H2748" s="102">
        <f t="shared" si="310"/>
        <v>8352.9122862711956</v>
      </c>
      <c r="I2748" s="102">
        <f t="shared" si="306"/>
        <v>0</v>
      </c>
      <c r="J2748" s="102">
        <f t="shared" si="307"/>
        <v>8354.1308957544807</v>
      </c>
      <c r="K2748" s="103">
        <f t="shared" si="308"/>
        <v>1.2186094832850358</v>
      </c>
    </row>
    <row r="2749" spans="2:11" x14ac:dyDescent="0.2">
      <c r="B2749" s="35">
        <v>2734</v>
      </c>
      <c r="C2749" s="93">
        <v>0.17220773680729873</v>
      </c>
      <c r="D2749" s="101">
        <f t="shared" si="311"/>
        <v>5.2771612764097773</v>
      </c>
      <c r="E2749" s="93">
        <v>8.8439792636627157E-2</v>
      </c>
      <c r="F2749" s="102">
        <f t="shared" si="309"/>
        <v>1.0884397926366272</v>
      </c>
      <c r="G2749" s="102">
        <f t="shared" si="312"/>
        <v>8358.1894475476056</v>
      </c>
      <c r="H2749" s="102">
        <f t="shared" si="310"/>
        <v>8358.1894475476056</v>
      </c>
      <c r="I2749" s="102">
        <f t="shared" si="306"/>
        <v>0</v>
      </c>
      <c r="J2749" s="102">
        <f t="shared" si="307"/>
        <v>8359.2778873402422</v>
      </c>
      <c r="K2749" s="103">
        <f t="shared" si="308"/>
        <v>1.0884397926365637</v>
      </c>
    </row>
    <row r="2750" spans="2:11" x14ac:dyDescent="0.2">
      <c r="B2750" s="35">
        <v>2735</v>
      </c>
      <c r="C2750" s="93">
        <v>0.18614475468594016</v>
      </c>
      <c r="D2750" s="101">
        <f t="shared" si="311"/>
        <v>5.0436919708486085</v>
      </c>
      <c r="E2750" s="93">
        <v>3.7936039693024726E-2</v>
      </c>
      <c r="F2750" s="102">
        <f t="shared" si="309"/>
        <v>1.0379360396930246</v>
      </c>
      <c r="G2750" s="102">
        <f t="shared" si="312"/>
        <v>8363.2331395184538</v>
      </c>
      <c r="H2750" s="102">
        <f t="shared" si="310"/>
        <v>8363.2331395184538</v>
      </c>
      <c r="I2750" s="102">
        <f t="shared" si="306"/>
        <v>0</v>
      </c>
      <c r="J2750" s="102">
        <f t="shared" si="307"/>
        <v>8364.2710755581465</v>
      </c>
      <c r="K2750" s="103">
        <f t="shared" si="308"/>
        <v>1.037936039692795</v>
      </c>
    </row>
    <row r="2751" spans="2:11" ht="16" thickBot="1" x14ac:dyDescent="0.25">
      <c r="B2751" s="39">
        <v>2736</v>
      </c>
      <c r="C2751" s="94">
        <v>0.78131286647535103</v>
      </c>
      <c r="D2751" s="104">
        <f t="shared" si="311"/>
        <v>0.74033883624161967</v>
      </c>
      <c r="E2751" s="94">
        <v>0.51526351928507652</v>
      </c>
      <c r="F2751" s="105">
        <f t="shared" si="309"/>
        <v>1.5152635192850765</v>
      </c>
      <c r="G2751" s="105">
        <f t="shared" si="312"/>
        <v>8363.9734783546955</v>
      </c>
      <c r="H2751" s="105">
        <f t="shared" si="310"/>
        <v>8364.2710755581465</v>
      </c>
      <c r="I2751" s="105">
        <f t="shared" si="306"/>
        <v>0.29759720345100504</v>
      </c>
      <c r="J2751" s="105">
        <f t="shared" si="307"/>
        <v>8365.786339077431</v>
      </c>
      <c r="K2751" s="106">
        <f t="shared" si="308"/>
        <v>1.8128607227354223</v>
      </c>
    </row>
    <row r="2752" spans="2:11" x14ac:dyDescent="0.2">
      <c r="B2752" s="35">
        <v>2737</v>
      </c>
      <c r="C2752" s="93">
        <v>0.73842548301826716</v>
      </c>
      <c r="D2752" s="101">
        <f t="shared" si="311"/>
        <v>0.90970525577747718</v>
      </c>
      <c r="E2752" s="93">
        <v>0.9229739757030494</v>
      </c>
      <c r="F2752" s="102">
        <f t="shared" si="309"/>
        <v>1.9229739757030493</v>
      </c>
      <c r="G2752" s="102">
        <f t="shared" si="312"/>
        <v>8364.8831836104728</v>
      </c>
      <c r="H2752" s="102">
        <f t="shared" si="310"/>
        <v>8365.786339077431</v>
      </c>
      <c r="I2752" s="102">
        <f t="shared" si="306"/>
        <v>0.90315546695819648</v>
      </c>
      <c r="J2752" s="102">
        <f t="shared" si="307"/>
        <v>8367.7093130531339</v>
      </c>
      <c r="K2752" s="103">
        <f t="shared" si="308"/>
        <v>2.826129442661113</v>
      </c>
    </row>
    <row r="2753" spans="2:11" x14ac:dyDescent="0.2">
      <c r="B2753" s="35">
        <v>2738</v>
      </c>
      <c r="C2753" s="93">
        <v>0.82014736831859647</v>
      </c>
      <c r="D2753" s="101">
        <f t="shared" si="311"/>
        <v>0.59481371222815105</v>
      </c>
      <c r="E2753" s="93">
        <v>0.43959227335375872</v>
      </c>
      <c r="F2753" s="102">
        <f t="shared" si="309"/>
        <v>1.4395922733537587</v>
      </c>
      <c r="G2753" s="102">
        <f t="shared" si="312"/>
        <v>8365.4779973227014</v>
      </c>
      <c r="H2753" s="102">
        <f t="shared" si="310"/>
        <v>8367.7093130531339</v>
      </c>
      <c r="I2753" s="102">
        <f t="shared" si="306"/>
        <v>2.2313157304324704</v>
      </c>
      <c r="J2753" s="102">
        <f t="shared" si="307"/>
        <v>8369.1489053264868</v>
      </c>
      <c r="K2753" s="103">
        <f t="shared" si="308"/>
        <v>3.670908003785371</v>
      </c>
    </row>
    <row r="2754" spans="2:11" x14ac:dyDescent="0.2">
      <c r="B2754" s="35">
        <v>2739</v>
      </c>
      <c r="C2754" s="93">
        <v>7.3752132113313662E-2</v>
      </c>
      <c r="D2754" s="101">
        <f t="shared" si="311"/>
        <v>7.821136122507184</v>
      </c>
      <c r="E2754" s="93">
        <v>0.25377494054829985</v>
      </c>
      <c r="F2754" s="102">
        <f t="shared" si="309"/>
        <v>1.2537749405482999</v>
      </c>
      <c r="G2754" s="102">
        <f t="shared" si="312"/>
        <v>8373.299133445209</v>
      </c>
      <c r="H2754" s="102">
        <f t="shared" si="310"/>
        <v>8373.299133445209</v>
      </c>
      <c r="I2754" s="102">
        <f t="shared" si="306"/>
        <v>0</v>
      </c>
      <c r="J2754" s="102">
        <f t="shared" si="307"/>
        <v>8374.5529083857582</v>
      </c>
      <c r="K2754" s="103">
        <f t="shared" si="308"/>
        <v>1.2537749405491923</v>
      </c>
    </row>
    <row r="2755" spans="2:11" ht="16" thickBot="1" x14ac:dyDescent="0.25">
      <c r="B2755" s="39">
        <v>2740</v>
      </c>
      <c r="C2755" s="94">
        <v>0.57194444478818762</v>
      </c>
      <c r="D2755" s="104">
        <f t="shared" si="311"/>
        <v>1.676140250446212</v>
      </c>
      <c r="E2755" s="94">
        <v>0.54777879004906194</v>
      </c>
      <c r="F2755" s="105">
        <f t="shared" si="309"/>
        <v>1.5477787900490618</v>
      </c>
      <c r="G2755" s="105">
        <f t="shared" si="312"/>
        <v>8374.9752736956543</v>
      </c>
      <c r="H2755" s="105">
        <f t="shared" si="310"/>
        <v>8374.9752736956543</v>
      </c>
      <c r="I2755" s="105">
        <f t="shared" si="306"/>
        <v>0</v>
      </c>
      <c r="J2755" s="105">
        <f t="shared" si="307"/>
        <v>8376.5230524857034</v>
      </c>
      <c r="K2755" s="106">
        <f t="shared" si="308"/>
        <v>1.5477787900490512</v>
      </c>
    </row>
    <row r="2756" spans="2:11" x14ac:dyDescent="0.2">
      <c r="B2756" s="35">
        <v>2741</v>
      </c>
      <c r="C2756" s="93">
        <v>0.20438589873804114</v>
      </c>
      <c r="D2756" s="101">
        <f t="shared" si="311"/>
        <v>4.7632362347815516</v>
      </c>
      <c r="E2756" s="93">
        <v>0.3076252801679763</v>
      </c>
      <c r="F2756" s="102">
        <f t="shared" si="309"/>
        <v>1.3076252801679762</v>
      </c>
      <c r="G2756" s="102">
        <f t="shared" si="312"/>
        <v>8379.7385099304356</v>
      </c>
      <c r="H2756" s="102">
        <f t="shared" si="310"/>
        <v>8379.7385099304356</v>
      </c>
      <c r="I2756" s="102">
        <f t="shared" si="306"/>
        <v>0</v>
      </c>
      <c r="J2756" s="102">
        <f t="shared" si="307"/>
        <v>8381.0461352106031</v>
      </c>
      <c r="K2756" s="103">
        <f t="shared" si="308"/>
        <v>1.3076252801674855</v>
      </c>
    </row>
    <row r="2757" spans="2:11" x14ac:dyDescent="0.2">
      <c r="B2757" s="35">
        <v>2742</v>
      </c>
      <c r="C2757" s="93">
        <v>0.74979704631466093</v>
      </c>
      <c r="D2757" s="101">
        <f t="shared" si="311"/>
        <v>0.86385814195704769</v>
      </c>
      <c r="E2757" s="93">
        <v>0.88486767977825609</v>
      </c>
      <c r="F2757" s="102">
        <f t="shared" si="309"/>
        <v>1.8848676797782562</v>
      </c>
      <c r="G2757" s="102">
        <f t="shared" si="312"/>
        <v>8380.602368072392</v>
      </c>
      <c r="H2757" s="102">
        <f t="shared" si="310"/>
        <v>8381.0461352106031</v>
      </c>
      <c r="I2757" s="102">
        <f t="shared" si="306"/>
        <v>0.4437671382111148</v>
      </c>
      <c r="J2757" s="102">
        <f t="shared" si="307"/>
        <v>8382.9310028903819</v>
      </c>
      <c r="K2757" s="103">
        <f t="shared" si="308"/>
        <v>2.3286348179899505</v>
      </c>
    </row>
    <row r="2758" spans="2:11" x14ac:dyDescent="0.2">
      <c r="B2758" s="35">
        <v>2743</v>
      </c>
      <c r="C2758" s="93">
        <v>0.63471007409846425</v>
      </c>
      <c r="D2758" s="101">
        <f t="shared" si="311"/>
        <v>1.3637608817249913</v>
      </c>
      <c r="E2758" s="93">
        <v>0.57438333446295586</v>
      </c>
      <c r="F2758" s="102">
        <f t="shared" si="309"/>
        <v>1.5743833344629559</v>
      </c>
      <c r="G2758" s="102">
        <f t="shared" si="312"/>
        <v>8381.9661289541164</v>
      </c>
      <c r="H2758" s="102">
        <f t="shared" si="310"/>
        <v>8382.9310028903819</v>
      </c>
      <c r="I2758" s="102">
        <f t="shared" si="306"/>
        <v>0.96487393626557605</v>
      </c>
      <c r="J2758" s="102">
        <f t="shared" si="307"/>
        <v>8384.5053862248442</v>
      </c>
      <c r="K2758" s="103">
        <f t="shared" si="308"/>
        <v>2.5392572707278305</v>
      </c>
    </row>
    <row r="2759" spans="2:11" ht="16" thickBot="1" x14ac:dyDescent="0.25">
      <c r="B2759" s="39">
        <v>2744</v>
      </c>
      <c r="C2759" s="94">
        <v>0.62896610553210852</v>
      </c>
      <c r="D2759" s="104">
        <f t="shared" si="311"/>
        <v>1.3910337300302136</v>
      </c>
      <c r="E2759" s="94">
        <v>0.14152449511307563</v>
      </c>
      <c r="F2759" s="105">
        <f t="shared" si="309"/>
        <v>1.1415244951130756</v>
      </c>
      <c r="G2759" s="105">
        <f t="shared" si="312"/>
        <v>8383.3571626841458</v>
      </c>
      <c r="H2759" s="105">
        <f t="shared" si="310"/>
        <v>8384.5053862248442</v>
      </c>
      <c r="I2759" s="105">
        <f t="shared" si="306"/>
        <v>1.1482235406983818</v>
      </c>
      <c r="J2759" s="105">
        <f t="shared" si="307"/>
        <v>8385.6469107199573</v>
      </c>
      <c r="K2759" s="106">
        <f t="shared" si="308"/>
        <v>2.289748035811499</v>
      </c>
    </row>
    <row r="2760" spans="2:11" x14ac:dyDescent="0.2">
      <c r="B2760" s="35">
        <v>2745</v>
      </c>
      <c r="C2760" s="93">
        <v>0.13381824311041379</v>
      </c>
      <c r="D2760" s="101">
        <f t="shared" si="311"/>
        <v>6.0338183833968024</v>
      </c>
      <c r="E2760" s="93">
        <v>0.5095289369886673</v>
      </c>
      <c r="F2760" s="102">
        <f t="shared" si="309"/>
        <v>1.5095289369886673</v>
      </c>
      <c r="G2760" s="102">
        <f t="shared" si="312"/>
        <v>8389.3909810675432</v>
      </c>
      <c r="H2760" s="102">
        <f t="shared" si="310"/>
        <v>8389.3909810675432</v>
      </c>
      <c r="I2760" s="102">
        <f t="shared" si="306"/>
        <v>0</v>
      </c>
      <c r="J2760" s="102">
        <f t="shared" si="307"/>
        <v>8390.9005100045324</v>
      </c>
      <c r="K2760" s="103">
        <f t="shared" si="308"/>
        <v>1.5095289369892271</v>
      </c>
    </row>
    <row r="2761" spans="2:11" x14ac:dyDescent="0.2">
      <c r="B2761" s="35">
        <v>2746</v>
      </c>
      <c r="C2761" s="93">
        <v>0.89404575041373213</v>
      </c>
      <c r="D2761" s="101">
        <f t="shared" si="311"/>
        <v>0.33599499047575371</v>
      </c>
      <c r="E2761" s="93">
        <v>0.88773527870804259</v>
      </c>
      <c r="F2761" s="102">
        <f t="shared" si="309"/>
        <v>1.8877352787080426</v>
      </c>
      <c r="G2761" s="102">
        <f t="shared" si="312"/>
        <v>8389.7269760580184</v>
      </c>
      <c r="H2761" s="102">
        <f t="shared" si="310"/>
        <v>8390.9005100045324</v>
      </c>
      <c r="I2761" s="102">
        <f t="shared" si="306"/>
        <v>1.1735339465139987</v>
      </c>
      <c r="J2761" s="102">
        <f t="shared" si="307"/>
        <v>8392.78824528324</v>
      </c>
      <c r="K2761" s="103">
        <f t="shared" si="308"/>
        <v>3.061269225221622</v>
      </c>
    </row>
    <row r="2762" spans="2:11" x14ac:dyDescent="0.2">
      <c r="B2762" s="35">
        <v>2747</v>
      </c>
      <c r="C2762" s="93">
        <v>0.79478870113859568</v>
      </c>
      <c r="D2762" s="101">
        <f t="shared" si="311"/>
        <v>0.68903695315845837</v>
      </c>
      <c r="E2762" s="93">
        <v>4.4751303697827094E-2</v>
      </c>
      <c r="F2762" s="102">
        <f t="shared" si="309"/>
        <v>1.0447513036978271</v>
      </c>
      <c r="G2762" s="102">
        <f t="shared" si="312"/>
        <v>8390.4160130111777</v>
      </c>
      <c r="H2762" s="102">
        <f t="shared" si="310"/>
        <v>8392.78824528324</v>
      </c>
      <c r="I2762" s="102">
        <f t="shared" si="306"/>
        <v>2.3722322720623197</v>
      </c>
      <c r="J2762" s="102">
        <f t="shared" si="307"/>
        <v>8393.832996586938</v>
      </c>
      <c r="K2762" s="103">
        <f t="shared" si="308"/>
        <v>3.4169835757602414</v>
      </c>
    </row>
    <row r="2763" spans="2:11" ht="16" thickBot="1" x14ac:dyDescent="0.25">
      <c r="B2763" s="39">
        <v>2748</v>
      </c>
      <c r="C2763" s="94">
        <v>0.21465032389630145</v>
      </c>
      <c r="D2763" s="104">
        <f t="shared" si="311"/>
        <v>4.6162349260855473</v>
      </c>
      <c r="E2763" s="94">
        <v>0.66339852919673636</v>
      </c>
      <c r="F2763" s="105">
        <f t="shared" si="309"/>
        <v>1.6633985291967364</v>
      </c>
      <c r="G2763" s="105">
        <f t="shared" si="312"/>
        <v>8395.0322479372626</v>
      </c>
      <c r="H2763" s="105">
        <f t="shared" si="310"/>
        <v>8395.0322479372626</v>
      </c>
      <c r="I2763" s="105">
        <f t="shared" si="306"/>
        <v>0</v>
      </c>
      <c r="J2763" s="105">
        <f t="shared" si="307"/>
        <v>8396.6956464664599</v>
      </c>
      <c r="K2763" s="106">
        <f t="shared" si="308"/>
        <v>1.6633985291973659</v>
      </c>
    </row>
    <row r="2764" spans="2:11" x14ac:dyDescent="0.2">
      <c r="B2764" s="35">
        <v>2749</v>
      </c>
      <c r="C2764" s="93">
        <v>0.34739597864392624</v>
      </c>
      <c r="D2764" s="101">
        <f t="shared" si="311"/>
        <v>3.1718700024627782</v>
      </c>
      <c r="E2764" s="93">
        <v>0.28458077401709714</v>
      </c>
      <c r="F2764" s="102">
        <f t="shared" si="309"/>
        <v>1.2845807740170971</v>
      </c>
      <c r="G2764" s="102">
        <f t="shared" si="312"/>
        <v>8398.2041179397256</v>
      </c>
      <c r="H2764" s="102">
        <f t="shared" si="310"/>
        <v>8398.2041179397256</v>
      </c>
      <c r="I2764" s="102">
        <f t="shared" si="306"/>
        <v>0</v>
      </c>
      <c r="J2764" s="102">
        <f t="shared" si="307"/>
        <v>8399.4886987137434</v>
      </c>
      <c r="K2764" s="103">
        <f t="shared" si="308"/>
        <v>1.2845807740177406</v>
      </c>
    </row>
    <row r="2765" spans="2:11" x14ac:dyDescent="0.2">
      <c r="B2765" s="35">
        <v>2750</v>
      </c>
      <c r="C2765" s="93">
        <v>0.85235576318311657</v>
      </c>
      <c r="D2765" s="101">
        <f t="shared" si="311"/>
        <v>0.47925383065875005</v>
      </c>
      <c r="E2765" s="93">
        <v>0.93725404051119443</v>
      </c>
      <c r="F2765" s="102">
        <f t="shared" si="309"/>
        <v>1.9372540405111944</v>
      </c>
      <c r="G2765" s="102">
        <f t="shared" si="312"/>
        <v>8398.6833717703848</v>
      </c>
      <c r="H2765" s="102">
        <f t="shared" si="310"/>
        <v>8399.4886987137434</v>
      </c>
      <c r="I2765" s="102">
        <f t="shared" si="306"/>
        <v>0.80532694335852284</v>
      </c>
      <c r="J2765" s="102">
        <f t="shared" si="307"/>
        <v>8401.4259527542545</v>
      </c>
      <c r="K2765" s="103">
        <f t="shared" si="308"/>
        <v>2.7425809838696296</v>
      </c>
    </row>
    <row r="2766" spans="2:11" x14ac:dyDescent="0.2">
      <c r="B2766" s="35">
        <v>2751</v>
      </c>
      <c r="C2766" s="93">
        <v>0.48558608265579351</v>
      </c>
      <c r="D2766" s="101">
        <f t="shared" si="311"/>
        <v>2.1671960992404871</v>
      </c>
      <c r="E2766" s="93">
        <v>0.97953596443602764</v>
      </c>
      <c r="F2766" s="102">
        <f t="shared" si="309"/>
        <v>1.9795359644360278</v>
      </c>
      <c r="G2766" s="102">
        <f t="shared" si="312"/>
        <v>8400.8505678696256</v>
      </c>
      <c r="H2766" s="102">
        <f t="shared" si="310"/>
        <v>8401.4259527542545</v>
      </c>
      <c r="I2766" s="102">
        <f t="shared" si="306"/>
        <v>0.57538488462887472</v>
      </c>
      <c r="J2766" s="102">
        <f t="shared" si="307"/>
        <v>8403.4054887186903</v>
      </c>
      <c r="K2766" s="103">
        <f t="shared" si="308"/>
        <v>2.5549208490647288</v>
      </c>
    </row>
    <row r="2767" spans="2:11" ht="16" thickBot="1" x14ac:dyDescent="0.25">
      <c r="B2767" s="39">
        <v>2752</v>
      </c>
      <c r="C2767" s="94">
        <v>0.71058012471755672</v>
      </c>
      <c r="D2767" s="104">
        <f t="shared" si="311"/>
        <v>1.0250206965166253</v>
      </c>
      <c r="E2767" s="94">
        <v>0.74271923646458593</v>
      </c>
      <c r="F2767" s="105">
        <f t="shared" si="309"/>
        <v>1.7427192364645858</v>
      </c>
      <c r="G2767" s="105">
        <f t="shared" si="312"/>
        <v>8401.8755885661431</v>
      </c>
      <c r="H2767" s="105">
        <f t="shared" si="310"/>
        <v>8403.4054887186903</v>
      </c>
      <c r="I2767" s="105">
        <f t="shared" si="306"/>
        <v>1.5299001525472704</v>
      </c>
      <c r="J2767" s="105">
        <f t="shared" si="307"/>
        <v>8405.1482079551552</v>
      </c>
      <c r="K2767" s="106">
        <f t="shared" si="308"/>
        <v>3.2726193890121067</v>
      </c>
    </row>
    <row r="2768" spans="2:11" x14ac:dyDescent="0.2">
      <c r="B2768" s="35">
        <v>2753</v>
      </c>
      <c r="C2768" s="93">
        <v>0.64684647890006186</v>
      </c>
      <c r="D2768" s="101">
        <f t="shared" si="311"/>
        <v>1.3069388822690944</v>
      </c>
      <c r="E2768" s="93">
        <v>0.19066481262264934</v>
      </c>
      <c r="F2768" s="102">
        <f t="shared" si="309"/>
        <v>1.1906648126226493</v>
      </c>
      <c r="G2768" s="102">
        <f t="shared" si="312"/>
        <v>8403.1825274484127</v>
      </c>
      <c r="H2768" s="102">
        <f t="shared" si="310"/>
        <v>8405.1482079551552</v>
      </c>
      <c r="I2768" s="102">
        <f t="shared" si="306"/>
        <v>1.9656805067425012</v>
      </c>
      <c r="J2768" s="102">
        <f t="shared" si="307"/>
        <v>8406.3388727677775</v>
      </c>
      <c r="K2768" s="103">
        <f t="shared" si="308"/>
        <v>3.1563453193648456</v>
      </c>
    </row>
    <row r="2769" spans="2:11" x14ac:dyDescent="0.2">
      <c r="B2769" s="35">
        <v>2754</v>
      </c>
      <c r="C2769" s="93">
        <v>4.1341981604194999E-2</v>
      </c>
      <c r="D2769" s="101">
        <f t="shared" si="311"/>
        <v>9.5576303747150728</v>
      </c>
      <c r="E2769" s="93">
        <v>0.59451467334218477</v>
      </c>
      <c r="F2769" s="102">
        <f t="shared" si="309"/>
        <v>1.5945146733421849</v>
      </c>
      <c r="G2769" s="102">
        <f t="shared" si="312"/>
        <v>8412.7401578231274</v>
      </c>
      <c r="H2769" s="102">
        <f t="shared" si="310"/>
        <v>8412.7401578231274</v>
      </c>
      <c r="I2769" s="102">
        <f t="shared" si="306"/>
        <v>0</v>
      </c>
      <c r="J2769" s="102">
        <f t="shared" si="307"/>
        <v>8414.3346724964704</v>
      </c>
      <c r="K2769" s="103">
        <f t="shared" si="308"/>
        <v>1.5945146733429283</v>
      </c>
    </row>
    <row r="2770" spans="2:11" x14ac:dyDescent="0.2">
      <c r="B2770" s="35">
        <v>2755</v>
      </c>
      <c r="C2770" s="93">
        <v>0.86771485158337314</v>
      </c>
      <c r="D2770" s="101">
        <f t="shared" si="311"/>
        <v>0.42567639088319098</v>
      </c>
      <c r="E2770" s="93">
        <v>0.64270991967361868</v>
      </c>
      <c r="F2770" s="102">
        <f t="shared" si="309"/>
        <v>1.6427099196736186</v>
      </c>
      <c r="G2770" s="102">
        <f t="shared" si="312"/>
        <v>8413.1658342140108</v>
      </c>
      <c r="H2770" s="102">
        <f t="shared" si="310"/>
        <v>8414.3346724964704</v>
      </c>
      <c r="I2770" s="102">
        <f t="shared" ref="I2770:I2833" si="313">H2770-G2770</f>
        <v>1.1688382824595465</v>
      </c>
      <c r="J2770" s="102">
        <f t="shared" ref="J2770:J2833" si="314">H2770+F2770</f>
        <v>8415.9773824161439</v>
      </c>
      <c r="K2770" s="103">
        <f t="shared" ref="K2770:K2833" si="315">J2770-G2770</f>
        <v>2.8115482021330536</v>
      </c>
    </row>
    <row r="2771" spans="2:11" ht="16" thickBot="1" x14ac:dyDescent="0.25">
      <c r="B2771" s="39">
        <v>2756</v>
      </c>
      <c r="C2771" s="94">
        <v>0.52516016944610133</v>
      </c>
      <c r="D2771" s="104">
        <f t="shared" si="311"/>
        <v>1.9321559347804023</v>
      </c>
      <c r="E2771" s="94">
        <v>0.40253042679255835</v>
      </c>
      <c r="F2771" s="105">
        <f t="shared" si="309"/>
        <v>1.4025304267925582</v>
      </c>
      <c r="G2771" s="105">
        <f t="shared" si="312"/>
        <v>8415.0979901487917</v>
      </c>
      <c r="H2771" s="105">
        <f t="shared" si="310"/>
        <v>8415.9773824161439</v>
      </c>
      <c r="I2771" s="105">
        <f t="shared" si="313"/>
        <v>0.87939226735215925</v>
      </c>
      <c r="J2771" s="105">
        <f t="shared" si="314"/>
        <v>8417.3799128429364</v>
      </c>
      <c r="K2771" s="106">
        <f t="shared" si="315"/>
        <v>2.2819226941446686</v>
      </c>
    </row>
    <row r="2772" spans="2:11" x14ac:dyDescent="0.2">
      <c r="B2772" s="35">
        <v>2757</v>
      </c>
      <c r="C2772" s="93">
        <v>0.93931656458916912</v>
      </c>
      <c r="D2772" s="101">
        <f t="shared" si="311"/>
        <v>0.18780818130395358</v>
      </c>
      <c r="E2772" s="93">
        <v>0.71556020487323702</v>
      </c>
      <c r="F2772" s="102">
        <f t="shared" si="309"/>
        <v>1.715560204873237</v>
      </c>
      <c r="G2772" s="102">
        <f t="shared" si="312"/>
        <v>8415.2857983300964</v>
      </c>
      <c r="H2772" s="102">
        <f t="shared" si="310"/>
        <v>8417.3799128429364</v>
      </c>
      <c r="I2772" s="102">
        <f t="shared" si="313"/>
        <v>2.0941145128399512</v>
      </c>
      <c r="J2772" s="102">
        <f t="shared" si="314"/>
        <v>8419.0954730478097</v>
      </c>
      <c r="K2772" s="103">
        <f t="shared" si="315"/>
        <v>3.8096747177132784</v>
      </c>
    </row>
    <row r="2773" spans="2:11" x14ac:dyDescent="0.2">
      <c r="B2773" s="35">
        <v>2758</v>
      </c>
      <c r="C2773" s="93">
        <v>0.37142297164952098</v>
      </c>
      <c r="D2773" s="101">
        <f t="shared" si="311"/>
        <v>2.9712413414092165</v>
      </c>
      <c r="E2773" s="93">
        <v>0.95091109713943123</v>
      </c>
      <c r="F2773" s="102">
        <f t="shared" si="309"/>
        <v>1.9509110971394312</v>
      </c>
      <c r="G2773" s="102">
        <f t="shared" si="312"/>
        <v>8418.2570396715055</v>
      </c>
      <c r="H2773" s="102">
        <f t="shared" si="310"/>
        <v>8419.0954730478097</v>
      </c>
      <c r="I2773" s="102">
        <f t="shared" si="313"/>
        <v>0.83843337630423775</v>
      </c>
      <c r="J2773" s="102">
        <f t="shared" si="314"/>
        <v>8421.0463841449491</v>
      </c>
      <c r="K2773" s="103">
        <f t="shared" si="315"/>
        <v>2.7893444734436343</v>
      </c>
    </row>
    <row r="2774" spans="2:11" x14ac:dyDescent="0.2">
      <c r="B2774" s="35">
        <v>2759</v>
      </c>
      <c r="C2774" s="93">
        <v>0.68770582330542596</v>
      </c>
      <c r="D2774" s="101">
        <f t="shared" si="311"/>
        <v>1.1231823446793607</v>
      </c>
      <c r="E2774" s="93">
        <v>0.84744908550967457</v>
      </c>
      <c r="F2774" s="102">
        <f t="shared" si="309"/>
        <v>1.8474490855096746</v>
      </c>
      <c r="G2774" s="102">
        <f t="shared" si="312"/>
        <v>8419.3802220161851</v>
      </c>
      <c r="H2774" s="102">
        <f t="shared" si="310"/>
        <v>8421.0463841449491</v>
      </c>
      <c r="I2774" s="102">
        <f t="shared" si="313"/>
        <v>1.6661621287639719</v>
      </c>
      <c r="J2774" s="102">
        <f t="shared" si="314"/>
        <v>8422.8938332304588</v>
      </c>
      <c r="K2774" s="103">
        <f t="shared" si="315"/>
        <v>3.5136112142736238</v>
      </c>
    </row>
    <row r="2775" spans="2:11" ht="16" thickBot="1" x14ac:dyDescent="0.25">
      <c r="B2775" s="39">
        <v>2760</v>
      </c>
      <c r="C2775" s="94">
        <v>6.3295720961899837E-2</v>
      </c>
      <c r="D2775" s="104">
        <f t="shared" si="311"/>
        <v>8.2798126543650614</v>
      </c>
      <c r="E2775" s="94">
        <v>0.39197927976093883</v>
      </c>
      <c r="F2775" s="105">
        <f t="shared" si="309"/>
        <v>1.3919792797609389</v>
      </c>
      <c r="G2775" s="105">
        <f t="shared" si="312"/>
        <v>8427.6600346705509</v>
      </c>
      <c r="H2775" s="105">
        <f t="shared" si="310"/>
        <v>8427.6600346705509</v>
      </c>
      <c r="I2775" s="105">
        <f t="shared" si="313"/>
        <v>0</v>
      </c>
      <c r="J2775" s="105">
        <f t="shared" si="314"/>
        <v>8429.0520139503114</v>
      </c>
      <c r="K2775" s="106">
        <f t="shared" si="315"/>
        <v>1.3919792797605623</v>
      </c>
    </row>
    <row r="2776" spans="2:11" x14ac:dyDescent="0.2">
      <c r="B2776" s="35">
        <v>2761</v>
      </c>
      <c r="C2776" s="93">
        <v>0.36991129566728087</v>
      </c>
      <c r="D2776" s="101">
        <f t="shared" si="311"/>
        <v>2.9834761305786639</v>
      </c>
      <c r="E2776" s="93">
        <v>0.31951170173666543</v>
      </c>
      <c r="F2776" s="102">
        <f t="shared" si="309"/>
        <v>1.3195117017366655</v>
      </c>
      <c r="G2776" s="102">
        <f t="shared" si="312"/>
        <v>8430.6435108011301</v>
      </c>
      <c r="H2776" s="102">
        <f t="shared" si="310"/>
        <v>8430.6435108011301</v>
      </c>
      <c r="I2776" s="102">
        <f t="shared" si="313"/>
        <v>0</v>
      </c>
      <c r="J2776" s="102">
        <f t="shared" si="314"/>
        <v>8431.9630225028668</v>
      </c>
      <c r="K2776" s="103">
        <f t="shared" si="315"/>
        <v>1.3195117017367011</v>
      </c>
    </row>
    <row r="2777" spans="2:11" x14ac:dyDescent="0.2">
      <c r="B2777" s="35">
        <v>2762</v>
      </c>
      <c r="C2777" s="93">
        <v>0.76059828902243731</v>
      </c>
      <c r="D2777" s="101">
        <f t="shared" si="311"/>
        <v>0.82094979900253617</v>
      </c>
      <c r="E2777" s="93">
        <v>5.7288576013046932E-2</v>
      </c>
      <c r="F2777" s="102">
        <f t="shared" si="309"/>
        <v>1.0572885760130468</v>
      </c>
      <c r="G2777" s="102">
        <f t="shared" si="312"/>
        <v>8431.464460600133</v>
      </c>
      <c r="H2777" s="102">
        <f t="shared" si="310"/>
        <v>8431.9630225028668</v>
      </c>
      <c r="I2777" s="102">
        <f t="shared" si="313"/>
        <v>0.49856190273385437</v>
      </c>
      <c r="J2777" s="102">
        <f t="shared" si="314"/>
        <v>8433.0203110788807</v>
      </c>
      <c r="K2777" s="103">
        <f t="shared" si="315"/>
        <v>1.5558504787477432</v>
      </c>
    </row>
    <row r="2778" spans="2:11" x14ac:dyDescent="0.2">
      <c r="B2778" s="35">
        <v>2763</v>
      </c>
      <c r="C2778" s="93">
        <v>2.3863876953620689E-2</v>
      </c>
      <c r="D2778" s="101">
        <f t="shared" si="311"/>
        <v>11.206168163800923</v>
      </c>
      <c r="E2778" s="93">
        <v>0.87477935577498211</v>
      </c>
      <c r="F2778" s="102">
        <f t="shared" si="309"/>
        <v>1.8747793557749821</v>
      </c>
      <c r="G2778" s="102">
        <f t="shared" si="312"/>
        <v>8442.6706287639336</v>
      </c>
      <c r="H2778" s="102">
        <f t="shared" si="310"/>
        <v>8442.6706287639336</v>
      </c>
      <c r="I2778" s="102">
        <f t="shared" si="313"/>
        <v>0</v>
      </c>
      <c r="J2778" s="102">
        <f t="shared" si="314"/>
        <v>8444.5454081197076</v>
      </c>
      <c r="K2778" s="103">
        <f t="shared" si="315"/>
        <v>1.8747793557740806</v>
      </c>
    </row>
    <row r="2779" spans="2:11" ht="16" thickBot="1" x14ac:dyDescent="0.25">
      <c r="B2779" s="39">
        <v>2764</v>
      </c>
      <c r="C2779" s="94">
        <v>0.54019229369104904</v>
      </c>
      <c r="D2779" s="104">
        <f t="shared" si="311"/>
        <v>1.8474903101529054</v>
      </c>
      <c r="E2779" s="94">
        <v>0.19327863997864003</v>
      </c>
      <c r="F2779" s="105">
        <f t="shared" si="309"/>
        <v>1.1932786399786401</v>
      </c>
      <c r="G2779" s="105">
        <f t="shared" si="312"/>
        <v>8444.5181190740859</v>
      </c>
      <c r="H2779" s="105">
        <f t="shared" si="310"/>
        <v>8444.5454081197076</v>
      </c>
      <c r="I2779" s="105">
        <f t="shared" si="313"/>
        <v>2.7289045621728292E-2</v>
      </c>
      <c r="J2779" s="105">
        <f t="shared" si="314"/>
        <v>8445.738686759687</v>
      </c>
      <c r="K2779" s="106">
        <f t="shared" si="315"/>
        <v>1.2205676856010541</v>
      </c>
    </row>
    <row r="2780" spans="2:11" x14ac:dyDescent="0.2">
      <c r="B2780" s="35">
        <v>2765</v>
      </c>
      <c r="C2780" s="93">
        <v>0.46054244475822859</v>
      </c>
      <c r="D2780" s="101">
        <f t="shared" si="311"/>
        <v>2.3260507695198691</v>
      </c>
      <c r="E2780" s="93">
        <v>0.5258653994478717</v>
      </c>
      <c r="F2780" s="102">
        <f t="shared" si="309"/>
        <v>1.5258653994478717</v>
      </c>
      <c r="G2780" s="102">
        <f t="shared" si="312"/>
        <v>8446.8441698436054</v>
      </c>
      <c r="H2780" s="102">
        <f t="shared" si="310"/>
        <v>8446.8441698436054</v>
      </c>
      <c r="I2780" s="102">
        <f t="shared" si="313"/>
        <v>0</v>
      </c>
      <c r="J2780" s="102">
        <f t="shared" si="314"/>
        <v>8448.3700352430533</v>
      </c>
      <c r="K2780" s="103">
        <f t="shared" si="315"/>
        <v>1.5258653994478664</v>
      </c>
    </row>
    <row r="2781" spans="2:11" x14ac:dyDescent="0.2">
      <c r="B2781" s="35">
        <v>2766</v>
      </c>
      <c r="C2781" s="93">
        <v>0.15591944534820079</v>
      </c>
      <c r="D2781" s="101">
        <f t="shared" si="311"/>
        <v>5.5752473432209761</v>
      </c>
      <c r="E2781" s="93">
        <v>0.93866561365191914</v>
      </c>
      <c r="F2781" s="102">
        <f t="shared" si="309"/>
        <v>1.9386656136519191</v>
      </c>
      <c r="G2781" s="102">
        <f t="shared" si="312"/>
        <v>8452.4194171868257</v>
      </c>
      <c r="H2781" s="102">
        <f t="shared" si="310"/>
        <v>8452.4194171868257</v>
      </c>
      <c r="I2781" s="102">
        <f t="shared" si="313"/>
        <v>0</v>
      </c>
      <c r="J2781" s="102">
        <f t="shared" si="314"/>
        <v>8454.3580828004779</v>
      </c>
      <c r="K2781" s="103">
        <f t="shared" si="315"/>
        <v>1.9386656136521196</v>
      </c>
    </row>
    <row r="2782" spans="2:11" x14ac:dyDescent="0.2">
      <c r="B2782" s="35">
        <v>2767</v>
      </c>
      <c r="C2782" s="93">
        <v>0.88652658135528717</v>
      </c>
      <c r="D2782" s="101">
        <f t="shared" si="311"/>
        <v>0.36133250792721272</v>
      </c>
      <c r="E2782" s="93">
        <v>0.43000886671769123</v>
      </c>
      <c r="F2782" s="102">
        <f t="shared" si="309"/>
        <v>1.4300088667176913</v>
      </c>
      <c r="G2782" s="102">
        <f t="shared" si="312"/>
        <v>8452.7807496947535</v>
      </c>
      <c r="H2782" s="102">
        <f t="shared" si="310"/>
        <v>8454.3580828004779</v>
      </c>
      <c r="I2782" s="102">
        <f t="shared" si="313"/>
        <v>1.5773331057243922</v>
      </c>
      <c r="J2782" s="102">
        <f t="shared" si="314"/>
        <v>8455.7880916671947</v>
      </c>
      <c r="K2782" s="103">
        <f t="shared" si="315"/>
        <v>3.0073419724412815</v>
      </c>
    </row>
    <row r="2783" spans="2:11" ht="16" thickBot="1" x14ac:dyDescent="0.25">
      <c r="B2783" s="39">
        <v>2768</v>
      </c>
      <c r="C2783" s="94">
        <v>0.37944822109753384</v>
      </c>
      <c r="D2783" s="104">
        <f t="shared" si="311"/>
        <v>2.9071113937527087</v>
      </c>
      <c r="E2783" s="94">
        <v>0.55989326818926177</v>
      </c>
      <c r="F2783" s="105">
        <f t="shared" si="309"/>
        <v>1.5598932681892617</v>
      </c>
      <c r="G2783" s="105">
        <f t="shared" si="312"/>
        <v>8455.6878610885069</v>
      </c>
      <c r="H2783" s="105">
        <f t="shared" si="310"/>
        <v>8455.7880916671947</v>
      </c>
      <c r="I2783" s="105">
        <f t="shared" si="313"/>
        <v>0.10023057868784235</v>
      </c>
      <c r="J2783" s="105">
        <f t="shared" si="314"/>
        <v>8457.3479849353844</v>
      </c>
      <c r="K2783" s="106">
        <f t="shared" si="315"/>
        <v>1.6601238468774682</v>
      </c>
    </row>
    <row r="2784" spans="2:11" x14ac:dyDescent="0.2">
      <c r="B2784" s="35">
        <v>2769</v>
      </c>
      <c r="C2784" s="93">
        <v>0.33339397361576195</v>
      </c>
      <c r="D2784" s="101">
        <f t="shared" si="311"/>
        <v>3.2952911530992437</v>
      </c>
      <c r="E2784" s="93">
        <v>0.79720701414981765</v>
      </c>
      <c r="F2784" s="102">
        <f t="shared" si="309"/>
        <v>1.7972070141498175</v>
      </c>
      <c r="G2784" s="102">
        <f t="shared" si="312"/>
        <v>8458.9831522416061</v>
      </c>
      <c r="H2784" s="102">
        <f t="shared" si="310"/>
        <v>8458.9831522416061</v>
      </c>
      <c r="I2784" s="102">
        <f t="shared" si="313"/>
        <v>0</v>
      </c>
      <c r="J2784" s="102">
        <f t="shared" si="314"/>
        <v>8460.7803592557557</v>
      </c>
      <c r="K2784" s="103">
        <f t="shared" si="315"/>
        <v>1.7972070141495351</v>
      </c>
    </row>
    <row r="2785" spans="2:11" x14ac:dyDescent="0.2">
      <c r="B2785" s="35">
        <v>2770</v>
      </c>
      <c r="C2785" s="93">
        <v>0.21917480704684078</v>
      </c>
      <c r="D2785" s="101">
        <f t="shared" si="311"/>
        <v>4.5536569856071338</v>
      </c>
      <c r="E2785" s="93">
        <v>0.79033814084915788</v>
      </c>
      <c r="F2785" s="102">
        <f t="shared" si="309"/>
        <v>1.7903381408491579</v>
      </c>
      <c r="G2785" s="102">
        <f t="shared" si="312"/>
        <v>8463.5368092272129</v>
      </c>
      <c r="H2785" s="102">
        <f t="shared" si="310"/>
        <v>8463.5368092272129</v>
      </c>
      <c r="I2785" s="102">
        <f t="shared" si="313"/>
        <v>0</v>
      </c>
      <c r="J2785" s="102">
        <f t="shared" si="314"/>
        <v>8465.3271473680616</v>
      </c>
      <c r="K2785" s="103">
        <f t="shared" si="315"/>
        <v>1.7903381408486894</v>
      </c>
    </row>
    <row r="2786" spans="2:11" x14ac:dyDescent="0.2">
      <c r="B2786" s="35">
        <v>2771</v>
      </c>
      <c r="C2786" s="93">
        <v>0.40996633611599453</v>
      </c>
      <c r="D2786" s="101">
        <f t="shared" si="311"/>
        <v>2.6750406890667309</v>
      </c>
      <c r="E2786" s="93">
        <v>0.59857077370259859</v>
      </c>
      <c r="F2786" s="102">
        <f t="shared" si="309"/>
        <v>1.5985707737025985</v>
      </c>
      <c r="G2786" s="102">
        <f t="shared" si="312"/>
        <v>8466.2118499162789</v>
      </c>
      <c r="H2786" s="102">
        <f t="shared" si="310"/>
        <v>8466.2118499162789</v>
      </c>
      <c r="I2786" s="102">
        <f t="shared" si="313"/>
        <v>0</v>
      </c>
      <c r="J2786" s="102">
        <f t="shared" si="314"/>
        <v>8467.8104206899807</v>
      </c>
      <c r="K2786" s="103">
        <f t="shared" si="315"/>
        <v>1.5985707737017947</v>
      </c>
    </row>
    <row r="2787" spans="2:11" ht="16" thickBot="1" x14ac:dyDescent="0.25">
      <c r="B2787" s="39">
        <v>2772</v>
      </c>
      <c r="C2787" s="94">
        <v>0.70074780947705817</v>
      </c>
      <c r="D2787" s="104">
        <f t="shared" si="311"/>
        <v>1.0668216447340826</v>
      </c>
      <c r="E2787" s="94">
        <v>0.43193892681620483</v>
      </c>
      <c r="F2787" s="105">
        <f t="shared" si="309"/>
        <v>1.4319389268162048</v>
      </c>
      <c r="G2787" s="105">
        <f t="shared" si="312"/>
        <v>8467.2786715610127</v>
      </c>
      <c r="H2787" s="105">
        <f t="shared" si="310"/>
        <v>8467.8104206899807</v>
      </c>
      <c r="I2787" s="105">
        <f t="shared" si="313"/>
        <v>0.53174912896793103</v>
      </c>
      <c r="J2787" s="105">
        <f t="shared" si="314"/>
        <v>8469.2423596167973</v>
      </c>
      <c r="K2787" s="106">
        <f t="shared" si="315"/>
        <v>1.963688055784587</v>
      </c>
    </row>
    <row r="2788" spans="2:11" x14ac:dyDescent="0.2">
      <c r="B2788" s="35">
        <v>2773</v>
      </c>
      <c r="C2788" s="93">
        <v>0.99083984306447426</v>
      </c>
      <c r="D2788" s="101">
        <f t="shared" si="311"/>
        <v>2.7607107453470246E-2</v>
      </c>
      <c r="E2788" s="93">
        <v>0.43726709425573318</v>
      </c>
      <c r="F2788" s="102">
        <f t="shared" si="309"/>
        <v>1.4372670942557333</v>
      </c>
      <c r="G2788" s="102">
        <f t="shared" si="312"/>
        <v>8467.3062786684659</v>
      </c>
      <c r="H2788" s="102">
        <f t="shared" si="310"/>
        <v>8469.2423596167973</v>
      </c>
      <c r="I2788" s="102">
        <f t="shared" si="313"/>
        <v>1.936080948331437</v>
      </c>
      <c r="J2788" s="102">
        <f t="shared" si="314"/>
        <v>8470.6796267110531</v>
      </c>
      <c r="K2788" s="103">
        <f t="shared" si="315"/>
        <v>3.3733480425871676</v>
      </c>
    </row>
    <row r="2789" spans="2:11" x14ac:dyDescent="0.2">
      <c r="B2789" s="35">
        <v>2774</v>
      </c>
      <c r="C2789" s="93">
        <v>0.34096820058667077</v>
      </c>
      <c r="D2789" s="101">
        <f t="shared" si="311"/>
        <v>3.2278981783755385</v>
      </c>
      <c r="E2789" s="93">
        <v>0.8403074772216651</v>
      </c>
      <c r="F2789" s="102">
        <f t="shared" si="309"/>
        <v>1.840307477221665</v>
      </c>
      <c r="G2789" s="102">
        <f t="shared" si="312"/>
        <v>8470.5341768468406</v>
      </c>
      <c r="H2789" s="102">
        <f t="shared" si="310"/>
        <v>8470.6796267110531</v>
      </c>
      <c r="I2789" s="102">
        <f t="shared" si="313"/>
        <v>0.14544986421242356</v>
      </c>
      <c r="J2789" s="102">
        <f t="shared" si="314"/>
        <v>8472.5199341882744</v>
      </c>
      <c r="K2789" s="103">
        <f t="shared" si="315"/>
        <v>1.9857573414337821</v>
      </c>
    </row>
    <row r="2790" spans="2:11" x14ac:dyDescent="0.2">
      <c r="B2790" s="35">
        <v>2775</v>
      </c>
      <c r="C2790" s="93">
        <v>0.70288667650390257</v>
      </c>
      <c r="D2790" s="101">
        <f t="shared" si="311"/>
        <v>1.057678800053298</v>
      </c>
      <c r="E2790" s="93">
        <v>0.85432978100115464</v>
      </c>
      <c r="F2790" s="102">
        <f t="shared" si="309"/>
        <v>1.8543297810011548</v>
      </c>
      <c r="G2790" s="102">
        <f t="shared" si="312"/>
        <v>8471.5918556468932</v>
      </c>
      <c r="H2790" s="102">
        <f t="shared" si="310"/>
        <v>8472.5199341882744</v>
      </c>
      <c r="I2790" s="102">
        <f t="shared" si="313"/>
        <v>0.92807854138118273</v>
      </c>
      <c r="J2790" s="102">
        <f t="shared" si="314"/>
        <v>8474.3742639692755</v>
      </c>
      <c r="K2790" s="103">
        <f t="shared" si="315"/>
        <v>2.7824083223822527</v>
      </c>
    </row>
    <row r="2791" spans="2:11" ht="16" thickBot="1" x14ac:dyDescent="0.25">
      <c r="B2791" s="39">
        <v>2776</v>
      </c>
      <c r="C2791" s="94">
        <v>0.98155022313154805</v>
      </c>
      <c r="D2791" s="104">
        <f t="shared" si="311"/>
        <v>5.5866290407239505E-2</v>
      </c>
      <c r="E2791" s="94">
        <v>0.72605952103273153</v>
      </c>
      <c r="F2791" s="105">
        <f t="shared" si="309"/>
        <v>1.7260595210327314</v>
      </c>
      <c r="G2791" s="105">
        <f t="shared" si="312"/>
        <v>8471.647721937301</v>
      </c>
      <c r="H2791" s="105">
        <f t="shared" si="310"/>
        <v>8474.3742639692755</v>
      </c>
      <c r="I2791" s="105">
        <f t="shared" si="313"/>
        <v>2.7265420319745317</v>
      </c>
      <c r="J2791" s="105">
        <f t="shared" si="314"/>
        <v>8476.1003234903073</v>
      </c>
      <c r="K2791" s="106">
        <f t="shared" si="315"/>
        <v>4.4526015530063887</v>
      </c>
    </row>
    <row r="2792" spans="2:11" x14ac:dyDescent="0.2">
      <c r="B2792" s="35">
        <v>2777</v>
      </c>
      <c r="C2792" s="93">
        <v>0.36828739341683803</v>
      </c>
      <c r="D2792" s="101">
        <f t="shared" si="311"/>
        <v>2.9966750556967168</v>
      </c>
      <c r="E2792" s="93">
        <v>0.19278844180374277</v>
      </c>
      <c r="F2792" s="102">
        <f t="shared" si="309"/>
        <v>1.1927884418037427</v>
      </c>
      <c r="G2792" s="102">
        <f t="shared" si="312"/>
        <v>8474.6443969929969</v>
      </c>
      <c r="H2792" s="102">
        <f t="shared" si="310"/>
        <v>8476.1003234903073</v>
      </c>
      <c r="I2792" s="102">
        <f t="shared" si="313"/>
        <v>1.4559264973104291</v>
      </c>
      <c r="J2792" s="102">
        <f t="shared" si="314"/>
        <v>8477.2931119321111</v>
      </c>
      <c r="K2792" s="103">
        <f t="shared" si="315"/>
        <v>2.6487149391141429</v>
      </c>
    </row>
    <row r="2793" spans="2:11" x14ac:dyDescent="0.2">
      <c r="B2793" s="35">
        <v>2778</v>
      </c>
      <c r="C2793" s="93">
        <v>0.57134861812361304</v>
      </c>
      <c r="D2793" s="101">
        <f t="shared" si="311"/>
        <v>1.6792671480257284</v>
      </c>
      <c r="E2793" s="93">
        <v>0.86705317673509774</v>
      </c>
      <c r="F2793" s="102">
        <f t="shared" si="309"/>
        <v>1.8670531767350977</v>
      </c>
      <c r="G2793" s="102">
        <f t="shared" si="312"/>
        <v>8476.3236641410222</v>
      </c>
      <c r="H2793" s="102">
        <f t="shared" si="310"/>
        <v>8477.2931119321111</v>
      </c>
      <c r="I2793" s="102">
        <f t="shared" si="313"/>
        <v>0.96944779108889634</v>
      </c>
      <c r="J2793" s="102">
        <f t="shared" si="314"/>
        <v>8479.1601651088458</v>
      </c>
      <c r="K2793" s="103">
        <f t="shared" si="315"/>
        <v>2.8365009678236675</v>
      </c>
    </row>
    <row r="2794" spans="2:11" x14ac:dyDescent="0.2">
      <c r="B2794" s="35">
        <v>2779</v>
      </c>
      <c r="C2794" s="93">
        <v>0.77816764029520646</v>
      </c>
      <c r="D2794" s="101">
        <f t="shared" si="311"/>
        <v>0.75243990617251921</v>
      </c>
      <c r="E2794" s="93">
        <v>3.184232727014924E-2</v>
      </c>
      <c r="F2794" s="102">
        <f t="shared" si="309"/>
        <v>1.0318423272701494</v>
      </c>
      <c r="G2794" s="102">
        <f t="shared" si="312"/>
        <v>8477.0761040471953</v>
      </c>
      <c r="H2794" s="102">
        <f t="shared" si="310"/>
        <v>8479.1601651088458</v>
      </c>
      <c r="I2794" s="102">
        <f t="shared" si="313"/>
        <v>2.0840610616505728</v>
      </c>
      <c r="J2794" s="102">
        <f t="shared" si="314"/>
        <v>8480.1920074361151</v>
      </c>
      <c r="K2794" s="103">
        <f t="shared" si="315"/>
        <v>3.1159033889198327</v>
      </c>
    </row>
    <row r="2795" spans="2:11" ht="16" thickBot="1" x14ac:dyDescent="0.25">
      <c r="B2795" s="39">
        <v>2780</v>
      </c>
      <c r="C2795" s="94">
        <v>0.21340612325090536</v>
      </c>
      <c r="D2795" s="104">
        <f t="shared" si="311"/>
        <v>4.6336747402629825</v>
      </c>
      <c r="E2795" s="94">
        <v>0.28735758410160095</v>
      </c>
      <c r="F2795" s="105">
        <f t="shared" ref="F2795:F2858" si="316">($N$18-$N$19)*E2795+$N$19</f>
        <v>1.2873575841016009</v>
      </c>
      <c r="G2795" s="105">
        <f t="shared" si="312"/>
        <v>8481.7097787874591</v>
      </c>
      <c r="H2795" s="105">
        <f t="shared" ref="H2795:H2858" si="317">+MAX(G2795,J2794)</f>
        <v>8481.7097787874591</v>
      </c>
      <c r="I2795" s="105">
        <f t="shared" si="313"/>
        <v>0</v>
      </c>
      <c r="J2795" s="105">
        <f t="shared" si="314"/>
        <v>8482.9971363715613</v>
      </c>
      <c r="K2795" s="106">
        <f t="shared" si="315"/>
        <v>1.2873575841022102</v>
      </c>
    </row>
    <row r="2796" spans="2:11" x14ac:dyDescent="0.2">
      <c r="B2796" s="35">
        <v>2781</v>
      </c>
      <c r="C2796" s="93">
        <v>0.10788903601813504</v>
      </c>
      <c r="D2796" s="101">
        <f t="shared" ref="D2796:D2859" si="318">-LN(C2796)/$N$16</f>
        <v>6.6799560729513958</v>
      </c>
      <c r="E2796" s="93">
        <v>0.57888273695423731</v>
      </c>
      <c r="F2796" s="102">
        <f t="shared" si="316"/>
        <v>1.5788827369542373</v>
      </c>
      <c r="G2796" s="102">
        <f t="shared" ref="G2796:G2859" si="319">G2795+D2796</f>
        <v>8488.3897348604096</v>
      </c>
      <c r="H2796" s="102">
        <f t="shared" si="317"/>
        <v>8488.3897348604096</v>
      </c>
      <c r="I2796" s="102">
        <f t="shared" si="313"/>
        <v>0</v>
      </c>
      <c r="J2796" s="102">
        <f t="shared" si="314"/>
        <v>8489.9686175973638</v>
      </c>
      <c r="K2796" s="103">
        <f t="shared" si="315"/>
        <v>1.578882736954256</v>
      </c>
    </row>
    <row r="2797" spans="2:11" x14ac:dyDescent="0.2">
      <c r="B2797" s="35">
        <v>2782</v>
      </c>
      <c r="C2797" s="93">
        <v>0.95841669421108677</v>
      </c>
      <c r="D2797" s="101">
        <f t="shared" si="318"/>
        <v>0.12741789881415569</v>
      </c>
      <c r="E2797" s="93">
        <v>0.65978730604753799</v>
      </c>
      <c r="F2797" s="102">
        <f t="shared" si="316"/>
        <v>1.6597873060475381</v>
      </c>
      <c r="G2797" s="102">
        <f t="shared" si="319"/>
        <v>8488.5171527592229</v>
      </c>
      <c r="H2797" s="102">
        <f t="shared" si="317"/>
        <v>8489.9686175973638</v>
      </c>
      <c r="I2797" s="102">
        <f t="shared" si="313"/>
        <v>1.4514648381409643</v>
      </c>
      <c r="J2797" s="102">
        <f t="shared" si="314"/>
        <v>8491.6284049034111</v>
      </c>
      <c r="K2797" s="103">
        <f t="shared" si="315"/>
        <v>3.1112521441882564</v>
      </c>
    </row>
    <row r="2798" spans="2:11" x14ac:dyDescent="0.2">
      <c r="B2798" s="35">
        <v>2783</v>
      </c>
      <c r="C2798" s="93">
        <v>0.15489199694402578</v>
      </c>
      <c r="D2798" s="101">
        <f t="shared" si="318"/>
        <v>5.5950815965383187</v>
      </c>
      <c r="E2798" s="93">
        <v>0.48019586256544233</v>
      </c>
      <c r="F2798" s="102">
        <f t="shared" si="316"/>
        <v>1.4801958625654423</v>
      </c>
      <c r="G2798" s="102">
        <f t="shared" si="319"/>
        <v>8494.1122343557618</v>
      </c>
      <c r="H2798" s="102">
        <f t="shared" si="317"/>
        <v>8494.1122343557618</v>
      </c>
      <c r="I2798" s="102">
        <f t="shared" si="313"/>
        <v>0</v>
      </c>
      <c r="J2798" s="102">
        <f t="shared" si="314"/>
        <v>8495.5924302183266</v>
      </c>
      <c r="K2798" s="103">
        <f t="shared" si="315"/>
        <v>1.4801958625648695</v>
      </c>
    </row>
    <row r="2799" spans="2:11" ht="16" thickBot="1" x14ac:dyDescent="0.25">
      <c r="B2799" s="39">
        <v>2784</v>
      </c>
      <c r="C2799" s="94">
        <v>0.76161211713455301</v>
      </c>
      <c r="D2799" s="104">
        <f t="shared" si="318"/>
        <v>0.81695365658521124</v>
      </c>
      <c r="E2799" s="94">
        <v>0.13850023232643272</v>
      </c>
      <c r="F2799" s="105">
        <f t="shared" si="316"/>
        <v>1.1385002323264328</v>
      </c>
      <c r="G2799" s="105">
        <f t="shared" si="319"/>
        <v>8494.9291880123474</v>
      </c>
      <c r="H2799" s="105">
        <f t="shared" si="317"/>
        <v>8495.5924302183266</v>
      </c>
      <c r="I2799" s="105">
        <f t="shared" si="313"/>
        <v>0.66324220597925887</v>
      </c>
      <c r="J2799" s="105">
        <f t="shared" si="314"/>
        <v>8496.7309304506525</v>
      </c>
      <c r="K2799" s="106">
        <f t="shared" si="315"/>
        <v>1.8017424383051548</v>
      </c>
    </row>
    <row r="2800" spans="2:11" x14ac:dyDescent="0.2">
      <c r="B2800" s="35">
        <v>2785</v>
      </c>
      <c r="C2800" s="93">
        <v>0.93900762109480196</v>
      </c>
      <c r="D2800" s="101">
        <f t="shared" si="318"/>
        <v>0.18879505087473739</v>
      </c>
      <c r="E2800" s="93">
        <v>0.83246948736641924</v>
      </c>
      <c r="F2800" s="102">
        <f t="shared" si="316"/>
        <v>1.8324694873664193</v>
      </c>
      <c r="G2800" s="102">
        <f t="shared" si="319"/>
        <v>8495.1179830632227</v>
      </c>
      <c r="H2800" s="102">
        <f t="shared" si="317"/>
        <v>8496.7309304506525</v>
      </c>
      <c r="I2800" s="102">
        <f t="shared" si="313"/>
        <v>1.6129473874298128</v>
      </c>
      <c r="J2800" s="102">
        <f t="shared" si="314"/>
        <v>8498.5633999380188</v>
      </c>
      <c r="K2800" s="103">
        <f t="shared" si="315"/>
        <v>3.4454168747961376</v>
      </c>
    </row>
    <row r="2801" spans="2:11" x14ac:dyDescent="0.2">
      <c r="B2801" s="35">
        <v>2786</v>
      </c>
      <c r="C2801" s="93">
        <v>0.97139013204533953</v>
      </c>
      <c r="D2801" s="101">
        <f t="shared" si="318"/>
        <v>8.7081322828471516E-2</v>
      </c>
      <c r="E2801" s="93">
        <v>0.3524883912596416</v>
      </c>
      <c r="F2801" s="102">
        <f t="shared" si="316"/>
        <v>1.3524883912596417</v>
      </c>
      <c r="G2801" s="102">
        <f t="shared" si="319"/>
        <v>8495.2050643860512</v>
      </c>
      <c r="H2801" s="102">
        <f t="shared" si="317"/>
        <v>8498.5633999380188</v>
      </c>
      <c r="I2801" s="102">
        <f t="shared" si="313"/>
        <v>3.3583355519676843</v>
      </c>
      <c r="J2801" s="102">
        <f t="shared" si="314"/>
        <v>8499.9158883292785</v>
      </c>
      <c r="K2801" s="103">
        <f t="shared" si="315"/>
        <v>4.7108239432272967</v>
      </c>
    </row>
    <row r="2802" spans="2:11" x14ac:dyDescent="0.2">
      <c r="B2802" s="35">
        <v>2787</v>
      </c>
      <c r="C2802" s="93">
        <v>0.23725226087896256</v>
      </c>
      <c r="D2802" s="101">
        <f t="shared" si="318"/>
        <v>4.3158939360481847</v>
      </c>
      <c r="E2802" s="93">
        <v>0.70440143780963138</v>
      </c>
      <c r="F2802" s="102">
        <f t="shared" si="316"/>
        <v>1.7044014378096315</v>
      </c>
      <c r="G2802" s="102">
        <f t="shared" si="319"/>
        <v>8499.5209583220985</v>
      </c>
      <c r="H2802" s="102">
        <f t="shared" si="317"/>
        <v>8499.9158883292785</v>
      </c>
      <c r="I2802" s="102">
        <f t="shared" si="313"/>
        <v>0.39493000717993709</v>
      </c>
      <c r="J2802" s="102">
        <f t="shared" si="314"/>
        <v>8501.6202897670883</v>
      </c>
      <c r="K2802" s="103">
        <f t="shared" si="315"/>
        <v>2.0993314449897298</v>
      </c>
    </row>
    <row r="2803" spans="2:11" ht="16" thickBot="1" x14ac:dyDescent="0.25">
      <c r="B2803" s="39">
        <v>2788</v>
      </c>
      <c r="C2803" s="94">
        <v>3.5025686207858731E-2</v>
      </c>
      <c r="D2803" s="104">
        <f t="shared" si="318"/>
        <v>10.055020785019234</v>
      </c>
      <c r="E2803" s="94">
        <v>0.73855163658054845</v>
      </c>
      <c r="F2803" s="105">
        <f t="shared" si="316"/>
        <v>1.7385516365805485</v>
      </c>
      <c r="G2803" s="105">
        <f t="shared" si="319"/>
        <v>8509.5759791071177</v>
      </c>
      <c r="H2803" s="105">
        <f t="shared" si="317"/>
        <v>8509.5759791071177</v>
      </c>
      <c r="I2803" s="105">
        <f t="shared" si="313"/>
        <v>0</v>
      </c>
      <c r="J2803" s="105">
        <f t="shared" si="314"/>
        <v>8511.3145307436989</v>
      </c>
      <c r="K2803" s="106">
        <f t="shared" si="315"/>
        <v>1.7385516365811782</v>
      </c>
    </row>
    <row r="2804" spans="2:11" x14ac:dyDescent="0.2">
      <c r="B2804" s="35">
        <v>2789</v>
      </c>
      <c r="C2804" s="93">
        <v>0.7648518645035951</v>
      </c>
      <c r="D2804" s="101">
        <f t="shared" si="318"/>
        <v>0.804219315234734</v>
      </c>
      <c r="E2804" s="93">
        <v>5.3842855382823185E-2</v>
      </c>
      <c r="F2804" s="102">
        <f t="shared" si="316"/>
        <v>1.0538428553828232</v>
      </c>
      <c r="G2804" s="102">
        <f t="shared" si="319"/>
        <v>8510.3801984223519</v>
      </c>
      <c r="H2804" s="102">
        <f t="shared" si="317"/>
        <v>8511.3145307436989</v>
      </c>
      <c r="I2804" s="102">
        <f t="shared" si="313"/>
        <v>0.93433232134702848</v>
      </c>
      <c r="J2804" s="102">
        <f t="shared" si="314"/>
        <v>8512.3683735990817</v>
      </c>
      <c r="K2804" s="103">
        <f t="shared" si="315"/>
        <v>1.9881751767297828</v>
      </c>
    </row>
    <row r="2805" spans="2:11" x14ac:dyDescent="0.2">
      <c r="B2805" s="35">
        <v>2790</v>
      </c>
      <c r="C2805" s="93">
        <v>0.79838201098746642</v>
      </c>
      <c r="D2805" s="101">
        <f t="shared" si="318"/>
        <v>0.67550425670112202</v>
      </c>
      <c r="E2805" s="93">
        <v>0.26926153616153214</v>
      </c>
      <c r="F2805" s="102">
        <f t="shared" si="316"/>
        <v>1.2692615361615323</v>
      </c>
      <c r="G2805" s="102">
        <f t="shared" si="319"/>
        <v>8511.0557026790539</v>
      </c>
      <c r="H2805" s="102">
        <f t="shared" si="317"/>
        <v>8512.3683735990817</v>
      </c>
      <c r="I2805" s="102">
        <f t="shared" si="313"/>
        <v>1.3126709200278128</v>
      </c>
      <c r="J2805" s="102">
        <f t="shared" si="314"/>
        <v>8513.6376351352428</v>
      </c>
      <c r="K2805" s="103">
        <f t="shared" si="315"/>
        <v>2.5819324561889516</v>
      </c>
    </row>
    <row r="2806" spans="2:11" x14ac:dyDescent="0.2">
      <c r="B2806" s="35">
        <v>2791</v>
      </c>
      <c r="C2806" s="93">
        <v>0.90218775864960676</v>
      </c>
      <c r="D2806" s="101">
        <f t="shared" si="318"/>
        <v>0.30879786729987568</v>
      </c>
      <c r="E2806" s="93">
        <v>0.35524945702898458</v>
      </c>
      <c r="F2806" s="102">
        <f t="shared" si="316"/>
        <v>1.3552494570289846</v>
      </c>
      <c r="G2806" s="102">
        <f t="shared" si="319"/>
        <v>8511.3645005463532</v>
      </c>
      <c r="H2806" s="102">
        <f t="shared" si="317"/>
        <v>8513.6376351352428</v>
      </c>
      <c r="I2806" s="102">
        <f t="shared" si="313"/>
        <v>2.2731345888896612</v>
      </c>
      <c r="J2806" s="102">
        <f t="shared" si="314"/>
        <v>8514.9928845922714</v>
      </c>
      <c r="K2806" s="103">
        <f t="shared" si="315"/>
        <v>3.6283840459182102</v>
      </c>
    </row>
    <row r="2807" spans="2:11" ht="16" thickBot="1" x14ac:dyDescent="0.25">
      <c r="B2807" s="39">
        <v>2792</v>
      </c>
      <c r="C2807" s="94">
        <v>0.8589076078549448</v>
      </c>
      <c r="D2807" s="104">
        <f t="shared" si="318"/>
        <v>0.45628176172994017</v>
      </c>
      <c r="E2807" s="94">
        <v>0.6967183978733027</v>
      </c>
      <c r="F2807" s="105">
        <f t="shared" si="316"/>
        <v>1.6967183978733027</v>
      </c>
      <c r="G2807" s="105">
        <f t="shared" si="319"/>
        <v>8511.8207823080829</v>
      </c>
      <c r="H2807" s="105">
        <f t="shared" si="317"/>
        <v>8514.9928845922714</v>
      </c>
      <c r="I2807" s="105">
        <f t="shared" si="313"/>
        <v>3.1721022841884405</v>
      </c>
      <c r="J2807" s="105">
        <f t="shared" si="314"/>
        <v>8516.6896029901454</v>
      </c>
      <c r="K2807" s="106">
        <f t="shared" si="315"/>
        <v>4.8688206820625055</v>
      </c>
    </row>
    <row r="2808" spans="2:11" x14ac:dyDescent="0.2">
      <c r="B2808" s="35">
        <v>2793</v>
      </c>
      <c r="C2808" s="93">
        <v>0.36732572330486046</v>
      </c>
      <c r="D2808" s="101">
        <f t="shared" si="318"/>
        <v>3.0045188853237037</v>
      </c>
      <c r="E2808" s="93">
        <v>0.30921488524730822</v>
      </c>
      <c r="F2808" s="102">
        <f t="shared" si="316"/>
        <v>1.3092148852473082</v>
      </c>
      <c r="G2808" s="102">
        <f t="shared" si="319"/>
        <v>8514.8253011934066</v>
      </c>
      <c r="H2808" s="102">
        <f t="shared" si="317"/>
        <v>8516.6896029901454</v>
      </c>
      <c r="I2808" s="102">
        <f t="shared" si="313"/>
        <v>1.8643017967388005</v>
      </c>
      <c r="J2808" s="102">
        <f t="shared" si="314"/>
        <v>8517.998817875392</v>
      </c>
      <c r="K2808" s="103">
        <f t="shared" si="315"/>
        <v>3.1735166819853475</v>
      </c>
    </row>
    <row r="2809" spans="2:11" x14ac:dyDescent="0.2">
      <c r="B2809" s="35">
        <v>2794</v>
      </c>
      <c r="C2809" s="93">
        <v>0.8159692319412456</v>
      </c>
      <c r="D2809" s="101">
        <f t="shared" si="318"/>
        <v>0.61013589204981999</v>
      </c>
      <c r="E2809" s="93">
        <v>0.22044441497965817</v>
      </c>
      <c r="F2809" s="102">
        <f t="shared" si="316"/>
        <v>1.2204444149796583</v>
      </c>
      <c r="G2809" s="102">
        <f t="shared" si="319"/>
        <v>8515.4354370854562</v>
      </c>
      <c r="H2809" s="102">
        <f t="shared" si="317"/>
        <v>8517.998817875392</v>
      </c>
      <c r="I2809" s="102">
        <f t="shared" si="313"/>
        <v>2.5633807899357635</v>
      </c>
      <c r="J2809" s="102">
        <f t="shared" si="314"/>
        <v>8519.2192622903713</v>
      </c>
      <c r="K2809" s="103">
        <f t="shared" si="315"/>
        <v>3.7838252049150469</v>
      </c>
    </row>
    <row r="2810" spans="2:11" x14ac:dyDescent="0.2">
      <c r="B2810" s="35">
        <v>2795</v>
      </c>
      <c r="C2810" s="93">
        <v>0.75697365735539923</v>
      </c>
      <c r="D2810" s="101">
        <f t="shared" si="318"/>
        <v>0.83528047466427668</v>
      </c>
      <c r="E2810" s="93">
        <v>0.93455062571912251</v>
      </c>
      <c r="F2810" s="102">
        <f t="shared" si="316"/>
        <v>1.9345506257191225</v>
      </c>
      <c r="G2810" s="102">
        <f t="shared" si="319"/>
        <v>8516.2707175601208</v>
      </c>
      <c r="H2810" s="102">
        <f t="shared" si="317"/>
        <v>8519.2192622903713</v>
      </c>
      <c r="I2810" s="102">
        <f t="shared" si="313"/>
        <v>2.9485447302504326</v>
      </c>
      <c r="J2810" s="102">
        <f t="shared" si="314"/>
        <v>8521.1538129160908</v>
      </c>
      <c r="K2810" s="103">
        <f t="shared" si="315"/>
        <v>4.8830953559699992</v>
      </c>
    </row>
    <row r="2811" spans="2:11" ht="16" thickBot="1" x14ac:dyDescent="0.25">
      <c r="B2811" s="39">
        <v>2796</v>
      </c>
      <c r="C2811" s="94">
        <v>0.37861673206214508</v>
      </c>
      <c r="D2811" s="104">
        <f t="shared" si="318"/>
        <v>2.913692539856696</v>
      </c>
      <c r="E2811" s="94">
        <v>0.46938704309970347</v>
      </c>
      <c r="F2811" s="105">
        <f t="shared" si="316"/>
        <v>1.4693870430997036</v>
      </c>
      <c r="G2811" s="105">
        <f t="shared" si="319"/>
        <v>8519.184410099977</v>
      </c>
      <c r="H2811" s="105">
        <f t="shared" si="317"/>
        <v>8521.1538129160908</v>
      </c>
      <c r="I2811" s="105">
        <f t="shared" si="313"/>
        <v>1.9694028161138704</v>
      </c>
      <c r="J2811" s="105">
        <f t="shared" si="314"/>
        <v>8522.623199959191</v>
      </c>
      <c r="K2811" s="106">
        <f t="shared" si="315"/>
        <v>3.4387898592140118</v>
      </c>
    </row>
    <row r="2812" spans="2:11" x14ac:dyDescent="0.2">
      <c r="B2812" s="35">
        <v>2797</v>
      </c>
      <c r="C2812" s="93">
        <v>0.50682693487083141</v>
      </c>
      <c r="D2812" s="101">
        <f t="shared" si="318"/>
        <v>2.0387570550125012</v>
      </c>
      <c r="E2812" s="93">
        <v>0.53180172707400153</v>
      </c>
      <c r="F2812" s="102">
        <f t="shared" si="316"/>
        <v>1.5318017270740016</v>
      </c>
      <c r="G2812" s="102">
        <f t="shared" si="319"/>
        <v>8521.2231671549889</v>
      </c>
      <c r="H2812" s="102">
        <f t="shared" si="317"/>
        <v>8522.623199959191</v>
      </c>
      <c r="I2812" s="102">
        <f t="shared" si="313"/>
        <v>1.4000328042020556</v>
      </c>
      <c r="J2812" s="102">
        <f t="shared" si="314"/>
        <v>8524.1550016862657</v>
      </c>
      <c r="K2812" s="103">
        <f t="shared" si="315"/>
        <v>2.9318345312767633</v>
      </c>
    </row>
    <row r="2813" spans="2:11" x14ac:dyDescent="0.2">
      <c r="B2813" s="35">
        <v>2798</v>
      </c>
      <c r="C2813" s="93">
        <v>0.13422917121270761</v>
      </c>
      <c r="D2813" s="101">
        <f t="shared" si="318"/>
        <v>6.0246201206508845</v>
      </c>
      <c r="E2813" s="93">
        <v>0.67167604469541087</v>
      </c>
      <c r="F2813" s="102">
        <f t="shared" si="316"/>
        <v>1.6716760446954109</v>
      </c>
      <c r="G2813" s="102">
        <f t="shared" si="319"/>
        <v>8527.247787275639</v>
      </c>
      <c r="H2813" s="102">
        <f t="shared" si="317"/>
        <v>8527.247787275639</v>
      </c>
      <c r="I2813" s="102">
        <f t="shared" si="313"/>
        <v>0</v>
      </c>
      <c r="J2813" s="102">
        <f t="shared" si="314"/>
        <v>8528.9194633203351</v>
      </c>
      <c r="K2813" s="103">
        <f t="shared" si="315"/>
        <v>1.6716760446961416</v>
      </c>
    </row>
    <row r="2814" spans="2:11" x14ac:dyDescent="0.2">
      <c r="B2814" s="35">
        <v>2799</v>
      </c>
      <c r="C2814" s="93">
        <v>0.33877494594935442</v>
      </c>
      <c r="D2814" s="101">
        <f t="shared" si="318"/>
        <v>3.2472578049620964</v>
      </c>
      <c r="E2814" s="93">
        <v>0.56281597746364931</v>
      </c>
      <c r="F2814" s="102">
        <f t="shared" si="316"/>
        <v>1.5628159774636492</v>
      </c>
      <c r="G2814" s="102">
        <f t="shared" si="319"/>
        <v>8530.4950450806009</v>
      </c>
      <c r="H2814" s="102">
        <f t="shared" si="317"/>
        <v>8530.4950450806009</v>
      </c>
      <c r="I2814" s="102">
        <f t="shared" si="313"/>
        <v>0</v>
      </c>
      <c r="J2814" s="102">
        <f t="shared" si="314"/>
        <v>8532.0578610580651</v>
      </c>
      <c r="K2814" s="103">
        <f t="shared" si="315"/>
        <v>1.5628159774641972</v>
      </c>
    </row>
    <row r="2815" spans="2:11" ht="16" thickBot="1" x14ac:dyDescent="0.25">
      <c r="B2815" s="39">
        <v>2800</v>
      </c>
      <c r="C2815" s="94">
        <v>0.25009542166233723</v>
      </c>
      <c r="D2815" s="104">
        <f t="shared" si="318"/>
        <v>4.1577382418830826</v>
      </c>
      <c r="E2815" s="94">
        <v>0.75257574916184966</v>
      </c>
      <c r="F2815" s="105">
        <f t="shared" si="316"/>
        <v>1.7525757491618497</v>
      </c>
      <c r="G2815" s="105">
        <f t="shared" si="319"/>
        <v>8534.6527833224845</v>
      </c>
      <c r="H2815" s="105">
        <f t="shared" si="317"/>
        <v>8534.6527833224845</v>
      </c>
      <c r="I2815" s="105">
        <f t="shared" si="313"/>
        <v>0</v>
      </c>
      <c r="J2815" s="105">
        <f t="shared" si="314"/>
        <v>8536.4053590716467</v>
      </c>
      <c r="K2815" s="106">
        <f t="shared" si="315"/>
        <v>1.7525757491621334</v>
      </c>
    </row>
    <row r="2816" spans="2:11" x14ac:dyDescent="0.2">
      <c r="B2816" s="35">
        <v>2801</v>
      </c>
      <c r="C2816" s="93">
        <v>0.54088688880740143</v>
      </c>
      <c r="D2816" s="101">
        <f t="shared" si="318"/>
        <v>1.8436352999565639</v>
      </c>
      <c r="E2816" s="93">
        <v>0.47310673958067018</v>
      </c>
      <c r="F2816" s="102">
        <f t="shared" si="316"/>
        <v>1.4731067395806701</v>
      </c>
      <c r="G2816" s="102">
        <f t="shared" si="319"/>
        <v>8536.4964186224406</v>
      </c>
      <c r="H2816" s="102">
        <f t="shared" si="317"/>
        <v>8536.4964186224406</v>
      </c>
      <c r="I2816" s="102">
        <f t="shared" si="313"/>
        <v>0</v>
      </c>
      <c r="J2816" s="102">
        <f t="shared" si="314"/>
        <v>8537.9695253620212</v>
      </c>
      <c r="K2816" s="103">
        <f t="shared" si="315"/>
        <v>1.4731067395805439</v>
      </c>
    </row>
    <row r="2817" spans="2:11" x14ac:dyDescent="0.2">
      <c r="B2817" s="35">
        <v>2802</v>
      </c>
      <c r="C2817" s="93">
        <v>0.17406623795057807</v>
      </c>
      <c r="D2817" s="101">
        <f t="shared" si="318"/>
        <v>5.2449581229904858</v>
      </c>
      <c r="E2817" s="93">
        <v>0.14653120319084589</v>
      </c>
      <c r="F2817" s="102">
        <f t="shared" si="316"/>
        <v>1.1465312031908459</v>
      </c>
      <c r="G2817" s="102">
        <f t="shared" si="319"/>
        <v>8541.7413767454309</v>
      </c>
      <c r="H2817" s="102">
        <f t="shared" si="317"/>
        <v>8541.7413767454309</v>
      </c>
      <c r="I2817" s="102">
        <f t="shared" si="313"/>
        <v>0</v>
      </c>
      <c r="J2817" s="102">
        <f t="shared" si="314"/>
        <v>8542.8879079486214</v>
      </c>
      <c r="K2817" s="103">
        <f t="shared" si="315"/>
        <v>1.1465312031905341</v>
      </c>
    </row>
    <row r="2818" spans="2:11" x14ac:dyDescent="0.2">
      <c r="B2818" s="35">
        <v>2803</v>
      </c>
      <c r="C2818" s="93">
        <v>0.75074306743725638</v>
      </c>
      <c r="D2818" s="101">
        <f t="shared" si="318"/>
        <v>0.86007541903242413</v>
      </c>
      <c r="E2818" s="93">
        <v>0.59803362503453739</v>
      </c>
      <c r="F2818" s="102">
        <f t="shared" si="316"/>
        <v>1.5980336250345375</v>
      </c>
      <c r="G2818" s="102">
        <f t="shared" si="319"/>
        <v>8542.6014521644629</v>
      </c>
      <c r="H2818" s="102">
        <f t="shared" si="317"/>
        <v>8542.8879079486214</v>
      </c>
      <c r="I2818" s="102">
        <f t="shared" si="313"/>
        <v>0.28645578415853379</v>
      </c>
      <c r="J2818" s="102">
        <f t="shared" si="314"/>
        <v>8544.4859415736555</v>
      </c>
      <c r="K2818" s="103">
        <f t="shared" si="315"/>
        <v>1.8844894091926108</v>
      </c>
    </row>
    <row r="2819" spans="2:11" ht="16" thickBot="1" x14ac:dyDescent="0.25">
      <c r="B2819" s="39">
        <v>2804</v>
      </c>
      <c r="C2819" s="94">
        <v>0.90014419079558761</v>
      </c>
      <c r="D2819" s="104">
        <f t="shared" si="318"/>
        <v>0.31560094948590012</v>
      </c>
      <c r="E2819" s="94">
        <v>0.24704764681568769</v>
      </c>
      <c r="F2819" s="105">
        <f t="shared" si="316"/>
        <v>1.2470476468156877</v>
      </c>
      <c r="G2819" s="105">
        <f t="shared" si="319"/>
        <v>8542.917053113948</v>
      </c>
      <c r="H2819" s="105">
        <f t="shared" si="317"/>
        <v>8544.4859415736555</v>
      </c>
      <c r="I2819" s="105">
        <f t="shared" si="313"/>
        <v>1.568888459707523</v>
      </c>
      <c r="J2819" s="105">
        <f t="shared" si="314"/>
        <v>8545.7329892204707</v>
      </c>
      <c r="K2819" s="106">
        <f t="shared" si="315"/>
        <v>2.8159361065227131</v>
      </c>
    </row>
    <row r="2820" spans="2:11" x14ac:dyDescent="0.2">
      <c r="B2820" s="35">
        <v>2805</v>
      </c>
      <c r="C2820" s="93">
        <v>0.76709561053254793</v>
      </c>
      <c r="D2820" s="101">
        <f t="shared" si="318"/>
        <v>0.79543149057397067</v>
      </c>
      <c r="E2820" s="93">
        <v>0.50837738563172663</v>
      </c>
      <c r="F2820" s="102">
        <f t="shared" si="316"/>
        <v>1.5083773856317266</v>
      </c>
      <c r="G2820" s="102">
        <f t="shared" si="319"/>
        <v>8543.7124846045226</v>
      </c>
      <c r="H2820" s="102">
        <f t="shared" si="317"/>
        <v>8545.7329892204707</v>
      </c>
      <c r="I2820" s="102">
        <f t="shared" si="313"/>
        <v>2.0205046159480844</v>
      </c>
      <c r="J2820" s="102">
        <f t="shared" si="314"/>
        <v>8547.241366606102</v>
      </c>
      <c r="K2820" s="103">
        <f t="shared" si="315"/>
        <v>3.5288820015794045</v>
      </c>
    </row>
    <row r="2821" spans="2:11" x14ac:dyDescent="0.2">
      <c r="B2821" s="35">
        <v>2806</v>
      </c>
      <c r="C2821" s="93">
        <v>0.27012745496330248</v>
      </c>
      <c r="D2821" s="101">
        <f t="shared" si="318"/>
        <v>3.9265841278416955</v>
      </c>
      <c r="E2821" s="93">
        <v>0.73874747470831015</v>
      </c>
      <c r="F2821" s="102">
        <f t="shared" si="316"/>
        <v>1.73874747470831</v>
      </c>
      <c r="G2821" s="102">
        <f t="shared" si="319"/>
        <v>8547.6390687323637</v>
      </c>
      <c r="H2821" s="102">
        <f t="shared" si="317"/>
        <v>8547.6390687323637</v>
      </c>
      <c r="I2821" s="102">
        <f t="shared" si="313"/>
        <v>0</v>
      </c>
      <c r="J2821" s="102">
        <f t="shared" si="314"/>
        <v>8549.3778162070721</v>
      </c>
      <c r="K2821" s="103">
        <f t="shared" si="315"/>
        <v>1.7387474747083616</v>
      </c>
    </row>
    <row r="2822" spans="2:11" x14ac:dyDescent="0.2">
      <c r="B2822" s="35">
        <v>2807</v>
      </c>
      <c r="C2822" s="93">
        <v>0.64131360742635546</v>
      </c>
      <c r="D2822" s="101">
        <f t="shared" si="318"/>
        <v>1.3327100836465022</v>
      </c>
      <c r="E2822" s="93">
        <v>0.87836989682089972</v>
      </c>
      <c r="F2822" s="102">
        <f t="shared" si="316"/>
        <v>1.8783698968208997</v>
      </c>
      <c r="G2822" s="102">
        <f t="shared" si="319"/>
        <v>8548.9717788160106</v>
      </c>
      <c r="H2822" s="102">
        <f t="shared" si="317"/>
        <v>8549.3778162070721</v>
      </c>
      <c r="I2822" s="102">
        <f t="shared" si="313"/>
        <v>0.40603739106154535</v>
      </c>
      <c r="J2822" s="102">
        <f t="shared" si="314"/>
        <v>8551.2561861038921</v>
      </c>
      <c r="K2822" s="103">
        <f t="shared" si="315"/>
        <v>2.2844072878815496</v>
      </c>
    </row>
    <row r="2823" spans="2:11" ht="16" thickBot="1" x14ac:dyDescent="0.25">
      <c r="B2823" s="39">
        <v>2808</v>
      </c>
      <c r="C2823" s="94">
        <v>0.62914068236857379</v>
      </c>
      <c r="D2823" s="104">
        <f t="shared" si="318"/>
        <v>1.3902011607796634</v>
      </c>
      <c r="E2823" s="94">
        <v>0.43892109506839894</v>
      </c>
      <c r="F2823" s="105">
        <f t="shared" si="316"/>
        <v>1.438921095068399</v>
      </c>
      <c r="G2823" s="105">
        <f t="shared" si="319"/>
        <v>8550.3619799767894</v>
      </c>
      <c r="H2823" s="105">
        <f t="shared" si="317"/>
        <v>8551.2561861038921</v>
      </c>
      <c r="I2823" s="105">
        <f t="shared" si="313"/>
        <v>0.89420612710273417</v>
      </c>
      <c r="J2823" s="105">
        <f t="shared" si="314"/>
        <v>8552.6951071989606</v>
      </c>
      <c r="K2823" s="106">
        <f t="shared" si="315"/>
        <v>2.3331272221712425</v>
      </c>
    </row>
    <row r="2824" spans="2:11" x14ac:dyDescent="0.2">
      <c r="B2824" s="35">
        <v>2809</v>
      </c>
      <c r="C2824" s="93">
        <v>0.98515011769011118</v>
      </c>
      <c r="D2824" s="101">
        <f t="shared" si="318"/>
        <v>4.4883737028040577E-2</v>
      </c>
      <c r="E2824" s="93">
        <v>0.62900791944621992</v>
      </c>
      <c r="F2824" s="102">
        <f t="shared" si="316"/>
        <v>1.6290079194462199</v>
      </c>
      <c r="G2824" s="102">
        <f t="shared" si="319"/>
        <v>8550.4068637138171</v>
      </c>
      <c r="H2824" s="102">
        <f t="shared" si="317"/>
        <v>8552.6951071989606</v>
      </c>
      <c r="I2824" s="102">
        <f t="shared" si="313"/>
        <v>2.2882434851435391</v>
      </c>
      <c r="J2824" s="102">
        <f t="shared" si="314"/>
        <v>8554.3241151184066</v>
      </c>
      <c r="K2824" s="103">
        <f t="shared" si="315"/>
        <v>3.9172514045894786</v>
      </c>
    </row>
    <row r="2825" spans="2:11" x14ac:dyDescent="0.2">
      <c r="B2825" s="35">
        <v>2810</v>
      </c>
      <c r="C2825" s="93">
        <v>0.90759757477188097</v>
      </c>
      <c r="D2825" s="101">
        <f t="shared" si="318"/>
        <v>0.29086259463974995</v>
      </c>
      <c r="E2825" s="93">
        <v>0.91504574158490271</v>
      </c>
      <c r="F2825" s="102">
        <f t="shared" si="316"/>
        <v>1.9150457415849027</v>
      </c>
      <c r="G2825" s="102">
        <f t="shared" si="319"/>
        <v>8550.6977263084573</v>
      </c>
      <c r="H2825" s="102">
        <f t="shared" si="317"/>
        <v>8554.3241151184066</v>
      </c>
      <c r="I2825" s="102">
        <f t="shared" si="313"/>
        <v>3.626388809949276</v>
      </c>
      <c r="J2825" s="102">
        <f t="shared" si="314"/>
        <v>8556.2391608599919</v>
      </c>
      <c r="K2825" s="103">
        <f t="shared" si="315"/>
        <v>5.5414345515346213</v>
      </c>
    </row>
    <row r="2826" spans="2:11" x14ac:dyDescent="0.2">
      <c r="B2826" s="35">
        <v>2811</v>
      </c>
      <c r="C2826" s="93">
        <v>0.50662108762564029</v>
      </c>
      <c r="D2826" s="101">
        <f t="shared" si="318"/>
        <v>2.03997574947015</v>
      </c>
      <c r="E2826" s="93">
        <v>0.40528049385606313</v>
      </c>
      <c r="F2826" s="102">
        <f t="shared" si="316"/>
        <v>1.405280493856063</v>
      </c>
      <c r="G2826" s="102">
        <f t="shared" si="319"/>
        <v>8552.7377020579279</v>
      </c>
      <c r="H2826" s="102">
        <f t="shared" si="317"/>
        <v>8556.2391608599919</v>
      </c>
      <c r="I2826" s="102">
        <f t="shared" si="313"/>
        <v>3.5014588020640076</v>
      </c>
      <c r="J2826" s="102">
        <f t="shared" si="314"/>
        <v>8557.6444413538484</v>
      </c>
      <c r="K2826" s="103">
        <f t="shared" si="315"/>
        <v>4.9067392959204881</v>
      </c>
    </row>
    <row r="2827" spans="2:11" ht="16" thickBot="1" x14ac:dyDescent="0.25">
      <c r="B2827" s="39">
        <v>2812</v>
      </c>
      <c r="C2827" s="94">
        <v>0.95564080712361354</v>
      </c>
      <c r="D2827" s="104">
        <f t="shared" si="318"/>
        <v>0.13611948389719664</v>
      </c>
      <c r="E2827" s="94">
        <v>9.2651015048805574E-2</v>
      </c>
      <c r="F2827" s="105">
        <f t="shared" si="316"/>
        <v>1.0926510150488056</v>
      </c>
      <c r="G2827" s="105">
        <f t="shared" si="319"/>
        <v>8552.8738215418252</v>
      </c>
      <c r="H2827" s="105">
        <f t="shared" si="317"/>
        <v>8557.6444413538484</v>
      </c>
      <c r="I2827" s="105">
        <f t="shared" si="313"/>
        <v>4.770619812023142</v>
      </c>
      <c r="J2827" s="105">
        <f t="shared" si="314"/>
        <v>8558.7370923688977</v>
      </c>
      <c r="K2827" s="106">
        <f t="shared" si="315"/>
        <v>5.8632708270724834</v>
      </c>
    </row>
    <row r="2828" spans="2:11" x14ac:dyDescent="0.2">
      <c r="B2828" s="35">
        <v>2813</v>
      </c>
      <c r="C2828" s="93">
        <v>0.95817971651959988</v>
      </c>
      <c r="D2828" s="101">
        <f t="shared" si="318"/>
        <v>0.12815976921952973</v>
      </c>
      <c r="E2828" s="93">
        <v>0.14762171982158623</v>
      </c>
      <c r="F2828" s="102">
        <f t="shared" si="316"/>
        <v>1.1476217198215863</v>
      </c>
      <c r="G2828" s="102">
        <f t="shared" si="319"/>
        <v>8553.0019813110448</v>
      </c>
      <c r="H2828" s="102">
        <f t="shared" si="317"/>
        <v>8558.7370923688977</v>
      </c>
      <c r="I2828" s="102">
        <f t="shared" si="313"/>
        <v>5.7351110578529187</v>
      </c>
      <c r="J2828" s="102">
        <f t="shared" si="314"/>
        <v>8559.8847140887192</v>
      </c>
      <c r="K2828" s="103">
        <f t="shared" si="315"/>
        <v>6.8827327776743914</v>
      </c>
    </row>
    <row r="2829" spans="2:11" x14ac:dyDescent="0.2">
      <c r="B2829" s="35">
        <v>2814</v>
      </c>
      <c r="C2829" s="93">
        <v>0.3813214939262185</v>
      </c>
      <c r="D2829" s="101">
        <f t="shared" si="318"/>
        <v>2.8923373307662921</v>
      </c>
      <c r="E2829" s="93">
        <v>0.61953382381300681</v>
      </c>
      <c r="F2829" s="102">
        <f t="shared" si="316"/>
        <v>1.6195338238130068</v>
      </c>
      <c r="G2829" s="102">
        <f t="shared" si="319"/>
        <v>8555.894318641811</v>
      </c>
      <c r="H2829" s="102">
        <f t="shared" si="317"/>
        <v>8559.8847140887192</v>
      </c>
      <c r="I2829" s="102">
        <f t="shared" si="313"/>
        <v>3.9903954469082237</v>
      </c>
      <c r="J2829" s="102">
        <f t="shared" si="314"/>
        <v>8561.5042479125314</v>
      </c>
      <c r="K2829" s="103">
        <f t="shared" si="315"/>
        <v>5.6099292707203858</v>
      </c>
    </row>
    <row r="2830" spans="2:11" x14ac:dyDescent="0.2">
      <c r="B2830" s="35">
        <v>2815</v>
      </c>
      <c r="C2830" s="93">
        <v>0.33524028778871118</v>
      </c>
      <c r="D2830" s="101">
        <f t="shared" si="318"/>
        <v>3.2787231818881004</v>
      </c>
      <c r="E2830" s="93">
        <v>0.48085971949499062</v>
      </c>
      <c r="F2830" s="102">
        <f t="shared" si="316"/>
        <v>1.4808597194949906</v>
      </c>
      <c r="G2830" s="102">
        <f t="shared" si="319"/>
        <v>8559.1730418236984</v>
      </c>
      <c r="H2830" s="102">
        <f t="shared" si="317"/>
        <v>8561.5042479125314</v>
      </c>
      <c r="I2830" s="102">
        <f t="shared" si="313"/>
        <v>2.3312060888329142</v>
      </c>
      <c r="J2830" s="102">
        <f t="shared" si="314"/>
        <v>8562.9851076320265</v>
      </c>
      <c r="K2830" s="103">
        <f t="shared" si="315"/>
        <v>3.8120658083280432</v>
      </c>
    </row>
    <row r="2831" spans="2:11" ht="16" thickBot="1" x14ac:dyDescent="0.25">
      <c r="B2831" s="39">
        <v>2816</v>
      </c>
      <c r="C2831" s="94">
        <v>0.17311703848746096</v>
      </c>
      <c r="D2831" s="104">
        <f t="shared" si="318"/>
        <v>5.2613621705220304</v>
      </c>
      <c r="E2831" s="94">
        <v>0.36665015533688072</v>
      </c>
      <c r="F2831" s="105">
        <f t="shared" si="316"/>
        <v>1.3666501553368806</v>
      </c>
      <c r="G2831" s="105">
        <f t="shared" si="319"/>
        <v>8564.4344039942207</v>
      </c>
      <c r="H2831" s="105">
        <f t="shared" si="317"/>
        <v>8564.4344039942207</v>
      </c>
      <c r="I2831" s="105">
        <f t="shared" si="313"/>
        <v>0</v>
      </c>
      <c r="J2831" s="105">
        <f t="shared" si="314"/>
        <v>8565.8010541495569</v>
      </c>
      <c r="K2831" s="106">
        <f t="shared" si="315"/>
        <v>1.3666501553361741</v>
      </c>
    </row>
    <row r="2832" spans="2:11" x14ac:dyDescent="0.2">
      <c r="B2832" s="35">
        <v>2817</v>
      </c>
      <c r="C2832" s="93">
        <v>0.36252471159716737</v>
      </c>
      <c r="D2832" s="101">
        <f t="shared" si="318"/>
        <v>3.0439879112629527</v>
      </c>
      <c r="E2832" s="93">
        <v>0.98315943518378135</v>
      </c>
      <c r="F2832" s="102">
        <f t="shared" si="316"/>
        <v>1.9831594351837813</v>
      </c>
      <c r="G2832" s="102">
        <f t="shared" si="319"/>
        <v>8567.4783919054844</v>
      </c>
      <c r="H2832" s="102">
        <f t="shared" si="317"/>
        <v>8567.4783919054844</v>
      </c>
      <c r="I2832" s="102">
        <f t="shared" si="313"/>
        <v>0</v>
      </c>
      <c r="J2832" s="102">
        <f t="shared" si="314"/>
        <v>8569.4615513406679</v>
      </c>
      <c r="K2832" s="103">
        <f t="shared" si="315"/>
        <v>1.983159435183552</v>
      </c>
    </row>
    <row r="2833" spans="2:11" x14ac:dyDescent="0.2">
      <c r="B2833" s="35">
        <v>2818</v>
      </c>
      <c r="C2833" s="93">
        <v>0.22814684890441805</v>
      </c>
      <c r="D2833" s="101">
        <f t="shared" si="318"/>
        <v>4.4332973496367334</v>
      </c>
      <c r="E2833" s="93">
        <v>0.28178305100038448</v>
      </c>
      <c r="F2833" s="102">
        <f t="shared" si="316"/>
        <v>1.2817830510003845</v>
      </c>
      <c r="G2833" s="102">
        <f t="shared" si="319"/>
        <v>8571.911689255121</v>
      </c>
      <c r="H2833" s="102">
        <f t="shared" si="317"/>
        <v>8571.911689255121</v>
      </c>
      <c r="I2833" s="102">
        <f t="shared" si="313"/>
        <v>0</v>
      </c>
      <c r="J2833" s="102">
        <f t="shared" si="314"/>
        <v>8573.1934723061222</v>
      </c>
      <c r="K2833" s="103">
        <f t="shared" si="315"/>
        <v>1.2817830510011845</v>
      </c>
    </row>
    <row r="2834" spans="2:11" x14ac:dyDescent="0.2">
      <c r="B2834" s="35">
        <v>2819</v>
      </c>
      <c r="C2834" s="93">
        <v>0.8275228938270891</v>
      </c>
      <c r="D2834" s="101">
        <f t="shared" si="318"/>
        <v>0.56795551757196572</v>
      </c>
      <c r="E2834" s="93">
        <v>0.23442225551227058</v>
      </c>
      <c r="F2834" s="102">
        <f t="shared" si="316"/>
        <v>1.2344222555122706</v>
      </c>
      <c r="G2834" s="102">
        <f t="shared" si="319"/>
        <v>8572.4796447726931</v>
      </c>
      <c r="H2834" s="102">
        <f t="shared" si="317"/>
        <v>8573.1934723061222</v>
      </c>
      <c r="I2834" s="102">
        <f t="shared" ref="I2834:I2897" si="320">H2834-G2834</f>
        <v>0.71382753342913929</v>
      </c>
      <c r="J2834" s="102">
        <f t="shared" ref="J2834:J2897" si="321">H2834+F2834</f>
        <v>8574.4278945616352</v>
      </c>
      <c r="K2834" s="103">
        <f t="shared" ref="K2834:K2897" si="322">J2834-G2834</f>
        <v>1.9482497889421211</v>
      </c>
    </row>
    <row r="2835" spans="2:11" ht="16" thickBot="1" x14ac:dyDescent="0.25">
      <c r="B2835" s="39">
        <v>2820</v>
      </c>
      <c r="C2835" s="94">
        <v>0.40635220982186104</v>
      </c>
      <c r="D2835" s="104">
        <f t="shared" si="318"/>
        <v>2.7016049507245374</v>
      </c>
      <c r="E2835" s="94">
        <v>0.79914987951287642</v>
      </c>
      <c r="F2835" s="105">
        <f t="shared" si="316"/>
        <v>1.7991498795128764</v>
      </c>
      <c r="G2835" s="105">
        <f t="shared" si="319"/>
        <v>8575.1812497234168</v>
      </c>
      <c r="H2835" s="105">
        <f t="shared" si="317"/>
        <v>8575.1812497234168</v>
      </c>
      <c r="I2835" s="105">
        <f t="shared" si="320"/>
        <v>0</v>
      </c>
      <c r="J2835" s="105">
        <f t="shared" si="321"/>
        <v>8576.9803996029295</v>
      </c>
      <c r="K2835" s="106">
        <f t="shared" si="322"/>
        <v>1.7991498795126972</v>
      </c>
    </row>
    <row r="2836" spans="2:11" x14ac:dyDescent="0.2">
      <c r="B2836" s="35">
        <v>2821</v>
      </c>
      <c r="C2836" s="93">
        <v>0.66174012685548145</v>
      </c>
      <c r="D2836" s="101">
        <f t="shared" si="318"/>
        <v>1.2386470732084818</v>
      </c>
      <c r="E2836" s="93">
        <v>0.48993245873394231</v>
      </c>
      <c r="F2836" s="102">
        <f t="shared" si="316"/>
        <v>1.4899324587339424</v>
      </c>
      <c r="G2836" s="102">
        <f t="shared" si="319"/>
        <v>8576.4198967966258</v>
      </c>
      <c r="H2836" s="102">
        <f t="shared" si="317"/>
        <v>8576.9803996029295</v>
      </c>
      <c r="I2836" s="102">
        <f t="shared" si="320"/>
        <v>0.56050280630370253</v>
      </c>
      <c r="J2836" s="102">
        <f t="shared" si="321"/>
        <v>8578.4703320616627</v>
      </c>
      <c r="K2836" s="103">
        <f t="shared" si="322"/>
        <v>2.0504352650368673</v>
      </c>
    </row>
    <row r="2837" spans="2:11" x14ac:dyDescent="0.2">
      <c r="B2837" s="35">
        <v>2822</v>
      </c>
      <c r="C2837" s="93">
        <v>0.71579440617003087</v>
      </c>
      <c r="D2837" s="101">
        <f t="shared" si="318"/>
        <v>1.0030868864260187</v>
      </c>
      <c r="E2837" s="93">
        <v>0.11113698928925086</v>
      </c>
      <c r="F2837" s="102">
        <f t="shared" si="316"/>
        <v>1.1111369892892509</v>
      </c>
      <c r="G2837" s="102">
        <f t="shared" si="319"/>
        <v>8577.4229836830527</v>
      </c>
      <c r="H2837" s="102">
        <f t="shared" si="317"/>
        <v>8578.4703320616627</v>
      </c>
      <c r="I2837" s="102">
        <f t="shared" si="320"/>
        <v>1.0473483786099678</v>
      </c>
      <c r="J2837" s="102">
        <f t="shared" si="321"/>
        <v>8579.5814690509524</v>
      </c>
      <c r="K2837" s="103">
        <f t="shared" si="322"/>
        <v>2.1584853678996296</v>
      </c>
    </row>
    <row r="2838" spans="2:11" x14ac:dyDescent="0.2">
      <c r="B2838" s="35">
        <v>2823</v>
      </c>
      <c r="C2838" s="93">
        <v>0.47230421911870391</v>
      </c>
      <c r="D2838" s="101">
        <f t="shared" si="318"/>
        <v>2.2503959069609736</v>
      </c>
      <c r="E2838" s="93">
        <v>0.27540544230603026</v>
      </c>
      <c r="F2838" s="102">
        <f t="shared" si="316"/>
        <v>1.2754054423060301</v>
      </c>
      <c r="G2838" s="102">
        <f t="shared" si="319"/>
        <v>8579.6733795900145</v>
      </c>
      <c r="H2838" s="102">
        <f t="shared" si="317"/>
        <v>8579.6733795900145</v>
      </c>
      <c r="I2838" s="102">
        <f t="shared" si="320"/>
        <v>0</v>
      </c>
      <c r="J2838" s="102">
        <f t="shared" si="321"/>
        <v>8580.9487850323203</v>
      </c>
      <c r="K2838" s="103">
        <f t="shared" si="322"/>
        <v>1.2754054423057823</v>
      </c>
    </row>
    <row r="2839" spans="2:11" ht="16" thickBot="1" x14ac:dyDescent="0.25">
      <c r="B2839" s="39">
        <v>2824</v>
      </c>
      <c r="C2839" s="94">
        <v>0.49280241331636143</v>
      </c>
      <c r="D2839" s="104">
        <f t="shared" si="318"/>
        <v>2.1229409088693321</v>
      </c>
      <c r="E2839" s="94">
        <v>0.84968025714097306</v>
      </c>
      <c r="F2839" s="105">
        <f t="shared" si="316"/>
        <v>1.8496802571409732</v>
      </c>
      <c r="G2839" s="105">
        <f t="shared" si="319"/>
        <v>8581.7963204988846</v>
      </c>
      <c r="H2839" s="105">
        <f t="shared" si="317"/>
        <v>8581.7963204988846</v>
      </c>
      <c r="I2839" s="105">
        <f t="shared" si="320"/>
        <v>0</v>
      </c>
      <c r="J2839" s="105">
        <f t="shared" si="321"/>
        <v>8583.6460007560254</v>
      </c>
      <c r="K2839" s="106">
        <f t="shared" si="322"/>
        <v>1.8496802571407898</v>
      </c>
    </row>
    <row r="2840" spans="2:11" x14ac:dyDescent="0.2">
      <c r="B2840" s="35">
        <v>2825</v>
      </c>
      <c r="C2840" s="93">
        <v>0.47996101389392953</v>
      </c>
      <c r="D2840" s="101">
        <f t="shared" si="318"/>
        <v>2.2021511982993673</v>
      </c>
      <c r="E2840" s="93">
        <v>0.98499464667791292</v>
      </c>
      <c r="F2840" s="102">
        <f t="shared" si="316"/>
        <v>1.9849946466779129</v>
      </c>
      <c r="G2840" s="102">
        <f t="shared" si="319"/>
        <v>8583.9984716971849</v>
      </c>
      <c r="H2840" s="102">
        <f t="shared" si="317"/>
        <v>8583.9984716971849</v>
      </c>
      <c r="I2840" s="102">
        <f t="shared" si="320"/>
        <v>0</v>
      </c>
      <c r="J2840" s="102">
        <f t="shared" si="321"/>
        <v>8585.9834663438633</v>
      </c>
      <c r="K2840" s="103">
        <f t="shared" si="322"/>
        <v>1.9849946466783877</v>
      </c>
    </row>
    <row r="2841" spans="2:11" x14ac:dyDescent="0.2">
      <c r="B2841" s="35">
        <v>2826</v>
      </c>
      <c r="C2841" s="93">
        <v>0.7767788703892059</v>
      </c>
      <c r="D2841" s="101">
        <f t="shared" si="318"/>
        <v>0.75779868963827968</v>
      </c>
      <c r="E2841" s="93">
        <v>0.30445329780912489</v>
      </c>
      <c r="F2841" s="102">
        <f t="shared" si="316"/>
        <v>1.304453297809125</v>
      </c>
      <c r="G2841" s="102">
        <f t="shared" si="319"/>
        <v>8584.7562703868225</v>
      </c>
      <c r="H2841" s="102">
        <f t="shared" si="317"/>
        <v>8585.9834663438633</v>
      </c>
      <c r="I2841" s="102">
        <f t="shared" si="320"/>
        <v>1.2271959570407489</v>
      </c>
      <c r="J2841" s="102">
        <f t="shared" si="321"/>
        <v>8587.2879196416725</v>
      </c>
      <c r="K2841" s="103">
        <f t="shared" si="322"/>
        <v>2.5316492548499809</v>
      </c>
    </row>
    <row r="2842" spans="2:11" x14ac:dyDescent="0.2">
      <c r="B2842" s="35">
        <v>2827</v>
      </c>
      <c r="C2842" s="93">
        <v>0.99862547146911018</v>
      </c>
      <c r="D2842" s="101">
        <f t="shared" si="318"/>
        <v>4.1264221853090973E-3</v>
      </c>
      <c r="E2842" s="93">
        <v>0.5477359124560861</v>
      </c>
      <c r="F2842" s="102">
        <f t="shared" si="316"/>
        <v>1.5477359124560861</v>
      </c>
      <c r="G2842" s="102">
        <f t="shared" si="319"/>
        <v>8584.7603968090079</v>
      </c>
      <c r="H2842" s="102">
        <f t="shared" si="317"/>
        <v>8587.2879196416725</v>
      </c>
      <c r="I2842" s="102">
        <f t="shared" si="320"/>
        <v>2.5275228326645447</v>
      </c>
      <c r="J2842" s="102">
        <f t="shared" si="321"/>
        <v>8588.8356555541286</v>
      </c>
      <c r="K2842" s="103">
        <f t="shared" si="322"/>
        <v>4.0752587451206637</v>
      </c>
    </row>
    <row r="2843" spans="2:11" ht="16" thickBot="1" x14ac:dyDescent="0.25">
      <c r="B2843" s="39">
        <v>2828</v>
      </c>
      <c r="C2843" s="94">
        <v>0.79784465477940103</v>
      </c>
      <c r="D2843" s="104">
        <f t="shared" si="318"/>
        <v>0.67752410603664093</v>
      </c>
      <c r="E2843" s="94">
        <v>7.1473683308949765E-2</v>
      </c>
      <c r="F2843" s="105">
        <f t="shared" si="316"/>
        <v>1.0714736833089498</v>
      </c>
      <c r="G2843" s="105">
        <f t="shared" si="319"/>
        <v>8585.4379209150447</v>
      </c>
      <c r="H2843" s="105">
        <f t="shared" si="317"/>
        <v>8588.8356555541286</v>
      </c>
      <c r="I2843" s="105">
        <f t="shared" si="320"/>
        <v>3.3977346390838647</v>
      </c>
      <c r="J2843" s="105">
        <f t="shared" si="321"/>
        <v>8589.9071292374374</v>
      </c>
      <c r="K2843" s="106">
        <f t="shared" si="322"/>
        <v>4.4692083223926602</v>
      </c>
    </row>
    <row r="2844" spans="2:11" x14ac:dyDescent="0.2">
      <c r="B2844" s="35">
        <v>2829</v>
      </c>
      <c r="C2844" s="93">
        <v>0.87556514379643646</v>
      </c>
      <c r="D2844" s="101">
        <f t="shared" si="318"/>
        <v>0.39865716746956403</v>
      </c>
      <c r="E2844" s="93">
        <v>6.9332795256504154E-2</v>
      </c>
      <c r="F2844" s="102">
        <f t="shared" si="316"/>
        <v>1.0693327952565042</v>
      </c>
      <c r="G2844" s="102">
        <f t="shared" si="319"/>
        <v>8585.8365780825152</v>
      </c>
      <c r="H2844" s="102">
        <f t="shared" si="317"/>
        <v>8589.9071292374374</v>
      </c>
      <c r="I2844" s="102">
        <f t="shared" si="320"/>
        <v>4.0705511549222138</v>
      </c>
      <c r="J2844" s="102">
        <f t="shared" si="321"/>
        <v>8590.9764620326932</v>
      </c>
      <c r="K2844" s="103">
        <f t="shared" si="322"/>
        <v>5.1398839501780458</v>
      </c>
    </row>
    <row r="2845" spans="2:11" x14ac:dyDescent="0.2">
      <c r="B2845" s="35">
        <v>2830</v>
      </c>
      <c r="C2845" s="93">
        <v>0.10401345748766633</v>
      </c>
      <c r="D2845" s="101">
        <f t="shared" si="318"/>
        <v>6.7897049678766423</v>
      </c>
      <c r="E2845" s="93">
        <v>0.42536962804533773</v>
      </c>
      <c r="F2845" s="102">
        <f t="shared" si="316"/>
        <v>1.4253696280453378</v>
      </c>
      <c r="G2845" s="102">
        <f t="shared" si="319"/>
        <v>8592.6262830503911</v>
      </c>
      <c r="H2845" s="102">
        <f t="shared" si="317"/>
        <v>8592.6262830503911</v>
      </c>
      <c r="I2845" s="102">
        <f t="shared" si="320"/>
        <v>0</v>
      </c>
      <c r="J2845" s="102">
        <f t="shared" si="321"/>
        <v>8594.0516526784359</v>
      </c>
      <c r="K2845" s="103">
        <f t="shared" si="322"/>
        <v>1.4253696280447912</v>
      </c>
    </row>
    <row r="2846" spans="2:11" x14ac:dyDescent="0.2">
      <c r="B2846" s="35">
        <v>2831</v>
      </c>
      <c r="C2846" s="93">
        <v>0.81894329602332416</v>
      </c>
      <c r="D2846" s="101">
        <f t="shared" si="318"/>
        <v>0.59922129945216296</v>
      </c>
      <c r="E2846" s="93">
        <v>2.3267704834584846E-2</v>
      </c>
      <c r="F2846" s="102">
        <f t="shared" si="316"/>
        <v>1.0232677048345848</v>
      </c>
      <c r="G2846" s="102">
        <f t="shared" si="319"/>
        <v>8593.2255043498426</v>
      </c>
      <c r="H2846" s="102">
        <f t="shared" si="317"/>
        <v>8594.0516526784359</v>
      </c>
      <c r="I2846" s="102">
        <f t="shared" si="320"/>
        <v>0.8261483285932627</v>
      </c>
      <c r="J2846" s="102">
        <f t="shared" si="321"/>
        <v>8595.0749203832711</v>
      </c>
      <c r="K2846" s="103">
        <f t="shared" si="322"/>
        <v>1.849416033428497</v>
      </c>
    </row>
    <row r="2847" spans="2:11" ht="16" thickBot="1" x14ac:dyDescent="0.25">
      <c r="B2847" s="39">
        <v>2832</v>
      </c>
      <c r="C2847" s="94">
        <v>0.75216280616387221</v>
      </c>
      <c r="D2847" s="104">
        <f t="shared" si="318"/>
        <v>0.85440744271851288</v>
      </c>
      <c r="E2847" s="94">
        <v>0.8083487541080504</v>
      </c>
      <c r="F2847" s="105">
        <f t="shared" si="316"/>
        <v>1.8083487541080503</v>
      </c>
      <c r="G2847" s="105">
        <f t="shared" si="319"/>
        <v>8594.0799117925617</v>
      </c>
      <c r="H2847" s="105">
        <f t="shared" si="317"/>
        <v>8595.0749203832711</v>
      </c>
      <c r="I2847" s="105">
        <f t="shared" si="320"/>
        <v>0.99500859070940351</v>
      </c>
      <c r="J2847" s="105">
        <f t="shared" si="321"/>
        <v>8596.8832691373791</v>
      </c>
      <c r="K2847" s="106">
        <f t="shared" si="322"/>
        <v>2.8033573448174138</v>
      </c>
    </row>
    <row r="2848" spans="2:11" x14ac:dyDescent="0.2">
      <c r="B2848" s="35">
        <v>2833</v>
      </c>
      <c r="C2848" s="93">
        <v>0.93480744528677673</v>
      </c>
      <c r="D2848" s="101">
        <f t="shared" si="318"/>
        <v>0.20224413531582108</v>
      </c>
      <c r="E2848" s="93">
        <v>4.3556483969194093E-2</v>
      </c>
      <c r="F2848" s="102">
        <f t="shared" si="316"/>
        <v>1.0435564839691942</v>
      </c>
      <c r="G2848" s="102">
        <f t="shared" si="319"/>
        <v>8594.2821559278782</v>
      </c>
      <c r="H2848" s="102">
        <f t="shared" si="317"/>
        <v>8596.8832691373791</v>
      </c>
      <c r="I2848" s="102">
        <f t="shared" si="320"/>
        <v>2.6011132095009089</v>
      </c>
      <c r="J2848" s="102">
        <f t="shared" si="321"/>
        <v>8597.9268256213491</v>
      </c>
      <c r="K2848" s="103">
        <f t="shared" si="322"/>
        <v>3.6446696934708598</v>
      </c>
    </row>
    <row r="2849" spans="2:11" x14ac:dyDescent="0.2">
      <c r="B2849" s="35">
        <v>2834</v>
      </c>
      <c r="C2849" s="93">
        <v>0.41225419447573808</v>
      </c>
      <c r="D2849" s="101">
        <f t="shared" si="318"/>
        <v>2.6583454290052146</v>
      </c>
      <c r="E2849" s="93">
        <v>0.97512080661177647</v>
      </c>
      <c r="F2849" s="102">
        <f t="shared" si="316"/>
        <v>1.9751208066117765</v>
      </c>
      <c r="G2849" s="102">
        <f t="shared" si="319"/>
        <v>8596.940501356883</v>
      </c>
      <c r="H2849" s="102">
        <f t="shared" si="317"/>
        <v>8597.9268256213491</v>
      </c>
      <c r="I2849" s="102">
        <f t="shared" si="320"/>
        <v>0.9863242644660204</v>
      </c>
      <c r="J2849" s="102">
        <f t="shared" si="321"/>
        <v>8599.9019464279609</v>
      </c>
      <c r="K2849" s="103">
        <f t="shared" si="322"/>
        <v>2.9614450710778328</v>
      </c>
    </row>
    <row r="2850" spans="2:11" x14ac:dyDescent="0.2">
      <c r="B2850" s="35">
        <v>2835</v>
      </c>
      <c r="C2850" s="93">
        <v>0.68666825415116595</v>
      </c>
      <c r="D2850" s="101">
        <f t="shared" si="318"/>
        <v>1.1277119819959871</v>
      </c>
      <c r="E2850" s="93">
        <v>0.55115272540728555</v>
      </c>
      <c r="F2850" s="102">
        <f t="shared" si="316"/>
        <v>1.5511527254072854</v>
      </c>
      <c r="G2850" s="102">
        <f t="shared" si="319"/>
        <v>8598.0682133388782</v>
      </c>
      <c r="H2850" s="102">
        <f t="shared" si="317"/>
        <v>8599.9019464279609</v>
      </c>
      <c r="I2850" s="102">
        <f t="shared" si="320"/>
        <v>1.8337330890826706</v>
      </c>
      <c r="J2850" s="102">
        <f t="shared" si="321"/>
        <v>8601.4530991533684</v>
      </c>
      <c r="K2850" s="103">
        <f t="shared" si="322"/>
        <v>3.3848858144901897</v>
      </c>
    </row>
    <row r="2851" spans="2:11" ht="16" thickBot="1" x14ac:dyDescent="0.25">
      <c r="B2851" s="39">
        <v>2836</v>
      </c>
      <c r="C2851" s="94">
        <v>0.58377587680672083</v>
      </c>
      <c r="D2851" s="104">
        <f t="shared" si="318"/>
        <v>1.6147144272140659</v>
      </c>
      <c r="E2851" s="94">
        <v>0.19555118623011603</v>
      </c>
      <c r="F2851" s="105">
        <f t="shared" si="316"/>
        <v>1.195551186230116</v>
      </c>
      <c r="G2851" s="105">
        <f t="shared" si="319"/>
        <v>8599.6829277660927</v>
      </c>
      <c r="H2851" s="105">
        <f t="shared" si="317"/>
        <v>8601.4530991533684</v>
      </c>
      <c r="I2851" s="105">
        <f t="shared" si="320"/>
        <v>1.7701713872756955</v>
      </c>
      <c r="J2851" s="105">
        <f t="shared" si="321"/>
        <v>8602.648650339599</v>
      </c>
      <c r="K2851" s="106">
        <f t="shared" si="322"/>
        <v>2.9657225735063548</v>
      </c>
    </row>
    <row r="2852" spans="2:11" x14ac:dyDescent="0.2">
      <c r="B2852" s="35">
        <v>2837</v>
      </c>
      <c r="C2852" s="93">
        <v>0.42853150327365286</v>
      </c>
      <c r="D2852" s="101">
        <f t="shared" si="318"/>
        <v>2.5421730712647563</v>
      </c>
      <c r="E2852" s="93">
        <v>0.39212283712953611</v>
      </c>
      <c r="F2852" s="102">
        <f t="shared" si="316"/>
        <v>1.392122837129536</v>
      </c>
      <c r="G2852" s="102">
        <f t="shared" si="319"/>
        <v>8602.2251008373569</v>
      </c>
      <c r="H2852" s="102">
        <f t="shared" si="317"/>
        <v>8602.648650339599</v>
      </c>
      <c r="I2852" s="102">
        <f t="shared" si="320"/>
        <v>0.42354950224216736</v>
      </c>
      <c r="J2852" s="102">
        <f t="shared" si="321"/>
        <v>8604.0407731767282</v>
      </c>
      <c r="K2852" s="103">
        <f t="shared" si="322"/>
        <v>1.8156723393713037</v>
      </c>
    </row>
    <row r="2853" spans="2:11" x14ac:dyDescent="0.2">
      <c r="B2853" s="35">
        <v>2838</v>
      </c>
      <c r="C2853" s="93">
        <v>0.74589675308674841</v>
      </c>
      <c r="D2853" s="101">
        <f t="shared" si="318"/>
        <v>0.87950426713391994</v>
      </c>
      <c r="E2853" s="93">
        <v>0.79910258100436937</v>
      </c>
      <c r="F2853" s="102">
        <f t="shared" si="316"/>
        <v>1.7991025810043695</v>
      </c>
      <c r="G2853" s="102">
        <f t="shared" si="319"/>
        <v>8603.1046051044905</v>
      </c>
      <c r="H2853" s="102">
        <f t="shared" si="317"/>
        <v>8604.0407731767282</v>
      </c>
      <c r="I2853" s="102">
        <f t="shared" si="320"/>
        <v>0.93616807223770593</v>
      </c>
      <c r="J2853" s="102">
        <f t="shared" si="321"/>
        <v>8605.8398757577324</v>
      </c>
      <c r="K2853" s="103">
        <f t="shared" si="322"/>
        <v>2.7352706532419688</v>
      </c>
    </row>
    <row r="2854" spans="2:11" x14ac:dyDescent="0.2">
      <c r="B2854" s="35">
        <v>2839</v>
      </c>
      <c r="C2854" s="93">
        <v>0.40427797142193445</v>
      </c>
      <c r="D2854" s="101">
        <f t="shared" si="318"/>
        <v>2.7169577686303432</v>
      </c>
      <c r="E2854" s="93">
        <v>0.55246043093778618</v>
      </c>
      <c r="F2854" s="102">
        <f t="shared" si="316"/>
        <v>1.5524604309377863</v>
      </c>
      <c r="G2854" s="102">
        <f t="shared" si="319"/>
        <v>8605.8215628731214</v>
      </c>
      <c r="H2854" s="102">
        <f t="shared" si="317"/>
        <v>8605.8398757577324</v>
      </c>
      <c r="I2854" s="102">
        <f t="shared" si="320"/>
        <v>1.8312884611077607E-2</v>
      </c>
      <c r="J2854" s="102">
        <f t="shared" si="321"/>
        <v>8607.39233618867</v>
      </c>
      <c r="K2854" s="103">
        <f t="shared" si="322"/>
        <v>1.5707733155486494</v>
      </c>
    </row>
    <row r="2855" spans="2:11" ht="16" thickBot="1" x14ac:dyDescent="0.25">
      <c r="B2855" s="39">
        <v>2840</v>
      </c>
      <c r="C2855" s="94">
        <v>0.95218610362331002</v>
      </c>
      <c r="D2855" s="104">
        <f t="shared" si="318"/>
        <v>0.14698432888977039</v>
      </c>
      <c r="E2855" s="94">
        <v>0.85806178143144229</v>
      </c>
      <c r="F2855" s="105">
        <f t="shared" si="316"/>
        <v>1.8580617814314424</v>
      </c>
      <c r="G2855" s="105">
        <f t="shared" si="319"/>
        <v>8605.9685472020119</v>
      </c>
      <c r="H2855" s="105">
        <f t="shared" si="317"/>
        <v>8607.39233618867</v>
      </c>
      <c r="I2855" s="105">
        <f t="shared" si="320"/>
        <v>1.4237889866581099</v>
      </c>
      <c r="J2855" s="105">
        <f t="shared" si="321"/>
        <v>8609.2503979701014</v>
      </c>
      <c r="K2855" s="106">
        <f t="shared" si="322"/>
        <v>3.2818507680894982</v>
      </c>
    </row>
    <row r="2856" spans="2:11" x14ac:dyDescent="0.2">
      <c r="B2856" s="35">
        <v>2841</v>
      </c>
      <c r="C2856" s="93">
        <v>0.15520880559703487</v>
      </c>
      <c r="D2856" s="101">
        <f t="shared" si="318"/>
        <v>5.58895180724463</v>
      </c>
      <c r="E2856" s="93">
        <v>0.75398449318623728</v>
      </c>
      <c r="F2856" s="102">
        <f t="shared" si="316"/>
        <v>1.7539844931862372</v>
      </c>
      <c r="G2856" s="102">
        <f t="shared" si="319"/>
        <v>8611.5574990092573</v>
      </c>
      <c r="H2856" s="102">
        <f t="shared" si="317"/>
        <v>8611.5574990092573</v>
      </c>
      <c r="I2856" s="102">
        <f t="shared" si="320"/>
        <v>0</v>
      </c>
      <c r="J2856" s="102">
        <f t="shared" si="321"/>
        <v>8613.3114835024444</v>
      </c>
      <c r="K2856" s="103">
        <f t="shared" si="322"/>
        <v>1.7539844931870903</v>
      </c>
    </row>
    <row r="2857" spans="2:11" x14ac:dyDescent="0.2">
      <c r="B2857" s="35">
        <v>2842</v>
      </c>
      <c r="C2857" s="93">
        <v>0.96570089799219894</v>
      </c>
      <c r="D2857" s="101">
        <f t="shared" si="318"/>
        <v>0.10470336636708816</v>
      </c>
      <c r="E2857" s="93">
        <v>0.99081205977423414</v>
      </c>
      <c r="F2857" s="102">
        <f t="shared" si="316"/>
        <v>1.990812059774234</v>
      </c>
      <c r="G2857" s="102">
        <f t="shared" si="319"/>
        <v>8611.6622023756245</v>
      </c>
      <c r="H2857" s="102">
        <f t="shared" si="317"/>
        <v>8613.3114835024444</v>
      </c>
      <c r="I2857" s="102">
        <f t="shared" si="320"/>
        <v>1.6492811268199148</v>
      </c>
      <c r="J2857" s="102">
        <f t="shared" si="321"/>
        <v>8615.3022955622182</v>
      </c>
      <c r="K2857" s="103">
        <f t="shared" si="322"/>
        <v>3.6400931865937309</v>
      </c>
    </row>
    <row r="2858" spans="2:11" x14ac:dyDescent="0.2">
      <c r="B2858" s="35">
        <v>2843</v>
      </c>
      <c r="C2858" s="93">
        <v>0.26528020121719853</v>
      </c>
      <c r="D2858" s="101">
        <f t="shared" si="318"/>
        <v>3.9809059455802642</v>
      </c>
      <c r="E2858" s="93">
        <v>5.8855446657116062E-2</v>
      </c>
      <c r="F2858" s="102">
        <f t="shared" si="316"/>
        <v>1.0588554466571161</v>
      </c>
      <c r="G2858" s="102">
        <f t="shared" si="319"/>
        <v>8615.6431083212046</v>
      </c>
      <c r="H2858" s="102">
        <f t="shared" si="317"/>
        <v>8615.6431083212046</v>
      </c>
      <c r="I2858" s="102">
        <f t="shared" si="320"/>
        <v>0</v>
      </c>
      <c r="J2858" s="102">
        <f t="shared" si="321"/>
        <v>8616.7019637678623</v>
      </c>
      <c r="K2858" s="103">
        <f t="shared" si="322"/>
        <v>1.058855446657617</v>
      </c>
    </row>
    <row r="2859" spans="2:11" ht="16" thickBot="1" x14ac:dyDescent="0.25">
      <c r="B2859" s="39">
        <v>2844</v>
      </c>
      <c r="C2859" s="94">
        <v>0.46146395022447417</v>
      </c>
      <c r="D2859" s="104">
        <f t="shared" si="318"/>
        <v>2.3200540273404537</v>
      </c>
      <c r="E2859" s="94">
        <v>0.84101486595840991</v>
      </c>
      <c r="F2859" s="105">
        <f t="shared" ref="F2859:F2922" si="323">($N$18-$N$19)*E2859+$N$19</f>
        <v>1.8410148659584098</v>
      </c>
      <c r="G2859" s="105">
        <f t="shared" si="319"/>
        <v>8617.9631623485457</v>
      </c>
      <c r="H2859" s="105">
        <f t="shared" ref="H2859:H2922" si="324">+MAX(G2859,J2858)</f>
        <v>8617.9631623485457</v>
      </c>
      <c r="I2859" s="105">
        <f t="shared" si="320"/>
        <v>0</v>
      </c>
      <c r="J2859" s="105">
        <f t="shared" si="321"/>
        <v>8619.8041772145043</v>
      </c>
      <c r="K2859" s="106">
        <f t="shared" si="322"/>
        <v>1.8410148659586412</v>
      </c>
    </row>
    <row r="2860" spans="2:11" x14ac:dyDescent="0.2">
      <c r="B2860" s="35">
        <v>2845</v>
      </c>
      <c r="C2860" s="93">
        <v>0.55940802886994934</v>
      </c>
      <c r="D2860" s="101">
        <f t="shared" ref="D2860:D2923" si="325">-LN(C2860)/$N$16</f>
        <v>1.742628437015024</v>
      </c>
      <c r="E2860" s="93">
        <v>0.45170881803885199</v>
      </c>
      <c r="F2860" s="102">
        <f t="shared" si="323"/>
        <v>1.451708818038852</v>
      </c>
      <c r="G2860" s="102">
        <f t="shared" ref="G2860:G2923" si="326">G2859+D2860</f>
        <v>8619.7057907855615</v>
      </c>
      <c r="H2860" s="102">
        <f t="shared" si="324"/>
        <v>8619.8041772145043</v>
      </c>
      <c r="I2860" s="102">
        <f t="shared" si="320"/>
        <v>9.8386428942831117E-2</v>
      </c>
      <c r="J2860" s="102">
        <f t="shared" si="321"/>
        <v>8621.2558860325425</v>
      </c>
      <c r="K2860" s="103">
        <f t="shared" si="322"/>
        <v>1.5500952469810727</v>
      </c>
    </row>
    <row r="2861" spans="2:11" x14ac:dyDescent="0.2">
      <c r="B2861" s="35">
        <v>2846</v>
      </c>
      <c r="C2861" s="93">
        <v>0.56590093213277748</v>
      </c>
      <c r="D2861" s="101">
        <f t="shared" si="325"/>
        <v>1.7080087429988926</v>
      </c>
      <c r="E2861" s="93">
        <v>0.60462979880713597</v>
      </c>
      <c r="F2861" s="102">
        <f t="shared" si="323"/>
        <v>1.6046297988071361</v>
      </c>
      <c r="G2861" s="102">
        <f t="shared" si="326"/>
        <v>8621.41379952856</v>
      </c>
      <c r="H2861" s="102">
        <f t="shared" si="324"/>
        <v>8621.41379952856</v>
      </c>
      <c r="I2861" s="102">
        <f t="shared" si="320"/>
        <v>0</v>
      </c>
      <c r="J2861" s="102">
        <f t="shared" si="321"/>
        <v>8623.0184293273669</v>
      </c>
      <c r="K2861" s="103">
        <f t="shared" si="322"/>
        <v>1.6046297988068545</v>
      </c>
    </row>
    <row r="2862" spans="2:11" x14ac:dyDescent="0.2">
      <c r="B2862" s="35">
        <v>2847</v>
      </c>
      <c r="C2862" s="93">
        <v>0.72431181133893163</v>
      </c>
      <c r="D2862" s="101">
        <f t="shared" si="325"/>
        <v>0.96759990200074697</v>
      </c>
      <c r="E2862" s="93">
        <v>0.3043716633867698</v>
      </c>
      <c r="F2862" s="102">
        <f t="shared" si="323"/>
        <v>1.3043716633867697</v>
      </c>
      <c r="G2862" s="102">
        <f t="shared" si="326"/>
        <v>8622.3813994305601</v>
      </c>
      <c r="H2862" s="102">
        <f t="shared" si="324"/>
        <v>8623.0184293273669</v>
      </c>
      <c r="I2862" s="102">
        <f t="shared" si="320"/>
        <v>0.63702989680678002</v>
      </c>
      <c r="J2862" s="102">
        <f t="shared" si="321"/>
        <v>8624.3228009907543</v>
      </c>
      <c r="K2862" s="103">
        <f t="shared" si="322"/>
        <v>1.9414015601942083</v>
      </c>
    </row>
    <row r="2863" spans="2:11" ht="16" thickBot="1" x14ac:dyDescent="0.25">
      <c r="B2863" s="39">
        <v>2848</v>
      </c>
      <c r="C2863" s="94">
        <v>0.69138596367146865</v>
      </c>
      <c r="D2863" s="104">
        <f t="shared" si="325"/>
        <v>1.1071711590441999</v>
      </c>
      <c r="E2863" s="94">
        <v>0.54258877225256075</v>
      </c>
      <c r="F2863" s="105">
        <f t="shared" si="323"/>
        <v>1.5425887722525609</v>
      </c>
      <c r="G2863" s="105">
        <f t="shared" si="326"/>
        <v>8623.4885705896049</v>
      </c>
      <c r="H2863" s="105">
        <f t="shared" si="324"/>
        <v>8624.3228009907543</v>
      </c>
      <c r="I2863" s="105">
        <f t="shared" si="320"/>
        <v>0.83423040114939795</v>
      </c>
      <c r="J2863" s="105">
        <f t="shared" si="321"/>
        <v>8625.8653897630065</v>
      </c>
      <c r="K2863" s="106">
        <f t="shared" si="322"/>
        <v>2.3768191734016</v>
      </c>
    </row>
    <row r="2864" spans="2:11" x14ac:dyDescent="0.2">
      <c r="B2864" s="35">
        <v>2849</v>
      </c>
      <c r="C2864" s="93">
        <v>0.29242312639865253</v>
      </c>
      <c r="D2864" s="101">
        <f t="shared" si="325"/>
        <v>3.6886603877503044</v>
      </c>
      <c r="E2864" s="93">
        <v>0.51421720431063545</v>
      </c>
      <c r="F2864" s="102">
        <f t="shared" si="323"/>
        <v>1.5142172043106354</v>
      </c>
      <c r="G2864" s="102">
        <f t="shared" si="326"/>
        <v>8627.1772309773551</v>
      </c>
      <c r="H2864" s="102">
        <f t="shared" si="324"/>
        <v>8627.1772309773551</v>
      </c>
      <c r="I2864" s="102">
        <f t="shared" si="320"/>
        <v>0</v>
      </c>
      <c r="J2864" s="102">
        <f t="shared" si="321"/>
        <v>8628.6914481816657</v>
      </c>
      <c r="K2864" s="103">
        <f t="shared" si="322"/>
        <v>1.5142172043106257</v>
      </c>
    </row>
    <row r="2865" spans="2:11" x14ac:dyDescent="0.2">
      <c r="B2865" s="35">
        <v>2850</v>
      </c>
      <c r="C2865" s="93">
        <v>0.67082276279817532</v>
      </c>
      <c r="D2865" s="101">
        <f t="shared" si="325"/>
        <v>1.1977509474034993</v>
      </c>
      <c r="E2865" s="93">
        <v>0.5935775512395437</v>
      </c>
      <c r="F2865" s="102">
        <f t="shared" si="323"/>
        <v>1.5935775512395436</v>
      </c>
      <c r="G2865" s="102">
        <f t="shared" si="326"/>
        <v>8628.3749819247587</v>
      </c>
      <c r="H2865" s="102">
        <f t="shared" si="324"/>
        <v>8628.6914481816657</v>
      </c>
      <c r="I2865" s="102">
        <f t="shared" si="320"/>
        <v>0.31646625690700603</v>
      </c>
      <c r="J2865" s="102">
        <f t="shared" si="321"/>
        <v>8630.2850257329046</v>
      </c>
      <c r="K2865" s="103">
        <f t="shared" si="322"/>
        <v>1.9100438081459288</v>
      </c>
    </row>
    <row r="2866" spans="2:11" x14ac:dyDescent="0.2">
      <c r="B2866" s="35">
        <v>2851</v>
      </c>
      <c r="C2866" s="93">
        <v>0.83266690262325538</v>
      </c>
      <c r="D2866" s="101">
        <f t="shared" si="325"/>
        <v>0.54936478077047335</v>
      </c>
      <c r="E2866" s="93">
        <v>0.45344970703422138</v>
      </c>
      <c r="F2866" s="102">
        <f t="shared" si="323"/>
        <v>1.4534497070342214</v>
      </c>
      <c r="G2866" s="102">
        <f t="shared" si="326"/>
        <v>8628.9243467055294</v>
      </c>
      <c r="H2866" s="102">
        <f t="shared" si="324"/>
        <v>8630.2850257329046</v>
      </c>
      <c r="I2866" s="102">
        <f t="shared" si="320"/>
        <v>1.3606790273752267</v>
      </c>
      <c r="J2866" s="102">
        <f t="shared" si="321"/>
        <v>8631.7384754399391</v>
      </c>
      <c r="K2866" s="103">
        <f t="shared" si="322"/>
        <v>2.8141287344096781</v>
      </c>
    </row>
    <row r="2867" spans="2:11" ht="16" thickBot="1" x14ac:dyDescent="0.25">
      <c r="B2867" s="39">
        <v>2852</v>
      </c>
      <c r="C2867" s="94">
        <v>0.1953756198570562</v>
      </c>
      <c r="D2867" s="104">
        <f t="shared" si="325"/>
        <v>4.898493952777951</v>
      </c>
      <c r="E2867" s="94">
        <v>0.24936747913913393</v>
      </c>
      <c r="F2867" s="105">
        <f t="shared" si="323"/>
        <v>1.249367479139134</v>
      </c>
      <c r="G2867" s="105">
        <f t="shared" si="326"/>
        <v>8633.8228406583075</v>
      </c>
      <c r="H2867" s="105">
        <f t="shared" si="324"/>
        <v>8633.8228406583075</v>
      </c>
      <c r="I2867" s="105">
        <f t="shared" si="320"/>
        <v>0</v>
      </c>
      <c r="J2867" s="105">
        <f t="shared" si="321"/>
        <v>8635.0722081374461</v>
      </c>
      <c r="K2867" s="106">
        <f t="shared" si="322"/>
        <v>1.2493674791385274</v>
      </c>
    </row>
    <row r="2868" spans="2:11" x14ac:dyDescent="0.2">
      <c r="B2868" s="35">
        <v>2853</v>
      </c>
      <c r="C2868" s="93">
        <v>0.6367080497385007</v>
      </c>
      <c r="D2868" s="101">
        <f t="shared" si="325"/>
        <v>1.3543321473980545</v>
      </c>
      <c r="E2868" s="93">
        <v>0.31378015015085725</v>
      </c>
      <c r="F2868" s="102">
        <f t="shared" si="323"/>
        <v>1.3137801501508573</v>
      </c>
      <c r="G2868" s="102">
        <f t="shared" si="326"/>
        <v>8635.1771728057065</v>
      </c>
      <c r="H2868" s="102">
        <f t="shared" si="324"/>
        <v>8635.1771728057065</v>
      </c>
      <c r="I2868" s="102">
        <f t="shared" si="320"/>
        <v>0</v>
      </c>
      <c r="J2868" s="102">
        <f t="shared" si="321"/>
        <v>8636.4909529558572</v>
      </c>
      <c r="K2868" s="103">
        <f t="shared" si="322"/>
        <v>1.3137801501507056</v>
      </c>
    </row>
    <row r="2869" spans="2:11" x14ac:dyDescent="0.2">
      <c r="B2869" s="35">
        <v>2854</v>
      </c>
      <c r="C2869" s="93">
        <v>0.14649356475669828</v>
      </c>
      <c r="D2869" s="101">
        <f t="shared" si="325"/>
        <v>5.7623213341957609</v>
      </c>
      <c r="E2869" s="93">
        <v>0.61020068197240829</v>
      </c>
      <c r="F2869" s="102">
        <f t="shared" si="323"/>
        <v>1.6102006819724082</v>
      </c>
      <c r="G2869" s="102">
        <f t="shared" si="326"/>
        <v>8640.9394941399023</v>
      </c>
      <c r="H2869" s="102">
        <f t="shared" si="324"/>
        <v>8640.9394941399023</v>
      </c>
      <c r="I2869" s="102">
        <f t="shared" si="320"/>
        <v>0</v>
      </c>
      <c r="J2869" s="102">
        <f t="shared" si="321"/>
        <v>8642.5496948218752</v>
      </c>
      <c r="K2869" s="103">
        <f t="shared" si="322"/>
        <v>1.6102006819728558</v>
      </c>
    </row>
    <row r="2870" spans="2:11" x14ac:dyDescent="0.2">
      <c r="B2870" s="35">
        <v>2855</v>
      </c>
      <c r="C2870" s="93">
        <v>0.5733736267272056</v>
      </c>
      <c r="D2870" s="101">
        <f t="shared" si="325"/>
        <v>1.668653163410565</v>
      </c>
      <c r="E2870" s="93">
        <v>0.30506289145347809</v>
      </c>
      <c r="F2870" s="102">
        <f t="shared" si="323"/>
        <v>1.3050628914534781</v>
      </c>
      <c r="G2870" s="102">
        <f t="shared" si="326"/>
        <v>8642.6081473033137</v>
      </c>
      <c r="H2870" s="102">
        <f t="shared" si="324"/>
        <v>8642.6081473033137</v>
      </c>
      <c r="I2870" s="102">
        <f t="shared" si="320"/>
        <v>0</v>
      </c>
      <c r="J2870" s="102">
        <f t="shared" si="321"/>
        <v>8643.9132101947671</v>
      </c>
      <c r="K2870" s="103">
        <f t="shared" si="322"/>
        <v>1.3050628914534173</v>
      </c>
    </row>
    <row r="2871" spans="2:11" ht="16" thickBot="1" x14ac:dyDescent="0.25">
      <c r="B2871" s="39">
        <v>2856</v>
      </c>
      <c r="C2871" s="94">
        <v>0.51417525998195668</v>
      </c>
      <c r="D2871" s="104">
        <f t="shared" si="325"/>
        <v>1.9955732967522584</v>
      </c>
      <c r="E2871" s="94">
        <v>0.90160714219704907</v>
      </c>
      <c r="F2871" s="105">
        <f t="shared" si="323"/>
        <v>1.9016071421970491</v>
      </c>
      <c r="G2871" s="105">
        <f t="shared" si="326"/>
        <v>8644.6037206000656</v>
      </c>
      <c r="H2871" s="105">
        <f t="shared" si="324"/>
        <v>8644.6037206000656</v>
      </c>
      <c r="I2871" s="105">
        <f t="shared" si="320"/>
        <v>0</v>
      </c>
      <c r="J2871" s="105">
        <f t="shared" si="321"/>
        <v>8646.505327742263</v>
      </c>
      <c r="K2871" s="106">
        <f t="shared" si="322"/>
        <v>1.901607142197463</v>
      </c>
    </row>
    <row r="2872" spans="2:11" x14ac:dyDescent="0.2">
      <c r="B2872" s="35">
        <v>2857</v>
      </c>
      <c r="C2872" s="93">
        <v>0.37986607932087924</v>
      </c>
      <c r="D2872" s="101">
        <f t="shared" si="325"/>
        <v>2.9038095336510619</v>
      </c>
      <c r="E2872" s="93">
        <v>0.31159069780644888</v>
      </c>
      <c r="F2872" s="102">
        <f t="shared" si="323"/>
        <v>1.3115906978064489</v>
      </c>
      <c r="G2872" s="102">
        <f t="shared" si="326"/>
        <v>8647.5075301337165</v>
      </c>
      <c r="H2872" s="102">
        <f t="shared" si="324"/>
        <v>8647.5075301337165</v>
      </c>
      <c r="I2872" s="102">
        <f t="shared" si="320"/>
        <v>0</v>
      </c>
      <c r="J2872" s="102">
        <f t="shared" si="321"/>
        <v>8648.8191208315238</v>
      </c>
      <c r="K2872" s="103">
        <f t="shared" si="322"/>
        <v>1.3115906978073326</v>
      </c>
    </row>
    <row r="2873" spans="2:11" x14ac:dyDescent="0.2">
      <c r="B2873" s="35">
        <v>2858</v>
      </c>
      <c r="C2873" s="93">
        <v>3.3169968285236551E-2</v>
      </c>
      <c r="D2873" s="101">
        <f t="shared" si="325"/>
        <v>10.218331146454691</v>
      </c>
      <c r="E2873" s="93">
        <v>0.50753221993683639</v>
      </c>
      <c r="F2873" s="102">
        <f t="shared" si="323"/>
        <v>1.5075322199368364</v>
      </c>
      <c r="G2873" s="102">
        <f t="shared" si="326"/>
        <v>8657.7258612801706</v>
      </c>
      <c r="H2873" s="102">
        <f t="shared" si="324"/>
        <v>8657.7258612801706</v>
      </c>
      <c r="I2873" s="102">
        <f t="shared" si="320"/>
        <v>0</v>
      </c>
      <c r="J2873" s="102">
        <f t="shared" si="321"/>
        <v>8659.2333935001079</v>
      </c>
      <c r="K2873" s="103">
        <f t="shared" si="322"/>
        <v>1.5075322199372749</v>
      </c>
    </row>
    <row r="2874" spans="2:11" x14ac:dyDescent="0.2">
      <c r="B2874" s="35">
        <v>2859</v>
      </c>
      <c r="C2874" s="93">
        <v>0.34969186886449133</v>
      </c>
      <c r="D2874" s="101">
        <f t="shared" si="325"/>
        <v>3.1521086607868196</v>
      </c>
      <c r="E2874" s="93">
        <v>8.2368624444053573E-2</v>
      </c>
      <c r="F2874" s="102">
        <f t="shared" si="323"/>
        <v>1.0823686244440536</v>
      </c>
      <c r="G2874" s="102">
        <f t="shared" si="326"/>
        <v>8660.877969940957</v>
      </c>
      <c r="H2874" s="102">
        <f t="shared" si="324"/>
        <v>8660.877969940957</v>
      </c>
      <c r="I2874" s="102">
        <f t="shared" si="320"/>
        <v>0</v>
      </c>
      <c r="J2874" s="102">
        <f t="shared" si="321"/>
        <v>8661.9603385654009</v>
      </c>
      <c r="K2874" s="103">
        <f t="shared" si="322"/>
        <v>1.0823686244439159</v>
      </c>
    </row>
    <row r="2875" spans="2:11" ht="16" thickBot="1" x14ac:dyDescent="0.25">
      <c r="B2875" s="39">
        <v>2860</v>
      </c>
      <c r="C2875" s="94">
        <v>0.82860240947610764</v>
      </c>
      <c r="D2875" s="104">
        <f t="shared" si="325"/>
        <v>0.56404452436478925</v>
      </c>
      <c r="E2875" s="94">
        <v>0.30485414004615241</v>
      </c>
      <c r="F2875" s="105">
        <f t="shared" si="323"/>
        <v>1.3048541400461524</v>
      </c>
      <c r="G2875" s="105">
        <f t="shared" si="326"/>
        <v>8661.4420144653213</v>
      </c>
      <c r="H2875" s="105">
        <f t="shared" si="324"/>
        <v>8661.9603385654009</v>
      </c>
      <c r="I2875" s="105">
        <f t="shared" si="320"/>
        <v>0.51832410007955332</v>
      </c>
      <c r="J2875" s="105">
        <f t="shared" si="321"/>
        <v>8663.2651927054467</v>
      </c>
      <c r="K2875" s="106">
        <f t="shared" si="322"/>
        <v>1.823178240125344</v>
      </c>
    </row>
    <row r="2876" spans="2:11" x14ac:dyDescent="0.2">
      <c r="B2876" s="35">
        <v>2861</v>
      </c>
      <c r="C2876" s="93">
        <v>0.2658150174810372</v>
      </c>
      <c r="D2876" s="101">
        <f t="shared" si="325"/>
        <v>3.974863905368395</v>
      </c>
      <c r="E2876" s="93">
        <v>0.39326278011961457</v>
      </c>
      <c r="F2876" s="102">
        <f t="shared" si="323"/>
        <v>1.3932627801196147</v>
      </c>
      <c r="G2876" s="102">
        <f t="shared" si="326"/>
        <v>8665.41687837069</v>
      </c>
      <c r="H2876" s="102">
        <f t="shared" si="324"/>
        <v>8665.41687837069</v>
      </c>
      <c r="I2876" s="102">
        <f t="shared" si="320"/>
        <v>0</v>
      </c>
      <c r="J2876" s="102">
        <f t="shared" si="321"/>
        <v>8666.8101411508105</v>
      </c>
      <c r="K2876" s="103">
        <f t="shared" si="322"/>
        <v>1.3932627801204944</v>
      </c>
    </row>
    <row r="2877" spans="2:11" x14ac:dyDescent="0.2">
      <c r="B2877" s="35">
        <v>2862</v>
      </c>
      <c r="C2877" s="93">
        <v>0.90406613382342105</v>
      </c>
      <c r="D2877" s="101">
        <f t="shared" si="325"/>
        <v>0.30255829314443883</v>
      </c>
      <c r="E2877" s="93">
        <v>0.68504784801247109</v>
      </c>
      <c r="F2877" s="102">
        <f t="shared" si="323"/>
        <v>1.6850478480124711</v>
      </c>
      <c r="G2877" s="102">
        <f t="shared" si="326"/>
        <v>8665.7194366638341</v>
      </c>
      <c r="H2877" s="102">
        <f t="shared" si="324"/>
        <v>8666.8101411508105</v>
      </c>
      <c r="I2877" s="102">
        <f t="shared" si="320"/>
        <v>1.0907044869763922</v>
      </c>
      <c r="J2877" s="102">
        <f t="shared" si="321"/>
        <v>8668.4951889988224</v>
      </c>
      <c r="K2877" s="103">
        <f t="shared" si="322"/>
        <v>2.7757523349882831</v>
      </c>
    </row>
    <row r="2878" spans="2:11" x14ac:dyDescent="0.2">
      <c r="B2878" s="35">
        <v>2863</v>
      </c>
      <c r="C2878" s="93">
        <v>0.83467341949194251</v>
      </c>
      <c r="D2878" s="101">
        <f t="shared" si="325"/>
        <v>0.54214423505210119</v>
      </c>
      <c r="E2878" s="93">
        <v>0.20948433691549739</v>
      </c>
      <c r="F2878" s="102">
        <f t="shared" si="323"/>
        <v>1.2094843369154975</v>
      </c>
      <c r="G2878" s="102">
        <f t="shared" si="326"/>
        <v>8666.2615808988867</v>
      </c>
      <c r="H2878" s="102">
        <f t="shared" si="324"/>
        <v>8668.4951889988224</v>
      </c>
      <c r="I2878" s="102">
        <f t="shared" si="320"/>
        <v>2.2336080999357364</v>
      </c>
      <c r="J2878" s="102">
        <f t="shared" si="321"/>
        <v>8669.7046733357383</v>
      </c>
      <c r="K2878" s="103">
        <f t="shared" si="322"/>
        <v>3.4430924368516571</v>
      </c>
    </row>
    <row r="2879" spans="2:11" ht="16" thickBot="1" x14ac:dyDescent="0.25">
      <c r="B2879" s="39">
        <v>2864</v>
      </c>
      <c r="C2879" s="94">
        <v>0.18884657328024756</v>
      </c>
      <c r="D2879" s="104">
        <f t="shared" si="325"/>
        <v>5.0004611255447555</v>
      </c>
      <c r="E2879" s="94">
        <v>0.34001144330186539</v>
      </c>
      <c r="F2879" s="105">
        <f t="shared" si="323"/>
        <v>1.3400114433018655</v>
      </c>
      <c r="G2879" s="105">
        <f t="shared" si="326"/>
        <v>8671.2620420244311</v>
      </c>
      <c r="H2879" s="105">
        <f t="shared" si="324"/>
        <v>8671.2620420244311</v>
      </c>
      <c r="I2879" s="105">
        <f t="shared" si="320"/>
        <v>0</v>
      </c>
      <c r="J2879" s="105">
        <f t="shared" si="321"/>
        <v>8672.6020534677336</v>
      </c>
      <c r="K2879" s="106">
        <f t="shared" si="322"/>
        <v>1.340011443302501</v>
      </c>
    </row>
    <row r="2880" spans="2:11" x14ac:dyDescent="0.2">
      <c r="B2880" s="35">
        <v>2865</v>
      </c>
      <c r="C2880" s="93">
        <v>0.49439936860991318</v>
      </c>
      <c r="D2880" s="101">
        <f t="shared" si="325"/>
        <v>2.1132349497689416</v>
      </c>
      <c r="E2880" s="93">
        <v>0.91866702606819151</v>
      </c>
      <c r="F2880" s="102">
        <f t="shared" si="323"/>
        <v>1.9186670260681915</v>
      </c>
      <c r="G2880" s="102">
        <f t="shared" si="326"/>
        <v>8673.3752769742005</v>
      </c>
      <c r="H2880" s="102">
        <f t="shared" si="324"/>
        <v>8673.3752769742005</v>
      </c>
      <c r="I2880" s="102">
        <f t="shared" si="320"/>
        <v>0</v>
      </c>
      <c r="J2880" s="102">
        <f t="shared" si="321"/>
        <v>8675.2939440002683</v>
      </c>
      <c r="K2880" s="103">
        <f t="shared" si="322"/>
        <v>1.9186670260678511</v>
      </c>
    </row>
    <row r="2881" spans="2:11" x14ac:dyDescent="0.2">
      <c r="B2881" s="35">
        <v>2866</v>
      </c>
      <c r="C2881" s="93">
        <v>0.41012878885998583</v>
      </c>
      <c r="D2881" s="101">
        <f t="shared" si="325"/>
        <v>2.6738521483145523</v>
      </c>
      <c r="E2881" s="93">
        <v>0.48452926406763308</v>
      </c>
      <c r="F2881" s="102">
        <f t="shared" si="323"/>
        <v>1.4845292640676331</v>
      </c>
      <c r="G2881" s="102">
        <f t="shared" si="326"/>
        <v>8676.0491291225153</v>
      </c>
      <c r="H2881" s="102">
        <f t="shared" si="324"/>
        <v>8676.0491291225153</v>
      </c>
      <c r="I2881" s="102">
        <f t="shared" si="320"/>
        <v>0</v>
      </c>
      <c r="J2881" s="102">
        <f t="shared" si="321"/>
        <v>8677.5336583865828</v>
      </c>
      <c r="K2881" s="103">
        <f t="shared" si="322"/>
        <v>1.4845292640675325</v>
      </c>
    </row>
    <row r="2882" spans="2:11" x14ac:dyDescent="0.2">
      <c r="B2882" s="35">
        <v>2867</v>
      </c>
      <c r="C2882" s="93">
        <v>0.56401223835828962</v>
      </c>
      <c r="D2882" s="101">
        <f t="shared" si="325"/>
        <v>1.7180379855080317</v>
      </c>
      <c r="E2882" s="93">
        <v>6.4948097275888017E-2</v>
      </c>
      <c r="F2882" s="102">
        <f t="shared" si="323"/>
        <v>1.064948097275888</v>
      </c>
      <c r="G2882" s="102">
        <f t="shared" si="326"/>
        <v>8677.7671671080225</v>
      </c>
      <c r="H2882" s="102">
        <f t="shared" si="324"/>
        <v>8677.7671671080225</v>
      </c>
      <c r="I2882" s="102">
        <f t="shared" si="320"/>
        <v>0</v>
      </c>
      <c r="J2882" s="102">
        <f t="shared" si="321"/>
        <v>8678.8321152052977</v>
      </c>
      <c r="K2882" s="103">
        <f t="shared" si="322"/>
        <v>1.0649480972751917</v>
      </c>
    </row>
    <row r="2883" spans="2:11" ht="16" thickBot="1" x14ac:dyDescent="0.25">
      <c r="B2883" s="39">
        <v>2868</v>
      </c>
      <c r="C2883" s="94">
        <v>0.69649014210801063</v>
      </c>
      <c r="D2883" s="104">
        <f t="shared" si="325"/>
        <v>1.0851049179978927</v>
      </c>
      <c r="E2883" s="94">
        <v>0.67422787907475534</v>
      </c>
      <c r="F2883" s="105">
        <f t="shared" si="323"/>
        <v>1.6742278790747553</v>
      </c>
      <c r="G2883" s="105">
        <f t="shared" si="326"/>
        <v>8678.8522720260207</v>
      </c>
      <c r="H2883" s="105">
        <f t="shared" si="324"/>
        <v>8678.8522720260207</v>
      </c>
      <c r="I2883" s="105">
        <f t="shared" si="320"/>
        <v>0</v>
      </c>
      <c r="J2883" s="105">
        <f t="shared" si="321"/>
        <v>8680.526499905096</v>
      </c>
      <c r="K2883" s="106">
        <f t="shared" si="322"/>
        <v>1.6742278790752607</v>
      </c>
    </row>
    <row r="2884" spans="2:11" x14ac:dyDescent="0.2">
      <c r="B2884" s="35">
        <v>2869</v>
      </c>
      <c r="C2884" s="93">
        <v>0.80711178749975432</v>
      </c>
      <c r="D2884" s="101">
        <f t="shared" si="325"/>
        <v>0.64287929400296551</v>
      </c>
      <c r="E2884" s="93">
        <v>0.60115973501670317</v>
      </c>
      <c r="F2884" s="102">
        <f t="shared" si="323"/>
        <v>1.6011597350167031</v>
      </c>
      <c r="G2884" s="102">
        <f t="shared" si="326"/>
        <v>8679.4951513200231</v>
      </c>
      <c r="H2884" s="102">
        <f t="shared" si="324"/>
        <v>8680.526499905096</v>
      </c>
      <c r="I2884" s="102">
        <f t="shared" si="320"/>
        <v>1.0313485850729194</v>
      </c>
      <c r="J2884" s="102">
        <f t="shared" si="321"/>
        <v>8682.1276596401131</v>
      </c>
      <c r="K2884" s="103">
        <f t="shared" si="322"/>
        <v>2.6325083200899826</v>
      </c>
    </row>
    <row r="2885" spans="2:11" x14ac:dyDescent="0.2">
      <c r="B2885" s="35">
        <v>2870</v>
      </c>
      <c r="C2885" s="93">
        <v>0.89526897199546474</v>
      </c>
      <c r="D2885" s="101">
        <f t="shared" si="325"/>
        <v>0.33189323546205501</v>
      </c>
      <c r="E2885" s="93">
        <v>0.42218022390775745</v>
      </c>
      <c r="F2885" s="102">
        <f t="shared" si="323"/>
        <v>1.4221802239077574</v>
      </c>
      <c r="G2885" s="102">
        <f t="shared" si="326"/>
        <v>8679.8270445554845</v>
      </c>
      <c r="H2885" s="102">
        <f t="shared" si="324"/>
        <v>8682.1276596401131</v>
      </c>
      <c r="I2885" s="102">
        <f t="shared" si="320"/>
        <v>2.3006150846285891</v>
      </c>
      <c r="J2885" s="102">
        <f t="shared" si="321"/>
        <v>8683.5498398640211</v>
      </c>
      <c r="K2885" s="103">
        <f t="shared" si="322"/>
        <v>3.7227953085366607</v>
      </c>
    </row>
    <row r="2886" spans="2:11" x14ac:dyDescent="0.2">
      <c r="B2886" s="35">
        <v>2871</v>
      </c>
      <c r="C2886" s="93">
        <v>0.16970756528281217</v>
      </c>
      <c r="D2886" s="101">
        <f t="shared" si="325"/>
        <v>5.3210355822025504</v>
      </c>
      <c r="E2886" s="93">
        <v>0.69803660323590022</v>
      </c>
      <c r="F2886" s="102">
        <f t="shared" si="323"/>
        <v>1.6980366032359002</v>
      </c>
      <c r="G2886" s="102">
        <f t="shared" si="326"/>
        <v>8685.1480801376874</v>
      </c>
      <c r="H2886" s="102">
        <f t="shared" si="324"/>
        <v>8685.1480801376874</v>
      </c>
      <c r="I2886" s="102">
        <f t="shared" si="320"/>
        <v>0</v>
      </c>
      <c r="J2886" s="102">
        <f t="shared" si="321"/>
        <v>8686.8461167409241</v>
      </c>
      <c r="K2886" s="103">
        <f t="shared" si="322"/>
        <v>1.6980366032366874</v>
      </c>
    </row>
    <row r="2887" spans="2:11" ht="16" thickBot="1" x14ac:dyDescent="0.25">
      <c r="B2887" s="39">
        <v>2872</v>
      </c>
      <c r="C2887" s="94">
        <v>0.19944281993463919</v>
      </c>
      <c r="D2887" s="104">
        <f t="shared" si="325"/>
        <v>4.8366831018109808</v>
      </c>
      <c r="E2887" s="94">
        <v>0.28146120584180467</v>
      </c>
      <c r="F2887" s="105">
        <f t="shared" si="323"/>
        <v>1.2814612058418047</v>
      </c>
      <c r="G2887" s="105">
        <f t="shared" si="326"/>
        <v>8689.9847632394976</v>
      </c>
      <c r="H2887" s="105">
        <f t="shared" si="324"/>
        <v>8689.9847632394976</v>
      </c>
      <c r="I2887" s="105">
        <f t="shared" si="320"/>
        <v>0</v>
      </c>
      <c r="J2887" s="105">
        <f t="shared" si="321"/>
        <v>8691.2662244453386</v>
      </c>
      <c r="K2887" s="106">
        <f t="shared" si="322"/>
        <v>1.2814612058409693</v>
      </c>
    </row>
    <row r="2888" spans="2:11" x14ac:dyDescent="0.2">
      <c r="B2888" s="35">
        <v>2873</v>
      </c>
      <c r="C2888" s="93">
        <v>0.54691601580022053</v>
      </c>
      <c r="D2888" s="101">
        <f t="shared" si="325"/>
        <v>1.810380073086715</v>
      </c>
      <c r="E2888" s="93">
        <v>1.1976857459209844E-2</v>
      </c>
      <c r="F2888" s="102">
        <f t="shared" si="323"/>
        <v>1.0119768574592098</v>
      </c>
      <c r="G2888" s="102">
        <f t="shared" si="326"/>
        <v>8691.7951433125836</v>
      </c>
      <c r="H2888" s="102">
        <f t="shared" si="324"/>
        <v>8691.7951433125836</v>
      </c>
      <c r="I2888" s="102">
        <f t="shared" si="320"/>
        <v>0</v>
      </c>
      <c r="J2888" s="102">
        <f t="shared" si="321"/>
        <v>8692.8071201700423</v>
      </c>
      <c r="K2888" s="103">
        <f t="shared" si="322"/>
        <v>1.0119768574586487</v>
      </c>
    </row>
    <row r="2889" spans="2:11" x14ac:dyDescent="0.2">
      <c r="B2889" s="35">
        <v>2874</v>
      </c>
      <c r="C2889" s="93">
        <v>0.20914917477593842</v>
      </c>
      <c r="D2889" s="101">
        <f t="shared" si="325"/>
        <v>4.6941225801312694</v>
      </c>
      <c r="E2889" s="93">
        <v>0.25719540041212763</v>
      </c>
      <c r="F2889" s="102">
        <f t="shared" si="323"/>
        <v>1.2571954004121277</v>
      </c>
      <c r="G2889" s="102">
        <f t="shared" si="326"/>
        <v>8696.4892658927147</v>
      </c>
      <c r="H2889" s="102">
        <f t="shared" si="324"/>
        <v>8696.4892658927147</v>
      </c>
      <c r="I2889" s="102">
        <f t="shared" si="320"/>
        <v>0</v>
      </c>
      <c r="J2889" s="102">
        <f t="shared" si="321"/>
        <v>8697.7464612931271</v>
      </c>
      <c r="K2889" s="103">
        <f t="shared" si="322"/>
        <v>1.2571954004124564</v>
      </c>
    </row>
    <row r="2890" spans="2:11" x14ac:dyDescent="0.2">
      <c r="B2890" s="35">
        <v>2875</v>
      </c>
      <c r="C2890" s="93">
        <v>0.60557260490881637</v>
      </c>
      <c r="D2890" s="101">
        <f t="shared" si="325"/>
        <v>1.5047424424863456</v>
      </c>
      <c r="E2890" s="93">
        <v>0.73708103300964789</v>
      </c>
      <c r="F2890" s="102">
        <f t="shared" si="323"/>
        <v>1.7370810330096478</v>
      </c>
      <c r="G2890" s="102">
        <f t="shared" si="326"/>
        <v>8697.9940083352012</v>
      </c>
      <c r="H2890" s="102">
        <f t="shared" si="324"/>
        <v>8697.9940083352012</v>
      </c>
      <c r="I2890" s="102">
        <f t="shared" si="320"/>
        <v>0</v>
      </c>
      <c r="J2890" s="102">
        <f t="shared" si="321"/>
        <v>8699.7310893682115</v>
      </c>
      <c r="K2890" s="103">
        <f t="shared" si="322"/>
        <v>1.7370810330103268</v>
      </c>
    </row>
    <row r="2891" spans="2:11" ht="16" thickBot="1" x14ac:dyDescent="0.25">
      <c r="B2891" s="39">
        <v>2876</v>
      </c>
      <c r="C2891" s="94">
        <v>0.36289901421263815</v>
      </c>
      <c r="D2891" s="104">
        <f t="shared" si="325"/>
        <v>3.040892043548368</v>
      </c>
      <c r="E2891" s="94">
        <v>0.68058420710149414</v>
      </c>
      <c r="F2891" s="105">
        <f t="shared" si="323"/>
        <v>1.6805842071014943</v>
      </c>
      <c r="G2891" s="105">
        <f t="shared" si="326"/>
        <v>8701.0349003787487</v>
      </c>
      <c r="H2891" s="105">
        <f t="shared" si="324"/>
        <v>8701.0349003787487</v>
      </c>
      <c r="I2891" s="105">
        <f t="shared" si="320"/>
        <v>0</v>
      </c>
      <c r="J2891" s="105">
        <f t="shared" si="321"/>
        <v>8702.7154845858495</v>
      </c>
      <c r="K2891" s="106">
        <f t="shared" si="322"/>
        <v>1.6805842071007646</v>
      </c>
    </row>
    <row r="2892" spans="2:11" x14ac:dyDescent="0.2">
      <c r="B2892" s="35">
        <v>2877</v>
      </c>
      <c r="C2892" s="93">
        <v>0.95687265255657716</v>
      </c>
      <c r="D2892" s="101">
        <f t="shared" si="325"/>
        <v>0.13225489743770624</v>
      </c>
      <c r="E2892" s="93">
        <v>0.87612137880262131</v>
      </c>
      <c r="F2892" s="102">
        <f t="shared" si="323"/>
        <v>1.8761213788026212</v>
      </c>
      <c r="G2892" s="102">
        <f t="shared" si="326"/>
        <v>8701.1671552761873</v>
      </c>
      <c r="H2892" s="102">
        <f t="shared" si="324"/>
        <v>8702.7154845858495</v>
      </c>
      <c r="I2892" s="102">
        <f t="shared" si="320"/>
        <v>1.5483293096622219</v>
      </c>
      <c r="J2892" s="102">
        <f t="shared" si="321"/>
        <v>8704.5916059646515</v>
      </c>
      <c r="K2892" s="103">
        <f t="shared" si="322"/>
        <v>3.424450688464276</v>
      </c>
    </row>
    <row r="2893" spans="2:11" x14ac:dyDescent="0.2">
      <c r="B2893" s="35">
        <v>2878</v>
      </c>
      <c r="C2893" s="93">
        <v>0.66133515984498203</v>
      </c>
      <c r="D2893" s="101">
        <f t="shared" si="325"/>
        <v>1.2404835538406116</v>
      </c>
      <c r="E2893" s="93">
        <v>0.73592625322893734</v>
      </c>
      <c r="F2893" s="102">
        <f t="shared" si="323"/>
        <v>1.7359262532289375</v>
      </c>
      <c r="G2893" s="102">
        <f t="shared" si="326"/>
        <v>8702.4076388300273</v>
      </c>
      <c r="H2893" s="102">
        <f t="shared" si="324"/>
        <v>8704.5916059646515</v>
      </c>
      <c r="I2893" s="102">
        <f t="shared" si="320"/>
        <v>2.183967134624254</v>
      </c>
      <c r="J2893" s="102">
        <f t="shared" si="321"/>
        <v>8706.3275322178797</v>
      </c>
      <c r="K2893" s="103">
        <f t="shared" si="322"/>
        <v>3.9198933878524258</v>
      </c>
    </row>
    <row r="2894" spans="2:11" x14ac:dyDescent="0.2">
      <c r="B2894" s="35">
        <v>2879</v>
      </c>
      <c r="C2894" s="93">
        <v>0.92802067090507356</v>
      </c>
      <c r="D2894" s="101">
        <f t="shared" si="325"/>
        <v>0.22410381528546658</v>
      </c>
      <c r="E2894" s="93">
        <v>0.11024685320918404</v>
      </c>
      <c r="F2894" s="102">
        <f t="shared" si="323"/>
        <v>1.110246853209184</v>
      </c>
      <c r="G2894" s="102">
        <f t="shared" si="326"/>
        <v>8702.6317426453134</v>
      </c>
      <c r="H2894" s="102">
        <f t="shared" si="324"/>
        <v>8706.3275322178797</v>
      </c>
      <c r="I2894" s="102">
        <f t="shared" si="320"/>
        <v>3.6957895725663548</v>
      </c>
      <c r="J2894" s="102">
        <f t="shared" si="321"/>
        <v>8707.4377790710896</v>
      </c>
      <c r="K2894" s="103">
        <f t="shared" si="322"/>
        <v>4.8060364257762558</v>
      </c>
    </row>
    <row r="2895" spans="2:11" ht="16" thickBot="1" x14ac:dyDescent="0.25">
      <c r="B2895" s="39">
        <v>2880</v>
      </c>
      <c r="C2895" s="94">
        <v>0.23428798054981859</v>
      </c>
      <c r="D2895" s="104">
        <f t="shared" si="325"/>
        <v>4.3536127025624891</v>
      </c>
      <c r="E2895" s="94">
        <v>0.11840689517426162</v>
      </c>
      <c r="F2895" s="105">
        <f t="shared" si="323"/>
        <v>1.1184068951742616</v>
      </c>
      <c r="G2895" s="105">
        <f t="shared" si="326"/>
        <v>8706.9853553478752</v>
      </c>
      <c r="H2895" s="105">
        <f t="shared" si="324"/>
        <v>8707.4377790710896</v>
      </c>
      <c r="I2895" s="105">
        <f t="shared" si="320"/>
        <v>0.45242372321445146</v>
      </c>
      <c r="J2895" s="105">
        <f t="shared" si="321"/>
        <v>8708.556185966263</v>
      </c>
      <c r="K2895" s="106">
        <f t="shared" si="322"/>
        <v>1.5708306183878449</v>
      </c>
    </row>
    <row r="2896" spans="2:11" x14ac:dyDescent="0.2">
      <c r="B2896" s="35">
        <v>2881</v>
      </c>
      <c r="C2896" s="93">
        <v>0.2180574856014631</v>
      </c>
      <c r="D2896" s="101">
        <f t="shared" si="325"/>
        <v>4.5689896666050567</v>
      </c>
      <c r="E2896" s="93">
        <v>0.45986307248493663</v>
      </c>
      <c r="F2896" s="102">
        <f t="shared" si="323"/>
        <v>1.4598630724849366</v>
      </c>
      <c r="G2896" s="102">
        <f t="shared" si="326"/>
        <v>8711.5543450144796</v>
      </c>
      <c r="H2896" s="102">
        <f t="shared" si="324"/>
        <v>8711.5543450144796</v>
      </c>
      <c r="I2896" s="102">
        <f t="shared" si="320"/>
        <v>0</v>
      </c>
      <c r="J2896" s="102">
        <f t="shared" si="321"/>
        <v>8713.0142080869646</v>
      </c>
      <c r="K2896" s="103">
        <f t="shared" si="322"/>
        <v>1.45986307248495</v>
      </c>
    </row>
    <row r="2897" spans="2:11" x14ac:dyDescent="0.2">
      <c r="B2897" s="35">
        <v>2882</v>
      </c>
      <c r="C2897" s="93">
        <v>8.7832546072523776E-2</v>
      </c>
      <c r="D2897" s="101">
        <f t="shared" si="325"/>
        <v>7.2969694884905101</v>
      </c>
      <c r="E2897" s="93">
        <v>0.5220663906147458</v>
      </c>
      <c r="F2897" s="102">
        <f t="shared" si="323"/>
        <v>1.5220663906147458</v>
      </c>
      <c r="G2897" s="102">
        <f t="shared" si="326"/>
        <v>8718.8513145029701</v>
      </c>
      <c r="H2897" s="102">
        <f t="shared" si="324"/>
        <v>8718.8513145029701</v>
      </c>
      <c r="I2897" s="102">
        <f t="shared" si="320"/>
        <v>0</v>
      </c>
      <c r="J2897" s="102">
        <f t="shared" si="321"/>
        <v>8720.3733808935849</v>
      </c>
      <c r="K2897" s="103">
        <f t="shared" si="322"/>
        <v>1.522066390614782</v>
      </c>
    </row>
    <row r="2898" spans="2:11" x14ac:dyDescent="0.2">
      <c r="B2898" s="35">
        <v>2883</v>
      </c>
      <c r="C2898" s="93">
        <v>0.16181655496542546</v>
      </c>
      <c r="D2898" s="101">
        <f t="shared" si="325"/>
        <v>5.4638758863880916</v>
      </c>
      <c r="E2898" s="93">
        <v>6.9537678110699219E-2</v>
      </c>
      <c r="F2898" s="102">
        <f t="shared" si="323"/>
        <v>1.0695376781106991</v>
      </c>
      <c r="G2898" s="102">
        <f t="shared" si="326"/>
        <v>8724.3151903893577</v>
      </c>
      <c r="H2898" s="102">
        <f t="shared" si="324"/>
        <v>8724.3151903893577</v>
      </c>
      <c r="I2898" s="102">
        <f t="shared" ref="I2898:I2961" si="327">H2898-G2898</f>
        <v>0</v>
      </c>
      <c r="J2898" s="102">
        <f t="shared" ref="J2898:J2961" si="328">H2898+F2898</f>
        <v>8725.384728067469</v>
      </c>
      <c r="K2898" s="103">
        <f t="shared" ref="K2898:K2961" si="329">J2898-G2898</f>
        <v>1.0695376781113737</v>
      </c>
    </row>
    <row r="2899" spans="2:11" ht="16" thickBot="1" x14ac:dyDescent="0.25">
      <c r="B2899" s="39">
        <v>2884</v>
      </c>
      <c r="C2899" s="94">
        <v>0.67902041094464183</v>
      </c>
      <c r="D2899" s="104">
        <f t="shared" si="325"/>
        <v>1.1613122747215672</v>
      </c>
      <c r="E2899" s="94">
        <v>0.65233917243172879</v>
      </c>
      <c r="F2899" s="105">
        <f t="shared" si="323"/>
        <v>1.6523391724317289</v>
      </c>
      <c r="G2899" s="105">
        <f t="shared" si="326"/>
        <v>8725.4765026640798</v>
      </c>
      <c r="H2899" s="105">
        <f t="shared" si="324"/>
        <v>8725.4765026640798</v>
      </c>
      <c r="I2899" s="105">
        <f t="shared" si="327"/>
        <v>0</v>
      </c>
      <c r="J2899" s="105">
        <f t="shared" si="328"/>
        <v>8727.1288418365111</v>
      </c>
      <c r="K2899" s="106">
        <f t="shared" si="329"/>
        <v>1.6523391724313115</v>
      </c>
    </row>
    <row r="2900" spans="2:11" x14ac:dyDescent="0.2">
      <c r="B2900" s="35">
        <v>2885</v>
      </c>
      <c r="C2900" s="93">
        <v>0.15865944991653991</v>
      </c>
      <c r="D2900" s="101">
        <f t="shared" si="325"/>
        <v>5.5229855945175865</v>
      </c>
      <c r="E2900" s="93">
        <v>0.77723602287836213</v>
      </c>
      <c r="F2900" s="102">
        <f t="shared" si="323"/>
        <v>1.7772360228783621</v>
      </c>
      <c r="G2900" s="102">
        <f t="shared" si="326"/>
        <v>8730.9994882585979</v>
      </c>
      <c r="H2900" s="102">
        <f t="shared" si="324"/>
        <v>8730.9994882585979</v>
      </c>
      <c r="I2900" s="102">
        <f t="shared" si="327"/>
        <v>0</v>
      </c>
      <c r="J2900" s="102">
        <f t="shared" si="328"/>
        <v>8732.7767242814771</v>
      </c>
      <c r="K2900" s="103">
        <f t="shared" si="329"/>
        <v>1.7772360228791513</v>
      </c>
    </row>
    <row r="2901" spans="2:11" x14ac:dyDescent="0.2">
      <c r="B2901" s="35">
        <v>2886</v>
      </c>
      <c r="C2901" s="93">
        <v>8.6153773525839417E-2</v>
      </c>
      <c r="D2901" s="101">
        <f t="shared" si="325"/>
        <v>7.354864545475615</v>
      </c>
      <c r="E2901" s="93">
        <v>0.64819928706712138</v>
      </c>
      <c r="F2901" s="102">
        <f t="shared" si="323"/>
        <v>1.6481992870671214</v>
      </c>
      <c r="G2901" s="102">
        <f t="shared" si="326"/>
        <v>8738.3543528040736</v>
      </c>
      <c r="H2901" s="102">
        <f t="shared" si="324"/>
        <v>8738.3543528040736</v>
      </c>
      <c r="I2901" s="102">
        <f t="shared" si="327"/>
        <v>0</v>
      </c>
      <c r="J2901" s="102">
        <f t="shared" si="328"/>
        <v>8740.0025520911404</v>
      </c>
      <c r="K2901" s="103">
        <f t="shared" si="329"/>
        <v>1.6481992870667455</v>
      </c>
    </row>
    <row r="2902" spans="2:11" x14ac:dyDescent="0.2">
      <c r="B2902" s="35">
        <v>2887</v>
      </c>
      <c r="C2902" s="93">
        <v>0.15550926516515284</v>
      </c>
      <c r="D2902" s="101">
        <f t="shared" si="325"/>
        <v>5.5831498982466083</v>
      </c>
      <c r="E2902" s="93">
        <v>0.63899403430574264</v>
      </c>
      <c r="F2902" s="102">
        <f t="shared" si="323"/>
        <v>1.6389940343057425</v>
      </c>
      <c r="G2902" s="102">
        <f t="shared" si="326"/>
        <v>8743.9375027023198</v>
      </c>
      <c r="H2902" s="102">
        <f t="shared" si="324"/>
        <v>8743.9375027023198</v>
      </c>
      <c r="I2902" s="102">
        <f t="shared" si="327"/>
        <v>0</v>
      </c>
      <c r="J2902" s="102">
        <f t="shared" si="328"/>
        <v>8745.5764967366249</v>
      </c>
      <c r="K2902" s="103">
        <f t="shared" si="329"/>
        <v>1.6389940343051421</v>
      </c>
    </row>
    <row r="2903" spans="2:11" ht="16" thickBot="1" x14ac:dyDescent="0.25">
      <c r="B2903" s="39">
        <v>2888</v>
      </c>
      <c r="C2903" s="94">
        <v>0.33567554805471067</v>
      </c>
      <c r="D2903" s="104">
        <f t="shared" si="325"/>
        <v>3.2748306489907337</v>
      </c>
      <c r="E2903" s="94">
        <v>0.92528039855486244</v>
      </c>
      <c r="F2903" s="105">
        <f t="shared" si="323"/>
        <v>1.9252803985548623</v>
      </c>
      <c r="G2903" s="105">
        <f t="shared" si="326"/>
        <v>8747.21233335131</v>
      </c>
      <c r="H2903" s="105">
        <f t="shared" si="324"/>
        <v>8747.21233335131</v>
      </c>
      <c r="I2903" s="105">
        <f t="shared" si="327"/>
        <v>0</v>
      </c>
      <c r="J2903" s="105">
        <f t="shared" si="328"/>
        <v>8749.1376137498646</v>
      </c>
      <c r="K2903" s="106">
        <f t="shared" si="329"/>
        <v>1.9252803985546052</v>
      </c>
    </row>
    <row r="2904" spans="2:11" x14ac:dyDescent="0.2">
      <c r="B2904" s="35">
        <v>2889</v>
      </c>
      <c r="C2904" s="93">
        <v>0.99888952023444633</v>
      </c>
      <c r="D2904" s="101">
        <f t="shared" si="325"/>
        <v>3.3332904151722373E-3</v>
      </c>
      <c r="E2904" s="93">
        <v>0.76200647755733053</v>
      </c>
      <c r="F2904" s="102">
        <f t="shared" si="323"/>
        <v>1.7620064775573305</v>
      </c>
      <c r="G2904" s="102">
        <f t="shared" si="326"/>
        <v>8747.215666641725</v>
      </c>
      <c r="H2904" s="102">
        <f t="shared" si="324"/>
        <v>8749.1376137498646</v>
      </c>
      <c r="I2904" s="102">
        <f t="shared" si="327"/>
        <v>1.9219471081396478</v>
      </c>
      <c r="J2904" s="102">
        <f t="shared" si="328"/>
        <v>8750.8996202274211</v>
      </c>
      <c r="K2904" s="103">
        <f t="shared" si="329"/>
        <v>3.6839535856961447</v>
      </c>
    </row>
    <row r="2905" spans="2:11" x14ac:dyDescent="0.2">
      <c r="B2905" s="35">
        <v>2890</v>
      </c>
      <c r="C2905" s="93">
        <v>0.6654120353161399</v>
      </c>
      <c r="D2905" s="101">
        <f t="shared" si="325"/>
        <v>1.2220464846635357</v>
      </c>
      <c r="E2905" s="93">
        <v>0.26828229960945515</v>
      </c>
      <c r="F2905" s="102">
        <f t="shared" si="323"/>
        <v>1.2682822996094552</v>
      </c>
      <c r="G2905" s="102">
        <f t="shared" si="326"/>
        <v>8748.4377131263882</v>
      </c>
      <c r="H2905" s="102">
        <f t="shared" si="324"/>
        <v>8750.8996202274211</v>
      </c>
      <c r="I2905" s="102">
        <f t="shared" si="327"/>
        <v>2.4619071010329208</v>
      </c>
      <c r="J2905" s="102">
        <f t="shared" si="328"/>
        <v>8752.1679025270314</v>
      </c>
      <c r="K2905" s="103">
        <f t="shared" si="329"/>
        <v>3.7301894006432121</v>
      </c>
    </row>
    <row r="2906" spans="2:11" x14ac:dyDescent="0.2">
      <c r="B2906" s="35">
        <v>2891</v>
      </c>
      <c r="C2906" s="93">
        <v>0.67267990348968243</v>
      </c>
      <c r="D2906" s="101">
        <f t="shared" si="325"/>
        <v>1.1894570663968884</v>
      </c>
      <c r="E2906" s="93">
        <v>0.76852204348037811</v>
      </c>
      <c r="F2906" s="102">
        <f t="shared" si="323"/>
        <v>1.7685220434803781</v>
      </c>
      <c r="G2906" s="102">
        <f t="shared" si="326"/>
        <v>8749.6271701927853</v>
      </c>
      <c r="H2906" s="102">
        <f t="shared" si="324"/>
        <v>8752.1679025270314</v>
      </c>
      <c r="I2906" s="102">
        <f t="shared" si="327"/>
        <v>2.5407323342460586</v>
      </c>
      <c r="J2906" s="102">
        <f t="shared" si="328"/>
        <v>8753.936424570511</v>
      </c>
      <c r="K2906" s="103">
        <f t="shared" si="329"/>
        <v>4.3092543777256651</v>
      </c>
    </row>
    <row r="2907" spans="2:11" ht="16" thickBot="1" x14ac:dyDescent="0.25">
      <c r="B2907" s="39">
        <v>2892</v>
      </c>
      <c r="C2907" s="94">
        <v>0.46716832483009951</v>
      </c>
      <c r="D2907" s="104">
        <f t="shared" si="325"/>
        <v>2.2831969429418404</v>
      </c>
      <c r="E2907" s="94">
        <v>0.39519426160147542</v>
      </c>
      <c r="F2907" s="105">
        <f t="shared" si="323"/>
        <v>1.3951942616014754</v>
      </c>
      <c r="G2907" s="105">
        <f t="shared" si="326"/>
        <v>8751.9103671357279</v>
      </c>
      <c r="H2907" s="105">
        <f t="shared" si="324"/>
        <v>8753.936424570511</v>
      </c>
      <c r="I2907" s="105">
        <f t="shared" si="327"/>
        <v>2.0260574347830698</v>
      </c>
      <c r="J2907" s="105">
        <f t="shared" si="328"/>
        <v>8755.3316188321132</v>
      </c>
      <c r="K2907" s="106">
        <f t="shared" si="329"/>
        <v>3.4212516963852977</v>
      </c>
    </row>
    <row r="2908" spans="2:11" x14ac:dyDescent="0.2">
      <c r="B2908" s="35">
        <v>2893</v>
      </c>
      <c r="C2908" s="93">
        <v>5.3704985300758512E-2</v>
      </c>
      <c r="D2908" s="101">
        <f t="shared" si="325"/>
        <v>8.7727483369067158</v>
      </c>
      <c r="E2908" s="93">
        <v>0.35554918248240863</v>
      </c>
      <c r="F2908" s="102">
        <f t="shared" si="323"/>
        <v>1.3555491824824086</v>
      </c>
      <c r="G2908" s="102">
        <f t="shared" si="326"/>
        <v>8760.6831154726351</v>
      </c>
      <c r="H2908" s="102">
        <f t="shared" si="324"/>
        <v>8760.6831154726351</v>
      </c>
      <c r="I2908" s="102">
        <f t="shared" si="327"/>
        <v>0</v>
      </c>
      <c r="J2908" s="102">
        <f t="shared" si="328"/>
        <v>8762.0386646551178</v>
      </c>
      <c r="K2908" s="103">
        <f t="shared" si="329"/>
        <v>1.3555491824827186</v>
      </c>
    </row>
    <row r="2909" spans="2:11" x14ac:dyDescent="0.2">
      <c r="B2909" s="35">
        <v>2894</v>
      </c>
      <c r="C2909" s="93">
        <v>0.81577137573104275</v>
      </c>
      <c r="D2909" s="101">
        <f t="shared" si="325"/>
        <v>0.61086342022522555</v>
      </c>
      <c r="E2909" s="93">
        <v>0.23504083003779819</v>
      </c>
      <c r="F2909" s="102">
        <f t="shared" si="323"/>
        <v>1.2350408300377982</v>
      </c>
      <c r="G2909" s="102">
        <f t="shared" si="326"/>
        <v>8761.2939788928597</v>
      </c>
      <c r="H2909" s="102">
        <f t="shared" si="324"/>
        <v>8762.0386646551178</v>
      </c>
      <c r="I2909" s="102">
        <f t="shared" si="327"/>
        <v>0.74468576225808647</v>
      </c>
      <c r="J2909" s="102">
        <f t="shared" si="328"/>
        <v>8763.273705485155</v>
      </c>
      <c r="K2909" s="103">
        <f t="shared" si="329"/>
        <v>1.9797265922952647</v>
      </c>
    </row>
    <row r="2910" spans="2:11" x14ac:dyDescent="0.2">
      <c r="B2910" s="35">
        <v>2895</v>
      </c>
      <c r="C2910" s="93">
        <v>0.24629641918280376</v>
      </c>
      <c r="D2910" s="101">
        <f t="shared" si="325"/>
        <v>4.2036585371969739</v>
      </c>
      <c r="E2910" s="93">
        <v>0.99383409692832481</v>
      </c>
      <c r="F2910" s="102">
        <f t="shared" si="323"/>
        <v>1.9938340969283248</v>
      </c>
      <c r="G2910" s="102">
        <f t="shared" si="326"/>
        <v>8765.4976374300568</v>
      </c>
      <c r="H2910" s="102">
        <f t="shared" si="324"/>
        <v>8765.4976374300568</v>
      </c>
      <c r="I2910" s="102">
        <f t="shared" si="327"/>
        <v>0</v>
      </c>
      <c r="J2910" s="102">
        <f t="shared" si="328"/>
        <v>8767.4914715269842</v>
      </c>
      <c r="K2910" s="103">
        <f t="shared" si="329"/>
        <v>1.9938340969274577</v>
      </c>
    </row>
    <row r="2911" spans="2:11" ht="16" thickBot="1" x14ac:dyDescent="0.25">
      <c r="B2911" s="39">
        <v>2896</v>
      </c>
      <c r="C2911" s="94">
        <v>0.90754430598759672</v>
      </c>
      <c r="D2911" s="104">
        <f t="shared" si="325"/>
        <v>0.29103867602996253</v>
      </c>
      <c r="E2911" s="94">
        <v>0.56373121576352081</v>
      </c>
      <c r="F2911" s="105">
        <f t="shared" si="323"/>
        <v>1.5637312157635208</v>
      </c>
      <c r="G2911" s="105">
        <f t="shared" si="326"/>
        <v>8765.7886761060872</v>
      </c>
      <c r="H2911" s="105">
        <f t="shared" si="324"/>
        <v>8767.4914715269842</v>
      </c>
      <c r="I2911" s="105">
        <f t="shared" si="327"/>
        <v>1.7027954208970186</v>
      </c>
      <c r="J2911" s="105">
        <f t="shared" si="328"/>
        <v>8769.0552027427475</v>
      </c>
      <c r="K2911" s="106">
        <f t="shared" si="329"/>
        <v>3.2665266366602737</v>
      </c>
    </row>
    <row r="2912" spans="2:11" x14ac:dyDescent="0.2">
      <c r="B2912" s="35">
        <v>2897</v>
      </c>
      <c r="C2912" s="93">
        <v>0.7638994922955904</v>
      </c>
      <c r="D2912" s="101">
        <f t="shared" si="325"/>
        <v>0.80795715916981148</v>
      </c>
      <c r="E2912" s="93">
        <v>8.8070845946331411E-2</v>
      </c>
      <c r="F2912" s="102">
        <f t="shared" si="323"/>
        <v>1.0880708459463313</v>
      </c>
      <c r="G2912" s="102">
        <f t="shared" si="326"/>
        <v>8766.596633265257</v>
      </c>
      <c r="H2912" s="102">
        <f t="shared" si="324"/>
        <v>8769.0552027427475</v>
      </c>
      <c r="I2912" s="102">
        <f t="shared" si="327"/>
        <v>2.4585694774905278</v>
      </c>
      <c r="J2912" s="102">
        <f t="shared" si="328"/>
        <v>8770.1432735886938</v>
      </c>
      <c r="K2912" s="103">
        <f t="shared" si="329"/>
        <v>3.5466403234368045</v>
      </c>
    </row>
    <row r="2913" spans="2:11" x14ac:dyDescent="0.2">
      <c r="B2913" s="35">
        <v>2898</v>
      </c>
      <c r="C2913" s="93">
        <v>0.63114982860085422</v>
      </c>
      <c r="D2913" s="101">
        <f t="shared" si="325"/>
        <v>1.3806359950491689</v>
      </c>
      <c r="E2913" s="93">
        <v>2.5652194091167257E-2</v>
      </c>
      <c r="F2913" s="102">
        <f t="shared" si="323"/>
        <v>1.0256521940911671</v>
      </c>
      <c r="G2913" s="102">
        <f t="shared" si="326"/>
        <v>8767.9772692603055</v>
      </c>
      <c r="H2913" s="102">
        <f t="shared" si="324"/>
        <v>8770.1432735886938</v>
      </c>
      <c r="I2913" s="102">
        <f t="shared" si="327"/>
        <v>2.166004328388226</v>
      </c>
      <c r="J2913" s="102">
        <f t="shared" si="328"/>
        <v>8771.1689257827857</v>
      </c>
      <c r="K2913" s="103">
        <f t="shared" si="329"/>
        <v>3.1916565224801161</v>
      </c>
    </row>
    <row r="2914" spans="2:11" x14ac:dyDescent="0.2">
      <c r="B2914" s="35">
        <v>2899</v>
      </c>
      <c r="C2914" s="93">
        <v>0.57749101594003494</v>
      </c>
      <c r="D2914" s="101">
        <f t="shared" si="325"/>
        <v>1.6471871805629679</v>
      </c>
      <c r="E2914" s="93">
        <v>0.62063886304538451</v>
      </c>
      <c r="F2914" s="102">
        <f t="shared" si="323"/>
        <v>1.6206388630453845</v>
      </c>
      <c r="G2914" s="102">
        <f t="shared" si="326"/>
        <v>8769.624456440868</v>
      </c>
      <c r="H2914" s="102">
        <f t="shared" si="324"/>
        <v>8771.1689257827857</v>
      </c>
      <c r="I2914" s="102">
        <f t="shared" si="327"/>
        <v>1.5444693419176474</v>
      </c>
      <c r="J2914" s="102">
        <f t="shared" si="328"/>
        <v>8772.789564645831</v>
      </c>
      <c r="K2914" s="103">
        <f t="shared" si="329"/>
        <v>3.1651082049629622</v>
      </c>
    </row>
    <row r="2915" spans="2:11" ht="16" thickBot="1" x14ac:dyDescent="0.25">
      <c r="B2915" s="39">
        <v>2900</v>
      </c>
      <c r="C2915" s="94">
        <v>0.48037824741576063</v>
      </c>
      <c r="D2915" s="104">
        <f t="shared" si="325"/>
        <v>2.199544409855577</v>
      </c>
      <c r="E2915" s="94">
        <v>0.22700106786585761</v>
      </c>
      <c r="F2915" s="105">
        <f t="shared" si="323"/>
        <v>1.2270010678658576</v>
      </c>
      <c r="G2915" s="105">
        <f t="shared" si="326"/>
        <v>8771.8240008507237</v>
      </c>
      <c r="H2915" s="105">
        <f t="shared" si="324"/>
        <v>8772.789564645831</v>
      </c>
      <c r="I2915" s="105">
        <f t="shared" si="327"/>
        <v>0.96556379510730039</v>
      </c>
      <c r="J2915" s="105">
        <f t="shared" si="328"/>
        <v>8774.0165657136968</v>
      </c>
      <c r="K2915" s="106">
        <f t="shared" si="329"/>
        <v>2.1925648629730858</v>
      </c>
    </row>
    <row r="2916" spans="2:11" x14ac:dyDescent="0.2">
      <c r="B2916" s="35">
        <v>2901</v>
      </c>
      <c r="C2916" s="93">
        <v>0.30750986644096046</v>
      </c>
      <c r="D2916" s="101">
        <f t="shared" si="325"/>
        <v>3.5377443187903364</v>
      </c>
      <c r="E2916" s="93">
        <v>0.47697578710683208</v>
      </c>
      <c r="F2916" s="102">
        <f t="shared" si="323"/>
        <v>1.4769757871068321</v>
      </c>
      <c r="G2916" s="102">
        <f t="shared" si="326"/>
        <v>8775.3617451695136</v>
      </c>
      <c r="H2916" s="102">
        <f t="shared" si="324"/>
        <v>8775.3617451695136</v>
      </c>
      <c r="I2916" s="102">
        <f t="shared" si="327"/>
        <v>0</v>
      </c>
      <c r="J2916" s="102">
        <f t="shared" si="328"/>
        <v>8776.8387209566208</v>
      </c>
      <c r="K2916" s="103">
        <f t="shared" si="329"/>
        <v>1.4769757871072215</v>
      </c>
    </row>
    <row r="2917" spans="2:11" x14ac:dyDescent="0.2">
      <c r="B2917" s="35">
        <v>2902</v>
      </c>
      <c r="C2917" s="93">
        <v>3.7797749450297791E-2</v>
      </c>
      <c r="D2917" s="101">
        <f t="shared" si="325"/>
        <v>9.8265171494429513</v>
      </c>
      <c r="E2917" s="93">
        <v>0.45809777882713232</v>
      </c>
      <c r="F2917" s="102">
        <f t="shared" si="323"/>
        <v>1.4580977788271323</v>
      </c>
      <c r="G2917" s="102">
        <f t="shared" si="326"/>
        <v>8785.1882623189558</v>
      </c>
      <c r="H2917" s="102">
        <f t="shared" si="324"/>
        <v>8785.1882623189558</v>
      </c>
      <c r="I2917" s="102">
        <f t="shared" si="327"/>
        <v>0</v>
      </c>
      <c r="J2917" s="102">
        <f t="shared" si="328"/>
        <v>8786.6463600977822</v>
      </c>
      <c r="K2917" s="103">
        <f t="shared" si="329"/>
        <v>1.4580977788264136</v>
      </c>
    </row>
    <row r="2918" spans="2:11" x14ac:dyDescent="0.2">
      <c r="B2918" s="35">
        <v>2903</v>
      </c>
      <c r="C2918" s="93">
        <v>0.13782402631107793</v>
      </c>
      <c r="D2918" s="101">
        <f t="shared" si="325"/>
        <v>5.9453327376209977</v>
      </c>
      <c r="E2918" s="93">
        <v>0.60091430403269064</v>
      </c>
      <c r="F2918" s="102">
        <f t="shared" si="323"/>
        <v>1.6009143040326905</v>
      </c>
      <c r="G2918" s="102">
        <f t="shared" si="326"/>
        <v>8791.1335950565772</v>
      </c>
      <c r="H2918" s="102">
        <f t="shared" si="324"/>
        <v>8791.1335950565772</v>
      </c>
      <c r="I2918" s="102">
        <f t="shared" si="327"/>
        <v>0</v>
      </c>
      <c r="J2918" s="102">
        <f t="shared" si="328"/>
        <v>8792.7345093606091</v>
      </c>
      <c r="K2918" s="103">
        <f t="shared" si="329"/>
        <v>1.6009143040319032</v>
      </c>
    </row>
    <row r="2919" spans="2:11" ht="16" thickBot="1" x14ac:dyDescent="0.25">
      <c r="B2919" s="39">
        <v>2904</v>
      </c>
      <c r="C2919" s="94">
        <v>0.60922995344149844</v>
      </c>
      <c r="D2919" s="104">
        <f t="shared" si="325"/>
        <v>1.4866784720524329</v>
      </c>
      <c r="E2919" s="94">
        <v>0.36542484386178997</v>
      </c>
      <c r="F2919" s="105">
        <f t="shared" si="323"/>
        <v>1.36542484386179</v>
      </c>
      <c r="G2919" s="105">
        <f t="shared" si="326"/>
        <v>8792.6202735286297</v>
      </c>
      <c r="H2919" s="105">
        <f t="shared" si="324"/>
        <v>8792.7345093606091</v>
      </c>
      <c r="I2919" s="105">
        <f t="shared" si="327"/>
        <v>0.11423583197938569</v>
      </c>
      <c r="J2919" s="105">
        <f t="shared" si="328"/>
        <v>8794.0999342044706</v>
      </c>
      <c r="K2919" s="106">
        <f t="shared" si="329"/>
        <v>1.4796606758409325</v>
      </c>
    </row>
    <row r="2920" spans="2:11" x14ac:dyDescent="0.2">
      <c r="B2920" s="35">
        <v>2905</v>
      </c>
      <c r="C2920" s="93">
        <v>0.35027961114947681</v>
      </c>
      <c r="D2920" s="101">
        <f t="shared" si="325"/>
        <v>3.1470706633264007</v>
      </c>
      <c r="E2920" s="93">
        <v>0.84456440510493735</v>
      </c>
      <c r="F2920" s="102">
        <f t="shared" si="323"/>
        <v>1.8445644051049372</v>
      </c>
      <c r="G2920" s="102">
        <f t="shared" si="326"/>
        <v>8795.767344191956</v>
      </c>
      <c r="H2920" s="102">
        <f t="shared" si="324"/>
        <v>8795.767344191956</v>
      </c>
      <c r="I2920" s="102">
        <f t="shared" si="327"/>
        <v>0</v>
      </c>
      <c r="J2920" s="102">
        <f t="shared" si="328"/>
        <v>8797.6119085970604</v>
      </c>
      <c r="K2920" s="103">
        <f t="shared" si="329"/>
        <v>1.8445644051043928</v>
      </c>
    </row>
    <row r="2921" spans="2:11" x14ac:dyDescent="0.2">
      <c r="B2921" s="35">
        <v>2906</v>
      </c>
      <c r="C2921" s="93">
        <v>0.46390497750469228</v>
      </c>
      <c r="D2921" s="101">
        <f t="shared" si="325"/>
        <v>2.3042266127662967</v>
      </c>
      <c r="E2921" s="93">
        <v>0.7461703324141763</v>
      </c>
      <c r="F2921" s="102">
        <f t="shared" si="323"/>
        <v>1.7461703324141764</v>
      </c>
      <c r="G2921" s="102">
        <f t="shared" si="326"/>
        <v>8798.0715708047228</v>
      </c>
      <c r="H2921" s="102">
        <f t="shared" si="324"/>
        <v>8798.0715708047228</v>
      </c>
      <c r="I2921" s="102">
        <f t="shared" si="327"/>
        <v>0</v>
      </c>
      <c r="J2921" s="102">
        <f t="shared" si="328"/>
        <v>8799.8177411371362</v>
      </c>
      <c r="K2921" s="103">
        <f t="shared" si="329"/>
        <v>1.746170332413385</v>
      </c>
    </row>
    <row r="2922" spans="2:11" x14ac:dyDescent="0.2">
      <c r="B2922" s="35">
        <v>2907</v>
      </c>
      <c r="C2922" s="93">
        <v>0.96521682260211861</v>
      </c>
      <c r="D2922" s="101">
        <f t="shared" si="325"/>
        <v>0.10620754874127826</v>
      </c>
      <c r="E2922" s="93">
        <v>0.5440812518592687</v>
      </c>
      <c r="F2922" s="102">
        <f t="shared" si="323"/>
        <v>1.5440812518592688</v>
      </c>
      <c r="G2922" s="102">
        <f t="shared" si="326"/>
        <v>8798.1777783534635</v>
      </c>
      <c r="H2922" s="102">
        <f t="shared" si="324"/>
        <v>8799.8177411371362</v>
      </c>
      <c r="I2922" s="102">
        <f t="shared" si="327"/>
        <v>1.6399627836726722</v>
      </c>
      <c r="J2922" s="102">
        <f t="shared" si="328"/>
        <v>8801.3618223889953</v>
      </c>
      <c r="K2922" s="103">
        <f t="shared" si="329"/>
        <v>3.1840440355317696</v>
      </c>
    </row>
    <row r="2923" spans="2:11" ht="16" thickBot="1" x14ac:dyDescent="0.25">
      <c r="B2923" s="39">
        <v>2908</v>
      </c>
      <c r="C2923" s="94">
        <v>0.30329792184360771</v>
      </c>
      <c r="D2923" s="104">
        <f t="shared" si="325"/>
        <v>3.5791191483871563</v>
      </c>
      <c r="E2923" s="94">
        <v>0.42380824222500568</v>
      </c>
      <c r="F2923" s="105">
        <f t="shared" ref="F2923:F2986" si="330">($N$18-$N$19)*E2923+$N$19</f>
        <v>1.4238082422250056</v>
      </c>
      <c r="G2923" s="105">
        <f t="shared" si="326"/>
        <v>8801.7568975018512</v>
      </c>
      <c r="H2923" s="105">
        <f t="shared" ref="H2923:H2986" si="331">+MAX(G2923,J2922)</f>
        <v>8801.7568975018512</v>
      </c>
      <c r="I2923" s="105">
        <f t="shared" si="327"/>
        <v>0</v>
      </c>
      <c r="J2923" s="105">
        <f t="shared" si="328"/>
        <v>8803.1807057440765</v>
      </c>
      <c r="K2923" s="106">
        <f t="shared" si="329"/>
        <v>1.4238082422252774</v>
      </c>
    </row>
    <row r="2924" spans="2:11" x14ac:dyDescent="0.2">
      <c r="B2924" s="35">
        <v>2909</v>
      </c>
      <c r="C2924" s="93">
        <v>0.30563202358343455</v>
      </c>
      <c r="D2924" s="101">
        <f t="shared" ref="D2924:D2987" si="332">-LN(C2924)/$N$16</f>
        <v>3.5561203139009048</v>
      </c>
      <c r="E2924" s="93">
        <v>0.8023786343768291</v>
      </c>
      <c r="F2924" s="102">
        <f t="shared" si="330"/>
        <v>1.8023786343768291</v>
      </c>
      <c r="G2924" s="102">
        <f t="shared" ref="G2924:G2987" si="333">G2923+D2924</f>
        <v>8805.3130178157517</v>
      </c>
      <c r="H2924" s="102">
        <f t="shared" si="331"/>
        <v>8805.3130178157517</v>
      </c>
      <c r="I2924" s="102">
        <f t="shared" si="327"/>
        <v>0</v>
      </c>
      <c r="J2924" s="102">
        <f t="shared" si="328"/>
        <v>8807.1153964501282</v>
      </c>
      <c r="K2924" s="103">
        <f t="shared" si="329"/>
        <v>1.8023786343765096</v>
      </c>
    </row>
    <row r="2925" spans="2:11" x14ac:dyDescent="0.2">
      <c r="B2925" s="35">
        <v>2910</v>
      </c>
      <c r="C2925" s="93">
        <v>0.58060865620435931</v>
      </c>
      <c r="D2925" s="101">
        <f t="shared" si="332"/>
        <v>1.6310349553069343</v>
      </c>
      <c r="E2925" s="93">
        <v>0.55957467320255039</v>
      </c>
      <c r="F2925" s="102">
        <f t="shared" si="330"/>
        <v>1.5595746732025504</v>
      </c>
      <c r="G2925" s="102">
        <f t="shared" si="333"/>
        <v>8806.9440527710594</v>
      </c>
      <c r="H2925" s="102">
        <f t="shared" si="331"/>
        <v>8807.1153964501282</v>
      </c>
      <c r="I2925" s="102">
        <f t="shared" si="327"/>
        <v>0.17134367906874104</v>
      </c>
      <c r="J2925" s="102">
        <f t="shared" si="328"/>
        <v>8808.6749711233315</v>
      </c>
      <c r="K2925" s="103">
        <f t="shared" si="329"/>
        <v>1.7309183522720559</v>
      </c>
    </row>
    <row r="2926" spans="2:11" x14ac:dyDescent="0.2">
      <c r="B2926" s="35">
        <v>2911</v>
      </c>
      <c r="C2926" s="93">
        <v>7.5559484116171971E-2</v>
      </c>
      <c r="D2926" s="101">
        <f t="shared" si="332"/>
        <v>7.748505191534143</v>
      </c>
      <c r="E2926" s="93">
        <v>0.82649072681150026</v>
      </c>
      <c r="F2926" s="102">
        <f t="shared" si="330"/>
        <v>1.8264907268115003</v>
      </c>
      <c r="G2926" s="102">
        <f t="shared" si="333"/>
        <v>8814.6925579625931</v>
      </c>
      <c r="H2926" s="102">
        <f t="shared" si="331"/>
        <v>8814.6925579625931</v>
      </c>
      <c r="I2926" s="102">
        <f t="shared" si="327"/>
        <v>0</v>
      </c>
      <c r="J2926" s="102">
        <f t="shared" si="328"/>
        <v>8816.5190486894044</v>
      </c>
      <c r="K2926" s="103">
        <f t="shared" si="329"/>
        <v>1.8264907268112438</v>
      </c>
    </row>
    <row r="2927" spans="2:11" ht="16" thickBot="1" x14ac:dyDescent="0.25">
      <c r="B2927" s="39">
        <v>2912</v>
      </c>
      <c r="C2927" s="94">
        <v>0.74689829101288563</v>
      </c>
      <c r="D2927" s="104">
        <f t="shared" si="332"/>
        <v>0.87547877918618555</v>
      </c>
      <c r="E2927" s="94">
        <v>2.9817730066512116E-2</v>
      </c>
      <c r="F2927" s="105">
        <f t="shared" si="330"/>
        <v>1.0298177300665121</v>
      </c>
      <c r="G2927" s="105">
        <f t="shared" si="333"/>
        <v>8815.568036741779</v>
      </c>
      <c r="H2927" s="105">
        <f t="shared" si="331"/>
        <v>8816.5190486894044</v>
      </c>
      <c r="I2927" s="105">
        <f t="shared" si="327"/>
        <v>0.95101194762537489</v>
      </c>
      <c r="J2927" s="105">
        <f t="shared" si="328"/>
        <v>8817.5488664194709</v>
      </c>
      <c r="K2927" s="106">
        <f t="shared" si="329"/>
        <v>1.9808296776918723</v>
      </c>
    </row>
    <row r="2928" spans="2:11" x14ac:dyDescent="0.2">
      <c r="B2928" s="35">
        <v>2913</v>
      </c>
      <c r="C2928" s="93">
        <v>0.16968317935607979</v>
      </c>
      <c r="D2928" s="101">
        <f t="shared" si="332"/>
        <v>5.3214666946089944</v>
      </c>
      <c r="E2928" s="93">
        <v>0.91831767557974608</v>
      </c>
      <c r="F2928" s="102">
        <f t="shared" si="330"/>
        <v>1.918317675579746</v>
      </c>
      <c r="G2928" s="102">
        <f t="shared" si="333"/>
        <v>8820.8895034363886</v>
      </c>
      <c r="H2928" s="102">
        <f t="shared" si="331"/>
        <v>8820.8895034363886</v>
      </c>
      <c r="I2928" s="102">
        <f t="shared" si="327"/>
        <v>0</v>
      </c>
      <c r="J2928" s="102">
        <f t="shared" si="328"/>
        <v>8822.8078211119682</v>
      </c>
      <c r="K2928" s="103">
        <f t="shared" si="329"/>
        <v>1.9183176755796012</v>
      </c>
    </row>
    <row r="2929" spans="2:11" x14ac:dyDescent="0.2">
      <c r="B2929" s="35">
        <v>2914</v>
      </c>
      <c r="C2929" s="93">
        <v>0.85617015769493454</v>
      </c>
      <c r="D2929" s="101">
        <f t="shared" si="332"/>
        <v>0.4658584207232811</v>
      </c>
      <c r="E2929" s="93">
        <v>0.48356513679223723</v>
      </c>
      <c r="F2929" s="102">
        <f t="shared" si="330"/>
        <v>1.4835651367922371</v>
      </c>
      <c r="G2929" s="102">
        <f t="shared" si="333"/>
        <v>8821.3553618571113</v>
      </c>
      <c r="H2929" s="102">
        <f t="shared" si="331"/>
        <v>8822.8078211119682</v>
      </c>
      <c r="I2929" s="102">
        <f t="shared" si="327"/>
        <v>1.4524592548568762</v>
      </c>
      <c r="J2929" s="102">
        <f t="shared" si="328"/>
        <v>8824.2913862487603</v>
      </c>
      <c r="K2929" s="103">
        <f t="shared" si="329"/>
        <v>2.9360243916489708</v>
      </c>
    </row>
    <row r="2930" spans="2:11" x14ac:dyDescent="0.2">
      <c r="B2930" s="35">
        <v>2915</v>
      </c>
      <c r="C2930" s="93">
        <v>0.38209663406083783</v>
      </c>
      <c r="D2930" s="101">
        <f t="shared" si="332"/>
        <v>2.8862452008633337</v>
      </c>
      <c r="E2930" s="93">
        <v>9.4578883317454676E-2</v>
      </c>
      <c r="F2930" s="102">
        <f t="shared" si="330"/>
        <v>1.0945788833174546</v>
      </c>
      <c r="G2930" s="102">
        <f t="shared" si="333"/>
        <v>8824.2416070579748</v>
      </c>
      <c r="H2930" s="102">
        <f t="shared" si="331"/>
        <v>8824.2913862487603</v>
      </c>
      <c r="I2930" s="102">
        <f t="shared" si="327"/>
        <v>4.9779190785557148E-2</v>
      </c>
      <c r="J2930" s="102">
        <f t="shared" si="328"/>
        <v>8825.3859651320781</v>
      </c>
      <c r="K2930" s="103">
        <f t="shared" si="329"/>
        <v>1.1443580741033657</v>
      </c>
    </row>
    <row r="2931" spans="2:11" ht="16" thickBot="1" x14ac:dyDescent="0.25">
      <c r="B2931" s="39">
        <v>2916</v>
      </c>
      <c r="C2931" s="94">
        <v>0.61489337287641566</v>
      </c>
      <c r="D2931" s="104">
        <f t="shared" si="332"/>
        <v>1.458919210931841</v>
      </c>
      <c r="E2931" s="94">
        <v>0.42237996663552191</v>
      </c>
      <c r="F2931" s="105">
        <f t="shared" si="330"/>
        <v>1.4223799666355219</v>
      </c>
      <c r="G2931" s="105">
        <f t="shared" si="333"/>
        <v>8825.7005262689072</v>
      </c>
      <c r="H2931" s="105">
        <f t="shared" si="331"/>
        <v>8825.7005262689072</v>
      </c>
      <c r="I2931" s="105">
        <f t="shared" si="327"/>
        <v>0</v>
      </c>
      <c r="J2931" s="105">
        <f t="shared" si="328"/>
        <v>8827.1229062355433</v>
      </c>
      <c r="K2931" s="106">
        <f t="shared" si="329"/>
        <v>1.4223799666360719</v>
      </c>
    </row>
    <row r="2932" spans="2:11" x14ac:dyDescent="0.2">
      <c r="B2932" s="35">
        <v>2917</v>
      </c>
      <c r="C2932" s="93">
        <v>0.56281650895570012</v>
      </c>
      <c r="D2932" s="101">
        <f t="shared" si="332"/>
        <v>1.7244048616864172</v>
      </c>
      <c r="E2932" s="93">
        <v>0.2581623982040292</v>
      </c>
      <c r="F2932" s="102">
        <f t="shared" si="330"/>
        <v>1.2581623982040293</v>
      </c>
      <c r="G2932" s="102">
        <f t="shared" si="333"/>
        <v>8827.4249311305939</v>
      </c>
      <c r="H2932" s="102">
        <f t="shared" si="331"/>
        <v>8827.4249311305939</v>
      </c>
      <c r="I2932" s="102">
        <f t="shared" si="327"/>
        <v>0</v>
      </c>
      <c r="J2932" s="102">
        <f t="shared" si="328"/>
        <v>8828.6830935287981</v>
      </c>
      <c r="K2932" s="103">
        <f t="shared" si="329"/>
        <v>1.2581623982041492</v>
      </c>
    </row>
    <row r="2933" spans="2:11" x14ac:dyDescent="0.2">
      <c r="B2933" s="35">
        <v>2918</v>
      </c>
      <c r="C2933" s="93">
        <v>5.1807672765945112E-2</v>
      </c>
      <c r="D2933" s="101">
        <f t="shared" si="332"/>
        <v>8.8806510533733594</v>
      </c>
      <c r="E2933" s="93">
        <v>0.77325704108258175</v>
      </c>
      <c r="F2933" s="102">
        <f t="shared" si="330"/>
        <v>1.7732570410825819</v>
      </c>
      <c r="G2933" s="102">
        <f t="shared" si="333"/>
        <v>8836.305582183968</v>
      </c>
      <c r="H2933" s="102">
        <f t="shared" si="331"/>
        <v>8836.305582183968</v>
      </c>
      <c r="I2933" s="102">
        <f t="shared" si="327"/>
        <v>0</v>
      </c>
      <c r="J2933" s="102">
        <f t="shared" si="328"/>
        <v>8838.0788392250506</v>
      </c>
      <c r="K2933" s="103">
        <f t="shared" si="329"/>
        <v>1.7732570410826156</v>
      </c>
    </row>
    <row r="2934" spans="2:11" x14ac:dyDescent="0.2">
      <c r="B2934" s="35">
        <v>2919</v>
      </c>
      <c r="C2934" s="93">
        <v>0.54989570652026121</v>
      </c>
      <c r="D2934" s="101">
        <f t="shared" si="332"/>
        <v>1.7940799297357102</v>
      </c>
      <c r="E2934" s="93">
        <v>0.93814102707627833</v>
      </c>
      <c r="F2934" s="102">
        <f t="shared" si="330"/>
        <v>1.9381410270762784</v>
      </c>
      <c r="G2934" s="102">
        <f t="shared" si="333"/>
        <v>8838.0996621137037</v>
      </c>
      <c r="H2934" s="102">
        <f t="shared" si="331"/>
        <v>8838.0996621137037</v>
      </c>
      <c r="I2934" s="102">
        <f t="shared" si="327"/>
        <v>0</v>
      </c>
      <c r="J2934" s="102">
        <f t="shared" si="328"/>
        <v>8840.0378031407799</v>
      </c>
      <c r="K2934" s="103">
        <f t="shared" si="329"/>
        <v>1.938141027076199</v>
      </c>
    </row>
    <row r="2935" spans="2:11" ht="16" thickBot="1" x14ac:dyDescent="0.25">
      <c r="B2935" s="39">
        <v>2920</v>
      </c>
      <c r="C2935" s="94">
        <v>0.36332047626051012</v>
      </c>
      <c r="D2935" s="104">
        <f t="shared" si="332"/>
        <v>3.0374099384764057</v>
      </c>
      <c r="E2935" s="94">
        <v>0.67681559054645846</v>
      </c>
      <c r="F2935" s="105">
        <f t="shared" si="330"/>
        <v>1.6768155905464583</v>
      </c>
      <c r="G2935" s="105">
        <f t="shared" si="333"/>
        <v>8841.1370720521809</v>
      </c>
      <c r="H2935" s="105">
        <f t="shared" si="331"/>
        <v>8841.1370720521809</v>
      </c>
      <c r="I2935" s="105">
        <f t="shared" si="327"/>
        <v>0</v>
      </c>
      <c r="J2935" s="105">
        <f t="shared" si="328"/>
        <v>8842.8138876427274</v>
      </c>
      <c r="K2935" s="106">
        <f t="shared" si="329"/>
        <v>1.6768155905465392</v>
      </c>
    </row>
    <row r="2936" spans="2:11" x14ac:dyDescent="0.2">
      <c r="B2936" s="35">
        <v>2921</v>
      </c>
      <c r="C2936" s="93">
        <v>0.64875279071144032</v>
      </c>
      <c r="D2936" s="101">
        <f t="shared" si="332"/>
        <v>1.2981106285098711</v>
      </c>
      <c r="E2936" s="93">
        <v>0.62839574696743461</v>
      </c>
      <c r="F2936" s="102">
        <f t="shared" si="330"/>
        <v>1.6283957469674346</v>
      </c>
      <c r="G2936" s="102">
        <f t="shared" si="333"/>
        <v>8842.4351826806906</v>
      </c>
      <c r="H2936" s="102">
        <f t="shared" si="331"/>
        <v>8842.8138876427274</v>
      </c>
      <c r="I2936" s="102">
        <f t="shared" si="327"/>
        <v>0.37870496203686344</v>
      </c>
      <c r="J2936" s="102">
        <f t="shared" si="328"/>
        <v>8844.4422833896951</v>
      </c>
      <c r="K2936" s="103">
        <f t="shared" si="329"/>
        <v>2.0071007090045896</v>
      </c>
    </row>
    <row r="2937" spans="2:11" x14ac:dyDescent="0.2">
      <c r="B2937" s="35">
        <v>2922</v>
      </c>
      <c r="C2937" s="93">
        <v>0.84256119555632225</v>
      </c>
      <c r="D2937" s="101">
        <f t="shared" si="332"/>
        <v>0.51392695115490983</v>
      </c>
      <c r="E2937" s="93">
        <v>0.32450818726948283</v>
      </c>
      <c r="F2937" s="102">
        <f t="shared" si="330"/>
        <v>1.3245081872694828</v>
      </c>
      <c r="G2937" s="102">
        <f t="shared" si="333"/>
        <v>8842.9491096318452</v>
      </c>
      <c r="H2937" s="102">
        <f t="shared" si="331"/>
        <v>8844.4422833896951</v>
      </c>
      <c r="I2937" s="102">
        <f t="shared" si="327"/>
        <v>1.4931737578499451</v>
      </c>
      <c r="J2937" s="102">
        <f t="shared" si="328"/>
        <v>8845.7667915769653</v>
      </c>
      <c r="K2937" s="103">
        <f t="shared" si="329"/>
        <v>2.8176819451200572</v>
      </c>
    </row>
    <row r="2938" spans="2:11" x14ac:dyDescent="0.2">
      <c r="B2938" s="35">
        <v>2923</v>
      </c>
      <c r="C2938" s="93">
        <v>0.3449933898281583</v>
      </c>
      <c r="D2938" s="101">
        <f t="shared" si="332"/>
        <v>3.1926900661581379</v>
      </c>
      <c r="E2938" s="93">
        <v>0.53803768068812585</v>
      </c>
      <c r="F2938" s="102">
        <f t="shared" si="330"/>
        <v>1.538037680688126</v>
      </c>
      <c r="G2938" s="102">
        <f t="shared" si="333"/>
        <v>8846.1417996980035</v>
      </c>
      <c r="H2938" s="102">
        <f t="shared" si="331"/>
        <v>8846.1417996980035</v>
      </c>
      <c r="I2938" s="102">
        <f t="shared" si="327"/>
        <v>0</v>
      </c>
      <c r="J2938" s="102">
        <f t="shared" si="328"/>
        <v>8847.6798373786914</v>
      </c>
      <c r="K2938" s="103">
        <f t="shared" si="329"/>
        <v>1.5380376806879212</v>
      </c>
    </row>
    <row r="2939" spans="2:11" ht="16" thickBot="1" x14ac:dyDescent="0.25">
      <c r="B2939" s="39">
        <v>2924</v>
      </c>
      <c r="C2939" s="94">
        <v>9.9357029392053264E-2</v>
      </c>
      <c r="D2939" s="104">
        <f t="shared" si="332"/>
        <v>6.9271066760006388</v>
      </c>
      <c r="E2939" s="94">
        <v>0.2693072488863314</v>
      </c>
      <c r="F2939" s="105">
        <f t="shared" si="330"/>
        <v>1.2693072488863315</v>
      </c>
      <c r="G2939" s="105">
        <f t="shared" si="333"/>
        <v>8853.0689063740047</v>
      </c>
      <c r="H2939" s="105">
        <f t="shared" si="331"/>
        <v>8853.0689063740047</v>
      </c>
      <c r="I2939" s="105">
        <f t="shared" si="327"/>
        <v>0</v>
      </c>
      <c r="J2939" s="105">
        <f t="shared" si="328"/>
        <v>8854.3382136228902</v>
      </c>
      <c r="K2939" s="106">
        <f t="shared" si="329"/>
        <v>1.269307248885525</v>
      </c>
    </row>
    <row r="2940" spans="2:11" x14ac:dyDescent="0.2">
      <c r="B2940" s="35">
        <v>2925</v>
      </c>
      <c r="C2940" s="93">
        <v>0.21612273333171306</v>
      </c>
      <c r="D2940" s="101">
        <f t="shared" si="332"/>
        <v>4.595726468397098</v>
      </c>
      <c r="E2940" s="93">
        <v>0.1253427389760754</v>
      </c>
      <c r="F2940" s="102">
        <f t="shared" si="330"/>
        <v>1.1253427389760753</v>
      </c>
      <c r="G2940" s="102">
        <f t="shared" si="333"/>
        <v>8857.6646328424013</v>
      </c>
      <c r="H2940" s="102">
        <f t="shared" si="331"/>
        <v>8857.6646328424013</v>
      </c>
      <c r="I2940" s="102">
        <f t="shared" si="327"/>
        <v>0</v>
      </c>
      <c r="J2940" s="102">
        <f t="shared" si="328"/>
        <v>8858.7899755813778</v>
      </c>
      <c r="K2940" s="103">
        <f t="shared" si="329"/>
        <v>1.125342738976542</v>
      </c>
    </row>
    <row r="2941" spans="2:11" x14ac:dyDescent="0.2">
      <c r="B2941" s="35">
        <v>2926</v>
      </c>
      <c r="C2941" s="93">
        <v>0.79679300202348702</v>
      </c>
      <c r="D2941" s="101">
        <f t="shared" si="332"/>
        <v>0.68148106605408376</v>
      </c>
      <c r="E2941" s="93">
        <v>0.72731468248216968</v>
      </c>
      <c r="F2941" s="102">
        <f t="shared" si="330"/>
        <v>1.7273146824821697</v>
      </c>
      <c r="G2941" s="102">
        <f t="shared" si="333"/>
        <v>8858.3461139084557</v>
      </c>
      <c r="H2941" s="102">
        <f t="shared" si="331"/>
        <v>8858.7899755813778</v>
      </c>
      <c r="I2941" s="102">
        <f t="shared" si="327"/>
        <v>0.44386167292213941</v>
      </c>
      <c r="J2941" s="102">
        <f t="shared" si="328"/>
        <v>8860.5172902638606</v>
      </c>
      <c r="K2941" s="103">
        <f t="shared" si="329"/>
        <v>2.1711763554048957</v>
      </c>
    </row>
    <row r="2942" spans="2:11" x14ac:dyDescent="0.2">
      <c r="B2942" s="35">
        <v>2927</v>
      </c>
      <c r="C2942" s="93">
        <v>0.59657958205829453</v>
      </c>
      <c r="D2942" s="101">
        <f t="shared" si="332"/>
        <v>1.5496278939751855</v>
      </c>
      <c r="E2942" s="93">
        <v>0.55236208658630792</v>
      </c>
      <c r="F2942" s="102">
        <f t="shared" si="330"/>
        <v>1.5523620865863079</v>
      </c>
      <c r="G2942" s="102">
        <f t="shared" si="333"/>
        <v>8859.8957418024311</v>
      </c>
      <c r="H2942" s="102">
        <f t="shared" si="331"/>
        <v>8860.5172902638606</v>
      </c>
      <c r="I2942" s="102">
        <f t="shared" si="327"/>
        <v>0.62154846142948372</v>
      </c>
      <c r="J2942" s="102">
        <f t="shared" si="328"/>
        <v>8862.0696523504466</v>
      </c>
      <c r="K2942" s="103">
        <f t="shared" si="329"/>
        <v>2.1739105480155558</v>
      </c>
    </row>
    <row r="2943" spans="2:11" ht="16" thickBot="1" x14ac:dyDescent="0.25">
      <c r="B2943" s="39">
        <v>2928</v>
      </c>
      <c r="C2943" s="94">
        <v>0.88364201625587224</v>
      </c>
      <c r="D2943" s="104">
        <f t="shared" si="332"/>
        <v>0.37110977204729179</v>
      </c>
      <c r="E2943" s="94">
        <v>0.14068417819511336</v>
      </c>
      <c r="F2943" s="105">
        <f t="shared" si="330"/>
        <v>1.1406841781951134</v>
      </c>
      <c r="G2943" s="105">
        <f t="shared" si="333"/>
        <v>8860.266851574479</v>
      </c>
      <c r="H2943" s="105">
        <f t="shared" si="331"/>
        <v>8862.0696523504466</v>
      </c>
      <c r="I2943" s="105">
        <f t="shared" si="327"/>
        <v>1.8028007759676257</v>
      </c>
      <c r="J2943" s="105">
        <f t="shared" si="328"/>
        <v>8863.2103365286421</v>
      </c>
      <c r="K2943" s="106">
        <f t="shared" si="329"/>
        <v>2.9434849541630683</v>
      </c>
    </row>
    <row r="2944" spans="2:11" x14ac:dyDescent="0.2">
      <c r="B2944" s="35">
        <v>2929</v>
      </c>
      <c r="C2944" s="93">
        <v>0.87971221245555686</v>
      </c>
      <c r="D2944" s="101">
        <f t="shared" si="332"/>
        <v>0.38448136889035706</v>
      </c>
      <c r="E2944" s="93">
        <v>0.63813891571550208</v>
      </c>
      <c r="F2944" s="102">
        <f t="shared" si="330"/>
        <v>1.6381389157155022</v>
      </c>
      <c r="G2944" s="102">
        <f t="shared" si="333"/>
        <v>8860.6513329433692</v>
      </c>
      <c r="H2944" s="102">
        <f t="shared" si="331"/>
        <v>8863.2103365286421</v>
      </c>
      <c r="I2944" s="102">
        <f t="shared" si="327"/>
        <v>2.5590035852728761</v>
      </c>
      <c r="J2944" s="102">
        <f t="shared" si="328"/>
        <v>8864.848475444358</v>
      </c>
      <c r="K2944" s="103">
        <f t="shared" si="329"/>
        <v>4.1971425009887753</v>
      </c>
    </row>
    <row r="2945" spans="2:11" x14ac:dyDescent="0.2">
      <c r="B2945" s="35">
        <v>2930</v>
      </c>
      <c r="C2945" s="93">
        <v>0.33410867683393719</v>
      </c>
      <c r="D2945" s="101">
        <f t="shared" si="332"/>
        <v>3.288866877562854</v>
      </c>
      <c r="E2945" s="93">
        <v>0.55751492176319917</v>
      </c>
      <c r="F2945" s="102">
        <f t="shared" si="330"/>
        <v>1.5575149217631992</v>
      </c>
      <c r="G2945" s="102">
        <f t="shared" si="333"/>
        <v>8863.9401998209323</v>
      </c>
      <c r="H2945" s="102">
        <f t="shared" si="331"/>
        <v>8864.848475444358</v>
      </c>
      <c r="I2945" s="102">
        <f t="shared" si="327"/>
        <v>0.90827562342565216</v>
      </c>
      <c r="J2945" s="102">
        <f t="shared" si="328"/>
        <v>8866.4059903661218</v>
      </c>
      <c r="K2945" s="103">
        <f t="shared" si="329"/>
        <v>2.4657905451895203</v>
      </c>
    </row>
    <row r="2946" spans="2:11" x14ac:dyDescent="0.2">
      <c r="B2946" s="35">
        <v>2931</v>
      </c>
      <c r="C2946" s="93">
        <v>0.32681119975473771</v>
      </c>
      <c r="D2946" s="101">
        <f t="shared" si="332"/>
        <v>3.3551179368245885</v>
      </c>
      <c r="E2946" s="93">
        <v>0.19369692641640268</v>
      </c>
      <c r="F2946" s="102">
        <f t="shared" si="330"/>
        <v>1.1936969264164028</v>
      </c>
      <c r="G2946" s="102">
        <f t="shared" si="333"/>
        <v>8867.2953177577565</v>
      </c>
      <c r="H2946" s="102">
        <f t="shared" si="331"/>
        <v>8867.2953177577565</v>
      </c>
      <c r="I2946" s="102">
        <f t="shared" si="327"/>
        <v>0</v>
      </c>
      <c r="J2946" s="102">
        <f t="shared" si="328"/>
        <v>8868.4890146841735</v>
      </c>
      <c r="K2946" s="103">
        <f t="shared" si="329"/>
        <v>1.193696926417033</v>
      </c>
    </row>
    <row r="2947" spans="2:11" ht="16" thickBot="1" x14ac:dyDescent="0.25">
      <c r="B2947" s="39">
        <v>2932</v>
      </c>
      <c r="C2947" s="94">
        <v>5.8018935486964685E-2</v>
      </c>
      <c r="D2947" s="104">
        <f t="shared" si="332"/>
        <v>8.5409575434106362</v>
      </c>
      <c r="E2947" s="94">
        <v>0.67295743585242629</v>
      </c>
      <c r="F2947" s="105">
        <f t="shared" si="330"/>
        <v>1.6729574358524264</v>
      </c>
      <c r="G2947" s="105">
        <f t="shared" si="333"/>
        <v>8875.8362753011679</v>
      </c>
      <c r="H2947" s="105">
        <f t="shared" si="331"/>
        <v>8875.8362753011679</v>
      </c>
      <c r="I2947" s="105">
        <f t="shared" si="327"/>
        <v>0</v>
      </c>
      <c r="J2947" s="105">
        <f t="shared" si="328"/>
        <v>8877.5092327370203</v>
      </c>
      <c r="K2947" s="106">
        <f t="shared" si="329"/>
        <v>1.6729574358523678</v>
      </c>
    </row>
    <row r="2948" spans="2:11" x14ac:dyDescent="0.2">
      <c r="B2948" s="35">
        <v>2933</v>
      </c>
      <c r="C2948" s="93">
        <v>0.10365130244566945</v>
      </c>
      <c r="D2948" s="101">
        <f t="shared" si="332"/>
        <v>6.8001686231234366</v>
      </c>
      <c r="E2948" s="93">
        <v>8.8993567887701852E-2</v>
      </c>
      <c r="F2948" s="102">
        <f t="shared" si="330"/>
        <v>1.0889935678877019</v>
      </c>
      <c r="G2948" s="102">
        <f t="shared" si="333"/>
        <v>8882.6364439242916</v>
      </c>
      <c r="H2948" s="102">
        <f t="shared" si="331"/>
        <v>8882.6364439242916</v>
      </c>
      <c r="I2948" s="102">
        <f t="shared" si="327"/>
        <v>0</v>
      </c>
      <c r="J2948" s="102">
        <f t="shared" si="328"/>
        <v>8883.7254374921795</v>
      </c>
      <c r="K2948" s="103">
        <f t="shared" si="329"/>
        <v>1.0889935678878828</v>
      </c>
    </row>
    <row r="2949" spans="2:11" x14ac:dyDescent="0.2">
      <c r="B2949" s="35">
        <v>2934</v>
      </c>
      <c r="C2949" s="93">
        <v>0.33741913597310091</v>
      </c>
      <c r="D2949" s="101">
        <f t="shared" si="332"/>
        <v>3.2592881834827963</v>
      </c>
      <c r="E2949" s="93">
        <v>0.32495468715258746</v>
      </c>
      <c r="F2949" s="102">
        <f t="shared" si="330"/>
        <v>1.3249546871525875</v>
      </c>
      <c r="G2949" s="102">
        <f t="shared" si="333"/>
        <v>8885.8957321077742</v>
      </c>
      <c r="H2949" s="102">
        <f t="shared" si="331"/>
        <v>8885.8957321077742</v>
      </c>
      <c r="I2949" s="102">
        <f t="shared" si="327"/>
        <v>0</v>
      </c>
      <c r="J2949" s="102">
        <f t="shared" si="328"/>
        <v>8887.2206867949262</v>
      </c>
      <c r="K2949" s="103">
        <f t="shared" si="329"/>
        <v>1.3249546871520579</v>
      </c>
    </row>
    <row r="2950" spans="2:11" x14ac:dyDescent="0.2">
      <c r="B2950" s="35">
        <v>2935</v>
      </c>
      <c r="C2950" s="93">
        <v>0.69019062960276534</v>
      </c>
      <c r="D2950" s="101">
        <f t="shared" si="332"/>
        <v>1.1123623342832003</v>
      </c>
      <c r="E2950" s="93">
        <v>0.51352553789246036</v>
      </c>
      <c r="F2950" s="102">
        <f t="shared" si="330"/>
        <v>1.5135255378924604</v>
      </c>
      <c r="G2950" s="102">
        <f t="shared" si="333"/>
        <v>8887.008094442057</v>
      </c>
      <c r="H2950" s="102">
        <f t="shared" si="331"/>
        <v>8887.2206867949262</v>
      </c>
      <c r="I2950" s="102">
        <f t="shared" si="327"/>
        <v>0.21259235286925104</v>
      </c>
      <c r="J2950" s="102">
        <f t="shared" si="328"/>
        <v>8888.7342123328181</v>
      </c>
      <c r="K2950" s="103">
        <f t="shared" si="329"/>
        <v>1.7261178907610883</v>
      </c>
    </row>
    <row r="2951" spans="2:11" ht="16" thickBot="1" x14ac:dyDescent="0.25">
      <c r="B2951" s="39">
        <v>2936</v>
      </c>
      <c r="C2951" s="94">
        <v>0.63953453193985421</v>
      </c>
      <c r="D2951" s="104">
        <f t="shared" si="332"/>
        <v>1.3410439832366119</v>
      </c>
      <c r="E2951" s="94">
        <v>0.54679249941618413</v>
      </c>
      <c r="F2951" s="105">
        <f t="shared" si="330"/>
        <v>1.5467924994161841</v>
      </c>
      <c r="G2951" s="105">
        <f t="shared" si="333"/>
        <v>8888.3491384252939</v>
      </c>
      <c r="H2951" s="105">
        <f t="shared" si="331"/>
        <v>8888.7342123328181</v>
      </c>
      <c r="I2951" s="105">
        <f t="shared" si="327"/>
        <v>0.38507390752420179</v>
      </c>
      <c r="J2951" s="105">
        <f t="shared" si="328"/>
        <v>8890.2810048322335</v>
      </c>
      <c r="K2951" s="106">
        <f t="shared" si="329"/>
        <v>1.9318664069396618</v>
      </c>
    </row>
    <row r="2952" spans="2:11" x14ac:dyDescent="0.2">
      <c r="B2952" s="35">
        <v>2937</v>
      </c>
      <c r="C2952" s="93">
        <v>0.19948497674874077</v>
      </c>
      <c r="D2952" s="101">
        <f t="shared" si="332"/>
        <v>4.83604905001601</v>
      </c>
      <c r="E2952" s="93">
        <v>0.82495426982301068</v>
      </c>
      <c r="F2952" s="102">
        <f t="shared" si="330"/>
        <v>1.8249542698230106</v>
      </c>
      <c r="G2952" s="102">
        <f t="shared" si="333"/>
        <v>8893.1851874753102</v>
      </c>
      <c r="H2952" s="102">
        <f t="shared" si="331"/>
        <v>8893.1851874753102</v>
      </c>
      <c r="I2952" s="102">
        <f t="shared" si="327"/>
        <v>0</v>
      </c>
      <c r="J2952" s="102">
        <f t="shared" si="328"/>
        <v>8895.0101417451333</v>
      </c>
      <c r="K2952" s="103">
        <f t="shared" si="329"/>
        <v>1.824954269823138</v>
      </c>
    </row>
    <row r="2953" spans="2:11" x14ac:dyDescent="0.2">
      <c r="B2953" s="35">
        <v>2938</v>
      </c>
      <c r="C2953" s="93">
        <v>0.44876647453403606</v>
      </c>
      <c r="D2953" s="101">
        <f t="shared" si="332"/>
        <v>2.4037578833998716</v>
      </c>
      <c r="E2953" s="93">
        <v>0.786554452210666</v>
      </c>
      <c r="F2953" s="102">
        <f t="shared" si="330"/>
        <v>1.786554452210666</v>
      </c>
      <c r="G2953" s="102">
        <f t="shared" si="333"/>
        <v>8895.5889453587097</v>
      </c>
      <c r="H2953" s="102">
        <f t="shared" si="331"/>
        <v>8895.5889453587097</v>
      </c>
      <c r="I2953" s="102">
        <f t="shared" si="327"/>
        <v>0</v>
      </c>
      <c r="J2953" s="102">
        <f t="shared" si="328"/>
        <v>8897.3754998109198</v>
      </c>
      <c r="K2953" s="103">
        <f t="shared" si="329"/>
        <v>1.7865544522101118</v>
      </c>
    </row>
    <row r="2954" spans="2:11" x14ac:dyDescent="0.2">
      <c r="B2954" s="35">
        <v>2939</v>
      </c>
      <c r="C2954" s="93">
        <v>0.65671460934701553</v>
      </c>
      <c r="D2954" s="101">
        <f t="shared" si="332"/>
        <v>1.2615172182760792</v>
      </c>
      <c r="E2954" s="93">
        <v>0.38393513135897084</v>
      </c>
      <c r="F2954" s="102">
        <f t="shared" si="330"/>
        <v>1.3839351313589709</v>
      </c>
      <c r="G2954" s="102">
        <f t="shared" si="333"/>
        <v>8896.8504625769856</v>
      </c>
      <c r="H2954" s="102">
        <f t="shared" si="331"/>
        <v>8897.3754998109198</v>
      </c>
      <c r="I2954" s="102">
        <f t="shared" si="327"/>
        <v>0.52503723393419932</v>
      </c>
      <c r="J2954" s="102">
        <f t="shared" si="328"/>
        <v>8898.7594349422779</v>
      </c>
      <c r="K2954" s="103">
        <f t="shared" si="329"/>
        <v>1.9089723652923567</v>
      </c>
    </row>
    <row r="2955" spans="2:11" ht="16" thickBot="1" x14ac:dyDescent="0.25">
      <c r="B2955" s="39">
        <v>2940</v>
      </c>
      <c r="C2955" s="94">
        <v>0.98892172054248983</v>
      </c>
      <c r="D2955" s="104">
        <f t="shared" si="332"/>
        <v>3.3420301801998051E-2</v>
      </c>
      <c r="E2955" s="94">
        <v>0.56167746953252384</v>
      </c>
      <c r="F2955" s="105">
        <f t="shared" si="330"/>
        <v>1.561677469532524</v>
      </c>
      <c r="G2955" s="105">
        <f t="shared" si="333"/>
        <v>8896.8838828787884</v>
      </c>
      <c r="H2955" s="105">
        <f t="shared" si="331"/>
        <v>8898.7594349422779</v>
      </c>
      <c r="I2955" s="105">
        <f t="shared" si="327"/>
        <v>1.875552063489522</v>
      </c>
      <c r="J2955" s="105">
        <f t="shared" si="328"/>
        <v>8900.3211124118097</v>
      </c>
      <c r="K2955" s="106">
        <f t="shared" si="329"/>
        <v>3.4372295330213092</v>
      </c>
    </row>
    <row r="2956" spans="2:11" x14ac:dyDescent="0.2">
      <c r="B2956" s="35">
        <v>2941</v>
      </c>
      <c r="C2956" s="93">
        <v>0.8911275057274799</v>
      </c>
      <c r="D2956" s="101">
        <f t="shared" si="332"/>
        <v>0.34580327303547875</v>
      </c>
      <c r="E2956" s="93">
        <v>0.76313155348923323</v>
      </c>
      <c r="F2956" s="102">
        <f t="shared" si="330"/>
        <v>1.7631315534892331</v>
      </c>
      <c r="G2956" s="102">
        <f t="shared" si="333"/>
        <v>8897.2296861518244</v>
      </c>
      <c r="H2956" s="102">
        <f t="shared" si="331"/>
        <v>8900.3211124118097</v>
      </c>
      <c r="I2956" s="102">
        <f t="shared" si="327"/>
        <v>3.0914262599853828</v>
      </c>
      <c r="J2956" s="102">
        <f t="shared" si="328"/>
        <v>8902.0842439652988</v>
      </c>
      <c r="K2956" s="103">
        <f t="shared" si="329"/>
        <v>4.8545578134744574</v>
      </c>
    </row>
    <row r="2957" spans="2:11" x14ac:dyDescent="0.2">
      <c r="B2957" s="35">
        <v>2942</v>
      </c>
      <c r="C2957" s="93">
        <v>0.670328110940275</v>
      </c>
      <c r="D2957" s="101">
        <f t="shared" si="332"/>
        <v>1.1999639059453719</v>
      </c>
      <c r="E2957" s="93">
        <v>0.34978585707356546</v>
      </c>
      <c r="F2957" s="102">
        <f t="shared" si="330"/>
        <v>1.3497858570735655</v>
      </c>
      <c r="G2957" s="102">
        <f t="shared" si="333"/>
        <v>8898.4296500577693</v>
      </c>
      <c r="H2957" s="102">
        <f t="shared" si="331"/>
        <v>8902.0842439652988</v>
      </c>
      <c r="I2957" s="102">
        <f t="shared" si="327"/>
        <v>3.6545939075294882</v>
      </c>
      <c r="J2957" s="102">
        <f t="shared" si="328"/>
        <v>8903.4340298223724</v>
      </c>
      <c r="K2957" s="103">
        <f t="shared" si="329"/>
        <v>5.0043797646030725</v>
      </c>
    </row>
    <row r="2958" spans="2:11" x14ac:dyDescent="0.2">
      <c r="B2958" s="35">
        <v>2943</v>
      </c>
      <c r="C2958" s="93">
        <v>0.87482585294789239</v>
      </c>
      <c r="D2958" s="101">
        <f t="shared" si="332"/>
        <v>0.40119131290522553</v>
      </c>
      <c r="E2958" s="93">
        <v>0.57442350477191351</v>
      </c>
      <c r="F2958" s="102">
        <f t="shared" si="330"/>
        <v>1.5744235047719135</v>
      </c>
      <c r="G2958" s="102">
        <f t="shared" si="333"/>
        <v>8898.8308413706745</v>
      </c>
      <c r="H2958" s="102">
        <f t="shared" si="331"/>
        <v>8903.4340298223724</v>
      </c>
      <c r="I2958" s="102">
        <f t="shared" si="327"/>
        <v>4.6031884516978607</v>
      </c>
      <c r="J2958" s="102">
        <f t="shared" si="328"/>
        <v>8905.0084533271438</v>
      </c>
      <c r="K2958" s="103">
        <f t="shared" si="329"/>
        <v>6.1776119564692635</v>
      </c>
    </row>
    <row r="2959" spans="2:11" ht="16" thickBot="1" x14ac:dyDescent="0.25">
      <c r="B2959" s="39">
        <v>2944</v>
      </c>
      <c r="C2959" s="94">
        <v>0.51699537707070953</v>
      </c>
      <c r="D2959" s="104">
        <f t="shared" si="332"/>
        <v>1.9791640390495144</v>
      </c>
      <c r="E2959" s="94">
        <v>0.41222802467452169</v>
      </c>
      <c r="F2959" s="105">
        <f t="shared" si="330"/>
        <v>1.4122280246745218</v>
      </c>
      <c r="G2959" s="105">
        <f t="shared" si="333"/>
        <v>8900.8100054097249</v>
      </c>
      <c r="H2959" s="105">
        <f t="shared" si="331"/>
        <v>8905.0084533271438</v>
      </c>
      <c r="I2959" s="105">
        <f t="shared" si="327"/>
        <v>4.1984479174188891</v>
      </c>
      <c r="J2959" s="105">
        <f t="shared" si="328"/>
        <v>8906.4206813518176</v>
      </c>
      <c r="K2959" s="106">
        <f t="shared" si="329"/>
        <v>5.6106759420927119</v>
      </c>
    </row>
    <row r="2960" spans="2:11" x14ac:dyDescent="0.2">
      <c r="B2960" s="35">
        <v>2945</v>
      </c>
      <c r="C2960" s="93">
        <v>0.19109479818267205</v>
      </c>
      <c r="D2960" s="101">
        <f t="shared" si="332"/>
        <v>4.9649569455017168</v>
      </c>
      <c r="E2960" s="93">
        <v>0.21940197510413584</v>
      </c>
      <c r="F2960" s="102">
        <f t="shared" si="330"/>
        <v>1.2194019751041358</v>
      </c>
      <c r="G2960" s="102">
        <f t="shared" si="333"/>
        <v>8905.7749623552263</v>
      </c>
      <c r="H2960" s="102">
        <f t="shared" si="331"/>
        <v>8906.4206813518176</v>
      </c>
      <c r="I2960" s="102">
        <f t="shared" si="327"/>
        <v>0.64571899659131304</v>
      </c>
      <c r="J2960" s="102">
        <f t="shared" si="328"/>
        <v>8907.6400833269217</v>
      </c>
      <c r="K2960" s="103">
        <f t="shared" si="329"/>
        <v>1.8651209716954327</v>
      </c>
    </row>
    <row r="2961" spans="2:11" x14ac:dyDescent="0.2">
      <c r="B2961" s="35">
        <v>2946</v>
      </c>
      <c r="C2961" s="93">
        <v>0.72012768466333099</v>
      </c>
      <c r="D2961" s="101">
        <f t="shared" si="332"/>
        <v>0.98498022865409829</v>
      </c>
      <c r="E2961" s="93">
        <v>0.56830807064347044</v>
      </c>
      <c r="F2961" s="102">
        <f t="shared" si="330"/>
        <v>1.5683080706434704</v>
      </c>
      <c r="G2961" s="102">
        <f t="shared" si="333"/>
        <v>8906.7599425838798</v>
      </c>
      <c r="H2961" s="102">
        <f t="shared" si="331"/>
        <v>8907.6400833269217</v>
      </c>
      <c r="I2961" s="102">
        <f t="shared" si="327"/>
        <v>0.88014074304192036</v>
      </c>
      <c r="J2961" s="102">
        <f t="shared" si="328"/>
        <v>8909.2083913975657</v>
      </c>
      <c r="K2961" s="103">
        <f t="shared" si="329"/>
        <v>2.4484488136858999</v>
      </c>
    </row>
    <row r="2962" spans="2:11" x14ac:dyDescent="0.2">
      <c r="B2962" s="35">
        <v>2947</v>
      </c>
      <c r="C2962" s="93">
        <v>0.98330712673729825</v>
      </c>
      <c r="D2962" s="101">
        <f t="shared" si="332"/>
        <v>5.0501308341445075E-2</v>
      </c>
      <c r="E2962" s="93">
        <v>0.99422849517049905</v>
      </c>
      <c r="F2962" s="102">
        <f t="shared" si="330"/>
        <v>1.9942284951704989</v>
      </c>
      <c r="G2962" s="102">
        <f t="shared" si="333"/>
        <v>8906.8104438922219</v>
      </c>
      <c r="H2962" s="102">
        <f t="shared" si="331"/>
        <v>8909.2083913975657</v>
      </c>
      <c r="I2962" s="102">
        <f t="shared" ref="I2962:I3025" si="334">H2962-G2962</f>
        <v>2.3979475053438364</v>
      </c>
      <c r="J2962" s="102">
        <f t="shared" ref="J2962:J3025" si="335">H2962+F2962</f>
        <v>8911.202619892736</v>
      </c>
      <c r="K2962" s="103">
        <f t="shared" ref="K2962:K3025" si="336">J2962-G2962</f>
        <v>4.392176000514155</v>
      </c>
    </row>
    <row r="2963" spans="2:11" ht="16" thickBot="1" x14ac:dyDescent="0.25">
      <c r="B2963" s="39">
        <v>2948</v>
      </c>
      <c r="C2963" s="94">
        <v>0.54214702736975295</v>
      </c>
      <c r="D2963" s="104">
        <f t="shared" si="332"/>
        <v>1.8366541383575485</v>
      </c>
      <c r="E2963" s="94">
        <v>0.62387191044884915</v>
      </c>
      <c r="F2963" s="105">
        <f t="shared" si="330"/>
        <v>1.623871910448849</v>
      </c>
      <c r="G2963" s="105">
        <f t="shared" si="333"/>
        <v>8908.6470980305803</v>
      </c>
      <c r="H2963" s="105">
        <f t="shared" si="331"/>
        <v>8911.202619892736</v>
      </c>
      <c r="I2963" s="105">
        <f t="shared" si="334"/>
        <v>2.5555218621557287</v>
      </c>
      <c r="J2963" s="105">
        <f t="shared" si="335"/>
        <v>8912.8264918031855</v>
      </c>
      <c r="K2963" s="106">
        <f t="shared" si="336"/>
        <v>4.1793937726051809</v>
      </c>
    </row>
    <row r="2964" spans="2:11" x14ac:dyDescent="0.2">
      <c r="B2964" s="35">
        <v>2949</v>
      </c>
      <c r="C2964" s="93">
        <v>0.95934671879848865</v>
      </c>
      <c r="D2964" s="101">
        <f t="shared" si="332"/>
        <v>0.12450818225370722</v>
      </c>
      <c r="E2964" s="93">
        <v>6.6747340768341656E-2</v>
      </c>
      <c r="F2964" s="102">
        <f t="shared" si="330"/>
        <v>1.0667473407683417</v>
      </c>
      <c r="G2964" s="102">
        <f t="shared" si="333"/>
        <v>8908.7716062128347</v>
      </c>
      <c r="H2964" s="102">
        <f t="shared" si="331"/>
        <v>8912.8264918031855</v>
      </c>
      <c r="I2964" s="102">
        <f t="shared" si="334"/>
        <v>4.0548855903507501</v>
      </c>
      <c r="J2964" s="102">
        <f t="shared" si="335"/>
        <v>8913.8932391439539</v>
      </c>
      <c r="K2964" s="103">
        <f t="shared" si="336"/>
        <v>5.1216329311191657</v>
      </c>
    </row>
    <row r="2965" spans="2:11" x14ac:dyDescent="0.2">
      <c r="B2965" s="35">
        <v>2950</v>
      </c>
      <c r="C2965" s="93">
        <v>0.11403481775133295</v>
      </c>
      <c r="D2965" s="101">
        <f t="shared" si="332"/>
        <v>6.5137543750414473</v>
      </c>
      <c r="E2965" s="93">
        <v>0.50262281789000618</v>
      </c>
      <c r="F2965" s="102">
        <f t="shared" si="330"/>
        <v>1.5026228178900061</v>
      </c>
      <c r="G2965" s="102">
        <f t="shared" si="333"/>
        <v>8915.2853605878754</v>
      </c>
      <c r="H2965" s="102">
        <f t="shared" si="331"/>
        <v>8915.2853605878754</v>
      </c>
      <c r="I2965" s="102">
        <f t="shared" si="334"/>
        <v>0</v>
      </c>
      <c r="J2965" s="102">
        <f t="shared" si="335"/>
        <v>8916.7879834057658</v>
      </c>
      <c r="K2965" s="103">
        <f t="shared" si="336"/>
        <v>1.5026228178903693</v>
      </c>
    </row>
    <row r="2966" spans="2:11" x14ac:dyDescent="0.2">
      <c r="B2966" s="35">
        <v>2951</v>
      </c>
      <c r="C2966" s="93">
        <v>0.38055340516008107</v>
      </c>
      <c r="D2966" s="101">
        <f t="shared" si="332"/>
        <v>2.8983862689367061</v>
      </c>
      <c r="E2966" s="93">
        <v>0.24910510029138044</v>
      </c>
      <c r="F2966" s="102">
        <f t="shared" si="330"/>
        <v>1.2491051002913804</v>
      </c>
      <c r="G2966" s="102">
        <f t="shared" si="333"/>
        <v>8918.1837468568119</v>
      </c>
      <c r="H2966" s="102">
        <f t="shared" si="331"/>
        <v>8918.1837468568119</v>
      </c>
      <c r="I2966" s="102">
        <f t="shared" si="334"/>
        <v>0</v>
      </c>
      <c r="J2966" s="102">
        <f t="shared" si="335"/>
        <v>8919.4328519571027</v>
      </c>
      <c r="K2966" s="103">
        <f t="shared" si="336"/>
        <v>1.2491051002907625</v>
      </c>
    </row>
    <row r="2967" spans="2:11" ht="16" thickBot="1" x14ac:dyDescent="0.25">
      <c r="B2967" s="39">
        <v>2952</v>
      </c>
      <c r="C2967" s="94">
        <v>3.195529872558156E-2</v>
      </c>
      <c r="D2967" s="104">
        <f t="shared" si="332"/>
        <v>10.330251802809265</v>
      </c>
      <c r="E2967" s="94">
        <v>0.67296965125684405</v>
      </c>
      <c r="F2967" s="105">
        <f t="shared" si="330"/>
        <v>1.6729696512568442</v>
      </c>
      <c r="G2967" s="105">
        <f t="shared" si="333"/>
        <v>8928.5139986596205</v>
      </c>
      <c r="H2967" s="105">
        <f t="shared" si="331"/>
        <v>8928.5139986596205</v>
      </c>
      <c r="I2967" s="105">
        <f t="shared" si="334"/>
        <v>0</v>
      </c>
      <c r="J2967" s="105">
        <f t="shared" si="335"/>
        <v>8930.186968310878</v>
      </c>
      <c r="K2967" s="106">
        <f t="shared" si="336"/>
        <v>1.6729696512575174</v>
      </c>
    </row>
    <row r="2968" spans="2:11" x14ac:dyDescent="0.2">
      <c r="B2968" s="35">
        <v>2953</v>
      </c>
      <c r="C2968" s="93">
        <v>0.11359261499261997</v>
      </c>
      <c r="D2968" s="101">
        <f t="shared" si="332"/>
        <v>6.5254103510281087</v>
      </c>
      <c r="E2968" s="93">
        <v>0.88957217516091025</v>
      </c>
      <c r="F2968" s="102">
        <f t="shared" si="330"/>
        <v>1.8895721751609103</v>
      </c>
      <c r="G2968" s="102">
        <f t="shared" si="333"/>
        <v>8935.0394090106493</v>
      </c>
      <c r="H2968" s="102">
        <f t="shared" si="331"/>
        <v>8935.0394090106493</v>
      </c>
      <c r="I2968" s="102">
        <f t="shared" si="334"/>
        <v>0</v>
      </c>
      <c r="J2968" s="102">
        <f t="shared" si="335"/>
        <v>8936.9289811858107</v>
      </c>
      <c r="K2968" s="103">
        <f t="shared" si="336"/>
        <v>1.8895721751614474</v>
      </c>
    </row>
    <row r="2969" spans="2:11" x14ac:dyDescent="0.2">
      <c r="B2969" s="35">
        <v>2954</v>
      </c>
      <c r="C2969" s="93">
        <v>0.30557409880491593</v>
      </c>
      <c r="D2969" s="101">
        <f t="shared" si="332"/>
        <v>3.5566889415036429</v>
      </c>
      <c r="E2969" s="93">
        <v>0.365440174591387</v>
      </c>
      <c r="F2969" s="102">
        <f t="shared" si="330"/>
        <v>1.3654401745913871</v>
      </c>
      <c r="G2969" s="102">
        <f t="shared" si="333"/>
        <v>8938.5960979521533</v>
      </c>
      <c r="H2969" s="102">
        <f t="shared" si="331"/>
        <v>8938.5960979521533</v>
      </c>
      <c r="I2969" s="102">
        <f t="shared" si="334"/>
        <v>0</v>
      </c>
      <c r="J2969" s="102">
        <f t="shared" si="335"/>
        <v>8939.9615381267449</v>
      </c>
      <c r="K2969" s="103">
        <f t="shared" si="336"/>
        <v>1.3654401745916402</v>
      </c>
    </row>
    <row r="2970" spans="2:11" x14ac:dyDescent="0.2">
      <c r="B2970" s="35">
        <v>2955</v>
      </c>
      <c r="C2970" s="93">
        <v>0.54555099984407607</v>
      </c>
      <c r="D2970" s="101">
        <f t="shared" si="332"/>
        <v>1.8178769584678893</v>
      </c>
      <c r="E2970" s="93">
        <v>7.8275647500093304E-2</v>
      </c>
      <c r="F2970" s="102">
        <f t="shared" si="330"/>
        <v>1.0782756475000932</v>
      </c>
      <c r="G2970" s="102">
        <f t="shared" si="333"/>
        <v>8940.4139749106216</v>
      </c>
      <c r="H2970" s="102">
        <f t="shared" si="331"/>
        <v>8940.4139749106216</v>
      </c>
      <c r="I2970" s="102">
        <f t="shared" si="334"/>
        <v>0</v>
      </c>
      <c r="J2970" s="102">
        <f t="shared" si="335"/>
        <v>8941.4922505581217</v>
      </c>
      <c r="K2970" s="103">
        <f t="shared" si="336"/>
        <v>1.0782756475000497</v>
      </c>
    </row>
    <row r="2971" spans="2:11" ht="16" thickBot="1" x14ac:dyDescent="0.25">
      <c r="B2971" s="39">
        <v>2956</v>
      </c>
      <c r="C2971" s="94">
        <v>0.2629078136086106</v>
      </c>
      <c r="D2971" s="104">
        <f t="shared" si="332"/>
        <v>4.0078554805464428</v>
      </c>
      <c r="E2971" s="94">
        <v>0.63251937757479859</v>
      </c>
      <c r="F2971" s="105">
        <f t="shared" si="330"/>
        <v>1.6325193775747986</v>
      </c>
      <c r="G2971" s="105">
        <f t="shared" si="333"/>
        <v>8944.4218303911675</v>
      </c>
      <c r="H2971" s="105">
        <f t="shared" si="331"/>
        <v>8944.4218303911675</v>
      </c>
      <c r="I2971" s="105">
        <f t="shared" si="334"/>
        <v>0</v>
      </c>
      <c r="J2971" s="105">
        <f t="shared" si="335"/>
        <v>8946.0543497687431</v>
      </c>
      <c r="K2971" s="106">
        <f t="shared" si="336"/>
        <v>1.6325193775755906</v>
      </c>
    </row>
    <row r="2972" spans="2:11" x14ac:dyDescent="0.2">
      <c r="B2972" s="35">
        <v>2957</v>
      </c>
      <c r="C2972" s="93">
        <v>0.96174426227971777</v>
      </c>
      <c r="D2972" s="101">
        <f t="shared" si="332"/>
        <v>0.11702010985236172</v>
      </c>
      <c r="E2972" s="93">
        <v>0.75949528111997444</v>
      </c>
      <c r="F2972" s="102">
        <f t="shared" si="330"/>
        <v>1.7594952811199744</v>
      </c>
      <c r="G2972" s="102">
        <f t="shared" si="333"/>
        <v>8944.5388505010196</v>
      </c>
      <c r="H2972" s="102">
        <f t="shared" si="331"/>
        <v>8946.0543497687431</v>
      </c>
      <c r="I2972" s="102">
        <f t="shared" si="334"/>
        <v>1.5154992677234986</v>
      </c>
      <c r="J2972" s="102">
        <f t="shared" si="335"/>
        <v>8947.8138450498627</v>
      </c>
      <c r="K2972" s="103">
        <f t="shared" si="336"/>
        <v>3.2749945488430967</v>
      </c>
    </row>
    <row r="2973" spans="2:11" x14ac:dyDescent="0.2">
      <c r="B2973" s="35">
        <v>2958</v>
      </c>
      <c r="C2973" s="93">
        <v>0.59064580188715454</v>
      </c>
      <c r="D2973" s="101">
        <f t="shared" si="332"/>
        <v>1.5796162836838343</v>
      </c>
      <c r="E2973" s="93">
        <v>0.7782995996589106</v>
      </c>
      <c r="F2973" s="102">
        <f t="shared" si="330"/>
        <v>1.7782995996589106</v>
      </c>
      <c r="G2973" s="102">
        <f t="shared" si="333"/>
        <v>8946.1184667847028</v>
      </c>
      <c r="H2973" s="102">
        <f t="shared" si="331"/>
        <v>8947.8138450498627</v>
      </c>
      <c r="I2973" s="102">
        <f t="shared" si="334"/>
        <v>1.6953782651598885</v>
      </c>
      <c r="J2973" s="102">
        <f t="shared" si="335"/>
        <v>8949.5921446495213</v>
      </c>
      <c r="K2973" s="103">
        <f t="shared" si="336"/>
        <v>3.4736778648184554</v>
      </c>
    </row>
    <row r="2974" spans="2:11" x14ac:dyDescent="0.2">
      <c r="B2974" s="35">
        <v>2959</v>
      </c>
      <c r="C2974" s="93">
        <v>0.97164327924909599</v>
      </c>
      <c r="D2974" s="101">
        <f t="shared" si="332"/>
        <v>8.6299615616282715E-2</v>
      </c>
      <c r="E2974" s="93">
        <v>0.49588641062129801</v>
      </c>
      <c r="F2974" s="102">
        <f t="shared" si="330"/>
        <v>1.4958864106212979</v>
      </c>
      <c r="G2974" s="102">
        <f t="shared" si="333"/>
        <v>8946.2047664003185</v>
      </c>
      <c r="H2974" s="102">
        <f t="shared" si="331"/>
        <v>8949.5921446495213</v>
      </c>
      <c r="I2974" s="102">
        <f t="shared" si="334"/>
        <v>3.3873782492028113</v>
      </c>
      <c r="J2974" s="102">
        <f t="shared" si="335"/>
        <v>8951.0880310601424</v>
      </c>
      <c r="K2974" s="103">
        <f t="shared" si="336"/>
        <v>4.883264659823908</v>
      </c>
    </row>
    <row r="2975" spans="2:11" ht="16" thickBot="1" x14ac:dyDescent="0.25">
      <c r="B2975" s="39">
        <v>2960</v>
      </c>
      <c r="C2975" s="94">
        <v>0.7533984849914469</v>
      </c>
      <c r="D2975" s="104">
        <f t="shared" si="332"/>
        <v>0.84948298386469046</v>
      </c>
      <c r="E2975" s="94">
        <v>0.817817855127145</v>
      </c>
      <c r="F2975" s="105">
        <f t="shared" si="330"/>
        <v>1.8178178551271449</v>
      </c>
      <c r="G2975" s="105">
        <f t="shared" si="333"/>
        <v>8947.054249384184</v>
      </c>
      <c r="H2975" s="105">
        <f t="shared" si="331"/>
        <v>8951.0880310601424</v>
      </c>
      <c r="I2975" s="105">
        <f t="shared" si="334"/>
        <v>4.0337816759583802</v>
      </c>
      <c r="J2975" s="105">
        <f t="shared" si="335"/>
        <v>8952.9058489152703</v>
      </c>
      <c r="K2975" s="106">
        <f t="shared" si="336"/>
        <v>5.8515995310863218</v>
      </c>
    </row>
    <row r="2976" spans="2:11" x14ac:dyDescent="0.2">
      <c r="B2976" s="35">
        <v>2961</v>
      </c>
      <c r="C2976" s="93">
        <v>0.98455121821569735</v>
      </c>
      <c r="D2976" s="101">
        <f t="shared" si="332"/>
        <v>4.6708072977717452E-2</v>
      </c>
      <c r="E2976" s="93">
        <v>0.13673921467140493</v>
      </c>
      <c r="F2976" s="102">
        <f t="shared" si="330"/>
        <v>1.136739214671405</v>
      </c>
      <c r="G2976" s="102">
        <f t="shared" si="333"/>
        <v>8947.1009574571617</v>
      </c>
      <c r="H2976" s="102">
        <f t="shared" si="331"/>
        <v>8952.9058489152703</v>
      </c>
      <c r="I2976" s="102">
        <f t="shared" si="334"/>
        <v>5.8048914581086137</v>
      </c>
      <c r="J2976" s="102">
        <f t="shared" si="335"/>
        <v>8954.0425881299416</v>
      </c>
      <c r="K2976" s="103">
        <f t="shared" si="336"/>
        <v>6.9416306727798656</v>
      </c>
    </row>
    <row r="2977" spans="2:11" x14ac:dyDescent="0.2">
      <c r="B2977" s="35">
        <v>2962</v>
      </c>
      <c r="C2977" s="93">
        <v>0.99155697372172391</v>
      </c>
      <c r="D2977" s="101">
        <f t="shared" si="332"/>
        <v>2.5436611569520748E-2</v>
      </c>
      <c r="E2977" s="93">
        <v>0.15028023889209141</v>
      </c>
      <c r="F2977" s="102">
        <f t="shared" si="330"/>
        <v>1.1502802388920914</v>
      </c>
      <c r="G2977" s="102">
        <f t="shared" si="333"/>
        <v>8947.1263940687313</v>
      </c>
      <c r="H2977" s="102">
        <f t="shared" si="331"/>
        <v>8954.0425881299416</v>
      </c>
      <c r="I2977" s="102">
        <f t="shared" si="334"/>
        <v>6.9161940612102626</v>
      </c>
      <c r="J2977" s="102">
        <f t="shared" si="335"/>
        <v>8955.1928683688329</v>
      </c>
      <c r="K2977" s="103">
        <f t="shared" si="336"/>
        <v>8.0664743001016177</v>
      </c>
    </row>
    <row r="2978" spans="2:11" x14ac:dyDescent="0.2">
      <c r="B2978" s="35">
        <v>2963</v>
      </c>
      <c r="C2978" s="93">
        <v>0.31608867636023474</v>
      </c>
      <c r="D2978" s="101">
        <f t="shared" si="332"/>
        <v>3.4551974501066867</v>
      </c>
      <c r="E2978" s="93">
        <v>0.81602311358623103</v>
      </c>
      <c r="F2978" s="102">
        <f t="shared" si="330"/>
        <v>1.816023113586231</v>
      </c>
      <c r="G2978" s="102">
        <f t="shared" si="333"/>
        <v>8950.5815915188377</v>
      </c>
      <c r="H2978" s="102">
        <f t="shared" si="331"/>
        <v>8955.1928683688329</v>
      </c>
      <c r="I2978" s="102">
        <f t="shared" si="334"/>
        <v>4.6112768499951926</v>
      </c>
      <c r="J2978" s="102">
        <f t="shared" si="335"/>
        <v>8957.0088914824191</v>
      </c>
      <c r="K2978" s="103">
        <f t="shared" si="336"/>
        <v>6.4272999635813903</v>
      </c>
    </row>
    <row r="2979" spans="2:11" ht="16" thickBot="1" x14ac:dyDescent="0.25">
      <c r="B2979" s="39">
        <v>2964</v>
      </c>
      <c r="C2979" s="94">
        <v>0.37341935503799462</v>
      </c>
      <c r="D2979" s="104">
        <f t="shared" si="332"/>
        <v>2.955159643866863</v>
      </c>
      <c r="E2979" s="94">
        <v>0.11428013903782097</v>
      </c>
      <c r="F2979" s="105">
        <f t="shared" si="330"/>
        <v>1.114280139037821</v>
      </c>
      <c r="G2979" s="105">
        <f t="shared" si="333"/>
        <v>8953.5367511627046</v>
      </c>
      <c r="H2979" s="105">
        <f t="shared" si="331"/>
        <v>8957.0088914824191</v>
      </c>
      <c r="I2979" s="105">
        <f t="shared" si="334"/>
        <v>3.4721403197145264</v>
      </c>
      <c r="J2979" s="105">
        <f t="shared" si="335"/>
        <v>8958.123171621457</v>
      </c>
      <c r="K2979" s="106">
        <f t="shared" si="336"/>
        <v>4.5864204587524</v>
      </c>
    </row>
    <row r="2980" spans="2:11" x14ac:dyDescent="0.2">
      <c r="B2980" s="35">
        <v>2965</v>
      </c>
      <c r="C2980" s="93">
        <v>0.50059148148419685</v>
      </c>
      <c r="D2980" s="101">
        <f t="shared" si="332"/>
        <v>2.0758947502227589</v>
      </c>
      <c r="E2980" s="93">
        <v>0.65843770582441907</v>
      </c>
      <c r="F2980" s="102">
        <f t="shared" si="330"/>
        <v>1.6584377058244191</v>
      </c>
      <c r="G2980" s="102">
        <f t="shared" si="333"/>
        <v>8955.6126459129282</v>
      </c>
      <c r="H2980" s="102">
        <f t="shared" si="331"/>
        <v>8958.123171621457</v>
      </c>
      <c r="I2980" s="102">
        <f t="shared" si="334"/>
        <v>2.5105257085288031</v>
      </c>
      <c r="J2980" s="102">
        <f t="shared" si="335"/>
        <v>8959.7816093272813</v>
      </c>
      <c r="K2980" s="103">
        <f t="shared" si="336"/>
        <v>4.1689634143531293</v>
      </c>
    </row>
    <row r="2981" spans="2:11" x14ac:dyDescent="0.2">
      <c r="B2981" s="35">
        <v>2966</v>
      </c>
      <c r="C2981" s="93">
        <v>0.98817571029940821</v>
      </c>
      <c r="D2981" s="101">
        <f t="shared" si="332"/>
        <v>3.5684257842348605E-2</v>
      </c>
      <c r="E2981" s="93">
        <v>0.98246373517830377</v>
      </c>
      <c r="F2981" s="102">
        <f t="shared" si="330"/>
        <v>1.9824637351783037</v>
      </c>
      <c r="G2981" s="102">
        <f t="shared" si="333"/>
        <v>8955.6483301707704</v>
      </c>
      <c r="H2981" s="102">
        <f t="shared" si="331"/>
        <v>8959.7816093272813</v>
      </c>
      <c r="I2981" s="102">
        <f t="shared" si="334"/>
        <v>4.1332791565109801</v>
      </c>
      <c r="J2981" s="102">
        <f t="shared" si="335"/>
        <v>8961.7640730624589</v>
      </c>
      <c r="K2981" s="103">
        <f t="shared" si="336"/>
        <v>6.1157428916885692</v>
      </c>
    </row>
    <row r="2982" spans="2:11" x14ac:dyDescent="0.2">
      <c r="B2982" s="35">
        <v>2967</v>
      </c>
      <c r="C2982" s="93">
        <v>0.96190764436064102</v>
      </c>
      <c r="D2982" s="101">
        <f t="shared" si="332"/>
        <v>0.11651051012461847</v>
      </c>
      <c r="E2982" s="93">
        <v>0.68375010759492627</v>
      </c>
      <c r="F2982" s="102">
        <f t="shared" si="330"/>
        <v>1.6837501075949262</v>
      </c>
      <c r="G2982" s="102">
        <f t="shared" si="333"/>
        <v>8955.7648406808948</v>
      </c>
      <c r="H2982" s="102">
        <f t="shared" si="331"/>
        <v>8961.7640730624589</v>
      </c>
      <c r="I2982" s="102">
        <f t="shared" si="334"/>
        <v>5.9992323815640702</v>
      </c>
      <c r="J2982" s="102">
        <f t="shared" si="335"/>
        <v>8963.4478231700541</v>
      </c>
      <c r="K2982" s="103">
        <f t="shared" si="336"/>
        <v>7.682982489159258</v>
      </c>
    </row>
    <row r="2983" spans="2:11" ht="16" thickBot="1" x14ac:dyDescent="0.25">
      <c r="B2983" s="39">
        <v>2968</v>
      </c>
      <c r="C2983" s="94">
        <v>0.137058434512486</v>
      </c>
      <c r="D2983" s="104">
        <f t="shared" si="332"/>
        <v>5.962043744410658</v>
      </c>
      <c r="E2983" s="94">
        <v>0.55008152706546309</v>
      </c>
      <c r="F2983" s="105">
        <f t="shared" si="330"/>
        <v>1.5500815270654631</v>
      </c>
      <c r="G2983" s="105">
        <f t="shared" si="333"/>
        <v>8961.7268844253049</v>
      </c>
      <c r="H2983" s="105">
        <f t="shared" si="331"/>
        <v>8963.4478231700541</v>
      </c>
      <c r="I2983" s="105">
        <f t="shared" si="334"/>
        <v>1.720938744749219</v>
      </c>
      <c r="J2983" s="105">
        <f t="shared" si="335"/>
        <v>8964.9979046971202</v>
      </c>
      <c r="K2983" s="106">
        <f t="shared" si="336"/>
        <v>3.2710202718153596</v>
      </c>
    </row>
    <row r="2984" spans="2:11" x14ac:dyDescent="0.2">
      <c r="B2984" s="35">
        <v>2969</v>
      </c>
      <c r="C2984" s="93">
        <v>0.4261000661402653</v>
      </c>
      <c r="D2984" s="101">
        <f t="shared" si="332"/>
        <v>2.5592431897616437</v>
      </c>
      <c r="E2984" s="93">
        <v>3.4572320055358263E-2</v>
      </c>
      <c r="F2984" s="102">
        <f t="shared" si="330"/>
        <v>1.0345723200553583</v>
      </c>
      <c r="G2984" s="102">
        <f t="shared" si="333"/>
        <v>8964.286127615067</v>
      </c>
      <c r="H2984" s="102">
        <f t="shared" si="331"/>
        <v>8964.9979046971202</v>
      </c>
      <c r="I2984" s="102">
        <f t="shared" si="334"/>
        <v>0.71177708205323142</v>
      </c>
      <c r="J2984" s="102">
        <f t="shared" si="335"/>
        <v>8966.0324770171756</v>
      </c>
      <c r="K2984" s="103">
        <f t="shared" si="336"/>
        <v>1.7463494021085353</v>
      </c>
    </row>
    <row r="2985" spans="2:11" x14ac:dyDescent="0.2">
      <c r="B2985" s="35">
        <v>2970</v>
      </c>
      <c r="C2985" s="93">
        <v>0.2944561767743904</v>
      </c>
      <c r="D2985" s="101">
        <f t="shared" si="332"/>
        <v>3.6678752774490966</v>
      </c>
      <c r="E2985" s="93">
        <v>0.65902358010746842</v>
      </c>
      <c r="F2985" s="102">
        <f t="shared" si="330"/>
        <v>1.6590235801074684</v>
      </c>
      <c r="G2985" s="102">
        <f t="shared" si="333"/>
        <v>8967.9540028925167</v>
      </c>
      <c r="H2985" s="102">
        <f t="shared" si="331"/>
        <v>8967.9540028925167</v>
      </c>
      <c r="I2985" s="102">
        <f t="shared" si="334"/>
        <v>0</v>
      </c>
      <c r="J2985" s="102">
        <f t="shared" si="335"/>
        <v>8969.6130264726235</v>
      </c>
      <c r="K2985" s="103">
        <f t="shared" si="336"/>
        <v>1.6590235801068047</v>
      </c>
    </row>
    <row r="2986" spans="2:11" x14ac:dyDescent="0.2">
      <c r="B2986" s="35">
        <v>2971</v>
      </c>
      <c r="C2986" s="93">
        <v>0.72987028835759638</v>
      </c>
      <c r="D2986" s="101">
        <f t="shared" si="332"/>
        <v>0.94466534342793773</v>
      </c>
      <c r="E2986" s="93">
        <v>0.97593667456452793</v>
      </c>
      <c r="F2986" s="102">
        <f t="shared" si="330"/>
        <v>1.9759366745645279</v>
      </c>
      <c r="G2986" s="102">
        <f t="shared" si="333"/>
        <v>8968.8986682359446</v>
      </c>
      <c r="H2986" s="102">
        <f t="shared" si="331"/>
        <v>8969.6130264726235</v>
      </c>
      <c r="I2986" s="102">
        <f t="shared" si="334"/>
        <v>0.71435823667889053</v>
      </c>
      <c r="J2986" s="102">
        <f t="shared" si="335"/>
        <v>8971.5889631471873</v>
      </c>
      <c r="K2986" s="103">
        <f t="shared" si="336"/>
        <v>2.690294911242745</v>
      </c>
    </row>
    <row r="2987" spans="2:11" ht="16" thickBot="1" x14ac:dyDescent="0.25">
      <c r="B2987" s="39">
        <v>2972</v>
      </c>
      <c r="C2987" s="94">
        <v>0.86963717365437443</v>
      </c>
      <c r="D2987" s="104">
        <f t="shared" si="332"/>
        <v>0.41903758828858761</v>
      </c>
      <c r="E2987" s="94">
        <v>0.6354598835619536</v>
      </c>
      <c r="F2987" s="105">
        <f t="shared" ref="F2987:F3050" si="337">($N$18-$N$19)*E2987+$N$19</f>
        <v>1.6354598835619536</v>
      </c>
      <c r="G2987" s="105">
        <f t="shared" si="333"/>
        <v>8969.3177058242327</v>
      </c>
      <c r="H2987" s="105">
        <f t="shared" ref="H2987:H3050" si="338">+MAX(G2987,J2986)</f>
        <v>8971.5889631471873</v>
      </c>
      <c r="I2987" s="105">
        <f t="shared" si="334"/>
        <v>2.2712573229546251</v>
      </c>
      <c r="J2987" s="105">
        <f t="shared" si="335"/>
        <v>8973.2244230307497</v>
      </c>
      <c r="K2987" s="106">
        <f t="shared" si="336"/>
        <v>3.9067172065169871</v>
      </c>
    </row>
    <row r="2988" spans="2:11" x14ac:dyDescent="0.2">
      <c r="B2988" s="35">
        <v>2973</v>
      </c>
      <c r="C2988" s="93">
        <v>0.39181335813890272</v>
      </c>
      <c r="D2988" s="101">
        <f t="shared" ref="D2988:D3051" si="339">-LN(C2988)/$N$16</f>
        <v>2.8109090393186902</v>
      </c>
      <c r="E2988" s="93">
        <v>4.2937401870649317E-2</v>
      </c>
      <c r="F2988" s="102">
        <f t="shared" si="337"/>
        <v>1.0429374018706494</v>
      </c>
      <c r="G2988" s="102">
        <f t="shared" ref="G2988:G3051" si="340">G2987+D2988</f>
        <v>8972.1286148635518</v>
      </c>
      <c r="H2988" s="102">
        <f t="shared" si="338"/>
        <v>8973.2244230307497</v>
      </c>
      <c r="I2988" s="102">
        <f t="shared" si="334"/>
        <v>1.0958081671979016</v>
      </c>
      <c r="J2988" s="102">
        <f t="shared" si="335"/>
        <v>8974.267360432621</v>
      </c>
      <c r="K2988" s="103">
        <f t="shared" si="336"/>
        <v>2.138745569069215</v>
      </c>
    </row>
    <row r="2989" spans="2:11" x14ac:dyDescent="0.2">
      <c r="B2989" s="35">
        <v>2974</v>
      </c>
      <c r="C2989" s="93">
        <v>0.21098195500058581</v>
      </c>
      <c r="D2989" s="101">
        <f t="shared" si="339"/>
        <v>4.6679480114623964</v>
      </c>
      <c r="E2989" s="93">
        <v>0.7316663316570885</v>
      </c>
      <c r="F2989" s="102">
        <f t="shared" si="337"/>
        <v>1.7316663316570886</v>
      </c>
      <c r="G2989" s="102">
        <f t="shared" si="340"/>
        <v>8976.7965628750135</v>
      </c>
      <c r="H2989" s="102">
        <f t="shared" si="338"/>
        <v>8976.7965628750135</v>
      </c>
      <c r="I2989" s="102">
        <f t="shared" si="334"/>
        <v>0</v>
      </c>
      <c r="J2989" s="102">
        <f t="shared" si="335"/>
        <v>8978.5282292066713</v>
      </c>
      <c r="K2989" s="103">
        <f t="shared" si="336"/>
        <v>1.7316663316578342</v>
      </c>
    </row>
    <row r="2990" spans="2:11" x14ac:dyDescent="0.2">
      <c r="B2990" s="35">
        <v>2975</v>
      </c>
      <c r="C2990" s="93">
        <v>0.21245250609706823</v>
      </c>
      <c r="D2990" s="101">
        <f t="shared" si="339"/>
        <v>4.6471104489520574</v>
      </c>
      <c r="E2990" s="93">
        <v>0.21263519417171683</v>
      </c>
      <c r="F2990" s="102">
        <f t="shared" si="337"/>
        <v>1.2126351941717168</v>
      </c>
      <c r="G2990" s="102">
        <f t="shared" si="340"/>
        <v>8981.4436733239654</v>
      </c>
      <c r="H2990" s="102">
        <f t="shared" si="338"/>
        <v>8981.4436733239654</v>
      </c>
      <c r="I2990" s="102">
        <f t="shared" si="334"/>
        <v>0</v>
      </c>
      <c r="J2990" s="102">
        <f t="shared" si="335"/>
        <v>8982.6563085181369</v>
      </c>
      <c r="K2990" s="103">
        <f t="shared" si="336"/>
        <v>1.2126351941715257</v>
      </c>
    </row>
    <row r="2991" spans="2:11" ht="16" thickBot="1" x14ac:dyDescent="0.25">
      <c r="B2991" s="39">
        <v>2976</v>
      </c>
      <c r="C2991" s="94">
        <v>0.9951490659397062</v>
      </c>
      <c r="D2991" s="104">
        <f t="shared" si="339"/>
        <v>1.4588214089738372E-2</v>
      </c>
      <c r="E2991" s="94">
        <v>0.96830278348831511</v>
      </c>
      <c r="F2991" s="105">
        <f t="shared" si="337"/>
        <v>1.9683027834883151</v>
      </c>
      <c r="G2991" s="105">
        <f t="shared" si="340"/>
        <v>8981.458261538055</v>
      </c>
      <c r="H2991" s="105">
        <f t="shared" si="338"/>
        <v>8982.6563085181369</v>
      </c>
      <c r="I2991" s="105">
        <f t="shared" si="334"/>
        <v>1.1980469800819264</v>
      </c>
      <c r="J2991" s="105">
        <f t="shared" si="335"/>
        <v>8984.6246113016259</v>
      </c>
      <c r="K2991" s="106">
        <f t="shared" si="336"/>
        <v>3.1663497635709064</v>
      </c>
    </row>
    <row r="2992" spans="2:11" x14ac:dyDescent="0.2">
      <c r="B2992" s="35">
        <v>2977</v>
      </c>
      <c r="C2992" s="93">
        <v>0.95900548468658964</v>
      </c>
      <c r="D2992" s="101">
        <f t="shared" si="339"/>
        <v>0.12557545482715252</v>
      </c>
      <c r="E2992" s="93">
        <v>0.41560148557248722</v>
      </c>
      <c r="F2992" s="102">
        <f t="shared" si="337"/>
        <v>1.4156014855724872</v>
      </c>
      <c r="G2992" s="102">
        <f t="shared" si="340"/>
        <v>8981.5838369928824</v>
      </c>
      <c r="H2992" s="102">
        <f t="shared" si="338"/>
        <v>8984.6246113016259</v>
      </c>
      <c r="I2992" s="102">
        <f t="shared" si="334"/>
        <v>3.0407743087434937</v>
      </c>
      <c r="J2992" s="102">
        <f t="shared" si="335"/>
        <v>8986.0402127871985</v>
      </c>
      <c r="K2992" s="103">
        <f t="shared" si="336"/>
        <v>4.4563757943160454</v>
      </c>
    </row>
    <row r="2993" spans="2:11" x14ac:dyDescent="0.2">
      <c r="B2993" s="35">
        <v>2978</v>
      </c>
      <c r="C2993" s="93">
        <v>0.78715202631121461</v>
      </c>
      <c r="D2993" s="101">
        <f t="shared" si="339"/>
        <v>0.71800163186130272</v>
      </c>
      <c r="E2993" s="93">
        <v>0.38697590862554943</v>
      </c>
      <c r="F2993" s="102">
        <f t="shared" si="337"/>
        <v>1.3869759086255495</v>
      </c>
      <c r="G2993" s="102">
        <f t="shared" si="340"/>
        <v>8982.3018386247441</v>
      </c>
      <c r="H2993" s="102">
        <f t="shared" si="338"/>
        <v>8986.0402127871985</v>
      </c>
      <c r="I2993" s="102">
        <f t="shared" si="334"/>
        <v>3.73837416245442</v>
      </c>
      <c r="J2993" s="102">
        <f t="shared" si="335"/>
        <v>8987.4271886958231</v>
      </c>
      <c r="K2993" s="103">
        <f t="shared" si="336"/>
        <v>5.1253500710790831</v>
      </c>
    </row>
    <row r="2994" spans="2:11" x14ac:dyDescent="0.2">
      <c r="B2994" s="35">
        <v>2979</v>
      </c>
      <c r="C2994" s="93">
        <v>0.87092897710753259</v>
      </c>
      <c r="D2994" s="101">
        <f t="shared" si="339"/>
        <v>0.41458454171022807</v>
      </c>
      <c r="E2994" s="93">
        <v>3.789232977448842E-2</v>
      </c>
      <c r="F2994" s="102">
        <f t="shared" si="337"/>
        <v>1.0378923297744884</v>
      </c>
      <c r="G2994" s="102">
        <f t="shared" si="340"/>
        <v>8982.7164231664538</v>
      </c>
      <c r="H2994" s="102">
        <f t="shared" si="338"/>
        <v>8987.4271886958231</v>
      </c>
      <c r="I2994" s="102">
        <f t="shared" si="334"/>
        <v>4.7107655293693824</v>
      </c>
      <c r="J2994" s="102">
        <f t="shared" si="335"/>
        <v>8988.4650810255971</v>
      </c>
      <c r="K2994" s="103">
        <f t="shared" si="336"/>
        <v>5.7486578591433499</v>
      </c>
    </row>
    <row r="2995" spans="2:11" ht="16" thickBot="1" x14ac:dyDescent="0.25">
      <c r="B2995" s="39">
        <v>2980</v>
      </c>
      <c r="C2995" s="94">
        <v>0.92172176431522157</v>
      </c>
      <c r="D2995" s="104">
        <f t="shared" si="339"/>
        <v>0.24453562509023952</v>
      </c>
      <c r="E2995" s="94">
        <v>0.90333793018654773</v>
      </c>
      <c r="F2995" s="105">
        <f t="shared" si="337"/>
        <v>1.9033379301865478</v>
      </c>
      <c r="G2995" s="105">
        <f t="shared" si="340"/>
        <v>8982.9609587915438</v>
      </c>
      <c r="H2995" s="105">
        <f t="shared" si="338"/>
        <v>8988.4650810255971</v>
      </c>
      <c r="I2995" s="105">
        <f t="shared" si="334"/>
        <v>5.504122234053284</v>
      </c>
      <c r="J2995" s="105">
        <f t="shared" si="335"/>
        <v>8990.3684189557844</v>
      </c>
      <c r="K2995" s="106">
        <f t="shared" si="336"/>
        <v>7.4074601642405469</v>
      </c>
    </row>
    <row r="2996" spans="2:11" x14ac:dyDescent="0.2">
      <c r="B2996" s="35">
        <v>2981</v>
      </c>
      <c r="C2996" s="93">
        <v>0.11316241414668871</v>
      </c>
      <c r="D2996" s="101">
        <f t="shared" si="339"/>
        <v>6.5367935965610142</v>
      </c>
      <c r="E2996" s="93">
        <v>3.6592106688956738E-2</v>
      </c>
      <c r="F2996" s="102">
        <f t="shared" si="337"/>
        <v>1.0365921066889567</v>
      </c>
      <c r="G2996" s="102">
        <f t="shared" si="340"/>
        <v>8989.4977523881043</v>
      </c>
      <c r="H2996" s="102">
        <f t="shared" si="338"/>
        <v>8990.3684189557844</v>
      </c>
      <c r="I2996" s="102">
        <f t="shared" si="334"/>
        <v>0.87066656768001849</v>
      </c>
      <c r="J2996" s="102">
        <f t="shared" si="335"/>
        <v>8991.4050110624739</v>
      </c>
      <c r="K2996" s="103">
        <f t="shared" si="336"/>
        <v>1.9072586743695865</v>
      </c>
    </row>
    <row r="2997" spans="2:11" x14ac:dyDescent="0.2">
      <c r="B2997" s="35">
        <v>2982</v>
      </c>
      <c r="C2997" s="93">
        <v>0.25398011176629776</v>
      </c>
      <c r="D2997" s="101">
        <f t="shared" si="339"/>
        <v>4.1114979454857057</v>
      </c>
      <c r="E2997" s="93">
        <v>0.18793163033092697</v>
      </c>
      <c r="F2997" s="102">
        <f t="shared" si="337"/>
        <v>1.1879316303309269</v>
      </c>
      <c r="G2997" s="102">
        <f t="shared" si="340"/>
        <v>8993.6092503335894</v>
      </c>
      <c r="H2997" s="102">
        <f t="shared" si="338"/>
        <v>8993.6092503335894</v>
      </c>
      <c r="I2997" s="102">
        <f t="shared" si="334"/>
        <v>0</v>
      </c>
      <c r="J2997" s="102">
        <f t="shared" si="335"/>
        <v>8994.7971819639206</v>
      </c>
      <c r="K2997" s="103">
        <f t="shared" si="336"/>
        <v>1.1879316303311498</v>
      </c>
    </row>
    <row r="2998" spans="2:11" x14ac:dyDescent="0.2">
      <c r="B2998" s="35">
        <v>2983</v>
      </c>
      <c r="C2998" s="93">
        <v>0.44772818059758546</v>
      </c>
      <c r="D2998" s="101">
        <f t="shared" si="339"/>
        <v>2.4107069113371797</v>
      </c>
      <c r="E2998" s="93">
        <v>5.9541052454273546E-2</v>
      </c>
      <c r="F2998" s="102">
        <f t="shared" si="337"/>
        <v>1.0595410524542737</v>
      </c>
      <c r="G2998" s="102">
        <f t="shared" si="340"/>
        <v>8996.0199572449274</v>
      </c>
      <c r="H2998" s="102">
        <f t="shared" si="338"/>
        <v>8996.0199572449274</v>
      </c>
      <c r="I2998" s="102">
        <f t="shared" si="334"/>
        <v>0</v>
      </c>
      <c r="J2998" s="102">
        <f t="shared" si="335"/>
        <v>8997.0794982973821</v>
      </c>
      <c r="K2998" s="103">
        <f t="shared" si="336"/>
        <v>1.0595410524547333</v>
      </c>
    </row>
    <row r="2999" spans="2:11" ht="16" thickBot="1" x14ac:dyDescent="0.25">
      <c r="B2999" s="39">
        <v>2984</v>
      </c>
      <c r="C2999" s="94">
        <v>0.65259486899026919</v>
      </c>
      <c r="D2999" s="104">
        <f t="shared" si="339"/>
        <v>1.2803962717959125</v>
      </c>
      <c r="E2999" s="94">
        <v>0.14756972912023902</v>
      </c>
      <c r="F2999" s="105">
        <f t="shared" si="337"/>
        <v>1.1475697291202391</v>
      </c>
      <c r="G2999" s="105">
        <f t="shared" si="340"/>
        <v>8997.3003535167227</v>
      </c>
      <c r="H2999" s="105">
        <f t="shared" si="338"/>
        <v>8997.3003535167227</v>
      </c>
      <c r="I2999" s="105">
        <f t="shared" si="334"/>
        <v>0</v>
      </c>
      <c r="J2999" s="105">
        <f t="shared" si="335"/>
        <v>8998.4479232458434</v>
      </c>
      <c r="K2999" s="106">
        <f t="shared" si="336"/>
        <v>1.1475697291207325</v>
      </c>
    </row>
    <row r="3000" spans="2:11" x14ac:dyDescent="0.2">
      <c r="B3000" s="35">
        <v>2985</v>
      </c>
      <c r="C3000" s="93">
        <v>4.8056323030929438E-3</v>
      </c>
      <c r="D3000" s="101">
        <f t="shared" si="339"/>
        <v>16.013899957446547</v>
      </c>
      <c r="E3000" s="93">
        <v>0.61628171841166857</v>
      </c>
      <c r="F3000" s="102">
        <f t="shared" si="337"/>
        <v>1.6162817184116687</v>
      </c>
      <c r="G3000" s="102">
        <f t="shared" si="340"/>
        <v>9013.3142534741692</v>
      </c>
      <c r="H3000" s="102">
        <f t="shared" si="338"/>
        <v>9013.3142534741692</v>
      </c>
      <c r="I3000" s="102">
        <f t="shared" si="334"/>
        <v>0</v>
      </c>
      <c r="J3000" s="102">
        <f t="shared" si="335"/>
        <v>9014.9305351925814</v>
      </c>
      <c r="K3000" s="103">
        <f t="shared" si="336"/>
        <v>1.6162817184122105</v>
      </c>
    </row>
    <row r="3001" spans="2:11" x14ac:dyDescent="0.2">
      <c r="B3001" s="35">
        <v>2986</v>
      </c>
      <c r="C3001" s="93">
        <v>0.95424310896807951</v>
      </c>
      <c r="D3001" s="101">
        <f t="shared" si="339"/>
        <v>0.14051042638310673</v>
      </c>
      <c r="E3001" s="93">
        <v>0.67989206044839101</v>
      </c>
      <c r="F3001" s="102">
        <f t="shared" si="337"/>
        <v>1.6798920604483909</v>
      </c>
      <c r="G3001" s="102">
        <f t="shared" si="340"/>
        <v>9013.4547639005523</v>
      </c>
      <c r="H3001" s="102">
        <f t="shared" si="338"/>
        <v>9014.9305351925814</v>
      </c>
      <c r="I3001" s="102">
        <f t="shared" si="334"/>
        <v>1.4757712920290942</v>
      </c>
      <c r="J3001" s="102">
        <f t="shared" si="335"/>
        <v>9016.6104272530301</v>
      </c>
      <c r="K3001" s="103">
        <f t="shared" si="336"/>
        <v>3.155663352477859</v>
      </c>
    </row>
    <row r="3002" spans="2:11" x14ac:dyDescent="0.2">
      <c r="B3002" s="35">
        <v>2987</v>
      </c>
      <c r="C3002" s="93">
        <v>0.79052393023839373</v>
      </c>
      <c r="D3002" s="101">
        <f t="shared" si="339"/>
        <v>0.70517805152842084</v>
      </c>
      <c r="E3002" s="93">
        <v>0.90808745185013218</v>
      </c>
      <c r="F3002" s="102">
        <f t="shared" si="337"/>
        <v>1.9080874518501321</v>
      </c>
      <c r="G3002" s="102">
        <f t="shared" si="340"/>
        <v>9014.1599419520808</v>
      </c>
      <c r="H3002" s="102">
        <f t="shared" si="338"/>
        <v>9016.6104272530301</v>
      </c>
      <c r="I3002" s="102">
        <f t="shared" si="334"/>
        <v>2.4504853009493672</v>
      </c>
      <c r="J3002" s="102">
        <f t="shared" si="335"/>
        <v>9018.5185147048796</v>
      </c>
      <c r="K3002" s="103">
        <f t="shared" si="336"/>
        <v>4.3585727527988638</v>
      </c>
    </row>
    <row r="3003" spans="2:11" ht="16" thickBot="1" x14ac:dyDescent="0.25">
      <c r="B3003" s="39">
        <v>2988</v>
      </c>
      <c r="C3003" s="94">
        <v>0.27559442154111702</v>
      </c>
      <c r="D3003" s="104">
        <f t="shared" si="339"/>
        <v>3.8664749435700738</v>
      </c>
      <c r="E3003" s="94">
        <v>0.4918996329491343</v>
      </c>
      <c r="F3003" s="105">
        <f t="shared" si="337"/>
        <v>1.4918996329491343</v>
      </c>
      <c r="G3003" s="105">
        <f t="shared" si="340"/>
        <v>9018.026416895651</v>
      </c>
      <c r="H3003" s="105">
        <f t="shared" si="338"/>
        <v>9018.5185147048796</v>
      </c>
      <c r="I3003" s="105">
        <f t="shared" si="334"/>
        <v>0.4920978092286532</v>
      </c>
      <c r="J3003" s="105">
        <f t="shared" si="335"/>
        <v>9020.0104143378285</v>
      </c>
      <c r="K3003" s="106">
        <f t="shared" si="336"/>
        <v>1.9839974421774969</v>
      </c>
    </row>
    <row r="3004" spans="2:11" x14ac:dyDescent="0.2">
      <c r="B3004" s="35">
        <v>2989</v>
      </c>
      <c r="C3004" s="93">
        <v>0.70406690012830364</v>
      </c>
      <c r="D3004" s="101">
        <f t="shared" si="339"/>
        <v>1.0526456962430546</v>
      </c>
      <c r="E3004" s="93">
        <v>0.77974406893625814</v>
      </c>
      <c r="F3004" s="102">
        <f t="shared" si="337"/>
        <v>1.779744068936258</v>
      </c>
      <c r="G3004" s="102">
        <f t="shared" si="340"/>
        <v>9019.0790625918944</v>
      </c>
      <c r="H3004" s="102">
        <f t="shared" si="338"/>
        <v>9020.0104143378285</v>
      </c>
      <c r="I3004" s="102">
        <f t="shared" si="334"/>
        <v>0.9313517459340801</v>
      </c>
      <c r="J3004" s="102">
        <f t="shared" si="335"/>
        <v>9021.790158406764</v>
      </c>
      <c r="K3004" s="103">
        <f t="shared" si="336"/>
        <v>2.7110958148696227</v>
      </c>
    </row>
    <row r="3005" spans="2:11" x14ac:dyDescent="0.2">
      <c r="B3005" s="35">
        <v>2990</v>
      </c>
      <c r="C3005" s="93">
        <v>0.47502376108603417</v>
      </c>
      <c r="D3005" s="101">
        <f t="shared" si="339"/>
        <v>2.2331713585788062</v>
      </c>
      <c r="E3005" s="93">
        <v>0.50768309930397848</v>
      </c>
      <c r="F3005" s="102">
        <f t="shared" si="337"/>
        <v>1.5076830993039785</v>
      </c>
      <c r="G3005" s="102">
        <f t="shared" si="340"/>
        <v>9021.3122339504735</v>
      </c>
      <c r="H3005" s="102">
        <f t="shared" si="338"/>
        <v>9021.790158406764</v>
      </c>
      <c r="I3005" s="102">
        <f t="shared" si="334"/>
        <v>0.47792445629056601</v>
      </c>
      <c r="J3005" s="102">
        <f t="shared" si="335"/>
        <v>9023.2978415060679</v>
      </c>
      <c r="K3005" s="103">
        <f t="shared" si="336"/>
        <v>1.9856075555944699</v>
      </c>
    </row>
    <row r="3006" spans="2:11" x14ac:dyDescent="0.2">
      <c r="B3006" s="35">
        <v>2991</v>
      </c>
      <c r="C3006" s="93">
        <v>0.97342415564857032</v>
      </c>
      <c r="D3006" s="101">
        <f t="shared" si="339"/>
        <v>8.0806098429708401E-2</v>
      </c>
      <c r="E3006" s="93">
        <v>0.3051580713561306</v>
      </c>
      <c r="F3006" s="102">
        <f t="shared" si="337"/>
        <v>1.3051580713561306</v>
      </c>
      <c r="G3006" s="102">
        <f t="shared" si="340"/>
        <v>9021.3930400489025</v>
      </c>
      <c r="H3006" s="102">
        <f t="shared" si="338"/>
        <v>9023.2978415060679</v>
      </c>
      <c r="I3006" s="102">
        <f t="shared" si="334"/>
        <v>1.9048014571653766</v>
      </c>
      <c r="J3006" s="102">
        <f t="shared" si="335"/>
        <v>9024.6029995774243</v>
      </c>
      <c r="K3006" s="103">
        <f t="shared" si="336"/>
        <v>3.2099595285217219</v>
      </c>
    </row>
    <row r="3007" spans="2:11" ht="16" thickBot="1" x14ac:dyDescent="0.25">
      <c r="B3007" s="39">
        <v>2992</v>
      </c>
      <c r="C3007" s="94">
        <v>0.88874513450713233</v>
      </c>
      <c r="D3007" s="104">
        <f t="shared" si="339"/>
        <v>0.35383431724363185</v>
      </c>
      <c r="E3007" s="94">
        <v>0.15288431532159297</v>
      </c>
      <c r="F3007" s="105">
        <f t="shared" si="337"/>
        <v>1.1528843153215931</v>
      </c>
      <c r="G3007" s="105">
        <f t="shared" si="340"/>
        <v>9021.7468743661466</v>
      </c>
      <c r="H3007" s="105">
        <f t="shared" si="338"/>
        <v>9024.6029995774243</v>
      </c>
      <c r="I3007" s="105">
        <f t="shared" si="334"/>
        <v>2.8561252112776856</v>
      </c>
      <c r="J3007" s="105">
        <f t="shared" si="335"/>
        <v>9025.7558838927453</v>
      </c>
      <c r="K3007" s="106">
        <f t="shared" si="336"/>
        <v>4.0090095265986747</v>
      </c>
    </row>
    <row r="3008" spans="2:11" x14ac:dyDescent="0.2">
      <c r="B3008" s="35">
        <v>2993</v>
      </c>
      <c r="C3008" s="93">
        <v>0.22995256888213345</v>
      </c>
      <c r="D3008" s="101">
        <f t="shared" si="339"/>
        <v>4.409646640731804</v>
      </c>
      <c r="E3008" s="93">
        <v>0.76193420115188126</v>
      </c>
      <c r="F3008" s="102">
        <f t="shared" si="337"/>
        <v>1.7619342011518813</v>
      </c>
      <c r="G3008" s="102">
        <f t="shared" si="340"/>
        <v>9026.1565210068784</v>
      </c>
      <c r="H3008" s="102">
        <f t="shared" si="338"/>
        <v>9026.1565210068784</v>
      </c>
      <c r="I3008" s="102">
        <f t="shared" si="334"/>
        <v>0</v>
      </c>
      <c r="J3008" s="102">
        <f t="shared" si="335"/>
        <v>9027.9184552080296</v>
      </c>
      <c r="K3008" s="103">
        <f t="shared" si="336"/>
        <v>1.7619342011512344</v>
      </c>
    </row>
    <row r="3009" spans="2:11" x14ac:dyDescent="0.2">
      <c r="B3009" s="35">
        <v>2994</v>
      </c>
      <c r="C3009" s="93">
        <v>3.9045553810737488E-2</v>
      </c>
      <c r="D3009" s="101">
        <f t="shared" si="339"/>
        <v>9.7290788041764547</v>
      </c>
      <c r="E3009" s="93">
        <v>0.80240832883071611</v>
      </c>
      <c r="F3009" s="102">
        <f t="shared" si="337"/>
        <v>1.8024083288307162</v>
      </c>
      <c r="G3009" s="102">
        <f t="shared" si="340"/>
        <v>9035.8855998110557</v>
      </c>
      <c r="H3009" s="102">
        <f t="shared" si="338"/>
        <v>9035.8855998110557</v>
      </c>
      <c r="I3009" s="102">
        <f t="shared" si="334"/>
        <v>0</v>
      </c>
      <c r="J3009" s="102">
        <f t="shared" si="335"/>
        <v>9037.6880081398867</v>
      </c>
      <c r="K3009" s="103">
        <f t="shared" si="336"/>
        <v>1.8024083288310067</v>
      </c>
    </row>
    <row r="3010" spans="2:11" x14ac:dyDescent="0.2">
      <c r="B3010" s="35">
        <v>2995</v>
      </c>
      <c r="C3010" s="93">
        <v>0.9757931403828185</v>
      </c>
      <c r="D3010" s="101">
        <f t="shared" si="339"/>
        <v>7.3513984085763928E-2</v>
      </c>
      <c r="E3010" s="93">
        <v>0.78720267263618804</v>
      </c>
      <c r="F3010" s="102">
        <f t="shared" si="337"/>
        <v>1.787202672636188</v>
      </c>
      <c r="G3010" s="102">
        <f t="shared" si="340"/>
        <v>9035.9591137951411</v>
      </c>
      <c r="H3010" s="102">
        <f t="shared" si="338"/>
        <v>9037.6880081398867</v>
      </c>
      <c r="I3010" s="102">
        <f t="shared" si="334"/>
        <v>1.7288943447456404</v>
      </c>
      <c r="J3010" s="102">
        <f t="shared" si="335"/>
        <v>9039.4752108125231</v>
      </c>
      <c r="K3010" s="103">
        <f t="shared" si="336"/>
        <v>3.5160970173819805</v>
      </c>
    </row>
    <row r="3011" spans="2:11" ht="16" thickBot="1" x14ac:dyDescent="0.25">
      <c r="B3011" s="39">
        <v>2996</v>
      </c>
      <c r="C3011" s="94">
        <v>0.96961166261053933</v>
      </c>
      <c r="D3011" s="104">
        <f t="shared" si="339"/>
        <v>9.2578906408441297E-2</v>
      </c>
      <c r="E3011" s="94">
        <v>0.49902854212764203</v>
      </c>
      <c r="F3011" s="105">
        <f t="shared" si="337"/>
        <v>1.4990285421276419</v>
      </c>
      <c r="G3011" s="105">
        <f t="shared" si="340"/>
        <v>9036.0516927015487</v>
      </c>
      <c r="H3011" s="105">
        <f t="shared" si="338"/>
        <v>9039.4752108125231</v>
      </c>
      <c r="I3011" s="105">
        <f t="shared" si="334"/>
        <v>3.423518110974328</v>
      </c>
      <c r="J3011" s="105">
        <f t="shared" si="335"/>
        <v>9040.9742393546512</v>
      </c>
      <c r="K3011" s="106">
        <f t="shared" si="336"/>
        <v>4.9225466531024722</v>
      </c>
    </row>
    <row r="3012" spans="2:11" x14ac:dyDescent="0.2">
      <c r="B3012" s="35">
        <v>2997</v>
      </c>
      <c r="C3012" s="93">
        <v>0.57595605029752661</v>
      </c>
      <c r="D3012" s="101">
        <f t="shared" si="339"/>
        <v>1.6551717682924576</v>
      </c>
      <c r="E3012" s="93">
        <v>0.59162342601100693</v>
      </c>
      <c r="F3012" s="102">
        <f t="shared" si="337"/>
        <v>1.5916234260110069</v>
      </c>
      <c r="G3012" s="102">
        <f t="shared" si="340"/>
        <v>9037.7068644698411</v>
      </c>
      <c r="H3012" s="102">
        <f t="shared" si="338"/>
        <v>9040.9742393546512</v>
      </c>
      <c r="I3012" s="102">
        <f t="shared" si="334"/>
        <v>3.2673748848101241</v>
      </c>
      <c r="J3012" s="102">
        <f t="shared" si="335"/>
        <v>9042.5658627806624</v>
      </c>
      <c r="K3012" s="103">
        <f t="shared" si="336"/>
        <v>4.8589983108213346</v>
      </c>
    </row>
    <row r="3013" spans="2:11" x14ac:dyDescent="0.2">
      <c r="B3013" s="35">
        <v>2998</v>
      </c>
      <c r="C3013" s="93">
        <v>0.96813417308920646</v>
      </c>
      <c r="D3013" s="101">
        <f t="shared" si="339"/>
        <v>9.7153778242828642E-2</v>
      </c>
      <c r="E3013" s="93">
        <v>0.79971431807033688</v>
      </c>
      <c r="F3013" s="102">
        <f t="shared" si="337"/>
        <v>1.799714318070337</v>
      </c>
      <c r="G3013" s="102">
        <f t="shared" si="340"/>
        <v>9037.8040182480836</v>
      </c>
      <c r="H3013" s="102">
        <f t="shared" si="338"/>
        <v>9042.5658627806624</v>
      </c>
      <c r="I3013" s="102">
        <f t="shared" si="334"/>
        <v>4.7618445325788343</v>
      </c>
      <c r="J3013" s="102">
        <f t="shared" si="335"/>
        <v>9044.3655770987334</v>
      </c>
      <c r="K3013" s="103">
        <f t="shared" si="336"/>
        <v>6.561558850649817</v>
      </c>
    </row>
    <row r="3014" spans="2:11" x14ac:dyDescent="0.2">
      <c r="B3014" s="35">
        <v>2999</v>
      </c>
      <c r="C3014" s="93">
        <v>0.19501173996652943</v>
      </c>
      <c r="D3014" s="101">
        <f t="shared" si="339"/>
        <v>4.9040865518222247</v>
      </c>
      <c r="E3014" s="93">
        <v>2.6534151928016003E-2</v>
      </c>
      <c r="F3014" s="102">
        <f t="shared" si="337"/>
        <v>1.026534151928016</v>
      </c>
      <c r="G3014" s="102">
        <f t="shared" si="340"/>
        <v>9042.7081047999054</v>
      </c>
      <c r="H3014" s="102">
        <f t="shared" si="338"/>
        <v>9044.3655770987334</v>
      </c>
      <c r="I3014" s="102">
        <f t="shared" si="334"/>
        <v>1.6574722988279973</v>
      </c>
      <c r="J3014" s="102">
        <f t="shared" si="335"/>
        <v>9045.3921112506614</v>
      </c>
      <c r="K3014" s="103">
        <f t="shared" si="336"/>
        <v>2.6840064507559873</v>
      </c>
    </row>
    <row r="3015" spans="2:11" ht="16" thickBot="1" x14ac:dyDescent="0.25">
      <c r="B3015" s="39">
        <v>3000</v>
      </c>
      <c r="C3015" s="94">
        <v>0.59179230194605381</v>
      </c>
      <c r="D3015" s="104">
        <f t="shared" si="339"/>
        <v>1.5737986408940494</v>
      </c>
      <c r="E3015" s="94">
        <v>0.31317507014095824</v>
      </c>
      <c r="F3015" s="105">
        <f t="shared" si="337"/>
        <v>1.3131750701409581</v>
      </c>
      <c r="G3015" s="105">
        <f t="shared" si="340"/>
        <v>9044.2819034408003</v>
      </c>
      <c r="H3015" s="105">
        <f t="shared" si="338"/>
        <v>9045.3921112506614</v>
      </c>
      <c r="I3015" s="105">
        <f t="shared" si="334"/>
        <v>1.1102078098610946</v>
      </c>
      <c r="J3015" s="105">
        <f t="shared" si="335"/>
        <v>9046.7052863208028</v>
      </c>
      <c r="K3015" s="106">
        <f t="shared" si="336"/>
        <v>2.4233828800024639</v>
      </c>
    </row>
    <row r="3016" spans="2:11" x14ac:dyDescent="0.2">
      <c r="B3016" s="35">
        <v>3001</v>
      </c>
      <c r="C3016" s="93">
        <v>0.13591898389859458</v>
      </c>
      <c r="D3016" s="101">
        <f t="shared" si="339"/>
        <v>5.9870888321332689</v>
      </c>
      <c r="E3016" s="93">
        <v>0.35131039235474182</v>
      </c>
      <c r="F3016" s="102">
        <f t="shared" si="337"/>
        <v>1.3513103923547418</v>
      </c>
      <c r="G3016" s="102">
        <f t="shared" si="340"/>
        <v>9050.2689922729332</v>
      </c>
      <c r="H3016" s="102">
        <f t="shared" si="338"/>
        <v>9050.2689922729332</v>
      </c>
      <c r="I3016" s="102">
        <f t="shared" si="334"/>
        <v>0</v>
      </c>
      <c r="J3016" s="102">
        <f t="shared" si="335"/>
        <v>9051.6203026652875</v>
      </c>
      <c r="K3016" s="103">
        <f t="shared" si="336"/>
        <v>1.3513103923542076</v>
      </c>
    </row>
    <row r="3017" spans="2:11" x14ac:dyDescent="0.2">
      <c r="B3017" s="35">
        <v>3002</v>
      </c>
      <c r="C3017" s="93">
        <v>0.82869070846571846</v>
      </c>
      <c r="D3017" s="101">
        <f t="shared" si="339"/>
        <v>0.56372485011258211</v>
      </c>
      <c r="E3017" s="93">
        <v>0.50345658162021234</v>
      </c>
      <c r="F3017" s="102">
        <f t="shared" si="337"/>
        <v>1.5034565816202123</v>
      </c>
      <c r="G3017" s="102">
        <f t="shared" si="340"/>
        <v>9050.8327171230467</v>
      </c>
      <c r="H3017" s="102">
        <f t="shared" si="338"/>
        <v>9051.6203026652875</v>
      </c>
      <c r="I3017" s="102">
        <f t="shared" si="334"/>
        <v>0.7875855422407767</v>
      </c>
      <c r="J3017" s="102">
        <f t="shared" si="335"/>
        <v>9053.1237592469079</v>
      </c>
      <c r="K3017" s="103">
        <f t="shared" si="336"/>
        <v>2.2910421238611889</v>
      </c>
    </row>
    <row r="3018" spans="2:11" x14ac:dyDescent="0.2">
      <c r="B3018" s="35">
        <v>3003</v>
      </c>
      <c r="C3018" s="93">
        <v>0.41086455620665585</v>
      </c>
      <c r="D3018" s="101">
        <f t="shared" si="339"/>
        <v>2.6684749972226158</v>
      </c>
      <c r="E3018" s="93">
        <v>0.13400707813851098</v>
      </c>
      <c r="F3018" s="102">
        <f t="shared" si="337"/>
        <v>1.134007078138511</v>
      </c>
      <c r="G3018" s="102">
        <f t="shared" si="340"/>
        <v>9053.5011921202695</v>
      </c>
      <c r="H3018" s="102">
        <f t="shared" si="338"/>
        <v>9053.5011921202695</v>
      </c>
      <c r="I3018" s="102">
        <f t="shared" si="334"/>
        <v>0</v>
      </c>
      <c r="J3018" s="102">
        <f t="shared" si="335"/>
        <v>9054.6351991984084</v>
      </c>
      <c r="K3018" s="103">
        <f t="shared" si="336"/>
        <v>1.1340070781388931</v>
      </c>
    </row>
    <row r="3019" spans="2:11" ht="16" thickBot="1" x14ac:dyDescent="0.25">
      <c r="B3019" s="39">
        <v>3004</v>
      </c>
      <c r="C3019" s="94">
        <v>0.12429717272159335</v>
      </c>
      <c r="D3019" s="104">
        <f t="shared" si="339"/>
        <v>6.2552400789803544</v>
      </c>
      <c r="E3019" s="94">
        <v>0.37530291866417342</v>
      </c>
      <c r="F3019" s="105">
        <f t="shared" si="337"/>
        <v>1.3753029186641734</v>
      </c>
      <c r="G3019" s="105">
        <f t="shared" si="340"/>
        <v>9059.7564321992504</v>
      </c>
      <c r="H3019" s="105">
        <f t="shared" si="338"/>
        <v>9059.7564321992504</v>
      </c>
      <c r="I3019" s="105">
        <f t="shared" si="334"/>
        <v>0</v>
      </c>
      <c r="J3019" s="105">
        <f t="shared" si="335"/>
        <v>9061.131735117915</v>
      </c>
      <c r="K3019" s="106">
        <f t="shared" si="336"/>
        <v>1.3753029186646017</v>
      </c>
    </row>
    <row r="3020" spans="2:11" x14ac:dyDescent="0.2">
      <c r="B3020" s="35">
        <v>3005</v>
      </c>
      <c r="C3020" s="93">
        <v>0.35927036003717461</v>
      </c>
      <c r="D3020" s="101">
        <f t="shared" si="339"/>
        <v>3.0710402456994319</v>
      </c>
      <c r="E3020" s="93">
        <v>0.32541186243968967</v>
      </c>
      <c r="F3020" s="102">
        <f t="shared" si="337"/>
        <v>1.3254118624396898</v>
      </c>
      <c r="G3020" s="102">
        <f t="shared" si="340"/>
        <v>9062.8274724449493</v>
      </c>
      <c r="H3020" s="102">
        <f t="shared" si="338"/>
        <v>9062.8274724449493</v>
      </c>
      <c r="I3020" s="102">
        <f t="shared" si="334"/>
        <v>0</v>
      </c>
      <c r="J3020" s="102">
        <f t="shared" si="335"/>
        <v>9064.1528843073884</v>
      </c>
      <c r="K3020" s="103">
        <f t="shared" si="336"/>
        <v>1.3254118624390685</v>
      </c>
    </row>
    <row r="3021" spans="2:11" x14ac:dyDescent="0.2">
      <c r="B3021" s="35">
        <v>3006</v>
      </c>
      <c r="C3021" s="93">
        <v>0.77570444372880121</v>
      </c>
      <c r="D3021" s="101">
        <f t="shared" si="339"/>
        <v>0.7619511084971623</v>
      </c>
      <c r="E3021" s="93">
        <v>0.40547290363031496</v>
      </c>
      <c r="F3021" s="102">
        <f t="shared" si="337"/>
        <v>1.4054729036303151</v>
      </c>
      <c r="G3021" s="102">
        <f t="shared" si="340"/>
        <v>9063.589423553447</v>
      </c>
      <c r="H3021" s="102">
        <f t="shared" si="338"/>
        <v>9064.1528843073884</v>
      </c>
      <c r="I3021" s="102">
        <f t="shared" si="334"/>
        <v>0.56346075394139916</v>
      </c>
      <c r="J3021" s="102">
        <f t="shared" si="335"/>
        <v>9065.558357211019</v>
      </c>
      <c r="K3021" s="103">
        <f t="shared" si="336"/>
        <v>1.9689336575720517</v>
      </c>
    </row>
    <row r="3022" spans="2:11" x14ac:dyDescent="0.2">
      <c r="B3022" s="35">
        <v>3007</v>
      </c>
      <c r="C3022" s="93">
        <v>0.5798358958407861</v>
      </c>
      <c r="D3022" s="101">
        <f t="shared" si="339"/>
        <v>1.6350304610453372</v>
      </c>
      <c r="E3022" s="93">
        <v>0.26346055124667578</v>
      </c>
      <c r="F3022" s="102">
        <f t="shared" si="337"/>
        <v>1.2634605512466757</v>
      </c>
      <c r="G3022" s="102">
        <f t="shared" si="340"/>
        <v>9065.2244540144929</v>
      </c>
      <c r="H3022" s="102">
        <f t="shared" si="338"/>
        <v>9065.558357211019</v>
      </c>
      <c r="I3022" s="102">
        <f t="shared" si="334"/>
        <v>0.33390319652608014</v>
      </c>
      <c r="J3022" s="102">
        <f t="shared" si="335"/>
        <v>9066.8218177622657</v>
      </c>
      <c r="K3022" s="103">
        <f t="shared" si="336"/>
        <v>1.5973637477727607</v>
      </c>
    </row>
    <row r="3023" spans="2:11" ht="16" thickBot="1" x14ac:dyDescent="0.25">
      <c r="B3023" s="39">
        <v>3008</v>
      </c>
      <c r="C3023" s="94">
        <v>0.58483925267876491</v>
      </c>
      <c r="D3023" s="104">
        <f t="shared" si="339"/>
        <v>1.6092547537662081</v>
      </c>
      <c r="E3023" s="94">
        <v>0.83594654637214372</v>
      </c>
      <c r="F3023" s="105">
        <f t="shared" si="337"/>
        <v>1.8359465463721438</v>
      </c>
      <c r="G3023" s="105">
        <f t="shared" si="340"/>
        <v>9066.8337087682594</v>
      </c>
      <c r="H3023" s="105">
        <f t="shared" si="338"/>
        <v>9066.8337087682594</v>
      </c>
      <c r="I3023" s="105">
        <f t="shared" si="334"/>
        <v>0</v>
      </c>
      <c r="J3023" s="105">
        <f t="shared" si="335"/>
        <v>9068.6696553146321</v>
      </c>
      <c r="K3023" s="106">
        <f t="shared" si="336"/>
        <v>1.8359465463727247</v>
      </c>
    </row>
    <row r="3024" spans="2:11" x14ac:dyDescent="0.2">
      <c r="B3024" s="35">
        <v>3009</v>
      </c>
      <c r="C3024" s="93">
        <v>6.6403628507190948E-2</v>
      </c>
      <c r="D3024" s="101">
        <f t="shared" si="339"/>
        <v>8.1360107334004894</v>
      </c>
      <c r="E3024" s="93">
        <v>0.14489374104166475</v>
      </c>
      <c r="F3024" s="102">
        <f t="shared" si="337"/>
        <v>1.1448937410416646</v>
      </c>
      <c r="G3024" s="102">
        <f t="shared" si="340"/>
        <v>9074.9697195016597</v>
      </c>
      <c r="H3024" s="102">
        <f t="shared" si="338"/>
        <v>9074.9697195016597</v>
      </c>
      <c r="I3024" s="102">
        <f t="shared" si="334"/>
        <v>0</v>
      </c>
      <c r="J3024" s="102">
        <f t="shared" si="335"/>
        <v>9076.114613242702</v>
      </c>
      <c r="K3024" s="103">
        <f t="shared" si="336"/>
        <v>1.1448937410423241</v>
      </c>
    </row>
    <row r="3025" spans="2:11" x14ac:dyDescent="0.2">
      <c r="B3025" s="35">
        <v>3010</v>
      </c>
      <c r="C3025" s="93">
        <v>8.3275455815912003E-2</v>
      </c>
      <c r="D3025" s="101">
        <f t="shared" si="339"/>
        <v>7.4568042638846821</v>
      </c>
      <c r="E3025" s="93">
        <v>3.2188081531697499E-2</v>
      </c>
      <c r="F3025" s="102">
        <f t="shared" si="337"/>
        <v>1.0321880815316975</v>
      </c>
      <c r="G3025" s="102">
        <f t="shared" si="340"/>
        <v>9082.4265237655436</v>
      </c>
      <c r="H3025" s="102">
        <f t="shared" si="338"/>
        <v>9082.4265237655436</v>
      </c>
      <c r="I3025" s="102">
        <f t="shared" si="334"/>
        <v>0</v>
      </c>
      <c r="J3025" s="102">
        <f t="shared" si="335"/>
        <v>9083.4587118470754</v>
      </c>
      <c r="K3025" s="103">
        <f t="shared" si="336"/>
        <v>1.0321880815317854</v>
      </c>
    </row>
    <row r="3026" spans="2:11" x14ac:dyDescent="0.2">
      <c r="B3026" s="35">
        <v>3011</v>
      </c>
      <c r="C3026" s="93">
        <v>0.51548443497033414</v>
      </c>
      <c r="D3026" s="101">
        <f t="shared" si="339"/>
        <v>1.9879445100748214</v>
      </c>
      <c r="E3026" s="93">
        <v>0.38013454312758099</v>
      </c>
      <c r="F3026" s="102">
        <f t="shared" si="337"/>
        <v>1.3801345431275811</v>
      </c>
      <c r="G3026" s="102">
        <f t="shared" si="340"/>
        <v>9084.4144682756178</v>
      </c>
      <c r="H3026" s="102">
        <f t="shared" si="338"/>
        <v>9084.4144682756178</v>
      </c>
      <c r="I3026" s="102">
        <f t="shared" ref="I3026:I3089" si="341">H3026-G3026</f>
        <v>0</v>
      </c>
      <c r="J3026" s="102">
        <f t="shared" ref="J3026:J3089" si="342">H3026+F3026</f>
        <v>9085.7946028187453</v>
      </c>
      <c r="K3026" s="103">
        <f t="shared" ref="K3026:K3089" si="343">J3026-G3026</f>
        <v>1.3801345431274967</v>
      </c>
    </row>
    <row r="3027" spans="2:11" ht="16" thickBot="1" x14ac:dyDescent="0.25">
      <c r="B3027" s="39">
        <v>3012</v>
      </c>
      <c r="C3027" s="94">
        <v>1.368156128954523E-2</v>
      </c>
      <c r="D3027" s="104">
        <f t="shared" si="339"/>
        <v>12.875118731841811</v>
      </c>
      <c r="E3027" s="94">
        <v>0.77079231440184159</v>
      </c>
      <c r="F3027" s="105">
        <f t="shared" si="337"/>
        <v>1.7707923144018416</v>
      </c>
      <c r="G3027" s="105">
        <f t="shared" si="340"/>
        <v>9097.289587007459</v>
      </c>
      <c r="H3027" s="105">
        <f t="shared" si="338"/>
        <v>9097.289587007459</v>
      </c>
      <c r="I3027" s="105">
        <f t="shared" si="341"/>
        <v>0</v>
      </c>
      <c r="J3027" s="105">
        <f t="shared" si="342"/>
        <v>9099.0603793218615</v>
      </c>
      <c r="K3027" s="106">
        <f t="shared" si="343"/>
        <v>1.7707923144025699</v>
      </c>
    </row>
    <row r="3028" spans="2:11" x14ac:dyDescent="0.2">
      <c r="B3028" s="35">
        <v>3013</v>
      </c>
      <c r="C3028" s="93">
        <v>0.38999376111482742</v>
      </c>
      <c r="D3028" s="101">
        <f t="shared" si="339"/>
        <v>2.8248736113836066</v>
      </c>
      <c r="E3028" s="93">
        <v>0.39819255438961865</v>
      </c>
      <c r="F3028" s="102">
        <f t="shared" si="337"/>
        <v>1.3981925543896185</v>
      </c>
      <c r="G3028" s="102">
        <f t="shared" si="340"/>
        <v>9100.1144606188427</v>
      </c>
      <c r="H3028" s="102">
        <f t="shared" si="338"/>
        <v>9100.1144606188427</v>
      </c>
      <c r="I3028" s="102">
        <f t="shared" si="341"/>
        <v>0</v>
      </c>
      <c r="J3028" s="102">
        <f t="shared" si="342"/>
        <v>9101.512653173233</v>
      </c>
      <c r="K3028" s="103">
        <f t="shared" si="343"/>
        <v>1.3981925543903344</v>
      </c>
    </row>
    <row r="3029" spans="2:11" x14ac:dyDescent="0.2">
      <c r="B3029" s="35">
        <v>3014</v>
      </c>
      <c r="C3029" s="93">
        <v>0.76832752076346134</v>
      </c>
      <c r="D3029" s="101">
        <f t="shared" si="339"/>
        <v>0.79061753224492637</v>
      </c>
      <c r="E3029" s="93">
        <v>0.82257944440440911</v>
      </c>
      <c r="F3029" s="102">
        <f t="shared" si="337"/>
        <v>1.822579444404409</v>
      </c>
      <c r="G3029" s="102">
        <f t="shared" si="340"/>
        <v>9100.9050781510869</v>
      </c>
      <c r="H3029" s="102">
        <f t="shared" si="338"/>
        <v>9101.512653173233</v>
      </c>
      <c r="I3029" s="102">
        <f t="shared" si="341"/>
        <v>0.60757502214619308</v>
      </c>
      <c r="J3029" s="102">
        <f t="shared" si="342"/>
        <v>9103.3352326176373</v>
      </c>
      <c r="K3029" s="103">
        <f t="shared" si="343"/>
        <v>2.430154466550448</v>
      </c>
    </row>
    <row r="3030" spans="2:11" x14ac:dyDescent="0.2">
      <c r="B3030" s="35">
        <v>3015</v>
      </c>
      <c r="C3030" s="93">
        <v>0.76688400392959033</v>
      </c>
      <c r="D3030" s="101">
        <f t="shared" si="339"/>
        <v>0.79625916756121939</v>
      </c>
      <c r="E3030" s="93">
        <v>0.95928910417695434</v>
      </c>
      <c r="F3030" s="102">
        <f t="shared" si="337"/>
        <v>1.9592891041769542</v>
      </c>
      <c r="G3030" s="102">
        <f t="shared" si="340"/>
        <v>9101.7013373186473</v>
      </c>
      <c r="H3030" s="102">
        <f t="shared" si="338"/>
        <v>9103.3352326176373</v>
      </c>
      <c r="I3030" s="102">
        <f t="shared" si="341"/>
        <v>1.6338952989899553</v>
      </c>
      <c r="J3030" s="102">
        <f t="shared" si="342"/>
        <v>9105.2945217218148</v>
      </c>
      <c r="K3030" s="103">
        <f t="shared" si="343"/>
        <v>3.59318440316747</v>
      </c>
    </row>
    <row r="3031" spans="2:11" ht="16" thickBot="1" x14ac:dyDescent="0.25">
      <c r="B3031" s="39">
        <v>3016</v>
      </c>
      <c r="C3031" s="94">
        <v>0.98788652731694337</v>
      </c>
      <c r="D3031" s="104">
        <f t="shared" si="339"/>
        <v>3.6562316171760548E-2</v>
      </c>
      <c r="E3031" s="94">
        <v>0.29845978468094969</v>
      </c>
      <c r="F3031" s="105">
        <f t="shared" si="337"/>
        <v>1.2984597846809498</v>
      </c>
      <c r="G3031" s="105">
        <f t="shared" si="340"/>
        <v>9101.7378996348198</v>
      </c>
      <c r="H3031" s="105">
        <f t="shared" si="338"/>
        <v>9105.2945217218148</v>
      </c>
      <c r="I3031" s="105">
        <f t="shared" si="341"/>
        <v>3.5566220869950484</v>
      </c>
      <c r="J3031" s="105">
        <f t="shared" si="342"/>
        <v>9106.5929815064956</v>
      </c>
      <c r="K3031" s="106">
        <f t="shared" si="343"/>
        <v>4.8550818716757931</v>
      </c>
    </row>
    <row r="3032" spans="2:11" x14ac:dyDescent="0.2">
      <c r="B3032" s="35">
        <v>3017</v>
      </c>
      <c r="C3032" s="93">
        <v>0.47274690726442459</v>
      </c>
      <c r="D3032" s="101">
        <f t="shared" si="339"/>
        <v>2.2475853404271153</v>
      </c>
      <c r="E3032" s="93">
        <v>0.77211488404325568</v>
      </c>
      <c r="F3032" s="102">
        <f t="shared" si="337"/>
        <v>1.7721148840432557</v>
      </c>
      <c r="G3032" s="102">
        <f t="shared" si="340"/>
        <v>9103.9854849752464</v>
      </c>
      <c r="H3032" s="102">
        <f t="shared" si="338"/>
        <v>9106.5929815064956</v>
      </c>
      <c r="I3032" s="102">
        <f t="shared" si="341"/>
        <v>2.6074965312491258</v>
      </c>
      <c r="J3032" s="102">
        <f t="shared" si="342"/>
        <v>9108.3650963905384</v>
      </c>
      <c r="K3032" s="103">
        <f t="shared" si="343"/>
        <v>4.3796114152919472</v>
      </c>
    </row>
    <row r="3033" spans="2:11" x14ac:dyDescent="0.2">
      <c r="B3033" s="35">
        <v>3018</v>
      </c>
      <c r="C3033" s="93">
        <v>0.58142624474828586</v>
      </c>
      <c r="D3033" s="101">
        <f t="shared" si="339"/>
        <v>1.6268134538107235</v>
      </c>
      <c r="E3033" s="93">
        <v>0.39389054230313592</v>
      </c>
      <c r="F3033" s="102">
        <f t="shared" si="337"/>
        <v>1.393890542303136</v>
      </c>
      <c r="G3033" s="102">
        <f t="shared" si="340"/>
        <v>9105.6122984290578</v>
      </c>
      <c r="H3033" s="102">
        <f t="shared" si="338"/>
        <v>9108.3650963905384</v>
      </c>
      <c r="I3033" s="102">
        <f t="shared" si="341"/>
        <v>2.75279796148061</v>
      </c>
      <c r="J3033" s="102">
        <f t="shared" si="342"/>
        <v>9109.7589869328422</v>
      </c>
      <c r="K3033" s="103">
        <f t="shared" si="343"/>
        <v>4.1466885037843895</v>
      </c>
    </row>
    <row r="3034" spans="2:11" x14ac:dyDescent="0.2">
      <c r="B3034" s="35">
        <v>3019</v>
      </c>
      <c r="C3034" s="93">
        <v>0.55560131307183747</v>
      </c>
      <c r="D3034" s="101">
        <f t="shared" si="339"/>
        <v>1.7631129142935027</v>
      </c>
      <c r="E3034" s="93">
        <v>0.10354521431827801</v>
      </c>
      <c r="F3034" s="102">
        <f t="shared" si="337"/>
        <v>1.103545214318278</v>
      </c>
      <c r="G3034" s="102">
        <f t="shared" si="340"/>
        <v>9107.3754113433515</v>
      </c>
      <c r="H3034" s="102">
        <f t="shared" si="338"/>
        <v>9109.7589869328422</v>
      </c>
      <c r="I3034" s="102">
        <f t="shared" si="341"/>
        <v>2.383575589490647</v>
      </c>
      <c r="J3034" s="102">
        <f t="shared" si="342"/>
        <v>9110.8625321471609</v>
      </c>
      <c r="K3034" s="103">
        <f t="shared" si="343"/>
        <v>3.4871208038093755</v>
      </c>
    </row>
    <row r="3035" spans="2:11" ht="16" thickBot="1" x14ac:dyDescent="0.25">
      <c r="B3035" s="39">
        <v>3020</v>
      </c>
      <c r="C3035" s="94">
        <v>0.34228157707857576</v>
      </c>
      <c r="D3035" s="104">
        <f t="shared" si="339"/>
        <v>3.2163646676229343</v>
      </c>
      <c r="E3035" s="94">
        <v>0.53109504745661462</v>
      </c>
      <c r="F3035" s="105">
        <f t="shared" si="337"/>
        <v>1.5310950474566147</v>
      </c>
      <c r="G3035" s="105">
        <f t="shared" si="340"/>
        <v>9110.5917760109751</v>
      </c>
      <c r="H3035" s="105">
        <f t="shared" si="338"/>
        <v>9110.8625321471609</v>
      </c>
      <c r="I3035" s="105">
        <f t="shared" si="341"/>
        <v>0.27075613618580974</v>
      </c>
      <c r="J3035" s="105">
        <f t="shared" si="342"/>
        <v>9112.3936271946168</v>
      </c>
      <c r="K3035" s="106">
        <f t="shared" si="343"/>
        <v>1.8018511836417019</v>
      </c>
    </row>
    <row r="3036" spans="2:11" x14ac:dyDescent="0.2">
      <c r="B3036" s="35">
        <v>3021</v>
      </c>
      <c r="C3036" s="93">
        <v>0.66687232413724806</v>
      </c>
      <c r="D3036" s="101">
        <f t="shared" si="339"/>
        <v>1.215470008423136</v>
      </c>
      <c r="E3036" s="93">
        <v>0.37766656668343435</v>
      </c>
      <c r="F3036" s="102">
        <f t="shared" si="337"/>
        <v>1.3776665666834345</v>
      </c>
      <c r="G3036" s="102">
        <f t="shared" si="340"/>
        <v>9111.807246019398</v>
      </c>
      <c r="H3036" s="102">
        <f t="shared" si="338"/>
        <v>9112.3936271946168</v>
      </c>
      <c r="I3036" s="102">
        <f t="shared" si="341"/>
        <v>0.58638117521877575</v>
      </c>
      <c r="J3036" s="102">
        <f t="shared" si="342"/>
        <v>9113.7712937612996</v>
      </c>
      <c r="K3036" s="103">
        <f t="shared" si="343"/>
        <v>1.9640477419015951</v>
      </c>
    </row>
    <row r="3037" spans="2:11" x14ac:dyDescent="0.2">
      <c r="B3037" s="35">
        <v>3022</v>
      </c>
      <c r="C3037" s="93">
        <v>0.10686954031279805</v>
      </c>
      <c r="D3037" s="101">
        <f t="shared" si="339"/>
        <v>6.7084393134678537</v>
      </c>
      <c r="E3037" s="93">
        <v>0.4260206203759217</v>
      </c>
      <c r="F3037" s="102">
        <f t="shared" si="337"/>
        <v>1.4260206203759216</v>
      </c>
      <c r="G3037" s="102">
        <f t="shared" si="340"/>
        <v>9118.5156853328663</v>
      </c>
      <c r="H3037" s="102">
        <f t="shared" si="338"/>
        <v>9118.5156853328663</v>
      </c>
      <c r="I3037" s="102">
        <f t="shared" si="341"/>
        <v>0</v>
      </c>
      <c r="J3037" s="102">
        <f t="shared" si="342"/>
        <v>9119.9417059532425</v>
      </c>
      <c r="K3037" s="103">
        <f t="shared" si="343"/>
        <v>1.4260206203762209</v>
      </c>
    </row>
    <row r="3038" spans="2:11" x14ac:dyDescent="0.2">
      <c r="B3038" s="35">
        <v>3023</v>
      </c>
      <c r="C3038" s="93">
        <v>0.590788505433544</v>
      </c>
      <c r="D3038" s="101">
        <f t="shared" si="339"/>
        <v>1.5788915533478389</v>
      </c>
      <c r="E3038" s="93">
        <v>0.41167505855285957</v>
      </c>
      <c r="F3038" s="102">
        <f t="shared" si="337"/>
        <v>1.4116750585528597</v>
      </c>
      <c r="G3038" s="102">
        <f t="shared" si="340"/>
        <v>9120.0945768862148</v>
      </c>
      <c r="H3038" s="102">
        <f t="shared" si="338"/>
        <v>9120.0945768862148</v>
      </c>
      <c r="I3038" s="102">
        <f t="shared" si="341"/>
        <v>0</v>
      </c>
      <c r="J3038" s="102">
        <f t="shared" si="342"/>
        <v>9121.5062519447674</v>
      </c>
      <c r="K3038" s="103">
        <f t="shared" si="343"/>
        <v>1.4116750585526461</v>
      </c>
    </row>
    <row r="3039" spans="2:11" ht="16" thickBot="1" x14ac:dyDescent="0.25">
      <c r="B3039" s="39">
        <v>3024</v>
      </c>
      <c r="C3039" s="94">
        <v>0.27244560441863308</v>
      </c>
      <c r="D3039" s="104">
        <f t="shared" si="339"/>
        <v>3.9009489048518451</v>
      </c>
      <c r="E3039" s="94">
        <v>0.94646551283668923</v>
      </c>
      <c r="F3039" s="105">
        <f t="shared" si="337"/>
        <v>1.9464655128366892</v>
      </c>
      <c r="G3039" s="105">
        <f t="shared" si="340"/>
        <v>9123.995525791066</v>
      </c>
      <c r="H3039" s="105">
        <f t="shared" si="338"/>
        <v>9123.995525791066</v>
      </c>
      <c r="I3039" s="105">
        <f t="shared" si="341"/>
        <v>0</v>
      </c>
      <c r="J3039" s="105">
        <f t="shared" si="342"/>
        <v>9125.9419913039019</v>
      </c>
      <c r="K3039" s="106">
        <f t="shared" si="343"/>
        <v>1.9464655128358572</v>
      </c>
    </row>
    <row r="3040" spans="2:11" x14ac:dyDescent="0.2">
      <c r="B3040" s="35">
        <v>3025</v>
      </c>
      <c r="C3040" s="93">
        <v>0.44314793960589394</v>
      </c>
      <c r="D3040" s="101">
        <f t="shared" si="339"/>
        <v>2.4415548457102112</v>
      </c>
      <c r="E3040" s="93">
        <v>0.74729520980154085</v>
      </c>
      <c r="F3040" s="102">
        <f t="shared" si="337"/>
        <v>1.7472952098015408</v>
      </c>
      <c r="G3040" s="102">
        <f t="shared" si="340"/>
        <v>9126.437080636777</v>
      </c>
      <c r="H3040" s="102">
        <f t="shared" si="338"/>
        <v>9126.437080636777</v>
      </c>
      <c r="I3040" s="102">
        <f t="shared" si="341"/>
        <v>0</v>
      </c>
      <c r="J3040" s="102">
        <f t="shared" si="342"/>
        <v>9128.1843758465784</v>
      </c>
      <c r="K3040" s="103">
        <f t="shared" si="343"/>
        <v>1.7472952098014503</v>
      </c>
    </row>
    <row r="3041" spans="2:11" x14ac:dyDescent="0.2">
      <c r="B3041" s="35">
        <v>3026</v>
      </c>
      <c r="C3041" s="93">
        <v>0.10132179931863683</v>
      </c>
      <c r="D3041" s="101">
        <f t="shared" si="339"/>
        <v>6.8683610857072539</v>
      </c>
      <c r="E3041" s="93">
        <v>0.20183059753484311</v>
      </c>
      <c r="F3041" s="102">
        <f t="shared" si="337"/>
        <v>1.2018305975348431</v>
      </c>
      <c r="G3041" s="102">
        <f t="shared" si="340"/>
        <v>9133.3054417224848</v>
      </c>
      <c r="H3041" s="102">
        <f t="shared" si="338"/>
        <v>9133.3054417224848</v>
      </c>
      <c r="I3041" s="102">
        <f t="shared" si="341"/>
        <v>0</v>
      </c>
      <c r="J3041" s="102">
        <f t="shared" si="342"/>
        <v>9134.5072723200192</v>
      </c>
      <c r="K3041" s="103">
        <f t="shared" si="343"/>
        <v>1.2018305975343537</v>
      </c>
    </row>
    <row r="3042" spans="2:11" x14ac:dyDescent="0.2">
      <c r="B3042" s="35">
        <v>3027</v>
      </c>
      <c r="C3042" s="93">
        <v>0.9349844514435901</v>
      </c>
      <c r="D3042" s="101">
        <f t="shared" si="339"/>
        <v>0.20167613791145222</v>
      </c>
      <c r="E3042" s="93">
        <v>0.98448259526101789</v>
      </c>
      <c r="F3042" s="102">
        <f t="shared" si="337"/>
        <v>1.9844825952610179</v>
      </c>
      <c r="G3042" s="102">
        <f t="shared" si="340"/>
        <v>9133.5071178603957</v>
      </c>
      <c r="H3042" s="102">
        <f t="shared" si="338"/>
        <v>9134.5072723200192</v>
      </c>
      <c r="I3042" s="102">
        <f t="shared" si="341"/>
        <v>1.0001544596234453</v>
      </c>
      <c r="J3042" s="102">
        <f t="shared" si="342"/>
        <v>9136.4917549152797</v>
      </c>
      <c r="K3042" s="103">
        <f t="shared" si="343"/>
        <v>2.9846370548839332</v>
      </c>
    </row>
    <row r="3043" spans="2:11" ht="16" thickBot="1" x14ac:dyDescent="0.25">
      <c r="B3043" s="39">
        <v>3028</v>
      </c>
      <c r="C3043" s="94">
        <v>0.53539417828260261</v>
      </c>
      <c r="D3043" s="104">
        <f t="shared" si="339"/>
        <v>1.8742560646199433</v>
      </c>
      <c r="E3043" s="94">
        <v>0.23491582501777986</v>
      </c>
      <c r="F3043" s="105">
        <f t="shared" si="337"/>
        <v>1.2349158250177799</v>
      </c>
      <c r="G3043" s="105">
        <f t="shared" si="340"/>
        <v>9135.3813739250163</v>
      </c>
      <c r="H3043" s="105">
        <f t="shared" si="338"/>
        <v>9136.4917549152797</v>
      </c>
      <c r="I3043" s="105">
        <f t="shared" si="341"/>
        <v>1.1103809902633657</v>
      </c>
      <c r="J3043" s="105">
        <f t="shared" si="342"/>
        <v>9137.7266707402978</v>
      </c>
      <c r="K3043" s="106">
        <f t="shared" si="343"/>
        <v>2.3452968152814719</v>
      </c>
    </row>
    <row r="3044" spans="2:11" x14ac:dyDescent="0.2">
      <c r="B3044" s="35">
        <v>3029</v>
      </c>
      <c r="C3044" s="93">
        <v>0.31296751140294865</v>
      </c>
      <c r="D3044" s="101">
        <f t="shared" si="339"/>
        <v>3.4849676737919375</v>
      </c>
      <c r="E3044" s="93">
        <v>0.41614724546078963</v>
      </c>
      <c r="F3044" s="102">
        <f t="shared" si="337"/>
        <v>1.4161472454607895</v>
      </c>
      <c r="G3044" s="102">
        <f t="shared" si="340"/>
        <v>9138.8663415988085</v>
      </c>
      <c r="H3044" s="102">
        <f t="shared" si="338"/>
        <v>9138.8663415988085</v>
      </c>
      <c r="I3044" s="102">
        <f t="shared" si="341"/>
        <v>0</v>
      </c>
      <c r="J3044" s="102">
        <f t="shared" si="342"/>
        <v>9140.2824888442701</v>
      </c>
      <c r="K3044" s="103">
        <f t="shared" si="343"/>
        <v>1.416147245461616</v>
      </c>
    </row>
    <row r="3045" spans="2:11" x14ac:dyDescent="0.2">
      <c r="B3045" s="35">
        <v>3030</v>
      </c>
      <c r="C3045" s="93">
        <v>0.85193346337325127</v>
      </c>
      <c r="D3045" s="101">
        <f t="shared" si="339"/>
        <v>0.48074054950410028</v>
      </c>
      <c r="E3045" s="93">
        <v>0.93829314205923353</v>
      </c>
      <c r="F3045" s="102">
        <f t="shared" si="337"/>
        <v>1.9382931420592335</v>
      </c>
      <c r="G3045" s="102">
        <f t="shared" si="340"/>
        <v>9139.3470821483133</v>
      </c>
      <c r="H3045" s="102">
        <f t="shared" si="338"/>
        <v>9140.2824888442701</v>
      </c>
      <c r="I3045" s="102">
        <f t="shared" si="341"/>
        <v>0.93540669595677173</v>
      </c>
      <c r="J3045" s="102">
        <f t="shared" si="342"/>
        <v>9142.2207819863288</v>
      </c>
      <c r="K3045" s="103">
        <f t="shared" si="343"/>
        <v>2.8736998380154546</v>
      </c>
    </row>
    <row r="3046" spans="2:11" x14ac:dyDescent="0.2">
      <c r="B3046" s="35">
        <v>3031</v>
      </c>
      <c r="C3046" s="93">
        <v>0.52536174430623461</v>
      </c>
      <c r="D3046" s="101">
        <f t="shared" si="339"/>
        <v>1.9310046506807468</v>
      </c>
      <c r="E3046" s="93">
        <v>0.42873430199025375</v>
      </c>
      <c r="F3046" s="102">
        <f t="shared" si="337"/>
        <v>1.4287343019902536</v>
      </c>
      <c r="G3046" s="102">
        <f t="shared" si="340"/>
        <v>9141.278086798995</v>
      </c>
      <c r="H3046" s="102">
        <f t="shared" si="338"/>
        <v>9142.2207819863288</v>
      </c>
      <c r="I3046" s="102">
        <f t="shared" si="341"/>
        <v>0.94269518733381119</v>
      </c>
      <c r="J3046" s="102">
        <f t="shared" si="342"/>
        <v>9143.6495162883184</v>
      </c>
      <c r="K3046" s="103">
        <f t="shared" si="343"/>
        <v>2.3714294893234182</v>
      </c>
    </row>
    <row r="3047" spans="2:11" ht="16" thickBot="1" x14ac:dyDescent="0.25">
      <c r="B3047" s="39">
        <v>3032</v>
      </c>
      <c r="C3047" s="94">
        <v>0.91684687659023423</v>
      </c>
      <c r="D3047" s="104">
        <f t="shared" si="339"/>
        <v>0.26044441100261823</v>
      </c>
      <c r="E3047" s="94">
        <v>0.72059166816217057</v>
      </c>
      <c r="F3047" s="105">
        <f t="shared" si="337"/>
        <v>1.7205916681621707</v>
      </c>
      <c r="G3047" s="105">
        <f t="shared" si="340"/>
        <v>9141.538531209997</v>
      </c>
      <c r="H3047" s="105">
        <f t="shared" si="338"/>
        <v>9143.6495162883184</v>
      </c>
      <c r="I3047" s="105">
        <f t="shared" si="341"/>
        <v>2.1109850783213915</v>
      </c>
      <c r="J3047" s="105">
        <f t="shared" si="342"/>
        <v>9145.3701079564798</v>
      </c>
      <c r="K3047" s="106">
        <f t="shared" si="343"/>
        <v>3.8315767464828241</v>
      </c>
    </row>
    <row r="3048" spans="2:11" x14ac:dyDescent="0.2">
      <c r="B3048" s="35">
        <v>3033</v>
      </c>
      <c r="C3048" s="93">
        <v>0.98820014677867973</v>
      </c>
      <c r="D3048" s="101">
        <f t="shared" si="339"/>
        <v>3.5610072117446351E-2</v>
      </c>
      <c r="E3048" s="93">
        <v>0.35844701153739544</v>
      </c>
      <c r="F3048" s="102">
        <f t="shared" si="337"/>
        <v>1.3584470115373954</v>
      </c>
      <c r="G3048" s="102">
        <f t="shared" si="340"/>
        <v>9141.5741412821153</v>
      </c>
      <c r="H3048" s="102">
        <f t="shared" si="338"/>
        <v>9145.3701079564798</v>
      </c>
      <c r="I3048" s="102">
        <f t="shared" si="341"/>
        <v>3.7959666743645357</v>
      </c>
      <c r="J3048" s="102">
        <f t="shared" si="342"/>
        <v>9146.7285549680164</v>
      </c>
      <c r="K3048" s="103">
        <f t="shared" si="343"/>
        <v>5.1544136859010905</v>
      </c>
    </row>
    <row r="3049" spans="2:11" x14ac:dyDescent="0.2">
      <c r="B3049" s="35">
        <v>3034</v>
      </c>
      <c r="C3049" s="93">
        <v>0.19177686599217469</v>
      </c>
      <c r="D3049" s="101">
        <f t="shared" si="339"/>
        <v>4.954268217217189</v>
      </c>
      <c r="E3049" s="93">
        <v>0.86014591045141431</v>
      </c>
      <c r="F3049" s="102">
        <f t="shared" si="337"/>
        <v>1.8601459104514144</v>
      </c>
      <c r="G3049" s="102">
        <f t="shared" si="340"/>
        <v>9146.5284094993331</v>
      </c>
      <c r="H3049" s="102">
        <f t="shared" si="338"/>
        <v>9146.7285549680164</v>
      </c>
      <c r="I3049" s="102">
        <f t="shared" si="341"/>
        <v>0.20014546868333127</v>
      </c>
      <c r="J3049" s="102">
        <f t="shared" si="342"/>
        <v>9148.5887008784684</v>
      </c>
      <c r="K3049" s="103">
        <f t="shared" si="343"/>
        <v>2.0602913791353785</v>
      </c>
    </row>
    <row r="3050" spans="2:11" x14ac:dyDescent="0.2">
      <c r="B3050" s="35">
        <v>3035</v>
      </c>
      <c r="C3050" s="93">
        <v>0.62542204154476455</v>
      </c>
      <c r="D3050" s="101">
        <f t="shared" si="339"/>
        <v>1.4079857719917932</v>
      </c>
      <c r="E3050" s="93">
        <v>0.62582872789002275</v>
      </c>
      <c r="F3050" s="102">
        <f t="shared" si="337"/>
        <v>1.6258287278900228</v>
      </c>
      <c r="G3050" s="102">
        <f t="shared" si="340"/>
        <v>9147.9363952713247</v>
      </c>
      <c r="H3050" s="102">
        <f t="shared" si="338"/>
        <v>9148.5887008784684</v>
      </c>
      <c r="I3050" s="102">
        <f t="shared" si="341"/>
        <v>0.65230560714371677</v>
      </c>
      <c r="J3050" s="102">
        <f t="shared" si="342"/>
        <v>9150.2145296063591</v>
      </c>
      <c r="K3050" s="103">
        <f t="shared" si="343"/>
        <v>2.2781343350343377</v>
      </c>
    </row>
    <row r="3051" spans="2:11" ht="16" thickBot="1" x14ac:dyDescent="0.25">
      <c r="B3051" s="39">
        <v>3036</v>
      </c>
      <c r="C3051" s="94">
        <v>0.99088752821577064</v>
      </c>
      <c r="D3051" s="104">
        <f t="shared" si="339"/>
        <v>2.7462732948692285E-2</v>
      </c>
      <c r="E3051" s="94">
        <v>0.42314474747141417</v>
      </c>
      <c r="F3051" s="105">
        <f t="shared" ref="F3051:F3114" si="344">($N$18-$N$19)*E3051+$N$19</f>
        <v>1.4231447474714143</v>
      </c>
      <c r="G3051" s="105">
        <f t="shared" si="340"/>
        <v>9147.9638580042738</v>
      </c>
      <c r="H3051" s="105">
        <f t="shared" ref="H3051:H3114" si="345">+MAX(G3051,J3050)</f>
        <v>9150.2145296063591</v>
      </c>
      <c r="I3051" s="105">
        <f t="shared" si="341"/>
        <v>2.2506716020852764</v>
      </c>
      <c r="J3051" s="105">
        <f t="shared" si="342"/>
        <v>9151.6376743538312</v>
      </c>
      <c r="K3051" s="106">
        <f t="shared" si="343"/>
        <v>3.6738163495574554</v>
      </c>
    </row>
    <row r="3052" spans="2:11" x14ac:dyDescent="0.2">
      <c r="B3052" s="35">
        <v>3037</v>
      </c>
      <c r="C3052" s="93">
        <v>0.74637314769650964</v>
      </c>
      <c r="D3052" s="101">
        <f t="shared" ref="D3052:D3115" si="346">-LN(C3052)/$N$16</f>
        <v>0.87758881755327056</v>
      </c>
      <c r="E3052" s="93">
        <v>0.26717055348322483</v>
      </c>
      <c r="F3052" s="102">
        <f t="shared" si="344"/>
        <v>1.2671705534832247</v>
      </c>
      <c r="G3052" s="102">
        <f t="shared" ref="G3052:G3115" si="347">G3051+D3052</f>
        <v>9148.841446821827</v>
      </c>
      <c r="H3052" s="102">
        <f t="shared" si="345"/>
        <v>9151.6376743538312</v>
      </c>
      <c r="I3052" s="102">
        <f t="shared" si="341"/>
        <v>2.7962275320041954</v>
      </c>
      <c r="J3052" s="102">
        <f t="shared" si="342"/>
        <v>9152.9048449073143</v>
      </c>
      <c r="K3052" s="103">
        <f t="shared" si="343"/>
        <v>4.0633980854872789</v>
      </c>
    </row>
    <row r="3053" spans="2:11" x14ac:dyDescent="0.2">
      <c r="B3053" s="35">
        <v>3038</v>
      </c>
      <c r="C3053" s="93">
        <v>0.21604786885221661</v>
      </c>
      <c r="D3053" s="101">
        <f t="shared" si="346"/>
        <v>4.596765842383209</v>
      </c>
      <c r="E3053" s="93">
        <v>0.45984979947583393</v>
      </c>
      <c r="F3053" s="102">
        <f t="shared" si="344"/>
        <v>1.4598497994758339</v>
      </c>
      <c r="G3053" s="102">
        <f t="shared" si="347"/>
        <v>9153.4382126642104</v>
      </c>
      <c r="H3053" s="102">
        <f t="shared" si="345"/>
        <v>9153.4382126642104</v>
      </c>
      <c r="I3053" s="102">
        <f t="shared" si="341"/>
        <v>0</v>
      </c>
      <c r="J3053" s="102">
        <f t="shared" si="342"/>
        <v>9154.8980624636861</v>
      </c>
      <c r="K3053" s="103">
        <f t="shared" si="343"/>
        <v>1.4598497994757054</v>
      </c>
    </row>
    <row r="3054" spans="2:11" x14ac:dyDescent="0.2">
      <c r="B3054" s="35">
        <v>3039</v>
      </c>
      <c r="C3054" s="93">
        <v>0.23632346263061454</v>
      </c>
      <c r="D3054" s="101">
        <f t="shared" si="346"/>
        <v>4.3276614240309312</v>
      </c>
      <c r="E3054" s="93">
        <v>0.34029526685981593</v>
      </c>
      <c r="F3054" s="102">
        <f t="shared" si="344"/>
        <v>1.3402952668598158</v>
      </c>
      <c r="G3054" s="102">
        <f t="shared" si="347"/>
        <v>9157.7658740882416</v>
      </c>
      <c r="H3054" s="102">
        <f t="shared" si="345"/>
        <v>9157.7658740882416</v>
      </c>
      <c r="I3054" s="102">
        <f t="shared" si="341"/>
        <v>0</v>
      </c>
      <c r="J3054" s="102">
        <f t="shared" si="342"/>
        <v>9159.1061693551019</v>
      </c>
      <c r="K3054" s="103">
        <f t="shared" si="343"/>
        <v>1.3402952668602666</v>
      </c>
    </row>
    <row r="3055" spans="2:11" ht="16" thickBot="1" x14ac:dyDescent="0.25">
      <c r="B3055" s="39">
        <v>3040</v>
      </c>
      <c r="C3055" s="94">
        <v>0.44666670642344286</v>
      </c>
      <c r="D3055" s="104">
        <f t="shared" si="346"/>
        <v>2.4178277570927573</v>
      </c>
      <c r="E3055" s="94">
        <v>1.9321780307158143E-2</v>
      </c>
      <c r="F3055" s="105">
        <f t="shared" si="344"/>
        <v>1.0193217803071581</v>
      </c>
      <c r="G3055" s="105">
        <f t="shared" si="347"/>
        <v>9160.1837018453352</v>
      </c>
      <c r="H3055" s="105">
        <f t="shared" si="345"/>
        <v>9160.1837018453352</v>
      </c>
      <c r="I3055" s="105">
        <f t="shared" si="341"/>
        <v>0</v>
      </c>
      <c r="J3055" s="105">
        <f t="shared" si="342"/>
        <v>9161.2030236256433</v>
      </c>
      <c r="K3055" s="106">
        <f t="shared" si="343"/>
        <v>1.0193217803080188</v>
      </c>
    </row>
    <row r="3056" spans="2:11" x14ac:dyDescent="0.2">
      <c r="B3056" s="35">
        <v>3041</v>
      </c>
      <c r="C3056" s="93">
        <v>1.590473621770383E-2</v>
      </c>
      <c r="D3056" s="101">
        <f t="shared" si="346"/>
        <v>12.423415016354141</v>
      </c>
      <c r="E3056" s="93">
        <v>0.30940678927377685</v>
      </c>
      <c r="F3056" s="102">
        <f t="shared" si="344"/>
        <v>1.3094067892737768</v>
      </c>
      <c r="G3056" s="102">
        <f t="shared" si="347"/>
        <v>9172.6071168616891</v>
      </c>
      <c r="H3056" s="102">
        <f t="shared" si="345"/>
        <v>9172.6071168616891</v>
      </c>
      <c r="I3056" s="102">
        <f t="shared" si="341"/>
        <v>0</v>
      </c>
      <c r="J3056" s="102">
        <f t="shared" si="342"/>
        <v>9173.9165236509634</v>
      </c>
      <c r="K3056" s="103">
        <f t="shared" si="343"/>
        <v>1.3094067892743624</v>
      </c>
    </row>
    <row r="3057" spans="2:11" x14ac:dyDescent="0.2">
      <c r="B3057" s="35">
        <v>3042</v>
      </c>
      <c r="C3057" s="93">
        <v>0.25953559491143052</v>
      </c>
      <c r="D3057" s="101">
        <f t="shared" si="346"/>
        <v>4.0465842554820499</v>
      </c>
      <c r="E3057" s="93">
        <v>0.62836616409886636</v>
      </c>
      <c r="F3057" s="102">
        <f t="shared" si="344"/>
        <v>1.6283661640988663</v>
      </c>
      <c r="G3057" s="102">
        <f t="shared" si="347"/>
        <v>9176.6537011171713</v>
      </c>
      <c r="H3057" s="102">
        <f t="shared" si="345"/>
        <v>9176.6537011171713</v>
      </c>
      <c r="I3057" s="102">
        <f t="shared" si="341"/>
        <v>0</v>
      </c>
      <c r="J3057" s="102">
        <f t="shared" si="342"/>
        <v>9178.2820672812704</v>
      </c>
      <c r="K3057" s="103">
        <f t="shared" si="343"/>
        <v>1.628366164099134</v>
      </c>
    </row>
    <row r="3058" spans="2:11" x14ac:dyDescent="0.2">
      <c r="B3058" s="35">
        <v>3043</v>
      </c>
      <c r="C3058" s="93">
        <v>0.30488964452724188</v>
      </c>
      <c r="D3058" s="101">
        <f t="shared" si="346"/>
        <v>3.5634161672099256</v>
      </c>
      <c r="E3058" s="93">
        <v>0.86867924214535663</v>
      </c>
      <c r="F3058" s="102">
        <f t="shared" si="344"/>
        <v>1.8686792421453566</v>
      </c>
      <c r="G3058" s="102">
        <f t="shared" si="347"/>
        <v>9180.2171172843809</v>
      </c>
      <c r="H3058" s="102">
        <f t="shared" si="345"/>
        <v>9180.2171172843809</v>
      </c>
      <c r="I3058" s="102">
        <f t="shared" si="341"/>
        <v>0</v>
      </c>
      <c r="J3058" s="102">
        <f t="shared" si="342"/>
        <v>9182.0857965265259</v>
      </c>
      <c r="K3058" s="103">
        <f t="shared" si="343"/>
        <v>1.8686792421449354</v>
      </c>
    </row>
    <row r="3059" spans="2:11" ht="16" thickBot="1" x14ac:dyDescent="0.25">
      <c r="B3059" s="39">
        <v>3044</v>
      </c>
      <c r="C3059" s="94">
        <v>0.37510256186114643</v>
      </c>
      <c r="D3059" s="104">
        <f t="shared" si="346"/>
        <v>2.9416673763275307</v>
      </c>
      <c r="E3059" s="94">
        <v>0.60129910684615284</v>
      </c>
      <c r="F3059" s="105">
        <f t="shared" si="344"/>
        <v>1.6012991068461528</v>
      </c>
      <c r="G3059" s="105">
        <f t="shared" si="347"/>
        <v>9183.158784660709</v>
      </c>
      <c r="H3059" s="105">
        <f t="shared" si="345"/>
        <v>9183.158784660709</v>
      </c>
      <c r="I3059" s="105">
        <f t="shared" si="341"/>
        <v>0</v>
      </c>
      <c r="J3059" s="105">
        <f t="shared" si="342"/>
        <v>9184.7600837675545</v>
      </c>
      <c r="K3059" s="106">
        <f t="shared" si="343"/>
        <v>1.6012991068455449</v>
      </c>
    </row>
    <row r="3060" spans="2:11" x14ac:dyDescent="0.2">
      <c r="B3060" s="35">
        <v>3045</v>
      </c>
      <c r="C3060" s="93">
        <v>8.936752552446714E-2</v>
      </c>
      <c r="D3060" s="101">
        <f t="shared" si="346"/>
        <v>7.2449937358819883</v>
      </c>
      <c r="E3060" s="93">
        <v>0.44648844595627779</v>
      </c>
      <c r="F3060" s="102">
        <f t="shared" si="344"/>
        <v>1.4464884459562777</v>
      </c>
      <c r="G3060" s="102">
        <f t="shared" si="347"/>
        <v>9190.4037783965905</v>
      </c>
      <c r="H3060" s="102">
        <f t="shared" si="345"/>
        <v>9190.4037783965905</v>
      </c>
      <c r="I3060" s="102">
        <f t="shared" si="341"/>
        <v>0</v>
      </c>
      <c r="J3060" s="102">
        <f t="shared" si="342"/>
        <v>9191.8502668425463</v>
      </c>
      <c r="K3060" s="103">
        <f t="shared" si="343"/>
        <v>1.4464884459557652</v>
      </c>
    </row>
    <row r="3061" spans="2:11" x14ac:dyDescent="0.2">
      <c r="B3061" s="35">
        <v>3046</v>
      </c>
      <c r="C3061" s="93">
        <v>0.80700620445445437</v>
      </c>
      <c r="D3061" s="101">
        <f t="shared" si="346"/>
        <v>0.64327176733878166</v>
      </c>
      <c r="E3061" s="93">
        <v>0.30771599557299378</v>
      </c>
      <c r="F3061" s="102">
        <f t="shared" si="344"/>
        <v>1.3077159955729938</v>
      </c>
      <c r="G3061" s="102">
        <f t="shared" si="347"/>
        <v>9191.0470501639302</v>
      </c>
      <c r="H3061" s="102">
        <f t="shared" si="345"/>
        <v>9191.8502668425463</v>
      </c>
      <c r="I3061" s="102">
        <f t="shared" si="341"/>
        <v>0.80321667861608148</v>
      </c>
      <c r="J3061" s="102">
        <f t="shared" si="342"/>
        <v>9193.15798283812</v>
      </c>
      <c r="K3061" s="103">
        <f t="shared" si="343"/>
        <v>2.1109326741898258</v>
      </c>
    </row>
    <row r="3062" spans="2:11" x14ac:dyDescent="0.2">
      <c r="B3062" s="35">
        <v>3047</v>
      </c>
      <c r="C3062" s="93">
        <v>0.58590628731460559</v>
      </c>
      <c r="D3062" s="101">
        <f t="shared" si="346"/>
        <v>1.6037862643557743</v>
      </c>
      <c r="E3062" s="93">
        <v>0.73964099222606883</v>
      </c>
      <c r="F3062" s="102">
        <f t="shared" si="344"/>
        <v>1.7396409922260689</v>
      </c>
      <c r="G3062" s="102">
        <f t="shared" si="347"/>
        <v>9192.6508364282854</v>
      </c>
      <c r="H3062" s="102">
        <f t="shared" si="345"/>
        <v>9193.15798283812</v>
      </c>
      <c r="I3062" s="102">
        <f t="shared" si="341"/>
        <v>0.50714640983460413</v>
      </c>
      <c r="J3062" s="102">
        <f t="shared" si="342"/>
        <v>9194.8976238303458</v>
      </c>
      <c r="K3062" s="103">
        <f t="shared" si="343"/>
        <v>2.2467874020603631</v>
      </c>
    </row>
    <row r="3063" spans="2:11" ht="16" thickBot="1" x14ac:dyDescent="0.25">
      <c r="B3063" s="39">
        <v>3048</v>
      </c>
      <c r="C3063" s="94">
        <v>0.44218824825253311</v>
      </c>
      <c r="D3063" s="104">
        <f t="shared" si="346"/>
        <v>2.4480587596521182</v>
      </c>
      <c r="E3063" s="94">
        <v>0.15085442550422867</v>
      </c>
      <c r="F3063" s="105">
        <f t="shared" si="344"/>
        <v>1.1508544255042286</v>
      </c>
      <c r="G3063" s="105">
        <f t="shared" si="347"/>
        <v>9195.0988951879372</v>
      </c>
      <c r="H3063" s="105">
        <f t="shared" si="345"/>
        <v>9195.0988951879372</v>
      </c>
      <c r="I3063" s="105">
        <f t="shared" si="341"/>
        <v>0</v>
      </c>
      <c r="J3063" s="105">
        <f t="shared" si="342"/>
        <v>9196.249749613442</v>
      </c>
      <c r="K3063" s="106">
        <f t="shared" si="343"/>
        <v>1.1508544255048037</v>
      </c>
    </row>
    <row r="3064" spans="2:11" x14ac:dyDescent="0.2">
      <c r="B3064" s="35">
        <v>3049</v>
      </c>
      <c r="C3064" s="93">
        <v>3.4176220511663025E-2</v>
      </c>
      <c r="D3064" s="101">
        <f t="shared" si="346"/>
        <v>10.128675550283676</v>
      </c>
      <c r="E3064" s="93">
        <v>0.59853029081731912</v>
      </c>
      <c r="F3064" s="102">
        <f t="shared" si="344"/>
        <v>1.5985302908173191</v>
      </c>
      <c r="G3064" s="102">
        <f t="shared" si="347"/>
        <v>9205.2275707382214</v>
      </c>
      <c r="H3064" s="102">
        <f t="shared" si="345"/>
        <v>9205.2275707382214</v>
      </c>
      <c r="I3064" s="102">
        <f t="shared" si="341"/>
        <v>0</v>
      </c>
      <c r="J3064" s="102">
        <f t="shared" si="342"/>
        <v>9206.8261010290389</v>
      </c>
      <c r="K3064" s="103">
        <f t="shared" si="343"/>
        <v>1.5985302908175072</v>
      </c>
    </row>
    <row r="3065" spans="2:11" x14ac:dyDescent="0.2">
      <c r="B3065" s="35">
        <v>3050</v>
      </c>
      <c r="C3065" s="93">
        <v>0.16566181160056392</v>
      </c>
      <c r="D3065" s="101">
        <f t="shared" si="346"/>
        <v>5.3934205446512244</v>
      </c>
      <c r="E3065" s="93">
        <v>0.49491131027448487</v>
      </c>
      <c r="F3065" s="102">
        <f t="shared" si="344"/>
        <v>1.4949113102744849</v>
      </c>
      <c r="G3065" s="102">
        <f t="shared" si="347"/>
        <v>9210.6209912828726</v>
      </c>
      <c r="H3065" s="102">
        <f t="shared" si="345"/>
        <v>9210.6209912828726</v>
      </c>
      <c r="I3065" s="102">
        <f t="shared" si="341"/>
        <v>0</v>
      </c>
      <c r="J3065" s="102">
        <f t="shared" si="342"/>
        <v>9212.1159025931465</v>
      </c>
      <c r="K3065" s="103">
        <f t="shared" si="343"/>
        <v>1.494911310273892</v>
      </c>
    </row>
    <row r="3066" spans="2:11" x14ac:dyDescent="0.2">
      <c r="B3066" s="35">
        <v>3051</v>
      </c>
      <c r="C3066" s="93">
        <v>0.3809523042221058</v>
      </c>
      <c r="D3066" s="101">
        <f t="shared" si="346"/>
        <v>2.8952432923817391</v>
      </c>
      <c r="E3066" s="93">
        <v>0.60497545352399373</v>
      </c>
      <c r="F3066" s="102">
        <f t="shared" si="344"/>
        <v>1.6049754535239937</v>
      </c>
      <c r="G3066" s="102">
        <f t="shared" si="347"/>
        <v>9213.5162345752542</v>
      </c>
      <c r="H3066" s="102">
        <f t="shared" si="345"/>
        <v>9213.5162345752542</v>
      </c>
      <c r="I3066" s="102">
        <f t="shared" si="341"/>
        <v>0</v>
      </c>
      <c r="J3066" s="102">
        <f t="shared" si="342"/>
        <v>9215.1212100287776</v>
      </c>
      <c r="K3066" s="103">
        <f t="shared" si="343"/>
        <v>1.604975453523366</v>
      </c>
    </row>
    <row r="3067" spans="2:11" ht="16" thickBot="1" x14ac:dyDescent="0.25">
      <c r="B3067" s="39">
        <v>3052</v>
      </c>
      <c r="C3067" s="94">
        <v>8.2991220250067776E-2</v>
      </c>
      <c r="D3067" s="104">
        <f t="shared" si="346"/>
        <v>7.4670613707009474</v>
      </c>
      <c r="E3067" s="94">
        <v>0.64927893977260642</v>
      </c>
      <c r="F3067" s="105">
        <f t="shared" si="344"/>
        <v>1.6492789397726064</v>
      </c>
      <c r="G3067" s="105">
        <f t="shared" si="347"/>
        <v>9220.9832959459545</v>
      </c>
      <c r="H3067" s="105">
        <f t="shared" si="345"/>
        <v>9220.9832959459545</v>
      </c>
      <c r="I3067" s="105">
        <f t="shared" si="341"/>
        <v>0</v>
      </c>
      <c r="J3067" s="105">
        <f t="shared" si="342"/>
        <v>9222.6325748857271</v>
      </c>
      <c r="K3067" s="106">
        <f t="shared" si="343"/>
        <v>1.6492789397725574</v>
      </c>
    </row>
    <row r="3068" spans="2:11" x14ac:dyDescent="0.2">
      <c r="B3068" s="35">
        <v>3053</v>
      </c>
      <c r="C3068" s="93">
        <v>0.67571313215133144</v>
      </c>
      <c r="D3068" s="101">
        <f t="shared" si="346"/>
        <v>1.1759599611856451</v>
      </c>
      <c r="E3068" s="93">
        <v>1.26940726519158E-2</v>
      </c>
      <c r="F3068" s="102">
        <f t="shared" si="344"/>
        <v>1.0126940726519158</v>
      </c>
      <c r="G3068" s="102">
        <f t="shared" si="347"/>
        <v>9222.1592559071396</v>
      </c>
      <c r="H3068" s="102">
        <f t="shared" si="345"/>
        <v>9222.6325748857271</v>
      </c>
      <c r="I3068" s="102">
        <f t="shared" si="341"/>
        <v>0.47331897858748562</v>
      </c>
      <c r="J3068" s="102">
        <f t="shared" si="342"/>
        <v>9223.6452689583784</v>
      </c>
      <c r="K3068" s="103">
        <f t="shared" si="343"/>
        <v>1.4860130512388423</v>
      </c>
    </row>
    <row r="3069" spans="2:11" x14ac:dyDescent="0.2">
      <c r="B3069" s="35">
        <v>3054</v>
      </c>
      <c r="C3069" s="93">
        <v>1.8147971745059333E-2</v>
      </c>
      <c r="D3069" s="101">
        <f t="shared" si="346"/>
        <v>12.027589422297705</v>
      </c>
      <c r="E3069" s="93">
        <v>6.3350185343623133E-2</v>
      </c>
      <c r="F3069" s="102">
        <f t="shared" si="344"/>
        <v>1.0633501853436231</v>
      </c>
      <c r="G3069" s="102">
        <f t="shared" si="347"/>
        <v>9234.1868453294373</v>
      </c>
      <c r="H3069" s="102">
        <f t="shared" si="345"/>
        <v>9234.1868453294373</v>
      </c>
      <c r="I3069" s="102">
        <f t="shared" si="341"/>
        <v>0</v>
      </c>
      <c r="J3069" s="102">
        <f t="shared" si="342"/>
        <v>9235.2501955147818</v>
      </c>
      <c r="K3069" s="103">
        <f t="shared" si="343"/>
        <v>1.0633501853444614</v>
      </c>
    </row>
    <row r="3070" spans="2:11" x14ac:dyDescent="0.2">
      <c r="B3070" s="35">
        <v>3055</v>
      </c>
      <c r="C3070" s="93">
        <v>0.27413103928004146</v>
      </c>
      <c r="D3070" s="101">
        <f t="shared" si="346"/>
        <v>3.8824471241082725</v>
      </c>
      <c r="E3070" s="93">
        <v>0.91986739955184194</v>
      </c>
      <c r="F3070" s="102">
        <f t="shared" si="344"/>
        <v>1.9198673995518418</v>
      </c>
      <c r="G3070" s="102">
        <f t="shared" si="347"/>
        <v>9238.0692924535451</v>
      </c>
      <c r="H3070" s="102">
        <f t="shared" si="345"/>
        <v>9238.0692924535451</v>
      </c>
      <c r="I3070" s="102">
        <f t="shared" si="341"/>
        <v>0</v>
      </c>
      <c r="J3070" s="102">
        <f t="shared" si="342"/>
        <v>9239.9891598530976</v>
      </c>
      <c r="K3070" s="103">
        <f t="shared" si="343"/>
        <v>1.9198673995524587</v>
      </c>
    </row>
    <row r="3071" spans="2:11" ht="16" thickBot="1" x14ac:dyDescent="0.25">
      <c r="B3071" s="39">
        <v>3056</v>
      </c>
      <c r="C3071" s="94">
        <v>1.1633842487434709E-2</v>
      </c>
      <c r="D3071" s="104">
        <f t="shared" si="346"/>
        <v>13.36151091771422</v>
      </c>
      <c r="E3071" s="94">
        <v>0.11101088945872339</v>
      </c>
      <c r="F3071" s="105">
        <f t="shared" si="344"/>
        <v>1.1110108894587234</v>
      </c>
      <c r="G3071" s="105">
        <f t="shared" si="347"/>
        <v>9251.4308033712587</v>
      </c>
      <c r="H3071" s="105">
        <f t="shared" si="345"/>
        <v>9251.4308033712587</v>
      </c>
      <c r="I3071" s="105">
        <f t="shared" si="341"/>
        <v>0</v>
      </c>
      <c r="J3071" s="105">
        <f t="shared" si="342"/>
        <v>9252.5418142607177</v>
      </c>
      <c r="K3071" s="106">
        <f t="shared" si="343"/>
        <v>1.1110108894590667</v>
      </c>
    </row>
    <row r="3072" spans="2:11" x14ac:dyDescent="0.2">
      <c r="B3072" s="35">
        <v>3057</v>
      </c>
      <c r="C3072" s="93">
        <v>2.6990149979903677E-2</v>
      </c>
      <c r="D3072" s="101">
        <f t="shared" si="346"/>
        <v>10.836849885294949</v>
      </c>
      <c r="E3072" s="93">
        <v>9.9351459410391252E-2</v>
      </c>
      <c r="F3072" s="102">
        <f t="shared" si="344"/>
        <v>1.0993514594103913</v>
      </c>
      <c r="G3072" s="102">
        <f t="shared" si="347"/>
        <v>9262.2676532565529</v>
      </c>
      <c r="H3072" s="102">
        <f t="shared" si="345"/>
        <v>9262.2676532565529</v>
      </c>
      <c r="I3072" s="102">
        <f t="shared" si="341"/>
        <v>0</v>
      </c>
      <c r="J3072" s="102">
        <f t="shared" si="342"/>
        <v>9263.367004715963</v>
      </c>
      <c r="K3072" s="103">
        <f t="shared" si="343"/>
        <v>1.0993514594101725</v>
      </c>
    </row>
    <row r="3073" spans="2:11" x14ac:dyDescent="0.2">
      <c r="B3073" s="35">
        <v>3058</v>
      </c>
      <c r="C3073" s="93">
        <v>0.68193400019300898</v>
      </c>
      <c r="D3073" s="101">
        <f t="shared" si="346"/>
        <v>1.148467199196348</v>
      </c>
      <c r="E3073" s="93">
        <v>0.51420878071524212</v>
      </c>
      <c r="F3073" s="102">
        <f t="shared" si="344"/>
        <v>1.5142087807152422</v>
      </c>
      <c r="G3073" s="102">
        <f t="shared" si="347"/>
        <v>9263.4161204557495</v>
      </c>
      <c r="H3073" s="102">
        <f t="shared" si="345"/>
        <v>9263.4161204557495</v>
      </c>
      <c r="I3073" s="102">
        <f t="shared" si="341"/>
        <v>0</v>
      </c>
      <c r="J3073" s="102">
        <f t="shared" si="342"/>
        <v>9264.9303292364639</v>
      </c>
      <c r="K3073" s="103">
        <f t="shared" si="343"/>
        <v>1.514208780714398</v>
      </c>
    </row>
    <row r="3074" spans="2:11" x14ac:dyDescent="0.2">
      <c r="B3074" s="35">
        <v>3059</v>
      </c>
      <c r="C3074" s="93">
        <v>0.49631512084293194</v>
      </c>
      <c r="D3074" s="101">
        <f t="shared" si="346"/>
        <v>2.1016326891304078</v>
      </c>
      <c r="E3074" s="93">
        <v>0.6627788544736618</v>
      </c>
      <c r="F3074" s="102">
        <f t="shared" si="344"/>
        <v>1.6627788544736619</v>
      </c>
      <c r="G3074" s="102">
        <f t="shared" si="347"/>
        <v>9265.5177531448808</v>
      </c>
      <c r="H3074" s="102">
        <f t="shared" si="345"/>
        <v>9265.5177531448808</v>
      </c>
      <c r="I3074" s="102">
        <f t="shared" si="341"/>
        <v>0</v>
      </c>
      <c r="J3074" s="102">
        <f t="shared" si="342"/>
        <v>9267.1805319993546</v>
      </c>
      <c r="K3074" s="103">
        <f t="shared" si="343"/>
        <v>1.6627788544737996</v>
      </c>
    </row>
    <row r="3075" spans="2:11" ht="16" thickBot="1" x14ac:dyDescent="0.25">
      <c r="B3075" s="39">
        <v>3060</v>
      </c>
      <c r="C3075" s="94">
        <v>0.58915586974441658</v>
      </c>
      <c r="D3075" s="104">
        <f t="shared" si="346"/>
        <v>1.5871934873984661</v>
      </c>
      <c r="E3075" s="94">
        <v>0.39113505546971405</v>
      </c>
      <c r="F3075" s="105">
        <f t="shared" si="344"/>
        <v>1.3911350554697139</v>
      </c>
      <c r="G3075" s="105">
        <f t="shared" si="347"/>
        <v>9267.1049466322784</v>
      </c>
      <c r="H3075" s="105">
        <f t="shared" si="345"/>
        <v>9267.1805319993546</v>
      </c>
      <c r="I3075" s="105">
        <f t="shared" si="341"/>
        <v>7.5585367076200782E-2</v>
      </c>
      <c r="J3075" s="105">
        <f t="shared" si="342"/>
        <v>9268.5716670548245</v>
      </c>
      <c r="K3075" s="106">
        <f t="shared" si="343"/>
        <v>1.4667204225461319</v>
      </c>
    </row>
    <row r="3076" spans="2:11" x14ac:dyDescent="0.2">
      <c r="B3076" s="35">
        <v>3061</v>
      </c>
      <c r="C3076" s="93">
        <v>0.44586062752391398</v>
      </c>
      <c r="D3076" s="101">
        <f t="shared" si="346"/>
        <v>2.4232466104188122</v>
      </c>
      <c r="E3076" s="93">
        <v>0.8843699174136791</v>
      </c>
      <c r="F3076" s="102">
        <f t="shared" si="344"/>
        <v>1.8843699174136792</v>
      </c>
      <c r="G3076" s="102">
        <f t="shared" si="347"/>
        <v>9269.5281932426969</v>
      </c>
      <c r="H3076" s="102">
        <f t="shared" si="345"/>
        <v>9269.5281932426969</v>
      </c>
      <c r="I3076" s="102">
        <f t="shared" si="341"/>
        <v>0</v>
      </c>
      <c r="J3076" s="102">
        <f t="shared" si="342"/>
        <v>9271.4125631601109</v>
      </c>
      <c r="K3076" s="103">
        <f t="shared" si="343"/>
        <v>1.8843699174140056</v>
      </c>
    </row>
    <row r="3077" spans="2:11" x14ac:dyDescent="0.2">
      <c r="B3077" s="35">
        <v>3062</v>
      </c>
      <c r="C3077" s="93">
        <v>0.36607529138565187</v>
      </c>
      <c r="D3077" s="101">
        <f t="shared" si="346"/>
        <v>3.0147487577057439</v>
      </c>
      <c r="E3077" s="93">
        <v>0.9066803964501835</v>
      </c>
      <c r="F3077" s="102">
        <f t="shared" si="344"/>
        <v>1.9066803964501835</v>
      </c>
      <c r="G3077" s="102">
        <f t="shared" si="347"/>
        <v>9272.542942000402</v>
      </c>
      <c r="H3077" s="102">
        <f t="shared" si="345"/>
        <v>9272.542942000402</v>
      </c>
      <c r="I3077" s="102">
        <f t="shared" si="341"/>
        <v>0</v>
      </c>
      <c r="J3077" s="102">
        <f t="shared" si="342"/>
        <v>9274.4496223968526</v>
      </c>
      <c r="K3077" s="103">
        <f t="shared" si="343"/>
        <v>1.9066803964506107</v>
      </c>
    </row>
    <row r="3078" spans="2:11" x14ac:dyDescent="0.2">
      <c r="B3078" s="35">
        <v>3063</v>
      </c>
      <c r="C3078" s="93">
        <v>0.80649364243600952</v>
      </c>
      <c r="D3078" s="101">
        <f t="shared" si="346"/>
        <v>0.64517779306295275</v>
      </c>
      <c r="E3078" s="93">
        <v>0.21172371873076712</v>
      </c>
      <c r="F3078" s="102">
        <f t="shared" si="344"/>
        <v>1.211723718730767</v>
      </c>
      <c r="G3078" s="102">
        <f t="shared" si="347"/>
        <v>9273.1881197934654</v>
      </c>
      <c r="H3078" s="102">
        <f t="shared" si="345"/>
        <v>9274.4496223968526</v>
      </c>
      <c r="I3078" s="102">
        <f t="shared" si="341"/>
        <v>1.2615026033872709</v>
      </c>
      <c r="J3078" s="102">
        <f t="shared" si="342"/>
        <v>9275.661346115583</v>
      </c>
      <c r="K3078" s="103">
        <f t="shared" si="343"/>
        <v>2.4732263221176254</v>
      </c>
    </row>
    <row r="3079" spans="2:11" ht="16" thickBot="1" x14ac:dyDescent="0.25">
      <c r="B3079" s="39">
        <v>3064</v>
      </c>
      <c r="C3079" s="94">
        <v>0.11722299324414642</v>
      </c>
      <c r="D3079" s="104">
        <f t="shared" si="346"/>
        <v>6.4310316989748149</v>
      </c>
      <c r="E3079" s="94">
        <v>0.23080333736684311</v>
      </c>
      <c r="F3079" s="105">
        <f t="shared" si="344"/>
        <v>1.2308033373668432</v>
      </c>
      <c r="G3079" s="105">
        <f t="shared" si="347"/>
        <v>9279.6191514924394</v>
      </c>
      <c r="H3079" s="105">
        <f t="shared" si="345"/>
        <v>9279.6191514924394</v>
      </c>
      <c r="I3079" s="105">
        <f t="shared" si="341"/>
        <v>0</v>
      </c>
      <c r="J3079" s="105">
        <f t="shared" si="342"/>
        <v>9280.8499548298059</v>
      </c>
      <c r="K3079" s="106">
        <f t="shared" si="343"/>
        <v>1.2308033373665239</v>
      </c>
    </row>
    <row r="3080" spans="2:11" x14ac:dyDescent="0.2">
      <c r="B3080" s="35">
        <v>3065</v>
      </c>
      <c r="C3080" s="93">
        <v>0.70596321856229627</v>
      </c>
      <c r="D3080" s="101">
        <f t="shared" si="346"/>
        <v>1.0445764235992481</v>
      </c>
      <c r="E3080" s="93">
        <v>0.53100401915513928</v>
      </c>
      <c r="F3080" s="102">
        <f t="shared" si="344"/>
        <v>1.5310040191551393</v>
      </c>
      <c r="G3080" s="102">
        <f t="shared" si="347"/>
        <v>9280.6637279160386</v>
      </c>
      <c r="H3080" s="102">
        <f t="shared" si="345"/>
        <v>9280.8499548298059</v>
      </c>
      <c r="I3080" s="102">
        <f t="shared" si="341"/>
        <v>0.18622691376731382</v>
      </c>
      <c r="J3080" s="102">
        <f t="shared" si="342"/>
        <v>9282.3809588489603</v>
      </c>
      <c r="K3080" s="103">
        <f t="shared" si="343"/>
        <v>1.717230932921666</v>
      </c>
    </row>
    <row r="3081" spans="2:11" x14ac:dyDescent="0.2">
      <c r="B3081" s="35">
        <v>3066</v>
      </c>
      <c r="C3081" s="93">
        <v>0.3384215110286416</v>
      </c>
      <c r="D3081" s="101">
        <f t="shared" si="346"/>
        <v>3.250389259202545</v>
      </c>
      <c r="E3081" s="93">
        <v>0.34775489807066839</v>
      </c>
      <c r="F3081" s="102">
        <f t="shared" si="344"/>
        <v>1.3477548980706684</v>
      </c>
      <c r="G3081" s="102">
        <f t="shared" si="347"/>
        <v>9283.9141171752417</v>
      </c>
      <c r="H3081" s="102">
        <f t="shared" si="345"/>
        <v>9283.9141171752417</v>
      </c>
      <c r="I3081" s="102">
        <f t="shared" si="341"/>
        <v>0</v>
      </c>
      <c r="J3081" s="102">
        <f t="shared" si="342"/>
        <v>9285.2618720733117</v>
      </c>
      <c r="K3081" s="103">
        <f t="shared" si="343"/>
        <v>1.3477548980699794</v>
      </c>
    </row>
    <row r="3082" spans="2:11" x14ac:dyDescent="0.2">
      <c r="B3082" s="35">
        <v>3067</v>
      </c>
      <c r="C3082" s="93">
        <v>0.78627122358671409</v>
      </c>
      <c r="D3082" s="101">
        <f t="shared" si="346"/>
        <v>0.72136043369634073</v>
      </c>
      <c r="E3082" s="93">
        <v>0.31937520632905325</v>
      </c>
      <c r="F3082" s="102">
        <f t="shared" si="344"/>
        <v>1.3193752063290534</v>
      </c>
      <c r="G3082" s="102">
        <f t="shared" si="347"/>
        <v>9284.6354776089374</v>
      </c>
      <c r="H3082" s="102">
        <f t="shared" si="345"/>
        <v>9285.2618720733117</v>
      </c>
      <c r="I3082" s="102">
        <f t="shared" si="341"/>
        <v>0.6263944643742434</v>
      </c>
      <c r="J3082" s="102">
        <f t="shared" si="342"/>
        <v>9286.5812472796406</v>
      </c>
      <c r="K3082" s="103">
        <f t="shared" si="343"/>
        <v>1.9457696707031573</v>
      </c>
    </row>
    <row r="3083" spans="2:11" ht="16" thickBot="1" x14ac:dyDescent="0.25">
      <c r="B3083" s="39">
        <v>3068</v>
      </c>
      <c r="C3083" s="94">
        <v>0.22542854791126821</v>
      </c>
      <c r="D3083" s="104">
        <f t="shared" si="346"/>
        <v>4.4692560928628229</v>
      </c>
      <c r="E3083" s="94">
        <v>0.4080119138864261</v>
      </c>
      <c r="F3083" s="105">
        <f t="shared" si="344"/>
        <v>1.4080119138864262</v>
      </c>
      <c r="G3083" s="105">
        <f t="shared" si="347"/>
        <v>9289.1047337018008</v>
      </c>
      <c r="H3083" s="105">
        <f t="shared" si="345"/>
        <v>9289.1047337018008</v>
      </c>
      <c r="I3083" s="105">
        <f t="shared" si="341"/>
        <v>0</v>
      </c>
      <c r="J3083" s="105">
        <f t="shared" si="342"/>
        <v>9290.5127456156879</v>
      </c>
      <c r="K3083" s="106">
        <f t="shared" si="343"/>
        <v>1.4080119138870941</v>
      </c>
    </row>
    <row r="3084" spans="2:11" x14ac:dyDescent="0.2">
      <c r="B3084" s="35">
        <v>3069</v>
      </c>
      <c r="C3084" s="93">
        <v>0.33344588878877135</v>
      </c>
      <c r="D3084" s="101">
        <f t="shared" si="346"/>
        <v>3.2948240378947591</v>
      </c>
      <c r="E3084" s="93">
        <v>0.18334616286186767</v>
      </c>
      <c r="F3084" s="102">
        <f t="shared" si="344"/>
        <v>1.1833461628618678</v>
      </c>
      <c r="G3084" s="102">
        <f t="shared" si="347"/>
        <v>9292.3995577396963</v>
      </c>
      <c r="H3084" s="102">
        <f t="shared" si="345"/>
        <v>9292.3995577396963</v>
      </c>
      <c r="I3084" s="102">
        <f t="shared" si="341"/>
        <v>0</v>
      </c>
      <c r="J3084" s="102">
        <f t="shared" si="342"/>
        <v>9293.5829039025575</v>
      </c>
      <c r="K3084" s="103">
        <f t="shared" si="343"/>
        <v>1.1833461628611985</v>
      </c>
    </row>
    <row r="3085" spans="2:11" x14ac:dyDescent="0.2">
      <c r="B3085" s="35">
        <v>3070</v>
      </c>
      <c r="C3085" s="93">
        <v>0.6280004622454386</v>
      </c>
      <c r="D3085" s="101">
        <f t="shared" si="346"/>
        <v>1.3956431293637812</v>
      </c>
      <c r="E3085" s="93">
        <v>0.40668379218840922</v>
      </c>
      <c r="F3085" s="102">
        <f t="shared" si="344"/>
        <v>1.4066837921884092</v>
      </c>
      <c r="G3085" s="102">
        <f t="shared" si="347"/>
        <v>9293.7952008690609</v>
      </c>
      <c r="H3085" s="102">
        <f t="shared" si="345"/>
        <v>9293.7952008690609</v>
      </c>
      <c r="I3085" s="102">
        <f t="shared" si="341"/>
        <v>0</v>
      </c>
      <c r="J3085" s="102">
        <f t="shared" si="342"/>
        <v>9295.20188466125</v>
      </c>
      <c r="K3085" s="103">
        <f t="shared" si="343"/>
        <v>1.406683792189142</v>
      </c>
    </row>
    <row r="3086" spans="2:11" x14ac:dyDescent="0.2">
      <c r="B3086" s="35">
        <v>3071</v>
      </c>
      <c r="C3086" s="93">
        <v>0.91046294268394146</v>
      </c>
      <c r="D3086" s="101">
        <f t="shared" si="346"/>
        <v>0.28140624181638763</v>
      </c>
      <c r="E3086" s="93">
        <v>3.6822199237292685E-2</v>
      </c>
      <c r="F3086" s="102">
        <f t="shared" si="344"/>
        <v>1.0368221992372928</v>
      </c>
      <c r="G3086" s="102">
        <f t="shared" si="347"/>
        <v>9294.0766071108774</v>
      </c>
      <c r="H3086" s="102">
        <f t="shared" si="345"/>
        <v>9295.20188466125</v>
      </c>
      <c r="I3086" s="102">
        <f t="shared" si="341"/>
        <v>1.1252775503726298</v>
      </c>
      <c r="J3086" s="102">
        <f t="shared" si="342"/>
        <v>9296.2387068604876</v>
      </c>
      <c r="K3086" s="103">
        <f t="shared" si="343"/>
        <v>2.1620997496102063</v>
      </c>
    </row>
    <row r="3087" spans="2:11" ht="16" thickBot="1" x14ac:dyDescent="0.25">
      <c r="B3087" s="39">
        <v>3072</v>
      </c>
      <c r="C3087" s="94">
        <v>0.58990566736506622</v>
      </c>
      <c r="D3087" s="104">
        <f t="shared" si="346"/>
        <v>1.5833779220621826</v>
      </c>
      <c r="E3087" s="94">
        <v>0.21221728211607416</v>
      </c>
      <c r="F3087" s="105">
        <f t="shared" si="344"/>
        <v>1.2122172821160742</v>
      </c>
      <c r="G3087" s="105">
        <f t="shared" si="347"/>
        <v>9295.6599850329403</v>
      </c>
      <c r="H3087" s="105">
        <f t="shared" si="345"/>
        <v>9296.2387068604876</v>
      </c>
      <c r="I3087" s="105">
        <f t="shared" si="341"/>
        <v>0.57872182754726964</v>
      </c>
      <c r="J3087" s="105">
        <f t="shared" si="342"/>
        <v>9297.450924142604</v>
      </c>
      <c r="K3087" s="106">
        <f t="shared" si="343"/>
        <v>1.7909391096636682</v>
      </c>
    </row>
    <row r="3088" spans="2:11" x14ac:dyDescent="0.2">
      <c r="B3088" s="35">
        <v>3073</v>
      </c>
      <c r="C3088" s="93">
        <v>0.41405312042189146</v>
      </c>
      <c r="D3088" s="101">
        <f t="shared" si="346"/>
        <v>2.6452830095701998</v>
      </c>
      <c r="E3088" s="93">
        <v>0.61689198420695035</v>
      </c>
      <c r="F3088" s="102">
        <f t="shared" si="344"/>
        <v>1.6168919842069505</v>
      </c>
      <c r="G3088" s="102">
        <f t="shared" si="347"/>
        <v>9298.3052680425099</v>
      </c>
      <c r="H3088" s="102">
        <f t="shared" si="345"/>
        <v>9298.3052680425099</v>
      </c>
      <c r="I3088" s="102">
        <f t="shared" si="341"/>
        <v>0</v>
      </c>
      <c r="J3088" s="102">
        <f t="shared" si="342"/>
        <v>9299.9221600267174</v>
      </c>
      <c r="K3088" s="103">
        <f t="shared" si="343"/>
        <v>1.6168919842075411</v>
      </c>
    </row>
    <row r="3089" spans="2:11" x14ac:dyDescent="0.2">
      <c r="B3089" s="35">
        <v>3074</v>
      </c>
      <c r="C3089" s="93">
        <v>0.22991519483988254</v>
      </c>
      <c r="D3089" s="101">
        <f t="shared" si="346"/>
        <v>4.4101342684189113</v>
      </c>
      <c r="E3089" s="93">
        <v>0.90383693566997481</v>
      </c>
      <c r="F3089" s="102">
        <f t="shared" si="344"/>
        <v>1.9038369356699749</v>
      </c>
      <c r="G3089" s="102">
        <f t="shared" si="347"/>
        <v>9302.7154023109288</v>
      </c>
      <c r="H3089" s="102">
        <f t="shared" si="345"/>
        <v>9302.7154023109288</v>
      </c>
      <c r="I3089" s="102">
        <f t="shared" si="341"/>
        <v>0</v>
      </c>
      <c r="J3089" s="102">
        <f t="shared" si="342"/>
        <v>9304.6192392465982</v>
      </c>
      <c r="K3089" s="103">
        <f t="shared" si="343"/>
        <v>1.9038369356694602</v>
      </c>
    </row>
    <row r="3090" spans="2:11" x14ac:dyDescent="0.2">
      <c r="B3090" s="35">
        <v>3075</v>
      </c>
      <c r="C3090" s="93">
        <v>0.91856622648926756</v>
      </c>
      <c r="D3090" s="101">
        <f t="shared" si="346"/>
        <v>0.25482382215836968</v>
      </c>
      <c r="E3090" s="93">
        <v>0.78532590973667238</v>
      </c>
      <c r="F3090" s="102">
        <f t="shared" si="344"/>
        <v>1.7853259097366725</v>
      </c>
      <c r="G3090" s="102">
        <f t="shared" si="347"/>
        <v>9302.9702261330876</v>
      </c>
      <c r="H3090" s="102">
        <f t="shared" si="345"/>
        <v>9304.6192392465982</v>
      </c>
      <c r="I3090" s="102">
        <f t="shared" ref="I3090:I3153" si="348">H3090-G3090</f>
        <v>1.6490131135105912</v>
      </c>
      <c r="J3090" s="102">
        <f t="shared" ref="J3090:J3153" si="349">H3090+F3090</f>
        <v>9306.4045651563356</v>
      </c>
      <c r="K3090" s="103">
        <f t="shared" ref="K3090:K3153" si="350">J3090-G3090</f>
        <v>3.4343390232479578</v>
      </c>
    </row>
    <row r="3091" spans="2:11" ht="16" thickBot="1" x14ac:dyDescent="0.25">
      <c r="B3091" s="39">
        <v>3076</v>
      </c>
      <c r="C3091" s="94">
        <v>0.48151267063008774</v>
      </c>
      <c r="D3091" s="104">
        <f t="shared" si="346"/>
        <v>2.1924681995348152</v>
      </c>
      <c r="E3091" s="94">
        <v>0.8538874549881792</v>
      </c>
      <c r="F3091" s="105">
        <f t="shared" si="344"/>
        <v>1.8538874549881792</v>
      </c>
      <c r="G3091" s="105">
        <f t="shared" si="347"/>
        <v>9305.1626943326228</v>
      </c>
      <c r="H3091" s="105">
        <f t="shared" si="345"/>
        <v>9306.4045651563356</v>
      </c>
      <c r="I3091" s="105">
        <f t="shared" si="348"/>
        <v>1.2418708237128158</v>
      </c>
      <c r="J3091" s="105">
        <f t="shared" si="349"/>
        <v>9308.2584526113242</v>
      </c>
      <c r="K3091" s="106">
        <f t="shared" si="350"/>
        <v>3.0957582787013962</v>
      </c>
    </row>
    <row r="3092" spans="2:11" x14ac:dyDescent="0.2">
      <c r="B3092" s="35">
        <v>3077</v>
      </c>
      <c r="C3092" s="93">
        <v>0.43555328286232875</v>
      </c>
      <c r="D3092" s="101">
        <f t="shared" si="346"/>
        <v>2.4934144243967533</v>
      </c>
      <c r="E3092" s="93">
        <v>7.531762092812444E-2</v>
      </c>
      <c r="F3092" s="102">
        <f t="shared" si="344"/>
        <v>1.0753176209281246</v>
      </c>
      <c r="G3092" s="102">
        <f t="shared" si="347"/>
        <v>9307.656108757019</v>
      </c>
      <c r="H3092" s="102">
        <f t="shared" si="345"/>
        <v>9308.2584526113242</v>
      </c>
      <c r="I3092" s="102">
        <f t="shared" si="348"/>
        <v>0.60234385430521797</v>
      </c>
      <c r="J3092" s="102">
        <f t="shared" si="349"/>
        <v>9309.3337702322515</v>
      </c>
      <c r="K3092" s="103">
        <f t="shared" si="350"/>
        <v>1.6776614752325258</v>
      </c>
    </row>
    <row r="3093" spans="2:11" x14ac:dyDescent="0.2">
      <c r="B3093" s="35">
        <v>3078</v>
      </c>
      <c r="C3093" s="93">
        <v>0.32388326005798995</v>
      </c>
      <c r="D3093" s="101">
        <f t="shared" si="346"/>
        <v>3.3821164097384768</v>
      </c>
      <c r="E3093" s="93">
        <v>0.12656569764405101</v>
      </c>
      <c r="F3093" s="102">
        <f t="shared" si="344"/>
        <v>1.126565697644051</v>
      </c>
      <c r="G3093" s="102">
        <f t="shared" si="347"/>
        <v>9311.0382251667579</v>
      </c>
      <c r="H3093" s="102">
        <f t="shared" si="345"/>
        <v>9311.0382251667579</v>
      </c>
      <c r="I3093" s="102">
        <f t="shared" si="348"/>
        <v>0</v>
      </c>
      <c r="J3093" s="102">
        <f t="shared" si="349"/>
        <v>9312.1647908644027</v>
      </c>
      <c r="K3093" s="103">
        <f t="shared" si="350"/>
        <v>1.1265656976447644</v>
      </c>
    </row>
    <row r="3094" spans="2:11" x14ac:dyDescent="0.2">
      <c r="B3094" s="35">
        <v>3079</v>
      </c>
      <c r="C3094" s="93">
        <v>0.78589891213013896</v>
      </c>
      <c r="D3094" s="101">
        <f t="shared" si="346"/>
        <v>0.72278131603627349</v>
      </c>
      <c r="E3094" s="93">
        <v>0.69295233853952598</v>
      </c>
      <c r="F3094" s="102">
        <f t="shared" si="344"/>
        <v>1.692952338539526</v>
      </c>
      <c r="G3094" s="102">
        <f t="shared" si="347"/>
        <v>9311.761006482795</v>
      </c>
      <c r="H3094" s="102">
        <f t="shared" si="345"/>
        <v>9312.1647908644027</v>
      </c>
      <c r="I3094" s="102">
        <f t="shared" si="348"/>
        <v>0.40378438160769292</v>
      </c>
      <c r="J3094" s="102">
        <f t="shared" si="349"/>
        <v>9313.8577432029415</v>
      </c>
      <c r="K3094" s="103">
        <f t="shared" si="350"/>
        <v>2.0967367201465095</v>
      </c>
    </row>
    <row r="3095" spans="2:11" ht="16" thickBot="1" x14ac:dyDescent="0.25">
      <c r="B3095" s="39">
        <v>3080</v>
      </c>
      <c r="C3095" s="94">
        <v>1.6266994329907858E-2</v>
      </c>
      <c r="D3095" s="104">
        <f t="shared" si="346"/>
        <v>12.355851335285932</v>
      </c>
      <c r="E3095" s="94">
        <v>0.81618687543426349</v>
      </c>
      <c r="F3095" s="105">
        <f t="shared" si="344"/>
        <v>1.8161868754342634</v>
      </c>
      <c r="G3095" s="105">
        <f t="shared" si="347"/>
        <v>9324.1168578180805</v>
      </c>
      <c r="H3095" s="105">
        <f t="shared" si="345"/>
        <v>9324.1168578180805</v>
      </c>
      <c r="I3095" s="105">
        <f t="shared" si="348"/>
        <v>0</v>
      </c>
      <c r="J3095" s="105">
        <f t="shared" si="349"/>
        <v>9325.9330446935146</v>
      </c>
      <c r="K3095" s="106">
        <f t="shared" si="350"/>
        <v>1.8161868754341413</v>
      </c>
    </row>
    <row r="3096" spans="2:11" x14ac:dyDescent="0.2">
      <c r="B3096" s="35">
        <v>3081</v>
      </c>
      <c r="C3096" s="93">
        <v>0.5306167624782413</v>
      </c>
      <c r="D3096" s="101">
        <f t="shared" si="346"/>
        <v>1.9011457386722601</v>
      </c>
      <c r="E3096" s="93">
        <v>0.92651337595881877</v>
      </c>
      <c r="F3096" s="102">
        <f t="shared" si="344"/>
        <v>1.9265133759588187</v>
      </c>
      <c r="G3096" s="102">
        <f t="shared" si="347"/>
        <v>9326.0180035567519</v>
      </c>
      <c r="H3096" s="102">
        <f t="shared" si="345"/>
        <v>9326.0180035567519</v>
      </c>
      <c r="I3096" s="102">
        <f t="shared" si="348"/>
        <v>0</v>
      </c>
      <c r="J3096" s="102">
        <f t="shared" si="349"/>
        <v>9327.94451693271</v>
      </c>
      <c r="K3096" s="103">
        <f t="shared" si="350"/>
        <v>1.9265133759581659</v>
      </c>
    </row>
    <row r="3097" spans="2:11" x14ac:dyDescent="0.2">
      <c r="B3097" s="35">
        <v>3082</v>
      </c>
      <c r="C3097" s="93">
        <v>0.3825661034600466</v>
      </c>
      <c r="D3097" s="101">
        <f t="shared" si="346"/>
        <v>2.8825614634311805</v>
      </c>
      <c r="E3097" s="93">
        <v>6.4192083608252903E-2</v>
      </c>
      <c r="F3097" s="102">
        <f t="shared" si="344"/>
        <v>1.064192083608253</v>
      </c>
      <c r="G3097" s="102">
        <f t="shared" si="347"/>
        <v>9328.9005650201834</v>
      </c>
      <c r="H3097" s="102">
        <f t="shared" si="345"/>
        <v>9328.9005650201834</v>
      </c>
      <c r="I3097" s="102">
        <f t="shared" si="348"/>
        <v>0</v>
      </c>
      <c r="J3097" s="102">
        <f t="shared" si="349"/>
        <v>9329.9647571037913</v>
      </c>
      <c r="K3097" s="103">
        <f t="shared" si="350"/>
        <v>1.0641920836078498</v>
      </c>
    </row>
    <row r="3098" spans="2:11" x14ac:dyDescent="0.2">
      <c r="B3098" s="35">
        <v>3083</v>
      </c>
      <c r="C3098" s="93">
        <v>0.99807051881868647</v>
      </c>
      <c r="D3098" s="101">
        <f t="shared" si="346"/>
        <v>5.7940350840561174E-3</v>
      </c>
      <c r="E3098" s="93">
        <v>0.37205453966499891</v>
      </c>
      <c r="F3098" s="102">
        <f t="shared" si="344"/>
        <v>1.3720545396649988</v>
      </c>
      <c r="G3098" s="102">
        <f t="shared" si="347"/>
        <v>9328.9063590552669</v>
      </c>
      <c r="H3098" s="102">
        <f t="shared" si="345"/>
        <v>9329.9647571037913</v>
      </c>
      <c r="I3098" s="102">
        <f t="shared" si="348"/>
        <v>1.0583980485243956</v>
      </c>
      <c r="J3098" s="102">
        <f t="shared" si="349"/>
        <v>9331.3368116434558</v>
      </c>
      <c r="K3098" s="103">
        <f t="shared" si="350"/>
        <v>2.4304525881889276</v>
      </c>
    </row>
    <row r="3099" spans="2:11" ht="16" thickBot="1" x14ac:dyDescent="0.25">
      <c r="B3099" s="39">
        <v>3084</v>
      </c>
      <c r="C3099" s="94">
        <v>0.27980061604197448</v>
      </c>
      <c r="D3099" s="104">
        <f t="shared" si="346"/>
        <v>3.8210340450918365</v>
      </c>
      <c r="E3099" s="94">
        <v>0.90705898842089061</v>
      </c>
      <c r="F3099" s="105">
        <f t="shared" si="344"/>
        <v>1.9070589884208906</v>
      </c>
      <c r="G3099" s="105">
        <f t="shared" si="347"/>
        <v>9332.7273931003583</v>
      </c>
      <c r="H3099" s="105">
        <f t="shared" si="345"/>
        <v>9332.7273931003583</v>
      </c>
      <c r="I3099" s="105">
        <f t="shared" si="348"/>
        <v>0</v>
      </c>
      <c r="J3099" s="105">
        <f t="shared" si="349"/>
        <v>9334.6344520887797</v>
      </c>
      <c r="K3099" s="106">
        <f t="shared" si="350"/>
        <v>1.9070589884213405</v>
      </c>
    </row>
    <row r="3100" spans="2:11" x14ac:dyDescent="0.2">
      <c r="B3100" s="35">
        <v>3085</v>
      </c>
      <c r="C3100" s="93">
        <v>0.74569911865752447</v>
      </c>
      <c r="D3100" s="101">
        <f t="shared" si="346"/>
        <v>0.88029925899783301</v>
      </c>
      <c r="E3100" s="93">
        <v>0.78546527760765861</v>
      </c>
      <c r="F3100" s="102">
        <f t="shared" si="344"/>
        <v>1.7854652776076585</v>
      </c>
      <c r="G3100" s="102">
        <f t="shared" si="347"/>
        <v>9333.6076923593555</v>
      </c>
      <c r="H3100" s="102">
        <f t="shared" si="345"/>
        <v>9334.6344520887797</v>
      </c>
      <c r="I3100" s="102">
        <f t="shared" si="348"/>
        <v>1.0267597294241568</v>
      </c>
      <c r="J3100" s="102">
        <f t="shared" si="349"/>
        <v>9336.4199173663874</v>
      </c>
      <c r="K3100" s="103">
        <f t="shared" si="350"/>
        <v>2.8122250070318842</v>
      </c>
    </row>
    <row r="3101" spans="2:11" x14ac:dyDescent="0.2">
      <c r="B3101" s="35">
        <v>3086</v>
      </c>
      <c r="C3101" s="93">
        <v>0.31614662229381763</v>
      </c>
      <c r="D3101" s="101">
        <f t="shared" si="346"/>
        <v>3.4546475352202339</v>
      </c>
      <c r="E3101" s="93">
        <v>0.82685754247255061</v>
      </c>
      <c r="F3101" s="102">
        <f t="shared" si="344"/>
        <v>1.8268575424725506</v>
      </c>
      <c r="G3101" s="102">
        <f t="shared" si="347"/>
        <v>9337.0623398945754</v>
      </c>
      <c r="H3101" s="102">
        <f t="shared" si="345"/>
        <v>9337.0623398945754</v>
      </c>
      <c r="I3101" s="102">
        <f t="shared" si="348"/>
        <v>0</v>
      </c>
      <c r="J3101" s="102">
        <f t="shared" si="349"/>
        <v>9338.8891974370472</v>
      </c>
      <c r="K3101" s="103">
        <f t="shared" si="350"/>
        <v>1.826857542471771</v>
      </c>
    </row>
    <row r="3102" spans="2:11" x14ac:dyDescent="0.2">
      <c r="B3102" s="35">
        <v>3087</v>
      </c>
      <c r="C3102" s="93">
        <v>0.67521019239516467</v>
      </c>
      <c r="D3102" s="101">
        <f t="shared" si="346"/>
        <v>1.1781937213270144</v>
      </c>
      <c r="E3102" s="93">
        <v>0.8098752948879604</v>
      </c>
      <c r="F3102" s="102">
        <f t="shared" si="344"/>
        <v>1.8098752948879604</v>
      </c>
      <c r="G3102" s="102">
        <f t="shared" si="347"/>
        <v>9338.2405336159027</v>
      </c>
      <c r="H3102" s="102">
        <f t="shared" si="345"/>
        <v>9338.8891974370472</v>
      </c>
      <c r="I3102" s="102">
        <f t="shared" si="348"/>
        <v>0.64866382114450971</v>
      </c>
      <c r="J3102" s="102">
        <f t="shared" si="349"/>
        <v>9340.6990727319353</v>
      </c>
      <c r="K3102" s="103">
        <f t="shared" si="350"/>
        <v>2.4585391160326253</v>
      </c>
    </row>
    <row r="3103" spans="2:11" ht="16" thickBot="1" x14ac:dyDescent="0.25">
      <c r="B3103" s="39">
        <v>3088</v>
      </c>
      <c r="C3103" s="94">
        <v>0.59484413452259066</v>
      </c>
      <c r="D3103" s="104">
        <f t="shared" si="346"/>
        <v>1.5583675996177955</v>
      </c>
      <c r="E3103" s="94">
        <v>0.27634678996758444</v>
      </c>
      <c r="F3103" s="105">
        <f t="shared" si="344"/>
        <v>1.2763467899675844</v>
      </c>
      <c r="G3103" s="105">
        <f t="shared" si="347"/>
        <v>9339.7989012155213</v>
      </c>
      <c r="H3103" s="105">
        <f t="shared" si="345"/>
        <v>9340.6990727319353</v>
      </c>
      <c r="I3103" s="105">
        <f t="shared" si="348"/>
        <v>0.9001715164140478</v>
      </c>
      <c r="J3103" s="105">
        <f t="shared" si="349"/>
        <v>9341.9754195219029</v>
      </c>
      <c r="K3103" s="106">
        <f t="shared" si="350"/>
        <v>2.1765183063816949</v>
      </c>
    </row>
    <row r="3104" spans="2:11" x14ac:dyDescent="0.2">
      <c r="B3104" s="35">
        <v>3089</v>
      </c>
      <c r="C3104" s="93">
        <v>0.99748185530374134</v>
      </c>
      <c r="D3104" s="101">
        <f t="shared" si="346"/>
        <v>7.5639616657487739E-3</v>
      </c>
      <c r="E3104" s="93">
        <v>9.7435802708320307E-2</v>
      </c>
      <c r="F3104" s="102">
        <f t="shared" si="344"/>
        <v>1.0974358027083202</v>
      </c>
      <c r="G3104" s="102">
        <f t="shared" si="347"/>
        <v>9339.8064651771874</v>
      </c>
      <c r="H3104" s="102">
        <f t="shared" si="345"/>
        <v>9341.9754195219029</v>
      </c>
      <c r="I3104" s="102">
        <f t="shared" si="348"/>
        <v>2.1689543447155302</v>
      </c>
      <c r="J3104" s="102">
        <f t="shared" si="349"/>
        <v>9343.0728553246117</v>
      </c>
      <c r="K3104" s="103">
        <f t="shared" si="350"/>
        <v>3.2663901474243175</v>
      </c>
    </row>
    <row r="3105" spans="2:11" x14ac:dyDescent="0.2">
      <c r="B3105" s="35">
        <v>3090</v>
      </c>
      <c r="C3105" s="93">
        <v>0.52359343068479347</v>
      </c>
      <c r="D3105" s="101">
        <f t="shared" si="346"/>
        <v>1.9411193743908437</v>
      </c>
      <c r="E3105" s="93">
        <v>5.273390880936013E-2</v>
      </c>
      <c r="F3105" s="102">
        <f t="shared" si="344"/>
        <v>1.0527339088093601</v>
      </c>
      <c r="G3105" s="102">
        <f t="shared" si="347"/>
        <v>9341.7475845515783</v>
      </c>
      <c r="H3105" s="102">
        <f t="shared" si="345"/>
        <v>9343.0728553246117</v>
      </c>
      <c r="I3105" s="102">
        <f t="shared" si="348"/>
        <v>1.3252707730334805</v>
      </c>
      <c r="J3105" s="102">
        <f t="shared" si="349"/>
        <v>9344.1255892334211</v>
      </c>
      <c r="K3105" s="103">
        <f t="shared" si="350"/>
        <v>2.3780046818428673</v>
      </c>
    </row>
    <row r="3106" spans="2:11" x14ac:dyDescent="0.2">
      <c r="B3106" s="35">
        <v>3091</v>
      </c>
      <c r="C3106" s="93">
        <v>0.84748485333212831</v>
      </c>
      <c r="D3106" s="101">
        <f t="shared" si="346"/>
        <v>0.49644693618516245</v>
      </c>
      <c r="E3106" s="93">
        <v>0.98235332286745158</v>
      </c>
      <c r="F3106" s="102">
        <f t="shared" si="344"/>
        <v>1.9823533228674517</v>
      </c>
      <c r="G3106" s="102">
        <f t="shared" si="347"/>
        <v>9342.244031487764</v>
      </c>
      <c r="H3106" s="102">
        <f t="shared" si="345"/>
        <v>9344.1255892334211</v>
      </c>
      <c r="I3106" s="102">
        <f t="shared" si="348"/>
        <v>1.8815577456571191</v>
      </c>
      <c r="J3106" s="102">
        <f t="shared" si="349"/>
        <v>9346.1079425562893</v>
      </c>
      <c r="K3106" s="103">
        <f t="shared" si="350"/>
        <v>3.8639110685253399</v>
      </c>
    </row>
    <row r="3107" spans="2:11" ht="16" thickBot="1" x14ac:dyDescent="0.25">
      <c r="B3107" s="39">
        <v>3092</v>
      </c>
      <c r="C3107" s="94">
        <v>0.73151221291619628</v>
      </c>
      <c r="D3107" s="104">
        <f t="shared" si="346"/>
        <v>0.93792408883622669</v>
      </c>
      <c r="E3107" s="94">
        <v>0.4894654906842264</v>
      </c>
      <c r="F3107" s="105">
        <f t="shared" si="344"/>
        <v>1.4894654906842264</v>
      </c>
      <c r="G3107" s="105">
        <f t="shared" si="347"/>
        <v>9343.1819555765996</v>
      </c>
      <c r="H3107" s="105">
        <f t="shared" si="345"/>
        <v>9346.1079425562893</v>
      </c>
      <c r="I3107" s="105">
        <f t="shared" si="348"/>
        <v>2.9259869796896965</v>
      </c>
      <c r="J3107" s="105">
        <f t="shared" si="349"/>
        <v>9347.5974080469732</v>
      </c>
      <c r="K3107" s="106">
        <f t="shared" si="350"/>
        <v>4.415452470373566</v>
      </c>
    </row>
    <row r="3108" spans="2:11" x14ac:dyDescent="0.2">
      <c r="B3108" s="35">
        <v>3093</v>
      </c>
      <c r="C3108" s="93">
        <v>0.23237321274549383</v>
      </c>
      <c r="D3108" s="101">
        <f t="shared" si="346"/>
        <v>4.3782315726640313</v>
      </c>
      <c r="E3108" s="93">
        <v>0.6513653273466159</v>
      </c>
      <c r="F3108" s="102">
        <f t="shared" si="344"/>
        <v>1.6513653273466158</v>
      </c>
      <c r="G3108" s="102">
        <f t="shared" si="347"/>
        <v>9347.5601871492636</v>
      </c>
      <c r="H3108" s="102">
        <f t="shared" si="345"/>
        <v>9347.5974080469732</v>
      </c>
      <c r="I3108" s="102">
        <f t="shared" si="348"/>
        <v>3.7220897709630663E-2</v>
      </c>
      <c r="J3108" s="102">
        <f t="shared" si="349"/>
        <v>9349.2487733743201</v>
      </c>
      <c r="K3108" s="103">
        <f t="shared" si="350"/>
        <v>1.6885862250564969</v>
      </c>
    </row>
    <row r="3109" spans="2:11" x14ac:dyDescent="0.2">
      <c r="B3109" s="35">
        <v>3094</v>
      </c>
      <c r="C3109" s="93">
        <v>0.30688115845368047</v>
      </c>
      <c r="D3109" s="101">
        <f t="shared" si="346"/>
        <v>3.5438841370616547</v>
      </c>
      <c r="E3109" s="93">
        <v>0.312545338231634</v>
      </c>
      <c r="F3109" s="102">
        <f t="shared" si="344"/>
        <v>1.3125453382316339</v>
      </c>
      <c r="G3109" s="102">
        <f t="shared" si="347"/>
        <v>9351.1040712863251</v>
      </c>
      <c r="H3109" s="102">
        <f t="shared" si="345"/>
        <v>9351.1040712863251</v>
      </c>
      <c r="I3109" s="102">
        <f t="shared" si="348"/>
        <v>0</v>
      </c>
      <c r="J3109" s="102">
        <f t="shared" si="349"/>
        <v>9352.4166166245559</v>
      </c>
      <c r="K3109" s="103">
        <f t="shared" si="350"/>
        <v>1.3125453382308478</v>
      </c>
    </row>
    <row r="3110" spans="2:11" x14ac:dyDescent="0.2">
      <c r="B3110" s="35">
        <v>3095</v>
      </c>
      <c r="C3110" s="93">
        <v>0.92200550761773414</v>
      </c>
      <c r="D3110" s="101">
        <f t="shared" si="346"/>
        <v>0.24361224566507594</v>
      </c>
      <c r="E3110" s="93">
        <v>3.0344953552411291E-2</v>
      </c>
      <c r="F3110" s="102">
        <f t="shared" si="344"/>
        <v>1.0303449535524112</v>
      </c>
      <c r="G3110" s="102">
        <f t="shared" si="347"/>
        <v>9351.3476835319907</v>
      </c>
      <c r="H3110" s="102">
        <f t="shared" si="345"/>
        <v>9352.4166166245559</v>
      </c>
      <c r="I3110" s="102">
        <f t="shared" si="348"/>
        <v>1.068933092565203</v>
      </c>
      <c r="J3110" s="102">
        <f t="shared" si="349"/>
        <v>9353.446961578109</v>
      </c>
      <c r="K3110" s="103">
        <f t="shared" si="350"/>
        <v>2.0992780461183429</v>
      </c>
    </row>
    <row r="3111" spans="2:11" ht="16" thickBot="1" x14ac:dyDescent="0.25">
      <c r="B3111" s="39">
        <v>3096</v>
      </c>
      <c r="C3111" s="94">
        <v>0.25337423528527214</v>
      </c>
      <c r="D3111" s="104">
        <f t="shared" si="346"/>
        <v>4.1186630769866852</v>
      </c>
      <c r="E3111" s="94">
        <v>0.1149012357420961</v>
      </c>
      <c r="F3111" s="105">
        <f t="shared" si="344"/>
        <v>1.1149012357420962</v>
      </c>
      <c r="G3111" s="105">
        <f t="shared" si="347"/>
        <v>9355.4663466089769</v>
      </c>
      <c r="H3111" s="105">
        <f t="shared" si="345"/>
        <v>9355.4663466089769</v>
      </c>
      <c r="I3111" s="105">
        <f t="shared" si="348"/>
        <v>0</v>
      </c>
      <c r="J3111" s="105">
        <f t="shared" si="349"/>
        <v>9356.5812478447187</v>
      </c>
      <c r="K3111" s="106">
        <f t="shared" si="350"/>
        <v>1.1149012357418542</v>
      </c>
    </row>
    <row r="3112" spans="2:11" x14ac:dyDescent="0.2">
      <c r="B3112" s="35">
        <v>3097</v>
      </c>
      <c r="C3112" s="93">
        <v>0.55170560384468492</v>
      </c>
      <c r="D3112" s="101">
        <f t="shared" si="346"/>
        <v>1.7842221040273798</v>
      </c>
      <c r="E3112" s="93">
        <v>0.90723441174235642</v>
      </c>
      <c r="F3112" s="102">
        <f t="shared" si="344"/>
        <v>1.9072344117423565</v>
      </c>
      <c r="G3112" s="102">
        <f t="shared" si="347"/>
        <v>9357.2505687130051</v>
      </c>
      <c r="H3112" s="102">
        <f t="shared" si="345"/>
        <v>9357.2505687130051</v>
      </c>
      <c r="I3112" s="102">
        <f t="shared" si="348"/>
        <v>0</v>
      </c>
      <c r="J3112" s="102">
        <f t="shared" si="349"/>
        <v>9359.1578031247482</v>
      </c>
      <c r="K3112" s="103">
        <f t="shared" si="350"/>
        <v>1.9072344117430475</v>
      </c>
    </row>
    <row r="3113" spans="2:11" x14ac:dyDescent="0.2">
      <c r="B3113" s="35">
        <v>3098</v>
      </c>
      <c r="C3113" s="93">
        <v>0.90078681860895082</v>
      </c>
      <c r="D3113" s="101">
        <f t="shared" si="346"/>
        <v>0.31345996406019883</v>
      </c>
      <c r="E3113" s="93">
        <v>0.14492463575220738</v>
      </c>
      <c r="F3113" s="102">
        <f t="shared" si="344"/>
        <v>1.1449246357522074</v>
      </c>
      <c r="G3113" s="102">
        <f t="shared" si="347"/>
        <v>9357.5640286770649</v>
      </c>
      <c r="H3113" s="102">
        <f t="shared" si="345"/>
        <v>9359.1578031247482</v>
      </c>
      <c r="I3113" s="102">
        <f t="shared" si="348"/>
        <v>1.5937744476832449</v>
      </c>
      <c r="J3113" s="102">
        <f t="shared" si="349"/>
        <v>9360.3027277604997</v>
      </c>
      <c r="K3113" s="103">
        <f t="shared" si="350"/>
        <v>2.7386990834347671</v>
      </c>
    </row>
    <row r="3114" spans="2:11" x14ac:dyDescent="0.2">
      <c r="B3114" s="35">
        <v>3099</v>
      </c>
      <c r="C3114" s="93">
        <v>0.98072978312956682</v>
      </c>
      <c r="D3114" s="101">
        <f t="shared" si="346"/>
        <v>5.8374923366361735E-2</v>
      </c>
      <c r="E3114" s="93">
        <v>0.25523420067848424</v>
      </c>
      <c r="F3114" s="102">
        <f t="shared" si="344"/>
        <v>1.2552342006784842</v>
      </c>
      <c r="G3114" s="102">
        <f t="shared" si="347"/>
        <v>9357.6224036004314</v>
      </c>
      <c r="H3114" s="102">
        <f t="shared" si="345"/>
        <v>9360.3027277604997</v>
      </c>
      <c r="I3114" s="102">
        <f t="shared" si="348"/>
        <v>2.6803241600682668</v>
      </c>
      <c r="J3114" s="102">
        <f t="shared" si="349"/>
        <v>9361.5579619611781</v>
      </c>
      <c r="K3114" s="103">
        <f t="shared" si="350"/>
        <v>3.9355583607466542</v>
      </c>
    </row>
    <row r="3115" spans="2:11" ht="16" thickBot="1" x14ac:dyDescent="0.25">
      <c r="B3115" s="39">
        <v>3100</v>
      </c>
      <c r="C3115" s="94">
        <v>0.41223955129810075</v>
      </c>
      <c r="D3115" s="104">
        <f t="shared" si="346"/>
        <v>2.6584519902329786</v>
      </c>
      <c r="E3115" s="94">
        <v>0.76301347871607506</v>
      </c>
      <c r="F3115" s="105">
        <f t="shared" ref="F3115:F3178" si="351">($N$18-$N$19)*E3115+$N$19</f>
        <v>1.7630134787160752</v>
      </c>
      <c r="G3115" s="105">
        <f t="shared" si="347"/>
        <v>9360.2808555906649</v>
      </c>
      <c r="H3115" s="105">
        <f t="shared" ref="H3115:H3178" si="352">+MAX(G3115,J3114)</f>
        <v>9361.5579619611781</v>
      </c>
      <c r="I3115" s="105">
        <f t="shared" si="348"/>
        <v>1.2771063705131382</v>
      </c>
      <c r="J3115" s="105">
        <f t="shared" si="349"/>
        <v>9363.320975439894</v>
      </c>
      <c r="K3115" s="106">
        <f t="shared" si="350"/>
        <v>3.040119849229086</v>
      </c>
    </row>
    <row r="3116" spans="2:11" x14ac:dyDescent="0.2">
      <c r="B3116" s="35">
        <v>3101</v>
      </c>
      <c r="C3116" s="93">
        <v>0.50337200876603028</v>
      </c>
      <c r="D3116" s="101">
        <f t="shared" ref="D3116:D3179" si="353">-LN(C3116)/$N$16</f>
        <v>2.059277406555613</v>
      </c>
      <c r="E3116" s="93">
        <v>0.25528904257978835</v>
      </c>
      <c r="F3116" s="102">
        <f t="shared" si="351"/>
        <v>1.2552890425797885</v>
      </c>
      <c r="G3116" s="102">
        <f t="shared" ref="G3116:G3179" si="354">G3115+D3116</f>
        <v>9362.3401329972203</v>
      </c>
      <c r="H3116" s="102">
        <f t="shared" si="352"/>
        <v>9363.320975439894</v>
      </c>
      <c r="I3116" s="102">
        <f t="shared" si="348"/>
        <v>0.98084244267374743</v>
      </c>
      <c r="J3116" s="102">
        <f t="shared" si="349"/>
        <v>9364.5762644824736</v>
      </c>
      <c r="K3116" s="103">
        <f t="shared" si="350"/>
        <v>2.2361314852532814</v>
      </c>
    </row>
    <row r="3117" spans="2:11" x14ac:dyDescent="0.2">
      <c r="B3117" s="35">
        <v>3102</v>
      </c>
      <c r="C3117" s="93">
        <v>0.4444539780395631</v>
      </c>
      <c r="D3117" s="101">
        <f t="shared" si="353"/>
        <v>2.4327262975721173</v>
      </c>
      <c r="E3117" s="93">
        <v>0.88549745452669337</v>
      </c>
      <c r="F3117" s="102">
        <f t="shared" si="351"/>
        <v>1.8854974545266934</v>
      </c>
      <c r="G3117" s="102">
        <f t="shared" si="354"/>
        <v>9364.7728592947933</v>
      </c>
      <c r="H3117" s="102">
        <f t="shared" si="352"/>
        <v>9364.7728592947933</v>
      </c>
      <c r="I3117" s="102">
        <f t="shared" si="348"/>
        <v>0</v>
      </c>
      <c r="J3117" s="102">
        <f t="shared" si="349"/>
        <v>9366.6583567493199</v>
      </c>
      <c r="K3117" s="103">
        <f t="shared" si="350"/>
        <v>1.8854974545265577</v>
      </c>
    </row>
    <row r="3118" spans="2:11" x14ac:dyDescent="0.2">
      <c r="B3118" s="35">
        <v>3103</v>
      </c>
      <c r="C3118" s="93">
        <v>0.28139487845223954</v>
      </c>
      <c r="D3118" s="101">
        <f t="shared" si="353"/>
        <v>3.803989004124817</v>
      </c>
      <c r="E3118" s="93">
        <v>0.71322186071341875</v>
      </c>
      <c r="F3118" s="102">
        <f t="shared" si="351"/>
        <v>1.7132218607134186</v>
      </c>
      <c r="G3118" s="102">
        <f t="shared" si="354"/>
        <v>9368.5768482989188</v>
      </c>
      <c r="H3118" s="102">
        <f t="shared" si="352"/>
        <v>9368.5768482989188</v>
      </c>
      <c r="I3118" s="102">
        <f t="shared" si="348"/>
        <v>0</v>
      </c>
      <c r="J3118" s="102">
        <f t="shared" si="349"/>
        <v>9370.2900701596318</v>
      </c>
      <c r="K3118" s="103">
        <f t="shared" si="350"/>
        <v>1.7132218607130199</v>
      </c>
    </row>
    <row r="3119" spans="2:11" ht="16" thickBot="1" x14ac:dyDescent="0.25">
      <c r="B3119" s="39">
        <v>3104</v>
      </c>
      <c r="C3119" s="94">
        <v>0.68096609106793793</v>
      </c>
      <c r="D3119" s="104">
        <f t="shared" si="353"/>
        <v>1.1527283007723292</v>
      </c>
      <c r="E3119" s="94">
        <v>0.28028310233548359</v>
      </c>
      <c r="F3119" s="105">
        <f t="shared" si="351"/>
        <v>1.2802831023354835</v>
      </c>
      <c r="G3119" s="105">
        <f t="shared" si="354"/>
        <v>9369.7295765996914</v>
      </c>
      <c r="H3119" s="105">
        <f t="shared" si="352"/>
        <v>9370.2900701596318</v>
      </c>
      <c r="I3119" s="105">
        <f t="shared" si="348"/>
        <v>0.56049355994036887</v>
      </c>
      <c r="J3119" s="105">
        <f t="shared" si="349"/>
        <v>9371.5703532619664</v>
      </c>
      <c r="K3119" s="106">
        <f t="shared" si="350"/>
        <v>1.8407766622749477</v>
      </c>
    </row>
    <row r="3120" spans="2:11" x14ac:dyDescent="0.2">
      <c r="B3120" s="35">
        <v>3105</v>
      </c>
      <c r="C3120" s="93">
        <v>0.17106031693569335</v>
      </c>
      <c r="D3120" s="101">
        <f t="shared" si="353"/>
        <v>5.2972171621686215</v>
      </c>
      <c r="E3120" s="93">
        <v>0.29853888652141802</v>
      </c>
      <c r="F3120" s="102">
        <f t="shared" si="351"/>
        <v>1.298538886521418</v>
      </c>
      <c r="G3120" s="102">
        <f t="shared" si="354"/>
        <v>9375.0267937618592</v>
      </c>
      <c r="H3120" s="102">
        <f t="shared" si="352"/>
        <v>9375.0267937618592</v>
      </c>
      <c r="I3120" s="102">
        <f t="shared" si="348"/>
        <v>0</v>
      </c>
      <c r="J3120" s="102">
        <f t="shared" si="349"/>
        <v>9376.3253326483809</v>
      </c>
      <c r="K3120" s="103">
        <f t="shared" si="350"/>
        <v>1.2985388865217828</v>
      </c>
    </row>
    <row r="3121" spans="2:11" x14ac:dyDescent="0.2">
      <c r="B3121" s="35">
        <v>3106</v>
      </c>
      <c r="C3121" s="93">
        <v>0.99482655700877309</v>
      </c>
      <c r="D3121" s="101">
        <f t="shared" si="353"/>
        <v>1.5560614746422471E-2</v>
      </c>
      <c r="E3121" s="93">
        <v>0.58813422826491968</v>
      </c>
      <c r="F3121" s="102">
        <f t="shared" si="351"/>
        <v>1.5881342282649196</v>
      </c>
      <c r="G3121" s="102">
        <f t="shared" si="354"/>
        <v>9375.0423543766065</v>
      </c>
      <c r="H3121" s="102">
        <f t="shared" si="352"/>
        <v>9376.3253326483809</v>
      </c>
      <c r="I3121" s="102">
        <f t="shared" si="348"/>
        <v>1.282978271774482</v>
      </c>
      <c r="J3121" s="102">
        <f t="shared" si="349"/>
        <v>9377.9134668766455</v>
      </c>
      <c r="K3121" s="103">
        <f t="shared" si="350"/>
        <v>2.8711125000390894</v>
      </c>
    </row>
    <row r="3122" spans="2:11" x14ac:dyDescent="0.2">
      <c r="B3122" s="35">
        <v>3107</v>
      </c>
      <c r="C3122" s="93">
        <v>0.46863531637553379</v>
      </c>
      <c r="D3122" s="101">
        <f t="shared" si="353"/>
        <v>2.2737911700903792</v>
      </c>
      <c r="E3122" s="93">
        <v>0.26765975373519624</v>
      </c>
      <c r="F3122" s="102">
        <f t="shared" si="351"/>
        <v>1.2676597537351961</v>
      </c>
      <c r="G3122" s="102">
        <f t="shared" si="354"/>
        <v>9377.3161455466961</v>
      </c>
      <c r="H3122" s="102">
        <f t="shared" si="352"/>
        <v>9377.9134668766455</v>
      </c>
      <c r="I3122" s="102">
        <f t="shared" si="348"/>
        <v>0.59732132994940912</v>
      </c>
      <c r="J3122" s="102">
        <f t="shared" si="349"/>
        <v>9379.1811266303812</v>
      </c>
      <c r="K3122" s="103">
        <f t="shared" si="350"/>
        <v>1.864981083685052</v>
      </c>
    </row>
    <row r="3123" spans="2:11" ht="16" thickBot="1" x14ac:dyDescent="0.25">
      <c r="B3123" s="39">
        <v>3108</v>
      </c>
      <c r="C3123" s="94">
        <v>5.293401376622231E-2</v>
      </c>
      <c r="D3123" s="104">
        <f t="shared" si="353"/>
        <v>8.8161274931826608</v>
      </c>
      <c r="E3123" s="94">
        <v>0.82559577434238052</v>
      </c>
      <c r="F3123" s="105">
        <f t="shared" si="351"/>
        <v>1.8255957743423805</v>
      </c>
      <c r="G3123" s="105">
        <f t="shared" si="354"/>
        <v>9386.1322730398788</v>
      </c>
      <c r="H3123" s="105">
        <f t="shared" si="352"/>
        <v>9386.1322730398788</v>
      </c>
      <c r="I3123" s="105">
        <f t="shared" si="348"/>
        <v>0</v>
      </c>
      <c r="J3123" s="105">
        <f t="shared" si="349"/>
        <v>9387.957868814221</v>
      </c>
      <c r="K3123" s="106">
        <f t="shared" si="350"/>
        <v>1.8255957743422186</v>
      </c>
    </row>
    <row r="3124" spans="2:11" x14ac:dyDescent="0.2">
      <c r="B3124" s="35">
        <v>3109</v>
      </c>
      <c r="C3124" s="93">
        <v>0.5727247510477782</v>
      </c>
      <c r="D3124" s="101">
        <f t="shared" si="353"/>
        <v>1.6720501270290817</v>
      </c>
      <c r="E3124" s="93">
        <v>0.700405960058334</v>
      </c>
      <c r="F3124" s="102">
        <f t="shared" si="351"/>
        <v>1.7004059600583341</v>
      </c>
      <c r="G3124" s="102">
        <f t="shared" si="354"/>
        <v>9387.8043231669071</v>
      </c>
      <c r="H3124" s="102">
        <f t="shared" si="352"/>
        <v>9387.957868814221</v>
      </c>
      <c r="I3124" s="102">
        <f t="shared" si="348"/>
        <v>0.15354564731387654</v>
      </c>
      <c r="J3124" s="102">
        <f t="shared" si="349"/>
        <v>9389.6582747742796</v>
      </c>
      <c r="K3124" s="103">
        <f t="shared" si="350"/>
        <v>1.8539516073724371</v>
      </c>
    </row>
    <row r="3125" spans="2:11" x14ac:dyDescent="0.2">
      <c r="B3125" s="35">
        <v>3110</v>
      </c>
      <c r="C3125" s="93">
        <v>0.73126517783548683</v>
      </c>
      <c r="D3125" s="101">
        <f t="shared" si="353"/>
        <v>0.93893737391139875</v>
      </c>
      <c r="E3125" s="93">
        <v>0.74995359280984675</v>
      </c>
      <c r="F3125" s="102">
        <f t="shared" si="351"/>
        <v>1.7499535928098466</v>
      </c>
      <c r="G3125" s="102">
        <f t="shared" si="354"/>
        <v>9388.7432605408194</v>
      </c>
      <c r="H3125" s="102">
        <f t="shared" si="352"/>
        <v>9389.6582747742796</v>
      </c>
      <c r="I3125" s="102">
        <f t="shared" si="348"/>
        <v>0.91501423346016963</v>
      </c>
      <c r="J3125" s="102">
        <f t="shared" si="349"/>
        <v>9391.4082283670887</v>
      </c>
      <c r="K3125" s="103">
        <f t="shared" si="350"/>
        <v>2.664967826269276</v>
      </c>
    </row>
    <row r="3126" spans="2:11" x14ac:dyDescent="0.2">
      <c r="B3126" s="35">
        <v>3111</v>
      </c>
      <c r="C3126" s="93">
        <v>0.56209176858003651</v>
      </c>
      <c r="D3126" s="101">
        <f t="shared" si="353"/>
        <v>1.7282704593911085</v>
      </c>
      <c r="E3126" s="93">
        <v>0.31034023156441759</v>
      </c>
      <c r="F3126" s="102">
        <f t="shared" si="351"/>
        <v>1.3103402315644175</v>
      </c>
      <c r="G3126" s="102">
        <f t="shared" si="354"/>
        <v>9390.4715310002102</v>
      </c>
      <c r="H3126" s="102">
        <f t="shared" si="352"/>
        <v>9391.4082283670887</v>
      </c>
      <c r="I3126" s="102">
        <f t="shared" si="348"/>
        <v>0.93669736687843397</v>
      </c>
      <c r="J3126" s="102">
        <f t="shared" si="349"/>
        <v>9392.7185685986533</v>
      </c>
      <c r="K3126" s="103">
        <f t="shared" si="350"/>
        <v>2.2470375984430575</v>
      </c>
    </row>
    <row r="3127" spans="2:11" ht="16" thickBot="1" x14ac:dyDescent="0.25">
      <c r="B3127" s="39">
        <v>3112</v>
      </c>
      <c r="C3127" s="94">
        <v>0.90187642892807784</v>
      </c>
      <c r="D3127" s="104">
        <f t="shared" si="353"/>
        <v>0.30983329517465935</v>
      </c>
      <c r="E3127" s="94">
        <v>0.31510531042250212</v>
      </c>
      <c r="F3127" s="105">
        <f t="shared" si="351"/>
        <v>1.3151053104225021</v>
      </c>
      <c r="G3127" s="105">
        <f t="shared" si="354"/>
        <v>9390.7813642953843</v>
      </c>
      <c r="H3127" s="105">
        <f t="shared" si="352"/>
        <v>9392.7185685986533</v>
      </c>
      <c r="I3127" s="105">
        <f t="shared" si="348"/>
        <v>1.9372043032690272</v>
      </c>
      <c r="J3127" s="105">
        <f t="shared" si="349"/>
        <v>9394.0336739090762</v>
      </c>
      <c r="K3127" s="106">
        <f t="shared" si="350"/>
        <v>3.2523096136919776</v>
      </c>
    </row>
    <row r="3128" spans="2:11" x14ac:dyDescent="0.2">
      <c r="B3128" s="35">
        <v>3113</v>
      </c>
      <c r="C3128" s="93">
        <v>0.89673927957505395</v>
      </c>
      <c r="D3128" s="101">
        <f t="shared" si="353"/>
        <v>0.32697035218325787</v>
      </c>
      <c r="E3128" s="93">
        <v>0.7154161081128585</v>
      </c>
      <c r="F3128" s="102">
        <f t="shared" si="351"/>
        <v>1.7154161081128585</v>
      </c>
      <c r="G3128" s="102">
        <f t="shared" si="354"/>
        <v>9391.108334647568</v>
      </c>
      <c r="H3128" s="102">
        <f t="shared" si="352"/>
        <v>9394.0336739090762</v>
      </c>
      <c r="I3128" s="102">
        <f t="shared" si="348"/>
        <v>2.9253392615082703</v>
      </c>
      <c r="J3128" s="102">
        <f t="shared" si="349"/>
        <v>9395.7490900171888</v>
      </c>
      <c r="K3128" s="103">
        <f t="shared" si="350"/>
        <v>4.6407553696208197</v>
      </c>
    </row>
    <row r="3129" spans="2:11" x14ac:dyDescent="0.2">
      <c r="B3129" s="35">
        <v>3114</v>
      </c>
      <c r="C3129" s="93">
        <v>0.30278972398631721</v>
      </c>
      <c r="D3129" s="101">
        <f t="shared" si="353"/>
        <v>3.5841500838951044</v>
      </c>
      <c r="E3129" s="93">
        <v>0.24514555623206324</v>
      </c>
      <c r="F3129" s="102">
        <f t="shared" si="351"/>
        <v>1.2451455562320632</v>
      </c>
      <c r="G3129" s="102">
        <f t="shared" si="354"/>
        <v>9394.6924847314622</v>
      </c>
      <c r="H3129" s="102">
        <f t="shared" si="352"/>
        <v>9395.7490900171888</v>
      </c>
      <c r="I3129" s="102">
        <f t="shared" si="348"/>
        <v>1.0566052857266186</v>
      </c>
      <c r="J3129" s="102">
        <f t="shared" si="349"/>
        <v>9396.9942355734202</v>
      </c>
      <c r="K3129" s="103">
        <f t="shared" si="350"/>
        <v>2.3017508419579826</v>
      </c>
    </row>
    <row r="3130" spans="2:11" x14ac:dyDescent="0.2">
      <c r="B3130" s="35">
        <v>3115</v>
      </c>
      <c r="C3130" s="93">
        <v>0.30711326653740911</v>
      </c>
      <c r="D3130" s="101">
        <f t="shared" si="353"/>
        <v>3.5416159591889782</v>
      </c>
      <c r="E3130" s="93">
        <v>0.44674904463419174</v>
      </c>
      <c r="F3130" s="102">
        <f t="shared" si="351"/>
        <v>1.4467490446341917</v>
      </c>
      <c r="G3130" s="102">
        <f t="shared" si="354"/>
        <v>9398.2341006906518</v>
      </c>
      <c r="H3130" s="102">
        <f t="shared" si="352"/>
        <v>9398.2341006906518</v>
      </c>
      <c r="I3130" s="102">
        <f t="shared" si="348"/>
        <v>0</v>
      </c>
      <c r="J3130" s="102">
        <f t="shared" si="349"/>
        <v>9399.6808497352868</v>
      </c>
      <c r="K3130" s="103">
        <f t="shared" si="350"/>
        <v>1.4467490446349984</v>
      </c>
    </row>
    <row r="3131" spans="2:11" ht="16" thickBot="1" x14ac:dyDescent="0.25">
      <c r="B3131" s="39">
        <v>3116</v>
      </c>
      <c r="C3131" s="94">
        <v>0.24321376782030935</v>
      </c>
      <c r="D3131" s="104">
        <f t="shared" si="353"/>
        <v>4.241443558167683</v>
      </c>
      <c r="E3131" s="94">
        <v>0.13239282306199129</v>
      </c>
      <c r="F3131" s="105">
        <f t="shared" si="351"/>
        <v>1.1323928230619913</v>
      </c>
      <c r="G3131" s="105">
        <f t="shared" si="354"/>
        <v>9402.4755442488186</v>
      </c>
      <c r="H3131" s="105">
        <f t="shared" si="352"/>
        <v>9402.4755442488186</v>
      </c>
      <c r="I3131" s="105">
        <f t="shared" si="348"/>
        <v>0</v>
      </c>
      <c r="J3131" s="105">
        <f t="shared" si="349"/>
        <v>9403.6079370718799</v>
      </c>
      <c r="K3131" s="106">
        <f t="shared" si="350"/>
        <v>1.1323928230613092</v>
      </c>
    </row>
    <row r="3132" spans="2:11" x14ac:dyDescent="0.2">
      <c r="B3132" s="35">
        <v>3117</v>
      </c>
      <c r="C3132" s="93">
        <v>0.93008173893961055</v>
      </c>
      <c r="D3132" s="101">
        <f t="shared" si="353"/>
        <v>0.21744841609241328</v>
      </c>
      <c r="E3132" s="93">
        <v>0.65096621128236776</v>
      </c>
      <c r="F3132" s="102">
        <f t="shared" si="351"/>
        <v>1.6509662112823678</v>
      </c>
      <c r="G3132" s="102">
        <f t="shared" si="354"/>
        <v>9402.6929926649118</v>
      </c>
      <c r="H3132" s="102">
        <f t="shared" si="352"/>
        <v>9403.6079370718799</v>
      </c>
      <c r="I3132" s="102">
        <f t="shared" si="348"/>
        <v>0.91494440696806123</v>
      </c>
      <c r="J3132" s="102">
        <f t="shared" si="349"/>
        <v>9405.258903283162</v>
      </c>
      <c r="K3132" s="103">
        <f t="shared" si="350"/>
        <v>2.5659106182502001</v>
      </c>
    </row>
    <row r="3133" spans="2:11" x14ac:dyDescent="0.2">
      <c r="B3133" s="35">
        <v>3118</v>
      </c>
      <c r="C3133" s="93">
        <v>1.458992381355495E-2</v>
      </c>
      <c r="D3133" s="101">
        <f t="shared" si="353"/>
        <v>12.682272414861993</v>
      </c>
      <c r="E3133" s="93">
        <v>0.51025264959417305</v>
      </c>
      <c r="F3133" s="102">
        <f t="shared" si="351"/>
        <v>1.510252649594173</v>
      </c>
      <c r="G3133" s="102">
        <f t="shared" si="354"/>
        <v>9415.3752650797742</v>
      </c>
      <c r="H3133" s="102">
        <f t="shared" si="352"/>
        <v>9415.3752650797742</v>
      </c>
      <c r="I3133" s="102">
        <f t="shared" si="348"/>
        <v>0</v>
      </c>
      <c r="J3133" s="102">
        <f t="shared" si="349"/>
        <v>9416.8855177293681</v>
      </c>
      <c r="K3133" s="103">
        <f t="shared" si="350"/>
        <v>1.5102526495938946</v>
      </c>
    </row>
    <row r="3134" spans="2:11" x14ac:dyDescent="0.2">
      <c r="B3134" s="35">
        <v>3119</v>
      </c>
      <c r="C3134" s="93">
        <v>0.3769685382833643</v>
      </c>
      <c r="D3134" s="101">
        <f t="shared" si="353"/>
        <v>2.9267806435373394</v>
      </c>
      <c r="E3134" s="93">
        <v>0.51170149429021516</v>
      </c>
      <c r="F3134" s="102">
        <f t="shared" si="351"/>
        <v>1.5117014942902152</v>
      </c>
      <c r="G3134" s="102">
        <f t="shared" si="354"/>
        <v>9418.3020457233124</v>
      </c>
      <c r="H3134" s="102">
        <f t="shared" si="352"/>
        <v>9418.3020457233124</v>
      </c>
      <c r="I3134" s="102">
        <f t="shared" si="348"/>
        <v>0</v>
      </c>
      <c r="J3134" s="102">
        <f t="shared" si="349"/>
        <v>9419.8137472176022</v>
      </c>
      <c r="K3134" s="103">
        <f t="shared" si="350"/>
        <v>1.5117014942898095</v>
      </c>
    </row>
    <row r="3135" spans="2:11" ht="16" thickBot="1" x14ac:dyDescent="0.25">
      <c r="B3135" s="39">
        <v>3120</v>
      </c>
      <c r="C3135" s="94">
        <v>0.37333513582088484</v>
      </c>
      <c r="D3135" s="104">
        <f t="shared" si="353"/>
        <v>2.9558363258433178</v>
      </c>
      <c r="E3135" s="94">
        <v>6.2021610941009331E-2</v>
      </c>
      <c r="F3135" s="105">
        <f t="shared" si="351"/>
        <v>1.0620216109410094</v>
      </c>
      <c r="G3135" s="105">
        <f t="shared" si="354"/>
        <v>9421.2578820491563</v>
      </c>
      <c r="H3135" s="105">
        <f t="shared" si="352"/>
        <v>9421.2578820491563</v>
      </c>
      <c r="I3135" s="105">
        <f t="shared" si="348"/>
        <v>0</v>
      </c>
      <c r="J3135" s="105">
        <f t="shared" si="349"/>
        <v>9422.3199036600981</v>
      </c>
      <c r="K3135" s="106">
        <f t="shared" si="350"/>
        <v>1.0620216109418834</v>
      </c>
    </row>
    <row r="3136" spans="2:11" x14ac:dyDescent="0.2">
      <c r="B3136" s="35">
        <v>3121</v>
      </c>
      <c r="C3136" s="93">
        <v>0.49644969690423779</v>
      </c>
      <c r="D3136" s="101">
        <f t="shared" si="353"/>
        <v>2.1008193480869437</v>
      </c>
      <c r="E3136" s="93">
        <v>0.38198996764155935</v>
      </c>
      <c r="F3136" s="102">
        <f t="shared" si="351"/>
        <v>1.3819899676415592</v>
      </c>
      <c r="G3136" s="102">
        <f t="shared" si="354"/>
        <v>9423.3587013972428</v>
      </c>
      <c r="H3136" s="102">
        <f t="shared" si="352"/>
        <v>9423.3587013972428</v>
      </c>
      <c r="I3136" s="102">
        <f t="shared" si="348"/>
        <v>0</v>
      </c>
      <c r="J3136" s="102">
        <f t="shared" si="349"/>
        <v>9424.7406913648847</v>
      </c>
      <c r="K3136" s="103">
        <f t="shared" si="350"/>
        <v>1.3819899676418572</v>
      </c>
    </row>
    <row r="3137" spans="2:11" x14ac:dyDescent="0.2">
      <c r="B3137" s="35">
        <v>3122</v>
      </c>
      <c r="C3137" s="93">
        <v>0.44102539175100175</v>
      </c>
      <c r="D3137" s="101">
        <f t="shared" si="353"/>
        <v>2.4559584825784522</v>
      </c>
      <c r="E3137" s="93">
        <v>0.89480425559453836</v>
      </c>
      <c r="F3137" s="102">
        <f t="shared" si="351"/>
        <v>1.8948042555945384</v>
      </c>
      <c r="G3137" s="102">
        <f t="shared" si="354"/>
        <v>9425.8146598798212</v>
      </c>
      <c r="H3137" s="102">
        <f t="shared" si="352"/>
        <v>9425.8146598798212</v>
      </c>
      <c r="I3137" s="102">
        <f t="shared" si="348"/>
        <v>0</v>
      </c>
      <c r="J3137" s="102">
        <f t="shared" si="349"/>
        <v>9427.7094641354161</v>
      </c>
      <c r="K3137" s="103">
        <f t="shared" si="350"/>
        <v>1.8948042555948632</v>
      </c>
    </row>
    <row r="3138" spans="2:11" x14ac:dyDescent="0.2">
      <c r="B3138" s="35">
        <v>3123</v>
      </c>
      <c r="C3138" s="93">
        <v>0.72411716861229658</v>
      </c>
      <c r="D3138" s="101">
        <f t="shared" si="353"/>
        <v>0.96840619377135195</v>
      </c>
      <c r="E3138" s="93">
        <v>0.15867052343167298</v>
      </c>
      <c r="F3138" s="102">
        <f t="shared" si="351"/>
        <v>1.158670523431673</v>
      </c>
      <c r="G3138" s="102">
        <f t="shared" si="354"/>
        <v>9426.7830660735926</v>
      </c>
      <c r="H3138" s="102">
        <f t="shared" si="352"/>
        <v>9427.7094641354161</v>
      </c>
      <c r="I3138" s="102">
        <f t="shared" si="348"/>
        <v>0.92639806182341999</v>
      </c>
      <c r="J3138" s="102">
        <f t="shared" si="349"/>
        <v>9428.8681346588473</v>
      </c>
      <c r="K3138" s="103">
        <f t="shared" si="350"/>
        <v>2.0850685852547031</v>
      </c>
    </row>
    <row r="3139" spans="2:11" ht="16" thickBot="1" x14ac:dyDescent="0.25">
      <c r="B3139" s="39">
        <v>3124</v>
      </c>
      <c r="C3139" s="94">
        <v>0.40591008862722633</v>
      </c>
      <c r="D3139" s="104">
        <f t="shared" si="353"/>
        <v>2.7048708014661624</v>
      </c>
      <c r="E3139" s="94">
        <v>0.12580448033659319</v>
      </c>
      <c r="F3139" s="105">
        <f t="shared" si="351"/>
        <v>1.1258044803365932</v>
      </c>
      <c r="G3139" s="105">
        <f t="shared" si="354"/>
        <v>9429.4879368750589</v>
      </c>
      <c r="H3139" s="105">
        <f t="shared" si="352"/>
        <v>9429.4879368750589</v>
      </c>
      <c r="I3139" s="105">
        <f t="shared" si="348"/>
        <v>0</v>
      </c>
      <c r="J3139" s="105">
        <f t="shared" si="349"/>
        <v>9430.6137413553952</v>
      </c>
      <c r="K3139" s="106">
        <f t="shared" si="350"/>
        <v>1.1258044803362282</v>
      </c>
    </row>
    <row r="3140" spans="2:11" x14ac:dyDescent="0.2">
      <c r="B3140" s="35">
        <v>3125</v>
      </c>
      <c r="C3140" s="93">
        <v>0.23261729672875353</v>
      </c>
      <c r="D3140" s="101">
        <f t="shared" si="353"/>
        <v>4.3750820373418469</v>
      </c>
      <c r="E3140" s="93">
        <v>0.15867837830683784</v>
      </c>
      <c r="F3140" s="102">
        <f t="shared" si="351"/>
        <v>1.158678378306838</v>
      </c>
      <c r="G3140" s="102">
        <f t="shared" si="354"/>
        <v>9433.8630189124015</v>
      </c>
      <c r="H3140" s="102">
        <f t="shared" si="352"/>
        <v>9433.8630189124015</v>
      </c>
      <c r="I3140" s="102">
        <f t="shared" si="348"/>
        <v>0</v>
      </c>
      <c r="J3140" s="102">
        <f t="shared" si="349"/>
        <v>9435.0216972907092</v>
      </c>
      <c r="K3140" s="103">
        <f t="shared" si="350"/>
        <v>1.1586783783077408</v>
      </c>
    </row>
    <row r="3141" spans="2:11" x14ac:dyDescent="0.2">
      <c r="B3141" s="35">
        <v>3126</v>
      </c>
      <c r="C3141" s="93">
        <v>0.89354354582837892</v>
      </c>
      <c r="D3141" s="101">
        <f t="shared" si="353"/>
        <v>0.33768062799759879</v>
      </c>
      <c r="E3141" s="93">
        <v>3.0863668624660057E-2</v>
      </c>
      <c r="F3141" s="102">
        <f t="shared" si="351"/>
        <v>1.0308636686246602</v>
      </c>
      <c r="G3141" s="102">
        <f t="shared" si="354"/>
        <v>9434.200699540399</v>
      </c>
      <c r="H3141" s="102">
        <f t="shared" si="352"/>
        <v>9435.0216972907092</v>
      </c>
      <c r="I3141" s="102">
        <f t="shared" si="348"/>
        <v>0.82099775031019817</v>
      </c>
      <c r="J3141" s="102">
        <f t="shared" si="349"/>
        <v>9436.0525609593333</v>
      </c>
      <c r="K3141" s="103">
        <f t="shared" si="350"/>
        <v>1.851861418934277</v>
      </c>
    </row>
    <row r="3142" spans="2:11" x14ac:dyDescent="0.2">
      <c r="B3142" s="35">
        <v>3127</v>
      </c>
      <c r="C3142" s="93">
        <v>0.36942048422948393</v>
      </c>
      <c r="D3142" s="101">
        <f t="shared" si="353"/>
        <v>2.9874592801462394</v>
      </c>
      <c r="E3142" s="93">
        <v>0.43239832284456869</v>
      </c>
      <c r="F3142" s="102">
        <f t="shared" si="351"/>
        <v>1.4323983228445687</v>
      </c>
      <c r="G3142" s="102">
        <f t="shared" si="354"/>
        <v>9437.1881588205451</v>
      </c>
      <c r="H3142" s="102">
        <f t="shared" si="352"/>
        <v>9437.1881588205451</v>
      </c>
      <c r="I3142" s="102">
        <f t="shared" si="348"/>
        <v>0</v>
      </c>
      <c r="J3142" s="102">
        <f t="shared" si="349"/>
        <v>9438.6205571433893</v>
      </c>
      <c r="K3142" s="103">
        <f t="shared" si="350"/>
        <v>1.4323983228441648</v>
      </c>
    </row>
    <row r="3143" spans="2:11" ht="16" thickBot="1" x14ac:dyDescent="0.25">
      <c r="B3143" s="39">
        <v>3128</v>
      </c>
      <c r="C3143" s="94">
        <v>0.95052016977386922</v>
      </c>
      <c r="D3143" s="104">
        <f t="shared" si="353"/>
        <v>0.1522376913191841</v>
      </c>
      <c r="E3143" s="94">
        <v>0.57776786634973742</v>
      </c>
      <c r="F3143" s="105">
        <f t="shared" si="351"/>
        <v>1.5777678663497374</v>
      </c>
      <c r="G3143" s="105">
        <f t="shared" si="354"/>
        <v>9437.340396511865</v>
      </c>
      <c r="H3143" s="105">
        <f t="shared" si="352"/>
        <v>9438.6205571433893</v>
      </c>
      <c r="I3143" s="105">
        <f t="shared" si="348"/>
        <v>1.280160631524268</v>
      </c>
      <c r="J3143" s="105">
        <f t="shared" si="349"/>
        <v>9440.1983250097383</v>
      </c>
      <c r="K3143" s="106">
        <f t="shared" si="350"/>
        <v>2.8579284978732176</v>
      </c>
    </row>
    <row r="3144" spans="2:11" x14ac:dyDescent="0.2">
      <c r="B3144" s="35">
        <v>3129</v>
      </c>
      <c r="C3144" s="93">
        <v>0.71582949396846784</v>
      </c>
      <c r="D3144" s="101">
        <f t="shared" si="353"/>
        <v>1.0029398318884104</v>
      </c>
      <c r="E3144" s="93">
        <v>0.35156249907699388</v>
      </c>
      <c r="F3144" s="102">
        <f t="shared" si="351"/>
        <v>1.3515624990769939</v>
      </c>
      <c r="G3144" s="102">
        <f t="shared" si="354"/>
        <v>9438.3433363437543</v>
      </c>
      <c r="H3144" s="102">
        <f t="shared" si="352"/>
        <v>9440.1983250097383</v>
      </c>
      <c r="I3144" s="102">
        <f t="shared" si="348"/>
        <v>1.8549886659839103</v>
      </c>
      <c r="J3144" s="102">
        <f t="shared" si="349"/>
        <v>9441.549887508816</v>
      </c>
      <c r="K3144" s="103">
        <f t="shared" si="350"/>
        <v>3.2065511650616827</v>
      </c>
    </row>
    <row r="3145" spans="2:11" x14ac:dyDescent="0.2">
      <c r="B3145" s="35">
        <v>3130</v>
      </c>
      <c r="C3145" s="93">
        <v>0.65200405324995592</v>
      </c>
      <c r="D3145" s="101">
        <f t="shared" si="353"/>
        <v>1.2831135013013122</v>
      </c>
      <c r="E3145" s="93">
        <v>0.87656119865271198</v>
      </c>
      <c r="F3145" s="102">
        <f t="shared" si="351"/>
        <v>1.876561198652712</v>
      </c>
      <c r="G3145" s="102">
        <f t="shared" si="354"/>
        <v>9439.6264498450564</v>
      </c>
      <c r="H3145" s="102">
        <f t="shared" si="352"/>
        <v>9441.549887508816</v>
      </c>
      <c r="I3145" s="102">
        <f t="shared" si="348"/>
        <v>1.9234376637596142</v>
      </c>
      <c r="J3145" s="102">
        <f t="shared" si="349"/>
        <v>9443.4264487074688</v>
      </c>
      <c r="K3145" s="103">
        <f t="shared" si="350"/>
        <v>3.7999988624123944</v>
      </c>
    </row>
    <row r="3146" spans="2:11" x14ac:dyDescent="0.2">
      <c r="B3146" s="35">
        <v>3131</v>
      </c>
      <c r="C3146" s="93">
        <v>0.42986855010186031</v>
      </c>
      <c r="D3146" s="101">
        <f t="shared" si="353"/>
        <v>2.5328274434011484</v>
      </c>
      <c r="E3146" s="93">
        <v>0.26801787528556276</v>
      </c>
      <c r="F3146" s="102">
        <f t="shared" si="351"/>
        <v>1.2680178752855626</v>
      </c>
      <c r="G3146" s="102">
        <f t="shared" si="354"/>
        <v>9442.1592772884578</v>
      </c>
      <c r="H3146" s="102">
        <f t="shared" si="352"/>
        <v>9443.4264487074688</v>
      </c>
      <c r="I3146" s="102">
        <f t="shared" si="348"/>
        <v>1.2671714190109924</v>
      </c>
      <c r="J3146" s="102">
        <f t="shared" si="349"/>
        <v>9444.6944665827541</v>
      </c>
      <c r="K3146" s="103">
        <f t="shared" si="350"/>
        <v>2.5351892942962877</v>
      </c>
    </row>
    <row r="3147" spans="2:11" ht="16" thickBot="1" x14ac:dyDescent="0.25">
      <c r="B3147" s="39">
        <v>3132</v>
      </c>
      <c r="C3147" s="94">
        <v>0.23665287153467918</v>
      </c>
      <c r="D3147" s="104">
        <f t="shared" si="353"/>
        <v>4.3234826658115812</v>
      </c>
      <c r="E3147" s="94">
        <v>0.51502013687746162</v>
      </c>
      <c r="F3147" s="105">
        <f t="shared" si="351"/>
        <v>1.5150201368774616</v>
      </c>
      <c r="G3147" s="105">
        <f t="shared" si="354"/>
        <v>9446.4827599542696</v>
      </c>
      <c r="H3147" s="105">
        <f t="shared" si="352"/>
        <v>9446.4827599542696</v>
      </c>
      <c r="I3147" s="105">
        <f t="shared" si="348"/>
        <v>0</v>
      </c>
      <c r="J3147" s="105">
        <f t="shared" si="349"/>
        <v>9447.9977800911474</v>
      </c>
      <c r="K3147" s="106">
        <f t="shared" si="350"/>
        <v>1.5150201368778653</v>
      </c>
    </row>
    <row r="3148" spans="2:11" x14ac:dyDescent="0.2">
      <c r="B3148" s="35">
        <v>3133</v>
      </c>
      <c r="C3148" s="93">
        <v>0.22331475737545758</v>
      </c>
      <c r="D3148" s="101">
        <f t="shared" si="353"/>
        <v>4.4975191039659954</v>
      </c>
      <c r="E3148" s="93">
        <v>6.8518670805609694E-2</v>
      </c>
      <c r="F3148" s="102">
        <f t="shared" si="351"/>
        <v>1.0685186708056098</v>
      </c>
      <c r="G3148" s="102">
        <f t="shared" si="354"/>
        <v>9450.9802790582362</v>
      </c>
      <c r="H3148" s="102">
        <f t="shared" si="352"/>
        <v>9450.9802790582362</v>
      </c>
      <c r="I3148" s="102">
        <f t="shared" si="348"/>
        <v>0</v>
      </c>
      <c r="J3148" s="102">
        <f t="shared" si="349"/>
        <v>9452.0487977290413</v>
      </c>
      <c r="K3148" s="103">
        <f t="shared" si="350"/>
        <v>1.0685186708051333</v>
      </c>
    </row>
    <row r="3149" spans="2:11" x14ac:dyDescent="0.2">
      <c r="B3149" s="35">
        <v>3134</v>
      </c>
      <c r="C3149" s="93">
        <v>0.64388668585250708</v>
      </c>
      <c r="D3149" s="101">
        <f t="shared" si="353"/>
        <v>1.3206975660138525</v>
      </c>
      <c r="E3149" s="93">
        <v>0.85103366519202484</v>
      </c>
      <c r="F3149" s="102">
        <f t="shared" si="351"/>
        <v>1.8510336651920247</v>
      </c>
      <c r="G3149" s="102">
        <f t="shared" si="354"/>
        <v>9452.3009766242503</v>
      </c>
      <c r="H3149" s="102">
        <f t="shared" si="352"/>
        <v>9452.3009766242503</v>
      </c>
      <c r="I3149" s="102">
        <f t="shared" si="348"/>
        <v>0</v>
      </c>
      <c r="J3149" s="102">
        <f t="shared" si="349"/>
        <v>9454.1520102894428</v>
      </c>
      <c r="K3149" s="103">
        <f t="shared" si="350"/>
        <v>1.8510336651925172</v>
      </c>
    </row>
    <row r="3150" spans="2:11" x14ac:dyDescent="0.2">
      <c r="B3150" s="35">
        <v>3135</v>
      </c>
      <c r="C3150" s="93">
        <v>0.51869215907221544</v>
      </c>
      <c r="D3150" s="101">
        <f t="shared" si="353"/>
        <v>1.9693341427126867</v>
      </c>
      <c r="E3150" s="93">
        <v>0.34025892031904792</v>
      </c>
      <c r="F3150" s="102">
        <f t="shared" si="351"/>
        <v>1.340258920319048</v>
      </c>
      <c r="G3150" s="102">
        <f t="shared" si="354"/>
        <v>9454.2703107669622</v>
      </c>
      <c r="H3150" s="102">
        <f t="shared" si="352"/>
        <v>9454.2703107669622</v>
      </c>
      <c r="I3150" s="102">
        <f t="shared" si="348"/>
        <v>0</v>
      </c>
      <c r="J3150" s="102">
        <f t="shared" si="349"/>
        <v>9455.6105696872819</v>
      </c>
      <c r="K3150" s="103">
        <f t="shared" si="350"/>
        <v>1.340258920319684</v>
      </c>
    </row>
    <row r="3151" spans="2:11" ht="16" thickBot="1" x14ac:dyDescent="0.25">
      <c r="B3151" s="39">
        <v>3136</v>
      </c>
      <c r="C3151" s="94">
        <v>0.94319407779102049</v>
      </c>
      <c r="D3151" s="104">
        <f t="shared" si="353"/>
        <v>0.17544962587861948</v>
      </c>
      <c r="E3151" s="94">
        <v>0.28900760720877794</v>
      </c>
      <c r="F3151" s="105">
        <f t="shared" si="351"/>
        <v>1.2890076072087779</v>
      </c>
      <c r="G3151" s="105">
        <f t="shared" si="354"/>
        <v>9454.4457603928404</v>
      </c>
      <c r="H3151" s="105">
        <f t="shared" si="352"/>
        <v>9455.6105696872819</v>
      </c>
      <c r="I3151" s="105">
        <f t="shared" si="348"/>
        <v>1.1648092944415112</v>
      </c>
      <c r="J3151" s="105">
        <f t="shared" si="349"/>
        <v>9456.8995772944909</v>
      </c>
      <c r="K3151" s="106">
        <f t="shared" si="350"/>
        <v>2.453816901650498</v>
      </c>
    </row>
    <row r="3152" spans="2:11" x14ac:dyDescent="0.2">
      <c r="B3152" s="35">
        <v>3137</v>
      </c>
      <c r="C3152" s="93">
        <v>0.46035122991325494</v>
      </c>
      <c r="D3152" s="101">
        <f t="shared" si="353"/>
        <v>2.3272966126805783</v>
      </c>
      <c r="E3152" s="93">
        <v>3.9235084058192427E-2</v>
      </c>
      <c r="F3152" s="102">
        <f t="shared" si="351"/>
        <v>1.0392350840581925</v>
      </c>
      <c r="G3152" s="102">
        <f t="shared" si="354"/>
        <v>9456.773057005521</v>
      </c>
      <c r="H3152" s="102">
        <f t="shared" si="352"/>
        <v>9456.8995772944909</v>
      </c>
      <c r="I3152" s="102">
        <f t="shared" si="348"/>
        <v>0.12652028896991396</v>
      </c>
      <c r="J3152" s="102">
        <f t="shared" si="349"/>
        <v>9457.9388123785484</v>
      </c>
      <c r="K3152" s="103">
        <f t="shared" si="350"/>
        <v>1.165755373027423</v>
      </c>
    </row>
    <row r="3153" spans="2:11" x14ac:dyDescent="0.2">
      <c r="B3153" s="35">
        <v>3138</v>
      </c>
      <c r="C3153" s="93">
        <v>0.15078159445519868</v>
      </c>
      <c r="D3153" s="101">
        <f t="shared" si="353"/>
        <v>5.6757686506250264</v>
      </c>
      <c r="E3153" s="93">
        <v>0.65941797011490755</v>
      </c>
      <c r="F3153" s="102">
        <f t="shared" si="351"/>
        <v>1.6594179701149074</v>
      </c>
      <c r="G3153" s="102">
        <f t="shared" si="354"/>
        <v>9462.4488256561453</v>
      </c>
      <c r="H3153" s="102">
        <f t="shared" si="352"/>
        <v>9462.4488256561453</v>
      </c>
      <c r="I3153" s="102">
        <f t="shared" si="348"/>
        <v>0</v>
      </c>
      <c r="J3153" s="102">
        <f t="shared" si="349"/>
        <v>9464.1082436262604</v>
      </c>
      <c r="K3153" s="103">
        <f t="shared" si="350"/>
        <v>1.6594179701151006</v>
      </c>
    </row>
    <row r="3154" spans="2:11" x14ac:dyDescent="0.2">
      <c r="B3154" s="35">
        <v>3139</v>
      </c>
      <c r="C3154" s="93">
        <v>0.5660751242591382</v>
      </c>
      <c r="D3154" s="101">
        <f t="shared" si="353"/>
        <v>1.7070854436406491</v>
      </c>
      <c r="E3154" s="93">
        <v>0.68018723825605099</v>
      </c>
      <c r="F3154" s="102">
        <f t="shared" si="351"/>
        <v>1.680187238256051</v>
      </c>
      <c r="G3154" s="102">
        <f t="shared" si="354"/>
        <v>9464.155911099786</v>
      </c>
      <c r="H3154" s="102">
        <f t="shared" si="352"/>
        <v>9464.155911099786</v>
      </c>
      <c r="I3154" s="102">
        <f t="shared" ref="I3154:I3217" si="355">H3154-G3154</f>
        <v>0</v>
      </c>
      <c r="J3154" s="102">
        <f t="shared" ref="J3154:J3217" si="356">H3154+F3154</f>
        <v>9465.8360983380426</v>
      </c>
      <c r="K3154" s="103">
        <f t="shared" ref="K3154:K3217" si="357">J3154-G3154</f>
        <v>1.6801872382566216</v>
      </c>
    </row>
    <row r="3155" spans="2:11" ht="16" thickBot="1" x14ac:dyDescent="0.25">
      <c r="B3155" s="39">
        <v>3140</v>
      </c>
      <c r="C3155" s="94">
        <v>0.83678439149240114</v>
      </c>
      <c r="D3155" s="104">
        <f t="shared" si="353"/>
        <v>0.53456651537905253</v>
      </c>
      <c r="E3155" s="94">
        <v>0.66583166999571453</v>
      </c>
      <c r="F3155" s="105">
        <f t="shared" si="351"/>
        <v>1.6658316699957145</v>
      </c>
      <c r="G3155" s="105">
        <f t="shared" si="354"/>
        <v>9464.6904776151641</v>
      </c>
      <c r="H3155" s="105">
        <f t="shared" si="352"/>
        <v>9465.8360983380426</v>
      </c>
      <c r="I3155" s="105">
        <f t="shared" si="355"/>
        <v>1.1456207228784479</v>
      </c>
      <c r="J3155" s="105">
        <f t="shared" si="356"/>
        <v>9467.5019300080385</v>
      </c>
      <c r="K3155" s="106">
        <f t="shared" si="357"/>
        <v>2.8114523928743438</v>
      </c>
    </row>
    <row r="3156" spans="2:11" x14ac:dyDescent="0.2">
      <c r="B3156" s="35">
        <v>3141</v>
      </c>
      <c r="C3156" s="93">
        <v>0.8908350929918567</v>
      </c>
      <c r="D3156" s="101">
        <f t="shared" si="353"/>
        <v>0.34678784837434834</v>
      </c>
      <c r="E3156" s="93">
        <v>8.1479774266671079E-2</v>
      </c>
      <c r="F3156" s="102">
        <f t="shared" si="351"/>
        <v>1.0814797742666711</v>
      </c>
      <c r="G3156" s="102">
        <f t="shared" si="354"/>
        <v>9465.0372654635394</v>
      </c>
      <c r="H3156" s="102">
        <f t="shared" si="352"/>
        <v>9467.5019300080385</v>
      </c>
      <c r="I3156" s="102">
        <f t="shared" si="355"/>
        <v>2.4646645444991009</v>
      </c>
      <c r="J3156" s="102">
        <f t="shared" si="356"/>
        <v>9468.5834097823044</v>
      </c>
      <c r="K3156" s="103">
        <f t="shared" si="357"/>
        <v>3.546144318765073</v>
      </c>
    </row>
    <row r="3157" spans="2:11" x14ac:dyDescent="0.2">
      <c r="B3157" s="35">
        <v>3142</v>
      </c>
      <c r="C3157" s="93">
        <v>0.57954290392712526</v>
      </c>
      <c r="D3157" s="101">
        <f t="shared" si="353"/>
        <v>1.6365467484914595</v>
      </c>
      <c r="E3157" s="93">
        <v>0.44632094011866152</v>
      </c>
      <c r="F3157" s="102">
        <f t="shared" si="351"/>
        <v>1.4463209401186616</v>
      </c>
      <c r="G3157" s="102">
        <f t="shared" si="354"/>
        <v>9466.6738122120314</v>
      </c>
      <c r="H3157" s="102">
        <f t="shared" si="352"/>
        <v>9468.5834097823044</v>
      </c>
      <c r="I3157" s="102">
        <f t="shared" si="355"/>
        <v>1.9095975702730357</v>
      </c>
      <c r="J3157" s="102">
        <f t="shared" si="356"/>
        <v>9470.0297307224228</v>
      </c>
      <c r="K3157" s="103">
        <f t="shared" si="357"/>
        <v>3.3559185103913478</v>
      </c>
    </row>
    <row r="3158" spans="2:11" x14ac:dyDescent="0.2">
      <c r="B3158" s="35">
        <v>3143</v>
      </c>
      <c r="C3158" s="93">
        <v>0.656063665973178</v>
      </c>
      <c r="D3158" s="101">
        <f t="shared" si="353"/>
        <v>1.2644923288766612</v>
      </c>
      <c r="E3158" s="93">
        <v>0.72562928698654483</v>
      </c>
      <c r="F3158" s="102">
        <f t="shared" si="351"/>
        <v>1.7256292869865448</v>
      </c>
      <c r="G3158" s="102">
        <f t="shared" si="354"/>
        <v>9467.9383045409086</v>
      </c>
      <c r="H3158" s="102">
        <f t="shared" si="352"/>
        <v>9470.0297307224228</v>
      </c>
      <c r="I3158" s="102">
        <f t="shared" si="355"/>
        <v>2.0914261815141799</v>
      </c>
      <c r="J3158" s="102">
        <f t="shared" si="356"/>
        <v>9471.7553600094088</v>
      </c>
      <c r="K3158" s="103">
        <f t="shared" si="357"/>
        <v>3.8170554685002571</v>
      </c>
    </row>
    <row r="3159" spans="2:11" ht="16" thickBot="1" x14ac:dyDescent="0.25">
      <c r="B3159" s="39">
        <v>3144</v>
      </c>
      <c r="C3159" s="94">
        <v>0.77394357216783094</v>
      </c>
      <c r="D3159" s="104">
        <f t="shared" si="353"/>
        <v>0.76876893667793267</v>
      </c>
      <c r="E3159" s="94">
        <v>6.0748852428148981E-2</v>
      </c>
      <c r="F3159" s="105">
        <f t="shared" si="351"/>
        <v>1.060748852428149</v>
      </c>
      <c r="G3159" s="105">
        <f t="shared" si="354"/>
        <v>9468.7070734775862</v>
      </c>
      <c r="H3159" s="105">
        <f t="shared" si="352"/>
        <v>9471.7553600094088</v>
      </c>
      <c r="I3159" s="105">
        <f t="shared" si="355"/>
        <v>3.0482865318226686</v>
      </c>
      <c r="J3159" s="105">
        <f t="shared" si="356"/>
        <v>9472.8161088618363</v>
      </c>
      <c r="K3159" s="106">
        <f t="shared" si="357"/>
        <v>4.1090353842500917</v>
      </c>
    </row>
    <row r="3160" spans="2:11" x14ac:dyDescent="0.2">
      <c r="B3160" s="35">
        <v>3145</v>
      </c>
      <c r="C3160" s="93">
        <v>0.91093165676993215</v>
      </c>
      <c r="D3160" s="101">
        <f t="shared" si="353"/>
        <v>0.27986221364211583</v>
      </c>
      <c r="E3160" s="93">
        <v>0.64425731100738914</v>
      </c>
      <c r="F3160" s="102">
        <f t="shared" si="351"/>
        <v>1.6442573110073893</v>
      </c>
      <c r="G3160" s="102">
        <f t="shared" si="354"/>
        <v>9468.9869356912277</v>
      </c>
      <c r="H3160" s="102">
        <f t="shared" si="352"/>
        <v>9472.8161088618363</v>
      </c>
      <c r="I3160" s="102">
        <f t="shared" si="355"/>
        <v>3.8291731706085557</v>
      </c>
      <c r="J3160" s="102">
        <f t="shared" si="356"/>
        <v>9474.4603661728434</v>
      </c>
      <c r="K3160" s="103">
        <f t="shared" si="357"/>
        <v>5.4734304816156509</v>
      </c>
    </row>
    <row r="3161" spans="2:11" x14ac:dyDescent="0.2">
      <c r="B3161" s="35">
        <v>3146</v>
      </c>
      <c r="C3161" s="93">
        <v>0.25392605979277494</v>
      </c>
      <c r="D3161" s="101">
        <f t="shared" si="353"/>
        <v>4.1121364725612199</v>
      </c>
      <c r="E3161" s="93">
        <v>0.38903947085345614</v>
      </c>
      <c r="F3161" s="102">
        <f t="shared" si="351"/>
        <v>1.3890394708534561</v>
      </c>
      <c r="G3161" s="102">
        <f t="shared" si="354"/>
        <v>9473.0990721637882</v>
      </c>
      <c r="H3161" s="102">
        <f t="shared" si="352"/>
        <v>9474.4603661728434</v>
      </c>
      <c r="I3161" s="102">
        <f t="shared" si="355"/>
        <v>1.3612940090552001</v>
      </c>
      <c r="J3161" s="102">
        <f t="shared" si="356"/>
        <v>9475.8494056436975</v>
      </c>
      <c r="K3161" s="103">
        <f t="shared" si="357"/>
        <v>2.7503334799093864</v>
      </c>
    </row>
    <row r="3162" spans="2:11" x14ac:dyDescent="0.2">
      <c r="B3162" s="35">
        <v>3147</v>
      </c>
      <c r="C3162" s="93">
        <v>0.9309786420545465</v>
      </c>
      <c r="D3162" s="101">
        <f t="shared" si="353"/>
        <v>0.21455682850009328</v>
      </c>
      <c r="E3162" s="93">
        <v>0.87820056320125839</v>
      </c>
      <c r="F3162" s="102">
        <f t="shared" si="351"/>
        <v>1.8782005632012584</v>
      </c>
      <c r="G3162" s="102">
        <f t="shared" si="354"/>
        <v>9473.3136289922877</v>
      </c>
      <c r="H3162" s="102">
        <f t="shared" si="352"/>
        <v>9475.8494056436975</v>
      </c>
      <c r="I3162" s="102">
        <f t="shared" si="355"/>
        <v>2.535776651409833</v>
      </c>
      <c r="J3162" s="102">
        <f t="shared" si="356"/>
        <v>9477.7276062068995</v>
      </c>
      <c r="K3162" s="103">
        <f t="shared" si="357"/>
        <v>4.4139772146118048</v>
      </c>
    </row>
    <row r="3163" spans="2:11" ht="16" thickBot="1" x14ac:dyDescent="0.25">
      <c r="B3163" s="39">
        <v>3148</v>
      </c>
      <c r="C3163" s="94">
        <v>0.80929722890759337</v>
      </c>
      <c r="D3163" s="104">
        <f t="shared" si="353"/>
        <v>0.63476707964143331</v>
      </c>
      <c r="E3163" s="94">
        <v>0.24967507662261368</v>
      </c>
      <c r="F3163" s="105">
        <f t="shared" si="351"/>
        <v>1.2496750766226137</v>
      </c>
      <c r="G3163" s="105">
        <f t="shared" si="354"/>
        <v>9473.9483960719299</v>
      </c>
      <c r="H3163" s="105">
        <f t="shared" si="352"/>
        <v>9477.7276062068995</v>
      </c>
      <c r="I3163" s="105">
        <f t="shared" si="355"/>
        <v>3.7792101349696168</v>
      </c>
      <c r="J3163" s="105">
        <f t="shared" si="356"/>
        <v>9478.9772812835217</v>
      </c>
      <c r="K3163" s="106">
        <f t="shared" si="357"/>
        <v>5.0288852115918417</v>
      </c>
    </row>
    <row r="3164" spans="2:11" x14ac:dyDescent="0.2">
      <c r="B3164" s="35">
        <v>3149</v>
      </c>
      <c r="C3164" s="93">
        <v>0.29647429369662348</v>
      </c>
      <c r="D3164" s="101">
        <f t="shared" si="353"/>
        <v>3.6473842904134939</v>
      </c>
      <c r="E3164" s="93">
        <v>0.31411486888785134</v>
      </c>
      <c r="F3164" s="102">
        <f t="shared" si="351"/>
        <v>1.3141148688878515</v>
      </c>
      <c r="G3164" s="102">
        <f t="shared" si="354"/>
        <v>9477.5957803623442</v>
      </c>
      <c r="H3164" s="102">
        <f t="shared" si="352"/>
        <v>9478.9772812835217</v>
      </c>
      <c r="I3164" s="102">
        <f t="shared" si="355"/>
        <v>1.3815009211775759</v>
      </c>
      <c r="J3164" s="102">
        <f t="shared" si="356"/>
        <v>9480.29139615241</v>
      </c>
      <c r="K3164" s="103">
        <f t="shared" si="357"/>
        <v>2.6956157900658582</v>
      </c>
    </row>
    <row r="3165" spans="2:11" x14ac:dyDescent="0.2">
      <c r="B3165" s="35">
        <v>3150</v>
      </c>
      <c r="C3165" s="93">
        <v>0.64630343336479257</v>
      </c>
      <c r="D3165" s="101">
        <f t="shared" si="353"/>
        <v>1.3094585231647435</v>
      </c>
      <c r="E3165" s="93">
        <v>0.21797490640672024</v>
      </c>
      <c r="F3165" s="102">
        <f t="shared" si="351"/>
        <v>1.2179749064067202</v>
      </c>
      <c r="G3165" s="102">
        <f t="shared" si="354"/>
        <v>9478.9052388855089</v>
      </c>
      <c r="H3165" s="102">
        <f t="shared" si="352"/>
        <v>9480.29139615241</v>
      </c>
      <c r="I3165" s="102">
        <f t="shared" si="355"/>
        <v>1.3861572669011366</v>
      </c>
      <c r="J3165" s="102">
        <f t="shared" si="356"/>
        <v>9481.5093710588171</v>
      </c>
      <c r="K3165" s="103">
        <f t="shared" si="357"/>
        <v>2.6041321733082441</v>
      </c>
    </row>
    <row r="3166" spans="2:11" x14ac:dyDescent="0.2">
      <c r="B3166" s="35">
        <v>3151</v>
      </c>
      <c r="C3166" s="93">
        <v>0.14720206298740979</v>
      </c>
      <c r="D3166" s="101">
        <f t="shared" si="353"/>
        <v>5.7478471737763437</v>
      </c>
      <c r="E3166" s="93">
        <v>0.20632594106504942</v>
      </c>
      <c r="F3166" s="102">
        <f t="shared" si="351"/>
        <v>1.2063259410650495</v>
      </c>
      <c r="G3166" s="102">
        <f t="shared" si="354"/>
        <v>9484.6530860592848</v>
      </c>
      <c r="H3166" s="102">
        <f t="shared" si="352"/>
        <v>9484.6530860592848</v>
      </c>
      <c r="I3166" s="102">
        <f t="shared" si="355"/>
        <v>0</v>
      </c>
      <c r="J3166" s="102">
        <f t="shared" si="356"/>
        <v>9485.859412000349</v>
      </c>
      <c r="K3166" s="103">
        <f t="shared" si="357"/>
        <v>1.2063259410642786</v>
      </c>
    </row>
    <row r="3167" spans="2:11" ht="16" thickBot="1" x14ac:dyDescent="0.25">
      <c r="B3167" s="39">
        <v>3152</v>
      </c>
      <c r="C3167" s="94">
        <v>0.10184571948326193</v>
      </c>
      <c r="D3167" s="104">
        <f t="shared" si="353"/>
        <v>6.8528884945447741</v>
      </c>
      <c r="E3167" s="94">
        <v>0.22745085940541721</v>
      </c>
      <c r="F3167" s="105">
        <f t="shared" si="351"/>
        <v>1.2274508594054172</v>
      </c>
      <c r="G3167" s="105">
        <f t="shared" si="354"/>
        <v>9491.5059745538292</v>
      </c>
      <c r="H3167" s="105">
        <f t="shared" si="352"/>
        <v>9491.5059745538292</v>
      </c>
      <c r="I3167" s="105">
        <f t="shared" si="355"/>
        <v>0</v>
      </c>
      <c r="J3167" s="105">
        <f t="shared" si="356"/>
        <v>9492.7334254132347</v>
      </c>
      <c r="K3167" s="106">
        <f t="shared" si="357"/>
        <v>1.2274508594055078</v>
      </c>
    </row>
    <row r="3168" spans="2:11" x14ac:dyDescent="0.2">
      <c r="B3168" s="35">
        <v>3153</v>
      </c>
      <c r="C3168" s="93">
        <v>0.60949078784995192</v>
      </c>
      <c r="D3168" s="101">
        <f t="shared" si="353"/>
        <v>1.4853943333473199</v>
      </c>
      <c r="E3168" s="93">
        <v>0.12196337116421818</v>
      </c>
      <c r="F3168" s="102">
        <f t="shared" si="351"/>
        <v>1.1219633711642181</v>
      </c>
      <c r="G3168" s="102">
        <f t="shared" si="354"/>
        <v>9492.9913688871766</v>
      </c>
      <c r="H3168" s="102">
        <f t="shared" si="352"/>
        <v>9492.9913688871766</v>
      </c>
      <c r="I3168" s="102">
        <f t="shared" si="355"/>
        <v>0</v>
      </c>
      <c r="J3168" s="102">
        <f t="shared" si="356"/>
        <v>9494.113332258341</v>
      </c>
      <c r="K3168" s="103">
        <f t="shared" si="357"/>
        <v>1.1219633711643837</v>
      </c>
    </row>
    <row r="3169" spans="2:11" x14ac:dyDescent="0.2">
      <c r="B3169" s="35">
        <v>3154</v>
      </c>
      <c r="C3169" s="93">
        <v>4.497143677063431E-2</v>
      </c>
      <c r="D3169" s="101">
        <f t="shared" si="353"/>
        <v>9.3051831875216635</v>
      </c>
      <c r="E3169" s="93">
        <v>0.25139954245628049</v>
      </c>
      <c r="F3169" s="102">
        <f t="shared" si="351"/>
        <v>1.2513995424562805</v>
      </c>
      <c r="G3169" s="102">
        <f t="shared" si="354"/>
        <v>9502.2965520746984</v>
      </c>
      <c r="H3169" s="102">
        <f t="shared" si="352"/>
        <v>9502.2965520746984</v>
      </c>
      <c r="I3169" s="102">
        <f t="shared" si="355"/>
        <v>0</v>
      </c>
      <c r="J3169" s="102">
        <f t="shared" si="356"/>
        <v>9503.5479516171545</v>
      </c>
      <c r="K3169" s="103">
        <f t="shared" si="357"/>
        <v>1.2513995424560562</v>
      </c>
    </row>
    <row r="3170" spans="2:11" x14ac:dyDescent="0.2">
      <c r="B3170" s="35">
        <v>3155</v>
      </c>
      <c r="C3170" s="93">
        <v>0.75185217339235466</v>
      </c>
      <c r="D3170" s="101">
        <f t="shared" si="353"/>
        <v>0.85564665687591213</v>
      </c>
      <c r="E3170" s="93">
        <v>0.15135546898253227</v>
      </c>
      <c r="F3170" s="102">
        <f t="shared" si="351"/>
        <v>1.1513554689825323</v>
      </c>
      <c r="G3170" s="102">
        <f t="shared" si="354"/>
        <v>9503.1521987315737</v>
      </c>
      <c r="H3170" s="102">
        <f t="shared" si="352"/>
        <v>9503.5479516171545</v>
      </c>
      <c r="I3170" s="102">
        <f t="shared" si="355"/>
        <v>0.39575288558080501</v>
      </c>
      <c r="J3170" s="102">
        <f t="shared" si="356"/>
        <v>9504.6993070861372</v>
      </c>
      <c r="K3170" s="103">
        <f t="shared" si="357"/>
        <v>1.5471083545635338</v>
      </c>
    </row>
    <row r="3171" spans="2:11" ht="16" thickBot="1" x14ac:dyDescent="0.25">
      <c r="B3171" s="39">
        <v>3156</v>
      </c>
      <c r="C3171" s="94">
        <v>0.39425502374038923</v>
      </c>
      <c r="D3171" s="104">
        <f t="shared" si="353"/>
        <v>2.7922719320862242</v>
      </c>
      <c r="E3171" s="94">
        <v>4.8166460720107107E-3</v>
      </c>
      <c r="F3171" s="105">
        <f t="shared" si="351"/>
        <v>1.0048166460720107</v>
      </c>
      <c r="G3171" s="105">
        <f t="shared" si="354"/>
        <v>9505.9444706636605</v>
      </c>
      <c r="H3171" s="105">
        <f t="shared" si="352"/>
        <v>9505.9444706636605</v>
      </c>
      <c r="I3171" s="105">
        <f t="shared" si="355"/>
        <v>0</v>
      </c>
      <c r="J3171" s="105">
        <f t="shared" si="356"/>
        <v>9506.9492873097333</v>
      </c>
      <c r="K3171" s="106">
        <f t="shared" si="357"/>
        <v>1.004816646072868</v>
      </c>
    </row>
    <row r="3172" spans="2:11" x14ac:dyDescent="0.2">
      <c r="B3172" s="35">
        <v>3157</v>
      </c>
      <c r="C3172" s="93">
        <v>0.22579164972752297</v>
      </c>
      <c r="D3172" s="101">
        <f t="shared" si="353"/>
        <v>4.4644278263552737</v>
      </c>
      <c r="E3172" s="93">
        <v>0.88022772711934738</v>
      </c>
      <c r="F3172" s="102">
        <f t="shared" si="351"/>
        <v>1.8802277271193475</v>
      </c>
      <c r="G3172" s="102">
        <f t="shared" si="354"/>
        <v>9510.4088984900154</v>
      </c>
      <c r="H3172" s="102">
        <f t="shared" si="352"/>
        <v>9510.4088984900154</v>
      </c>
      <c r="I3172" s="102">
        <f t="shared" si="355"/>
        <v>0</v>
      </c>
      <c r="J3172" s="102">
        <f t="shared" si="356"/>
        <v>9512.2891262171343</v>
      </c>
      <c r="K3172" s="103">
        <f t="shared" si="357"/>
        <v>1.8802277271188359</v>
      </c>
    </row>
    <row r="3173" spans="2:11" x14ac:dyDescent="0.2">
      <c r="B3173" s="35">
        <v>3158</v>
      </c>
      <c r="C3173" s="93">
        <v>0.46837611606606988</v>
      </c>
      <c r="D3173" s="101">
        <f t="shared" si="353"/>
        <v>2.2754509170716934</v>
      </c>
      <c r="E3173" s="93">
        <v>0.5236146876746065</v>
      </c>
      <c r="F3173" s="102">
        <f t="shared" si="351"/>
        <v>1.5236146876746064</v>
      </c>
      <c r="G3173" s="102">
        <f t="shared" si="354"/>
        <v>9512.6843494070872</v>
      </c>
      <c r="H3173" s="102">
        <f t="shared" si="352"/>
        <v>9512.6843494070872</v>
      </c>
      <c r="I3173" s="102">
        <f t="shared" si="355"/>
        <v>0</v>
      </c>
      <c r="J3173" s="102">
        <f t="shared" si="356"/>
        <v>9514.2079640947613</v>
      </c>
      <c r="K3173" s="103">
        <f t="shared" si="357"/>
        <v>1.5236146876741259</v>
      </c>
    </row>
    <row r="3174" spans="2:11" x14ac:dyDescent="0.2">
      <c r="B3174" s="35">
        <v>3159</v>
      </c>
      <c r="C3174" s="93">
        <v>0.31947301177258192</v>
      </c>
      <c r="D3174" s="101">
        <f t="shared" si="353"/>
        <v>3.4232474367831518</v>
      </c>
      <c r="E3174" s="93">
        <v>0.89938880691583667</v>
      </c>
      <c r="F3174" s="102">
        <f t="shared" si="351"/>
        <v>1.8993888069158367</v>
      </c>
      <c r="G3174" s="102">
        <f t="shared" si="354"/>
        <v>9516.1075968438709</v>
      </c>
      <c r="H3174" s="102">
        <f t="shared" si="352"/>
        <v>9516.1075968438709</v>
      </c>
      <c r="I3174" s="102">
        <f t="shared" si="355"/>
        <v>0</v>
      </c>
      <c r="J3174" s="102">
        <f t="shared" si="356"/>
        <v>9518.0069856507871</v>
      </c>
      <c r="K3174" s="103">
        <f t="shared" si="357"/>
        <v>1.8993888069162495</v>
      </c>
    </row>
    <row r="3175" spans="2:11" ht="16" thickBot="1" x14ac:dyDescent="0.25">
      <c r="B3175" s="39">
        <v>3160</v>
      </c>
      <c r="C3175" s="94">
        <v>7.1975412522493953E-2</v>
      </c>
      <c r="D3175" s="104">
        <f t="shared" si="353"/>
        <v>7.8942921330934395</v>
      </c>
      <c r="E3175" s="94">
        <v>0.69105115528001693</v>
      </c>
      <c r="F3175" s="105">
        <f t="shared" si="351"/>
        <v>1.6910511552800169</v>
      </c>
      <c r="G3175" s="105">
        <f t="shared" si="354"/>
        <v>9524.0018889769635</v>
      </c>
      <c r="H3175" s="105">
        <f t="shared" si="352"/>
        <v>9524.0018889769635</v>
      </c>
      <c r="I3175" s="105">
        <f t="shared" si="355"/>
        <v>0</v>
      </c>
      <c r="J3175" s="105">
        <f t="shared" si="356"/>
        <v>9525.6929401322432</v>
      </c>
      <c r="K3175" s="106">
        <f t="shared" si="357"/>
        <v>1.6910511552796379</v>
      </c>
    </row>
    <row r="3176" spans="2:11" x14ac:dyDescent="0.2">
      <c r="B3176" s="35">
        <v>3161</v>
      </c>
      <c r="C3176" s="93">
        <v>0.16096512590645673</v>
      </c>
      <c r="D3176" s="101">
        <f t="shared" si="353"/>
        <v>5.4797026402125546</v>
      </c>
      <c r="E3176" s="93">
        <v>0.89758528683069294</v>
      </c>
      <c r="F3176" s="102">
        <f t="shared" si="351"/>
        <v>1.8975852868306928</v>
      </c>
      <c r="G3176" s="102">
        <f t="shared" si="354"/>
        <v>9529.4815916171756</v>
      </c>
      <c r="H3176" s="102">
        <f t="shared" si="352"/>
        <v>9529.4815916171756</v>
      </c>
      <c r="I3176" s="102">
        <f t="shared" si="355"/>
        <v>0</v>
      </c>
      <c r="J3176" s="102">
        <f t="shared" si="356"/>
        <v>9531.3791769040072</v>
      </c>
      <c r="K3176" s="103">
        <f t="shared" si="357"/>
        <v>1.8975852868315997</v>
      </c>
    </row>
    <row r="3177" spans="2:11" x14ac:dyDescent="0.2">
      <c r="B3177" s="35">
        <v>3162</v>
      </c>
      <c r="C3177" s="93">
        <v>0.42224529247928699</v>
      </c>
      <c r="D3177" s="101">
        <f t="shared" si="353"/>
        <v>2.5865066160422177</v>
      </c>
      <c r="E3177" s="93">
        <v>0.92339074433843626</v>
      </c>
      <c r="F3177" s="102">
        <f t="shared" si="351"/>
        <v>1.9233907443384362</v>
      </c>
      <c r="G3177" s="102">
        <f t="shared" si="354"/>
        <v>9532.0680982332178</v>
      </c>
      <c r="H3177" s="102">
        <f t="shared" si="352"/>
        <v>9532.0680982332178</v>
      </c>
      <c r="I3177" s="102">
        <f t="shared" si="355"/>
        <v>0</v>
      </c>
      <c r="J3177" s="102">
        <f t="shared" si="356"/>
        <v>9533.9914889775555</v>
      </c>
      <c r="K3177" s="103">
        <f t="shared" si="357"/>
        <v>1.9233907443376665</v>
      </c>
    </row>
    <row r="3178" spans="2:11" x14ac:dyDescent="0.2">
      <c r="B3178" s="35">
        <v>3163</v>
      </c>
      <c r="C3178" s="93">
        <v>0.68110795564561122</v>
      </c>
      <c r="D3178" s="101">
        <f t="shared" si="353"/>
        <v>1.1521033806579115</v>
      </c>
      <c r="E3178" s="93">
        <v>0.42516949407647497</v>
      </c>
      <c r="F3178" s="102">
        <f t="shared" si="351"/>
        <v>1.425169494076475</v>
      </c>
      <c r="G3178" s="102">
        <f t="shared" si="354"/>
        <v>9533.2202016138763</v>
      </c>
      <c r="H3178" s="102">
        <f t="shared" si="352"/>
        <v>9533.9914889775555</v>
      </c>
      <c r="I3178" s="102">
        <f t="shared" si="355"/>
        <v>0.77128736367922102</v>
      </c>
      <c r="J3178" s="102">
        <f t="shared" si="356"/>
        <v>9535.4166584716313</v>
      </c>
      <c r="K3178" s="103">
        <f t="shared" si="357"/>
        <v>2.1964568577550381</v>
      </c>
    </row>
    <row r="3179" spans="2:11" ht="16" thickBot="1" x14ac:dyDescent="0.25">
      <c r="B3179" s="39">
        <v>3164</v>
      </c>
      <c r="C3179" s="94">
        <v>7.9825052513720407E-2</v>
      </c>
      <c r="D3179" s="104">
        <f t="shared" si="353"/>
        <v>7.5837536475627987</v>
      </c>
      <c r="E3179" s="94">
        <v>0.61948896900923067</v>
      </c>
      <c r="F3179" s="105">
        <f t="shared" ref="F3179:F3242" si="358">($N$18-$N$19)*E3179+$N$19</f>
        <v>1.6194889690092307</v>
      </c>
      <c r="G3179" s="105">
        <f t="shared" si="354"/>
        <v>9540.8039552614391</v>
      </c>
      <c r="H3179" s="105">
        <f t="shared" ref="H3179:H3242" si="359">+MAX(G3179,J3178)</f>
        <v>9540.8039552614391</v>
      </c>
      <c r="I3179" s="105">
        <f t="shared" si="355"/>
        <v>0</v>
      </c>
      <c r="J3179" s="105">
        <f t="shared" si="356"/>
        <v>9542.4234442304478</v>
      </c>
      <c r="K3179" s="106">
        <f t="shared" si="357"/>
        <v>1.6194889690086711</v>
      </c>
    </row>
    <row r="3180" spans="2:11" x14ac:dyDescent="0.2">
      <c r="B3180" s="35">
        <v>3165</v>
      </c>
      <c r="C3180" s="93">
        <v>0.23518540130431165</v>
      </c>
      <c r="D3180" s="101">
        <f t="shared" ref="D3180:D3243" si="360">-LN(C3180)/$N$16</f>
        <v>4.3421434025052967</v>
      </c>
      <c r="E3180" s="93">
        <v>0.66677501891194857</v>
      </c>
      <c r="F3180" s="102">
        <f t="shared" si="358"/>
        <v>1.6667750189119486</v>
      </c>
      <c r="G3180" s="102">
        <f t="shared" ref="G3180:G3243" si="361">G3179+D3180</f>
        <v>9545.1460986639449</v>
      </c>
      <c r="H3180" s="102">
        <f t="shared" si="359"/>
        <v>9545.1460986639449</v>
      </c>
      <c r="I3180" s="102">
        <f t="shared" si="355"/>
        <v>0</v>
      </c>
      <c r="J3180" s="102">
        <f t="shared" si="356"/>
        <v>9546.8128736828567</v>
      </c>
      <c r="K3180" s="103">
        <f t="shared" si="357"/>
        <v>1.6667750189117214</v>
      </c>
    </row>
    <row r="3181" spans="2:11" x14ac:dyDescent="0.2">
      <c r="B3181" s="35">
        <v>3166</v>
      </c>
      <c r="C3181" s="93">
        <v>0.19568569317077233</v>
      </c>
      <c r="D3181" s="101">
        <f t="shared" si="360"/>
        <v>4.8937365395279047</v>
      </c>
      <c r="E3181" s="93">
        <v>0.43026939059599878</v>
      </c>
      <c r="F3181" s="102">
        <f t="shared" si="358"/>
        <v>1.4302693905959987</v>
      </c>
      <c r="G3181" s="102">
        <f t="shared" si="361"/>
        <v>9550.0398352034736</v>
      </c>
      <c r="H3181" s="102">
        <f t="shared" si="359"/>
        <v>9550.0398352034736</v>
      </c>
      <c r="I3181" s="102">
        <f t="shared" si="355"/>
        <v>0</v>
      </c>
      <c r="J3181" s="102">
        <f t="shared" si="356"/>
        <v>9551.4701045940692</v>
      </c>
      <c r="K3181" s="103">
        <f t="shared" si="357"/>
        <v>1.4302693905956403</v>
      </c>
    </row>
    <row r="3182" spans="2:11" x14ac:dyDescent="0.2">
      <c r="B3182" s="35">
        <v>3167</v>
      </c>
      <c r="C3182" s="93">
        <v>0.35750057955549985</v>
      </c>
      <c r="D3182" s="101">
        <f t="shared" si="360"/>
        <v>3.0858548871453699</v>
      </c>
      <c r="E3182" s="93">
        <v>0.12358009722787555</v>
      </c>
      <c r="F3182" s="102">
        <f t="shared" si="358"/>
        <v>1.1235800972278756</v>
      </c>
      <c r="G3182" s="102">
        <f t="shared" si="361"/>
        <v>9553.1256900906192</v>
      </c>
      <c r="H3182" s="102">
        <f t="shared" si="359"/>
        <v>9553.1256900906192</v>
      </c>
      <c r="I3182" s="102">
        <f t="shared" si="355"/>
        <v>0</v>
      </c>
      <c r="J3182" s="102">
        <f t="shared" si="356"/>
        <v>9554.2492701878473</v>
      </c>
      <c r="K3182" s="103">
        <f t="shared" si="357"/>
        <v>1.123580097228114</v>
      </c>
    </row>
    <row r="3183" spans="2:11" ht="16" thickBot="1" x14ac:dyDescent="0.25">
      <c r="B3183" s="39">
        <v>3168</v>
      </c>
      <c r="C3183" s="94">
        <v>0.19355358509608733</v>
      </c>
      <c r="D3183" s="104">
        <f t="shared" si="360"/>
        <v>4.9266026378637946</v>
      </c>
      <c r="E3183" s="94">
        <v>0.94290754876348182</v>
      </c>
      <c r="F3183" s="105">
        <f t="shared" si="358"/>
        <v>1.9429075487634817</v>
      </c>
      <c r="G3183" s="105">
        <f t="shared" si="361"/>
        <v>9558.0522927284837</v>
      </c>
      <c r="H3183" s="105">
        <f t="shared" si="359"/>
        <v>9558.0522927284837</v>
      </c>
      <c r="I3183" s="105">
        <f t="shared" si="355"/>
        <v>0</v>
      </c>
      <c r="J3183" s="105">
        <f t="shared" si="356"/>
        <v>9559.9952002772479</v>
      </c>
      <c r="K3183" s="106">
        <f t="shared" si="357"/>
        <v>1.9429075487641967</v>
      </c>
    </row>
    <row r="3184" spans="2:11" x14ac:dyDescent="0.2">
      <c r="B3184" s="35">
        <v>3169</v>
      </c>
      <c r="C3184" s="93">
        <v>0.50491884460012793</v>
      </c>
      <c r="D3184" s="101">
        <f t="shared" si="360"/>
        <v>2.0500726991493998</v>
      </c>
      <c r="E3184" s="93">
        <v>1.1273783787008496E-2</v>
      </c>
      <c r="F3184" s="102">
        <f t="shared" si="358"/>
        <v>1.0112737837870085</v>
      </c>
      <c r="G3184" s="102">
        <f t="shared" si="361"/>
        <v>9560.1023654276323</v>
      </c>
      <c r="H3184" s="102">
        <f t="shared" si="359"/>
        <v>9560.1023654276323</v>
      </c>
      <c r="I3184" s="102">
        <f t="shared" si="355"/>
        <v>0</v>
      </c>
      <c r="J3184" s="102">
        <f t="shared" si="356"/>
        <v>9561.1136392114186</v>
      </c>
      <c r="K3184" s="103">
        <f t="shared" si="357"/>
        <v>1.0112737837862369</v>
      </c>
    </row>
    <row r="3185" spans="2:11" x14ac:dyDescent="0.2">
      <c r="B3185" s="35">
        <v>3170</v>
      </c>
      <c r="C3185" s="93">
        <v>0.86868721123515424</v>
      </c>
      <c r="D3185" s="101">
        <f t="shared" si="360"/>
        <v>0.42231647865695876</v>
      </c>
      <c r="E3185" s="93">
        <v>7.9927814964495525E-2</v>
      </c>
      <c r="F3185" s="102">
        <f t="shared" si="358"/>
        <v>1.0799278149644955</v>
      </c>
      <c r="G3185" s="102">
        <f t="shared" si="361"/>
        <v>9560.5246819062886</v>
      </c>
      <c r="H3185" s="102">
        <f t="shared" si="359"/>
        <v>9561.1136392114186</v>
      </c>
      <c r="I3185" s="102">
        <f t="shared" si="355"/>
        <v>0.58895730512995215</v>
      </c>
      <c r="J3185" s="102">
        <f t="shared" si="356"/>
        <v>9562.1935670263829</v>
      </c>
      <c r="K3185" s="103">
        <f t="shared" si="357"/>
        <v>1.6688851200942736</v>
      </c>
    </row>
    <row r="3186" spans="2:11" x14ac:dyDescent="0.2">
      <c r="B3186" s="35">
        <v>3171</v>
      </c>
      <c r="C3186" s="93">
        <v>0.97464450494377453</v>
      </c>
      <c r="D3186" s="101">
        <f t="shared" si="360"/>
        <v>7.7047454354608358E-2</v>
      </c>
      <c r="E3186" s="93">
        <v>0.82041502330915861</v>
      </c>
      <c r="F3186" s="102">
        <f t="shared" si="358"/>
        <v>1.8204150233091587</v>
      </c>
      <c r="G3186" s="102">
        <f t="shared" si="361"/>
        <v>9560.6017293606437</v>
      </c>
      <c r="H3186" s="102">
        <f t="shared" si="359"/>
        <v>9562.1935670263829</v>
      </c>
      <c r="I3186" s="102">
        <f t="shared" si="355"/>
        <v>1.5918376657391491</v>
      </c>
      <c r="J3186" s="102">
        <f t="shared" si="356"/>
        <v>9564.0139820496915</v>
      </c>
      <c r="K3186" s="103">
        <f t="shared" si="357"/>
        <v>3.4122526890478184</v>
      </c>
    </row>
    <row r="3187" spans="2:11" ht="16" thickBot="1" x14ac:dyDescent="0.25">
      <c r="B3187" s="39">
        <v>3172</v>
      </c>
      <c r="C3187" s="94">
        <v>0.39687944137664244</v>
      </c>
      <c r="D3187" s="104">
        <f t="shared" si="360"/>
        <v>2.7723681555825546</v>
      </c>
      <c r="E3187" s="94">
        <v>0.85081618985047947</v>
      </c>
      <c r="F3187" s="105">
        <f t="shared" si="358"/>
        <v>1.8508161898504794</v>
      </c>
      <c r="G3187" s="105">
        <f t="shared" si="361"/>
        <v>9563.3740975162254</v>
      </c>
      <c r="H3187" s="105">
        <f t="shared" si="359"/>
        <v>9564.0139820496915</v>
      </c>
      <c r="I3187" s="105">
        <f t="shared" si="355"/>
        <v>0.63988453346610186</v>
      </c>
      <c r="J3187" s="105">
        <f t="shared" si="356"/>
        <v>9565.8647982395414</v>
      </c>
      <c r="K3187" s="106">
        <f t="shared" si="357"/>
        <v>2.4907007233159675</v>
      </c>
    </row>
    <row r="3188" spans="2:11" x14ac:dyDescent="0.2">
      <c r="B3188" s="35">
        <v>3173</v>
      </c>
      <c r="C3188" s="93">
        <v>0.55329099773719692</v>
      </c>
      <c r="D3188" s="101">
        <f t="shared" si="360"/>
        <v>1.7756135980206162</v>
      </c>
      <c r="E3188" s="93">
        <v>0.60566292857483717</v>
      </c>
      <c r="F3188" s="102">
        <f t="shared" si="358"/>
        <v>1.6056629285748372</v>
      </c>
      <c r="G3188" s="102">
        <f t="shared" si="361"/>
        <v>9565.1497111142453</v>
      </c>
      <c r="H3188" s="102">
        <f t="shared" si="359"/>
        <v>9565.8647982395414</v>
      </c>
      <c r="I3188" s="102">
        <f t="shared" si="355"/>
        <v>0.71508712529612239</v>
      </c>
      <c r="J3188" s="102">
        <f t="shared" si="356"/>
        <v>9567.4704611681154</v>
      </c>
      <c r="K3188" s="103">
        <f t="shared" si="357"/>
        <v>2.3207500538701424</v>
      </c>
    </row>
    <row r="3189" spans="2:11" x14ac:dyDescent="0.2">
      <c r="B3189" s="35">
        <v>3174</v>
      </c>
      <c r="C3189" s="93">
        <v>0.63864380987087832</v>
      </c>
      <c r="D3189" s="101">
        <f t="shared" si="360"/>
        <v>1.3452251941867202</v>
      </c>
      <c r="E3189" s="93">
        <v>0.37041321704504038</v>
      </c>
      <c r="F3189" s="102">
        <f t="shared" si="358"/>
        <v>1.3704132170450403</v>
      </c>
      <c r="G3189" s="102">
        <f t="shared" si="361"/>
        <v>9566.4949363084324</v>
      </c>
      <c r="H3189" s="102">
        <f t="shared" si="359"/>
        <v>9567.4704611681154</v>
      </c>
      <c r="I3189" s="102">
        <f t="shared" si="355"/>
        <v>0.97552485968299152</v>
      </c>
      <c r="J3189" s="102">
        <f t="shared" si="356"/>
        <v>9568.8408743851596</v>
      </c>
      <c r="K3189" s="103">
        <f t="shared" si="357"/>
        <v>2.3459380767271796</v>
      </c>
    </row>
    <row r="3190" spans="2:11" x14ac:dyDescent="0.2">
      <c r="B3190" s="35">
        <v>3175</v>
      </c>
      <c r="C3190" s="93">
        <v>0.30907171585871018</v>
      </c>
      <c r="D3190" s="101">
        <f t="shared" si="360"/>
        <v>3.5225458165665224</v>
      </c>
      <c r="E3190" s="93">
        <v>0.7340562704971445</v>
      </c>
      <c r="F3190" s="102">
        <f t="shared" si="358"/>
        <v>1.7340562704971445</v>
      </c>
      <c r="G3190" s="102">
        <f t="shared" si="361"/>
        <v>9570.0174821249984</v>
      </c>
      <c r="H3190" s="102">
        <f t="shared" si="359"/>
        <v>9570.0174821249984</v>
      </c>
      <c r="I3190" s="102">
        <f t="shared" si="355"/>
        <v>0</v>
      </c>
      <c r="J3190" s="102">
        <f t="shared" si="356"/>
        <v>9571.751538395496</v>
      </c>
      <c r="K3190" s="103">
        <f t="shared" si="357"/>
        <v>1.7340562704976037</v>
      </c>
    </row>
    <row r="3191" spans="2:11" ht="16" thickBot="1" x14ac:dyDescent="0.25">
      <c r="B3191" s="39">
        <v>3176</v>
      </c>
      <c r="C3191" s="94">
        <v>0.95767451498974232</v>
      </c>
      <c r="D3191" s="104">
        <f t="shared" si="360"/>
        <v>0.12974194034693112</v>
      </c>
      <c r="E3191" s="94">
        <v>0.90785358549330808</v>
      </c>
      <c r="F3191" s="105">
        <f t="shared" si="358"/>
        <v>1.9078535854933081</v>
      </c>
      <c r="G3191" s="105">
        <f t="shared" si="361"/>
        <v>9570.1472240653457</v>
      </c>
      <c r="H3191" s="105">
        <f t="shared" si="359"/>
        <v>9571.751538395496</v>
      </c>
      <c r="I3191" s="105">
        <f t="shared" si="355"/>
        <v>1.6043143301503733</v>
      </c>
      <c r="J3191" s="105">
        <f t="shared" si="356"/>
        <v>9573.6593919809893</v>
      </c>
      <c r="K3191" s="106">
        <f t="shared" si="357"/>
        <v>3.5121679156436585</v>
      </c>
    </row>
    <row r="3192" spans="2:11" x14ac:dyDescent="0.2">
      <c r="B3192" s="35">
        <v>3177</v>
      </c>
      <c r="C3192" s="93">
        <v>5.4858023965089986E-2</v>
      </c>
      <c r="D3192" s="101">
        <f t="shared" si="360"/>
        <v>8.7090204411452845</v>
      </c>
      <c r="E3192" s="93">
        <v>0.13717071354108379</v>
      </c>
      <c r="F3192" s="102">
        <f t="shared" si="358"/>
        <v>1.1371707135410838</v>
      </c>
      <c r="G3192" s="102">
        <f t="shared" si="361"/>
        <v>9578.8562445064908</v>
      </c>
      <c r="H3192" s="102">
        <f t="shared" si="359"/>
        <v>9578.8562445064908</v>
      </c>
      <c r="I3192" s="102">
        <f t="shared" si="355"/>
        <v>0</v>
      </c>
      <c r="J3192" s="102">
        <f t="shared" si="356"/>
        <v>9579.9934152200312</v>
      </c>
      <c r="K3192" s="103">
        <f t="shared" si="357"/>
        <v>1.1371707135403994</v>
      </c>
    </row>
    <row r="3193" spans="2:11" x14ac:dyDescent="0.2">
      <c r="B3193" s="35">
        <v>3178</v>
      </c>
      <c r="C3193" s="93">
        <v>0.38788973042190344</v>
      </c>
      <c r="D3193" s="101">
        <f t="shared" si="360"/>
        <v>2.8411025390846061</v>
      </c>
      <c r="E3193" s="93">
        <v>0.77348596432975047</v>
      </c>
      <c r="F3193" s="102">
        <f t="shared" si="358"/>
        <v>1.7734859643297505</v>
      </c>
      <c r="G3193" s="102">
        <f t="shared" si="361"/>
        <v>9581.697347045576</v>
      </c>
      <c r="H3193" s="102">
        <f t="shared" si="359"/>
        <v>9581.697347045576</v>
      </c>
      <c r="I3193" s="102">
        <f t="shared" si="355"/>
        <v>0</v>
      </c>
      <c r="J3193" s="102">
        <f t="shared" si="356"/>
        <v>9583.4708330099056</v>
      </c>
      <c r="K3193" s="103">
        <f t="shared" si="357"/>
        <v>1.7734859643296659</v>
      </c>
    </row>
    <row r="3194" spans="2:11" x14ac:dyDescent="0.2">
      <c r="B3194" s="35">
        <v>3179</v>
      </c>
      <c r="C3194" s="93">
        <v>0.70467253119513784</v>
      </c>
      <c r="D3194" s="101">
        <f t="shared" si="360"/>
        <v>1.0500662365189379</v>
      </c>
      <c r="E3194" s="93">
        <v>0.57520999083080082</v>
      </c>
      <c r="F3194" s="102">
        <f t="shared" si="358"/>
        <v>1.5752099908308008</v>
      </c>
      <c r="G3194" s="102">
        <f t="shared" si="361"/>
        <v>9582.7474132820953</v>
      </c>
      <c r="H3194" s="102">
        <f t="shared" si="359"/>
        <v>9583.4708330099056</v>
      </c>
      <c r="I3194" s="102">
        <f t="shared" si="355"/>
        <v>0.72341972781032382</v>
      </c>
      <c r="J3194" s="102">
        <f t="shared" si="356"/>
        <v>9585.046043000737</v>
      </c>
      <c r="K3194" s="103">
        <f t="shared" si="357"/>
        <v>2.2986297186416778</v>
      </c>
    </row>
    <row r="3195" spans="2:11" ht="16" thickBot="1" x14ac:dyDescent="0.25">
      <c r="B3195" s="39">
        <v>3180</v>
      </c>
      <c r="C3195" s="94">
        <v>0.63699014307318902</v>
      </c>
      <c r="D3195" s="104">
        <f t="shared" si="360"/>
        <v>1.3530032925363957</v>
      </c>
      <c r="E3195" s="94">
        <v>0.96212166677841393</v>
      </c>
      <c r="F3195" s="105">
        <f t="shared" si="358"/>
        <v>1.962121666778414</v>
      </c>
      <c r="G3195" s="105">
        <f t="shared" si="361"/>
        <v>9584.1004165746308</v>
      </c>
      <c r="H3195" s="105">
        <f t="shared" si="359"/>
        <v>9585.046043000737</v>
      </c>
      <c r="I3195" s="105">
        <f t="shared" si="355"/>
        <v>0.94562642610617331</v>
      </c>
      <c r="J3195" s="105">
        <f t="shared" si="356"/>
        <v>9587.0081646675153</v>
      </c>
      <c r="K3195" s="106">
        <f t="shared" si="357"/>
        <v>2.9077480928845034</v>
      </c>
    </row>
    <row r="3196" spans="2:11" x14ac:dyDescent="0.2">
      <c r="B3196" s="35">
        <v>3181</v>
      </c>
      <c r="C3196" s="93">
        <v>0.61013482374551342</v>
      </c>
      <c r="D3196" s="101">
        <f t="shared" si="360"/>
        <v>1.4822259711090999</v>
      </c>
      <c r="E3196" s="93">
        <v>0.22381108715888942</v>
      </c>
      <c r="F3196" s="102">
        <f t="shared" si="358"/>
        <v>1.2238110871588894</v>
      </c>
      <c r="G3196" s="102">
        <f t="shared" si="361"/>
        <v>9585.5826425457399</v>
      </c>
      <c r="H3196" s="102">
        <f t="shared" si="359"/>
        <v>9587.0081646675153</v>
      </c>
      <c r="I3196" s="102">
        <f t="shared" si="355"/>
        <v>1.4255221217754297</v>
      </c>
      <c r="J3196" s="102">
        <f t="shared" si="356"/>
        <v>9588.2319757546738</v>
      </c>
      <c r="K3196" s="103">
        <f t="shared" si="357"/>
        <v>2.6493332089339674</v>
      </c>
    </row>
    <row r="3197" spans="2:11" x14ac:dyDescent="0.2">
      <c r="B3197" s="35">
        <v>3182</v>
      </c>
      <c r="C3197" s="93">
        <v>0.68015810391587017</v>
      </c>
      <c r="D3197" s="101">
        <f t="shared" si="360"/>
        <v>1.1562900062358812</v>
      </c>
      <c r="E3197" s="93">
        <v>0.9362659338967303</v>
      </c>
      <c r="F3197" s="102">
        <f t="shared" si="358"/>
        <v>1.9362659338967303</v>
      </c>
      <c r="G3197" s="102">
        <f t="shared" si="361"/>
        <v>9586.7389325519762</v>
      </c>
      <c r="H3197" s="102">
        <f t="shared" si="359"/>
        <v>9588.2319757546738</v>
      </c>
      <c r="I3197" s="102">
        <f t="shared" si="355"/>
        <v>1.4930432026976632</v>
      </c>
      <c r="J3197" s="102">
        <f t="shared" si="356"/>
        <v>9590.1682416885706</v>
      </c>
      <c r="K3197" s="103">
        <f t="shared" si="357"/>
        <v>3.4293091365943837</v>
      </c>
    </row>
    <row r="3198" spans="2:11" x14ac:dyDescent="0.2">
      <c r="B3198" s="35">
        <v>3183</v>
      </c>
      <c r="C3198" s="93">
        <v>0.27625041511107784</v>
      </c>
      <c r="D3198" s="101">
        <f t="shared" si="360"/>
        <v>3.859342570460305</v>
      </c>
      <c r="E3198" s="93">
        <v>0.63856484644641798</v>
      </c>
      <c r="F3198" s="102">
        <f t="shared" si="358"/>
        <v>1.638564846446418</v>
      </c>
      <c r="G3198" s="102">
        <f t="shared" si="361"/>
        <v>9590.5982751224365</v>
      </c>
      <c r="H3198" s="102">
        <f t="shared" si="359"/>
        <v>9590.5982751224365</v>
      </c>
      <c r="I3198" s="102">
        <f t="shared" si="355"/>
        <v>0</v>
      </c>
      <c r="J3198" s="102">
        <f t="shared" si="356"/>
        <v>9592.2368399688821</v>
      </c>
      <c r="K3198" s="103">
        <f t="shared" si="357"/>
        <v>1.6385648464456608</v>
      </c>
    </row>
    <row r="3199" spans="2:11" ht="16" thickBot="1" x14ac:dyDescent="0.25">
      <c r="B3199" s="39">
        <v>3184</v>
      </c>
      <c r="C3199" s="94">
        <v>0.19085782879712876</v>
      </c>
      <c r="D3199" s="104">
        <f t="shared" si="360"/>
        <v>4.9686794398511571</v>
      </c>
      <c r="E3199" s="94">
        <v>0.6925224981957111</v>
      </c>
      <c r="F3199" s="105">
        <f t="shared" si="358"/>
        <v>1.6925224981957112</v>
      </c>
      <c r="G3199" s="105">
        <f t="shared" si="361"/>
        <v>9595.5669545622877</v>
      </c>
      <c r="H3199" s="105">
        <f t="shared" si="359"/>
        <v>9595.5669545622877</v>
      </c>
      <c r="I3199" s="105">
        <f t="shared" si="355"/>
        <v>0</v>
      </c>
      <c r="J3199" s="105">
        <f t="shared" si="356"/>
        <v>9597.2594770604828</v>
      </c>
      <c r="K3199" s="106">
        <f t="shared" si="357"/>
        <v>1.6925224981951033</v>
      </c>
    </row>
    <row r="3200" spans="2:11" x14ac:dyDescent="0.2">
      <c r="B3200" s="35">
        <v>3185</v>
      </c>
      <c r="C3200" s="93">
        <v>0.28475663683931474</v>
      </c>
      <c r="D3200" s="101">
        <f t="shared" si="360"/>
        <v>3.7683611079771278</v>
      </c>
      <c r="E3200" s="93">
        <v>0.88609647332130703</v>
      </c>
      <c r="F3200" s="102">
        <f t="shared" si="358"/>
        <v>1.886096473321307</v>
      </c>
      <c r="G3200" s="102">
        <f t="shared" si="361"/>
        <v>9599.3353156702651</v>
      </c>
      <c r="H3200" s="102">
        <f t="shared" si="359"/>
        <v>9599.3353156702651</v>
      </c>
      <c r="I3200" s="102">
        <f t="shared" si="355"/>
        <v>0</v>
      </c>
      <c r="J3200" s="102">
        <f t="shared" si="356"/>
        <v>9601.2214121435863</v>
      </c>
      <c r="K3200" s="103">
        <f t="shared" si="357"/>
        <v>1.8860964733212313</v>
      </c>
    </row>
    <row r="3201" spans="2:11" x14ac:dyDescent="0.2">
      <c r="B3201" s="35">
        <v>3186</v>
      </c>
      <c r="C3201" s="93">
        <v>0.11350103089738861</v>
      </c>
      <c r="D3201" s="101">
        <f t="shared" si="360"/>
        <v>6.5278300779166578</v>
      </c>
      <c r="E3201" s="93">
        <v>0.18563110323527821</v>
      </c>
      <c r="F3201" s="102">
        <f t="shared" si="358"/>
        <v>1.1856311032352782</v>
      </c>
      <c r="G3201" s="102">
        <f t="shared" si="361"/>
        <v>9605.8631457481824</v>
      </c>
      <c r="H3201" s="102">
        <f t="shared" si="359"/>
        <v>9605.8631457481824</v>
      </c>
      <c r="I3201" s="102">
        <f t="shared" si="355"/>
        <v>0</v>
      </c>
      <c r="J3201" s="102">
        <f t="shared" si="356"/>
        <v>9607.0487768514176</v>
      </c>
      <c r="K3201" s="103">
        <f t="shared" si="357"/>
        <v>1.1856311032352096</v>
      </c>
    </row>
    <row r="3202" spans="2:11" x14ac:dyDescent="0.2">
      <c r="B3202" s="35">
        <v>3187</v>
      </c>
      <c r="C3202" s="93">
        <v>0.82682618786771822</v>
      </c>
      <c r="D3202" s="101">
        <f t="shared" si="360"/>
        <v>0.57048233373767609</v>
      </c>
      <c r="E3202" s="93">
        <v>4.6352808683792879E-2</v>
      </c>
      <c r="F3202" s="102">
        <f t="shared" si="358"/>
        <v>1.046352808683793</v>
      </c>
      <c r="G3202" s="102">
        <f t="shared" si="361"/>
        <v>9606.4336280819207</v>
      </c>
      <c r="H3202" s="102">
        <f t="shared" si="359"/>
        <v>9607.0487768514176</v>
      </c>
      <c r="I3202" s="102">
        <f t="shared" si="355"/>
        <v>0.61514876949695463</v>
      </c>
      <c r="J3202" s="102">
        <f t="shared" si="356"/>
        <v>9608.0951296601015</v>
      </c>
      <c r="K3202" s="103">
        <f t="shared" si="357"/>
        <v>1.6615015781808324</v>
      </c>
    </row>
    <row r="3203" spans="2:11" ht="16" thickBot="1" x14ac:dyDescent="0.25">
      <c r="B3203" s="39">
        <v>3188</v>
      </c>
      <c r="C3203" s="94">
        <v>0.64410024875271366</v>
      </c>
      <c r="D3203" s="104">
        <f t="shared" si="360"/>
        <v>1.3197026976820745</v>
      </c>
      <c r="E3203" s="94">
        <v>9.8839828136620289E-2</v>
      </c>
      <c r="F3203" s="105">
        <f t="shared" si="358"/>
        <v>1.0988398281366203</v>
      </c>
      <c r="G3203" s="105">
        <f t="shared" si="361"/>
        <v>9607.753330779602</v>
      </c>
      <c r="H3203" s="105">
        <f t="shared" si="359"/>
        <v>9608.0951296601015</v>
      </c>
      <c r="I3203" s="105">
        <f t="shared" si="355"/>
        <v>0.34179888049948204</v>
      </c>
      <c r="J3203" s="105">
        <f t="shared" si="356"/>
        <v>9609.1939694882385</v>
      </c>
      <c r="K3203" s="106">
        <f t="shared" si="357"/>
        <v>1.4406387086364703</v>
      </c>
    </row>
    <row r="3204" spans="2:11" x14ac:dyDescent="0.2">
      <c r="B3204" s="35">
        <v>3189</v>
      </c>
      <c r="C3204" s="93">
        <v>0.86135979504309634</v>
      </c>
      <c r="D3204" s="101">
        <f t="shared" si="360"/>
        <v>0.44772894426119592</v>
      </c>
      <c r="E3204" s="93">
        <v>0.24376747251515984</v>
      </c>
      <c r="F3204" s="102">
        <f t="shared" si="358"/>
        <v>1.24376747251516</v>
      </c>
      <c r="G3204" s="102">
        <f t="shared" si="361"/>
        <v>9608.2010597238641</v>
      </c>
      <c r="H3204" s="102">
        <f t="shared" si="359"/>
        <v>9609.1939694882385</v>
      </c>
      <c r="I3204" s="102">
        <f t="shared" si="355"/>
        <v>0.99290976437441714</v>
      </c>
      <c r="J3204" s="102">
        <f t="shared" si="356"/>
        <v>9610.4377369607537</v>
      </c>
      <c r="K3204" s="103">
        <f t="shared" si="357"/>
        <v>2.2366772368895909</v>
      </c>
    </row>
    <row r="3205" spans="2:11" x14ac:dyDescent="0.2">
      <c r="B3205" s="35">
        <v>3190</v>
      </c>
      <c r="C3205" s="93">
        <v>0.52568109358401105</v>
      </c>
      <c r="D3205" s="101">
        <f t="shared" si="360"/>
        <v>1.9291816082161133</v>
      </c>
      <c r="E3205" s="93">
        <v>0.19590772751614005</v>
      </c>
      <c r="F3205" s="102">
        <f t="shared" si="358"/>
        <v>1.1959077275161401</v>
      </c>
      <c r="G3205" s="102">
        <f t="shared" si="361"/>
        <v>9610.1302413320809</v>
      </c>
      <c r="H3205" s="102">
        <f t="shared" si="359"/>
        <v>9610.4377369607537</v>
      </c>
      <c r="I3205" s="102">
        <f t="shared" si="355"/>
        <v>0.30749562867276836</v>
      </c>
      <c r="J3205" s="102">
        <f t="shared" si="356"/>
        <v>9611.6336446882706</v>
      </c>
      <c r="K3205" s="103">
        <f t="shared" si="357"/>
        <v>1.5034033561896649</v>
      </c>
    </row>
    <row r="3206" spans="2:11" x14ac:dyDescent="0.2">
      <c r="B3206" s="35">
        <v>3191</v>
      </c>
      <c r="C3206" s="93">
        <v>0.71304276900005059</v>
      </c>
      <c r="D3206" s="101">
        <f t="shared" si="360"/>
        <v>1.0146416273836281</v>
      </c>
      <c r="E3206" s="93">
        <v>0.49763411946137082</v>
      </c>
      <c r="F3206" s="102">
        <f t="shared" si="358"/>
        <v>1.4976341194613707</v>
      </c>
      <c r="G3206" s="102">
        <f t="shared" si="361"/>
        <v>9611.1448829594647</v>
      </c>
      <c r="H3206" s="102">
        <f t="shared" si="359"/>
        <v>9611.6336446882706</v>
      </c>
      <c r="I3206" s="102">
        <f t="shared" si="355"/>
        <v>0.48876172880591184</v>
      </c>
      <c r="J3206" s="102">
        <f t="shared" si="356"/>
        <v>9613.1312788077321</v>
      </c>
      <c r="K3206" s="103">
        <f t="shared" si="357"/>
        <v>1.9863958482674207</v>
      </c>
    </row>
    <row r="3207" spans="2:11" ht="16" thickBot="1" x14ac:dyDescent="0.25">
      <c r="B3207" s="39">
        <v>3192</v>
      </c>
      <c r="C3207" s="94">
        <v>0.70416760609853446</v>
      </c>
      <c r="D3207" s="104">
        <f t="shared" si="360"/>
        <v>1.0522166229461403</v>
      </c>
      <c r="E3207" s="94">
        <v>0.7431678120265619</v>
      </c>
      <c r="F3207" s="105">
        <f t="shared" si="358"/>
        <v>1.7431678120265619</v>
      </c>
      <c r="G3207" s="105">
        <f t="shared" si="361"/>
        <v>9612.1970995824104</v>
      </c>
      <c r="H3207" s="105">
        <f t="shared" si="359"/>
        <v>9613.1312788077321</v>
      </c>
      <c r="I3207" s="105">
        <f t="shared" si="355"/>
        <v>0.9341792253217136</v>
      </c>
      <c r="J3207" s="105">
        <f t="shared" si="356"/>
        <v>9614.8744466197586</v>
      </c>
      <c r="K3207" s="106">
        <f t="shared" si="357"/>
        <v>2.6773470373482269</v>
      </c>
    </row>
    <row r="3208" spans="2:11" x14ac:dyDescent="0.2">
      <c r="B3208" s="35">
        <v>3193</v>
      </c>
      <c r="C3208" s="93">
        <v>0.71483403510593768</v>
      </c>
      <c r="D3208" s="101">
        <f t="shared" si="360"/>
        <v>1.0071146458944189</v>
      </c>
      <c r="E3208" s="93">
        <v>0.70999092704819122</v>
      </c>
      <c r="F3208" s="102">
        <f t="shared" si="358"/>
        <v>1.7099909270481912</v>
      </c>
      <c r="G3208" s="102">
        <f t="shared" si="361"/>
        <v>9613.2042142283044</v>
      </c>
      <c r="H3208" s="102">
        <f t="shared" si="359"/>
        <v>9614.8744466197586</v>
      </c>
      <c r="I3208" s="102">
        <f t="shared" si="355"/>
        <v>1.6702323914541921</v>
      </c>
      <c r="J3208" s="102">
        <f t="shared" si="356"/>
        <v>9616.5844375468059</v>
      </c>
      <c r="K3208" s="103">
        <f t="shared" si="357"/>
        <v>3.3802233185015211</v>
      </c>
    </row>
    <row r="3209" spans="2:11" x14ac:dyDescent="0.2">
      <c r="B3209" s="35">
        <v>3194</v>
      </c>
      <c r="C3209" s="93">
        <v>0.10585631653117922</v>
      </c>
      <c r="D3209" s="101">
        <f t="shared" si="360"/>
        <v>6.7370178264602112</v>
      </c>
      <c r="E3209" s="93">
        <v>0.82840919954817727</v>
      </c>
      <c r="F3209" s="102">
        <f t="shared" si="358"/>
        <v>1.8284091995481773</v>
      </c>
      <c r="G3209" s="102">
        <f t="shared" si="361"/>
        <v>9619.9412320547654</v>
      </c>
      <c r="H3209" s="102">
        <f t="shared" si="359"/>
        <v>9619.9412320547654</v>
      </c>
      <c r="I3209" s="102">
        <f t="shared" si="355"/>
        <v>0</v>
      </c>
      <c r="J3209" s="102">
        <f t="shared" si="356"/>
        <v>9621.7696412543137</v>
      </c>
      <c r="K3209" s="103">
        <f t="shared" si="357"/>
        <v>1.8284091995483323</v>
      </c>
    </row>
    <row r="3210" spans="2:11" x14ac:dyDescent="0.2">
      <c r="B3210" s="35">
        <v>3195</v>
      </c>
      <c r="C3210" s="93">
        <v>0.22940453463786015</v>
      </c>
      <c r="D3210" s="101">
        <f t="shared" si="360"/>
        <v>4.4168049212951024</v>
      </c>
      <c r="E3210" s="93">
        <v>0.31240141315228398</v>
      </c>
      <c r="F3210" s="102">
        <f t="shared" si="358"/>
        <v>1.3124014131522839</v>
      </c>
      <c r="G3210" s="102">
        <f t="shared" si="361"/>
        <v>9624.3580369760602</v>
      </c>
      <c r="H3210" s="102">
        <f t="shared" si="359"/>
        <v>9624.3580369760602</v>
      </c>
      <c r="I3210" s="102">
        <f t="shared" si="355"/>
        <v>0</v>
      </c>
      <c r="J3210" s="102">
        <f t="shared" si="356"/>
        <v>9625.670438389212</v>
      </c>
      <c r="K3210" s="103">
        <f t="shared" si="357"/>
        <v>1.312401413151747</v>
      </c>
    </row>
    <row r="3211" spans="2:11" ht="16" thickBot="1" x14ac:dyDescent="0.25">
      <c r="B3211" s="39">
        <v>3196</v>
      </c>
      <c r="C3211" s="94">
        <v>0.71433671659597087</v>
      </c>
      <c r="D3211" s="104">
        <f t="shared" si="360"/>
        <v>1.0092025078078302</v>
      </c>
      <c r="E3211" s="94">
        <v>0.10747675661388767</v>
      </c>
      <c r="F3211" s="105">
        <f t="shared" si="358"/>
        <v>1.1074767566138877</v>
      </c>
      <c r="G3211" s="105">
        <f t="shared" si="361"/>
        <v>9625.3672394838686</v>
      </c>
      <c r="H3211" s="105">
        <f t="shared" si="359"/>
        <v>9625.670438389212</v>
      </c>
      <c r="I3211" s="105">
        <f t="shared" si="355"/>
        <v>0.30319890534337901</v>
      </c>
      <c r="J3211" s="105">
        <f t="shared" si="356"/>
        <v>9626.7779151458253</v>
      </c>
      <c r="K3211" s="106">
        <f t="shared" si="357"/>
        <v>1.4106756619567022</v>
      </c>
    </row>
    <row r="3212" spans="2:11" x14ac:dyDescent="0.2">
      <c r="B3212" s="35">
        <v>3197</v>
      </c>
      <c r="C3212" s="93">
        <v>0.14442702551680642</v>
      </c>
      <c r="D3212" s="101">
        <f t="shared" si="360"/>
        <v>5.8049427381496601</v>
      </c>
      <c r="E3212" s="93">
        <v>0.59242438791962182</v>
      </c>
      <c r="F3212" s="102">
        <f t="shared" si="358"/>
        <v>1.5924243879196218</v>
      </c>
      <c r="G3212" s="102">
        <f t="shared" si="361"/>
        <v>9631.1721822220188</v>
      </c>
      <c r="H3212" s="102">
        <f t="shared" si="359"/>
        <v>9631.1721822220188</v>
      </c>
      <c r="I3212" s="102">
        <f t="shared" si="355"/>
        <v>0</v>
      </c>
      <c r="J3212" s="102">
        <f t="shared" si="356"/>
        <v>9632.7646066099387</v>
      </c>
      <c r="K3212" s="103">
        <f t="shared" si="357"/>
        <v>1.5924243879198912</v>
      </c>
    </row>
    <row r="3213" spans="2:11" x14ac:dyDescent="0.2">
      <c r="B3213" s="35">
        <v>3198</v>
      </c>
      <c r="C3213" s="93">
        <v>0.58472710852290066</v>
      </c>
      <c r="D3213" s="101">
        <f t="shared" si="360"/>
        <v>1.6098300652316955</v>
      </c>
      <c r="E3213" s="93">
        <v>0.53599770551516901</v>
      </c>
      <c r="F3213" s="102">
        <f t="shared" si="358"/>
        <v>1.535997705515169</v>
      </c>
      <c r="G3213" s="102">
        <f t="shared" si="361"/>
        <v>9632.7820122872508</v>
      </c>
      <c r="H3213" s="102">
        <f t="shared" si="359"/>
        <v>9632.7820122872508</v>
      </c>
      <c r="I3213" s="102">
        <f t="shared" si="355"/>
        <v>0</v>
      </c>
      <c r="J3213" s="102">
        <f t="shared" si="356"/>
        <v>9634.3180099927667</v>
      </c>
      <c r="K3213" s="103">
        <f t="shared" si="357"/>
        <v>1.5359977055159106</v>
      </c>
    </row>
    <row r="3214" spans="2:11" x14ac:dyDescent="0.2">
      <c r="B3214" s="35">
        <v>3199</v>
      </c>
      <c r="C3214" s="93">
        <v>0.8385277093888921</v>
      </c>
      <c r="D3214" s="101">
        <f t="shared" si="360"/>
        <v>0.52832295565731935</v>
      </c>
      <c r="E3214" s="93">
        <v>0.37405697614672739</v>
      </c>
      <c r="F3214" s="102">
        <f t="shared" si="358"/>
        <v>1.3740569761467274</v>
      </c>
      <c r="G3214" s="102">
        <f t="shared" si="361"/>
        <v>9633.310335242908</v>
      </c>
      <c r="H3214" s="102">
        <f t="shared" si="359"/>
        <v>9634.3180099927667</v>
      </c>
      <c r="I3214" s="102">
        <f t="shared" si="355"/>
        <v>1.0076747498587793</v>
      </c>
      <c r="J3214" s="102">
        <f t="shared" si="356"/>
        <v>9635.6920669689134</v>
      </c>
      <c r="K3214" s="103">
        <f t="shared" si="357"/>
        <v>2.3817317260054551</v>
      </c>
    </row>
    <row r="3215" spans="2:11" ht="16" thickBot="1" x14ac:dyDescent="0.25">
      <c r="B3215" s="39">
        <v>3200</v>
      </c>
      <c r="C3215" s="94">
        <v>0.13055225884956523</v>
      </c>
      <c r="D3215" s="104">
        <f t="shared" si="360"/>
        <v>6.1079450442718519</v>
      </c>
      <c r="E3215" s="94">
        <v>0.2221211530233923</v>
      </c>
      <c r="F3215" s="105">
        <f t="shared" si="358"/>
        <v>1.2221211530233922</v>
      </c>
      <c r="G3215" s="105">
        <f t="shared" si="361"/>
        <v>9639.4182802871801</v>
      </c>
      <c r="H3215" s="105">
        <f t="shared" si="359"/>
        <v>9639.4182802871801</v>
      </c>
      <c r="I3215" s="105">
        <f t="shared" si="355"/>
        <v>0</v>
      </c>
      <c r="J3215" s="105">
        <f t="shared" si="356"/>
        <v>9640.6404014402033</v>
      </c>
      <c r="K3215" s="106">
        <f t="shared" si="357"/>
        <v>1.2221211530231813</v>
      </c>
    </row>
    <row r="3216" spans="2:11" x14ac:dyDescent="0.2">
      <c r="B3216" s="35">
        <v>3201</v>
      </c>
      <c r="C3216" s="93">
        <v>0.4043943812724401</v>
      </c>
      <c r="D3216" s="101">
        <f t="shared" si="360"/>
        <v>2.7160940577522212</v>
      </c>
      <c r="E3216" s="93">
        <v>0.82522731865144494</v>
      </c>
      <c r="F3216" s="102">
        <f t="shared" si="358"/>
        <v>1.8252273186514449</v>
      </c>
      <c r="G3216" s="102">
        <f t="shared" si="361"/>
        <v>9642.1343743449324</v>
      </c>
      <c r="H3216" s="102">
        <f t="shared" si="359"/>
        <v>9642.1343743449324</v>
      </c>
      <c r="I3216" s="102">
        <f t="shared" si="355"/>
        <v>0</v>
      </c>
      <c r="J3216" s="102">
        <f t="shared" si="356"/>
        <v>9643.9596016635842</v>
      </c>
      <c r="K3216" s="103">
        <f t="shared" si="357"/>
        <v>1.8252273186517414</v>
      </c>
    </row>
    <row r="3217" spans="2:11" x14ac:dyDescent="0.2">
      <c r="B3217" s="35">
        <v>3202</v>
      </c>
      <c r="C3217" s="93">
        <v>0.87262907349884922</v>
      </c>
      <c r="D3217" s="101">
        <f t="shared" si="360"/>
        <v>0.40873410181397896</v>
      </c>
      <c r="E3217" s="93">
        <v>0.14616069924895159</v>
      </c>
      <c r="F3217" s="102">
        <f t="shared" si="358"/>
        <v>1.1461606992489517</v>
      </c>
      <c r="G3217" s="102">
        <f t="shared" si="361"/>
        <v>9642.5431084467473</v>
      </c>
      <c r="H3217" s="102">
        <f t="shared" si="359"/>
        <v>9643.9596016635842</v>
      </c>
      <c r="I3217" s="102">
        <f t="shared" si="355"/>
        <v>1.4164932168368978</v>
      </c>
      <c r="J3217" s="102">
        <f t="shared" si="356"/>
        <v>9645.105762362833</v>
      </c>
      <c r="K3217" s="103">
        <f t="shared" si="357"/>
        <v>2.5626539160857646</v>
      </c>
    </row>
    <row r="3218" spans="2:11" x14ac:dyDescent="0.2">
      <c r="B3218" s="35">
        <v>3203</v>
      </c>
      <c r="C3218" s="93">
        <v>8.5056236886988379E-2</v>
      </c>
      <c r="D3218" s="101">
        <f t="shared" si="360"/>
        <v>7.3933278924730796</v>
      </c>
      <c r="E3218" s="93">
        <v>0.71010150471327693</v>
      </c>
      <c r="F3218" s="102">
        <f t="shared" si="358"/>
        <v>1.7101015047132768</v>
      </c>
      <c r="G3218" s="102">
        <f t="shared" si="361"/>
        <v>9649.9364363392197</v>
      </c>
      <c r="H3218" s="102">
        <f t="shared" si="359"/>
        <v>9649.9364363392197</v>
      </c>
      <c r="I3218" s="102">
        <f t="shared" ref="I3218:I3281" si="362">H3218-G3218</f>
        <v>0</v>
      </c>
      <c r="J3218" s="102">
        <f t="shared" ref="J3218:J3281" si="363">H3218+F3218</f>
        <v>9651.6465378439334</v>
      </c>
      <c r="K3218" s="103">
        <f t="shared" ref="K3218:K3281" si="364">J3218-G3218</f>
        <v>1.710101504713748</v>
      </c>
    </row>
    <row r="3219" spans="2:11" ht="16" thickBot="1" x14ac:dyDescent="0.25">
      <c r="B3219" s="39">
        <v>3204</v>
      </c>
      <c r="C3219" s="94">
        <v>8.9375891155115461E-2</v>
      </c>
      <c r="D3219" s="104">
        <f t="shared" si="360"/>
        <v>7.2447129211540453</v>
      </c>
      <c r="E3219" s="94">
        <v>0.79195153756015757</v>
      </c>
      <c r="F3219" s="105">
        <f t="shared" si="358"/>
        <v>1.7919515375601576</v>
      </c>
      <c r="G3219" s="105">
        <f t="shared" si="361"/>
        <v>9657.1811492603738</v>
      </c>
      <c r="H3219" s="105">
        <f t="shared" si="359"/>
        <v>9657.1811492603738</v>
      </c>
      <c r="I3219" s="105">
        <f t="shared" si="362"/>
        <v>0</v>
      </c>
      <c r="J3219" s="105">
        <f t="shared" si="363"/>
        <v>9658.9731007979335</v>
      </c>
      <c r="K3219" s="106">
        <f t="shared" si="364"/>
        <v>1.7919515375597257</v>
      </c>
    </row>
    <row r="3220" spans="2:11" x14ac:dyDescent="0.2">
      <c r="B3220" s="35">
        <v>3205</v>
      </c>
      <c r="C3220" s="93">
        <v>0.16276799513038942</v>
      </c>
      <c r="D3220" s="101">
        <f t="shared" si="360"/>
        <v>5.4462883045447157</v>
      </c>
      <c r="E3220" s="93">
        <v>0.33511468137848333</v>
      </c>
      <c r="F3220" s="102">
        <f t="shared" si="358"/>
        <v>1.3351146813784833</v>
      </c>
      <c r="G3220" s="102">
        <f t="shared" si="361"/>
        <v>9662.6274375649191</v>
      </c>
      <c r="H3220" s="102">
        <f t="shared" si="359"/>
        <v>9662.6274375649191</v>
      </c>
      <c r="I3220" s="102">
        <f t="shared" si="362"/>
        <v>0</v>
      </c>
      <c r="J3220" s="102">
        <f t="shared" si="363"/>
        <v>9663.9625522462975</v>
      </c>
      <c r="K3220" s="103">
        <f t="shared" si="364"/>
        <v>1.3351146813783998</v>
      </c>
    </row>
    <row r="3221" spans="2:11" x14ac:dyDescent="0.2">
      <c r="B3221" s="35">
        <v>3206</v>
      </c>
      <c r="C3221" s="93">
        <v>8.1169138926618256E-2</v>
      </c>
      <c r="D3221" s="101">
        <f t="shared" si="360"/>
        <v>7.5336604996098746</v>
      </c>
      <c r="E3221" s="93">
        <v>0.19116504746495611</v>
      </c>
      <c r="F3221" s="102">
        <f t="shared" si="358"/>
        <v>1.1911650474649562</v>
      </c>
      <c r="G3221" s="102">
        <f t="shared" si="361"/>
        <v>9670.1610980645291</v>
      </c>
      <c r="H3221" s="102">
        <f t="shared" si="359"/>
        <v>9670.1610980645291</v>
      </c>
      <c r="I3221" s="102">
        <f t="shared" si="362"/>
        <v>0</v>
      </c>
      <c r="J3221" s="102">
        <f t="shared" si="363"/>
        <v>9671.352263111994</v>
      </c>
      <c r="K3221" s="103">
        <f t="shared" si="364"/>
        <v>1.1911650474648923</v>
      </c>
    </row>
    <row r="3222" spans="2:11" x14ac:dyDescent="0.2">
      <c r="B3222" s="35">
        <v>3207</v>
      </c>
      <c r="C3222" s="93">
        <v>0.51876784645018226</v>
      </c>
      <c r="D3222" s="101">
        <f t="shared" si="360"/>
        <v>1.9688964157003785</v>
      </c>
      <c r="E3222" s="93">
        <v>0.49921056609103631</v>
      </c>
      <c r="F3222" s="102">
        <f t="shared" si="358"/>
        <v>1.4992105660910364</v>
      </c>
      <c r="G3222" s="102">
        <f t="shared" si="361"/>
        <v>9672.1299944802304</v>
      </c>
      <c r="H3222" s="102">
        <f t="shared" si="359"/>
        <v>9672.1299944802304</v>
      </c>
      <c r="I3222" s="102">
        <f t="shared" si="362"/>
        <v>0</v>
      </c>
      <c r="J3222" s="102">
        <f t="shared" si="363"/>
        <v>9673.6292050463217</v>
      </c>
      <c r="K3222" s="103">
        <f t="shared" si="364"/>
        <v>1.4992105660912785</v>
      </c>
    </row>
    <row r="3223" spans="2:11" ht="16" thickBot="1" x14ac:dyDescent="0.25">
      <c r="B3223" s="39">
        <v>3208</v>
      </c>
      <c r="C3223" s="94">
        <v>0.70724479263529849</v>
      </c>
      <c r="D3223" s="104">
        <f t="shared" si="360"/>
        <v>1.0391352949862047</v>
      </c>
      <c r="E3223" s="94">
        <v>0.32317192825220442</v>
      </c>
      <c r="F3223" s="105">
        <f t="shared" si="358"/>
        <v>1.3231719282522043</v>
      </c>
      <c r="G3223" s="105">
        <f t="shared" si="361"/>
        <v>9673.1691297752168</v>
      </c>
      <c r="H3223" s="105">
        <f t="shared" si="359"/>
        <v>9673.6292050463217</v>
      </c>
      <c r="I3223" s="105">
        <f t="shared" si="362"/>
        <v>0.4600752711048699</v>
      </c>
      <c r="J3223" s="105">
        <f t="shared" si="363"/>
        <v>9674.9523769745738</v>
      </c>
      <c r="K3223" s="106">
        <f t="shared" si="364"/>
        <v>1.7832471993569925</v>
      </c>
    </row>
    <row r="3224" spans="2:11" x14ac:dyDescent="0.2">
      <c r="B3224" s="35">
        <v>3209</v>
      </c>
      <c r="C3224" s="93">
        <v>0.31595653789346623</v>
      </c>
      <c r="D3224" s="101">
        <f t="shared" si="360"/>
        <v>3.4564518394989054</v>
      </c>
      <c r="E3224" s="93">
        <v>6.6368550687121664E-2</v>
      </c>
      <c r="F3224" s="102">
        <f t="shared" si="358"/>
        <v>1.0663685506871217</v>
      </c>
      <c r="G3224" s="102">
        <f t="shared" si="361"/>
        <v>9676.625581614715</v>
      </c>
      <c r="H3224" s="102">
        <f t="shared" si="359"/>
        <v>9676.625581614715</v>
      </c>
      <c r="I3224" s="102">
        <f t="shared" si="362"/>
        <v>0</v>
      </c>
      <c r="J3224" s="102">
        <f t="shared" si="363"/>
        <v>9677.6919501654029</v>
      </c>
      <c r="K3224" s="103">
        <f t="shared" si="364"/>
        <v>1.0663685506879119</v>
      </c>
    </row>
    <row r="3225" spans="2:11" x14ac:dyDescent="0.2">
      <c r="B3225" s="35">
        <v>3210</v>
      </c>
      <c r="C3225" s="93">
        <v>0.92161964734368207</v>
      </c>
      <c r="D3225" s="101">
        <f t="shared" si="360"/>
        <v>0.24486801160637189</v>
      </c>
      <c r="E3225" s="93">
        <v>0.62592581171620532</v>
      </c>
      <c r="F3225" s="102">
        <f t="shared" si="358"/>
        <v>1.6259258117162054</v>
      </c>
      <c r="G3225" s="102">
        <f t="shared" si="361"/>
        <v>9676.8704496263217</v>
      </c>
      <c r="H3225" s="102">
        <f t="shared" si="359"/>
        <v>9677.6919501654029</v>
      </c>
      <c r="I3225" s="102">
        <f t="shared" si="362"/>
        <v>0.82150053908117115</v>
      </c>
      <c r="J3225" s="102">
        <f t="shared" si="363"/>
        <v>9679.3178759771199</v>
      </c>
      <c r="K3225" s="103">
        <f t="shared" si="364"/>
        <v>2.4474263507981959</v>
      </c>
    </row>
    <row r="3226" spans="2:11" x14ac:dyDescent="0.2">
      <c r="B3226" s="35">
        <v>3211</v>
      </c>
      <c r="C3226" s="93">
        <v>0.84572038721293652</v>
      </c>
      <c r="D3226" s="101">
        <f t="shared" si="360"/>
        <v>0.50269945672659899</v>
      </c>
      <c r="E3226" s="93">
        <v>0.71463802153946876</v>
      </c>
      <c r="F3226" s="102">
        <f t="shared" si="358"/>
        <v>1.7146380215394688</v>
      </c>
      <c r="G3226" s="102">
        <f t="shared" si="361"/>
        <v>9677.3731490830487</v>
      </c>
      <c r="H3226" s="102">
        <f t="shared" si="359"/>
        <v>9679.3178759771199</v>
      </c>
      <c r="I3226" s="102">
        <f t="shared" si="362"/>
        <v>1.9447268940712092</v>
      </c>
      <c r="J3226" s="102">
        <f t="shared" si="363"/>
        <v>9681.0325139986599</v>
      </c>
      <c r="K3226" s="103">
        <f t="shared" si="364"/>
        <v>3.6593649156111496</v>
      </c>
    </row>
    <row r="3227" spans="2:11" ht="16" thickBot="1" x14ac:dyDescent="0.25">
      <c r="B3227" s="39">
        <v>3212</v>
      </c>
      <c r="C3227" s="94">
        <v>0.97388660468655441</v>
      </c>
      <c r="D3227" s="104">
        <f t="shared" si="360"/>
        <v>7.9381213230805339E-2</v>
      </c>
      <c r="E3227" s="94">
        <v>0.1796910940344566</v>
      </c>
      <c r="F3227" s="105">
        <f t="shared" si="358"/>
        <v>1.1796910940344567</v>
      </c>
      <c r="G3227" s="105">
        <f t="shared" si="361"/>
        <v>9677.4525302962793</v>
      </c>
      <c r="H3227" s="105">
        <f t="shared" si="359"/>
        <v>9681.0325139986599</v>
      </c>
      <c r="I3227" s="105">
        <f t="shared" si="362"/>
        <v>3.5799837023805594</v>
      </c>
      <c r="J3227" s="105">
        <f t="shared" si="363"/>
        <v>9682.2122050926937</v>
      </c>
      <c r="K3227" s="106">
        <f t="shared" si="364"/>
        <v>4.7596747964144015</v>
      </c>
    </row>
    <row r="3228" spans="2:11" x14ac:dyDescent="0.2">
      <c r="B3228" s="35">
        <v>3213</v>
      </c>
      <c r="C3228" s="93">
        <v>0.84960237001699423</v>
      </c>
      <c r="D3228" s="101">
        <f t="shared" si="360"/>
        <v>0.48896051679098484</v>
      </c>
      <c r="E3228" s="93">
        <v>0.86329676550625933</v>
      </c>
      <c r="F3228" s="102">
        <f t="shared" si="358"/>
        <v>1.8632967655062593</v>
      </c>
      <c r="G3228" s="102">
        <f t="shared" si="361"/>
        <v>9677.9414908130711</v>
      </c>
      <c r="H3228" s="102">
        <f t="shared" si="359"/>
        <v>9682.2122050926937</v>
      </c>
      <c r="I3228" s="102">
        <f t="shared" si="362"/>
        <v>4.2707142796225526</v>
      </c>
      <c r="J3228" s="102">
        <f t="shared" si="363"/>
        <v>9684.0755018582004</v>
      </c>
      <c r="K3228" s="103">
        <f t="shared" si="364"/>
        <v>6.1340110451292276</v>
      </c>
    </row>
    <row r="3229" spans="2:11" x14ac:dyDescent="0.2">
      <c r="B3229" s="35">
        <v>3214</v>
      </c>
      <c r="C3229" s="93">
        <v>0.96099506641790911</v>
      </c>
      <c r="D3229" s="101">
        <f t="shared" si="360"/>
        <v>0.11935801147597579</v>
      </c>
      <c r="E3229" s="93">
        <v>0.55469590104375288</v>
      </c>
      <c r="F3229" s="102">
        <f t="shared" si="358"/>
        <v>1.5546959010437529</v>
      </c>
      <c r="G3229" s="102">
        <f t="shared" si="361"/>
        <v>9678.0608488245471</v>
      </c>
      <c r="H3229" s="102">
        <f t="shared" si="359"/>
        <v>9684.0755018582004</v>
      </c>
      <c r="I3229" s="102">
        <f t="shared" si="362"/>
        <v>6.0146530336533033</v>
      </c>
      <c r="J3229" s="102">
        <f t="shared" si="363"/>
        <v>9685.6301977592448</v>
      </c>
      <c r="K3229" s="103">
        <f t="shared" si="364"/>
        <v>7.5693489346977003</v>
      </c>
    </row>
    <row r="3230" spans="2:11" x14ac:dyDescent="0.2">
      <c r="B3230" s="35">
        <v>3215</v>
      </c>
      <c r="C3230" s="93">
        <v>0.21102687976968681</v>
      </c>
      <c r="D3230" s="101">
        <f t="shared" si="360"/>
        <v>4.6673092840391401</v>
      </c>
      <c r="E3230" s="93">
        <v>0.70620407926352291</v>
      </c>
      <c r="F3230" s="102">
        <f t="shared" si="358"/>
        <v>1.7062040792635229</v>
      </c>
      <c r="G3230" s="102">
        <f t="shared" si="361"/>
        <v>9682.7281581085863</v>
      </c>
      <c r="H3230" s="102">
        <f t="shared" si="359"/>
        <v>9685.6301977592448</v>
      </c>
      <c r="I3230" s="102">
        <f t="shared" si="362"/>
        <v>2.9020396506584802</v>
      </c>
      <c r="J3230" s="102">
        <f t="shared" si="363"/>
        <v>9687.3364018385091</v>
      </c>
      <c r="K3230" s="103">
        <f t="shared" si="364"/>
        <v>4.6082437299228332</v>
      </c>
    </row>
    <row r="3231" spans="2:11" ht="16" thickBot="1" x14ac:dyDescent="0.25">
      <c r="B3231" s="39">
        <v>3216</v>
      </c>
      <c r="C3231" s="94">
        <v>0.51779912831007924</v>
      </c>
      <c r="D3231" s="104">
        <f t="shared" si="360"/>
        <v>1.9745036853455158</v>
      </c>
      <c r="E3231" s="94">
        <v>0.87262308129403154</v>
      </c>
      <c r="F3231" s="105">
        <f t="shared" si="358"/>
        <v>1.8726230812940314</v>
      </c>
      <c r="G3231" s="105">
        <f t="shared" si="361"/>
        <v>9684.7026617939318</v>
      </c>
      <c r="H3231" s="105">
        <f t="shared" si="359"/>
        <v>9687.3364018385091</v>
      </c>
      <c r="I3231" s="105">
        <f t="shared" si="362"/>
        <v>2.6337400445772801</v>
      </c>
      <c r="J3231" s="105">
        <f t="shared" si="363"/>
        <v>9689.2090249198027</v>
      </c>
      <c r="K3231" s="106">
        <f t="shared" si="364"/>
        <v>4.5063631258708483</v>
      </c>
    </row>
    <row r="3232" spans="2:11" x14ac:dyDescent="0.2">
      <c r="B3232" s="35">
        <v>3217</v>
      </c>
      <c r="C3232" s="93">
        <v>0.68413984538827222</v>
      </c>
      <c r="D3232" s="101">
        <f t="shared" si="360"/>
        <v>1.1387787898052366</v>
      </c>
      <c r="E3232" s="93">
        <v>0.73008841664279156</v>
      </c>
      <c r="F3232" s="102">
        <f t="shared" si="358"/>
        <v>1.7300884166427917</v>
      </c>
      <c r="G3232" s="102">
        <f t="shared" si="361"/>
        <v>9685.8414405837375</v>
      </c>
      <c r="H3232" s="102">
        <f t="shared" si="359"/>
        <v>9689.2090249198027</v>
      </c>
      <c r="I3232" s="102">
        <f t="shared" si="362"/>
        <v>3.3675843360651925</v>
      </c>
      <c r="J3232" s="102">
        <f t="shared" si="363"/>
        <v>9690.9391133364461</v>
      </c>
      <c r="K3232" s="103">
        <f t="shared" si="364"/>
        <v>5.0976727527086041</v>
      </c>
    </row>
    <row r="3233" spans="2:11" x14ac:dyDescent="0.2">
      <c r="B3233" s="35">
        <v>3218</v>
      </c>
      <c r="C3233" s="93">
        <v>0.87015683211198935</v>
      </c>
      <c r="D3233" s="101">
        <f t="shared" si="360"/>
        <v>0.41724545035267191</v>
      </c>
      <c r="E3233" s="93">
        <v>0.59551627149733755</v>
      </c>
      <c r="F3233" s="102">
        <f t="shared" si="358"/>
        <v>1.5955162714973374</v>
      </c>
      <c r="G3233" s="102">
        <f t="shared" si="361"/>
        <v>9686.2586860340907</v>
      </c>
      <c r="H3233" s="102">
        <f t="shared" si="359"/>
        <v>9690.9391133364461</v>
      </c>
      <c r="I3233" s="102">
        <f t="shared" si="362"/>
        <v>4.6804273023553833</v>
      </c>
      <c r="J3233" s="102">
        <f t="shared" si="363"/>
        <v>9692.5346296079442</v>
      </c>
      <c r="K3233" s="103">
        <f t="shared" si="364"/>
        <v>6.2759435738535103</v>
      </c>
    </row>
    <row r="3234" spans="2:11" x14ac:dyDescent="0.2">
      <c r="B3234" s="35">
        <v>3219</v>
      </c>
      <c r="C3234" s="93">
        <v>0.35792915267151859</v>
      </c>
      <c r="D3234" s="101">
        <f t="shared" si="360"/>
        <v>3.0822606291940029</v>
      </c>
      <c r="E3234" s="93">
        <v>0.97403375699114159</v>
      </c>
      <c r="F3234" s="102">
        <f t="shared" si="358"/>
        <v>1.9740337569911417</v>
      </c>
      <c r="G3234" s="102">
        <f t="shared" si="361"/>
        <v>9689.3409466632838</v>
      </c>
      <c r="H3234" s="102">
        <f t="shared" si="359"/>
        <v>9692.5346296079442</v>
      </c>
      <c r="I3234" s="102">
        <f t="shared" si="362"/>
        <v>3.1936829446603952</v>
      </c>
      <c r="J3234" s="102">
        <f t="shared" si="363"/>
        <v>9694.5086633649353</v>
      </c>
      <c r="K3234" s="103">
        <f t="shared" si="364"/>
        <v>5.1677167016514431</v>
      </c>
    </row>
    <row r="3235" spans="2:11" ht="16" thickBot="1" x14ac:dyDescent="0.25">
      <c r="B3235" s="39">
        <v>3220</v>
      </c>
      <c r="C3235" s="94">
        <v>0.16939815257735169</v>
      </c>
      <c r="D3235" s="104">
        <f t="shared" si="360"/>
        <v>5.3265102075190329</v>
      </c>
      <c r="E3235" s="94">
        <v>0.76140247857850152</v>
      </c>
      <c r="F3235" s="105">
        <f t="shared" si="358"/>
        <v>1.7614024785785016</v>
      </c>
      <c r="G3235" s="105">
        <f t="shared" si="361"/>
        <v>9694.6674568708022</v>
      </c>
      <c r="H3235" s="105">
        <f t="shared" si="359"/>
        <v>9694.6674568708022</v>
      </c>
      <c r="I3235" s="105">
        <f t="shared" si="362"/>
        <v>0</v>
      </c>
      <c r="J3235" s="105">
        <f t="shared" si="363"/>
        <v>9696.4288593493802</v>
      </c>
      <c r="K3235" s="106">
        <f t="shared" si="364"/>
        <v>1.7614024785780202</v>
      </c>
    </row>
    <row r="3236" spans="2:11" x14ac:dyDescent="0.2">
      <c r="B3236" s="35">
        <v>3221</v>
      </c>
      <c r="C3236" s="93">
        <v>0.129704161441341</v>
      </c>
      <c r="D3236" s="101">
        <f t="shared" si="360"/>
        <v>6.1274973091338287</v>
      </c>
      <c r="E3236" s="93">
        <v>0.67705142708068067</v>
      </c>
      <c r="F3236" s="102">
        <f t="shared" si="358"/>
        <v>1.6770514270806807</v>
      </c>
      <c r="G3236" s="102">
        <f t="shared" si="361"/>
        <v>9700.7949541799353</v>
      </c>
      <c r="H3236" s="102">
        <f t="shared" si="359"/>
        <v>9700.7949541799353</v>
      </c>
      <c r="I3236" s="102">
        <f t="shared" si="362"/>
        <v>0</v>
      </c>
      <c r="J3236" s="102">
        <f t="shared" si="363"/>
        <v>9702.4720056070164</v>
      </c>
      <c r="K3236" s="103">
        <f t="shared" si="364"/>
        <v>1.6770514270810963</v>
      </c>
    </row>
    <row r="3237" spans="2:11" x14ac:dyDescent="0.2">
      <c r="B3237" s="35">
        <v>3222</v>
      </c>
      <c r="C3237" s="93">
        <v>0.42057663753846952</v>
      </c>
      <c r="D3237" s="101">
        <f t="shared" si="360"/>
        <v>2.5983856884415757</v>
      </c>
      <c r="E3237" s="93">
        <v>0.93805006235466803</v>
      </c>
      <c r="F3237" s="102">
        <f t="shared" si="358"/>
        <v>1.9380500623546681</v>
      </c>
      <c r="G3237" s="102">
        <f t="shared" si="361"/>
        <v>9703.3933398683766</v>
      </c>
      <c r="H3237" s="102">
        <f t="shared" si="359"/>
        <v>9703.3933398683766</v>
      </c>
      <c r="I3237" s="102">
        <f t="shared" si="362"/>
        <v>0</v>
      </c>
      <c r="J3237" s="102">
        <f t="shared" si="363"/>
        <v>9705.3313899307304</v>
      </c>
      <c r="K3237" s="103">
        <f t="shared" si="364"/>
        <v>1.9380500623537955</v>
      </c>
    </row>
    <row r="3238" spans="2:11" x14ac:dyDescent="0.2">
      <c r="B3238" s="35">
        <v>3223</v>
      </c>
      <c r="C3238" s="93">
        <v>0.12201230619947045</v>
      </c>
      <c r="D3238" s="101">
        <f t="shared" si="360"/>
        <v>6.3109001065455095</v>
      </c>
      <c r="E3238" s="93">
        <v>0.29062941832894651</v>
      </c>
      <c r="F3238" s="102">
        <f t="shared" si="358"/>
        <v>1.2906294183289466</v>
      </c>
      <c r="G3238" s="102">
        <f t="shared" si="361"/>
        <v>9709.7042399749225</v>
      </c>
      <c r="H3238" s="102">
        <f t="shared" si="359"/>
        <v>9709.7042399749225</v>
      </c>
      <c r="I3238" s="102">
        <f t="shared" si="362"/>
        <v>0</v>
      </c>
      <c r="J3238" s="102">
        <f t="shared" si="363"/>
        <v>9710.9948693932511</v>
      </c>
      <c r="K3238" s="103">
        <f t="shared" si="364"/>
        <v>1.2906294183285354</v>
      </c>
    </row>
    <row r="3239" spans="2:11" ht="16" thickBot="1" x14ac:dyDescent="0.25">
      <c r="B3239" s="39">
        <v>3224</v>
      </c>
      <c r="C3239" s="94">
        <v>0.19266370584536696</v>
      </c>
      <c r="D3239" s="104">
        <f t="shared" si="360"/>
        <v>4.9404272000416576</v>
      </c>
      <c r="E3239" s="94">
        <v>0.33131208503264775</v>
      </c>
      <c r="F3239" s="105">
        <f t="shared" si="358"/>
        <v>1.3313120850326476</v>
      </c>
      <c r="G3239" s="105">
        <f t="shared" si="361"/>
        <v>9714.6446671749636</v>
      </c>
      <c r="H3239" s="105">
        <f t="shared" si="359"/>
        <v>9714.6446671749636</v>
      </c>
      <c r="I3239" s="105">
        <f t="shared" si="362"/>
        <v>0</v>
      </c>
      <c r="J3239" s="105">
        <f t="shared" si="363"/>
        <v>9715.9759792599962</v>
      </c>
      <c r="K3239" s="106">
        <f t="shared" si="364"/>
        <v>1.3313120850325504</v>
      </c>
    </row>
    <row r="3240" spans="2:11" x14ac:dyDescent="0.2">
      <c r="B3240" s="35">
        <v>3225</v>
      </c>
      <c r="C3240" s="93">
        <v>0.48356305472258942</v>
      </c>
      <c r="D3240" s="101">
        <f t="shared" si="360"/>
        <v>2.1797206785453715</v>
      </c>
      <c r="E3240" s="93">
        <v>0.76971679528102732</v>
      </c>
      <c r="F3240" s="102">
        <f t="shared" si="358"/>
        <v>1.7697167952810273</v>
      </c>
      <c r="G3240" s="102">
        <f t="shared" si="361"/>
        <v>9716.8243878535086</v>
      </c>
      <c r="H3240" s="102">
        <f t="shared" si="359"/>
        <v>9716.8243878535086</v>
      </c>
      <c r="I3240" s="102">
        <f t="shared" si="362"/>
        <v>0</v>
      </c>
      <c r="J3240" s="102">
        <f t="shared" si="363"/>
        <v>9718.5941046487897</v>
      </c>
      <c r="K3240" s="103">
        <f t="shared" si="364"/>
        <v>1.769716795281056</v>
      </c>
    </row>
    <row r="3241" spans="2:11" x14ac:dyDescent="0.2">
      <c r="B3241" s="35">
        <v>3226</v>
      </c>
      <c r="C3241" s="93">
        <v>0.55408884606034814</v>
      </c>
      <c r="D3241" s="101">
        <f t="shared" si="360"/>
        <v>1.7712906994289186</v>
      </c>
      <c r="E3241" s="93">
        <v>0.1546653256766064</v>
      </c>
      <c r="F3241" s="102">
        <f t="shared" si="358"/>
        <v>1.1546653256766064</v>
      </c>
      <c r="G3241" s="102">
        <f t="shared" si="361"/>
        <v>9718.5956785529379</v>
      </c>
      <c r="H3241" s="102">
        <f t="shared" si="359"/>
        <v>9718.5956785529379</v>
      </c>
      <c r="I3241" s="102">
        <f t="shared" si="362"/>
        <v>0</v>
      </c>
      <c r="J3241" s="102">
        <f t="shared" si="363"/>
        <v>9719.7503438786152</v>
      </c>
      <c r="K3241" s="103">
        <f t="shared" si="364"/>
        <v>1.1546653256773425</v>
      </c>
    </row>
    <row r="3242" spans="2:11" x14ac:dyDescent="0.2">
      <c r="B3242" s="35">
        <v>3227</v>
      </c>
      <c r="C3242" s="93">
        <v>0.90201072136932836</v>
      </c>
      <c r="D3242" s="101">
        <f t="shared" si="360"/>
        <v>0.30938661831415909</v>
      </c>
      <c r="E3242" s="93">
        <v>0.44132015686913817</v>
      </c>
      <c r="F3242" s="102">
        <f t="shared" si="358"/>
        <v>1.4413201568691383</v>
      </c>
      <c r="G3242" s="102">
        <f t="shared" si="361"/>
        <v>9718.9050651712514</v>
      </c>
      <c r="H3242" s="102">
        <f t="shared" si="359"/>
        <v>9719.7503438786152</v>
      </c>
      <c r="I3242" s="102">
        <f t="shared" si="362"/>
        <v>0.84527870736383193</v>
      </c>
      <c r="J3242" s="102">
        <f t="shared" si="363"/>
        <v>9721.1916640354848</v>
      </c>
      <c r="K3242" s="103">
        <f t="shared" si="364"/>
        <v>2.2865988642333832</v>
      </c>
    </row>
    <row r="3243" spans="2:11" ht="16" thickBot="1" x14ac:dyDescent="0.25">
      <c r="B3243" s="39">
        <v>3228</v>
      </c>
      <c r="C3243" s="94">
        <v>3.3003695632068175E-2</v>
      </c>
      <c r="D3243" s="104">
        <f t="shared" si="360"/>
        <v>10.233407204806168</v>
      </c>
      <c r="E3243" s="94">
        <v>0.50862468828623064</v>
      </c>
      <c r="F3243" s="105">
        <f t="shared" ref="F3243:F3306" si="365">($N$18-$N$19)*E3243+$N$19</f>
        <v>1.5086246882862306</v>
      </c>
      <c r="G3243" s="105">
        <f t="shared" si="361"/>
        <v>9729.1384723760584</v>
      </c>
      <c r="H3243" s="105">
        <f t="shared" ref="H3243:H3306" si="366">+MAX(G3243,J3242)</f>
        <v>9729.1384723760584</v>
      </c>
      <c r="I3243" s="105">
        <f t="shared" si="362"/>
        <v>0</v>
      </c>
      <c r="J3243" s="105">
        <f t="shared" si="363"/>
        <v>9730.6470970643441</v>
      </c>
      <c r="K3243" s="106">
        <f t="shared" si="364"/>
        <v>1.5086246882856358</v>
      </c>
    </row>
    <row r="3244" spans="2:11" x14ac:dyDescent="0.2">
      <c r="B3244" s="35">
        <v>3229</v>
      </c>
      <c r="C3244" s="93">
        <v>0.43981681550802931</v>
      </c>
      <c r="D3244" s="101">
        <f t="shared" ref="D3244:D3307" si="367">-LN(C3244)/$N$16</f>
        <v>2.4641909014481964</v>
      </c>
      <c r="E3244" s="93">
        <v>0.88751827974355502</v>
      </c>
      <c r="F3244" s="102">
        <f t="shared" si="365"/>
        <v>1.887518279743555</v>
      </c>
      <c r="G3244" s="102">
        <f t="shared" ref="G3244:G3307" si="368">G3243+D3244</f>
        <v>9731.6026632775065</v>
      </c>
      <c r="H3244" s="102">
        <f t="shared" si="366"/>
        <v>9731.6026632775065</v>
      </c>
      <c r="I3244" s="102">
        <f t="shared" si="362"/>
        <v>0</v>
      </c>
      <c r="J3244" s="102">
        <f t="shared" si="363"/>
        <v>9733.4901815572503</v>
      </c>
      <c r="K3244" s="103">
        <f t="shared" si="364"/>
        <v>1.8875182797437446</v>
      </c>
    </row>
    <row r="3245" spans="2:11" x14ac:dyDescent="0.2">
      <c r="B3245" s="35">
        <v>3230</v>
      </c>
      <c r="C3245" s="93">
        <v>0.3038627877683816</v>
      </c>
      <c r="D3245" s="101">
        <f t="shared" si="367"/>
        <v>3.5735371064783021</v>
      </c>
      <c r="E3245" s="93">
        <v>0.26943528290630381</v>
      </c>
      <c r="F3245" s="102">
        <f t="shared" si="365"/>
        <v>1.2694352829063038</v>
      </c>
      <c r="G3245" s="102">
        <f t="shared" si="368"/>
        <v>9735.1762003839849</v>
      </c>
      <c r="H3245" s="102">
        <f t="shared" si="366"/>
        <v>9735.1762003839849</v>
      </c>
      <c r="I3245" s="102">
        <f t="shared" si="362"/>
        <v>0</v>
      </c>
      <c r="J3245" s="102">
        <f t="shared" si="363"/>
        <v>9736.4456356668907</v>
      </c>
      <c r="K3245" s="103">
        <f t="shared" si="364"/>
        <v>1.2694352829057607</v>
      </c>
    </row>
    <row r="3246" spans="2:11" x14ac:dyDescent="0.2">
      <c r="B3246" s="35">
        <v>3231</v>
      </c>
      <c r="C3246" s="93">
        <v>0.57474160427995269</v>
      </c>
      <c r="D3246" s="101">
        <f t="shared" si="367"/>
        <v>1.6615041691467791</v>
      </c>
      <c r="E3246" s="93">
        <v>0.69298434570339618</v>
      </c>
      <c r="F3246" s="102">
        <f t="shared" si="365"/>
        <v>1.6929843457033962</v>
      </c>
      <c r="G3246" s="102">
        <f t="shared" si="368"/>
        <v>9736.8377045531324</v>
      </c>
      <c r="H3246" s="102">
        <f t="shared" si="366"/>
        <v>9736.8377045531324</v>
      </c>
      <c r="I3246" s="102">
        <f t="shared" si="362"/>
        <v>0</v>
      </c>
      <c r="J3246" s="102">
        <f t="shared" si="363"/>
        <v>9738.5306888988362</v>
      </c>
      <c r="K3246" s="103">
        <f t="shared" si="364"/>
        <v>1.692984345703735</v>
      </c>
    </row>
    <row r="3247" spans="2:11" ht="16" thickBot="1" x14ac:dyDescent="0.25">
      <c r="B3247" s="39">
        <v>3232</v>
      </c>
      <c r="C3247" s="94">
        <v>0.64618288860479989</v>
      </c>
      <c r="D3247" s="104">
        <f t="shared" si="367"/>
        <v>1.3100181179161612</v>
      </c>
      <c r="E3247" s="94">
        <v>0.62839829027047767</v>
      </c>
      <c r="F3247" s="105">
        <f t="shared" si="365"/>
        <v>1.6283982902704777</v>
      </c>
      <c r="G3247" s="105">
        <f t="shared" si="368"/>
        <v>9738.1477226710485</v>
      </c>
      <c r="H3247" s="105">
        <f t="shared" si="366"/>
        <v>9738.5306888988362</v>
      </c>
      <c r="I3247" s="105">
        <f t="shared" si="362"/>
        <v>0.38296622778761957</v>
      </c>
      <c r="J3247" s="105">
        <f t="shared" si="363"/>
        <v>9740.1590871891058</v>
      </c>
      <c r="K3247" s="106">
        <f t="shared" si="364"/>
        <v>2.0113645180572348</v>
      </c>
    </row>
    <row r="3248" spans="2:11" x14ac:dyDescent="0.2">
      <c r="B3248" s="35">
        <v>3233</v>
      </c>
      <c r="C3248" s="93">
        <v>0.50572396646592022</v>
      </c>
      <c r="D3248" s="101">
        <f t="shared" si="367"/>
        <v>2.0452928380908877</v>
      </c>
      <c r="E3248" s="93">
        <v>0.90828781034445993</v>
      </c>
      <c r="F3248" s="102">
        <f t="shared" si="365"/>
        <v>1.90828781034446</v>
      </c>
      <c r="G3248" s="102">
        <f t="shared" si="368"/>
        <v>9740.1930155091395</v>
      </c>
      <c r="H3248" s="102">
        <f t="shared" si="366"/>
        <v>9740.1930155091395</v>
      </c>
      <c r="I3248" s="102">
        <f t="shared" si="362"/>
        <v>0</v>
      </c>
      <c r="J3248" s="102">
        <f t="shared" si="363"/>
        <v>9742.1013033194831</v>
      </c>
      <c r="K3248" s="103">
        <f t="shared" si="364"/>
        <v>1.9082878103436087</v>
      </c>
    </row>
    <row r="3249" spans="2:11" x14ac:dyDescent="0.2">
      <c r="B3249" s="35">
        <v>3234</v>
      </c>
      <c r="C3249" s="93">
        <v>0.82940114243911567</v>
      </c>
      <c r="D3249" s="101">
        <f t="shared" si="367"/>
        <v>0.56115406122721179</v>
      </c>
      <c r="E3249" s="93">
        <v>0.81847337143427723</v>
      </c>
      <c r="F3249" s="102">
        <f t="shared" si="365"/>
        <v>1.8184733714342771</v>
      </c>
      <c r="G3249" s="102">
        <f t="shared" si="368"/>
        <v>9740.7541695703676</v>
      </c>
      <c r="H3249" s="102">
        <f t="shared" si="366"/>
        <v>9742.1013033194831</v>
      </c>
      <c r="I3249" s="102">
        <f t="shared" si="362"/>
        <v>1.3471337491155282</v>
      </c>
      <c r="J3249" s="102">
        <f t="shared" si="363"/>
        <v>9743.9197766909183</v>
      </c>
      <c r="K3249" s="103">
        <f t="shared" si="364"/>
        <v>3.1656071205507033</v>
      </c>
    </row>
    <row r="3250" spans="2:11" x14ac:dyDescent="0.2">
      <c r="B3250" s="35">
        <v>3235</v>
      </c>
      <c r="C3250" s="93">
        <v>0.62240239928322449</v>
      </c>
      <c r="D3250" s="101">
        <f t="shared" si="367"/>
        <v>1.4225053537076573</v>
      </c>
      <c r="E3250" s="93">
        <v>0.3501863153663447</v>
      </c>
      <c r="F3250" s="102">
        <f t="shared" si="365"/>
        <v>1.3501863153663447</v>
      </c>
      <c r="G3250" s="102">
        <f t="shared" si="368"/>
        <v>9742.176674924076</v>
      </c>
      <c r="H3250" s="102">
        <f t="shared" si="366"/>
        <v>9743.9197766909183</v>
      </c>
      <c r="I3250" s="102">
        <f t="shared" si="362"/>
        <v>1.743101766842301</v>
      </c>
      <c r="J3250" s="102">
        <f t="shared" si="363"/>
        <v>9745.2699630062853</v>
      </c>
      <c r="K3250" s="103">
        <f t="shared" si="364"/>
        <v>3.0932880822092557</v>
      </c>
    </row>
    <row r="3251" spans="2:11" ht="16" thickBot="1" x14ac:dyDescent="0.25">
      <c r="B3251" s="39">
        <v>3236</v>
      </c>
      <c r="C3251" s="94">
        <v>0.45866781195544948</v>
      </c>
      <c r="D3251" s="104">
        <f t="shared" si="367"/>
        <v>2.3382871564925476</v>
      </c>
      <c r="E3251" s="94">
        <v>0.91673778733190403</v>
      </c>
      <c r="F3251" s="105">
        <f t="shared" si="365"/>
        <v>1.916737787331904</v>
      </c>
      <c r="G3251" s="105">
        <f t="shared" si="368"/>
        <v>9744.5149620805678</v>
      </c>
      <c r="H3251" s="105">
        <f t="shared" si="366"/>
        <v>9745.2699630062853</v>
      </c>
      <c r="I3251" s="105">
        <f t="shared" si="362"/>
        <v>0.75500092571746791</v>
      </c>
      <c r="J3251" s="105">
        <f t="shared" si="363"/>
        <v>9747.186700793618</v>
      </c>
      <c r="K3251" s="106">
        <f t="shared" si="364"/>
        <v>2.6717387130502175</v>
      </c>
    </row>
    <row r="3252" spans="2:11" x14ac:dyDescent="0.2">
      <c r="B3252" s="35">
        <v>3237</v>
      </c>
      <c r="C3252" s="93">
        <v>0.91803498704865572</v>
      </c>
      <c r="D3252" s="101">
        <f t="shared" si="367"/>
        <v>0.25655933050338742</v>
      </c>
      <c r="E3252" s="93">
        <v>0.11632128217347715</v>
      </c>
      <c r="F3252" s="102">
        <f t="shared" si="365"/>
        <v>1.1163212821734771</v>
      </c>
      <c r="G3252" s="102">
        <f t="shared" si="368"/>
        <v>9744.7715214110704</v>
      </c>
      <c r="H3252" s="102">
        <f t="shared" si="366"/>
        <v>9747.186700793618</v>
      </c>
      <c r="I3252" s="102">
        <f t="shared" si="362"/>
        <v>2.4151793825476489</v>
      </c>
      <c r="J3252" s="102">
        <f t="shared" si="363"/>
        <v>9748.3030220757919</v>
      </c>
      <c r="K3252" s="103">
        <f t="shared" si="364"/>
        <v>3.5315006647215341</v>
      </c>
    </row>
    <row r="3253" spans="2:11" x14ac:dyDescent="0.2">
      <c r="B3253" s="35">
        <v>3238</v>
      </c>
      <c r="C3253" s="93">
        <v>0.30912861499133149</v>
      </c>
      <c r="D3253" s="101">
        <f t="shared" si="367"/>
        <v>3.5219935768156603</v>
      </c>
      <c r="E3253" s="93">
        <v>0.51256619649550517</v>
      </c>
      <c r="F3253" s="102">
        <f t="shared" si="365"/>
        <v>1.5125661964955053</v>
      </c>
      <c r="G3253" s="102">
        <f t="shared" si="368"/>
        <v>9748.2935149878867</v>
      </c>
      <c r="H3253" s="102">
        <f t="shared" si="366"/>
        <v>9748.3030220757919</v>
      </c>
      <c r="I3253" s="102">
        <f t="shared" si="362"/>
        <v>9.507087905149092E-3</v>
      </c>
      <c r="J3253" s="102">
        <f t="shared" si="363"/>
        <v>9749.8155882722876</v>
      </c>
      <c r="K3253" s="103">
        <f t="shared" si="364"/>
        <v>1.5220732844009035</v>
      </c>
    </row>
    <row r="3254" spans="2:11" x14ac:dyDescent="0.2">
      <c r="B3254" s="35">
        <v>3239</v>
      </c>
      <c r="C3254" s="93">
        <v>0.51858635871646597</v>
      </c>
      <c r="D3254" s="101">
        <f t="shared" si="367"/>
        <v>1.9699461308391273</v>
      </c>
      <c r="E3254" s="93">
        <v>0.8908865688147708</v>
      </c>
      <c r="F3254" s="102">
        <f t="shared" si="365"/>
        <v>1.8908865688147709</v>
      </c>
      <c r="G3254" s="102">
        <f t="shared" si="368"/>
        <v>9750.2634611187259</v>
      </c>
      <c r="H3254" s="102">
        <f t="shared" si="366"/>
        <v>9750.2634611187259</v>
      </c>
      <c r="I3254" s="102">
        <f t="shared" si="362"/>
        <v>0</v>
      </c>
      <c r="J3254" s="102">
        <f t="shared" si="363"/>
        <v>9752.1543476875413</v>
      </c>
      <c r="K3254" s="103">
        <f t="shared" si="364"/>
        <v>1.8908865688154037</v>
      </c>
    </row>
    <row r="3255" spans="2:11" ht="16" thickBot="1" x14ac:dyDescent="0.25">
      <c r="B3255" s="39">
        <v>3240</v>
      </c>
      <c r="C3255" s="94">
        <v>0.2885690662432665</v>
      </c>
      <c r="D3255" s="104">
        <f t="shared" si="367"/>
        <v>3.7284624718842534</v>
      </c>
      <c r="E3255" s="94">
        <v>0.62118108031045027</v>
      </c>
      <c r="F3255" s="105">
        <f t="shared" si="365"/>
        <v>1.6211810803104503</v>
      </c>
      <c r="G3255" s="105">
        <f t="shared" si="368"/>
        <v>9753.9919235906109</v>
      </c>
      <c r="H3255" s="105">
        <f t="shared" si="366"/>
        <v>9753.9919235906109</v>
      </c>
      <c r="I3255" s="105">
        <f t="shared" si="362"/>
        <v>0</v>
      </c>
      <c r="J3255" s="105">
        <f t="shared" si="363"/>
        <v>9755.6131046709215</v>
      </c>
      <c r="K3255" s="106">
        <f t="shared" si="364"/>
        <v>1.6211810803106346</v>
      </c>
    </row>
    <row r="3256" spans="2:11" x14ac:dyDescent="0.2">
      <c r="B3256" s="35">
        <v>3241</v>
      </c>
      <c r="C3256" s="93">
        <v>0.34261948282060684</v>
      </c>
      <c r="D3256" s="101">
        <f t="shared" si="367"/>
        <v>3.2134044814947611</v>
      </c>
      <c r="E3256" s="93">
        <v>0.71529190125946696</v>
      </c>
      <c r="F3256" s="102">
        <f t="shared" si="365"/>
        <v>1.715291901259467</v>
      </c>
      <c r="G3256" s="102">
        <f t="shared" si="368"/>
        <v>9757.2053280721047</v>
      </c>
      <c r="H3256" s="102">
        <f t="shared" si="366"/>
        <v>9757.2053280721047</v>
      </c>
      <c r="I3256" s="102">
        <f t="shared" si="362"/>
        <v>0</v>
      </c>
      <c r="J3256" s="102">
        <f t="shared" si="363"/>
        <v>9758.9206199733635</v>
      </c>
      <c r="K3256" s="103">
        <f t="shared" si="364"/>
        <v>1.7152919012587517</v>
      </c>
    </row>
    <row r="3257" spans="2:11" x14ac:dyDescent="0.2">
      <c r="B3257" s="35">
        <v>3242</v>
      </c>
      <c r="C3257" s="93">
        <v>0.87547589398443759</v>
      </c>
      <c r="D3257" s="101">
        <f t="shared" si="367"/>
        <v>0.39896298490096793</v>
      </c>
      <c r="E3257" s="93">
        <v>0.65272392763447851</v>
      </c>
      <c r="F3257" s="102">
        <f t="shared" si="365"/>
        <v>1.6527239276344785</v>
      </c>
      <c r="G3257" s="102">
        <f t="shared" si="368"/>
        <v>9757.604291057005</v>
      </c>
      <c r="H3257" s="102">
        <f t="shared" si="366"/>
        <v>9758.9206199733635</v>
      </c>
      <c r="I3257" s="102">
        <f t="shared" si="362"/>
        <v>1.3163289163585432</v>
      </c>
      <c r="J3257" s="102">
        <f t="shared" si="363"/>
        <v>9760.5733439009982</v>
      </c>
      <c r="K3257" s="103">
        <f t="shared" si="364"/>
        <v>2.9690528439932677</v>
      </c>
    </row>
    <row r="3258" spans="2:11" x14ac:dyDescent="0.2">
      <c r="B3258" s="35">
        <v>3243</v>
      </c>
      <c r="C3258" s="93">
        <v>0.77186630515456911</v>
      </c>
      <c r="D3258" s="101">
        <f t="shared" si="367"/>
        <v>0.77683177141895199</v>
      </c>
      <c r="E3258" s="93">
        <v>0.54889412889332112</v>
      </c>
      <c r="F3258" s="102">
        <f t="shared" si="365"/>
        <v>1.5488941288933211</v>
      </c>
      <c r="G3258" s="102">
        <f t="shared" si="368"/>
        <v>9758.381122828423</v>
      </c>
      <c r="H3258" s="102">
        <f t="shared" si="366"/>
        <v>9760.5733439009982</v>
      </c>
      <c r="I3258" s="102">
        <f t="shared" si="362"/>
        <v>2.1922210725751938</v>
      </c>
      <c r="J3258" s="102">
        <f t="shared" si="363"/>
        <v>9762.1222380298914</v>
      </c>
      <c r="K3258" s="103">
        <f t="shared" si="364"/>
        <v>3.7411152014683466</v>
      </c>
    </row>
    <row r="3259" spans="2:11" ht="16" thickBot="1" x14ac:dyDescent="0.25">
      <c r="B3259" s="39">
        <v>3244</v>
      </c>
      <c r="C3259" s="94">
        <v>0.40919474638537201</v>
      </c>
      <c r="D3259" s="104">
        <f t="shared" si="367"/>
        <v>2.6806922511975246</v>
      </c>
      <c r="E3259" s="94">
        <v>0.48421193867603063</v>
      </c>
      <c r="F3259" s="105">
        <f t="shared" si="365"/>
        <v>1.4842119386760306</v>
      </c>
      <c r="G3259" s="105">
        <f t="shared" si="368"/>
        <v>9761.0618150796199</v>
      </c>
      <c r="H3259" s="105">
        <f t="shared" si="366"/>
        <v>9762.1222380298914</v>
      </c>
      <c r="I3259" s="105">
        <f t="shared" si="362"/>
        <v>1.0604229502714588</v>
      </c>
      <c r="J3259" s="105">
        <f t="shared" si="363"/>
        <v>9763.6064499685672</v>
      </c>
      <c r="K3259" s="106">
        <f t="shared" si="364"/>
        <v>2.5446348889472574</v>
      </c>
    </row>
    <row r="3260" spans="2:11" x14ac:dyDescent="0.2">
      <c r="B3260" s="35">
        <v>3245</v>
      </c>
      <c r="C3260" s="93">
        <v>0.86073732950901283</v>
      </c>
      <c r="D3260" s="101">
        <f t="shared" si="367"/>
        <v>0.44989769149031916</v>
      </c>
      <c r="E3260" s="93">
        <v>7.5546633252715489E-2</v>
      </c>
      <c r="F3260" s="102">
        <f t="shared" si="365"/>
        <v>1.0755466332527155</v>
      </c>
      <c r="G3260" s="102">
        <f t="shared" si="368"/>
        <v>9761.511712771111</v>
      </c>
      <c r="H3260" s="102">
        <f t="shared" si="366"/>
        <v>9763.6064499685672</v>
      </c>
      <c r="I3260" s="102">
        <f t="shared" si="362"/>
        <v>2.0947371974561975</v>
      </c>
      <c r="J3260" s="102">
        <f t="shared" si="363"/>
        <v>9764.6819966018193</v>
      </c>
      <c r="K3260" s="103">
        <f t="shared" si="364"/>
        <v>3.1702838307082857</v>
      </c>
    </row>
    <row r="3261" spans="2:11" x14ac:dyDescent="0.2">
      <c r="B3261" s="35">
        <v>3246</v>
      </c>
      <c r="C3261" s="93">
        <v>0.92346053595192101</v>
      </c>
      <c r="D3261" s="101">
        <f t="shared" si="367"/>
        <v>0.2388816401659854</v>
      </c>
      <c r="E3261" s="93">
        <v>0.33861498256085898</v>
      </c>
      <c r="F3261" s="102">
        <f t="shared" si="365"/>
        <v>1.3386149825608591</v>
      </c>
      <c r="G3261" s="102">
        <f t="shared" si="368"/>
        <v>9761.7505944112763</v>
      </c>
      <c r="H3261" s="102">
        <f t="shared" si="366"/>
        <v>9764.6819966018193</v>
      </c>
      <c r="I3261" s="102">
        <f t="shared" si="362"/>
        <v>2.9314021905429399</v>
      </c>
      <c r="J3261" s="102">
        <f t="shared" si="363"/>
        <v>9766.0206115843794</v>
      </c>
      <c r="K3261" s="103">
        <f t="shared" si="364"/>
        <v>4.2700171731030423</v>
      </c>
    </row>
    <row r="3262" spans="2:11" x14ac:dyDescent="0.2">
      <c r="B3262" s="35">
        <v>3247</v>
      </c>
      <c r="C3262" s="93">
        <v>0.78019640519367017</v>
      </c>
      <c r="D3262" s="101">
        <f t="shared" si="367"/>
        <v>0.74462876839451364</v>
      </c>
      <c r="E3262" s="93">
        <v>0.56030572461256767</v>
      </c>
      <c r="F3262" s="102">
        <f t="shared" si="365"/>
        <v>1.5603057246125678</v>
      </c>
      <c r="G3262" s="102">
        <f t="shared" si="368"/>
        <v>9762.4952231796706</v>
      </c>
      <c r="H3262" s="102">
        <f t="shared" si="366"/>
        <v>9766.0206115843794</v>
      </c>
      <c r="I3262" s="102">
        <f t="shared" si="362"/>
        <v>3.5253884047087922</v>
      </c>
      <c r="J3262" s="102">
        <f t="shared" si="363"/>
        <v>9767.580917308991</v>
      </c>
      <c r="K3262" s="103">
        <f t="shared" si="364"/>
        <v>5.0856941293204727</v>
      </c>
    </row>
    <row r="3263" spans="2:11" ht="16" thickBot="1" x14ac:dyDescent="0.25">
      <c r="B3263" s="39">
        <v>3248</v>
      </c>
      <c r="C3263" s="94">
        <v>0.86174121547139293</v>
      </c>
      <c r="D3263" s="104">
        <f t="shared" si="367"/>
        <v>0.44640080238605734</v>
      </c>
      <c r="E3263" s="94">
        <v>6.7209618610548083E-2</v>
      </c>
      <c r="F3263" s="105">
        <f t="shared" si="365"/>
        <v>1.0672096186105482</v>
      </c>
      <c r="G3263" s="105">
        <f t="shared" si="368"/>
        <v>9762.9416239820566</v>
      </c>
      <c r="H3263" s="105">
        <f t="shared" si="366"/>
        <v>9767.580917308991</v>
      </c>
      <c r="I3263" s="105">
        <f t="shared" si="362"/>
        <v>4.6392933269344212</v>
      </c>
      <c r="J3263" s="105">
        <f t="shared" si="363"/>
        <v>9768.648126927601</v>
      </c>
      <c r="K3263" s="106">
        <f t="shared" si="364"/>
        <v>5.7065029455443437</v>
      </c>
    </row>
    <row r="3264" spans="2:11" x14ac:dyDescent="0.2">
      <c r="B3264" s="35">
        <v>3249</v>
      </c>
      <c r="C3264" s="93">
        <v>0.86238240073788552</v>
      </c>
      <c r="D3264" s="101">
        <f t="shared" si="367"/>
        <v>0.44416945902984883</v>
      </c>
      <c r="E3264" s="93">
        <v>0.45953347918093046</v>
      </c>
      <c r="F3264" s="102">
        <f t="shared" si="365"/>
        <v>1.4595334791809305</v>
      </c>
      <c r="G3264" s="102">
        <f t="shared" si="368"/>
        <v>9763.3857934410862</v>
      </c>
      <c r="H3264" s="102">
        <f t="shared" si="366"/>
        <v>9768.648126927601</v>
      </c>
      <c r="I3264" s="102">
        <f t="shared" si="362"/>
        <v>5.2623334865147626</v>
      </c>
      <c r="J3264" s="102">
        <f t="shared" si="363"/>
        <v>9770.1076604067821</v>
      </c>
      <c r="K3264" s="103">
        <f t="shared" si="364"/>
        <v>6.7218669656958809</v>
      </c>
    </row>
    <row r="3265" spans="2:11" x14ac:dyDescent="0.2">
      <c r="B3265" s="35">
        <v>3250</v>
      </c>
      <c r="C3265" s="93">
        <v>0.36621749744283194</v>
      </c>
      <c r="D3265" s="101">
        <f t="shared" si="367"/>
        <v>3.0135836003167564</v>
      </c>
      <c r="E3265" s="93">
        <v>0.73376408339604848</v>
      </c>
      <c r="F3265" s="102">
        <f t="shared" si="365"/>
        <v>1.7337640833960486</v>
      </c>
      <c r="G3265" s="102">
        <f t="shared" si="368"/>
        <v>9766.3993770414036</v>
      </c>
      <c r="H3265" s="102">
        <f t="shared" si="366"/>
        <v>9770.1076604067821</v>
      </c>
      <c r="I3265" s="102">
        <f t="shared" si="362"/>
        <v>3.7082833653785201</v>
      </c>
      <c r="J3265" s="102">
        <f t="shared" si="363"/>
        <v>9771.8414244901778</v>
      </c>
      <c r="K3265" s="103">
        <f t="shared" si="364"/>
        <v>5.4420474487742467</v>
      </c>
    </row>
    <row r="3266" spans="2:11" x14ac:dyDescent="0.2">
      <c r="B3266" s="35">
        <v>3251</v>
      </c>
      <c r="C3266" s="93">
        <v>0.51515493499406151</v>
      </c>
      <c r="D3266" s="101">
        <f t="shared" si="367"/>
        <v>1.9898627367432449</v>
      </c>
      <c r="E3266" s="93">
        <v>0.34436520733249409</v>
      </c>
      <c r="F3266" s="102">
        <f t="shared" si="365"/>
        <v>1.3443652073324941</v>
      </c>
      <c r="G3266" s="102">
        <f t="shared" si="368"/>
        <v>9768.3892397781474</v>
      </c>
      <c r="H3266" s="102">
        <f t="shared" si="366"/>
        <v>9771.8414244901778</v>
      </c>
      <c r="I3266" s="102">
        <f t="shared" si="362"/>
        <v>3.4521847120304301</v>
      </c>
      <c r="J3266" s="102">
        <f t="shared" si="363"/>
        <v>9773.1857896975107</v>
      </c>
      <c r="K3266" s="103">
        <f t="shared" si="364"/>
        <v>4.796549919363315</v>
      </c>
    </row>
    <row r="3267" spans="2:11" ht="16" thickBot="1" x14ac:dyDescent="0.25">
      <c r="B3267" s="39">
        <v>3252</v>
      </c>
      <c r="C3267" s="94">
        <v>0.82106119976028713</v>
      </c>
      <c r="D3267" s="104">
        <f t="shared" si="367"/>
        <v>0.59147288807976528</v>
      </c>
      <c r="E3267" s="94">
        <v>0.53680095014245655</v>
      </c>
      <c r="F3267" s="105">
        <f t="shared" si="365"/>
        <v>1.5368009501424567</v>
      </c>
      <c r="G3267" s="105">
        <f t="shared" si="368"/>
        <v>9768.9807126662272</v>
      </c>
      <c r="H3267" s="105">
        <f t="shared" si="366"/>
        <v>9773.1857896975107</v>
      </c>
      <c r="I3267" s="105">
        <f t="shared" si="362"/>
        <v>4.2050770312835084</v>
      </c>
      <c r="J3267" s="105">
        <f t="shared" si="363"/>
        <v>9774.7225906476524</v>
      </c>
      <c r="K3267" s="106">
        <f t="shared" si="364"/>
        <v>5.7418779814252048</v>
      </c>
    </row>
    <row r="3268" spans="2:11" x14ac:dyDescent="0.2">
      <c r="B3268" s="35">
        <v>3253</v>
      </c>
      <c r="C3268" s="93">
        <v>0.73040176433302351</v>
      </c>
      <c r="D3268" s="101">
        <f t="shared" si="367"/>
        <v>0.94248160240003087</v>
      </c>
      <c r="E3268" s="93">
        <v>1.1198815101359116E-2</v>
      </c>
      <c r="F3268" s="102">
        <f t="shared" si="365"/>
        <v>1.0111988151013591</v>
      </c>
      <c r="G3268" s="102">
        <f t="shared" si="368"/>
        <v>9769.9231942686274</v>
      </c>
      <c r="H3268" s="102">
        <f t="shared" si="366"/>
        <v>9774.7225906476524</v>
      </c>
      <c r="I3268" s="102">
        <f t="shared" si="362"/>
        <v>4.7993963790249836</v>
      </c>
      <c r="J3268" s="102">
        <f t="shared" si="363"/>
        <v>9775.7337894627544</v>
      </c>
      <c r="K3268" s="103">
        <f t="shared" si="364"/>
        <v>5.8105951941270177</v>
      </c>
    </row>
    <row r="3269" spans="2:11" x14ac:dyDescent="0.2">
      <c r="B3269" s="35">
        <v>3254</v>
      </c>
      <c r="C3269" s="93">
        <v>0.25509297840241973</v>
      </c>
      <c r="D3269" s="101">
        <f t="shared" si="367"/>
        <v>4.0983815372877048</v>
      </c>
      <c r="E3269" s="93">
        <v>0.20089143326392833</v>
      </c>
      <c r="F3269" s="102">
        <f t="shared" si="365"/>
        <v>1.2008914332639282</v>
      </c>
      <c r="G3269" s="102">
        <f t="shared" si="368"/>
        <v>9774.0215758059148</v>
      </c>
      <c r="H3269" s="102">
        <f t="shared" si="366"/>
        <v>9775.7337894627544</v>
      </c>
      <c r="I3269" s="102">
        <f t="shared" si="362"/>
        <v>1.7122136568395945</v>
      </c>
      <c r="J3269" s="102">
        <f t="shared" si="363"/>
        <v>9776.9346808960181</v>
      </c>
      <c r="K3269" s="103">
        <f t="shared" si="364"/>
        <v>2.9131050901032722</v>
      </c>
    </row>
    <row r="3270" spans="2:11" x14ac:dyDescent="0.2">
      <c r="B3270" s="35">
        <v>3255</v>
      </c>
      <c r="C3270" s="93">
        <v>0.14077384109941293</v>
      </c>
      <c r="D3270" s="101">
        <f t="shared" si="367"/>
        <v>5.8818019204952181</v>
      </c>
      <c r="E3270" s="93">
        <v>0.8767191903747138</v>
      </c>
      <c r="F3270" s="102">
        <f t="shared" si="365"/>
        <v>1.8767191903747138</v>
      </c>
      <c r="G3270" s="102">
        <f t="shared" si="368"/>
        <v>9779.9033777264103</v>
      </c>
      <c r="H3270" s="102">
        <f t="shared" si="366"/>
        <v>9779.9033777264103</v>
      </c>
      <c r="I3270" s="102">
        <f t="shared" si="362"/>
        <v>0</v>
      </c>
      <c r="J3270" s="102">
        <f t="shared" si="363"/>
        <v>9781.7800969167856</v>
      </c>
      <c r="K3270" s="103">
        <f t="shared" si="364"/>
        <v>1.8767191903752973</v>
      </c>
    </row>
    <row r="3271" spans="2:11" ht="16" thickBot="1" x14ac:dyDescent="0.25">
      <c r="B3271" s="39">
        <v>3256</v>
      </c>
      <c r="C3271" s="94">
        <v>0.96474311110680533</v>
      </c>
      <c r="D3271" s="104">
        <f t="shared" si="367"/>
        <v>0.10768025756767152</v>
      </c>
      <c r="E3271" s="94">
        <v>0.19594127630746083</v>
      </c>
      <c r="F3271" s="105">
        <f t="shared" si="365"/>
        <v>1.1959412763074608</v>
      </c>
      <c r="G3271" s="105">
        <f t="shared" si="368"/>
        <v>9780.0110579839784</v>
      </c>
      <c r="H3271" s="105">
        <f t="shared" si="366"/>
        <v>9781.7800969167856</v>
      </c>
      <c r="I3271" s="105">
        <f t="shared" si="362"/>
        <v>1.7690389328072342</v>
      </c>
      <c r="J3271" s="105">
        <f t="shared" si="363"/>
        <v>9782.9760381930937</v>
      </c>
      <c r="K3271" s="106">
        <f t="shared" si="364"/>
        <v>2.9649802091153106</v>
      </c>
    </row>
    <row r="3272" spans="2:11" x14ac:dyDescent="0.2">
      <c r="B3272" s="35">
        <v>3257</v>
      </c>
      <c r="C3272" s="93">
        <v>0.78867198111091286</v>
      </c>
      <c r="D3272" s="101">
        <f t="shared" si="367"/>
        <v>0.71221435385093224</v>
      </c>
      <c r="E3272" s="93">
        <v>4.6389362219585895E-2</v>
      </c>
      <c r="F3272" s="102">
        <f t="shared" si="365"/>
        <v>1.0463893622195859</v>
      </c>
      <c r="G3272" s="102">
        <f t="shared" si="368"/>
        <v>9780.7232723378293</v>
      </c>
      <c r="H3272" s="102">
        <f t="shared" si="366"/>
        <v>9782.9760381930937</v>
      </c>
      <c r="I3272" s="102">
        <f t="shared" si="362"/>
        <v>2.2527658552644425</v>
      </c>
      <c r="J3272" s="102">
        <f t="shared" si="363"/>
        <v>9784.0224275553137</v>
      </c>
      <c r="K3272" s="103">
        <f t="shared" si="364"/>
        <v>3.2991552174844401</v>
      </c>
    </row>
    <row r="3273" spans="2:11" x14ac:dyDescent="0.2">
      <c r="B3273" s="35">
        <v>3258</v>
      </c>
      <c r="C3273" s="93">
        <v>0.30450274494515406</v>
      </c>
      <c r="D3273" s="101">
        <f t="shared" si="367"/>
        <v>3.5672255318238286</v>
      </c>
      <c r="E3273" s="93">
        <v>0.33955555302343898</v>
      </c>
      <c r="F3273" s="102">
        <f t="shared" si="365"/>
        <v>1.3395555530234389</v>
      </c>
      <c r="G3273" s="102">
        <f t="shared" si="368"/>
        <v>9784.2904978696533</v>
      </c>
      <c r="H3273" s="102">
        <f t="shared" si="366"/>
        <v>9784.2904978696533</v>
      </c>
      <c r="I3273" s="102">
        <f t="shared" si="362"/>
        <v>0</v>
      </c>
      <c r="J3273" s="102">
        <f t="shared" si="363"/>
        <v>9785.6300534226775</v>
      </c>
      <c r="K3273" s="103">
        <f t="shared" si="364"/>
        <v>1.3395555530241836</v>
      </c>
    </row>
    <row r="3274" spans="2:11" x14ac:dyDescent="0.2">
      <c r="B3274" s="35">
        <v>3259</v>
      </c>
      <c r="C3274" s="93">
        <v>0.45344915890973891</v>
      </c>
      <c r="D3274" s="101">
        <f t="shared" si="367"/>
        <v>2.3726163718772666</v>
      </c>
      <c r="E3274" s="93">
        <v>8.0549679789562179E-3</v>
      </c>
      <c r="F3274" s="102">
        <f t="shared" si="365"/>
        <v>1.0080549679789561</v>
      </c>
      <c r="G3274" s="102">
        <f t="shared" si="368"/>
        <v>9786.6631142415299</v>
      </c>
      <c r="H3274" s="102">
        <f t="shared" si="366"/>
        <v>9786.6631142415299</v>
      </c>
      <c r="I3274" s="102">
        <f t="shared" si="362"/>
        <v>0</v>
      </c>
      <c r="J3274" s="102">
        <f t="shared" si="363"/>
        <v>9787.6711692095087</v>
      </c>
      <c r="K3274" s="103">
        <f t="shared" si="364"/>
        <v>1.0080549679787509</v>
      </c>
    </row>
    <row r="3275" spans="2:11" ht="16" thickBot="1" x14ac:dyDescent="0.25">
      <c r="B3275" s="39">
        <v>3260</v>
      </c>
      <c r="C3275" s="94">
        <v>0.97239566206880901</v>
      </c>
      <c r="D3275" s="104">
        <f t="shared" si="367"/>
        <v>8.3977492819396343E-2</v>
      </c>
      <c r="E3275" s="94">
        <v>0.76992163597098162</v>
      </c>
      <c r="F3275" s="105">
        <f t="shared" si="365"/>
        <v>1.7699216359709817</v>
      </c>
      <c r="G3275" s="105">
        <f t="shared" si="368"/>
        <v>9786.7470917343489</v>
      </c>
      <c r="H3275" s="105">
        <f t="shared" si="366"/>
        <v>9787.6711692095087</v>
      </c>
      <c r="I3275" s="105">
        <f t="shared" si="362"/>
        <v>0.92407747515972005</v>
      </c>
      <c r="J3275" s="105">
        <f t="shared" si="363"/>
        <v>9789.4410908454793</v>
      </c>
      <c r="K3275" s="106">
        <f t="shared" si="364"/>
        <v>2.6939991111303243</v>
      </c>
    </row>
    <row r="3276" spans="2:11" x14ac:dyDescent="0.2">
      <c r="B3276" s="35">
        <v>3261</v>
      </c>
      <c r="C3276" s="93">
        <v>0.5538292900659102</v>
      </c>
      <c r="D3276" s="101">
        <f t="shared" si="367"/>
        <v>1.7726963411855956</v>
      </c>
      <c r="E3276" s="93">
        <v>0.35646551406320581</v>
      </c>
      <c r="F3276" s="102">
        <f t="shared" si="365"/>
        <v>1.3564655140632058</v>
      </c>
      <c r="G3276" s="102">
        <f t="shared" si="368"/>
        <v>9788.519788075535</v>
      </c>
      <c r="H3276" s="102">
        <f t="shared" si="366"/>
        <v>9789.4410908454793</v>
      </c>
      <c r="I3276" s="102">
        <f t="shared" si="362"/>
        <v>0.9213027699443046</v>
      </c>
      <c r="J3276" s="102">
        <f t="shared" si="363"/>
        <v>9790.7975563595428</v>
      </c>
      <c r="K3276" s="103">
        <f t="shared" si="364"/>
        <v>2.2777682840078342</v>
      </c>
    </row>
    <row r="3277" spans="2:11" x14ac:dyDescent="0.2">
      <c r="B3277" s="35">
        <v>3262</v>
      </c>
      <c r="C3277" s="93">
        <v>0.69127941250269676</v>
      </c>
      <c r="D3277" s="101">
        <f t="shared" si="367"/>
        <v>1.1076335319544597</v>
      </c>
      <c r="E3277" s="93">
        <v>0.63916116419025604</v>
      </c>
      <c r="F3277" s="102">
        <f t="shared" si="365"/>
        <v>1.6391611641902561</v>
      </c>
      <c r="G3277" s="102">
        <f t="shared" si="368"/>
        <v>9789.6274216074889</v>
      </c>
      <c r="H3277" s="102">
        <f t="shared" si="366"/>
        <v>9790.7975563595428</v>
      </c>
      <c r="I3277" s="102">
        <f t="shared" si="362"/>
        <v>1.1701347520538548</v>
      </c>
      <c r="J3277" s="102">
        <f t="shared" si="363"/>
        <v>9792.436717523733</v>
      </c>
      <c r="K3277" s="103">
        <f t="shared" si="364"/>
        <v>2.809295916244082</v>
      </c>
    </row>
    <row r="3278" spans="2:11" x14ac:dyDescent="0.2">
      <c r="B3278" s="35">
        <v>3263</v>
      </c>
      <c r="C3278" s="93">
        <v>0.85470324945797937</v>
      </c>
      <c r="D3278" s="101">
        <f t="shared" si="367"/>
        <v>0.47100284084326233</v>
      </c>
      <c r="E3278" s="93">
        <v>0.79626227962107543</v>
      </c>
      <c r="F3278" s="102">
        <f t="shared" si="365"/>
        <v>1.7962622796210754</v>
      </c>
      <c r="G3278" s="102">
        <f t="shared" si="368"/>
        <v>9790.0984244483316</v>
      </c>
      <c r="H3278" s="102">
        <f t="shared" si="366"/>
        <v>9792.436717523733</v>
      </c>
      <c r="I3278" s="102">
        <f t="shared" si="362"/>
        <v>2.3382930754014524</v>
      </c>
      <c r="J3278" s="102">
        <f t="shared" si="363"/>
        <v>9794.2329798033534</v>
      </c>
      <c r="K3278" s="103">
        <f t="shared" si="364"/>
        <v>4.1345553550218028</v>
      </c>
    </row>
    <row r="3279" spans="2:11" ht="16" thickBot="1" x14ac:dyDescent="0.25">
      <c r="B3279" s="39">
        <v>3264</v>
      </c>
      <c r="C3279" s="94">
        <v>0.23331819413210775</v>
      </c>
      <c r="D3279" s="104">
        <f t="shared" si="367"/>
        <v>4.3660563510082673</v>
      </c>
      <c r="E3279" s="94">
        <v>0.53273770238743512</v>
      </c>
      <c r="F3279" s="105">
        <f t="shared" si="365"/>
        <v>1.5327377023874351</v>
      </c>
      <c r="G3279" s="105">
        <f t="shared" si="368"/>
        <v>9794.4644807993391</v>
      </c>
      <c r="H3279" s="105">
        <f t="shared" si="366"/>
        <v>9794.4644807993391</v>
      </c>
      <c r="I3279" s="105">
        <f t="shared" si="362"/>
        <v>0</v>
      </c>
      <c r="J3279" s="105">
        <f t="shared" si="363"/>
        <v>9795.9972185017268</v>
      </c>
      <c r="K3279" s="106">
        <f t="shared" si="364"/>
        <v>1.5327377023877489</v>
      </c>
    </row>
    <row r="3280" spans="2:11" x14ac:dyDescent="0.2">
      <c r="B3280" s="35">
        <v>3265</v>
      </c>
      <c r="C3280" s="93">
        <v>0.42501730948384997</v>
      </c>
      <c r="D3280" s="101">
        <f t="shared" si="367"/>
        <v>2.5668761480693902</v>
      </c>
      <c r="E3280" s="93">
        <v>0.29057106604408434</v>
      </c>
      <c r="F3280" s="102">
        <f t="shared" si="365"/>
        <v>1.2905710660440843</v>
      </c>
      <c r="G3280" s="102">
        <f t="shared" si="368"/>
        <v>9797.0313569474092</v>
      </c>
      <c r="H3280" s="102">
        <f t="shared" si="366"/>
        <v>9797.0313569474092</v>
      </c>
      <c r="I3280" s="102">
        <f t="shared" si="362"/>
        <v>0</v>
      </c>
      <c r="J3280" s="102">
        <f t="shared" si="363"/>
        <v>9798.3219280134526</v>
      </c>
      <c r="K3280" s="103">
        <f t="shared" si="364"/>
        <v>1.2905710660434124</v>
      </c>
    </row>
    <row r="3281" spans="2:11" x14ac:dyDescent="0.2">
      <c r="B3281" s="35">
        <v>3266</v>
      </c>
      <c r="C3281" s="93">
        <v>0.14065305535158013</v>
      </c>
      <c r="D3281" s="101">
        <f t="shared" si="367"/>
        <v>5.8843770635985768</v>
      </c>
      <c r="E3281" s="93">
        <v>0.2907170694269241</v>
      </c>
      <c r="F3281" s="102">
        <f t="shared" si="365"/>
        <v>1.2907170694269241</v>
      </c>
      <c r="G3281" s="102">
        <f t="shared" si="368"/>
        <v>9802.9157340110087</v>
      </c>
      <c r="H3281" s="102">
        <f t="shared" si="366"/>
        <v>9802.9157340110087</v>
      </c>
      <c r="I3281" s="102">
        <f t="shared" si="362"/>
        <v>0</v>
      </c>
      <c r="J3281" s="102">
        <f t="shared" si="363"/>
        <v>9804.2064510804357</v>
      </c>
      <c r="K3281" s="103">
        <f t="shared" si="364"/>
        <v>1.2907170694270462</v>
      </c>
    </row>
    <row r="3282" spans="2:11" x14ac:dyDescent="0.2">
      <c r="B3282" s="35">
        <v>3267</v>
      </c>
      <c r="C3282" s="93">
        <v>0.67065202471222141</v>
      </c>
      <c r="D3282" s="101">
        <f t="shared" si="367"/>
        <v>1.1985146058268947</v>
      </c>
      <c r="E3282" s="93">
        <v>0.13649553844191376</v>
      </c>
      <c r="F3282" s="102">
        <f t="shared" si="365"/>
        <v>1.1364955384419138</v>
      </c>
      <c r="G3282" s="102">
        <f t="shared" si="368"/>
        <v>9804.1142486168355</v>
      </c>
      <c r="H3282" s="102">
        <f t="shared" si="366"/>
        <v>9804.2064510804357</v>
      </c>
      <c r="I3282" s="102">
        <f t="shared" ref="I3282:I3345" si="369">H3282-G3282</f>
        <v>9.2202463600187912E-2</v>
      </c>
      <c r="J3282" s="102">
        <f t="shared" ref="J3282:J3345" si="370">H3282+F3282</f>
        <v>9805.3429466188772</v>
      </c>
      <c r="K3282" s="103">
        <f t="shared" ref="K3282:K3345" si="371">J3282-G3282</f>
        <v>1.2286980020417104</v>
      </c>
    </row>
    <row r="3283" spans="2:11" ht="16" thickBot="1" x14ac:dyDescent="0.25">
      <c r="B3283" s="39">
        <v>3268</v>
      </c>
      <c r="C3283" s="94">
        <v>0.92209507410616176</v>
      </c>
      <c r="D3283" s="104">
        <f t="shared" si="367"/>
        <v>0.24332083046987768</v>
      </c>
      <c r="E3283" s="94">
        <v>0.70604004836429068</v>
      </c>
      <c r="F3283" s="105">
        <f t="shared" si="365"/>
        <v>1.7060400483642906</v>
      </c>
      <c r="G3283" s="105">
        <f t="shared" si="368"/>
        <v>9804.3575694473057</v>
      </c>
      <c r="H3283" s="105">
        <f t="shared" si="366"/>
        <v>9805.3429466188772</v>
      </c>
      <c r="I3283" s="105">
        <f t="shared" si="369"/>
        <v>0.98537717157159932</v>
      </c>
      <c r="J3283" s="105">
        <f t="shared" si="370"/>
        <v>9807.0489866672415</v>
      </c>
      <c r="K3283" s="106">
        <f t="shared" si="371"/>
        <v>2.6914172199358291</v>
      </c>
    </row>
    <row r="3284" spans="2:11" x14ac:dyDescent="0.2">
      <c r="B3284" s="35">
        <v>3269</v>
      </c>
      <c r="C3284" s="93">
        <v>6.9575994792871909E-2</v>
      </c>
      <c r="D3284" s="101">
        <f t="shared" si="367"/>
        <v>7.9960070206066254</v>
      </c>
      <c r="E3284" s="93">
        <v>6.8385293817352255E-2</v>
      </c>
      <c r="F3284" s="102">
        <f t="shared" si="365"/>
        <v>1.0683852938173524</v>
      </c>
      <c r="G3284" s="102">
        <f t="shared" si="368"/>
        <v>9812.3535764679127</v>
      </c>
      <c r="H3284" s="102">
        <f t="shared" si="366"/>
        <v>9812.3535764679127</v>
      </c>
      <c r="I3284" s="102">
        <f t="shared" si="369"/>
        <v>0</v>
      </c>
      <c r="J3284" s="102">
        <f t="shared" si="370"/>
        <v>9813.4219617617309</v>
      </c>
      <c r="K3284" s="103">
        <f t="shared" si="371"/>
        <v>1.0683852938182099</v>
      </c>
    </row>
    <row r="3285" spans="2:11" x14ac:dyDescent="0.2">
      <c r="B3285" s="35">
        <v>3270</v>
      </c>
      <c r="C3285" s="93">
        <v>0.92357967482087444</v>
      </c>
      <c r="D3285" s="101">
        <f t="shared" si="367"/>
        <v>0.23849462465298102</v>
      </c>
      <c r="E3285" s="93">
        <v>0.77907958984829806</v>
      </c>
      <c r="F3285" s="102">
        <f t="shared" si="365"/>
        <v>1.7790795898482981</v>
      </c>
      <c r="G3285" s="102">
        <f t="shared" si="368"/>
        <v>9812.5920710925657</v>
      </c>
      <c r="H3285" s="102">
        <f t="shared" si="366"/>
        <v>9813.4219617617309</v>
      </c>
      <c r="I3285" s="102">
        <f t="shared" si="369"/>
        <v>0.82989066916525189</v>
      </c>
      <c r="J3285" s="102">
        <f t="shared" si="370"/>
        <v>9815.20104135158</v>
      </c>
      <c r="K3285" s="103">
        <f t="shared" si="371"/>
        <v>2.6089702590143133</v>
      </c>
    </row>
    <row r="3286" spans="2:11" x14ac:dyDescent="0.2">
      <c r="B3286" s="35">
        <v>3271</v>
      </c>
      <c r="C3286" s="93">
        <v>0.92533376934558909</v>
      </c>
      <c r="D3286" s="101">
        <f t="shared" si="367"/>
        <v>0.23280232448658528</v>
      </c>
      <c r="E3286" s="93">
        <v>0.33632565939412906</v>
      </c>
      <c r="F3286" s="102">
        <f t="shared" si="365"/>
        <v>1.3363256593941291</v>
      </c>
      <c r="G3286" s="102">
        <f t="shared" si="368"/>
        <v>9812.824873417052</v>
      </c>
      <c r="H3286" s="102">
        <f t="shared" si="366"/>
        <v>9815.20104135158</v>
      </c>
      <c r="I3286" s="102">
        <f t="shared" si="369"/>
        <v>2.3761679345279845</v>
      </c>
      <c r="J3286" s="102">
        <f t="shared" si="370"/>
        <v>9816.5373670109748</v>
      </c>
      <c r="K3286" s="103">
        <f t="shared" si="371"/>
        <v>3.7124935939227726</v>
      </c>
    </row>
    <row r="3287" spans="2:11" ht="16" thickBot="1" x14ac:dyDescent="0.25">
      <c r="B3287" s="39">
        <v>3272</v>
      </c>
      <c r="C3287" s="94">
        <v>0.95838248381024072</v>
      </c>
      <c r="D3287" s="104">
        <f t="shared" si="367"/>
        <v>0.12752498483936464</v>
      </c>
      <c r="E3287" s="94">
        <v>0.28863296938992833</v>
      </c>
      <c r="F3287" s="105">
        <f t="shared" si="365"/>
        <v>1.2886329693899283</v>
      </c>
      <c r="G3287" s="105">
        <f t="shared" si="368"/>
        <v>9812.9523984018906</v>
      </c>
      <c r="H3287" s="105">
        <f t="shared" si="366"/>
        <v>9816.5373670109748</v>
      </c>
      <c r="I3287" s="105">
        <f t="shared" si="369"/>
        <v>3.5849686090841715</v>
      </c>
      <c r="J3287" s="105">
        <f t="shared" si="370"/>
        <v>9817.8259999803649</v>
      </c>
      <c r="K3287" s="106">
        <f t="shared" si="371"/>
        <v>4.8736015784743358</v>
      </c>
    </row>
    <row r="3288" spans="2:11" x14ac:dyDescent="0.2">
      <c r="B3288" s="35">
        <v>3273</v>
      </c>
      <c r="C3288" s="93">
        <v>0.69533786903477979</v>
      </c>
      <c r="D3288" s="101">
        <f t="shared" si="367"/>
        <v>1.0900722271507162</v>
      </c>
      <c r="E3288" s="93">
        <v>0.5135654294599048</v>
      </c>
      <c r="F3288" s="102">
        <f t="shared" si="365"/>
        <v>1.5135654294599048</v>
      </c>
      <c r="G3288" s="102">
        <f t="shared" si="368"/>
        <v>9814.0424706290414</v>
      </c>
      <c r="H3288" s="102">
        <f t="shared" si="366"/>
        <v>9817.8259999803649</v>
      </c>
      <c r="I3288" s="102">
        <f t="shared" si="369"/>
        <v>3.7835293513235229</v>
      </c>
      <c r="J3288" s="102">
        <f t="shared" si="370"/>
        <v>9819.339565409824</v>
      </c>
      <c r="K3288" s="103">
        <f t="shared" si="371"/>
        <v>5.2970947807825723</v>
      </c>
    </row>
    <row r="3289" spans="2:11" x14ac:dyDescent="0.2">
      <c r="B3289" s="35">
        <v>3274</v>
      </c>
      <c r="C3289" s="93">
        <v>0.83695541598223477</v>
      </c>
      <c r="D3289" s="101">
        <f t="shared" si="367"/>
        <v>0.53395342908093701</v>
      </c>
      <c r="E3289" s="93">
        <v>0.74403483338347776</v>
      </c>
      <c r="F3289" s="102">
        <f t="shared" si="365"/>
        <v>1.7440348333834779</v>
      </c>
      <c r="G3289" s="102">
        <f t="shared" si="368"/>
        <v>9814.5764240581229</v>
      </c>
      <c r="H3289" s="102">
        <f t="shared" si="366"/>
        <v>9819.339565409824</v>
      </c>
      <c r="I3289" s="102">
        <f t="shared" si="369"/>
        <v>4.7631413517010515</v>
      </c>
      <c r="J3289" s="102">
        <f t="shared" si="370"/>
        <v>9821.0836002432079</v>
      </c>
      <c r="K3289" s="103">
        <f t="shared" si="371"/>
        <v>6.5071761850849725</v>
      </c>
    </row>
    <row r="3290" spans="2:11" x14ac:dyDescent="0.2">
      <c r="B3290" s="35">
        <v>3275</v>
      </c>
      <c r="C3290" s="93">
        <v>0.72262415937101043</v>
      </c>
      <c r="D3290" s="101">
        <f t="shared" si="367"/>
        <v>0.97459808063772702</v>
      </c>
      <c r="E3290" s="93">
        <v>0.57332312279410236</v>
      </c>
      <c r="F3290" s="102">
        <f t="shared" si="365"/>
        <v>1.5733231227941022</v>
      </c>
      <c r="G3290" s="102">
        <f t="shared" si="368"/>
        <v>9815.5510221387613</v>
      </c>
      <c r="H3290" s="102">
        <f t="shared" si="366"/>
        <v>9821.0836002432079</v>
      </c>
      <c r="I3290" s="102">
        <f t="shared" si="369"/>
        <v>5.5325781044466567</v>
      </c>
      <c r="J3290" s="102">
        <f t="shared" si="370"/>
        <v>9822.6569233660011</v>
      </c>
      <c r="K3290" s="103">
        <f t="shared" si="371"/>
        <v>7.1059012272398832</v>
      </c>
    </row>
    <row r="3291" spans="2:11" ht="16" thickBot="1" x14ac:dyDescent="0.25">
      <c r="B3291" s="39">
        <v>3276</v>
      </c>
      <c r="C3291" s="94">
        <v>0.2337161075599512</v>
      </c>
      <c r="D3291" s="104">
        <f t="shared" si="367"/>
        <v>4.3609443471659253</v>
      </c>
      <c r="E3291" s="94">
        <v>0.92166045614285641</v>
      </c>
      <c r="F3291" s="105">
        <f t="shared" si="365"/>
        <v>1.9216604561428565</v>
      </c>
      <c r="G3291" s="105">
        <f t="shared" si="368"/>
        <v>9819.9119664859263</v>
      </c>
      <c r="H3291" s="105">
        <f t="shared" si="366"/>
        <v>9822.6569233660011</v>
      </c>
      <c r="I3291" s="105">
        <f t="shared" si="369"/>
        <v>2.7449568800748239</v>
      </c>
      <c r="J3291" s="105">
        <f t="shared" si="370"/>
        <v>9824.5785838221436</v>
      </c>
      <c r="K3291" s="106">
        <f t="shared" si="371"/>
        <v>4.666617336217314</v>
      </c>
    </row>
    <row r="3292" spans="2:11" x14ac:dyDescent="0.2">
      <c r="B3292" s="35">
        <v>3277</v>
      </c>
      <c r="C3292" s="93">
        <v>0.53602902698229649</v>
      </c>
      <c r="D3292" s="101">
        <f t="shared" si="367"/>
        <v>1.8707008936798111</v>
      </c>
      <c r="E3292" s="93">
        <v>0.1577211209624183</v>
      </c>
      <c r="F3292" s="102">
        <f t="shared" si="365"/>
        <v>1.1577211209624183</v>
      </c>
      <c r="G3292" s="102">
        <f t="shared" si="368"/>
        <v>9821.7826673796062</v>
      </c>
      <c r="H3292" s="102">
        <f t="shared" si="366"/>
        <v>9824.5785838221436</v>
      </c>
      <c r="I3292" s="102">
        <f t="shared" si="369"/>
        <v>2.7959164425374183</v>
      </c>
      <c r="J3292" s="102">
        <f t="shared" si="370"/>
        <v>9825.736304943106</v>
      </c>
      <c r="K3292" s="103">
        <f t="shared" si="371"/>
        <v>3.9536375634997967</v>
      </c>
    </row>
    <row r="3293" spans="2:11" x14ac:dyDescent="0.2">
      <c r="B3293" s="35">
        <v>3278</v>
      </c>
      <c r="C3293" s="93">
        <v>0.11930752569202652</v>
      </c>
      <c r="D3293" s="101">
        <f t="shared" si="367"/>
        <v>6.3781526093665262</v>
      </c>
      <c r="E3293" s="93">
        <v>0.30427289126450219</v>
      </c>
      <c r="F3293" s="102">
        <f t="shared" si="365"/>
        <v>1.3042728912645023</v>
      </c>
      <c r="G3293" s="102">
        <f t="shared" si="368"/>
        <v>9828.1608199889724</v>
      </c>
      <c r="H3293" s="102">
        <f t="shared" si="366"/>
        <v>9828.1608199889724</v>
      </c>
      <c r="I3293" s="102">
        <f t="shared" si="369"/>
        <v>0</v>
      </c>
      <c r="J3293" s="102">
        <f t="shared" si="370"/>
        <v>9829.4650928802366</v>
      </c>
      <c r="K3293" s="103">
        <f t="shared" si="371"/>
        <v>1.3042728912641905</v>
      </c>
    </row>
    <row r="3294" spans="2:11" x14ac:dyDescent="0.2">
      <c r="B3294" s="35">
        <v>3279</v>
      </c>
      <c r="C3294" s="93">
        <v>0.76053607914822885</v>
      </c>
      <c r="D3294" s="101">
        <f t="shared" si="367"/>
        <v>0.82119518116815493</v>
      </c>
      <c r="E3294" s="93">
        <v>0.98620802010616715</v>
      </c>
      <c r="F3294" s="102">
        <f t="shared" si="365"/>
        <v>1.9862080201061671</v>
      </c>
      <c r="G3294" s="102">
        <f t="shared" si="368"/>
        <v>9828.9820151701406</v>
      </c>
      <c r="H3294" s="102">
        <f t="shared" si="366"/>
        <v>9829.4650928802366</v>
      </c>
      <c r="I3294" s="102">
        <f t="shared" si="369"/>
        <v>0.48307771009604039</v>
      </c>
      <c r="J3294" s="102">
        <f t="shared" si="370"/>
        <v>9831.4513009003422</v>
      </c>
      <c r="K3294" s="103">
        <f t="shared" si="371"/>
        <v>2.4692857302015909</v>
      </c>
    </row>
    <row r="3295" spans="2:11" ht="16" thickBot="1" x14ac:dyDescent="0.25">
      <c r="B3295" s="39">
        <v>3280</v>
      </c>
      <c r="C3295" s="94">
        <v>0.89520839039262967</v>
      </c>
      <c r="D3295" s="104">
        <f t="shared" si="367"/>
        <v>0.33209624814726668</v>
      </c>
      <c r="E3295" s="94">
        <v>0.13929923302512504</v>
      </c>
      <c r="F3295" s="105">
        <f t="shared" si="365"/>
        <v>1.139299233025125</v>
      </c>
      <c r="G3295" s="105">
        <f t="shared" si="368"/>
        <v>9829.3141114182872</v>
      </c>
      <c r="H3295" s="105">
        <f t="shared" si="366"/>
        <v>9831.4513009003422</v>
      </c>
      <c r="I3295" s="105">
        <f t="shared" si="369"/>
        <v>2.1371894820549642</v>
      </c>
      <c r="J3295" s="105">
        <f t="shared" si="370"/>
        <v>9832.5906001333678</v>
      </c>
      <c r="K3295" s="106">
        <f t="shared" si="371"/>
        <v>3.2764887150806317</v>
      </c>
    </row>
    <row r="3296" spans="2:11" x14ac:dyDescent="0.2">
      <c r="B3296" s="35">
        <v>3281</v>
      </c>
      <c r="C3296" s="93">
        <v>0.99167601169091824</v>
      </c>
      <c r="D3296" s="101">
        <f t="shared" si="367"/>
        <v>2.507647848315266E-2</v>
      </c>
      <c r="E3296" s="93">
        <v>0.71734327137574705</v>
      </c>
      <c r="F3296" s="102">
        <f t="shared" si="365"/>
        <v>1.717343271375747</v>
      </c>
      <c r="G3296" s="102">
        <f t="shared" si="368"/>
        <v>9829.3391878967705</v>
      </c>
      <c r="H3296" s="102">
        <f t="shared" si="366"/>
        <v>9832.5906001333678</v>
      </c>
      <c r="I3296" s="102">
        <f t="shared" si="369"/>
        <v>3.251412236597389</v>
      </c>
      <c r="J3296" s="102">
        <f t="shared" si="370"/>
        <v>9834.3079434047431</v>
      </c>
      <c r="K3296" s="103">
        <f t="shared" si="371"/>
        <v>4.9687555079726735</v>
      </c>
    </row>
    <row r="3297" spans="2:11" x14ac:dyDescent="0.2">
      <c r="B3297" s="35">
        <v>3282</v>
      </c>
      <c r="C3297" s="93">
        <v>0.86598869464347927</v>
      </c>
      <c r="D3297" s="101">
        <f t="shared" si="367"/>
        <v>0.4316502755673573</v>
      </c>
      <c r="E3297" s="93">
        <v>0.80106502517254419</v>
      </c>
      <c r="F3297" s="102">
        <f t="shared" si="365"/>
        <v>1.8010650251725442</v>
      </c>
      <c r="G3297" s="102">
        <f t="shared" si="368"/>
        <v>9829.7708381723387</v>
      </c>
      <c r="H3297" s="102">
        <f t="shared" si="366"/>
        <v>9834.3079434047431</v>
      </c>
      <c r="I3297" s="102">
        <f t="shared" si="369"/>
        <v>4.5371052324044285</v>
      </c>
      <c r="J3297" s="102">
        <f t="shared" si="370"/>
        <v>9836.1090084299158</v>
      </c>
      <c r="K3297" s="103">
        <f t="shared" si="371"/>
        <v>6.338170257577076</v>
      </c>
    </row>
    <row r="3298" spans="2:11" x14ac:dyDescent="0.2">
      <c r="B3298" s="35">
        <v>3283</v>
      </c>
      <c r="C3298" s="93">
        <v>0.57465773463660108</v>
      </c>
      <c r="D3298" s="101">
        <f t="shared" si="367"/>
        <v>1.6619419785694614</v>
      </c>
      <c r="E3298" s="93">
        <v>0.30052129711195208</v>
      </c>
      <c r="F3298" s="102">
        <f t="shared" si="365"/>
        <v>1.3005212971119522</v>
      </c>
      <c r="G3298" s="102">
        <f t="shared" si="368"/>
        <v>9831.432780150908</v>
      </c>
      <c r="H3298" s="102">
        <f t="shared" si="366"/>
        <v>9836.1090084299158</v>
      </c>
      <c r="I3298" s="102">
        <f t="shared" si="369"/>
        <v>4.6762282790077734</v>
      </c>
      <c r="J3298" s="102">
        <f t="shared" si="370"/>
        <v>9837.4095297270269</v>
      </c>
      <c r="K3298" s="103">
        <f t="shared" si="371"/>
        <v>5.9767495761188911</v>
      </c>
    </row>
    <row r="3299" spans="2:11" ht="16" thickBot="1" x14ac:dyDescent="0.25">
      <c r="B3299" s="39">
        <v>3284</v>
      </c>
      <c r="C3299" s="94">
        <v>0.233297321102371</v>
      </c>
      <c r="D3299" s="104">
        <f t="shared" si="367"/>
        <v>4.3663247479526799</v>
      </c>
      <c r="E3299" s="94">
        <v>0.19854257634331707</v>
      </c>
      <c r="F3299" s="105">
        <f t="shared" si="365"/>
        <v>1.1985425763433171</v>
      </c>
      <c r="G3299" s="105">
        <f t="shared" si="368"/>
        <v>9835.7991048988606</v>
      </c>
      <c r="H3299" s="105">
        <f t="shared" si="366"/>
        <v>9837.4095297270269</v>
      </c>
      <c r="I3299" s="105">
        <f t="shared" si="369"/>
        <v>1.6104248281662876</v>
      </c>
      <c r="J3299" s="105">
        <f t="shared" si="370"/>
        <v>9838.6080723033701</v>
      </c>
      <c r="K3299" s="106">
        <f t="shared" si="371"/>
        <v>2.8089674045095308</v>
      </c>
    </row>
    <row r="3300" spans="2:11" x14ac:dyDescent="0.2">
      <c r="B3300" s="35">
        <v>3285</v>
      </c>
      <c r="C3300" s="93">
        <v>0.63715841794931427</v>
      </c>
      <c r="D3300" s="101">
        <f t="shared" si="367"/>
        <v>1.3522108815935057</v>
      </c>
      <c r="E3300" s="93">
        <v>0.99045518415388212</v>
      </c>
      <c r="F3300" s="102">
        <f t="shared" si="365"/>
        <v>1.9904551841538822</v>
      </c>
      <c r="G3300" s="102">
        <f t="shared" si="368"/>
        <v>9837.1513157804548</v>
      </c>
      <c r="H3300" s="102">
        <f t="shared" si="366"/>
        <v>9838.6080723033701</v>
      </c>
      <c r="I3300" s="102">
        <f t="shared" si="369"/>
        <v>1.4567565229153843</v>
      </c>
      <c r="J3300" s="102">
        <f t="shared" si="370"/>
        <v>9840.5985274875238</v>
      </c>
      <c r="K3300" s="103">
        <f t="shared" si="371"/>
        <v>3.4472117070690729</v>
      </c>
    </row>
    <row r="3301" spans="2:11" x14ac:dyDescent="0.2">
      <c r="B3301" s="35">
        <v>3286</v>
      </c>
      <c r="C3301" s="93">
        <v>0.31222974582347884</v>
      </c>
      <c r="D3301" s="101">
        <f t="shared" si="367"/>
        <v>3.4920479920120955</v>
      </c>
      <c r="E3301" s="93">
        <v>0.32790969309470164</v>
      </c>
      <c r="F3301" s="102">
        <f t="shared" si="365"/>
        <v>1.3279096930947016</v>
      </c>
      <c r="G3301" s="102">
        <f t="shared" si="368"/>
        <v>9840.6433637724676</v>
      </c>
      <c r="H3301" s="102">
        <f t="shared" si="366"/>
        <v>9840.6433637724676</v>
      </c>
      <c r="I3301" s="102">
        <f t="shared" si="369"/>
        <v>0</v>
      </c>
      <c r="J3301" s="102">
        <f t="shared" si="370"/>
        <v>9841.9712734655623</v>
      </c>
      <c r="K3301" s="103">
        <f t="shared" si="371"/>
        <v>1.3279096930946253</v>
      </c>
    </row>
    <row r="3302" spans="2:11" x14ac:dyDescent="0.2">
      <c r="B3302" s="35">
        <v>3287</v>
      </c>
      <c r="C3302" s="93">
        <v>0.72572206401044081</v>
      </c>
      <c r="D3302" s="101">
        <f t="shared" si="367"/>
        <v>0.96176450819321502</v>
      </c>
      <c r="E3302" s="93">
        <v>0.41835736530173806</v>
      </c>
      <c r="F3302" s="102">
        <f t="shared" si="365"/>
        <v>1.4183573653017381</v>
      </c>
      <c r="G3302" s="102">
        <f t="shared" si="368"/>
        <v>9841.6051282806602</v>
      </c>
      <c r="H3302" s="102">
        <f t="shared" si="366"/>
        <v>9841.9712734655623</v>
      </c>
      <c r="I3302" s="102">
        <f t="shared" si="369"/>
        <v>0.36614518490205228</v>
      </c>
      <c r="J3302" s="102">
        <f t="shared" si="370"/>
        <v>9843.3896308308631</v>
      </c>
      <c r="K3302" s="103">
        <f t="shared" si="371"/>
        <v>1.7845025502028875</v>
      </c>
    </row>
    <row r="3303" spans="2:11" ht="16" thickBot="1" x14ac:dyDescent="0.25">
      <c r="B3303" s="39">
        <v>3288</v>
      </c>
      <c r="C3303" s="94">
        <v>8.257964305025034E-2</v>
      </c>
      <c r="D3303" s="104">
        <f t="shared" si="367"/>
        <v>7.4819762430170371</v>
      </c>
      <c r="E3303" s="94">
        <v>0.20551362190234213</v>
      </c>
      <c r="F3303" s="105">
        <f t="shared" si="365"/>
        <v>1.2055136219023421</v>
      </c>
      <c r="G3303" s="105">
        <f t="shared" si="368"/>
        <v>9849.0871045236781</v>
      </c>
      <c r="H3303" s="105">
        <f t="shared" si="366"/>
        <v>9849.0871045236781</v>
      </c>
      <c r="I3303" s="105">
        <f t="shared" si="369"/>
        <v>0</v>
      </c>
      <c r="J3303" s="105">
        <f t="shared" si="370"/>
        <v>9850.2926181455805</v>
      </c>
      <c r="K3303" s="106">
        <f t="shared" si="371"/>
        <v>1.2055136219023552</v>
      </c>
    </row>
    <row r="3304" spans="2:11" x14ac:dyDescent="0.2">
      <c r="B3304" s="35">
        <v>3289</v>
      </c>
      <c r="C3304" s="93">
        <v>0.332121053744589</v>
      </c>
      <c r="D3304" s="101">
        <f t="shared" si="367"/>
        <v>3.3067672704319331</v>
      </c>
      <c r="E3304" s="93">
        <v>0.34870398583645978</v>
      </c>
      <c r="F3304" s="102">
        <f t="shared" si="365"/>
        <v>1.3487039858364598</v>
      </c>
      <c r="G3304" s="102">
        <f t="shared" si="368"/>
        <v>9852.393871794111</v>
      </c>
      <c r="H3304" s="102">
        <f t="shared" si="366"/>
        <v>9852.393871794111</v>
      </c>
      <c r="I3304" s="102">
        <f t="shared" si="369"/>
        <v>0</v>
      </c>
      <c r="J3304" s="102">
        <f t="shared" si="370"/>
        <v>9853.7425757799483</v>
      </c>
      <c r="K3304" s="103">
        <f t="shared" si="371"/>
        <v>1.3487039858373464</v>
      </c>
    </row>
    <row r="3305" spans="2:11" x14ac:dyDescent="0.2">
      <c r="B3305" s="35">
        <v>3290</v>
      </c>
      <c r="C3305" s="93">
        <v>0.53170589438812521</v>
      </c>
      <c r="D3305" s="101">
        <f t="shared" si="367"/>
        <v>1.8949943178147068</v>
      </c>
      <c r="E3305" s="93">
        <v>0.79357115475831153</v>
      </c>
      <c r="F3305" s="102">
        <f t="shared" si="365"/>
        <v>1.7935711547583115</v>
      </c>
      <c r="G3305" s="102">
        <f t="shared" si="368"/>
        <v>9854.288866111925</v>
      </c>
      <c r="H3305" s="102">
        <f t="shared" si="366"/>
        <v>9854.288866111925</v>
      </c>
      <c r="I3305" s="102">
        <f t="shared" si="369"/>
        <v>0</v>
      </c>
      <c r="J3305" s="102">
        <f t="shared" si="370"/>
        <v>9856.082437266683</v>
      </c>
      <c r="K3305" s="103">
        <f t="shared" si="371"/>
        <v>1.7935711547579558</v>
      </c>
    </row>
    <row r="3306" spans="2:11" x14ac:dyDescent="0.2">
      <c r="B3306" s="35">
        <v>3291</v>
      </c>
      <c r="C3306" s="93">
        <v>4.3462774451059838E-2</v>
      </c>
      <c r="D3306" s="101">
        <f t="shared" si="367"/>
        <v>9.4075514010139596</v>
      </c>
      <c r="E3306" s="93">
        <v>0.89206712656553488</v>
      </c>
      <c r="F3306" s="102">
        <f t="shared" si="365"/>
        <v>1.8920671265655349</v>
      </c>
      <c r="G3306" s="102">
        <f t="shared" si="368"/>
        <v>9863.6964175129397</v>
      </c>
      <c r="H3306" s="102">
        <f t="shared" si="366"/>
        <v>9863.6964175129397</v>
      </c>
      <c r="I3306" s="102">
        <f t="shared" si="369"/>
        <v>0</v>
      </c>
      <c r="J3306" s="102">
        <f t="shared" si="370"/>
        <v>9865.5884846395056</v>
      </c>
      <c r="K3306" s="103">
        <f t="shared" si="371"/>
        <v>1.8920671265659621</v>
      </c>
    </row>
    <row r="3307" spans="2:11" ht="16" thickBot="1" x14ac:dyDescent="0.25">
      <c r="B3307" s="39">
        <v>3292</v>
      </c>
      <c r="C3307" s="94">
        <v>0.58293653072413665</v>
      </c>
      <c r="D3307" s="104">
        <f t="shared" si="367"/>
        <v>1.6190308957214805</v>
      </c>
      <c r="E3307" s="94">
        <v>0.16409544778982899</v>
      </c>
      <c r="F3307" s="105">
        <f t="shared" ref="F3307:F3370" si="372">($N$18-$N$19)*E3307+$N$19</f>
        <v>1.1640954477898289</v>
      </c>
      <c r="G3307" s="105">
        <f t="shared" si="368"/>
        <v>9865.3154484086608</v>
      </c>
      <c r="H3307" s="105">
        <f t="shared" ref="H3307:H3370" si="373">+MAX(G3307,J3306)</f>
        <v>9865.5884846395056</v>
      </c>
      <c r="I3307" s="105">
        <f t="shared" si="369"/>
        <v>0.27303623084480932</v>
      </c>
      <c r="J3307" s="105">
        <f t="shared" si="370"/>
        <v>9866.7525800872954</v>
      </c>
      <c r="K3307" s="106">
        <f t="shared" si="371"/>
        <v>1.4371316786346142</v>
      </c>
    </row>
    <row r="3308" spans="2:11" x14ac:dyDescent="0.2">
      <c r="B3308" s="35">
        <v>3293</v>
      </c>
      <c r="C3308" s="93">
        <v>0.61256727691944945</v>
      </c>
      <c r="D3308" s="101">
        <f t="shared" ref="D3308:D3371" si="374">-LN(C3308)/$N$16</f>
        <v>1.4702895081801683</v>
      </c>
      <c r="E3308" s="93">
        <v>0.24496597048280477</v>
      </c>
      <c r="F3308" s="102">
        <f t="shared" si="372"/>
        <v>1.2449659704828049</v>
      </c>
      <c r="G3308" s="102">
        <f t="shared" ref="G3308:G3371" si="375">G3307+D3308</f>
        <v>9866.7857379168418</v>
      </c>
      <c r="H3308" s="102">
        <f t="shared" si="373"/>
        <v>9866.7857379168418</v>
      </c>
      <c r="I3308" s="102">
        <f t="shared" si="369"/>
        <v>0</v>
      </c>
      <c r="J3308" s="102">
        <f t="shared" si="370"/>
        <v>9868.0307038873252</v>
      </c>
      <c r="K3308" s="103">
        <f t="shared" si="371"/>
        <v>1.244965970483463</v>
      </c>
    </row>
    <row r="3309" spans="2:11" x14ac:dyDescent="0.2">
      <c r="B3309" s="35">
        <v>3294</v>
      </c>
      <c r="C3309" s="93">
        <v>0.33259878485608241</v>
      </c>
      <c r="D3309" s="101">
        <f t="shared" si="374"/>
        <v>3.3024550970981075</v>
      </c>
      <c r="E3309" s="93">
        <v>0.88402233199525659</v>
      </c>
      <c r="F3309" s="102">
        <f t="shared" si="372"/>
        <v>1.8840223319952565</v>
      </c>
      <c r="G3309" s="102">
        <f t="shared" si="375"/>
        <v>9870.0881930139403</v>
      </c>
      <c r="H3309" s="102">
        <f t="shared" si="373"/>
        <v>9870.0881930139403</v>
      </c>
      <c r="I3309" s="102">
        <f t="shared" si="369"/>
        <v>0</v>
      </c>
      <c r="J3309" s="102">
        <f t="shared" si="370"/>
        <v>9871.9722153459352</v>
      </c>
      <c r="K3309" s="103">
        <f t="shared" si="371"/>
        <v>1.8840223319948564</v>
      </c>
    </row>
    <row r="3310" spans="2:11" x14ac:dyDescent="0.2">
      <c r="B3310" s="35">
        <v>3295</v>
      </c>
      <c r="C3310" s="93">
        <v>0.17233544585562777</v>
      </c>
      <c r="D3310" s="101">
        <f t="shared" si="374"/>
        <v>5.2749373046012389</v>
      </c>
      <c r="E3310" s="93">
        <v>0.3522709732618734</v>
      </c>
      <c r="F3310" s="102">
        <f t="shared" si="372"/>
        <v>1.3522709732618734</v>
      </c>
      <c r="G3310" s="102">
        <f t="shared" si="375"/>
        <v>9875.3631303185412</v>
      </c>
      <c r="H3310" s="102">
        <f t="shared" si="373"/>
        <v>9875.3631303185412</v>
      </c>
      <c r="I3310" s="102">
        <f t="shared" si="369"/>
        <v>0</v>
      </c>
      <c r="J3310" s="102">
        <f t="shared" si="370"/>
        <v>9876.7154012918036</v>
      </c>
      <c r="K3310" s="103">
        <f t="shared" si="371"/>
        <v>1.3522709732624207</v>
      </c>
    </row>
    <row r="3311" spans="2:11" ht="16" thickBot="1" x14ac:dyDescent="0.25">
      <c r="B3311" s="39">
        <v>3296</v>
      </c>
      <c r="C3311" s="94">
        <v>0.69749147217911911</v>
      </c>
      <c r="D3311" s="104">
        <f t="shared" si="374"/>
        <v>1.080794974883561</v>
      </c>
      <c r="E3311" s="94">
        <v>0.39783556388167662</v>
      </c>
      <c r="F3311" s="105">
        <f t="shared" si="372"/>
        <v>1.3978355638816766</v>
      </c>
      <c r="G3311" s="105">
        <f t="shared" si="375"/>
        <v>9876.4439252934244</v>
      </c>
      <c r="H3311" s="105">
        <f t="shared" si="373"/>
        <v>9876.7154012918036</v>
      </c>
      <c r="I3311" s="105">
        <f t="shared" si="369"/>
        <v>0.27147599837917369</v>
      </c>
      <c r="J3311" s="105">
        <f t="shared" si="370"/>
        <v>9878.1132368556846</v>
      </c>
      <c r="K3311" s="106">
        <f t="shared" si="371"/>
        <v>1.6693115622601908</v>
      </c>
    </row>
    <row r="3312" spans="2:11" x14ac:dyDescent="0.2">
      <c r="B3312" s="35">
        <v>3297</v>
      </c>
      <c r="C3312" s="93">
        <v>8.6605458400920265E-2</v>
      </c>
      <c r="D3312" s="101">
        <f t="shared" si="374"/>
        <v>7.339177306099006</v>
      </c>
      <c r="E3312" s="93">
        <v>0.31881277570896138</v>
      </c>
      <c r="F3312" s="102">
        <f t="shared" si="372"/>
        <v>1.3188127757089614</v>
      </c>
      <c r="G3312" s="102">
        <f t="shared" si="375"/>
        <v>9883.7831025995238</v>
      </c>
      <c r="H3312" s="102">
        <f t="shared" si="373"/>
        <v>9883.7831025995238</v>
      </c>
      <c r="I3312" s="102">
        <f t="shared" si="369"/>
        <v>0</v>
      </c>
      <c r="J3312" s="102">
        <f t="shared" si="370"/>
        <v>9885.1019153752331</v>
      </c>
      <c r="K3312" s="103">
        <f t="shared" si="371"/>
        <v>1.3188127757093753</v>
      </c>
    </row>
    <row r="3313" spans="2:11" x14ac:dyDescent="0.2">
      <c r="B3313" s="35">
        <v>3298</v>
      </c>
      <c r="C3313" s="93">
        <v>0.43427610922577775</v>
      </c>
      <c r="D3313" s="101">
        <f t="shared" si="374"/>
        <v>2.5022242523882792</v>
      </c>
      <c r="E3313" s="93">
        <v>0.46773250101218078</v>
      </c>
      <c r="F3313" s="102">
        <f t="shared" si="372"/>
        <v>1.4677325010121809</v>
      </c>
      <c r="G3313" s="102">
        <f t="shared" si="375"/>
        <v>9886.285326851912</v>
      </c>
      <c r="H3313" s="102">
        <f t="shared" si="373"/>
        <v>9886.285326851912</v>
      </c>
      <c r="I3313" s="102">
        <f t="shared" si="369"/>
        <v>0</v>
      </c>
      <c r="J3313" s="102">
        <f t="shared" si="370"/>
        <v>9887.7530593529245</v>
      </c>
      <c r="K3313" s="103">
        <f t="shared" si="371"/>
        <v>1.467732501012506</v>
      </c>
    </row>
    <row r="3314" spans="2:11" x14ac:dyDescent="0.2">
      <c r="B3314" s="35">
        <v>3299</v>
      </c>
      <c r="C3314" s="93">
        <v>0.57379416584540344</v>
      </c>
      <c r="D3314" s="101">
        <f t="shared" si="374"/>
        <v>1.6664536291850103</v>
      </c>
      <c r="E3314" s="93">
        <v>9.0714539155596796E-2</v>
      </c>
      <c r="F3314" s="102">
        <f t="shared" si="372"/>
        <v>1.0907145391555968</v>
      </c>
      <c r="G3314" s="102">
        <f t="shared" si="375"/>
        <v>9887.9517804810966</v>
      </c>
      <c r="H3314" s="102">
        <f t="shared" si="373"/>
        <v>9887.9517804810966</v>
      </c>
      <c r="I3314" s="102">
        <f t="shared" si="369"/>
        <v>0</v>
      </c>
      <c r="J3314" s="102">
        <f t="shared" si="370"/>
        <v>9889.0424950202523</v>
      </c>
      <c r="K3314" s="103">
        <f t="shared" si="371"/>
        <v>1.0907145391556696</v>
      </c>
    </row>
    <row r="3315" spans="2:11" ht="16" thickBot="1" x14ac:dyDescent="0.25">
      <c r="B3315" s="39">
        <v>3300</v>
      </c>
      <c r="C3315" s="94">
        <v>0.24702175799631487</v>
      </c>
      <c r="D3315" s="104">
        <f t="shared" si="374"/>
        <v>4.1948365715395992</v>
      </c>
      <c r="E3315" s="94">
        <v>0.85837726196476349</v>
      </c>
      <c r="F3315" s="105">
        <f t="shared" si="372"/>
        <v>1.8583772619647636</v>
      </c>
      <c r="G3315" s="105">
        <f t="shared" si="375"/>
        <v>9892.1466170526364</v>
      </c>
      <c r="H3315" s="105">
        <f t="shared" si="373"/>
        <v>9892.1466170526364</v>
      </c>
      <c r="I3315" s="105">
        <f t="shared" si="369"/>
        <v>0</v>
      </c>
      <c r="J3315" s="105">
        <f t="shared" si="370"/>
        <v>9894.0049943146005</v>
      </c>
      <c r="K3315" s="106">
        <f t="shared" si="371"/>
        <v>1.8583772619640513</v>
      </c>
    </row>
    <row r="3316" spans="2:11" x14ac:dyDescent="0.2">
      <c r="B3316" s="35">
        <v>3301</v>
      </c>
      <c r="C3316" s="93">
        <v>0.57881211370533847</v>
      </c>
      <c r="D3316" s="101">
        <f t="shared" si="374"/>
        <v>1.6403320663307326</v>
      </c>
      <c r="E3316" s="93">
        <v>0.48807175505400657</v>
      </c>
      <c r="F3316" s="102">
        <f t="shared" si="372"/>
        <v>1.4880717550540066</v>
      </c>
      <c r="G3316" s="102">
        <f t="shared" si="375"/>
        <v>9893.7869491189667</v>
      </c>
      <c r="H3316" s="102">
        <f t="shared" si="373"/>
        <v>9894.0049943146005</v>
      </c>
      <c r="I3316" s="102">
        <f t="shared" si="369"/>
        <v>0.21804519563374924</v>
      </c>
      <c r="J3316" s="102">
        <f t="shared" si="370"/>
        <v>9895.4930660696537</v>
      </c>
      <c r="K3316" s="103">
        <f t="shared" si="371"/>
        <v>1.7061169506869192</v>
      </c>
    </row>
    <row r="3317" spans="2:11" x14ac:dyDescent="0.2">
      <c r="B3317" s="35">
        <v>3302</v>
      </c>
      <c r="C3317" s="93">
        <v>0.56060261695008595</v>
      </c>
      <c r="D3317" s="101">
        <f t="shared" si="374"/>
        <v>1.7362289164162568</v>
      </c>
      <c r="E3317" s="93">
        <v>0.79995603169299256</v>
      </c>
      <c r="F3317" s="102">
        <f t="shared" si="372"/>
        <v>1.7999560316929926</v>
      </c>
      <c r="G3317" s="102">
        <f t="shared" si="375"/>
        <v>9895.5231780353824</v>
      </c>
      <c r="H3317" s="102">
        <f t="shared" si="373"/>
        <v>9895.5231780353824</v>
      </c>
      <c r="I3317" s="102">
        <f t="shared" si="369"/>
        <v>0</v>
      </c>
      <c r="J3317" s="102">
        <f t="shared" si="370"/>
        <v>9897.3231340670754</v>
      </c>
      <c r="K3317" s="103">
        <f t="shared" si="371"/>
        <v>1.7999560316930001</v>
      </c>
    </row>
    <row r="3318" spans="2:11" x14ac:dyDescent="0.2">
      <c r="B3318" s="35">
        <v>3303</v>
      </c>
      <c r="C3318" s="93">
        <v>0.47599522434065977</v>
      </c>
      <c r="D3318" s="101">
        <f t="shared" si="374"/>
        <v>2.2270423730964617</v>
      </c>
      <c r="E3318" s="93">
        <v>0.81179266603884037</v>
      </c>
      <c r="F3318" s="102">
        <f t="shared" si="372"/>
        <v>1.8117926660388404</v>
      </c>
      <c r="G3318" s="102">
        <f t="shared" si="375"/>
        <v>9897.7502204084794</v>
      </c>
      <c r="H3318" s="102">
        <f t="shared" si="373"/>
        <v>9897.7502204084794</v>
      </c>
      <c r="I3318" s="102">
        <f t="shared" si="369"/>
        <v>0</v>
      </c>
      <c r="J3318" s="102">
        <f t="shared" si="370"/>
        <v>9899.5620130745174</v>
      </c>
      <c r="K3318" s="103">
        <f t="shared" si="371"/>
        <v>1.8117926660379453</v>
      </c>
    </row>
    <row r="3319" spans="2:11" ht="16" thickBot="1" x14ac:dyDescent="0.25">
      <c r="B3319" s="39">
        <v>3304</v>
      </c>
      <c r="C3319" s="94">
        <v>1.2516844483097533E-2</v>
      </c>
      <c r="D3319" s="104">
        <f t="shared" si="374"/>
        <v>13.14203994950512</v>
      </c>
      <c r="E3319" s="94">
        <v>0.73984748964011149</v>
      </c>
      <c r="F3319" s="105">
        <f t="shared" si="372"/>
        <v>1.7398474896401115</v>
      </c>
      <c r="G3319" s="105">
        <f t="shared" si="375"/>
        <v>9910.8922603579849</v>
      </c>
      <c r="H3319" s="105">
        <f t="shared" si="373"/>
        <v>9910.8922603579849</v>
      </c>
      <c r="I3319" s="105">
        <f t="shared" si="369"/>
        <v>0</v>
      </c>
      <c r="J3319" s="105">
        <f t="shared" si="370"/>
        <v>9912.6321078476249</v>
      </c>
      <c r="K3319" s="106">
        <f t="shared" si="371"/>
        <v>1.7398474896399421</v>
      </c>
    </row>
    <row r="3320" spans="2:11" x14ac:dyDescent="0.2">
      <c r="B3320" s="35">
        <v>3305</v>
      </c>
      <c r="C3320" s="93">
        <v>0.10694234721675333</v>
      </c>
      <c r="D3320" s="101">
        <f t="shared" si="374"/>
        <v>6.7063962023683574</v>
      </c>
      <c r="E3320" s="93">
        <v>0.9013116330408002</v>
      </c>
      <c r="F3320" s="102">
        <f t="shared" si="372"/>
        <v>1.9013116330408002</v>
      </c>
      <c r="G3320" s="102">
        <f t="shared" si="375"/>
        <v>9917.5986565603525</v>
      </c>
      <c r="H3320" s="102">
        <f t="shared" si="373"/>
        <v>9917.5986565603525</v>
      </c>
      <c r="I3320" s="102">
        <f t="shared" si="369"/>
        <v>0</v>
      </c>
      <c r="J3320" s="102">
        <f t="shared" si="370"/>
        <v>9919.4999681933932</v>
      </c>
      <c r="K3320" s="103">
        <f t="shared" si="371"/>
        <v>1.9013116330406774</v>
      </c>
    </row>
    <row r="3321" spans="2:11" x14ac:dyDescent="0.2">
      <c r="B3321" s="35">
        <v>3306</v>
      </c>
      <c r="C3321" s="93">
        <v>0.80943830290065677</v>
      </c>
      <c r="D3321" s="101">
        <f t="shared" si="374"/>
        <v>0.63424417522382426</v>
      </c>
      <c r="E3321" s="93">
        <v>0.2087262219097189</v>
      </c>
      <c r="F3321" s="102">
        <f t="shared" si="372"/>
        <v>1.208726221909719</v>
      </c>
      <c r="G3321" s="102">
        <f t="shared" si="375"/>
        <v>9918.2329007355765</v>
      </c>
      <c r="H3321" s="102">
        <f t="shared" si="373"/>
        <v>9919.4999681933932</v>
      </c>
      <c r="I3321" s="102">
        <f t="shared" si="369"/>
        <v>1.2670674578166654</v>
      </c>
      <c r="J3321" s="102">
        <f t="shared" si="370"/>
        <v>9920.7086944153034</v>
      </c>
      <c r="K3321" s="103">
        <f t="shared" si="371"/>
        <v>2.4757936797268485</v>
      </c>
    </row>
    <row r="3322" spans="2:11" x14ac:dyDescent="0.2">
      <c r="B3322" s="35">
        <v>3307</v>
      </c>
      <c r="C3322" s="93">
        <v>0.7235408450315457</v>
      </c>
      <c r="D3322" s="101">
        <f t="shared" si="374"/>
        <v>0.97079483917972709</v>
      </c>
      <c r="E3322" s="93">
        <v>0.68791302704110535</v>
      </c>
      <c r="F3322" s="102">
        <f t="shared" si="372"/>
        <v>1.6879130270411054</v>
      </c>
      <c r="G3322" s="102">
        <f t="shared" si="375"/>
        <v>9919.2036955747571</v>
      </c>
      <c r="H3322" s="102">
        <f t="shared" si="373"/>
        <v>9920.7086944153034</v>
      </c>
      <c r="I3322" s="102">
        <f t="shared" si="369"/>
        <v>1.50499884054625</v>
      </c>
      <c r="J3322" s="102">
        <f t="shared" si="370"/>
        <v>9922.3966074423442</v>
      </c>
      <c r="K3322" s="103">
        <f t="shared" si="371"/>
        <v>3.1929118675870996</v>
      </c>
    </row>
    <row r="3323" spans="2:11" ht="16" thickBot="1" x14ac:dyDescent="0.25">
      <c r="B3323" s="39">
        <v>3308</v>
      </c>
      <c r="C3323" s="94">
        <v>0.15833077813903162</v>
      </c>
      <c r="D3323" s="104">
        <f t="shared" si="374"/>
        <v>5.5292067054452989</v>
      </c>
      <c r="E3323" s="94">
        <v>0.33622233059551776</v>
      </c>
      <c r="F3323" s="105">
        <f t="shared" si="372"/>
        <v>1.3362223305955179</v>
      </c>
      <c r="G3323" s="105">
        <f t="shared" si="375"/>
        <v>9924.7329022802023</v>
      </c>
      <c r="H3323" s="105">
        <f t="shared" si="373"/>
        <v>9924.7329022802023</v>
      </c>
      <c r="I3323" s="105">
        <f t="shared" si="369"/>
        <v>0</v>
      </c>
      <c r="J3323" s="105">
        <f t="shared" si="370"/>
        <v>9926.0691246107981</v>
      </c>
      <c r="K3323" s="106">
        <f t="shared" si="371"/>
        <v>1.3362223305957741</v>
      </c>
    </row>
    <row r="3324" spans="2:11" x14ac:dyDescent="0.2">
      <c r="B3324" s="35">
        <v>3309</v>
      </c>
      <c r="C3324" s="93">
        <v>0.13398349079076355</v>
      </c>
      <c r="D3324" s="101">
        <f t="shared" si="374"/>
        <v>6.0301160690260458</v>
      </c>
      <c r="E3324" s="93">
        <v>0.42261974999789165</v>
      </c>
      <c r="F3324" s="102">
        <f t="shared" si="372"/>
        <v>1.4226197499978916</v>
      </c>
      <c r="G3324" s="102">
        <f t="shared" si="375"/>
        <v>9930.7630183492292</v>
      </c>
      <c r="H3324" s="102">
        <f t="shared" si="373"/>
        <v>9930.7630183492292</v>
      </c>
      <c r="I3324" s="102">
        <f t="shared" si="369"/>
        <v>0</v>
      </c>
      <c r="J3324" s="102">
        <f t="shared" si="370"/>
        <v>9932.1856380992267</v>
      </c>
      <c r="K3324" s="103">
        <f t="shared" si="371"/>
        <v>1.422619749997466</v>
      </c>
    </row>
    <row r="3325" spans="2:11" x14ac:dyDescent="0.2">
      <c r="B3325" s="35">
        <v>3310</v>
      </c>
      <c r="C3325" s="93">
        <v>0.84963032823578366</v>
      </c>
      <c r="D3325" s="101">
        <f t="shared" si="374"/>
        <v>0.48886179616671471</v>
      </c>
      <c r="E3325" s="93">
        <v>0.94694155631679899</v>
      </c>
      <c r="F3325" s="102">
        <f t="shared" si="372"/>
        <v>1.9469415563167991</v>
      </c>
      <c r="G3325" s="102">
        <f t="shared" si="375"/>
        <v>9931.2518801453953</v>
      </c>
      <c r="H3325" s="102">
        <f t="shared" si="373"/>
        <v>9932.1856380992267</v>
      </c>
      <c r="I3325" s="102">
        <f t="shared" si="369"/>
        <v>0.93375795383144577</v>
      </c>
      <c r="J3325" s="102">
        <f t="shared" si="370"/>
        <v>9934.1325796555429</v>
      </c>
      <c r="K3325" s="103">
        <f t="shared" si="371"/>
        <v>2.8806995101476787</v>
      </c>
    </row>
    <row r="3326" spans="2:11" x14ac:dyDescent="0.2">
      <c r="B3326" s="35">
        <v>3311</v>
      </c>
      <c r="C3326" s="93">
        <v>0.86443775154552249</v>
      </c>
      <c r="D3326" s="101">
        <f t="shared" si="374"/>
        <v>0.43702794481185214</v>
      </c>
      <c r="E3326" s="93">
        <v>0.50064472652608538</v>
      </c>
      <c r="F3326" s="102">
        <f t="shared" si="372"/>
        <v>1.5006447265260854</v>
      </c>
      <c r="G3326" s="102">
        <f t="shared" si="375"/>
        <v>9931.6889080902074</v>
      </c>
      <c r="H3326" s="102">
        <f t="shared" si="373"/>
        <v>9934.1325796555429</v>
      </c>
      <c r="I3326" s="102">
        <f t="shared" si="369"/>
        <v>2.443671565335535</v>
      </c>
      <c r="J3326" s="102">
        <f t="shared" si="370"/>
        <v>9935.6332243820689</v>
      </c>
      <c r="K3326" s="103">
        <f t="shared" si="371"/>
        <v>3.9443162918614689</v>
      </c>
    </row>
    <row r="3327" spans="2:11" ht="16" thickBot="1" x14ac:dyDescent="0.25">
      <c r="B3327" s="39">
        <v>3312</v>
      </c>
      <c r="C3327" s="94">
        <v>0.14219433232673773</v>
      </c>
      <c r="D3327" s="104">
        <f t="shared" si="374"/>
        <v>5.8516818583878019</v>
      </c>
      <c r="E3327" s="94">
        <v>0.45499264914121718</v>
      </c>
      <c r="F3327" s="105">
        <f t="shared" si="372"/>
        <v>1.4549926491412171</v>
      </c>
      <c r="G3327" s="105">
        <f t="shared" si="375"/>
        <v>9937.5405899485959</v>
      </c>
      <c r="H3327" s="105">
        <f t="shared" si="373"/>
        <v>9937.5405899485959</v>
      </c>
      <c r="I3327" s="105">
        <f t="shared" si="369"/>
        <v>0</v>
      </c>
      <c r="J3327" s="105">
        <f t="shared" si="370"/>
        <v>9938.9955825977377</v>
      </c>
      <c r="K3327" s="106">
        <f t="shared" si="371"/>
        <v>1.4549926491417864</v>
      </c>
    </row>
    <row r="3328" spans="2:11" x14ac:dyDescent="0.2">
      <c r="B3328" s="35">
        <v>3313</v>
      </c>
      <c r="C3328" s="93">
        <v>2.7702535450411903E-2</v>
      </c>
      <c r="D3328" s="101">
        <f t="shared" si="374"/>
        <v>10.758694012415532</v>
      </c>
      <c r="E3328" s="93">
        <v>0.1622489203584021</v>
      </c>
      <c r="F3328" s="102">
        <f t="shared" si="372"/>
        <v>1.1622489203584021</v>
      </c>
      <c r="G3328" s="102">
        <f t="shared" si="375"/>
        <v>9948.2992839610106</v>
      </c>
      <c r="H3328" s="102">
        <f t="shared" si="373"/>
        <v>9948.2992839610106</v>
      </c>
      <c r="I3328" s="102">
        <f t="shared" si="369"/>
        <v>0</v>
      </c>
      <c r="J3328" s="102">
        <f t="shared" si="370"/>
        <v>9949.4615328813688</v>
      </c>
      <c r="K3328" s="103">
        <f t="shared" si="371"/>
        <v>1.1622489203582518</v>
      </c>
    </row>
    <row r="3329" spans="2:11" x14ac:dyDescent="0.2">
      <c r="B3329" s="35">
        <v>3314</v>
      </c>
      <c r="C3329" s="93">
        <v>0.2582962357431936</v>
      </c>
      <c r="D3329" s="101">
        <f t="shared" si="374"/>
        <v>4.0609444565508444</v>
      </c>
      <c r="E3329" s="93">
        <v>0.47767805823984522</v>
      </c>
      <c r="F3329" s="102">
        <f t="shared" si="372"/>
        <v>1.4776780582398452</v>
      </c>
      <c r="G3329" s="102">
        <f t="shared" si="375"/>
        <v>9952.3602284175613</v>
      </c>
      <c r="H3329" s="102">
        <f t="shared" si="373"/>
        <v>9952.3602284175613</v>
      </c>
      <c r="I3329" s="102">
        <f t="shared" si="369"/>
        <v>0</v>
      </c>
      <c r="J3329" s="102">
        <f t="shared" si="370"/>
        <v>9953.837906475801</v>
      </c>
      <c r="K3329" s="103">
        <f t="shared" si="371"/>
        <v>1.4776780582396896</v>
      </c>
    </row>
    <row r="3330" spans="2:11" x14ac:dyDescent="0.2">
      <c r="B3330" s="35">
        <v>3315</v>
      </c>
      <c r="C3330" s="93">
        <v>0.73608616605239541</v>
      </c>
      <c r="D3330" s="101">
        <f t="shared" si="374"/>
        <v>0.91922428099519982</v>
      </c>
      <c r="E3330" s="93">
        <v>3.4355246410744278E-2</v>
      </c>
      <c r="F3330" s="102">
        <f t="shared" si="372"/>
        <v>1.0343552464107444</v>
      </c>
      <c r="G3330" s="102">
        <f t="shared" si="375"/>
        <v>9953.2794526985563</v>
      </c>
      <c r="H3330" s="102">
        <f t="shared" si="373"/>
        <v>9953.837906475801</v>
      </c>
      <c r="I3330" s="102">
        <f t="shared" si="369"/>
        <v>0.558453777244722</v>
      </c>
      <c r="J3330" s="102">
        <f t="shared" si="370"/>
        <v>9954.872261722212</v>
      </c>
      <c r="K3330" s="103">
        <f t="shared" si="371"/>
        <v>1.5928090236557182</v>
      </c>
    </row>
    <row r="3331" spans="2:11" ht="16" thickBot="1" x14ac:dyDescent="0.25">
      <c r="B3331" s="39">
        <v>3316</v>
      </c>
      <c r="C3331" s="94">
        <v>0.35491335402732371</v>
      </c>
      <c r="D3331" s="104">
        <f t="shared" si="374"/>
        <v>3.1076447773796745</v>
      </c>
      <c r="E3331" s="94">
        <v>0.91570268210982841</v>
      </c>
      <c r="F3331" s="105">
        <f t="shared" si="372"/>
        <v>1.9157026821098284</v>
      </c>
      <c r="G3331" s="105">
        <f t="shared" si="375"/>
        <v>9956.3870974759357</v>
      </c>
      <c r="H3331" s="105">
        <f t="shared" si="373"/>
        <v>9956.3870974759357</v>
      </c>
      <c r="I3331" s="105">
        <f t="shared" si="369"/>
        <v>0</v>
      </c>
      <c r="J3331" s="105">
        <f t="shared" si="370"/>
        <v>9958.302800158046</v>
      </c>
      <c r="K3331" s="106">
        <f t="shared" si="371"/>
        <v>1.91570268211035</v>
      </c>
    </row>
    <row r="3332" spans="2:11" x14ac:dyDescent="0.2">
      <c r="B3332" s="35">
        <v>3317</v>
      </c>
      <c r="C3332" s="93">
        <v>0.52647096152832495</v>
      </c>
      <c r="D3332" s="101">
        <f t="shared" si="374"/>
        <v>1.9246773081644653</v>
      </c>
      <c r="E3332" s="93">
        <v>0.27935957979429749</v>
      </c>
      <c r="F3332" s="102">
        <f t="shared" si="372"/>
        <v>1.2793595797942974</v>
      </c>
      <c r="G3332" s="102">
        <f t="shared" si="375"/>
        <v>9958.3117747841006</v>
      </c>
      <c r="H3332" s="102">
        <f t="shared" si="373"/>
        <v>9958.3117747841006</v>
      </c>
      <c r="I3332" s="102">
        <f t="shared" si="369"/>
        <v>0</v>
      </c>
      <c r="J3332" s="102">
        <f t="shared" si="370"/>
        <v>9959.5911343638945</v>
      </c>
      <c r="K3332" s="103">
        <f t="shared" si="371"/>
        <v>1.2793595797938906</v>
      </c>
    </row>
    <row r="3333" spans="2:11" x14ac:dyDescent="0.2">
      <c r="B3333" s="35">
        <v>3318</v>
      </c>
      <c r="C3333" s="93">
        <v>0.38682367758974934</v>
      </c>
      <c r="D3333" s="101">
        <f t="shared" si="374"/>
        <v>2.8493589097166581</v>
      </c>
      <c r="E3333" s="93">
        <v>0.13434261713295692</v>
      </c>
      <c r="F3333" s="102">
        <f t="shared" si="372"/>
        <v>1.1343426171329569</v>
      </c>
      <c r="G3333" s="102">
        <f t="shared" si="375"/>
        <v>9961.1611336938167</v>
      </c>
      <c r="H3333" s="102">
        <f t="shared" si="373"/>
        <v>9961.1611336938167</v>
      </c>
      <c r="I3333" s="102">
        <f t="shared" si="369"/>
        <v>0</v>
      </c>
      <c r="J3333" s="102">
        <f t="shared" si="370"/>
        <v>9962.2954763109501</v>
      </c>
      <c r="K3333" s="103">
        <f t="shared" si="371"/>
        <v>1.1343426171333704</v>
      </c>
    </row>
    <row r="3334" spans="2:11" x14ac:dyDescent="0.2">
      <c r="B3334" s="35">
        <v>3319</v>
      </c>
      <c r="C3334" s="93">
        <v>8.5043937616957277E-2</v>
      </c>
      <c r="D3334" s="101">
        <f t="shared" si="374"/>
        <v>7.3937617287141677</v>
      </c>
      <c r="E3334" s="93">
        <v>1.7807973859513826E-3</v>
      </c>
      <c r="F3334" s="102">
        <f t="shared" si="372"/>
        <v>1.0017807973859514</v>
      </c>
      <c r="G3334" s="102">
        <f t="shared" si="375"/>
        <v>9968.5548954225305</v>
      </c>
      <c r="H3334" s="102">
        <f t="shared" si="373"/>
        <v>9968.5548954225305</v>
      </c>
      <c r="I3334" s="102">
        <f t="shared" si="369"/>
        <v>0</v>
      </c>
      <c r="J3334" s="102">
        <f t="shared" si="370"/>
        <v>9969.556676219916</v>
      </c>
      <c r="K3334" s="103">
        <f t="shared" si="371"/>
        <v>1.001780797385436</v>
      </c>
    </row>
    <row r="3335" spans="2:11" ht="16" thickBot="1" x14ac:dyDescent="0.25">
      <c r="B3335" s="39">
        <v>3320</v>
      </c>
      <c r="C3335" s="94">
        <v>0.99752408933330095</v>
      </c>
      <c r="D3335" s="104">
        <f t="shared" si="374"/>
        <v>7.4369424064444616E-3</v>
      </c>
      <c r="E3335" s="94">
        <v>0.20858506418024814</v>
      </c>
      <c r="F3335" s="105">
        <f t="shared" si="372"/>
        <v>1.208585064180248</v>
      </c>
      <c r="G3335" s="105">
        <f t="shared" si="375"/>
        <v>9968.5623323649361</v>
      </c>
      <c r="H3335" s="105">
        <f t="shared" si="373"/>
        <v>9969.556676219916</v>
      </c>
      <c r="I3335" s="105">
        <f t="shared" si="369"/>
        <v>0.99434385497988842</v>
      </c>
      <c r="J3335" s="105">
        <f t="shared" si="370"/>
        <v>9970.7652612840957</v>
      </c>
      <c r="K3335" s="106">
        <f t="shared" si="371"/>
        <v>2.2029289191596035</v>
      </c>
    </row>
    <row r="3336" spans="2:11" x14ac:dyDescent="0.2">
      <c r="B3336" s="35">
        <v>3321</v>
      </c>
      <c r="C3336" s="93">
        <v>0.97084977951888285</v>
      </c>
      <c r="D3336" s="101">
        <f t="shared" si="374"/>
        <v>8.8750588928444216E-2</v>
      </c>
      <c r="E3336" s="93">
        <v>0.60128763737434721</v>
      </c>
      <c r="F3336" s="102">
        <f t="shared" si="372"/>
        <v>1.6012876373743472</v>
      </c>
      <c r="G3336" s="102">
        <f t="shared" si="375"/>
        <v>9968.6510829538638</v>
      </c>
      <c r="H3336" s="102">
        <f t="shared" si="373"/>
        <v>9970.7652612840957</v>
      </c>
      <c r="I3336" s="102">
        <f t="shared" si="369"/>
        <v>2.11417833023188</v>
      </c>
      <c r="J3336" s="102">
        <f t="shared" si="370"/>
        <v>9972.3665489214709</v>
      </c>
      <c r="K3336" s="103">
        <f t="shared" si="371"/>
        <v>3.7154659676070878</v>
      </c>
    </row>
    <row r="3337" spans="2:11" x14ac:dyDescent="0.2">
      <c r="B3337" s="35">
        <v>3322</v>
      </c>
      <c r="C3337" s="93">
        <v>7.5416207419258696E-2</v>
      </c>
      <c r="D3337" s="101">
        <f t="shared" si="374"/>
        <v>7.7541992236714359</v>
      </c>
      <c r="E3337" s="93">
        <v>1.4680214275403114E-2</v>
      </c>
      <c r="F3337" s="102">
        <f t="shared" si="372"/>
        <v>1.014680214275403</v>
      </c>
      <c r="G3337" s="102">
        <f t="shared" si="375"/>
        <v>9976.4052821775349</v>
      </c>
      <c r="H3337" s="102">
        <f t="shared" si="373"/>
        <v>9976.4052821775349</v>
      </c>
      <c r="I3337" s="102">
        <f t="shared" si="369"/>
        <v>0</v>
      </c>
      <c r="J3337" s="102">
        <f t="shared" si="370"/>
        <v>9977.4199623918103</v>
      </c>
      <c r="K3337" s="103">
        <f t="shared" si="371"/>
        <v>1.0146802142753586</v>
      </c>
    </row>
    <row r="3338" spans="2:11" x14ac:dyDescent="0.2">
      <c r="B3338" s="35">
        <v>3323</v>
      </c>
      <c r="C3338" s="93">
        <v>0.60110740121221851</v>
      </c>
      <c r="D3338" s="101">
        <f t="shared" si="374"/>
        <v>1.5269449686976659</v>
      </c>
      <c r="E3338" s="93">
        <v>0.21444407878929095</v>
      </c>
      <c r="F3338" s="102">
        <f t="shared" si="372"/>
        <v>1.2144440787892909</v>
      </c>
      <c r="G3338" s="102">
        <f t="shared" si="375"/>
        <v>9977.9322271462333</v>
      </c>
      <c r="H3338" s="102">
        <f t="shared" si="373"/>
        <v>9977.9322271462333</v>
      </c>
      <c r="I3338" s="102">
        <f t="shared" si="369"/>
        <v>0</v>
      </c>
      <c r="J3338" s="102">
        <f t="shared" si="370"/>
        <v>9979.1466712250221</v>
      </c>
      <c r="K3338" s="103">
        <f t="shared" si="371"/>
        <v>1.2144440787888016</v>
      </c>
    </row>
    <row r="3339" spans="2:11" ht="16" thickBot="1" x14ac:dyDescent="0.25">
      <c r="B3339" s="39">
        <v>3324</v>
      </c>
      <c r="C3339" s="94">
        <v>0.80065648714633098</v>
      </c>
      <c r="D3339" s="104">
        <f t="shared" si="374"/>
        <v>0.66696983669016197</v>
      </c>
      <c r="E3339" s="94">
        <v>0.53162806449999789</v>
      </c>
      <c r="F3339" s="105">
        <f t="shared" si="372"/>
        <v>1.5316280644999978</v>
      </c>
      <c r="G3339" s="105">
        <f t="shared" si="375"/>
        <v>9978.5991969829229</v>
      </c>
      <c r="H3339" s="105">
        <f t="shared" si="373"/>
        <v>9979.1466712250221</v>
      </c>
      <c r="I3339" s="105">
        <f t="shared" si="369"/>
        <v>0.54747424209926976</v>
      </c>
      <c r="J3339" s="105">
        <f t="shared" si="370"/>
        <v>9980.6782992895223</v>
      </c>
      <c r="K3339" s="106">
        <f t="shared" si="371"/>
        <v>2.0791023065994523</v>
      </c>
    </row>
    <row r="3340" spans="2:11" x14ac:dyDescent="0.2">
      <c r="B3340" s="35">
        <v>3325</v>
      </c>
      <c r="C3340" s="93">
        <v>0.34402670757051623</v>
      </c>
      <c r="D3340" s="101">
        <f t="shared" si="374"/>
        <v>3.2011079590081506</v>
      </c>
      <c r="E3340" s="93">
        <v>3.4856148349686866E-2</v>
      </c>
      <c r="F3340" s="102">
        <f t="shared" si="372"/>
        <v>1.0348561483496868</v>
      </c>
      <c r="G3340" s="102">
        <f t="shared" si="375"/>
        <v>9981.8003049419312</v>
      </c>
      <c r="H3340" s="102">
        <f t="shared" si="373"/>
        <v>9981.8003049419312</v>
      </c>
      <c r="I3340" s="102">
        <f t="shared" si="369"/>
        <v>0</v>
      </c>
      <c r="J3340" s="102">
        <f t="shared" si="370"/>
        <v>9982.835161090281</v>
      </c>
      <c r="K3340" s="103">
        <f t="shared" si="371"/>
        <v>1.0348561483497178</v>
      </c>
    </row>
    <row r="3341" spans="2:11" x14ac:dyDescent="0.2">
      <c r="B3341" s="35">
        <v>3326</v>
      </c>
      <c r="C3341" s="93">
        <v>0.66449899583932126</v>
      </c>
      <c r="D3341" s="101">
        <f t="shared" si="374"/>
        <v>1.2261657359467255</v>
      </c>
      <c r="E3341" s="93">
        <v>0.27354231807087526</v>
      </c>
      <c r="F3341" s="102">
        <f t="shared" si="372"/>
        <v>1.2735423180708754</v>
      </c>
      <c r="G3341" s="102">
        <f t="shared" si="375"/>
        <v>9983.026470677878</v>
      </c>
      <c r="H3341" s="102">
        <f t="shared" si="373"/>
        <v>9983.026470677878</v>
      </c>
      <c r="I3341" s="102">
        <f t="shared" si="369"/>
        <v>0</v>
      </c>
      <c r="J3341" s="102">
        <f t="shared" si="370"/>
        <v>9984.3000129959491</v>
      </c>
      <c r="K3341" s="103">
        <f t="shared" si="371"/>
        <v>1.2735423180711223</v>
      </c>
    </row>
    <row r="3342" spans="2:11" x14ac:dyDescent="0.2">
      <c r="B3342" s="35">
        <v>3327</v>
      </c>
      <c r="C3342" s="93">
        <v>8.9885801481129679E-2</v>
      </c>
      <c r="D3342" s="101">
        <f t="shared" si="374"/>
        <v>7.2276458603520446</v>
      </c>
      <c r="E3342" s="93">
        <v>0.48101731778247836</v>
      </c>
      <c r="F3342" s="102">
        <f t="shared" si="372"/>
        <v>1.4810173177824784</v>
      </c>
      <c r="G3342" s="102">
        <f t="shared" si="375"/>
        <v>9990.2541165382299</v>
      </c>
      <c r="H3342" s="102">
        <f t="shared" si="373"/>
        <v>9990.2541165382299</v>
      </c>
      <c r="I3342" s="102">
        <f t="shared" si="369"/>
        <v>0</v>
      </c>
      <c r="J3342" s="102">
        <f t="shared" si="370"/>
        <v>9991.7351338560129</v>
      </c>
      <c r="K3342" s="103">
        <f t="shared" si="371"/>
        <v>1.4810173177829711</v>
      </c>
    </row>
    <row r="3343" spans="2:11" ht="16" thickBot="1" x14ac:dyDescent="0.25">
      <c r="B3343" s="39">
        <v>3328</v>
      </c>
      <c r="C3343" s="94">
        <v>0.23072935624021529</v>
      </c>
      <c r="D3343" s="104">
        <f t="shared" si="374"/>
        <v>4.3995296200470246</v>
      </c>
      <c r="E3343" s="94">
        <v>0.72449927750878196</v>
      </c>
      <c r="F3343" s="105">
        <f t="shared" si="372"/>
        <v>1.724499277508782</v>
      </c>
      <c r="G3343" s="105">
        <f t="shared" si="375"/>
        <v>9994.6536461582764</v>
      </c>
      <c r="H3343" s="105">
        <f t="shared" si="373"/>
        <v>9994.6536461582764</v>
      </c>
      <c r="I3343" s="105">
        <f t="shared" si="369"/>
        <v>0</v>
      </c>
      <c r="J3343" s="105">
        <f t="shared" si="370"/>
        <v>9996.378145435785</v>
      </c>
      <c r="K3343" s="106">
        <f t="shared" si="371"/>
        <v>1.7244992775085848</v>
      </c>
    </row>
    <row r="3344" spans="2:11" x14ac:dyDescent="0.2">
      <c r="B3344" s="35">
        <v>3329</v>
      </c>
      <c r="C3344" s="93">
        <v>0.73559433999136214</v>
      </c>
      <c r="D3344" s="101">
        <f t="shared" si="374"/>
        <v>0.92122944207733715</v>
      </c>
      <c r="E3344" s="93">
        <v>0.57747398664148553</v>
      </c>
      <c r="F3344" s="102">
        <f t="shared" si="372"/>
        <v>1.5774739866414855</v>
      </c>
      <c r="G3344" s="102">
        <f t="shared" si="375"/>
        <v>9995.5748756003541</v>
      </c>
      <c r="H3344" s="102">
        <f t="shared" si="373"/>
        <v>9996.378145435785</v>
      </c>
      <c r="I3344" s="102">
        <f t="shared" si="369"/>
        <v>0.80326983543091046</v>
      </c>
      <c r="J3344" s="102">
        <f t="shared" si="370"/>
        <v>9997.955619422426</v>
      </c>
      <c r="K3344" s="103">
        <f t="shared" si="371"/>
        <v>2.3807438220719632</v>
      </c>
    </row>
    <row r="3345" spans="2:11" x14ac:dyDescent="0.2">
      <c r="B3345" s="35">
        <v>3330</v>
      </c>
      <c r="C3345" s="93">
        <v>0.96546860277972779</v>
      </c>
      <c r="D3345" s="101">
        <f t="shared" si="374"/>
        <v>0.10542509031777809</v>
      </c>
      <c r="E3345" s="93">
        <v>0.26959593728128528</v>
      </c>
      <c r="F3345" s="102">
        <f t="shared" si="372"/>
        <v>1.2695959372812853</v>
      </c>
      <c r="G3345" s="102">
        <f t="shared" si="375"/>
        <v>9995.6803006906721</v>
      </c>
      <c r="H3345" s="102">
        <f t="shared" si="373"/>
        <v>9997.955619422426</v>
      </c>
      <c r="I3345" s="102">
        <f t="shared" si="369"/>
        <v>2.2753187317539414</v>
      </c>
      <c r="J3345" s="102">
        <f t="shared" si="370"/>
        <v>9999.2252153597074</v>
      </c>
      <c r="K3345" s="103">
        <f t="shared" si="371"/>
        <v>3.5449146690352791</v>
      </c>
    </row>
    <row r="3346" spans="2:11" x14ac:dyDescent="0.2">
      <c r="B3346" s="35">
        <v>3331</v>
      </c>
      <c r="C3346" s="93">
        <v>0.11498180523479917</v>
      </c>
      <c r="D3346" s="101">
        <f t="shared" si="374"/>
        <v>6.4889441354574853</v>
      </c>
      <c r="E3346" s="93">
        <v>0.31185459032693363</v>
      </c>
      <c r="F3346" s="102">
        <f t="shared" si="372"/>
        <v>1.3118545903269336</v>
      </c>
      <c r="G3346" s="102">
        <f t="shared" si="375"/>
        <v>10002.169244826129</v>
      </c>
      <c r="H3346" s="102">
        <f t="shared" si="373"/>
        <v>10002.169244826129</v>
      </c>
      <c r="I3346" s="102">
        <f t="shared" ref="I3346:I3409" si="376">H3346-G3346</f>
        <v>0</v>
      </c>
      <c r="J3346" s="102">
        <f t="shared" ref="J3346:J3409" si="377">H3346+F3346</f>
        <v>10003.481099416456</v>
      </c>
      <c r="K3346" s="103">
        <f t="shared" ref="K3346:K3409" si="378">J3346-G3346</f>
        <v>1.3118545903271297</v>
      </c>
    </row>
    <row r="3347" spans="2:11" ht="16" thickBot="1" x14ac:dyDescent="0.25">
      <c r="B3347" s="39">
        <v>3332</v>
      </c>
      <c r="C3347" s="94">
        <v>0.38184399750850451</v>
      </c>
      <c r="D3347" s="104">
        <f t="shared" si="374"/>
        <v>2.8882294118171936</v>
      </c>
      <c r="E3347" s="94">
        <v>0.65625185238721984</v>
      </c>
      <c r="F3347" s="105">
        <f t="shared" si="372"/>
        <v>1.6562518523872198</v>
      </c>
      <c r="G3347" s="105">
        <f t="shared" si="375"/>
        <v>10005.057474237947</v>
      </c>
      <c r="H3347" s="105">
        <f t="shared" si="373"/>
        <v>10005.057474237947</v>
      </c>
      <c r="I3347" s="105">
        <f t="shared" si="376"/>
        <v>0</v>
      </c>
      <c r="J3347" s="105">
        <f t="shared" si="377"/>
        <v>10006.713726090335</v>
      </c>
      <c r="K3347" s="106">
        <f t="shared" si="378"/>
        <v>1.656251852387868</v>
      </c>
    </row>
    <row r="3348" spans="2:11" x14ac:dyDescent="0.2">
      <c r="B3348" s="35">
        <v>3333</v>
      </c>
      <c r="C3348" s="93">
        <v>0.27291346291477214</v>
      </c>
      <c r="D3348" s="101">
        <f t="shared" si="374"/>
        <v>3.8958015591237793</v>
      </c>
      <c r="E3348" s="93">
        <v>0.71640916344885597</v>
      </c>
      <c r="F3348" s="102">
        <f t="shared" si="372"/>
        <v>1.7164091634488559</v>
      </c>
      <c r="G3348" s="102">
        <f t="shared" si="375"/>
        <v>10008.95327579707</v>
      </c>
      <c r="H3348" s="102">
        <f t="shared" si="373"/>
        <v>10008.95327579707</v>
      </c>
      <c r="I3348" s="102">
        <f t="shared" si="376"/>
        <v>0</v>
      </c>
      <c r="J3348" s="102">
        <f t="shared" si="377"/>
        <v>10010.66968496052</v>
      </c>
      <c r="K3348" s="103">
        <f t="shared" si="378"/>
        <v>1.716409163449498</v>
      </c>
    </row>
    <row r="3349" spans="2:11" x14ac:dyDescent="0.2">
      <c r="B3349" s="35">
        <v>3334</v>
      </c>
      <c r="C3349" s="93">
        <v>0.54898143157850088</v>
      </c>
      <c r="D3349" s="101">
        <f t="shared" si="374"/>
        <v>1.7990719809179243</v>
      </c>
      <c r="E3349" s="93">
        <v>0.71754960282615654</v>
      </c>
      <c r="F3349" s="102">
        <f t="shared" si="372"/>
        <v>1.7175496028261565</v>
      </c>
      <c r="G3349" s="102">
        <f t="shared" si="375"/>
        <v>10010.752347777989</v>
      </c>
      <c r="H3349" s="102">
        <f t="shared" si="373"/>
        <v>10010.752347777989</v>
      </c>
      <c r="I3349" s="102">
        <f t="shared" si="376"/>
        <v>0</v>
      </c>
      <c r="J3349" s="102">
        <f t="shared" si="377"/>
        <v>10012.469897380815</v>
      </c>
      <c r="K3349" s="103">
        <f t="shared" si="378"/>
        <v>1.7175496028266934</v>
      </c>
    </row>
    <row r="3350" spans="2:11" x14ac:dyDescent="0.2">
      <c r="B3350" s="35">
        <v>3335</v>
      </c>
      <c r="C3350" s="93">
        <v>0.83629844219384597</v>
      </c>
      <c r="D3350" s="101">
        <f t="shared" si="374"/>
        <v>0.53630922399730918</v>
      </c>
      <c r="E3350" s="93">
        <v>0.54867391261214882</v>
      </c>
      <c r="F3350" s="102">
        <f t="shared" si="372"/>
        <v>1.5486739126121489</v>
      </c>
      <c r="G3350" s="102">
        <f t="shared" si="375"/>
        <v>10011.288657001985</v>
      </c>
      <c r="H3350" s="102">
        <f t="shared" si="373"/>
        <v>10012.469897380815</v>
      </c>
      <c r="I3350" s="102">
        <f t="shared" si="376"/>
        <v>1.181240378829898</v>
      </c>
      <c r="J3350" s="102">
        <f t="shared" si="377"/>
        <v>10014.018571293427</v>
      </c>
      <c r="K3350" s="103">
        <f t="shared" si="378"/>
        <v>2.7299142914416734</v>
      </c>
    </row>
    <row r="3351" spans="2:11" ht="16" thickBot="1" x14ac:dyDescent="0.25">
      <c r="B3351" s="39">
        <v>3336</v>
      </c>
      <c r="C3351" s="94">
        <v>0.72554526404904263</v>
      </c>
      <c r="D3351" s="104">
        <f t="shared" si="374"/>
        <v>0.9624954553820112</v>
      </c>
      <c r="E3351" s="94">
        <v>0.11787823856795143</v>
      </c>
      <c r="F3351" s="105">
        <f t="shared" si="372"/>
        <v>1.1178782385679513</v>
      </c>
      <c r="G3351" s="105">
        <f t="shared" si="375"/>
        <v>10012.251152457367</v>
      </c>
      <c r="H3351" s="105">
        <f t="shared" si="373"/>
        <v>10014.018571293427</v>
      </c>
      <c r="I3351" s="105">
        <f t="shared" si="376"/>
        <v>1.7674188360597327</v>
      </c>
      <c r="J3351" s="105">
        <f t="shared" si="377"/>
        <v>10015.136449531996</v>
      </c>
      <c r="K3351" s="106">
        <f t="shared" si="378"/>
        <v>2.8852970746283972</v>
      </c>
    </row>
    <row r="3352" spans="2:11" x14ac:dyDescent="0.2">
      <c r="B3352" s="35">
        <v>3337</v>
      </c>
      <c r="C3352" s="93">
        <v>0.53393674926731871</v>
      </c>
      <c r="D3352" s="101">
        <f t="shared" si="374"/>
        <v>1.8824336823068881</v>
      </c>
      <c r="E3352" s="93">
        <v>0.95670338629207397</v>
      </c>
      <c r="F3352" s="102">
        <f t="shared" si="372"/>
        <v>1.956703386292074</v>
      </c>
      <c r="G3352" s="102">
        <f t="shared" si="375"/>
        <v>10014.133586139675</v>
      </c>
      <c r="H3352" s="102">
        <f t="shared" si="373"/>
        <v>10015.136449531996</v>
      </c>
      <c r="I3352" s="102">
        <f t="shared" si="376"/>
        <v>1.0028633923211601</v>
      </c>
      <c r="J3352" s="102">
        <f t="shared" si="377"/>
        <v>10017.093152918287</v>
      </c>
      <c r="K3352" s="103">
        <f t="shared" si="378"/>
        <v>2.9595667786124977</v>
      </c>
    </row>
    <row r="3353" spans="2:11" x14ac:dyDescent="0.2">
      <c r="B3353" s="35">
        <v>3338</v>
      </c>
      <c r="C3353" s="93">
        <v>0.77095155638034329</v>
      </c>
      <c r="D3353" s="101">
        <f t="shared" si="374"/>
        <v>0.78038921875303702</v>
      </c>
      <c r="E3353" s="93">
        <v>0.56048941371915095</v>
      </c>
      <c r="F3353" s="102">
        <f t="shared" si="372"/>
        <v>1.560489413719151</v>
      </c>
      <c r="G3353" s="102">
        <f t="shared" si="375"/>
        <v>10014.913975358428</v>
      </c>
      <c r="H3353" s="102">
        <f t="shared" si="373"/>
        <v>10017.093152918287</v>
      </c>
      <c r="I3353" s="102">
        <f t="shared" si="376"/>
        <v>2.179177559859454</v>
      </c>
      <c r="J3353" s="102">
        <f t="shared" si="377"/>
        <v>10018.653642332007</v>
      </c>
      <c r="K3353" s="103">
        <f t="shared" si="378"/>
        <v>3.7396669735790056</v>
      </c>
    </row>
    <row r="3354" spans="2:11" x14ac:dyDescent="0.2">
      <c r="B3354" s="35">
        <v>3339</v>
      </c>
      <c r="C3354" s="93">
        <v>0.36556807526499568</v>
      </c>
      <c r="D3354" s="101">
        <f t="shared" si="374"/>
        <v>3.0189082941003798</v>
      </c>
      <c r="E3354" s="93">
        <v>0.3015546529387112</v>
      </c>
      <c r="F3354" s="102">
        <f t="shared" si="372"/>
        <v>1.3015546529387112</v>
      </c>
      <c r="G3354" s="102">
        <f t="shared" si="375"/>
        <v>10017.932883652527</v>
      </c>
      <c r="H3354" s="102">
        <f t="shared" si="373"/>
        <v>10018.653642332007</v>
      </c>
      <c r="I3354" s="102">
        <f t="shared" si="376"/>
        <v>0.72075867947933148</v>
      </c>
      <c r="J3354" s="102">
        <f t="shared" si="377"/>
        <v>10019.955196984945</v>
      </c>
      <c r="K3354" s="103">
        <f t="shared" si="378"/>
        <v>2.0223133324179798</v>
      </c>
    </row>
    <row r="3355" spans="2:11" ht="16" thickBot="1" x14ac:dyDescent="0.25">
      <c r="B3355" s="39">
        <v>3340</v>
      </c>
      <c r="C3355" s="94">
        <v>0.28553009441762278</v>
      </c>
      <c r="D3355" s="104">
        <f t="shared" si="374"/>
        <v>3.760223537767339</v>
      </c>
      <c r="E3355" s="94">
        <v>0.80611082310803628</v>
      </c>
      <c r="F3355" s="105">
        <f t="shared" si="372"/>
        <v>1.8061108231080363</v>
      </c>
      <c r="G3355" s="105">
        <f t="shared" si="375"/>
        <v>10021.693107190295</v>
      </c>
      <c r="H3355" s="105">
        <f t="shared" si="373"/>
        <v>10021.693107190295</v>
      </c>
      <c r="I3355" s="105">
        <f t="shared" si="376"/>
        <v>0</v>
      </c>
      <c r="J3355" s="105">
        <f t="shared" si="377"/>
        <v>10023.499218013403</v>
      </c>
      <c r="K3355" s="106">
        <f t="shared" si="378"/>
        <v>1.8061108231086109</v>
      </c>
    </row>
    <row r="3356" spans="2:11" x14ac:dyDescent="0.2">
      <c r="B3356" s="35">
        <v>3341</v>
      </c>
      <c r="C3356" s="93">
        <v>0.11369640670021552</v>
      </c>
      <c r="D3356" s="101">
        <f t="shared" si="374"/>
        <v>6.5226704461958276</v>
      </c>
      <c r="E3356" s="93">
        <v>0.72157255741564574</v>
      </c>
      <c r="F3356" s="102">
        <f t="shared" si="372"/>
        <v>1.7215725574156457</v>
      </c>
      <c r="G3356" s="102">
        <f t="shared" si="375"/>
        <v>10028.215777636491</v>
      </c>
      <c r="H3356" s="102">
        <f t="shared" si="373"/>
        <v>10028.215777636491</v>
      </c>
      <c r="I3356" s="102">
        <f t="shared" si="376"/>
        <v>0</v>
      </c>
      <c r="J3356" s="102">
        <f t="shared" si="377"/>
        <v>10029.937350193906</v>
      </c>
      <c r="K3356" s="103">
        <f t="shared" si="378"/>
        <v>1.7215725574151293</v>
      </c>
    </row>
    <row r="3357" spans="2:11" x14ac:dyDescent="0.2">
      <c r="B3357" s="35">
        <v>3342</v>
      </c>
      <c r="C3357" s="93">
        <v>0.16099791673723196</v>
      </c>
      <c r="D3357" s="101">
        <f t="shared" si="374"/>
        <v>5.4790915608050668</v>
      </c>
      <c r="E3357" s="93">
        <v>0.64731017002865443</v>
      </c>
      <c r="F3357" s="102">
        <f t="shared" si="372"/>
        <v>1.6473101700286543</v>
      </c>
      <c r="G3357" s="102">
        <f t="shared" si="375"/>
        <v>10033.694869197296</v>
      </c>
      <c r="H3357" s="102">
        <f t="shared" si="373"/>
        <v>10033.694869197296</v>
      </c>
      <c r="I3357" s="102">
        <f t="shared" si="376"/>
        <v>0</v>
      </c>
      <c r="J3357" s="102">
        <f t="shared" si="377"/>
        <v>10035.342179367324</v>
      </c>
      <c r="K3357" s="103">
        <f t="shared" si="378"/>
        <v>1.6473101700285042</v>
      </c>
    </row>
    <row r="3358" spans="2:11" x14ac:dyDescent="0.2">
      <c r="B3358" s="35">
        <v>3343</v>
      </c>
      <c r="C3358" s="93">
        <v>0.51721866787479487</v>
      </c>
      <c r="D3358" s="101">
        <f t="shared" si="374"/>
        <v>1.977868615871037</v>
      </c>
      <c r="E3358" s="93">
        <v>0.58783940719441452</v>
      </c>
      <c r="F3358" s="102">
        <f t="shared" si="372"/>
        <v>1.5878394071944144</v>
      </c>
      <c r="G3358" s="102">
        <f t="shared" si="375"/>
        <v>10035.672737813167</v>
      </c>
      <c r="H3358" s="102">
        <f t="shared" si="373"/>
        <v>10035.672737813167</v>
      </c>
      <c r="I3358" s="102">
        <f t="shared" si="376"/>
        <v>0</v>
      </c>
      <c r="J3358" s="102">
        <f t="shared" si="377"/>
        <v>10037.260577220362</v>
      </c>
      <c r="K3358" s="103">
        <f t="shared" si="378"/>
        <v>1.5878394071951334</v>
      </c>
    </row>
    <row r="3359" spans="2:11" ht="16" thickBot="1" x14ac:dyDescent="0.25">
      <c r="B3359" s="39">
        <v>3344</v>
      </c>
      <c r="C3359" s="94">
        <v>0.22264936006252256</v>
      </c>
      <c r="D3359" s="104">
        <f t="shared" si="374"/>
        <v>4.5064713642131915</v>
      </c>
      <c r="E3359" s="94">
        <v>0.77301674247250152</v>
      </c>
      <c r="F3359" s="105">
        <f t="shared" si="372"/>
        <v>1.7730167424725014</v>
      </c>
      <c r="G3359" s="105">
        <f t="shared" si="375"/>
        <v>10040.17920917738</v>
      </c>
      <c r="H3359" s="105">
        <f t="shared" si="373"/>
        <v>10040.17920917738</v>
      </c>
      <c r="I3359" s="105">
        <f t="shared" si="376"/>
        <v>0</v>
      </c>
      <c r="J3359" s="105">
        <f t="shared" si="377"/>
        <v>10041.952225919853</v>
      </c>
      <c r="K3359" s="106">
        <f t="shared" si="378"/>
        <v>1.7730167424724641</v>
      </c>
    </row>
    <row r="3360" spans="2:11" x14ac:dyDescent="0.2">
      <c r="B3360" s="35">
        <v>3345</v>
      </c>
      <c r="C3360" s="93">
        <v>0.75092883982670267</v>
      </c>
      <c r="D3360" s="101">
        <f t="shared" si="374"/>
        <v>0.85933315679992717</v>
      </c>
      <c r="E3360" s="93">
        <v>0.21443799108801842</v>
      </c>
      <c r="F3360" s="102">
        <f t="shared" si="372"/>
        <v>1.2144379910880185</v>
      </c>
      <c r="G3360" s="102">
        <f t="shared" si="375"/>
        <v>10041.03854233418</v>
      </c>
      <c r="H3360" s="102">
        <f t="shared" si="373"/>
        <v>10041.952225919853</v>
      </c>
      <c r="I3360" s="102">
        <f t="shared" si="376"/>
        <v>0.91368358567342511</v>
      </c>
      <c r="J3360" s="102">
        <f t="shared" si="377"/>
        <v>10043.166663910941</v>
      </c>
      <c r="K3360" s="103">
        <f t="shared" si="378"/>
        <v>2.1281215767612593</v>
      </c>
    </row>
    <row r="3361" spans="2:11" x14ac:dyDescent="0.2">
      <c r="B3361" s="35">
        <v>3346</v>
      </c>
      <c r="C3361" s="93">
        <v>0.41748043141167512</v>
      </c>
      <c r="D3361" s="101">
        <f t="shared" si="374"/>
        <v>2.6205528199798191</v>
      </c>
      <c r="E3361" s="93">
        <v>0.31311014105041524</v>
      </c>
      <c r="F3361" s="102">
        <f t="shared" si="372"/>
        <v>1.3131101410504153</v>
      </c>
      <c r="G3361" s="102">
        <f t="shared" si="375"/>
        <v>10043.659095154158</v>
      </c>
      <c r="H3361" s="102">
        <f t="shared" si="373"/>
        <v>10043.659095154158</v>
      </c>
      <c r="I3361" s="102">
        <f t="shared" si="376"/>
        <v>0</v>
      </c>
      <c r="J3361" s="102">
        <f t="shared" si="377"/>
        <v>10044.972205295209</v>
      </c>
      <c r="K3361" s="103">
        <f t="shared" si="378"/>
        <v>1.3131101410508563</v>
      </c>
    </row>
    <row r="3362" spans="2:11" x14ac:dyDescent="0.2">
      <c r="B3362" s="35">
        <v>3347</v>
      </c>
      <c r="C3362" s="93">
        <v>4.8404873467059684E-2</v>
      </c>
      <c r="D3362" s="101">
        <f t="shared" si="374"/>
        <v>9.0844643365812647</v>
      </c>
      <c r="E3362" s="93">
        <v>0.75399317005260003</v>
      </c>
      <c r="F3362" s="102">
        <f t="shared" si="372"/>
        <v>1.7539931700525999</v>
      </c>
      <c r="G3362" s="102">
        <f t="shared" si="375"/>
        <v>10052.74355949074</v>
      </c>
      <c r="H3362" s="102">
        <f t="shared" si="373"/>
        <v>10052.74355949074</v>
      </c>
      <c r="I3362" s="102">
        <f t="shared" si="376"/>
        <v>0</v>
      </c>
      <c r="J3362" s="102">
        <f t="shared" si="377"/>
        <v>10054.497552660792</v>
      </c>
      <c r="K3362" s="103">
        <f t="shared" si="378"/>
        <v>1.7539931700521265</v>
      </c>
    </row>
    <row r="3363" spans="2:11" ht="16" thickBot="1" x14ac:dyDescent="0.25">
      <c r="B3363" s="39">
        <v>3348</v>
      </c>
      <c r="C3363" s="94">
        <v>0.50393761739538478</v>
      </c>
      <c r="D3363" s="104">
        <f t="shared" si="374"/>
        <v>2.0559083807420531</v>
      </c>
      <c r="E3363" s="94">
        <v>0.18806383878682886</v>
      </c>
      <c r="F3363" s="105">
        <f t="shared" si="372"/>
        <v>1.188063838786829</v>
      </c>
      <c r="G3363" s="105">
        <f t="shared" si="375"/>
        <v>10054.799467871482</v>
      </c>
      <c r="H3363" s="105">
        <f t="shared" si="373"/>
        <v>10054.799467871482</v>
      </c>
      <c r="I3363" s="105">
        <f t="shared" si="376"/>
        <v>0</v>
      </c>
      <c r="J3363" s="105">
        <f t="shared" si="377"/>
        <v>10055.987531710269</v>
      </c>
      <c r="K3363" s="106">
        <f t="shared" si="378"/>
        <v>1.1880638387865474</v>
      </c>
    </row>
    <row r="3364" spans="2:11" x14ac:dyDescent="0.2">
      <c r="B3364" s="35">
        <v>3349</v>
      </c>
      <c r="C3364" s="93">
        <v>0.97279682166134207</v>
      </c>
      <c r="D3364" s="101">
        <f t="shared" si="374"/>
        <v>8.2740104946754309E-2</v>
      </c>
      <c r="E3364" s="93">
        <v>0.68497515238199325</v>
      </c>
      <c r="F3364" s="102">
        <f t="shared" si="372"/>
        <v>1.6849751523819934</v>
      </c>
      <c r="G3364" s="102">
        <f t="shared" si="375"/>
        <v>10054.882207976429</v>
      </c>
      <c r="H3364" s="102">
        <f t="shared" si="373"/>
        <v>10055.987531710269</v>
      </c>
      <c r="I3364" s="102">
        <f t="shared" si="376"/>
        <v>1.1053237338401232</v>
      </c>
      <c r="J3364" s="102">
        <f t="shared" si="377"/>
        <v>10057.672506862651</v>
      </c>
      <c r="K3364" s="103">
        <f t="shared" si="378"/>
        <v>2.7902988862224447</v>
      </c>
    </row>
    <row r="3365" spans="2:11" x14ac:dyDescent="0.2">
      <c r="B3365" s="35">
        <v>3350</v>
      </c>
      <c r="C3365" s="93">
        <v>0.56119405953363044</v>
      </c>
      <c r="D3365" s="101">
        <f t="shared" si="374"/>
        <v>1.7330655483082356</v>
      </c>
      <c r="E3365" s="93">
        <v>0.81811669951966892</v>
      </c>
      <c r="F3365" s="102">
        <f t="shared" si="372"/>
        <v>1.8181166995196689</v>
      </c>
      <c r="G3365" s="102">
        <f t="shared" si="375"/>
        <v>10056.615273524736</v>
      </c>
      <c r="H3365" s="102">
        <f t="shared" si="373"/>
        <v>10057.672506862651</v>
      </c>
      <c r="I3365" s="102">
        <f t="shared" si="376"/>
        <v>1.0572333379150223</v>
      </c>
      <c r="J3365" s="102">
        <f t="shared" si="377"/>
        <v>10059.490623562171</v>
      </c>
      <c r="K3365" s="103">
        <f t="shared" si="378"/>
        <v>2.8753500374350551</v>
      </c>
    </row>
    <row r="3366" spans="2:11" x14ac:dyDescent="0.2">
      <c r="B3366" s="35">
        <v>3351</v>
      </c>
      <c r="C3366" s="93">
        <v>0.29023345000234702</v>
      </c>
      <c r="D3366" s="101">
        <f t="shared" si="374"/>
        <v>3.711209039496747</v>
      </c>
      <c r="E3366" s="93">
        <v>0.77925238606077574</v>
      </c>
      <c r="F3366" s="102">
        <f t="shared" si="372"/>
        <v>1.7792523860607758</v>
      </c>
      <c r="G3366" s="102">
        <f t="shared" si="375"/>
        <v>10060.326482564233</v>
      </c>
      <c r="H3366" s="102">
        <f t="shared" si="373"/>
        <v>10060.326482564233</v>
      </c>
      <c r="I3366" s="102">
        <f t="shared" si="376"/>
        <v>0</v>
      </c>
      <c r="J3366" s="102">
        <f t="shared" si="377"/>
        <v>10062.105734950293</v>
      </c>
      <c r="K3366" s="103">
        <f t="shared" si="378"/>
        <v>1.7792523860607616</v>
      </c>
    </row>
    <row r="3367" spans="2:11" ht="16" thickBot="1" x14ac:dyDescent="0.25">
      <c r="B3367" s="39">
        <v>3352</v>
      </c>
      <c r="C3367" s="94">
        <v>0.68625774515109572</v>
      </c>
      <c r="D3367" s="104">
        <f t="shared" si="374"/>
        <v>1.129506000082231</v>
      </c>
      <c r="E3367" s="94">
        <v>0.35614465290715502</v>
      </c>
      <c r="F3367" s="105">
        <f t="shared" si="372"/>
        <v>1.356144652907155</v>
      </c>
      <c r="G3367" s="105">
        <f t="shared" si="375"/>
        <v>10061.455988564316</v>
      </c>
      <c r="H3367" s="105">
        <f t="shared" si="373"/>
        <v>10062.105734950293</v>
      </c>
      <c r="I3367" s="105">
        <f t="shared" si="376"/>
        <v>0.64974638597777812</v>
      </c>
      <c r="J3367" s="105">
        <f t="shared" si="377"/>
        <v>10063.461879603201</v>
      </c>
      <c r="K3367" s="106">
        <f t="shared" si="378"/>
        <v>2.0058910388852382</v>
      </c>
    </row>
    <row r="3368" spans="2:11" x14ac:dyDescent="0.2">
      <c r="B3368" s="35">
        <v>3353</v>
      </c>
      <c r="C3368" s="93">
        <v>0.46854235148420587</v>
      </c>
      <c r="D3368" s="101">
        <f t="shared" si="374"/>
        <v>2.2743863500321622</v>
      </c>
      <c r="E3368" s="93">
        <v>6.7200219360353586E-2</v>
      </c>
      <c r="F3368" s="102">
        <f t="shared" si="372"/>
        <v>1.0672002193603536</v>
      </c>
      <c r="G3368" s="102">
        <f t="shared" si="375"/>
        <v>10063.730374914348</v>
      </c>
      <c r="H3368" s="102">
        <f t="shared" si="373"/>
        <v>10063.730374914348</v>
      </c>
      <c r="I3368" s="102">
        <f t="shared" si="376"/>
        <v>0</v>
      </c>
      <c r="J3368" s="102">
        <f t="shared" si="377"/>
        <v>10064.797575133709</v>
      </c>
      <c r="K3368" s="103">
        <f t="shared" si="378"/>
        <v>1.0672002193605294</v>
      </c>
    </row>
    <row r="3369" spans="2:11" x14ac:dyDescent="0.2">
      <c r="B3369" s="35">
        <v>3354</v>
      </c>
      <c r="C3369" s="93">
        <v>0.82287710329655583</v>
      </c>
      <c r="D3369" s="101">
        <f t="shared" si="374"/>
        <v>0.58484525148980415</v>
      </c>
      <c r="E3369" s="93">
        <v>0.38725375236294679</v>
      </c>
      <c r="F3369" s="102">
        <f t="shared" si="372"/>
        <v>1.3872537523629469</v>
      </c>
      <c r="G3369" s="102">
        <f t="shared" si="375"/>
        <v>10064.315220165838</v>
      </c>
      <c r="H3369" s="102">
        <f t="shared" si="373"/>
        <v>10064.797575133709</v>
      </c>
      <c r="I3369" s="102">
        <f t="shared" si="376"/>
        <v>0.48235496787128795</v>
      </c>
      <c r="J3369" s="102">
        <f t="shared" si="377"/>
        <v>10066.184828886071</v>
      </c>
      <c r="K3369" s="103">
        <f t="shared" si="378"/>
        <v>1.8696087202333729</v>
      </c>
    </row>
    <row r="3370" spans="2:11" x14ac:dyDescent="0.2">
      <c r="B3370" s="35">
        <v>3355</v>
      </c>
      <c r="C3370" s="93">
        <v>0.3924515012436004</v>
      </c>
      <c r="D3370" s="101">
        <f t="shared" si="374"/>
        <v>2.8060269393146111</v>
      </c>
      <c r="E3370" s="93">
        <v>0.93333444447756408</v>
      </c>
      <c r="F3370" s="102">
        <f t="shared" si="372"/>
        <v>1.933334444477564</v>
      </c>
      <c r="G3370" s="102">
        <f t="shared" si="375"/>
        <v>10067.121247105153</v>
      </c>
      <c r="H3370" s="102">
        <f t="shared" si="373"/>
        <v>10067.121247105153</v>
      </c>
      <c r="I3370" s="102">
        <f t="shared" si="376"/>
        <v>0</v>
      </c>
      <c r="J3370" s="102">
        <f t="shared" si="377"/>
        <v>10069.05458154963</v>
      </c>
      <c r="K3370" s="103">
        <f t="shared" si="378"/>
        <v>1.9333344444767135</v>
      </c>
    </row>
    <row r="3371" spans="2:11" ht="16" thickBot="1" x14ac:dyDescent="0.25">
      <c r="B3371" s="39">
        <v>3356</v>
      </c>
      <c r="C3371" s="94">
        <v>8.4244585705994801E-3</v>
      </c>
      <c r="D3371" s="104">
        <f t="shared" si="374"/>
        <v>14.329848208278131</v>
      </c>
      <c r="E3371" s="94">
        <v>0.7725627838214878</v>
      </c>
      <c r="F3371" s="105">
        <f t="shared" ref="F3371:F3434" si="379">($N$18-$N$19)*E3371+$N$19</f>
        <v>1.7725627838214879</v>
      </c>
      <c r="G3371" s="105">
        <f t="shared" si="375"/>
        <v>10081.45109531343</v>
      </c>
      <c r="H3371" s="105">
        <f t="shared" ref="H3371:H3434" si="380">+MAX(G3371,J3370)</f>
        <v>10081.45109531343</v>
      </c>
      <c r="I3371" s="105">
        <f t="shared" si="376"/>
        <v>0</v>
      </c>
      <c r="J3371" s="105">
        <f t="shared" si="377"/>
        <v>10083.223658097251</v>
      </c>
      <c r="K3371" s="106">
        <f t="shared" si="378"/>
        <v>1.7725627838208311</v>
      </c>
    </row>
    <row r="3372" spans="2:11" x14ac:dyDescent="0.2">
      <c r="B3372" s="35">
        <v>3357</v>
      </c>
      <c r="C3372" s="93">
        <v>0.28536082465494461</v>
      </c>
      <c r="D3372" s="101">
        <f t="shared" ref="D3372:D3435" si="381">-LN(C3372)/$N$16</f>
        <v>3.7620025441797735</v>
      </c>
      <c r="E3372" s="93">
        <v>0.28818608555678715</v>
      </c>
      <c r="F3372" s="102">
        <f t="shared" si="379"/>
        <v>1.288186085556787</v>
      </c>
      <c r="G3372" s="102">
        <f t="shared" ref="G3372:G3435" si="382">G3371+D3372</f>
        <v>10085.21309785761</v>
      </c>
      <c r="H3372" s="102">
        <f t="shared" si="380"/>
        <v>10085.21309785761</v>
      </c>
      <c r="I3372" s="102">
        <f t="shared" si="376"/>
        <v>0</v>
      </c>
      <c r="J3372" s="102">
        <f t="shared" si="377"/>
        <v>10086.501283943166</v>
      </c>
      <c r="K3372" s="103">
        <f t="shared" si="378"/>
        <v>1.2881860855559353</v>
      </c>
    </row>
    <row r="3373" spans="2:11" x14ac:dyDescent="0.2">
      <c r="B3373" s="35">
        <v>3358</v>
      </c>
      <c r="C3373" s="93">
        <v>0.60879583400583859</v>
      </c>
      <c r="D3373" s="101">
        <f t="shared" si="381"/>
        <v>1.4888169462547813</v>
      </c>
      <c r="E3373" s="93">
        <v>0.31514396317162463</v>
      </c>
      <c r="F3373" s="102">
        <f t="shared" si="379"/>
        <v>1.3151439631716246</v>
      </c>
      <c r="G3373" s="102">
        <f t="shared" si="382"/>
        <v>10086.701914803865</v>
      </c>
      <c r="H3373" s="102">
        <f t="shared" si="380"/>
        <v>10086.701914803865</v>
      </c>
      <c r="I3373" s="102">
        <f t="shared" si="376"/>
        <v>0</v>
      </c>
      <c r="J3373" s="102">
        <f t="shared" si="377"/>
        <v>10088.017058767036</v>
      </c>
      <c r="K3373" s="103">
        <f t="shared" si="378"/>
        <v>1.3151439631710673</v>
      </c>
    </row>
    <row r="3374" spans="2:11" x14ac:dyDescent="0.2">
      <c r="B3374" s="35">
        <v>3359</v>
      </c>
      <c r="C3374" s="93">
        <v>0.97590235941000192</v>
      </c>
      <c r="D3374" s="101">
        <f t="shared" si="381"/>
        <v>7.3178217484952415E-2</v>
      </c>
      <c r="E3374" s="93">
        <v>0.29758161220200052</v>
      </c>
      <c r="F3374" s="102">
        <f t="shared" si="379"/>
        <v>1.2975816122020005</v>
      </c>
      <c r="G3374" s="102">
        <f t="shared" si="382"/>
        <v>10086.77509302135</v>
      </c>
      <c r="H3374" s="102">
        <f t="shared" si="380"/>
        <v>10088.017058767036</v>
      </c>
      <c r="I3374" s="102">
        <f t="shared" si="376"/>
        <v>1.2419657456866844</v>
      </c>
      <c r="J3374" s="102">
        <f t="shared" si="377"/>
        <v>10089.314640379238</v>
      </c>
      <c r="K3374" s="103">
        <f t="shared" si="378"/>
        <v>2.5395473578882957</v>
      </c>
    </row>
    <row r="3375" spans="2:11" ht="16" thickBot="1" x14ac:dyDescent="0.25">
      <c r="B3375" s="39">
        <v>3360</v>
      </c>
      <c r="C3375" s="94">
        <v>0.94594033073956862</v>
      </c>
      <c r="D3375" s="104">
        <f t="shared" si="381"/>
        <v>0.1667273617432275</v>
      </c>
      <c r="E3375" s="94">
        <v>0.8044534966653758</v>
      </c>
      <c r="F3375" s="105">
        <f t="shared" si="379"/>
        <v>1.8044534966653758</v>
      </c>
      <c r="G3375" s="105">
        <f t="shared" si="382"/>
        <v>10086.941820383094</v>
      </c>
      <c r="H3375" s="105">
        <f t="shared" si="380"/>
        <v>10089.314640379238</v>
      </c>
      <c r="I3375" s="105">
        <f t="shared" si="376"/>
        <v>2.3728199961442442</v>
      </c>
      <c r="J3375" s="105">
        <f t="shared" si="377"/>
        <v>10091.119093875903</v>
      </c>
      <c r="K3375" s="106">
        <f t="shared" si="378"/>
        <v>4.1772734928090358</v>
      </c>
    </row>
    <row r="3376" spans="2:11" x14ac:dyDescent="0.2">
      <c r="B3376" s="35">
        <v>3361</v>
      </c>
      <c r="C3376" s="93">
        <v>9.7837528650481231E-2</v>
      </c>
      <c r="D3376" s="101">
        <f t="shared" si="381"/>
        <v>6.9733411410414057</v>
      </c>
      <c r="E3376" s="93">
        <v>0.24765714016536933</v>
      </c>
      <c r="F3376" s="102">
        <f t="shared" si="379"/>
        <v>1.2476571401653693</v>
      </c>
      <c r="G3376" s="102">
        <f t="shared" si="382"/>
        <v>10093.915161524135</v>
      </c>
      <c r="H3376" s="102">
        <f t="shared" si="380"/>
        <v>10093.915161524135</v>
      </c>
      <c r="I3376" s="102">
        <f t="shared" si="376"/>
        <v>0</v>
      </c>
      <c r="J3376" s="102">
        <f t="shared" si="377"/>
        <v>10095.162818664301</v>
      </c>
      <c r="K3376" s="103">
        <f t="shared" si="378"/>
        <v>1.2476571401657566</v>
      </c>
    </row>
    <row r="3377" spans="2:11" x14ac:dyDescent="0.2">
      <c r="B3377" s="35">
        <v>3362</v>
      </c>
      <c r="C3377" s="93">
        <v>0.44998621811735828</v>
      </c>
      <c r="D3377" s="101">
        <f t="shared" si="381"/>
        <v>2.3956149692779203</v>
      </c>
      <c r="E3377" s="93">
        <v>0.55187583126877104</v>
      </c>
      <c r="F3377" s="102">
        <f t="shared" si="379"/>
        <v>1.551875831268771</v>
      </c>
      <c r="G3377" s="102">
        <f t="shared" si="382"/>
        <v>10096.310776493414</v>
      </c>
      <c r="H3377" s="102">
        <f t="shared" si="380"/>
        <v>10096.310776493414</v>
      </c>
      <c r="I3377" s="102">
        <f t="shared" si="376"/>
        <v>0</v>
      </c>
      <c r="J3377" s="102">
        <f t="shared" si="377"/>
        <v>10097.862652324682</v>
      </c>
      <c r="K3377" s="103">
        <f t="shared" si="378"/>
        <v>1.5518758312682621</v>
      </c>
    </row>
    <row r="3378" spans="2:11" x14ac:dyDescent="0.2">
      <c r="B3378" s="35">
        <v>3363</v>
      </c>
      <c r="C3378" s="93">
        <v>0.26415731730829761</v>
      </c>
      <c r="D3378" s="101">
        <f t="shared" si="381"/>
        <v>3.9936313632539959</v>
      </c>
      <c r="E3378" s="93">
        <v>0.5584910610456415</v>
      </c>
      <c r="F3378" s="102">
        <f t="shared" si="379"/>
        <v>1.5584910610456415</v>
      </c>
      <c r="G3378" s="102">
        <f t="shared" si="382"/>
        <v>10100.304407856667</v>
      </c>
      <c r="H3378" s="102">
        <f t="shared" si="380"/>
        <v>10100.304407856667</v>
      </c>
      <c r="I3378" s="102">
        <f t="shared" si="376"/>
        <v>0</v>
      </c>
      <c r="J3378" s="102">
        <f t="shared" si="377"/>
        <v>10101.862898917712</v>
      </c>
      <c r="K3378" s="103">
        <f t="shared" si="378"/>
        <v>1.5584910610450606</v>
      </c>
    </row>
    <row r="3379" spans="2:11" ht="16" thickBot="1" x14ac:dyDescent="0.25">
      <c r="B3379" s="39">
        <v>3364</v>
      </c>
      <c r="C3379" s="94">
        <v>0.74071381083333598</v>
      </c>
      <c r="D3379" s="104">
        <f t="shared" si="381"/>
        <v>0.9004228454586215</v>
      </c>
      <c r="E3379" s="94">
        <v>0.89094983600607558</v>
      </c>
      <c r="F3379" s="105">
        <f t="shared" si="379"/>
        <v>1.8909498360060755</v>
      </c>
      <c r="G3379" s="105">
        <f t="shared" si="382"/>
        <v>10101.204830702125</v>
      </c>
      <c r="H3379" s="105">
        <f t="shared" si="380"/>
        <v>10101.862898917712</v>
      </c>
      <c r="I3379" s="105">
        <f t="shared" si="376"/>
        <v>0.65806821558726369</v>
      </c>
      <c r="J3379" s="105">
        <f t="shared" si="377"/>
        <v>10103.753848753719</v>
      </c>
      <c r="K3379" s="106">
        <f t="shared" si="378"/>
        <v>2.5490180515935208</v>
      </c>
    </row>
    <row r="3380" spans="2:11" x14ac:dyDescent="0.2">
      <c r="B3380" s="35">
        <v>3365</v>
      </c>
      <c r="C3380" s="93">
        <v>0.7256153515564191</v>
      </c>
      <c r="D3380" s="101">
        <f t="shared" si="381"/>
        <v>0.96220567006116975</v>
      </c>
      <c r="E3380" s="93">
        <v>0.78458539475109257</v>
      </c>
      <c r="F3380" s="102">
        <f t="shared" si="379"/>
        <v>1.7845853947510926</v>
      </c>
      <c r="G3380" s="102">
        <f t="shared" si="382"/>
        <v>10102.167036372186</v>
      </c>
      <c r="H3380" s="102">
        <f t="shared" si="380"/>
        <v>10103.753848753719</v>
      </c>
      <c r="I3380" s="102">
        <f t="shared" si="376"/>
        <v>1.5868123815325816</v>
      </c>
      <c r="J3380" s="102">
        <f t="shared" si="377"/>
        <v>10105.53843414847</v>
      </c>
      <c r="K3380" s="103">
        <f t="shared" si="378"/>
        <v>3.3713977762836294</v>
      </c>
    </row>
    <row r="3381" spans="2:11" x14ac:dyDescent="0.2">
      <c r="B3381" s="35">
        <v>3366</v>
      </c>
      <c r="C3381" s="93">
        <v>0.55803677524801909</v>
      </c>
      <c r="D3381" s="101">
        <f t="shared" si="381"/>
        <v>1.7499912399302875</v>
      </c>
      <c r="E3381" s="93">
        <v>0.48635604280070588</v>
      </c>
      <c r="F3381" s="102">
        <f t="shared" si="379"/>
        <v>1.4863560428007059</v>
      </c>
      <c r="G3381" s="102">
        <f t="shared" si="382"/>
        <v>10103.917027612117</v>
      </c>
      <c r="H3381" s="102">
        <f t="shared" si="380"/>
        <v>10105.53843414847</v>
      </c>
      <c r="I3381" s="102">
        <f t="shared" si="376"/>
        <v>1.6214065363528789</v>
      </c>
      <c r="J3381" s="102">
        <f t="shared" si="377"/>
        <v>10107.02479019127</v>
      </c>
      <c r="K3381" s="103">
        <f t="shared" si="378"/>
        <v>3.1077625791531318</v>
      </c>
    </row>
    <row r="3382" spans="2:11" x14ac:dyDescent="0.2">
      <c r="B3382" s="35">
        <v>3367</v>
      </c>
      <c r="C3382" s="93">
        <v>0.85898282140792681</v>
      </c>
      <c r="D3382" s="101">
        <f t="shared" si="381"/>
        <v>0.45601906667646458</v>
      </c>
      <c r="E3382" s="93">
        <v>0.15815329808662271</v>
      </c>
      <c r="F3382" s="102">
        <f t="shared" si="379"/>
        <v>1.1581532980866227</v>
      </c>
      <c r="G3382" s="102">
        <f t="shared" si="382"/>
        <v>10104.373046678793</v>
      </c>
      <c r="H3382" s="102">
        <f t="shared" si="380"/>
        <v>10107.02479019127</v>
      </c>
      <c r="I3382" s="102">
        <f t="shared" si="376"/>
        <v>2.651743512476969</v>
      </c>
      <c r="J3382" s="102">
        <f t="shared" si="377"/>
        <v>10108.182943489357</v>
      </c>
      <c r="K3382" s="103">
        <f t="shared" si="378"/>
        <v>3.8098968105641688</v>
      </c>
    </row>
    <row r="3383" spans="2:11" ht="16" thickBot="1" x14ac:dyDescent="0.25">
      <c r="B3383" s="39">
        <v>3368</v>
      </c>
      <c r="C3383" s="94">
        <v>0.93386588866280185</v>
      </c>
      <c r="D3383" s="104">
        <f t="shared" si="381"/>
        <v>0.20526731765555686</v>
      </c>
      <c r="E3383" s="94">
        <v>0.48803089102484709</v>
      </c>
      <c r="F3383" s="105">
        <f t="shared" si="379"/>
        <v>1.488030891024847</v>
      </c>
      <c r="G3383" s="105">
        <f t="shared" si="382"/>
        <v>10104.578313996448</v>
      </c>
      <c r="H3383" s="105">
        <f t="shared" si="380"/>
        <v>10108.182943489357</v>
      </c>
      <c r="I3383" s="105">
        <f t="shared" si="376"/>
        <v>3.6046294929092255</v>
      </c>
      <c r="J3383" s="105">
        <f t="shared" si="377"/>
        <v>10109.670974380382</v>
      </c>
      <c r="K3383" s="106">
        <f t="shared" si="378"/>
        <v>5.0926603839343443</v>
      </c>
    </row>
    <row r="3384" spans="2:11" x14ac:dyDescent="0.2">
      <c r="B3384" s="35">
        <v>3369</v>
      </c>
      <c r="C3384" s="93">
        <v>0.94715147409649969</v>
      </c>
      <c r="D3384" s="101">
        <f t="shared" si="381"/>
        <v>0.16288874117845697</v>
      </c>
      <c r="E3384" s="93">
        <v>0.36900057753463977</v>
      </c>
      <c r="F3384" s="102">
        <f t="shared" si="379"/>
        <v>1.3690005775346399</v>
      </c>
      <c r="G3384" s="102">
        <f t="shared" si="382"/>
        <v>10104.741202737627</v>
      </c>
      <c r="H3384" s="102">
        <f t="shared" si="380"/>
        <v>10109.670974380382</v>
      </c>
      <c r="I3384" s="102">
        <f t="shared" si="376"/>
        <v>4.9297716427554406</v>
      </c>
      <c r="J3384" s="102">
        <f t="shared" si="377"/>
        <v>10111.039974957917</v>
      </c>
      <c r="K3384" s="103">
        <f t="shared" si="378"/>
        <v>6.2987722202906298</v>
      </c>
    </row>
    <row r="3385" spans="2:11" x14ac:dyDescent="0.2">
      <c r="B3385" s="35">
        <v>3370</v>
      </c>
      <c r="C3385" s="93">
        <v>1.2056175655191792E-3</v>
      </c>
      <c r="D3385" s="101">
        <f t="shared" si="381"/>
        <v>20.162290022455597</v>
      </c>
      <c r="E3385" s="93">
        <v>0.66831460246026042</v>
      </c>
      <c r="F3385" s="102">
        <f t="shared" si="379"/>
        <v>1.6683146024602604</v>
      </c>
      <c r="G3385" s="102">
        <f t="shared" si="382"/>
        <v>10124.903492760082</v>
      </c>
      <c r="H3385" s="102">
        <f t="shared" si="380"/>
        <v>10124.903492760082</v>
      </c>
      <c r="I3385" s="102">
        <f t="shared" si="376"/>
        <v>0</v>
      </c>
      <c r="J3385" s="102">
        <f t="shared" si="377"/>
        <v>10126.571807362543</v>
      </c>
      <c r="K3385" s="103">
        <f t="shared" si="378"/>
        <v>1.6683146024606685</v>
      </c>
    </row>
    <row r="3386" spans="2:11" x14ac:dyDescent="0.2">
      <c r="B3386" s="35">
        <v>3371</v>
      </c>
      <c r="C3386" s="93">
        <v>4.3854071809507844E-2</v>
      </c>
      <c r="D3386" s="101">
        <f t="shared" si="381"/>
        <v>9.3806631203684514</v>
      </c>
      <c r="E3386" s="93">
        <v>0.79923173797251645</v>
      </c>
      <c r="F3386" s="102">
        <f t="shared" si="379"/>
        <v>1.7992317379725165</v>
      </c>
      <c r="G3386" s="102">
        <f t="shared" si="382"/>
        <v>10134.28415588045</v>
      </c>
      <c r="H3386" s="102">
        <f t="shared" si="380"/>
        <v>10134.28415588045</v>
      </c>
      <c r="I3386" s="102">
        <f t="shared" si="376"/>
        <v>0</v>
      </c>
      <c r="J3386" s="102">
        <f t="shared" si="377"/>
        <v>10136.083387618422</v>
      </c>
      <c r="K3386" s="103">
        <f t="shared" si="378"/>
        <v>1.7992317379721499</v>
      </c>
    </row>
    <row r="3387" spans="2:11" ht="16" thickBot="1" x14ac:dyDescent="0.25">
      <c r="B3387" s="39">
        <v>3372</v>
      </c>
      <c r="C3387" s="94">
        <v>0.57360107236030766</v>
      </c>
      <c r="D3387" s="104">
        <f t="shared" si="381"/>
        <v>1.6674633605164071</v>
      </c>
      <c r="E3387" s="94">
        <v>0.8200858500157302</v>
      </c>
      <c r="F3387" s="105">
        <f t="shared" si="379"/>
        <v>1.8200858500157302</v>
      </c>
      <c r="G3387" s="105">
        <f t="shared" si="382"/>
        <v>10135.951619240966</v>
      </c>
      <c r="H3387" s="105">
        <f t="shared" si="380"/>
        <v>10136.083387618422</v>
      </c>
      <c r="I3387" s="105">
        <f t="shared" si="376"/>
        <v>0.13176837745595549</v>
      </c>
      <c r="J3387" s="105">
        <f t="shared" si="377"/>
        <v>10137.903473468437</v>
      </c>
      <c r="K3387" s="106">
        <f t="shared" si="378"/>
        <v>1.9518542274709034</v>
      </c>
    </row>
    <row r="3388" spans="2:11" x14ac:dyDescent="0.2">
      <c r="B3388" s="35">
        <v>3373</v>
      </c>
      <c r="C3388" s="93">
        <v>0.87533118833274803</v>
      </c>
      <c r="D3388" s="101">
        <f t="shared" si="381"/>
        <v>0.39945888985867767</v>
      </c>
      <c r="E3388" s="93">
        <v>0.78161016157870011</v>
      </c>
      <c r="F3388" s="102">
        <f t="shared" si="379"/>
        <v>1.7816101615787001</v>
      </c>
      <c r="G3388" s="102">
        <f t="shared" si="382"/>
        <v>10136.351078130825</v>
      </c>
      <c r="H3388" s="102">
        <f t="shared" si="380"/>
        <v>10137.903473468437</v>
      </c>
      <c r="I3388" s="102">
        <f t="shared" si="376"/>
        <v>1.5523953376123245</v>
      </c>
      <c r="J3388" s="102">
        <f t="shared" si="377"/>
        <v>10139.685083630016</v>
      </c>
      <c r="K3388" s="103">
        <f t="shared" si="378"/>
        <v>3.3340054991913348</v>
      </c>
    </row>
    <row r="3389" spans="2:11" x14ac:dyDescent="0.2">
      <c r="B3389" s="35">
        <v>3374</v>
      </c>
      <c r="C3389" s="93">
        <v>0.35807057465526504</v>
      </c>
      <c r="D3389" s="101">
        <f t="shared" si="381"/>
        <v>3.0810755283048157</v>
      </c>
      <c r="E3389" s="93">
        <v>0.92679025300927742</v>
      </c>
      <c r="F3389" s="102">
        <f t="shared" si="379"/>
        <v>1.9267902530092775</v>
      </c>
      <c r="G3389" s="102">
        <f t="shared" si="382"/>
        <v>10139.432153659131</v>
      </c>
      <c r="H3389" s="102">
        <f t="shared" si="380"/>
        <v>10139.685083630016</v>
      </c>
      <c r="I3389" s="102">
        <f t="shared" si="376"/>
        <v>0.25292997088581615</v>
      </c>
      <c r="J3389" s="102">
        <f t="shared" si="377"/>
        <v>10141.611873883026</v>
      </c>
      <c r="K3389" s="103">
        <f t="shared" si="378"/>
        <v>2.1797202238958562</v>
      </c>
    </row>
    <row r="3390" spans="2:11" x14ac:dyDescent="0.2">
      <c r="B3390" s="35">
        <v>3375</v>
      </c>
      <c r="C3390" s="93">
        <v>0.31213919225781983</v>
      </c>
      <c r="D3390" s="101">
        <f t="shared" si="381"/>
        <v>3.4929181848814479</v>
      </c>
      <c r="E3390" s="93">
        <v>0.30701982734932298</v>
      </c>
      <c r="F3390" s="102">
        <f t="shared" si="379"/>
        <v>1.307019827349323</v>
      </c>
      <c r="G3390" s="102">
        <f t="shared" si="382"/>
        <v>10142.925071844013</v>
      </c>
      <c r="H3390" s="102">
        <f t="shared" si="380"/>
        <v>10142.925071844013</v>
      </c>
      <c r="I3390" s="102">
        <f t="shared" si="376"/>
        <v>0</v>
      </c>
      <c r="J3390" s="102">
        <f t="shared" si="377"/>
        <v>10144.232091671362</v>
      </c>
      <c r="K3390" s="103">
        <f t="shared" si="378"/>
        <v>1.307019827348995</v>
      </c>
    </row>
    <row r="3391" spans="2:11" ht="16" thickBot="1" x14ac:dyDescent="0.25">
      <c r="B3391" s="39">
        <v>3376</v>
      </c>
      <c r="C3391" s="94">
        <v>0.42104048348492218</v>
      </c>
      <c r="D3391" s="104">
        <f t="shared" si="381"/>
        <v>2.5950788688784003</v>
      </c>
      <c r="E3391" s="94">
        <v>0.41804277510235099</v>
      </c>
      <c r="F3391" s="105">
        <f t="shared" si="379"/>
        <v>1.418042775102351</v>
      </c>
      <c r="G3391" s="105">
        <f t="shared" si="382"/>
        <v>10145.520150712891</v>
      </c>
      <c r="H3391" s="105">
        <f t="shared" si="380"/>
        <v>10145.520150712891</v>
      </c>
      <c r="I3391" s="105">
        <f t="shared" si="376"/>
        <v>0</v>
      </c>
      <c r="J3391" s="105">
        <f t="shared" si="377"/>
        <v>10146.938193487993</v>
      </c>
      <c r="K3391" s="106">
        <f t="shared" si="378"/>
        <v>1.4180427751016396</v>
      </c>
    </row>
    <row r="3392" spans="2:11" x14ac:dyDescent="0.2">
      <c r="B3392" s="35">
        <v>3377</v>
      </c>
      <c r="C3392" s="93">
        <v>0.27062928452306423</v>
      </c>
      <c r="D3392" s="101">
        <f t="shared" si="381"/>
        <v>3.9210160451844343</v>
      </c>
      <c r="E3392" s="93">
        <v>0.74256249203025604</v>
      </c>
      <c r="F3392" s="102">
        <f t="shared" si="379"/>
        <v>1.742562492030256</v>
      </c>
      <c r="G3392" s="102">
        <f t="shared" si="382"/>
        <v>10149.441166758075</v>
      </c>
      <c r="H3392" s="102">
        <f t="shared" si="380"/>
        <v>10149.441166758075</v>
      </c>
      <c r="I3392" s="102">
        <f t="shared" si="376"/>
        <v>0</v>
      </c>
      <c r="J3392" s="102">
        <f t="shared" si="377"/>
        <v>10151.183729250106</v>
      </c>
      <c r="K3392" s="103">
        <f t="shared" si="378"/>
        <v>1.7425624920306291</v>
      </c>
    </row>
    <row r="3393" spans="2:11" x14ac:dyDescent="0.2">
      <c r="B3393" s="35">
        <v>3378</v>
      </c>
      <c r="C3393" s="93">
        <v>0.73009288957697749</v>
      </c>
      <c r="D3393" s="101">
        <f t="shared" si="381"/>
        <v>0.94375052081677702</v>
      </c>
      <c r="E3393" s="93">
        <v>0.5501516221181878</v>
      </c>
      <c r="F3393" s="102">
        <f t="shared" si="379"/>
        <v>1.5501516221181877</v>
      </c>
      <c r="G3393" s="102">
        <f t="shared" si="382"/>
        <v>10150.384917278892</v>
      </c>
      <c r="H3393" s="102">
        <f t="shared" si="380"/>
        <v>10151.183729250106</v>
      </c>
      <c r="I3393" s="102">
        <f t="shared" si="376"/>
        <v>0.79881197121358127</v>
      </c>
      <c r="J3393" s="102">
        <f t="shared" si="377"/>
        <v>10152.733880872223</v>
      </c>
      <c r="K3393" s="103">
        <f t="shared" si="378"/>
        <v>2.3489635933310637</v>
      </c>
    </row>
    <row r="3394" spans="2:11" x14ac:dyDescent="0.2">
      <c r="B3394" s="35">
        <v>3379</v>
      </c>
      <c r="C3394" s="93">
        <v>0.51855360639543213</v>
      </c>
      <c r="D3394" s="101">
        <f t="shared" si="381"/>
        <v>1.9701356076049241</v>
      </c>
      <c r="E3394" s="93">
        <v>0.77289192699203524</v>
      </c>
      <c r="F3394" s="102">
        <f t="shared" si="379"/>
        <v>1.7728919269920351</v>
      </c>
      <c r="G3394" s="102">
        <f t="shared" si="382"/>
        <v>10152.355052886498</v>
      </c>
      <c r="H3394" s="102">
        <f t="shared" si="380"/>
        <v>10152.733880872223</v>
      </c>
      <c r="I3394" s="102">
        <f t="shared" si="376"/>
        <v>0.37882798572536558</v>
      </c>
      <c r="J3394" s="102">
        <f t="shared" si="377"/>
        <v>10154.506772799215</v>
      </c>
      <c r="K3394" s="103">
        <f t="shared" si="378"/>
        <v>2.1517199127174536</v>
      </c>
    </row>
    <row r="3395" spans="2:11" ht="16" thickBot="1" x14ac:dyDescent="0.25">
      <c r="B3395" s="39">
        <v>3380</v>
      </c>
      <c r="C3395" s="94">
        <v>0.85796092074744434</v>
      </c>
      <c r="D3395" s="104">
        <f t="shared" si="381"/>
        <v>0.45959018233760257</v>
      </c>
      <c r="E3395" s="94">
        <v>0.17150108511647821</v>
      </c>
      <c r="F3395" s="105">
        <f t="shared" si="379"/>
        <v>1.1715010851164782</v>
      </c>
      <c r="G3395" s="105">
        <f t="shared" si="382"/>
        <v>10152.814643068836</v>
      </c>
      <c r="H3395" s="105">
        <f t="shared" si="380"/>
        <v>10154.506772799215</v>
      </c>
      <c r="I3395" s="105">
        <f t="shared" si="376"/>
        <v>1.6921297303797473</v>
      </c>
      <c r="J3395" s="105">
        <f t="shared" si="377"/>
        <v>10155.678273884332</v>
      </c>
      <c r="K3395" s="106">
        <f t="shared" si="378"/>
        <v>2.8636308154964354</v>
      </c>
    </row>
    <row r="3396" spans="2:11" x14ac:dyDescent="0.2">
      <c r="B3396" s="35">
        <v>3381</v>
      </c>
      <c r="C3396" s="93">
        <v>0.44735215714909138</v>
      </c>
      <c r="D3396" s="101">
        <f t="shared" si="381"/>
        <v>2.4132275128167837</v>
      </c>
      <c r="E3396" s="93">
        <v>0.30037482009481464</v>
      </c>
      <c r="F3396" s="102">
        <f t="shared" si="379"/>
        <v>1.3003748200948146</v>
      </c>
      <c r="G3396" s="102">
        <f t="shared" si="382"/>
        <v>10155.227870581653</v>
      </c>
      <c r="H3396" s="102">
        <f t="shared" si="380"/>
        <v>10155.678273884332</v>
      </c>
      <c r="I3396" s="102">
        <f t="shared" si="376"/>
        <v>0.45040330267875106</v>
      </c>
      <c r="J3396" s="102">
        <f t="shared" si="377"/>
        <v>10156.978648704428</v>
      </c>
      <c r="K3396" s="103">
        <f t="shared" si="378"/>
        <v>1.7507781227741361</v>
      </c>
    </row>
    <row r="3397" spans="2:11" x14ac:dyDescent="0.2">
      <c r="B3397" s="35">
        <v>3382</v>
      </c>
      <c r="C3397" s="93">
        <v>0.23719286870342415</v>
      </c>
      <c r="D3397" s="101">
        <f t="shared" si="381"/>
        <v>4.3166450303958186</v>
      </c>
      <c r="E3397" s="93">
        <v>0.17545156175008825</v>
      </c>
      <c r="F3397" s="102">
        <f t="shared" si="379"/>
        <v>1.1754515617500882</v>
      </c>
      <c r="G3397" s="102">
        <f t="shared" si="382"/>
        <v>10159.54451561205</v>
      </c>
      <c r="H3397" s="102">
        <f t="shared" si="380"/>
        <v>10159.54451561205</v>
      </c>
      <c r="I3397" s="102">
        <f t="shared" si="376"/>
        <v>0</v>
      </c>
      <c r="J3397" s="102">
        <f t="shared" si="377"/>
        <v>10160.7199671738</v>
      </c>
      <c r="K3397" s="103">
        <f t="shared" si="378"/>
        <v>1.1754515617503785</v>
      </c>
    </row>
    <row r="3398" spans="2:11" x14ac:dyDescent="0.2">
      <c r="B3398" s="35">
        <v>3383</v>
      </c>
      <c r="C3398" s="93">
        <v>0.80080191268248158</v>
      </c>
      <c r="D3398" s="101">
        <f t="shared" si="381"/>
        <v>0.66642498755802382</v>
      </c>
      <c r="E3398" s="93">
        <v>0.92352977964873717</v>
      </c>
      <c r="F3398" s="102">
        <f t="shared" si="379"/>
        <v>1.9235297796487372</v>
      </c>
      <c r="G3398" s="102">
        <f t="shared" si="382"/>
        <v>10160.210940599607</v>
      </c>
      <c r="H3398" s="102">
        <f t="shared" si="380"/>
        <v>10160.7199671738</v>
      </c>
      <c r="I3398" s="102">
        <f t="shared" si="376"/>
        <v>0.50902657419283059</v>
      </c>
      <c r="J3398" s="102">
        <f t="shared" si="377"/>
        <v>10162.643496953449</v>
      </c>
      <c r="K3398" s="103">
        <f t="shared" si="378"/>
        <v>2.4325563538423012</v>
      </c>
    </row>
    <row r="3399" spans="2:11" ht="16" thickBot="1" x14ac:dyDescent="0.25">
      <c r="B3399" s="39">
        <v>3384</v>
      </c>
      <c r="C3399" s="94">
        <v>0.55982187650908344</v>
      </c>
      <c r="D3399" s="104">
        <f t="shared" si="381"/>
        <v>1.740409870538167</v>
      </c>
      <c r="E3399" s="94">
        <v>7.1634871806395717E-2</v>
      </c>
      <c r="F3399" s="105">
        <f t="shared" si="379"/>
        <v>1.0716348718063957</v>
      </c>
      <c r="G3399" s="105">
        <f t="shared" si="382"/>
        <v>10161.951350470144</v>
      </c>
      <c r="H3399" s="105">
        <f t="shared" si="380"/>
        <v>10162.643496953449</v>
      </c>
      <c r="I3399" s="105">
        <f t="shared" si="376"/>
        <v>0.69214648330489581</v>
      </c>
      <c r="J3399" s="105">
        <f t="shared" si="377"/>
        <v>10163.715131825256</v>
      </c>
      <c r="K3399" s="106">
        <f t="shared" si="378"/>
        <v>1.7637813551118597</v>
      </c>
    </row>
    <row r="3400" spans="2:11" x14ac:dyDescent="0.2">
      <c r="B3400" s="35">
        <v>3385</v>
      </c>
      <c r="C3400" s="93">
        <v>0.80740943529868836</v>
      </c>
      <c r="D3400" s="101">
        <f t="shared" si="381"/>
        <v>0.6417731538119178</v>
      </c>
      <c r="E3400" s="93">
        <v>5.6485631219876153E-2</v>
      </c>
      <c r="F3400" s="102">
        <f t="shared" si="379"/>
        <v>1.0564856312198763</v>
      </c>
      <c r="G3400" s="102">
        <f t="shared" si="382"/>
        <v>10162.593123623956</v>
      </c>
      <c r="H3400" s="102">
        <f t="shared" si="380"/>
        <v>10163.715131825256</v>
      </c>
      <c r="I3400" s="102">
        <f t="shared" si="376"/>
        <v>1.1220082013005594</v>
      </c>
      <c r="J3400" s="102">
        <f t="shared" si="377"/>
        <v>10164.771617456476</v>
      </c>
      <c r="K3400" s="103">
        <f t="shared" si="378"/>
        <v>2.1784938325199619</v>
      </c>
    </row>
    <row r="3401" spans="2:11" x14ac:dyDescent="0.2">
      <c r="B3401" s="35">
        <v>3386</v>
      </c>
      <c r="C3401" s="93">
        <v>0.9680943114665943</v>
      </c>
      <c r="D3401" s="101">
        <f t="shared" si="381"/>
        <v>9.7277301751347633E-2</v>
      </c>
      <c r="E3401" s="93">
        <v>0.41221419629066036</v>
      </c>
      <c r="F3401" s="102">
        <f t="shared" si="379"/>
        <v>1.4122141962906603</v>
      </c>
      <c r="G3401" s="102">
        <f t="shared" si="382"/>
        <v>10162.690400925707</v>
      </c>
      <c r="H3401" s="102">
        <f t="shared" si="380"/>
        <v>10164.771617456476</v>
      </c>
      <c r="I3401" s="102">
        <f t="shared" si="376"/>
        <v>2.0812165307688701</v>
      </c>
      <c r="J3401" s="102">
        <f t="shared" si="377"/>
        <v>10166.183831652766</v>
      </c>
      <c r="K3401" s="103">
        <f t="shared" si="378"/>
        <v>3.4934307270596037</v>
      </c>
    </row>
    <row r="3402" spans="2:11" x14ac:dyDescent="0.2">
      <c r="B3402" s="35">
        <v>3387</v>
      </c>
      <c r="C3402" s="93">
        <v>0.88548236564188254</v>
      </c>
      <c r="D3402" s="101">
        <f t="shared" si="381"/>
        <v>0.36486820960426319</v>
      </c>
      <c r="E3402" s="93">
        <v>0.69779692711119534</v>
      </c>
      <c r="F3402" s="102">
        <f t="shared" si="379"/>
        <v>1.6977969271111952</v>
      </c>
      <c r="G3402" s="102">
        <f t="shared" si="382"/>
        <v>10163.055269135311</v>
      </c>
      <c r="H3402" s="102">
        <f t="shared" si="380"/>
        <v>10166.183831652766</v>
      </c>
      <c r="I3402" s="102">
        <f t="shared" si="376"/>
        <v>3.128562517455066</v>
      </c>
      <c r="J3402" s="102">
        <f t="shared" si="377"/>
        <v>10167.881628579878</v>
      </c>
      <c r="K3402" s="103">
        <f t="shared" si="378"/>
        <v>4.8263594445670606</v>
      </c>
    </row>
    <row r="3403" spans="2:11" ht="16" thickBot="1" x14ac:dyDescent="0.25">
      <c r="B3403" s="39">
        <v>3388</v>
      </c>
      <c r="C3403" s="94">
        <v>0.2506039543220675</v>
      </c>
      <c r="D3403" s="104">
        <f t="shared" si="381"/>
        <v>4.1516443716809865</v>
      </c>
      <c r="E3403" s="94">
        <v>0.94274622549991738</v>
      </c>
      <c r="F3403" s="105">
        <f t="shared" si="379"/>
        <v>1.9427462254999175</v>
      </c>
      <c r="G3403" s="105">
        <f t="shared" si="382"/>
        <v>10167.206913506992</v>
      </c>
      <c r="H3403" s="105">
        <f t="shared" si="380"/>
        <v>10167.881628579878</v>
      </c>
      <c r="I3403" s="105">
        <f t="shared" si="376"/>
        <v>0.67471507288610155</v>
      </c>
      <c r="J3403" s="105">
        <f t="shared" si="377"/>
        <v>10169.824374805379</v>
      </c>
      <c r="K3403" s="106">
        <f t="shared" si="378"/>
        <v>2.6174612983868428</v>
      </c>
    </row>
    <row r="3404" spans="2:11" x14ac:dyDescent="0.2">
      <c r="B3404" s="35">
        <v>3389</v>
      </c>
      <c r="C3404" s="93">
        <v>0.4202795022183653</v>
      </c>
      <c r="D3404" s="101">
        <f t="shared" si="381"/>
        <v>2.6005059227010876</v>
      </c>
      <c r="E3404" s="93">
        <v>0.72159086008848838</v>
      </c>
      <c r="F3404" s="102">
        <f t="shared" si="379"/>
        <v>1.7215908600884884</v>
      </c>
      <c r="G3404" s="102">
        <f t="shared" si="382"/>
        <v>10169.807419429693</v>
      </c>
      <c r="H3404" s="102">
        <f t="shared" si="380"/>
        <v>10169.824374805379</v>
      </c>
      <c r="I3404" s="102">
        <f t="shared" si="376"/>
        <v>1.6955375685938634E-2</v>
      </c>
      <c r="J3404" s="102">
        <f t="shared" si="377"/>
        <v>10171.545965665468</v>
      </c>
      <c r="K3404" s="103">
        <f t="shared" si="378"/>
        <v>1.7385462357742654</v>
      </c>
    </row>
    <row r="3405" spans="2:11" x14ac:dyDescent="0.2">
      <c r="B3405" s="35">
        <v>3390</v>
      </c>
      <c r="C3405" s="93">
        <v>0.88180002525465373</v>
      </c>
      <c r="D3405" s="101">
        <f t="shared" si="381"/>
        <v>0.37736993225523502</v>
      </c>
      <c r="E3405" s="93">
        <v>0.98127212321096091</v>
      </c>
      <c r="F3405" s="102">
        <f t="shared" si="379"/>
        <v>1.9812721232109609</v>
      </c>
      <c r="G3405" s="102">
        <f t="shared" si="382"/>
        <v>10170.184789361949</v>
      </c>
      <c r="H3405" s="102">
        <f t="shared" si="380"/>
        <v>10171.545965665468</v>
      </c>
      <c r="I3405" s="102">
        <f t="shared" si="376"/>
        <v>1.3611763035187323</v>
      </c>
      <c r="J3405" s="102">
        <f t="shared" si="377"/>
        <v>10173.527237788678</v>
      </c>
      <c r="K3405" s="103">
        <f t="shared" si="378"/>
        <v>3.342448426728879</v>
      </c>
    </row>
    <row r="3406" spans="2:11" x14ac:dyDescent="0.2">
      <c r="B3406" s="35">
        <v>3391</v>
      </c>
      <c r="C3406" s="93">
        <v>0.66604277266116241</v>
      </c>
      <c r="D3406" s="101">
        <f t="shared" si="381"/>
        <v>1.2192041618670353</v>
      </c>
      <c r="E3406" s="93">
        <v>0.93478103724971384</v>
      </c>
      <c r="F3406" s="102">
        <f t="shared" si="379"/>
        <v>1.9347810372497138</v>
      </c>
      <c r="G3406" s="102">
        <f t="shared" si="382"/>
        <v>10171.403993523816</v>
      </c>
      <c r="H3406" s="102">
        <f t="shared" si="380"/>
        <v>10173.527237788678</v>
      </c>
      <c r="I3406" s="102">
        <f t="shared" si="376"/>
        <v>2.1232442648615688</v>
      </c>
      <c r="J3406" s="102">
        <f t="shared" si="377"/>
        <v>10175.462018825927</v>
      </c>
      <c r="K3406" s="103">
        <f t="shared" si="378"/>
        <v>4.0580253021107637</v>
      </c>
    </row>
    <row r="3407" spans="2:11" ht="16" thickBot="1" x14ac:dyDescent="0.25">
      <c r="B3407" s="39">
        <v>3392</v>
      </c>
      <c r="C3407" s="94">
        <v>0.39226063470729444</v>
      </c>
      <c r="D3407" s="104">
        <f t="shared" si="381"/>
        <v>2.8074863270161048</v>
      </c>
      <c r="E3407" s="94">
        <v>0.10239490527511008</v>
      </c>
      <c r="F3407" s="105">
        <f t="shared" si="379"/>
        <v>1.1023949052751101</v>
      </c>
      <c r="G3407" s="105">
        <f t="shared" si="382"/>
        <v>10174.211479850832</v>
      </c>
      <c r="H3407" s="105">
        <f t="shared" si="380"/>
        <v>10175.462018825927</v>
      </c>
      <c r="I3407" s="105">
        <f t="shared" si="376"/>
        <v>1.2505389750949689</v>
      </c>
      <c r="J3407" s="105">
        <f t="shared" si="377"/>
        <v>10176.564413731203</v>
      </c>
      <c r="K3407" s="106">
        <f t="shared" si="378"/>
        <v>2.3529338803709834</v>
      </c>
    </row>
    <row r="3408" spans="2:11" x14ac:dyDescent="0.2">
      <c r="B3408" s="35">
        <v>3393</v>
      </c>
      <c r="C3408" s="93">
        <v>0.21028022269284719</v>
      </c>
      <c r="D3408" s="101">
        <f t="shared" si="381"/>
        <v>4.6779427320040838</v>
      </c>
      <c r="E3408" s="93">
        <v>0.84887537702197224</v>
      </c>
      <c r="F3408" s="102">
        <f t="shared" si="379"/>
        <v>1.8488753770219724</v>
      </c>
      <c r="G3408" s="102">
        <f t="shared" si="382"/>
        <v>10178.889422582835</v>
      </c>
      <c r="H3408" s="102">
        <f t="shared" si="380"/>
        <v>10178.889422582835</v>
      </c>
      <c r="I3408" s="102">
        <f t="shared" si="376"/>
        <v>0</v>
      </c>
      <c r="J3408" s="102">
        <f t="shared" si="377"/>
        <v>10180.738297959857</v>
      </c>
      <c r="K3408" s="103">
        <f t="shared" si="378"/>
        <v>1.8488753770216135</v>
      </c>
    </row>
    <row r="3409" spans="2:11" x14ac:dyDescent="0.2">
      <c r="B3409" s="35">
        <v>3394</v>
      </c>
      <c r="C3409" s="93">
        <v>0.54323154546467345</v>
      </c>
      <c r="D3409" s="101">
        <f t="shared" si="381"/>
        <v>1.8306588931058116</v>
      </c>
      <c r="E3409" s="93">
        <v>0.39215517007465772</v>
      </c>
      <c r="F3409" s="102">
        <f t="shared" si="379"/>
        <v>1.3921551700746577</v>
      </c>
      <c r="G3409" s="102">
        <f t="shared" si="382"/>
        <v>10180.720081475942</v>
      </c>
      <c r="H3409" s="102">
        <f t="shared" si="380"/>
        <v>10180.738297959857</v>
      </c>
      <c r="I3409" s="102">
        <f t="shared" si="376"/>
        <v>1.8216483915239223E-2</v>
      </c>
      <c r="J3409" s="102">
        <f t="shared" si="377"/>
        <v>10182.130453129932</v>
      </c>
      <c r="K3409" s="103">
        <f t="shared" si="378"/>
        <v>1.4103716539902962</v>
      </c>
    </row>
    <row r="3410" spans="2:11" x14ac:dyDescent="0.2">
      <c r="B3410" s="35">
        <v>3395</v>
      </c>
      <c r="C3410" s="93">
        <v>0.70192855323621528</v>
      </c>
      <c r="D3410" s="101">
        <f t="shared" si="381"/>
        <v>1.0617709684579306</v>
      </c>
      <c r="E3410" s="93">
        <v>0.94654820952433638</v>
      </c>
      <c r="F3410" s="102">
        <f t="shared" si="379"/>
        <v>1.9465482095243365</v>
      </c>
      <c r="G3410" s="102">
        <f t="shared" si="382"/>
        <v>10181.781852444399</v>
      </c>
      <c r="H3410" s="102">
        <f t="shared" si="380"/>
        <v>10182.130453129932</v>
      </c>
      <c r="I3410" s="102">
        <f t="shared" ref="I3410:I3473" si="383">H3410-G3410</f>
        <v>0.34860068553280144</v>
      </c>
      <c r="J3410" s="102">
        <f t="shared" ref="J3410:J3473" si="384">H3410+F3410</f>
        <v>10184.077001339456</v>
      </c>
      <c r="K3410" s="103">
        <f t="shared" ref="K3410:K3473" si="385">J3410-G3410</f>
        <v>2.2951488950566272</v>
      </c>
    </row>
    <row r="3411" spans="2:11" ht="16" thickBot="1" x14ac:dyDescent="0.25">
      <c r="B3411" s="39">
        <v>3396</v>
      </c>
      <c r="C3411" s="94">
        <v>0.3167832729841763</v>
      </c>
      <c r="D3411" s="104">
        <f t="shared" si="381"/>
        <v>3.4486122610785519</v>
      </c>
      <c r="E3411" s="94">
        <v>0.36726321831770081</v>
      </c>
      <c r="F3411" s="105">
        <f t="shared" si="379"/>
        <v>1.3672632183177007</v>
      </c>
      <c r="G3411" s="105">
        <f t="shared" si="382"/>
        <v>10185.230464705477</v>
      </c>
      <c r="H3411" s="105">
        <f t="shared" si="380"/>
        <v>10185.230464705477</v>
      </c>
      <c r="I3411" s="105">
        <f t="shared" si="383"/>
        <v>0</v>
      </c>
      <c r="J3411" s="105">
        <f t="shared" si="384"/>
        <v>10186.597727923794</v>
      </c>
      <c r="K3411" s="106">
        <f t="shared" si="385"/>
        <v>1.3672632183170208</v>
      </c>
    </row>
    <row r="3412" spans="2:11" x14ac:dyDescent="0.2">
      <c r="B3412" s="35">
        <v>3397</v>
      </c>
      <c r="C3412" s="93">
        <v>0.87840586318888481</v>
      </c>
      <c r="D3412" s="101">
        <f t="shared" si="381"/>
        <v>0.38893960019524054</v>
      </c>
      <c r="E3412" s="93">
        <v>0.46328428544955436</v>
      </c>
      <c r="F3412" s="102">
        <f t="shared" si="379"/>
        <v>1.4632842854495545</v>
      </c>
      <c r="G3412" s="102">
        <f t="shared" si="382"/>
        <v>10185.619404305673</v>
      </c>
      <c r="H3412" s="102">
        <f t="shared" si="380"/>
        <v>10186.597727923794</v>
      </c>
      <c r="I3412" s="102">
        <f t="shared" si="383"/>
        <v>0.97832361812106683</v>
      </c>
      <c r="J3412" s="102">
        <f t="shared" si="384"/>
        <v>10188.061012209244</v>
      </c>
      <c r="K3412" s="103">
        <f t="shared" si="385"/>
        <v>2.4416079035709117</v>
      </c>
    </row>
    <row r="3413" spans="2:11" x14ac:dyDescent="0.2">
      <c r="B3413" s="35">
        <v>3398</v>
      </c>
      <c r="C3413" s="93">
        <v>0.57053422480359639</v>
      </c>
      <c r="D3413" s="101">
        <f t="shared" si="381"/>
        <v>1.6835463617636879</v>
      </c>
      <c r="E3413" s="93">
        <v>0.30741972731069755</v>
      </c>
      <c r="F3413" s="102">
        <f t="shared" si="379"/>
        <v>1.3074197273106976</v>
      </c>
      <c r="G3413" s="102">
        <f t="shared" si="382"/>
        <v>10187.302950667437</v>
      </c>
      <c r="H3413" s="102">
        <f t="shared" si="380"/>
        <v>10188.061012209244</v>
      </c>
      <c r="I3413" s="102">
        <f t="shared" si="383"/>
        <v>0.75806154180645535</v>
      </c>
      <c r="J3413" s="102">
        <f t="shared" si="384"/>
        <v>10189.368431936555</v>
      </c>
      <c r="K3413" s="103">
        <f t="shared" si="385"/>
        <v>2.0654812691172992</v>
      </c>
    </row>
    <row r="3414" spans="2:11" x14ac:dyDescent="0.2">
      <c r="B3414" s="35">
        <v>3399</v>
      </c>
      <c r="C3414" s="93">
        <v>0.43558078202542194</v>
      </c>
      <c r="D3414" s="101">
        <f t="shared" si="381"/>
        <v>2.4932250218865493</v>
      </c>
      <c r="E3414" s="93">
        <v>0.24615581274687814</v>
      </c>
      <c r="F3414" s="102">
        <f t="shared" si="379"/>
        <v>1.2461558127468781</v>
      </c>
      <c r="G3414" s="102">
        <f t="shared" si="382"/>
        <v>10189.796175689324</v>
      </c>
      <c r="H3414" s="102">
        <f t="shared" si="380"/>
        <v>10189.796175689324</v>
      </c>
      <c r="I3414" s="102">
        <f t="shared" si="383"/>
        <v>0</v>
      </c>
      <c r="J3414" s="102">
        <f t="shared" si="384"/>
        <v>10191.042331502071</v>
      </c>
      <c r="K3414" s="103">
        <f t="shared" si="385"/>
        <v>1.2461558127470198</v>
      </c>
    </row>
    <row r="3415" spans="2:11" ht="16" thickBot="1" x14ac:dyDescent="0.25">
      <c r="B3415" s="39">
        <v>3400</v>
      </c>
      <c r="C3415" s="94">
        <v>9.6452374085115422E-2</v>
      </c>
      <c r="D3415" s="104">
        <f t="shared" si="381"/>
        <v>7.0161177757839734</v>
      </c>
      <c r="E3415" s="94">
        <v>0.48650101225756792</v>
      </c>
      <c r="F3415" s="105">
        <f t="shared" si="379"/>
        <v>1.4865010122575679</v>
      </c>
      <c r="G3415" s="105">
        <f t="shared" si="382"/>
        <v>10196.812293465107</v>
      </c>
      <c r="H3415" s="105">
        <f t="shared" si="380"/>
        <v>10196.812293465107</v>
      </c>
      <c r="I3415" s="105">
        <f t="shared" si="383"/>
        <v>0</v>
      </c>
      <c r="J3415" s="105">
        <f t="shared" si="384"/>
        <v>10198.298794477365</v>
      </c>
      <c r="K3415" s="106">
        <f t="shared" si="385"/>
        <v>1.4865010122575768</v>
      </c>
    </row>
    <row r="3416" spans="2:11" x14ac:dyDescent="0.2">
      <c r="B3416" s="35">
        <v>3401</v>
      </c>
      <c r="C3416" s="93">
        <v>0.23289190422226524</v>
      </c>
      <c r="D3416" s="101">
        <f t="shared" si="381"/>
        <v>4.3715425903259204</v>
      </c>
      <c r="E3416" s="93">
        <v>0.52422319527907979</v>
      </c>
      <c r="F3416" s="102">
        <f t="shared" si="379"/>
        <v>1.5242231952790797</v>
      </c>
      <c r="G3416" s="102">
        <f t="shared" si="382"/>
        <v>10201.183836055434</v>
      </c>
      <c r="H3416" s="102">
        <f t="shared" si="380"/>
        <v>10201.183836055434</v>
      </c>
      <c r="I3416" s="102">
        <f t="shared" si="383"/>
        <v>0</v>
      </c>
      <c r="J3416" s="102">
        <f t="shared" si="384"/>
        <v>10202.708059250714</v>
      </c>
      <c r="K3416" s="103">
        <f t="shared" si="385"/>
        <v>1.5242231952797738</v>
      </c>
    </row>
    <row r="3417" spans="2:11" x14ac:dyDescent="0.2">
      <c r="B3417" s="35">
        <v>3402</v>
      </c>
      <c r="C3417" s="93">
        <v>0.61033520262569751</v>
      </c>
      <c r="D3417" s="101">
        <f t="shared" si="381"/>
        <v>1.4812408807210289</v>
      </c>
      <c r="E3417" s="93">
        <v>7.842911705103861E-2</v>
      </c>
      <c r="F3417" s="102">
        <f t="shared" si="379"/>
        <v>1.0784291170510385</v>
      </c>
      <c r="G3417" s="102">
        <f t="shared" si="382"/>
        <v>10202.665076936155</v>
      </c>
      <c r="H3417" s="102">
        <f t="shared" si="380"/>
        <v>10202.708059250714</v>
      </c>
      <c r="I3417" s="102">
        <f t="shared" si="383"/>
        <v>4.2982314558685175E-2</v>
      </c>
      <c r="J3417" s="102">
        <f t="shared" si="384"/>
        <v>10203.786488367765</v>
      </c>
      <c r="K3417" s="103">
        <f t="shared" si="385"/>
        <v>1.1214114316098858</v>
      </c>
    </row>
    <row r="3418" spans="2:11" x14ac:dyDescent="0.2">
      <c r="B3418" s="35">
        <v>3403</v>
      </c>
      <c r="C3418" s="93">
        <v>0.70638258807964938</v>
      </c>
      <c r="D3418" s="101">
        <f t="shared" si="381"/>
        <v>1.0427948364226265</v>
      </c>
      <c r="E3418" s="93">
        <v>0.66188887998523038</v>
      </c>
      <c r="F3418" s="102">
        <f t="shared" si="379"/>
        <v>1.6618888799852303</v>
      </c>
      <c r="G3418" s="102">
        <f t="shared" si="382"/>
        <v>10203.707871772578</v>
      </c>
      <c r="H3418" s="102">
        <f t="shared" si="380"/>
        <v>10203.786488367765</v>
      </c>
      <c r="I3418" s="102">
        <f t="shared" si="383"/>
        <v>7.8616595186758786E-2</v>
      </c>
      <c r="J3418" s="102">
        <f t="shared" si="384"/>
        <v>10205.448377247751</v>
      </c>
      <c r="K3418" s="103">
        <f t="shared" si="385"/>
        <v>1.7405054751725402</v>
      </c>
    </row>
    <row r="3419" spans="2:11" ht="16" thickBot="1" x14ac:dyDescent="0.25">
      <c r="B3419" s="39">
        <v>3404</v>
      </c>
      <c r="C3419" s="94">
        <v>0.95610001291331315</v>
      </c>
      <c r="D3419" s="104">
        <f t="shared" si="381"/>
        <v>0.13467826615349934</v>
      </c>
      <c r="E3419" s="94">
        <v>0.76704453878875967</v>
      </c>
      <c r="F3419" s="105">
        <f t="shared" si="379"/>
        <v>1.7670445387887597</v>
      </c>
      <c r="G3419" s="105">
        <f t="shared" si="382"/>
        <v>10203.842550038731</v>
      </c>
      <c r="H3419" s="105">
        <f t="shared" si="380"/>
        <v>10205.448377247751</v>
      </c>
      <c r="I3419" s="105">
        <f t="shared" si="383"/>
        <v>1.6058272090194805</v>
      </c>
      <c r="J3419" s="105">
        <f t="shared" si="384"/>
        <v>10207.215421786539</v>
      </c>
      <c r="K3419" s="106">
        <f t="shared" si="385"/>
        <v>3.3728717478079489</v>
      </c>
    </row>
    <row r="3420" spans="2:11" x14ac:dyDescent="0.2">
      <c r="B3420" s="35">
        <v>3405</v>
      </c>
      <c r="C3420" s="93">
        <v>0.29521461067452925</v>
      </c>
      <c r="D3420" s="101">
        <f t="shared" si="381"/>
        <v>3.6601580799771165</v>
      </c>
      <c r="E3420" s="93">
        <v>0.19738279401226122</v>
      </c>
      <c r="F3420" s="102">
        <f t="shared" si="379"/>
        <v>1.1973827940122612</v>
      </c>
      <c r="G3420" s="102">
        <f t="shared" si="382"/>
        <v>10207.502708118709</v>
      </c>
      <c r="H3420" s="102">
        <f t="shared" si="380"/>
        <v>10207.502708118709</v>
      </c>
      <c r="I3420" s="102">
        <f t="shared" si="383"/>
        <v>0</v>
      </c>
      <c r="J3420" s="102">
        <f t="shared" si="384"/>
        <v>10208.700090912722</v>
      </c>
      <c r="K3420" s="103">
        <f t="shared" si="385"/>
        <v>1.1973827940128103</v>
      </c>
    </row>
    <row r="3421" spans="2:11" x14ac:dyDescent="0.2">
      <c r="B3421" s="35">
        <v>3406</v>
      </c>
      <c r="C3421" s="93">
        <v>0.58374253235674411</v>
      </c>
      <c r="D3421" s="101">
        <f t="shared" si="381"/>
        <v>1.6148857878524459</v>
      </c>
      <c r="E3421" s="93">
        <v>0.16011052160699402</v>
      </c>
      <c r="F3421" s="102">
        <f t="shared" si="379"/>
        <v>1.160110521606994</v>
      </c>
      <c r="G3421" s="102">
        <f t="shared" si="382"/>
        <v>10209.117593906562</v>
      </c>
      <c r="H3421" s="102">
        <f t="shared" si="380"/>
        <v>10209.117593906562</v>
      </c>
      <c r="I3421" s="102">
        <f t="shared" si="383"/>
        <v>0</v>
      </c>
      <c r="J3421" s="102">
        <f t="shared" si="384"/>
        <v>10210.277704428168</v>
      </c>
      <c r="K3421" s="103">
        <f t="shared" si="385"/>
        <v>1.160110521606839</v>
      </c>
    </row>
    <row r="3422" spans="2:11" x14ac:dyDescent="0.2">
      <c r="B3422" s="35">
        <v>3407</v>
      </c>
      <c r="C3422" s="93">
        <v>0.86408287734472045</v>
      </c>
      <c r="D3422" s="101">
        <f t="shared" si="381"/>
        <v>0.43825977577709518</v>
      </c>
      <c r="E3422" s="93">
        <v>0.17749416184412614</v>
      </c>
      <c r="F3422" s="102">
        <f t="shared" si="379"/>
        <v>1.1774941618441261</v>
      </c>
      <c r="G3422" s="102">
        <f t="shared" si="382"/>
        <v>10209.555853682339</v>
      </c>
      <c r="H3422" s="102">
        <f t="shared" si="380"/>
        <v>10210.277704428168</v>
      </c>
      <c r="I3422" s="102">
        <f t="shared" si="383"/>
        <v>0.72185074582921516</v>
      </c>
      <c r="J3422" s="102">
        <f t="shared" si="384"/>
        <v>10211.455198590013</v>
      </c>
      <c r="K3422" s="103">
        <f t="shared" si="385"/>
        <v>1.8993449076733668</v>
      </c>
    </row>
    <row r="3423" spans="2:11" ht="16" thickBot="1" x14ac:dyDescent="0.25">
      <c r="B3423" s="39">
        <v>3408</v>
      </c>
      <c r="C3423" s="94">
        <v>0.32250878415070983</v>
      </c>
      <c r="D3423" s="104">
        <f t="shared" si="381"/>
        <v>3.3948747163218873</v>
      </c>
      <c r="E3423" s="94">
        <v>0.77313707217343886</v>
      </c>
      <c r="F3423" s="105">
        <f t="shared" si="379"/>
        <v>1.773137072173439</v>
      </c>
      <c r="G3423" s="105">
        <f t="shared" si="382"/>
        <v>10212.95072839866</v>
      </c>
      <c r="H3423" s="105">
        <f t="shared" si="380"/>
        <v>10212.95072839866</v>
      </c>
      <c r="I3423" s="105">
        <f t="shared" si="383"/>
        <v>0</v>
      </c>
      <c r="J3423" s="105">
        <f t="shared" si="384"/>
        <v>10214.723865470834</v>
      </c>
      <c r="K3423" s="106">
        <f t="shared" si="385"/>
        <v>1.773137072173995</v>
      </c>
    </row>
    <row r="3424" spans="2:11" x14ac:dyDescent="0.2">
      <c r="B3424" s="35">
        <v>3409</v>
      </c>
      <c r="C3424" s="93">
        <v>0.77335462575246849</v>
      </c>
      <c r="D3424" s="101">
        <f t="shared" si="381"/>
        <v>0.77105271020495902</v>
      </c>
      <c r="E3424" s="93">
        <v>0.24148695971273082</v>
      </c>
      <c r="F3424" s="102">
        <f t="shared" si="379"/>
        <v>1.2414869597127307</v>
      </c>
      <c r="G3424" s="102">
        <f t="shared" si="382"/>
        <v>10213.721781108865</v>
      </c>
      <c r="H3424" s="102">
        <f t="shared" si="380"/>
        <v>10214.723865470834</v>
      </c>
      <c r="I3424" s="102">
        <f t="shared" si="383"/>
        <v>1.002084361969537</v>
      </c>
      <c r="J3424" s="102">
        <f t="shared" si="384"/>
        <v>10215.965352430547</v>
      </c>
      <c r="K3424" s="103">
        <f t="shared" si="385"/>
        <v>2.243571321681884</v>
      </c>
    </row>
    <row r="3425" spans="2:11" x14ac:dyDescent="0.2">
      <c r="B3425" s="35">
        <v>3410</v>
      </c>
      <c r="C3425" s="93">
        <v>0.55612679683698252</v>
      </c>
      <c r="D3425" s="101">
        <f t="shared" si="381"/>
        <v>1.760276876599056</v>
      </c>
      <c r="E3425" s="93">
        <v>0.23587978817482125</v>
      </c>
      <c r="F3425" s="102">
        <f t="shared" si="379"/>
        <v>1.2358797881748211</v>
      </c>
      <c r="G3425" s="102">
        <f t="shared" si="382"/>
        <v>10215.482057985464</v>
      </c>
      <c r="H3425" s="102">
        <f t="shared" si="380"/>
        <v>10215.965352430547</v>
      </c>
      <c r="I3425" s="102">
        <f t="shared" si="383"/>
        <v>0.4832944450827199</v>
      </c>
      <c r="J3425" s="102">
        <f t="shared" si="384"/>
        <v>10217.201232218722</v>
      </c>
      <c r="K3425" s="103">
        <f t="shared" si="385"/>
        <v>1.7191742332579452</v>
      </c>
    </row>
    <row r="3426" spans="2:11" x14ac:dyDescent="0.2">
      <c r="B3426" s="35">
        <v>3411</v>
      </c>
      <c r="C3426" s="93">
        <v>0.56230649467586402</v>
      </c>
      <c r="D3426" s="101">
        <f t="shared" si="381"/>
        <v>1.7271246406605669</v>
      </c>
      <c r="E3426" s="93">
        <v>0.82236283190049908</v>
      </c>
      <c r="F3426" s="102">
        <f t="shared" si="379"/>
        <v>1.8223628319004992</v>
      </c>
      <c r="G3426" s="102">
        <f t="shared" si="382"/>
        <v>10217.209182626124</v>
      </c>
      <c r="H3426" s="102">
        <f t="shared" si="380"/>
        <v>10217.209182626124</v>
      </c>
      <c r="I3426" s="102">
        <f t="shared" si="383"/>
        <v>0</v>
      </c>
      <c r="J3426" s="102">
        <f t="shared" si="384"/>
        <v>10219.031545458025</v>
      </c>
      <c r="K3426" s="103">
        <f t="shared" si="385"/>
        <v>1.8223628319010459</v>
      </c>
    </row>
    <row r="3427" spans="2:11" ht="16" thickBot="1" x14ac:dyDescent="0.25">
      <c r="B3427" s="39">
        <v>3412</v>
      </c>
      <c r="C3427" s="94">
        <v>0.82542352232854699</v>
      </c>
      <c r="D3427" s="104">
        <f t="shared" si="381"/>
        <v>0.57557599192076125</v>
      </c>
      <c r="E3427" s="94">
        <v>0.77251839260890431</v>
      </c>
      <c r="F3427" s="105">
        <f t="shared" si="379"/>
        <v>1.7725183926089043</v>
      </c>
      <c r="G3427" s="105">
        <f t="shared" si="382"/>
        <v>10217.784758618045</v>
      </c>
      <c r="H3427" s="105">
        <f t="shared" si="380"/>
        <v>10219.031545458025</v>
      </c>
      <c r="I3427" s="105">
        <f t="shared" si="383"/>
        <v>1.2467868399799045</v>
      </c>
      <c r="J3427" s="105">
        <f t="shared" si="384"/>
        <v>10220.804063850634</v>
      </c>
      <c r="K3427" s="106">
        <f t="shared" si="385"/>
        <v>3.0193052325885219</v>
      </c>
    </row>
    <row r="3428" spans="2:11" x14ac:dyDescent="0.2">
      <c r="B3428" s="35">
        <v>3413</v>
      </c>
      <c r="C3428" s="93">
        <v>0.72113519130571269</v>
      </c>
      <c r="D3428" s="101">
        <f t="shared" si="381"/>
        <v>0.98078596198717372</v>
      </c>
      <c r="E3428" s="93">
        <v>0.79367404435612865</v>
      </c>
      <c r="F3428" s="102">
        <f t="shared" si="379"/>
        <v>1.7936740443561288</v>
      </c>
      <c r="G3428" s="102">
        <f t="shared" si="382"/>
        <v>10218.765544580032</v>
      </c>
      <c r="H3428" s="102">
        <f t="shared" si="380"/>
        <v>10220.804063850634</v>
      </c>
      <c r="I3428" s="102">
        <f t="shared" si="383"/>
        <v>2.0385192706016824</v>
      </c>
      <c r="J3428" s="102">
        <f t="shared" si="384"/>
        <v>10222.59773789499</v>
      </c>
      <c r="K3428" s="103">
        <f t="shared" si="385"/>
        <v>3.8321933149582037</v>
      </c>
    </row>
    <row r="3429" spans="2:11" x14ac:dyDescent="0.2">
      <c r="B3429" s="35">
        <v>3414</v>
      </c>
      <c r="C3429" s="93">
        <v>0.47882157415910465</v>
      </c>
      <c r="D3429" s="101">
        <f t="shared" si="381"/>
        <v>2.2092817425048175</v>
      </c>
      <c r="E3429" s="93">
        <v>0.55627373718866857</v>
      </c>
      <c r="F3429" s="102">
        <f t="shared" si="379"/>
        <v>1.5562737371886686</v>
      </c>
      <c r="G3429" s="102">
        <f t="shared" si="382"/>
        <v>10220.974826322537</v>
      </c>
      <c r="H3429" s="102">
        <f t="shared" si="380"/>
        <v>10222.59773789499</v>
      </c>
      <c r="I3429" s="102">
        <f t="shared" si="383"/>
        <v>1.6229115724527219</v>
      </c>
      <c r="J3429" s="102">
        <f t="shared" si="384"/>
        <v>10224.154011632179</v>
      </c>
      <c r="K3429" s="103">
        <f t="shared" si="385"/>
        <v>3.17918530964198</v>
      </c>
    </row>
    <row r="3430" spans="2:11" x14ac:dyDescent="0.2">
      <c r="B3430" s="35">
        <v>3415</v>
      </c>
      <c r="C3430" s="93">
        <v>0.92250908205786897</v>
      </c>
      <c r="D3430" s="101">
        <f t="shared" si="381"/>
        <v>0.24197417420020959</v>
      </c>
      <c r="E3430" s="93">
        <v>0.64850383600594208</v>
      </c>
      <c r="F3430" s="102">
        <f t="shared" si="379"/>
        <v>1.6485038360059421</v>
      </c>
      <c r="G3430" s="102">
        <f t="shared" si="382"/>
        <v>10221.216800496737</v>
      </c>
      <c r="H3430" s="102">
        <f t="shared" si="380"/>
        <v>10224.154011632179</v>
      </c>
      <c r="I3430" s="102">
        <f t="shared" si="383"/>
        <v>2.9372111354423396</v>
      </c>
      <c r="J3430" s="102">
        <f t="shared" si="384"/>
        <v>10225.802515468185</v>
      </c>
      <c r="K3430" s="103">
        <f t="shared" si="385"/>
        <v>4.5857149714483967</v>
      </c>
    </row>
    <row r="3431" spans="2:11" ht="16" thickBot="1" x14ac:dyDescent="0.25">
      <c r="B3431" s="39">
        <v>3416</v>
      </c>
      <c r="C3431" s="94">
        <v>0.98423376328707057</v>
      </c>
      <c r="D3431" s="104">
        <f t="shared" si="381"/>
        <v>4.7675537483066459E-2</v>
      </c>
      <c r="E3431" s="94">
        <v>0.66732406562693003</v>
      </c>
      <c r="F3431" s="105">
        <f t="shared" si="379"/>
        <v>1.6673240656269299</v>
      </c>
      <c r="G3431" s="105">
        <f t="shared" si="382"/>
        <v>10221.264476034221</v>
      </c>
      <c r="H3431" s="105">
        <f t="shared" si="380"/>
        <v>10225.802515468185</v>
      </c>
      <c r="I3431" s="105">
        <f t="shared" si="383"/>
        <v>4.5380394339645136</v>
      </c>
      <c r="J3431" s="105">
        <f t="shared" si="384"/>
        <v>10227.469839533813</v>
      </c>
      <c r="K3431" s="106">
        <f t="shared" si="385"/>
        <v>6.2053634995918401</v>
      </c>
    </row>
    <row r="3432" spans="2:11" x14ac:dyDescent="0.2">
      <c r="B3432" s="35">
        <v>3417</v>
      </c>
      <c r="C3432" s="93">
        <v>0.86459351257771255</v>
      </c>
      <c r="D3432" s="101">
        <f t="shared" si="381"/>
        <v>0.43648743047005834</v>
      </c>
      <c r="E3432" s="93">
        <v>0.23515913697346857</v>
      </c>
      <c r="F3432" s="102">
        <f t="shared" si="379"/>
        <v>1.2351591369734685</v>
      </c>
      <c r="G3432" s="102">
        <f t="shared" si="382"/>
        <v>10221.700963464691</v>
      </c>
      <c r="H3432" s="102">
        <f t="shared" si="380"/>
        <v>10227.469839533813</v>
      </c>
      <c r="I3432" s="102">
        <f t="shared" si="383"/>
        <v>5.7688760691216885</v>
      </c>
      <c r="J3432" s="102">
        <f t="shared" si="384"/>
        <v>10228.704998670786</v>
      </c>
      <c r="K3432" s="103">
        <f t="shared" si="385"/>
        <v>7.0040352060950681</v>
      </c>
    </row>
    <row r="3433" spans="2:11" x14ac:dyDescent="0.2">
      <c r="B3433" s="35">
        <v>3418</v>
      </c>
      <c r="C3433" s="93">
        <v>0.67018654168410741</v>
      </c>
      <c r="D3433" s="101">
        <f t="shared" si="381"/>
        <v>1.200597554774574</v>
      </c>
      <c r="E3433" s="93">
        <v>0.44122244045982306</v>
      </c>
      <c r="F3433" s="102">
        <f t="shared" si="379"/>
        <v>1.4412224404598231</v>
      </c>
      <c r="G3433" s="102">
        <f t="shared" si="382"/>
        <v>10222.901561019466</v>
      </c>
      <c r="H3433" s="102">
        <f t="shared" si="380"/>
        <v>10228.704998670786</v>
      </c>
      <c r="I3433" s="102">
        <f t="shared" si="383"/>
        <v>5.8034376513205643</v>
      </c>
      <c r="J3433" s="102">
        <f t="shared" si="384"/>
        <v>10230.146221111247</v>
      </c>
      <c r="K3433" s="103">
        <f t="shared" si="385"/>
        <v>7.2446600917810429</v>
      </c>
    </row>
    <row r="3434" spans="2:11" x14ac:dyDescent="0.2">
      <c r="B3434" s="35">
        <v>3419</v>
      </c>
      <c r="C3434" s="93">
        <v>0.43248131687639801</v>
      </c>
      <c r="D3434" s="101">
        <f t="shared" si="381"/>
        <v>2.5146484545507257</v>
      </c>
      <c r="E3434" s="93">
        <v>0.94981616241687272</v>
      </c>
      <c r="F3434" s="102">
        <f t="shared" si="379"/>
        <v>1.9498161624168726</v>
      </c>
      <c r="G3434" s="102">
        <f t="shared" si="382"/>
        <v>10225.416209474017</v>
      </c>
      <c r="H3434" s="102">
        <f t="shared" si="380"/>
        <v>10230.146221111247</v>
      </c>
      <c r="I3434" s="102">
        <f t="shared" si="383"/>
        <v>4.7300116372298362</v>
      </c>
      <c r="J3434" s="102">
        <f t="shared" si="384"/>
        <v>10232.096037273663</v>
      </c>
      <c r="K3434" s="103">
        <f t="shared" si="385"/>
        <v>6.6798277996458637</v>
      </c>
    </row>
    <row r="3435" spans="2:11" ht="16" thickBot="1" x14ac:dyDescent="0.25">
      <c r="B3435" s="39">
        <v>3420</v>
      </c>
      <c r="C3435" s="94">
        <v>0.65158774441491496</v>
      </c>
      <c r="D3435" s="104">
        <f t="shared" si="381"/>
        <v>1.2850296326390795</v>
      </c>
      <c r="E3435" s="94">
        <v>0.33713328202516446</v>
      </c>
      <c r="F3435" s="105">
        <f t="shared" ref="F3435:F3498" si="386">($N$18-$N$19)*E3435+$N$19</f>
        <v>1.3371332820251645</v>
      </c>
      <c r="G3435" s="105">
        <f t="shared" si="382"/>
        <v>10226.701239106656</v>
      </c>
      <c r="H3435" s="105">
        <f t="shared" ref="H3435:H3498" si="387">+MAX(G3435,J3434)</f>
        <v>10232.096037273663</v>
      </c>
      <c r="I3435" s="105">
        <f t="shared" si="383"/>
        <v>5.3947981670062291</v>
      </c>
      <c r="J3435" s="105">
        <f t="shared" si="384"/>
        <v>10233.433170555687</v>
      </c>
      <c r="K3435" s="106">
        <f t="shared" si="385"/>
        <v>6.731931449030526</v>
      </c>
    </row>
    <row r="3436" spans="2:11" x14ac:dyDescent="0.2">
      <c r="B3436" s="35">
        <v>3421</v>
      </c>
      <c r="C3436" s="93">
        <v>0.52964708914517022</v>
      </c>
      <c r="D3436" s="101">
        <f t="shared" ref="D3436:D3499" si="388">-LN(C3436)/$N$16</f>
        <v>1.9066330912888962</v>
      </c>
      <c r="E3436" s="93">
        <v>0.11405661410350609</v>
      </c>
      <c r="F3436" s="102">
        <f t="shared" si="386"/>
        <v>1.114056614103506</v>
      </c>
      <c r="G3436" s="102">
        <f t="shared" ref="G3436:G3499" si="389">G3435+D3436</f>
        <v>10228.607872197945</v>
      </c>
      <c r="H3436" s="102">
        <f t="shared" si="387"/>
        <v>10233.433170555687</v>
      </c>
      <c r="I3436" s="102">
        <f t="shared" si="383"/>
        <v>4.8252983577422128</v>
      </c>
      <c r="J3436" s="102">
        <f t="shared" si="384"/>
        <v>10234.547227169791</v>
      </c>
      <c r="K3436" s="103">
        <f t="shared" si="385"/>
        <v>5.9393549718461145</v>
      </c>
    </row>
    <row r="3437" spans="2:11" x14ac:dyDescent="0.2">
      <c r="B3437" s="35">
        <v>3422</v>
      </c>
      <c r="C3437" s="93">
        <v>0.77833552067915435</v>
      </c>
      <c r="D3437" s="101">
        <f t="shared" si="388"/>
        <v>0.75179276177034371</v>
      </c>
      <c r="E3437" s="93">
        <v>0.94052594015803836</v>
      </c>
      <c r="F3437" s="102">
        <f t="shared" si="386"/>
        <v>1.9405259401580384</v>
      </c>
      <c r="G3437" s="102">
        <f t="shared" si="389"/>
        <v>10229.359664959715</v>
      </c>
      <c r="H3437" s="102">
        <f t="shared" si="387"/>
        <v>10234.547227169791</v>
      </c>
      <c r="I3437" s="102">
        <f t="shared" si="383"/>
        <v>5.1875622100760665</v>
      </c>
      <c r="J3437" s="102">
        <f t="shared" si="384"/>
        <v>10236.487753109948</v>
      </c>
      <c r="K3437" s="103">
        <f t="shared" si="385"/>
        <v>7.1280881502334523</v>
      </c>
    </row>
    <row r="3438" spans="2:11" x14ac:dyDescent="0.2">
      <c r="B3438" s="35">
        <v>3423</v>
      </c>
      <c r="C3438" s="93">
        <v>0.99486523323378218</v>
      </c>
      <c r="D3438" s="101">
        <f t="shared" si="388"/>
        <v>1.5443984949173605E-2</v>
      </c>
      <c r="E3438" s="93">
        <v>0.57689576925109665</v>
      </c>
      <c r="F3438" s="102">
        <f t="shared" si="386"/>
        <v>1.5768957692510965</v>
      </c>
      <c r="G3438" s="102">
        <f t="shared" si="389"/>
        <v>10229.375108944663</v>
      </c>
      <c r="H3438" s="102">
        <f t="shared" si="387"/>
        <v>10236.487753109948</v>
      </c>
      <c r="I3438" s="102">
        <f t="shared" si="383"/>
        <v>7.112644165285019</v>
      </c>
      <c r="J3438" s="102">
        <f t="shared" si="384"/>
        <v>10238.064648879199</v>
      </c>
      <c r="K3438" s="103">
        <f t="shared" si="385"/>
        <v>8.6895399345357873</v>
      </c>
    </row>
    <row r="3439" spans="2:11" ht="16" thickBot="1" x14ac:dyDescent="0.25">
      <c r="B3439" s="39">
        <v>3424</v>
      </c>
      <c r="C3439" s="94">
        <v>0.95685426738327328</v>
      </c>
      <c r="D3439" s="104">
        <f t="shared" si="388"/>
        <v>0.13231253943389562</v>
      </c>
      <c r="E3439" s="94">
        <v>0.23590672641341082</v>
      </c>
      <c r="F3439" s="105">
        <f t="shared" si="386"/>
        <v>1.2359067264134107</v>
      </c>
      <c r="G3439" s="105">
        <f t="shared" si="389"/>
        <v>10229.507421484097</v>
      </c>
      <c r="H3439" s="105">
        <f t="shared" si="387"/>
        <v>10238.064648879199</v>
      </c>
      <c r="I3439" s="105">
        <f t="shared" si="383"/>
        <v>8.5572273951020179</v>
      </c>
      <c r="J3439" s="105">
        <f t="shared" si="384"/>
        <v>10239.300555605612</v>
      </c>
      <c r="K3439" s="106">
        <f t="shared" si="385"/>
        <v>9.7931341215153225</v>
      </c>
    </row>
    <row r="3440" spans="2:11" x14ac:dyDescent="0.2">
      <c r="B3440" s="35">
        <v>3425</v>
      </c>
      <c r="C3440" s="93">
        <v>0.53858545392956236</v>
      </c>
      <c r="D3440" s="101">
        <f t="shared" si="388"/>
        <v>1.8564273184663409</v>
      </c>
      <c r="E3440" s="93">
        <v>0.20533488657250065</v>
      </c>
      <c r="F3440" s="102">
        <f t="shared" si="386"/>
        <v>1.2053348865725007</v>
      </c>
      <c r="G3440" s="102">
        <f t="shared" si="389"/>
        <v>10231.363848802563</v>
      </c>
      <c r="H3440" s="102">
        <f t="shared" si="387"/>
        <v>10239.300555605612</v>
      </c>
      <c r="I3440" s="102">
        <f t="shared" si="383"/>
        <v>7.9367068030496739</v>
      </c>
      <c r="J3440" s="102">
        <f t="shared" si="384"/>
        <v>10240.505890492184</v>
      </c>
      <c r="K3440" s="103">
        <f t="shared" si="385"/>
        <v>9.1420416896216921</v>
      </c>
    </row>
    <row r="3441" spans="2:11" x14ac:dyDescent="0.2">
      <c r="B3441" s="35">
        <v>3426</v>
      </c>
      <c r="C3441" s="93">
        <v>0.52067583668277784</v>
      </c>
      <c r="D3441" s="101">
        <f t="shared" si="388"/>
        <v>1.9578828760167339</v>
      </c>
      <c r="E3441" s="93">
        <v>0.34325199549422458</v>
      </c>
      <c r="F3441" s="102">
        <f t="shared" si="386"/>
        <v>1.3432519954942246</v>
      </c>
      <c r="G3441" s="102">
        <f t="shared" si="389"/>
        <v>10233.321731678579</v>
      </c>
      <c r="H3441" s="102">
        <f t="shared" si="387"/>
        <v>10240.505890492184</v>
      </c>
      <c r="I3441" s="102">
        <f t="shared" si="383"/>
        <v>7.1841588136048813</v>
      </c>
      <c r="J3441" s="102">
        <f t="shared" si="384"/>
        <v>10241.849142487679</v>
      </c>
      <c r="K3441" s="103">
        <f t="shared" si="385"/>
        <v>8.5274108090998197</v>
      </c>
    </row>
    <row r="3442" spans="2:11" x14ac:dyDescent="0.2">
      <c r="B3442" s="35">
        <v>3427</v>
      </c>
      <c r="C3442" s="93">
        <v>7.2482317943195484E-3</v>
      </c>
      <c r="D3442" s="101">
        <f t="shared" si="388"/>
        <v>14.780993190901039</v>
      </c>
      <c r="E3442" s="93">
        <v>0.6528832078544835</v>
      </c>
      <c r="F3442" s="102">
        <f t="shared" si="386"/>
        <v>1.6528832078544835</v>
      </c>
      <c r="G3442" s="102">
        <f t="shared" si="389"/>
        <v>10248.102724869481</v>
      </c>
      <c r="H3442" s="102">
        <f t="shared" si="387"/>
        <v>10248.102724869481</v>
      </c>
      <c r="I3442" s="102">
        <f t="shared" si="383"/>
        <v>0</v>
      </c>
      <c r="J3442" s="102">
        <f t="shared" si="384"/>
        <v>10249.755608077336</v>
      </c>
      <c r="K3442" s="103">
        <f t="shared" si="385"/>
        <v>1.6528832078547566</v>
      </c>
    </row>
    <row r="3443" spans="2:11" ht="16" thickBot="1" x14ac:dyDescent="0.25">
      <c r="B3443" s="39">
        <v>3428</v>
      </c>
      <c r="C3443" s="94">
        <v>0.74993720615005399</v>
      </c>
      <c r="D3443" s="104">
        <f t="shared" si="388"/>
        <v>0.8632974032705607</v>
      </c>
      <c r="E3443" s="94">
        <v>0.51953099473330278</v>
      </c>
      <c r="F3443" s="105">
        <f t="shared" si="386"/>
        <v>1.5195309947333029</v>
      </c>
      <c r="G3443" s="105">
        <f t="shared" si="389"/>
        <v>10248.966022272751</v>
      </c>
      <c r="H3443" s="105">
        <f t="shared" si="387"/>
        <v>10249.755608077336</v>
      </c>
      <c r="I3443" s="105">
        <f t="shared" si="383"/>
        <v>0.78958580458493088</v>
      </c>
      <c r="J3443" s="105">
        <f t="shared" si="384"/>
        <v>10251.27513907207</v>
      </c>
      <c r="K3443" s="106">
        <f t="shared" si="385"/>
        <v>2.3091167993188719</v>
      </c>
    </row>
    <row r="3444" spans="2:11" x14ac:dyDescent="0.2">
      <c r="B3444" s="35">
        <v>3429</v>
      </c>
      <c r="C3444" s="93">
        <v>0.42795351423025552</v>
      </c>
      <c r="D3444" s="101">
        <f t="shared" si="388"/>
        <v>2.5462221027316829</v>
      </c>
      <c r="E3444" s="93">
        <v>0.69428058609703525</v>
      </c>
      <c r="F3444" s="102">
        <f t="shared" si="386"/>
        <v>1.6942805860970354</v>
      </c>
      <c r="G3444" s="102">
        <f t="shared" si="389"/>
        <v>10251.512244375483</v>
      </c>
      <c r="H3444" s="102">
        <f t="shared" si="387"/>
        <v>10251.512244375483</v>
      </c>
      <c r="I3444" s="102">
        <f t="shared" si="383"/>
        <v>0</v>
      </c>
      <c r="J3444" s="102">
        <f t="shared" si="384"/>
        <v>10253.206524961579</v>
      </c>
      <c r="K3444" s="103">
        <f t="shared" si="385"/>
        <v>1.6942805860962835</v>
      </c>
    </row>
    <row r="3445" spans="2:11" x14ac:dyDescent="0.2">
      <c r="B3445" s="35">
        <v>3430</v>
      </c>
      <c r="C3445" s="93">
        <v>0.9077412173001238</v>
      </c>
      <c r="D3445" s="101">
        <f t="shared" si="388"/>
        <v>0.29038783192602419</v>
      </c>
      <c r="E3445" s="93">
        <v>0.23778112610898616</v>
      </c>
      <c r="F3445" s="102">
        <f t="shared" si="386"/>
        <v>1.2377811261089862</v>
      </c>
      <c r="G3445" s="102">
        <f t="shared" si="389"/>
        <v>10251.802632207409</v>
      </c>
      <c r="H3445" s="102">
        <f t="shared" si="387"/>
        <v>10253.206524961579</v>
      </c>
      <c r="I3445" s="102">
        <f t="shared" si="383"/>
        <v>1.4038927541696467</v>
      </c>
      <c r="J3445" s="102">
        <f t="shared" si="384"/>
        <v>10254.444306087687</v>
      </c>
      <c r="K3445" s="103">
        <f t="shared" si="385"/>
        <v>2.6416738802781765</v>
      </c>
    </row>
    <row r="3446" spans="2:11" x14ac:dyDescent="0.2">
      <c r="B3446" s="35">
        <v>3431</v>
      </c>
      <c r="C3446" s="93">
        <v>0.48078217603378104</v>
      </c>
      <c r="D3446" s="101">
        <f t="shared" si="388"/>
        <v>2.1970229037763933</v>
      </c>
      <c r="E3446" s="93">
        <v>0.49949511149215942</v>
      </c>
      <c r="F3446" s="102">
        <f t="shared" si="386"/>
        <v>1.4994951114921595</v>
      </c>
      <c r="G3446" s="102">
        <f t="shared" si="389"/>
        <v>10253.999655111185</v>
      </c>
      <c r="H3446" s="102">
        <f t="shared" si="387"/>
        <v>10254.444306087687</v>
      </c>
      <c r="I3446" s="102">
        <f t="shared" si="383"/>
        <v>0.44465097650208918</v>
      </c>
      <c r="J3446" s="102">
        <f t="shared" si="384"/>
        <v>10255.943801199179</v>
      </c>
      <c r="K3446" s="103">
        <f t="shared" si="385"/>
        <v>1.9441460879934311</v>
      </c>
    </row>
    <row r="3447" spans="2:11" ht="16" thickBot="1" x14ac:dyDescent="0.25">
      <c r="B3447" s="39">
        <v>3432</v>
      </c>
      <c r="C3447" s="94">
        <v>0.21401784887848729</v>
      </c>
      <c r="D3447" s="104">
        <f t="shared" si="388"/>
        <v>4.6250875843923929</v>
      </c>
      <c r="E3447" s="94">
        <v>0.14821270420755761</v>
      </c>
      <c r="F3447" s="105">
        <f t="shared" si="386"/>
        <v>1.1482127042075576</v>
      </c>
      <c r="G3447" s="105">
        <f t="shared" si="389"/>
        <v>10258.624742695578</v>
      </c>
      <c r="H3447" s="105">
        <f t="shared" si="387"/>
        <v>10258.624742695578</v>
      </c>
      <c r="I3447" s="105">
        <f t="shared" si="383"/>
        <v>0</v>
      </c>
      <c r="J3447" s="105">
        <f t="shared" si="384"/>
        <v>10259.772955399785</v>
      </c>
      <c r="K3447" s="106">
        <f t="shared" si="385"/>
        <v>1.1482127042072534</v>
      </c>
    </row>
    <row r="3448" spans="2:11" x14ac:dyDescent="0.2">
      <c r="B3448" s="35">
        <v>3433</v>
      </c>
      <c r="C3448" s="93">
        <v>0.9230754412604002</v>
      </c>
      <c r="D3448" s="101">
        <f t="shared" si="388"/>
        <v>0.24013293892817414</v>
      </c>
      <c r="E3448" s="93">
        <v>0.33047444216917976</v>
      </c>
      <c r="F3448" s="102">
        <f t="shared" si="386"/>
        <v>1.3304744421691796</v>
      </c>
      <c r="G3448" s="102">
        <f t="shared" si="389"/>
        <v>10258.864875634506</v>
      </c>
      <c r="H3448" s="102">
        <f t="shared" si="387"/>
        <v>10259.772955399785</v>
      </c>
      <c r="I3448" s="102">
        <f t="shared" si="383"/>
        <v>0.9080797652786714</v>
      </c>
      <c r="J3448" s="102">
        <f t="shared" si="384"/>
        <v>10261.103429841954</v>
      </c>
      <c r="K3448" s="103">
        <f t="shared" si="385"/>
        <v>2.2385542074480327</v>
      </c>
    </row>
    <row r="3449" spans="2:11" x14ac:dyDescent="0.2">
      <c r="B3449" s="35">
        <v>3434</v>
      </c>
      <c r="C3449" s="93">
        <v>0.88338286554931811</v>
      </c>
      <c r="D3449" s="101">
        <f t="shared" si="388"/>
        <v>0.37198972810590963</v>
      </c>
      <c r="E3449" s="93">
        <v>0.58464236274791492</v>
      </c>
      <c r="F3449" s="102">
        <f t="shared" si="386"/>
        <v>1.5846423627479149</v>
      </c>
      <c r="G3449" s="102">
        <f t="shared" si="389"/>
        <v>10259.236865362613</v>
      </c>
      <c r="H3449" s="102">
        <f t="shared" si="387"/>
        <v>10261.103429841954</v>
      </c>
      <c r="I3449" s="102">
        <f t="shared" si="383"/>
        <v>1.8665644793418323</v>
      </c>
      <c r="J3449" s="102">
        <f t="shared" si="384"/>
        <v>10262.688072204703</v>
      </c>
      <c r="K3449" s="103">
        <f t="shared" si="385"/>
        <v>3.4512068420899595</v>
      </c>
    </row>
    <row r="3450" spans="2:11" x14ac:dyDescent="0.2">
      <c r="B3450" s="35">
        <v>3435</v>
      </c>
      <c r="C3450" s="93">
        <v>7.78047764544888E-2</v>
      </c>
      <c r="D3450" s="101">
        <f t="shared" si="388"/>
        <v>7.6606573669972828</v>
      </c>
      <c r="E3450" s="93">
        <v>0.38483155444763373</v>
      </c>
      <c r="F3450" s="102">
        <f t="shared" si="386"/>
        <v>1.3848315544476337</v>
      </c>
      <c r="G3450" s="102">
        <f t="shared" si="389"/>
        <v>10266.897522729611</v>
      </c>
      <c r="H3450" s="102">
        <f t="shared" si="387"/>
        <v>10266.897522729611</v>
      </c>
      <c r="I3450" s="102">
        <f t="shared" si="383"/>
        <v>0</v>
      </c>
      <c r="J3450" s="102">
        <f t="shared" si="384"/>
        <v>10268.282354284058</v>
      </c>
      <c r="K3450" s="103">
        <f t="shared" si="385"/>
        <v>1.3848315544473735</v>
      </c>
    </row>
    <row r="3451" spans="2:11" ht="16" thickBot="1" x14ac:dyDescent="0.25">
      <c r="B3451" s="39">
        <v>3436</v>
      </c>
      <c r="C3451" s="94">
        <v>0.3001861816217456</v>
      </c>
      <c r="D3451" s="104">
        <f t="shared" si="388"/>
        <v>3.6100571742480407</v>
      </c>
      <c r="E3451" s="94">
        <v>0.71728523640859265</v>
      </c>
      <c r="F3451" s="105">
        <f t="shared" si="386"/>
        <v>1.7172852364085927</v>
      </c>
      <c r="G3451" s="105">
        <f t="shared" si="389"/>
        <v>10270.507579903859</v>
      </c>
      <c r="H3451" s="105">
        <f t="shared" si="387"/>
        <v>10270.507579903859</v>
      </c>
      <c r="I3451" s="105">
        <f t="shared" si="383"/>
        <v>0</v>
      </c>
      <c r="J3451" s="105">
        <f t="shared" si="384"/>
        <v>10272.224865140268</v>
      </c>
      <c r="K3451" s="106">
        <f t="shared" si="385"/>
        <v>1.717285236409225</v>
      </c>
    </row>
    <row r="3452" spans="2:11" x14ac:dyDescent="0.2">
      <c r="B3452" s="35">
        <v>3437</v>
      </c>
      <c r="C3452" s="93">
        <v>0.31510443118727471</v>
      </c>
      <c r="D3452" s="101">
        <f t="shared" si="388"/>
        <v>3.4645535025629361</v>
      </c>
      <c r="E3452" s="93">
        <v>0.97457095891222878</v>
      </c>
      <c r="F3452" s="102">
        <f t="shared" si="386"/>
        <v>1.9745709589122287</v>
      </c>
      <c r="G3452" s="102">
        <f t="shared" si="389"/>
        <v>10273.972133406422</v>
      </c>
      <c r="H3452" s="102">
        <f t="shared" si="387"/>
        <v>10273.972133406422</v>
      </c>
      <c r="I3452" s="102">
        <f t="shared" si="383"/>
        <v>0</v>
      </c>
      <c r="J3452" s="102">
        <f t="shared" si="384"/>
        <v>10275.946704365333</v>
      </c>
      <c r="K3452" s="103">
        <f t="shared" si="385"/>
        <v>1.9745709589114995</v>
      </c>
    </row>
    <row r="3453" spans="2:11" x14ac:dyDescent="0.2">
      <c r="B3453" s="35">
        <v>3438</v>
      </c>
      <c r="C3453" s="93">
        <v>0.68119990205707948</v>
      </c>
      <c r="D3453" s="101">
        <f t="shared" si="388"/>
        <v>1.1516984219207744</v>
      </c>
      <c r="E3453" s="93">
        <v>0.34785744491918857</v>
      </c>
      <c r="F3453" s="102">
        <f t="shared" si="386"/>
        <v>1.3478574449191885</v>
      </c>
      <c r="G3453" s="102">
        <f t="shared" si="389"/>
        <v>10275.123831828343</v>
      </c>
      <c r="H3453" s="102">
        <f t="shared" si="387"/>
        <v>10275.946704365333</v>
      </c>
      <c r="I3453" s="102">
        <f t="shared" si="383"/>
        <v>0.8228725369899621</v>
      </c>
      <c r="J3453" s="102">
        <f t="shared" si="384"/>
        <v>10277.294561810253</v>
      </c>
      <c r="K3453" s="103">
        <f t="shared" si="385"/>
        <v>2.1707299819099717</v>
      </c>
    </row>
    <row r="3454" spans="2:11" x14ac:dyDescent="0.2">
      <c r="B3454" s="35">
        <v>3439</v>
      </c>
      <c r="C3454" s="93">
        <v>0.77299075110630899</v>
      </c>
      <c r="D3454" s="101">
        <f t="shared" si="388"/>
        <v>0.77246458619975711</v>
      </c>
      <c r="E3454" s="93">
        <v>0.87428275876552553</v>
      </c>
      <c r="F3454" s="102">
        <f t="shared" si="386"/>
        <v>1.8742827587655255</v>
      </c>
      <c r="G3454" s="102">
        <f t="shared" si="389"/>
        <v>10275.896296414543</v>
      </c>
      <c r="H3454" s="102">
        <f t="shared" si="387"/>
        <v>10277.294561810253</v>
      </c>
      <c r="I3454" s="102">
        <f t="shared" si="383"/>
        <v>1.398265395710041</v>
      </c>
      <c r="J3454" s="102">
        <f t="shared" si="384"/>
        <v>10279.168844569018</v>
      </c>
      <c r="K3454" s="103">
        <f t="shared" si="385"/>
        <v>3.2725481544748618</v>
      </c>
    </row>
    <row r="3455" spans="2:11" ht="16" thickBot="1" x14ac:dyDescent="0.25">
      <c r="B3455" s="39">
        <v>3440</v>
      </c>
      <c r="C3455" s="94">
        <v>0.69798822200625921</v>
      </c>
      <c r="D3455" s="104">
        <f t="shared" si="388"/>
        <v>1.0786591508359944</v>
      </c>
      <c r="E3455" s="94">
        <v>0.43754734547947149</v>
      </c>
      <c r="F3455" s="105">
        <f t="shared" si="386"/>
        <v>1.4375473454794716</v>
      </c>
      <c r="G3455" s="105">
        <f t="shared" si="389"/>
        <v>10276.97495556538</v>
      </c>
      <c r="H3455" s="105">
        <f t="shared" si="387"/>
        <v>10279.168844569018</v>
      </c>
      <c r="I3455" s="105">
        <f t="shared" si="383"/>
        <v>2.1938890036381054</v>
      </c>
      <c r="J3455" s="105">
        <f t="shared" si="384"/>
        <v>10280.606391914498</v>
      </c>
      <c r="K3455" s="106">
        <f t="shared" si="385"/>
        <v>3.631436349118303</v>
      </c>
    </row>
    <row r="3456" spans="2:11" x14ac:dyDescent="0.2">
      <c r="B3456" s="35">
        <v>3441</v>
      </c>
      <c r="C3456" s="93">
        <v>0.39554752404029281</v>
      </c>
      <c r="D3456" s="101">
        <f t="shared" si="388"/>
        <v>2.7824530112128065</v>
      </c>
      <c r="E3456" s="93">
        <v>0.39650178973723138</v>
      </c>
      <c r="F3456" s="102">
        <f t="shared" si="386"/>
        <v>1.3965017897372314</v>
      </c>
      <c r="G3456" s="102">
        <f t="shared" si="389"/>
        <v>10279.757408576592</v>
      </c>
      <c r="H3456" s="102">
        <f t="shared" si="387"/>
        <v>10280.606391914498</v>
      </c>
      <c r="I3456" s="102">
        <f t="shared" si="383"/>
        <v>0.84898333790624747</v>
      </c>
      <c r="J3456" s="102">
        <f t="shared" si="384"/>
        <v>10282.002893704235</v>
      </c>
      <c r="K3456" s="103">
        <f t="shared" si="385"/>
        <v>2.2454851276434056</v>
      </c>
    </row>
    <row r="3457" spans="2:11" x14ac:dyDescent="0.2">
      <c r="B3457" s="35">
        <v>3442</v>
      </c>
      <c r="C3457" s="93">
        <v>0.25925264521469604</v>
      </c>
      <c r="D3457" s="101">
        <f t="shared" si="388"/>
        <v>4.0498566857675362</v>
      </c>
      <c r="E3457" s="93">
        <v>0.54236079008676175</v>
      </c>
      <c r="F3457" s="102">
        <f t="shared" si="386"/>
        <v>1.5423607900867617</v>
      </c>
      <c r="G3457" s="102">
        <f t="shared" si="389"/>
        <v>10283.80726526236</v>
      </c>
      <c r="H3457" s="102">
        <f t="shared" si="387"/>
        <v>10283.80726526236</v>
      </c>
      <c r="I3457" s="102">
        <f t="shared" si="383"/>
        <v>0</v>
      </c>
      <c r="J3457" s="102">
        <f t="shared" si="384"/>
        <v>10285.349626052446</v>
      </c>
      <c r="K3457" s="103">
        <f t="shared" si="385"/>
        <v>1.5423607900866045</v>
      </c>
    </row>
    <row r="3458" spans="2:11" x14ac:dyDescent="0.2">
      <c r="B3458" s="35">
        <v>3443</v>
      </c>
      <c r="C3458" s="93">
        <v>0.69813252997618092</v>
      </c>
      <c r="D3458" s="101">
        <f t="shared" si="388"/>
        <v>1.0780389696508181</v>
      </c>
      <c r="E3458" s="93">
        <v>0.15973247882637631</v>
      </c>
      <c r="F3458" s="102">
        <f t="shared" si="386"/>
        <v>1.1597324788263763</v>
      </c>
      <c r="G3458" s="102">
        <f t="shared" si="389"/>
        <v>10284.88530423201</v>
      </c>
      <c r="H3458" s="102">
        <f t="shared" si="387"/>
        <v>10285.349626052446</v>
      </c>
      <c r="I3458" s="102">
        <f t="shared" si="383"/>
        <v>0.46432182043645298</v>
      </c>
      <c r="J3458" s="102">
        <f t="shared" si="384"/>
        <v>10286.509358531273</v>
      </c>
      <c r="K3458" s="103">
        <f t="shared" si="385"/>
        <v>1.624054299263662</v>
      </c>
    </row>
    <row r="3459" spans="2:11" ht="16" thickBot="1" x14ac:dyDescent="0.25">
      <c r="B3459" s="39">
        <v>3444</v>
      </c>
      <c r="C3459" s="94">
        <v>0.45607826681052954</v>
      </c>
      <c r="D3459" s="104">
        <f t="shared" si="388"/>
        <v>2.3552725393603016</v>
      </c>
      <c r="E3459" s="94">
        <v>0.85737112551809824</v>
      </c>
      <c r="F3459" s="105">
        <f t="shared" si="386"/>
        <v>1.8573711255180982</v>
      </c>
      <c r="G3459" s="105">
        <f t="shared" si="389"/>
        <v>10287.24057677137</v>
      </c>
      <c r="H3459" s="105">
        <f t="shared" si="387"/>
        <v>10287.24057677137</v>
      </c>
      <c r="I3459" s="105">
        <f t="shared" si="383"/>
        <v>0</v>
      </c>
      <c r="J3459" s="105">
        <f t="shared" si="384"/>
        <v>10289.097947896887</v>
      </c>
      <c r="K3459" s="106">
        <f t="shared" si="385"/>
        <v>1.8573711255176022</v>
      </c>
    </row>
    <row r="3460" spans="2:11" x14ac:dyDescent="0.2">
      <c r="B3460" s="35">
        <v>3445</v>
      </c>
      <c r="C3460" s="93">
        <v>0.70926030064515944</v>
      </c>
      <c r="D3460" s="101">
        <f t="shared" si="388"/>
        <v>1.0305980463186104</v>
      </c>
      <c r="E3460" s="93">
        <v>0.61264212576865662</v>
      </c>
      <c r="F3460" s="102">
        <f t="shared" si="386"/>
        <v>1.6126421257686565</v>
      </c>
      <c r="G3460" s="102">
        <f t="shared" si="389"/>
        <v>10288.271174817688</v>
      </c>
      <c r="H3460" s="102">
        <f t="shared" si="387"/>
        <v>10289.097947896887</v>
      </c>
      <c r="I3460" s="102">
        <f t="shared" si="383"/>
        <v>0.82677307919948362</v>
      </c>
      <c r="J3460" s="102">
        <f t="shared" si="384"/>
        <v>10290.710590022656</v>
      </c>
      <c r="K3460" s="103">
        <f t="shared" si="385"/>
        <v>2.4394152049680997</v>
      </c>
    </row>
    <row r="3461" spans="2:11" x14ac:dyDescent="0.2">
      <c r="B3461" s="35">
        <v>3446</v>
      </c>
      <c r="C3461" s="93">
        <v>0.93802872540066728</v>
      </c>
      <c r="D3461" s="101">
        <f t="shared" si="388"/>
        <v>0.19192411905087711</v>
      </c>
      <c r="E3461" s="93">
        <v>0.21208443342847294</v>
      </c>
      <c r="F3461" s="102">
        <f t="shared" si="386"/>
        <v>1.2120844334284731</v>
      </c>
      <c r="G3461" s="102">
        <f t="shared" si="389"/>
        <v>10288.46309893674</v>
      </c>
      <c r="H3461" s="102">
        <f t="shared" si="387"/>
        <v>10290.710590022656</v>
      </c>
      <c r="I3461" s="102">
        <f t="shared" si="383"/>
        <v>2.2474910859164083</v>
      </c>
      <c r="J3461" s="102">
        <f t="shared" si="384"/>
        <v>10291.922674456084</v>
      </c>
      <c r="K3461" s="103">
        <f t="shared" si="385"/>
        <v>3.4595755193440709</v>
      </c>
    </row>
    <row r="3462" spans="2:11" x14ac:dyDescent="0.2">
      <c r="B3462" s="35">
        <v>3447</v>
      </c>
      <c r="C3462" s="93">
        <v>0.65634292433295527</v>
      </c>
      <c r="D3462" s="101">
        <f t="shared" si="388"/>
        <v>1.2632156283508276</v>
      </c>
      <c r="E3462" s="93">
        <v>0.38130267831428422</v>
      </c>
      <c r="F3462" s="102">
        <f t="shared" si="386"/>
        <v>1.3813026783142841</v>
      </c>
      <c r="G3462" s="102">
        <f t="shared" si="389"/>
        <v>10289.72631456509</v>
      </c>
      <c r="H3462" s="102">
        <f t="shared" si="387"/>
        <v>10291.922674456084</v>
      </c>
      <c r="I3462" s="102">
        <f t="shared" si="383"/>
        <v>2.1963598909933353</v>
      </c>
      <c r="J3462" s="102">
        <f t="shared" si="384"/>
        <v>10293.303977134397</v>
      </c>
      <c r="K3462" s="103">
        <f t="shared" si="385"/>
        <v>3.5776625693069946</v>
      </c>
    </row>
    <row r="3463" spans="2:11" ht="16" thickBot="1" x14ac:dyDescent="0.25">
      <c r="B3463" s="39">
        <v>3448</v>
      </c>
      <c r="C3463" s="94">
        <v>0.17836168357113058</v>
      </c>
      <c r="D3463" s="104">
        <f t="shared" si="388"/>
        <v>5.1718255802792887</v>
      </c>
      <c r="E3463" s="94">
        <v>0.6128266031712567</v>
      </c>
      <c r="F3463" s="105">
        <f t="shared" si="386"/>
        <v>1.6128266031712566</v>
      </c>
      <c r="G3463" s="105">
        <f t="shared" si="389"/>
        <v>10294.898140145369</v>
      </c>
      <c r="H3463" s="105">
        <f t="shared" si="387"/>
        <v>10294.898140145369</v>
      </c>
      <c r="I3463" s="105">
        <f t="shared" si="383"/>
        <v>0</v>
      </c>
      <c r="J3463" s="105">
        <f t="shared" si="384"/>
        <v>10296.510966748541</v>
      </c>
      <c r="K3463" s="106">
        <f t="shared" si="385"/>
        <v>1.6128266031719249</v>
      </c>
    </row>
    <row r="3464" spans="2:11" x14ac:dyDescent="0.2">
      <c r="B3464" s="35">
        <v>3449</v>
      </c>
      <c r="C3464" s="93">
        <v>0.7983765836138691</v>
      </c>
      <c r="D3464" s="101">
        <f t="shared" si="388"/>
        <v>0.67552465066780809</v>
      </c>
      <c r="E3464" s="93">
        <v>0.31598138194607672</v>
      </c>
      <c r="F3464" s="102">
        <f t="shared" si="386"/>
        <v>1.3159813819460768</v>
      </c>
      <c r="G3464" s="102">
        <f t="shared" si="389"/>
        <v>10295.573664796037</v>
      </c>
      <c r="H3464" s="102">
        <f t="shared" si="387"/>
        <v>10296.510966748541</v>
      </c>
      <c r="I3464" s="102">
        <f t="shared" si="383"/>
        <v>0.93730195250464021</v>
      </c>
      <c r="J3464" s="102">
        <f t="shared" si="384"/>
        <v>10297.826948130487</v>
      </c>
      <c r="K3464" s="103">
        <f t="shared" si="385"/>
        <v>2.253283334450316</v>
      </c>
    </row>
    <row r="3465" spans="2:11" x14ac:dyDescent="0.2">
      <c r="B3465" s="35">
        <v>3450</v>
      </c>
      <c r="C3465" s="93">
        <v>0.89829221871570364</v>
      </c>
      <c r="D3465" s="101">
        <f t="shared" si="388"/>
        <v>0.32177955905379108</v>
      </c>
      <c r="E3465" s="93">
        <v>0.39679809310752001</v>
      </c>
      <c r="F3465" s="102">
        <f t="shared" si="386"/>
        <v>1.3967980931075199</v>
      </c>
      <c r="G3465" s="102">
        <f t="shared" si="389"/>
        <v>10295.89544435509</v>
      </c>
      <c r="H3465" s="102">
        <f t="shared" si="387"/>
        <v>10297.826948130487</v>
      </c>
      <c r="I3465" s="102">
        <f t="shared" si="383"/>
        <v>1.9315037753967772</v>
      </c>
      <c r="J3465" s="102">
        <f t="shared" si="384"/>
        <v>10299.223746223595</v>
      </c>
      <c r="K3465" s="103">
        <f t="shared" si="385"/>
        <v>3.3283018685051502</v>
      </c>
    </row>
    <row r="3466" spans="2:11" x14ac:dyDescent="0.2">
      <c r="B3466" s="35">
        <v>3451</v>
      </c>
      <c r="C3466" s="93">
        <v>6.0191943029762385E-2</v>
      </c>
      <c r="D3466" s="101">
        <f t="shared" si="388"/>
        <v>8.4306503170176139</v>
      </c>
      <c r="E3466" s="93">
        <v>0.35218413570456475</v>
      </c>
      <c r="F3466" s="102">
        <f t="shared" si="386"/>
        <v>1.3521841357045647</v>
      </c>
      <c r="G3466" s="102">
        <f t="shared" si="389"/>
        <v>10304.326094672108</v>
      </c>
      <c r="H3466" s="102">
        <f t="shared" si="387"/>
        <v>10304.326094672108</v>
      </c>
      <c r="I3466" s="102">
        <f t="shared" si="383"/>
        <v>0</v>
      </c>
      <c r="J3466" s="102">
        <f t="shared" si="384"/>
        <v>10305.678278807813</v>
      </c>
      <c r="K3466" s="103">
        <f t="shared" si="385"/>
        <v>1.3521841357051017</v>
      </c>
    </row>
    <row r="3467" spans="2:11" ht="16" thickBot="1" x14ac:dyDescent="0.25">
      <c r="B3467" s="39">
        <v>3452</v>
      </c>
      <c r="C3467" s="94">
        <v>0.90424108768845324</v>
      </c>
      <c r="D3467" s="104">
        <f t="shared" si="388"/>
        <v>0.30197779267362235</v>
      </c>
      <c r="E3467" s="94">
        <v>0.53258060812832486</v>
      </c>
      <c r="F3467" s="105">
        <f t="shared" si="386"/>
        <v>1.5325806081283249</v>
      </c>
      <c r="G3467" s="105">
        <f t="shared" si="389"/>
        <v>10304.62807246478</v>
      </c>
      <c r="H3467" s="105">
        <f t="shared" si="387"/>
        <v>10305.678278807813</v>
      </c>
      <c r="I3467" s="105">
        <f t="shared" si="383"/>
        <v>1.0502063430321869</v>
      </c>
      <c r="J3467" s="105">
        <f t="shared" si="384"/>
        <v>10307.210859415942</v>
      </c>
      <c r="K3467" s="106">
        <f t="shared" si="385"/>
        <v>2.5827869511613244</v>
      </c>
    </row>
    <row r="3468" spans="2:11" x14ac:dyDescent="0.2">
      <c r="B3468" s="35">
        <v>3453</v>
      </c>
      <c r="C3468" s="93">
        <v>0.53391553794752022</v>
      </c>
      <c r="D3468" s="101">
        <f t="shared" si="388"/>
        <v>1.8825528635085689</v>
      </c>
      <c r="E3468" s="93">
        <v>0.43259977900418334</v>
      </c>
      <c r="F3468" s="102">
        <f t="shared" si="386"/>
        <v>1.4325997790041833</v>
      </c>
      <c r="G3468" s="102">
        <f t="shared" si="389"/>
        <v>10306.510625328288</v>
      </c>
      <c r="H3468" s="102">
        <f t="shared" si="387"/>
        <v>10307.210859415942</v>
      </c>
      <c r="I3468" s="102">
        <f t="shared" si="383"/>
        <v>0.70023408765337081</v>
      </c>
      <c r="J3468" s="102">
        <f t="shared" si="384"/>
        <v>10308.643459194946</v>
      </c>
      <c r="K3468" s="103">
        <f t="shared" si="385"/>
        <v>2.1328338666571653</v>
      </c>
    </row>
    <row r="3469" spans="2:11" x14ac:dyDescent="0.2">
      <c r="B3469" s="35">
        <v>3454</v>
      </c>
      <c r="C3469" s="93">
        <v>0.60823874971413638</v>
      </c>
      <c r="D3469" s="101">
        <f t="shared" si="388"/>
        <v>1.4915633809316358</v>
      </c>
      <c r="E3469" s="93">
        <v>0.48086771784160209</v>
      </c>
      <c r="F3469" s="102">
        <f t="shared" si="386"/>
        <v>1.4808677178416021</v>
      </c>
      <c r="G3469" s="102">
        <f t="shared" si="389"/>
        <v>10308.002188709221</v>
      </c>
      <c r="H3469" s="102">
        <f t="shared" si="387"/>
        <v>10308.643459194946</v>
      </c>
      <c r="I3469" s="102">
        <f t="shared" si="383"/>
        <v>0.64127048572481726</v>
      </c>
      <c r="J3469" s="102">
        <f t="shared" si="384"/>
        <v>10310.124326912786</v>
      </c>
      <c r="K3469" s="103">
        <f t="shared" si="385"/>
        <v>2.1221382035655552</v>
      </c>
    </row>
    <row r="3470" spans="2:11" x14ac:dyDescent="0.2">
      <c r="B3470" s="35">
        <v>3455</v>
      </c>
      <c r="C3470" s="93">
        <v>0.53111191627355214</v>
      </c>
      <c r="D3470" s="101">
        <f t="shared" si="388"/>
        <v>1.8983475445133282</v>
      </c>
      <c r="E3470" s="93">
        <v>0.70655725875583197</v>
      </c>
      <c r="F3470" s="102">
        <f t="shared" si="386"/>
        <v>1.706557258755832</v>
      </c>
      <c r="G3470" s="102">
        <f t="shared" si="389"/>
        <v>10309.900536253734</v>
      </c>
      <c r="H3470" s="102">
        <f t="shared" si="387"/>
        <v>10310.124326912786</v>
      </c>
      <c r="I3470" s="102">
        <f t="shared" si="383"/>
        <v>0.22379065905261086</v>
      </c>
      <c r="J3470" s="102">
        <f t="shared" si="384"/>
        <v>10311.830884171542</v>
      </c>
      <c r="K3470" s="103">
        <f t="shared" si="385"/>
        <v>1.930347917808831</v>
      </c>
    </row>
    <row r="3471" spans="2:11" ht="16" thickBot="1" x14ac:dyDescent="0.25">
      <c r="B3471" s="39">
        <v>3456</v>
      </c>
      <c r="C3471" s="94">
        <v>0.3028239094776195</v>
      </c>
      <c r="D3471" s="104">
        <f t="shared" si="388"/>
        <v>3.5838113977481982</v>
      </c>
      <c r="E3471" s="94">
        <v>0.10383060608506267</v>
      </c>
      <c r="F3471" s="105">
        <f t="shared" si="386"/>
        <v>1.1038306060850627</v>
      </c>
      <c r="G3471" s="105">
        <f t="shared" si="389"/>
        <v>10313.484347651482</v>
      </c>
      <c r="H3471" s="105">
        <f t="shared" si="387"/>
        <v>10313.484347651482</v>
      </c>
      <c r="I3471" s="105">
        <f t="shared" si="383"/>
        <v>0</v>
      </c>
      <c r="J3471" s="105">
        <f t="shared" si="384"/>
        <v>10314.588178257567</v>
      </c>
      <c r="K3471" s="106">
        <f t="shared" si="385"/>
        <v>1.1038306060854666</v>
      </c>
    </row>
    <row r="3472" spans="2:11" x14ac:dyDescent="0.2">
      <c r="B3472" s="35">
        <v>3457</v>
      </c>
      <c r="C3472" s="93">
        <v>0.79457541104269414</v>
      </c>
      <c r="D3472" s="101">
        <f t="shared" si="388"/>
        <v>0.6898421434690255</v>
      </c>
      <c r="E3472" s="93">
        <v>0.36493415436776677</v>
      </c>
      <c r="F3472" s="102">
        <f t="shared" si="386"/>
        <v>1.3649341543677669</v>
      </c>
      <c r="G3472" s="102">
        <f t="shared" si="389"/>
        <v>10314.174189794951</v>
      </c>
      <c r="H3472" s="102">
        <f t="shared" si="387"/>
        <v>10314.588178257567</v>
      </c>
      <c r="I3472" s="102">
        <f t="shared" si="383"/>
        <v>0.41398846261654398</v>
      </c>
      <c r="J3472" s="102">
        <f t="shared" si="384"/>
        <v>10315.953112411935</v>
      </c>
      <c r="K3472" s="103">
        <f t="shared" si="385"/>
        <v>1.778922616984346</v>
      </c>
    </row>
    <row r="3473" spans="2:11" x14ac:dyDescent="0.2">
      <c r="B3473" s="35">
        <v>3458</v>
      </c>
      <c r="C3473" s="93">
        <v>0.85510298621747882</v>
      </c>
      <c r="D3473" s="101">
        <f t="shared" si="388"/>
        <v>0.46960009674825859</v>
      </c>
      <c r="E3473" s="93">
        <v>0.34961291556485785</v>
      </c>
      <c r="F3473" s="102">
        <f t="shared" si="386"/>
        <v>1.3496129155648577</v>
      </c>
      <c r="G3473" s="102">
        <f t="shared" si="389"/>
        <v>10314.643789891699</v>
      </c>
      <c r="H3473" s="102">
        <f t="shared" si="387"/>
        <v>10315.953112411935</v>
      </c>
      <c r="I3473" s="102">
        <f t="shared" si="383"/>
        <v>1.3093225202355825</v>
      </c>
      <c r="J3473" s="102">
        <f t="shared" si="384"/>
        <v>10317.3027253275</v>
      </c>
      <c r="K3473" s="103">
        <f t="shared" si="385"/>
        <v>2.6589354358002311</v>
      </c>
    </row>
    <row r="3474" spans="2:11" x14ac:dyDescent="0.2">
      <c r="B3474" s="35">
        <v>3459</v>
      </c>
      <c r="C3474" s="93">
        <v>0.42980731094628188</v>
      </c>
      <c r="D3474" s="101">
        <f t="shared" si="388"/>
        <v>2.533254854418185</v>
      </c>
      <c r="E3474" s="93">
        <v>0.42399317004975212</v>
      </c>
      <c r="F3474" s="102">
        <f t="shared" si="386"/>
        <v>1.4239931700497521</v>
      </c>
      <c r="G3474" s="102">
        <f t="shared" si="389"/>
        <v>10317.177044746117</v>
      </c>
      <c r="H3474" s="102">
        <f t="shared" si="387"/>
        <v>10317.3027253275</v>
      </c>
      <c r="I3474" s="102">
        <f t="shared" ref="I3474:I3537" si="390">H3474-G3474</f>
        <v>0.12568058138276683</v>
      </c>
      <c r="J3474" s="102">
        <f t="shared" ref="J3474:J3537" si="391">H3474+F3474</f>
        <v>10318.72671849755</v>
      </c>
      <c r="K3474" s="103">
        <f t="shared" ref="K3474:K3537" si="392">J3474-G3474</f>
        <v>1.5496737514331471</v>
      </c>
    </row>
    <row r="3475" spans="2:11" ht="16" thickBot="1" x14ac:dyDescent="0.25">
      <c r="B3475" s="39">
        <v>3460</v>
      </c>
      <c r="C3475" s="94">
        <v>0.67250231992964071</v>
      </c>
      <c r="D3475" s="104">
        <f t="shared" si="388"/>
        <v>1.1902491534077708</v>
      </c>
      <c r="E3475" s="94">
        <v>0.83879972771320543</v>
      </c>
      <c r="F3475" s="105">
        <f t="shared" si="386"/>
        <v>1.8387997277132055</v>
      </c>
      <c r="G3475" s="105">
        <f t="shared" si="389"/>
        <v>10318.367293899524</v>
      </c>
      <c r="H3475" s="105">
        <f t="shared" si="387"/>
        <v>10318.72671849755</v>
      </c>
      <c r="I3475" s="105">
        <f t="shared" si="390"/>
        <v>0.35942459802572557</v>
      </c>
      <c r="J3475" s="105">
        <f t="shared" si="391"/>
        <v>10320.565518225263</v>
      </c>
      <c r="K3475" s="106">
        <f t="shared" si="392"/>
        <v>2.19822432573892</v>
      </c>
    </row>
    <row r="3476" spans="2:11" x14ac:dyDescent="0.2">
      <c r="B3476" s="35">
        <v>3461</v>
      </c>
      <c r="C3476" s="93">
        <v>0.29416715268104321</v>
      </c>
      <c r="D3476" s="101">
        <f t="shared" si="388"/>
        <v>3.6708213800119256</v>
      </c>
      <c r="E3476" s="93">
        <v>0.37747761034946348</v>
      </c>
      <c r="F3476" s="102">
        <f t="shared" si="386"/>
        <v>1.3774776103494635</v>
      </c>
      <c r="G3476" s="102">
        <f t="shared" si="389"/>
        <v>10322.038115279536</v>
      </c>
      <c r="H3476" s="102">
        <f t="shared" si="387"/>
        <v>10322.038115279536</v>
      </c>
      <c r="I3476" s="102">
        <f t="shared" si="390"/>
        <v>0</v>
      </c>
      <c r="J3476" s="102">
        <f t="shared" si="391"/>
        <v>10323.415592889885</v>
      </c>
      <c r="K3476" s="103">
        <f t="shared" si="392"/>
        <v>1.3774776103491604</v>
      </c>
    </row>
    <row r="3477" spans="2:11" x14ac:dyDescent="0.2">
      <c r="B3477" s="35">
        <v>3462</v>
      </c>
      <c r="C3477" s="93">
        <v>0.82828678299163483</v>
      </c>
      <c r="D3477" s="101">
        <f t="shared" si="388"/>
        <v>0.56518748488282078</v>
      </c>
      <c r="E3477" s="93">
        <v>0.38751486109785882</v>
      </c>
      <c r="F3477" s="102">
        <f t="shared" si="386"/>
        <v>1.3875148610978587</v>
      </c>
      <c r="G3477" s="102">
        <f t="shared" si="389"/>
        <v>10322.603302764419</v>
      </c>
      <c r="H3477" s="102">
        <f t="shared" si="387"/>
        <v>10323.415592889885</v>
      </c>
      <c r="I3477" s="102">
        <f t="shared" si="390"/>
        <v>0.81229012546646118</v>
      </c>
      <c r="J3477" s="102">
        <f t="shared" si="391"/>
        <v>10324.803107750984</v>
      </c>
      <c r="K3477" s="103">
        <f t="shared" si="392"/>
        <v>2.199804986565141</v>
      </c>
    </row>
    <row r="3478" spans="2:11" x14ac:dyDescent="0.2">
      <c r="B3478" s="35">
        <v>3463</v>
      </c>
      <c r="C3478" s="93">
        <v>0.86881607220307011</v>
      </c>
      <c r="D3478" s="101">
        <f t="shared" si="388"/>
        <v>0.42187149198195073</v>
      </c>
      <c r="E3478" s="93">
        <v>0.31774544290704854</v>
      </c>
      <c r="F3478" s="102">
        <f t="shared" si="386"/>
        <v>1.3177454429070485</v>
      </c>
      <c r="G3478" s="102">
        <f t="shared" si="389"/>
        <v>10323.025174256401</v>
      </c>
      <c r="H3478" s="102">
        <f t="shared" si="387"/>
        <v>10324.803107750984</v>
      </c>
      <c r="I3478" s="102">
        <f t="shared" si="390"/>
        <v>1.7779334945826122</v>
      </c>
      <c r="J3478" s="102">
        <f t="shared" si="391"/>
        <v>10326.120853193892</v>
      </c>
      <c r="K3478" s="103">
        <f t="shared" si="392"/>
        <v>3.0956789374904474</v>
      </c>
    </row>
    <row r="3479" spans="2:11" ht="16" thickBot="1" x14ac:dyDescent="0.25">
      <c r="B3479" s="39">
        <v>3464</v>
      </c>
      <c r="C3479" s="94">
        <v>0.97264767892067894</v>
      </c>
      <c r="D3479" s="104">
        <f t="shared" si="388"/>
        <v>8.3200080261117776E-2</v>
      </c>
      <c r="E3479" s="94">
        <v>0.86374536801460389</v>
      </c>
      <c r="F3479" s="105">
        <f t="shared" si="386"/>
        <v>1.8637453680146039</v>
      </c>
      <c r="G3479" s="105">
        <f t="shared" si="389"/>
        <v>10323.108374336662</v>
      </c>
      <c r="H3479" s="105">
        <f t="shared" si="387"/>
        <v>10326.120853193892</v>
      </c>
      <c r="I3479" s="105">
        <f t="shared" si="390"/>
        <v>3.012478857230235</v>
      </c>
      <c r="J3479" s="105">
        <f t="shared" si="391"/>
        <v>10327.984598561907</v>
      </c>
      <c r="K3479" s="106">
        <f t="shared" si="392"/>
        <v>4.876224225245096</v>
      </c>
    </row>
    <row r="3480" spans="2:11" x14ac:dyDescent="0.2">
      <c r="B3480" s="35">
        <v>3465</v>
      </c>
      <c r="C3480" s="93">
        <v>0.98671623848800649</v>
      </c>
      <c r="D3480" s="101">
        <f t="shared" si="388"/>
        <v>4.0118339650187337E-2</v>
      </c>
      <c r="E3480" s="93">
        <v>0.25686063823181726</v>
      </c>
      <c r="F3480" s="102">
        <f t="shared" si="386"/>
        <v>1.2568606382318173</v>
      </c>
      <c r="G3480" s="102">
        <f t="shared" si="389"/>
        <v>10323.148492676311</v>
      </c>
      <c r="H3480" s="102">
        <f t="shared" si="387"/>
        <v>10327.984598561907</v>
      </c>
      <c r="I3480" s="102">
        <f t="shared" si="390"/>
        <v>4.8361058855953161</v>
      </c>
      <c r="J3480" s="102">
        <f t="shared" si="391"/>
        <v>10329.241459200139</v>
      </c>
      <c r="K3480" s="103">
        <f t="shared" si="392"/>
        <v>6.0929665238272719</v>
      </c>
    </row>
    <row r="3481" spans="2:11" x14ac:dyDescent="0.2">
      <c r="B3481" s="35">
        <v>3466</v>
      </c>
      <c r="C3481" s="93">
        <v>0.88732408360153237</v>
      </c>
      <c r="D3481" s="101">
        <f t="shared" si="388"/>
        <v>0.35863497882039513</v>
      </c>
      <c r="E3481" s="93">
        <v>0.76138217388569296</v>
      </c>
      <c r="F3481" s="102">
        <f t="shared" si="386"/>
        <v>1.761382173885693</v>
      </c>
      <c r="G3481" s="102">
        <f t="shared" si="389"/>
        <v>10323.507127655132</v>
      </c>
      <c r="H3481" s="102">
        <f t="shared" si="387"/>
        <v>10329.241459200139</v>
      </c>
      <c r="I3481" s="102">
        <f t="shared" si="390"/>
        <v>5.7343315450070804</v>
      </c>
      <c r="J3481" s="102">
        <f t="shared" si="391"/>
        <v>10331.002841374024</v>
      </c>
      <c r="K3481" s="103">
        <f t="shared" si="392"/>
        <v>7.4957137188921479</v>
      </c>
    </row>
    <row r="3482" spans="2:11" x14ac:dyDescent="0.2">
      <c r="B3482" s="35">
        <v>3467</v>
      </c>
      <c r="C3482" s="93">
        <v>0.3852033857307634</v>
      </c>
      <c r="D3482" s="101">
        <f t="shared" si="388"/>
        <v>2.8619514286707304</v>
      </c>
      <c r="E3482" s="93">
        <v>0.69506543073427096</v>
      </c>
      <c r="F3482" s="102">
        <f t="shared" si="386"/>
        <v>1.695065430734271</v>
      </c>
      <c r="G3482" s="102">
        <f t="shared" si="389"/>
        <v>10326.369079083803</v>
      </c>
      <c r="H3482" s="102">
        <f t="shared" si="387"/>
        <v>10331.002841374024</v>
      </c>
      <c r="I3482" s="102">
        <f t="shared" si="390"/>
        <v>4.6337622902210569</v>
      </c>
      <c r="J3482" s="102">
        <f t="shared" si="391"/>
        <v>10332.697906804759</v>
      </c>
      <c r="K3482" s="103">
        <f t="shared" si="392"/>
        <v>6.3288277209558146</v>
      </c>
    </row>
    <row r="3483" spans="2:11" ht="16" thickBot="1" x14ac:dyDescent="0.25">
      <c r="B3483" s="39">
        <v>3468</v>
      </c>
      <c r="C3483" s="94">
        <v>0.76120375207607482</v>
      </c>
      <c r="D3483" s="104">
        <f t="shared" si="388"/>
        <v>0.81856264323891093</v>
      </c>
      <c r="E3483" s="94">
        <v>3.1452857493928565E-2</v>
      </c>
      <c r="F3483" s="105">
        <f t="shared" si="386"/>
        <v>1.0314528574939286</v>
      </c>
      <c r="G3483" s="105">
        <f t="shared" si="389"/>
        <v>10327.187641727041</v>
      </c>
      <c r="H3483" s="105">
        <f t="shared" si="387"/>
        <v>10332.697906804759</v>
      </c>
      <c r="I3483" s="105">
        <f t="shared" si="390"/>
        <v>5.510265077717122</v>
      </c>
      <c r="J3483" s="105">
        <f t="shared" si="391"/>
        <v>10333.729359662253</v>
      </c>
      <c r="K3483" s="106">
        <f t="shared" si="392"/>
        <v>6.5417179352116364</v>
      </c>
    </row>
    <row r="3484" spans="2:11" x14ac:dyDescent="0.2">
      <c r="B3484" s="35">
        <v>3469</v>
      </c>
      <c r="C3484" s="93">
        <v>0.66130937985243521</v>
      </c>
      <c r="D3484" s="101">
        <f t="shared" si="388"/>
        <v>1.2406005013277543</v>
      </c>
      <c r="E3484" s="93">
        <v>0.26446149170204314</v>
      </c>
      <c r="F3484" s="102">
        <f t="shared" si="386"/>
        <v>1.2644614917020431</v>
      </c>
      <c r="G3484" s="102">
        <f t="shared" si="389"/>
        <v>10328.428242228369</v>
      </c>
      <c r="H3484" s="102">
        <f t="shared" si="387"/>
        <v>10333.729359662253</v>
      </c>
      <c r="I3484" s="102">
        <f t="shared" si="390"/>
        <v>5.3011174338844285</v>
      </c>
      <c r="J3484" s="102">
        <f t="shared" si="391"/>
        <v>10334.993821153956</v>
      </c>
      <c r="K3484" s="103">
        <f t="shared" si="392"/>
        <v>6.5655789255870332</v>
      </c>
    </row>
    <row r="3485" spans="2:11" x14ac:dyDescent="0.2">
      <c r="B3485" s="35">
        <v>3470</v>
      </c>
      <c r="C3485" s="93">
        <v>0.42209922172788761</v>
      </c>
      <c r="D3485" s="101">
        <f t="shared" si="388"/>
        <v>2.5875446100155219</v>
      </c>
      <c r="E3485" s="93">
        <v>0.94010488029630768</v>
      </c>
      <c r="F3485" s="102">
        <f t="shared" si="386"/>
        <v>1.9401048802963077</v>
      </c>
      <c r="G3485" s="102">
        <f t="shared" si="389"/>
        <v>10331.015786838385</v>
      </c>
      <c r="H3485" s="102">
        <f t="shared" si="387"/>
        <v>10334.993821153956</v>
      </c>
      <c r="I3485" s="102">
        <f t="shared" si="390"/>
        <v>3.9780343155707669</v>
      </c>
      <c r="J3485" s="102">
        <f t="shared" si="391"/>
        <v>10336.933926034251</v>
      </c>
      <c r="K3485" s="103">
        <f t="shared" si="392"/>
        <v>5.918139195866388</v>
      </c>
    </row>
    <row r="3486" spans="2:11" x14ac:dyDescent="0.2">
      <c r="B3486" s="35">
        <v>3471</v>
      </c>
      <c r="C3486" s="93">
        <v>0.43647226776853476</v>
      </c>
      <c r="D3486" s="101">
        <f t="shared" si="388"/>
        <v>2.4870913166913646</v>
      </c>
      <c r="E3486" s="93">
        <v>0.86306149079413963</v>
      </c>
      <c r="F3486" s="102">
        <f t="shared" si="386"/>
        <v>1.8630614907941396</v>
      </c>
      <c r="G3486" s="102">
        <f t="shared" si="389"/>
        <v>10333.502878155075</v>
      </c>
      <c r="H3486" s="102">
        <f t="shared" si="387"/>
        <v>10336.933926034251</v>
      </c>
      <c r="I3486" s="102">
        <f t="shared" si="390"/>
        <v>3.4310478791758214</v>
      </c>
      <c r="J3486" s="102">
        <f t="shared" si="391"/>
        <v>10338.796987525046</v>
      </c>
      <c r="K3486" s="103">
        <f t="shared" si="392"/>
        <v>5.2941093699701014</v>
      </c>
    </row>
    <row r="3487" spans="2:11" ht="16" thickBot="1" x14ac:dyDescent="0.25">
      <c r="B3487" s="39">
        <v>3472</v>
      </c>
      <c r="C3487" s="94">
        <v>0.50449258123521756</v>
      </c>
      <c r="D3487" s="104">
        <f t="shared" si="388"/>
        <v>2.0526064334385428</v>
      </c>
      <c r="E3487" s="94">
        <v>0.77706156358645206</v>
      </c>
      <c r="F3487" s="105">
        <f t="shared" si="386"/>
        <v>1.777061563586452</v>
      </c>
      <c r="G3487" s="105">
        <f t="shared" si="389"/>
        <v>10335.555484588514</v>
      </c>
      <c r="H3487" s="105">
        <f t="shared" si="387"/>
        <v>10338.796987525046</v>
      </c>
      <c r="I3487" s="105">
        <f t="shared" si="390"/>
        <v>3.2415029365311057</v>
      </c>
      <c r="J3487" s="105">
        <f t="shared" si="391"/>
        <v>10340.574049088633</v>
      </c>
      <c r="K3487" s="106">
        <f t="shared" si="392"/>
        <v>5.018564500118373</v>
      </c>
    </row>
    <row r="3488" spans="2:11" x14ac:dyDescent="0.2">
      <c r="B3488" s="35">
        <v>3473</v>
      </c>
      <c r="C3488" s="93">
        <v>0.249462658006674</v>
      </c>
      <c r="D3488" s="101">
        <f t="shared" si="388"/>
        <v>4.1653381268992584</v>
      </c>
      <c r="E3488" s="93">
        <v>0.96842726109035682</v>
      </c>
      <c r="F3488" s="102">
        <f t="shared" si="386"/>
        <v>1.9684272610903568</v>
      </c>
      <c r="G3488" s="102">
        <f t="shared" si="389"/>
        <v>10339.720822715413</v>
      </c>
      <c r="H3488" s="102">
        <f t="shared" si="387"/>
        <v>10340.574049088633</v>
      </c>
      <c r="I3488" s="102">
        <f t="shared" si="390"/>
        <v>0.85322637321951333</v>
      </c>
      <c r="J3488" s="102">
        <f t="shared" si="391"/>
        <v>10342.542476349723</v>
      </c>
      <c r="K3488" s="103">
        <f t="shared" si="392"/>
        <v>2.8216536343097687</v>
      </c>
    </row>
    <row r="3489" spans="2:11" x14ac:dyDescent="0.2">
      <c r="B3489" s="35">
        <v>3474</v>
      </c>
      <c r="C3489" s="93">
        <v>0.84057015682627956</v>
      </c>
      <c r="D3489" s="101">
        <f t="shared" si="388"/>
        <v>0.52102457781110156</v>
      </c>
      <c r="E3489" s="93">
        <v>0.38634753629698693</v>
      </c>
      <c r="F3489" s="102">
        <f t="shared" si="386"/>
        <v>1.386347536296987</v>
      </c>
      <c r="G3489" s="102">
        <f t="shared" si="389"/>
        <v>10340.241847293224</v>
      </c>
      <c r="H3489" s="102">
        <f t="shared" si="387"/>
        <v>10342.542476349723</v>
      </c>
      <c r="I3489" s="102">
        <f t="shared" si="390"/>
        <v>2.3006290564990195</v>
      </c>
      <c r="J3489" s="102">
        <f t="shared" si="391"/>
        <v>10343.928823886021</v>
      </c>
      <c r="K3489" s="103">
        <f t="shared" si="392"/>
        <v>3.6869765927967819</v>
      </c>
    </row>
    <row r="3490" spans="2:11" x14ac:dyDescent="0.2">
      <c r="B3490" s="35">
        <v>3475</v>
      </c>
      <c r="C3490" s="93">
        <v>0.6892931987407912</v>
      </c>
      <c r="D3490" s="101">
        <f t="shared" si="388"/>
        <v>1.1162656681395577</v>
      </c>
      <c r="E3490" s="93">
        <v>0.22843657787281912</v>
      </c>
      <c r="F3490" s="102">
        <f t="shared" si="386"/>
        <v>1.2284365778728192</v>
      </c>
      <c r="G3490" s="102">
        <f t="shared" si="389"/>
        <v>10341.358112961363</v>
      </c>
      <c r="H3490" s="102">
        <f t="shared" si="387"/>
        <v>10343.928823886021</v>
      </c>
      <c r="I3490" s="102">
        <f t="shared" si="390"/>
        <v>2.5707109246577602</v>
      </c>
      <c r="J3490" s="102">
        <f t="shared" si="391"/>
        <v>10345.157260463893</v>
      </c>
      <c r="K3490" s="103">
        <f t="shared" si="392"/>
        <v>3.7991475025301042</v>
      </c>
    </row>
    <row r="3491" spans="2:11" ht="16" thickBot="1" x14ac:dyDescent="0.25">
      <c r="B3491" s="39">
        <v>3476</v>
      </c>
      <c r="C3491" s="94">
        <v>0.70452383615975911</v>
      </c>
      <c r="D3491" s="104">
        <f t="shared" si="388"/>
        <v>1.050699342192676</v>
      </c>
      <c r="E3491" s="94">
        <v>0.38565863005879086</v>
      </c>
      <c r="F3491" s="105">
        <f t="shared" si="386"/>
        <v>1.3856586300587908</v>
      </c>
      <c r="G3491" s="105">
        <f t="shared" si="389"/>
        <v>10342.408812303556</v>
      </c>
      <c r="H3491" s="105">
        <f t="shared" si="387"/>
        <v>10345.157260463893</v>
      </c>
      <c r="I3491" s="105">
        <f t="shared" si="390"/>
        <v>2.7484481603369204</v>
      </c>
      <c r="J3491" s="105">
        <f t="shared" si="391"/>
        <v>10346.542919093952</v>
      </c>
      <c r="K3491" s="106">
        <f t="shared" si="392"/>
        <v>4.1341067903958901</v>
      </c>
    </row>
    <row r="3492" spans="2:11" x14ac:dyDescent="0.2">
      <c r="B3492" s="35">
        <v>3477</v>
      </c>
      <c r="C3492" s="93">
        <v>0.87250680849177309</v>
      </c>
      <c r="D3492" s="101">
        <f t="shared" si="388"/>
        <v>0.40915446452110538</v>
      </c>
      <c r="E3492" s="93">
        <v>8.0869187639487694E-2</v>
      </c>
      <c r="F3492" s="102">
        <f t="shared" si="386"/>
        <v>1.0808691876394878</v>
      </c>
      <c r="G3492" s="102">
        <f t="shared" si="389"/>
        <v>10342.817966768078</v>
      </c>
      <c r="H3492" s="102">
        <f t="shared" si="387"/>
        <v>10346.542919093952</v>
      </c>
      <c r="I3492" s="102">
        <f t="shared" si="390"/>
        <v>3.7249523258742556</v>
      </c>
      <c r="J3492" s="102">
        <f t="shared" si="391"/>
        <v>10347.623788281591</v>
      </c>
      <c r="K3492" s="103">
        <f t="shared" si="392"/>
        <v>4.8058215135133651</v>
      </c>
    </row>
    <row r="3493" spans="2:11" x14ac:dyDescent="0.2">
      <c r="B3493" s="35">
        <v>3478</v>
      </c>
      <c r="C3493" s="93">
        <v>0.16819981105109627</v>
      </c>
      <c r="D3493" s="101">
        <f t="shared" si="388"/>
        <v>5.3478079644073331</v>
      </c>
      <c r="E3493" s="93">
        <v>0.92489299218431498</v>
      </c>
      <c r="F3493" s="102">
        <f t="shared" si="386"/>
        <v>1.924892992184315</v>
      </c>
      <c r="G3493" s="102">
        <f t="shared" si="389"/>
        <v>10348.165774732484</v>
      </c>
      <c r="H3493" s="102">
        <f t="shared" si="387"/>
        <v>10348.165774732484</v>
      </c>
      <c r="I3493" s="102">
        <f t="shared" si="390"/>
        <v>0</v>
      </c>
      <c r="J3493" s="102">
        <f t="shared" si="391"/>
        <v>10350.090667724669</v>
      </c>
      <c r="K3493" s="103">
        <f t="shared" si="392"/>
        <v>1.9248929921850504</v>
      </c>
    </row>
    <row r="3494" spans="2:11" x14ac:dyDescent="0.2">
      <c r="B3494" s="35">
        <v>3479</v>
      </c>
      <c r="C3494" s="93">
        <v>0.1826070636357674</v>
      </c>
      <c r="D3494" s="101">
        <f t="shared" si="388"/>
        <v>5.1012558837374007</v>
      </c>
      <c r="E3494" s="93">
        <v>0.96672614150423286</v>
      </c>
      <c r="F3494" s="102">
        <f t="shared" si="386"/>
        <v>1.9667261415042327</v>
      </c>
      <c r="G3494" s="102">
        <f t="shared" si="389"/>
        <v>10353.267030616222</v>
      </c>
      <c r="H3494" s="102">
        <f t="shared" si="387"/>
        <v>10353.267030616222</v>
      </c>
      <c r="I3494" s="102">
        <f t="shared" si="390"/>
        <v>0</v>
      </c>
      <c r="J3494" s="102">
        <f t="shared" si="391"/>
        <v>10355.233756757725</v>
      </c>
      <c r="K3494" s="103">
        <f t="shared" si="392"/>
        <v>1.9667261415033863</v>
      </c>
    </row>
    <row r="3495" spans="2:11" ht="16" thickBot="1" x14ac:dyDescent="0.25">
      <c r="B3495" s="39">
        <v>3480</v>
      </c>
      <c r="C3495" s="94">
        <v>0.95786636480606735</v>
      </c>
      <c r="D3495" s="104">
        <f t="shared" si="388"/>
        <v>0.12914101404254355</v>
      </c>
      <c r="E3495" s="94">
        <v>0.9077713471864568</v>
      </c>
      <c r="F3495" s="105">
        <f t="shared" si="386"/>
        <v>1.9077713471864568</v>
      </c>
      <c r="G3495" s="105">
        <f t="shared" si="389"/>
        <v>10353.396171630264</v>
      </c>
      <c r="H3495" s="105">
        <f t="shared" si="387"/>
        <v>10355.233756757725</v>
      </c>
      <c r="I3495" s="105">
        <f t="shared" si="390"/>
        <v>1.8375851274613524</v>
      </c>
      <c r="J3495" s="105">
        <f t="shared" si="391"/>
        <v>10357.141528104912</v>
      </c>
      <c r="K3495" s="106">
        <f t="shared" si="392"/>
        <v>3.7453564746483607</v>
      </c>
    </row>
    <row r="3496" spans="2:11" x14ac:dyDescent="0.2">
      <c r="B3496" s="35">
        <v>3481</v>
      </c>
      <c r="C3496" s="93">
        <v>0.83368336358333117</v>
      </c>
      <c r="D3496" s="101">
        <f t="shared" si="388"/>
        <v>0.54570482605352777</v>
      </c>
      <c r="E3496" s="93">
        <v>0.25050751307346741</v>
      </c>
      <c r="F3496" s="102">
        <f t="shared" si="386"/>
        <v>1.2505075130734675</v>
      </c>
      <c r="G3496" s="102">
        <f t="shared" si="389"/>
        <v>10353.941876456318</v>
      </c>
      <c r="H3496" s="102">
        <f t="shared" si="387"/>
        <v>10357.141528104912</v>
      </c>
      <c r="I3496" s="102">
        <f t="shared" si="390"/>
        <v>3.1996516485942266</v>
      </c>
      <c r="J3496" s="102">
        <f t="shared" si="391"/>
        <v>10358.392035617986</v>
      </c>
      <c r="K3496" s="103">
        <f t="shared" si="392"/>
        <v>4.4501591616681253</v>
      </c>
    </row>
    <row r="3497" spans="2:11" x14ac:dyDescent="0.2">
      <c r="B3497" s="35">
        <v>3482</v>
      </c>
      <c r="C3497" s="93">
        <v>0.84241624495007172</v>
      </c>
      <c r="D3497" s="101">
        <f t="shared" si="388"/>
        <v>0.51444310265862792</v>
      </c>
      <c r="E3497" s="93">
        <v>0.22032785591498083</v>
      </c>
      <c r="F3497" s="102">
        <f t="shared" si="386"/>
        <v>1.2203278559149808</v>
      </c>
      <c r="G3497" s="102">
        <f t="shared" si="389"/>
        <v>10354.456319558976</v>
      </c>
      <c r="H3497" s="102">
        <f t="shared" si="387"/>
        <v>10358.392035617986</v>
      </c>
      <c r="I3497" s="102">
        <f t="shared" si="390"/>
        <v>3.9357160590097919</v>
      </c>
      <c r="J3497" s="102">
        <f t="shared" si="391"/>
        <v>10359.612363473901</v>
      </c>
      <c r="K3497" s="103">
        <f t="shared" si="392"/>
        <v>5.1560439149252488</v>
      </c>
    </row>
    <row r="3498" spans="2:11" x14ac:dyDescent="0.2">
      <c r="B3498" s="35">
        <v>3483</v>
      </c>
      <c r="C3498" s="93">
        <v>0.55154314100459001</v>
      </c>
      <c r="D3498" s="101">
        <f t="shared" si="388"/>
        <v>1.785105655494958</v>
      </c>
      <c r="E3498" s="93">
        <v>0.72915587684708738</v>
      </c>
      <c r="F3498" s="102">
        <f t="shared" si="386"/>
        <v>1.7291558768470874</v>
      </c>
      <c r="G3498" s="102">
        <f t="shared" si="389"/>
        <v>10356.241425214472</v>
      </c>
      <c r="H3498" s="102">
        <f t="shared" si="387"/>
        <v>10359.612363473901</v>
      </c>
      <c r="I3498" s="102">
        <f t="shared" si="390"/>
        <v>3.3709382594297495</v>
      </c>
      <c r="J3498" s="102">
        <f t="shared" si="391"/>
        <v>10361.341519350748</v>
      </c>
      <c r="K3498" s="103">
        <f t="shared" si="392"/>
        <v>5.1000941362763115</v>
      </c>
    </row>
    <row r="3499" spans="2:11" ht="16" thickBot="1" x14ac:dyDescent="0.25">
      <c r="B3499" s="39">
        <v>3484</v>
      </c>
      <c r="C3499" s="94">
        <v>0.53853061040750683</v>
      </c>
      <c r="D3499" s="104">
        <f t="shared" si="388"/>
        <v>1.8567328204855871</v>
      </c>
      <c r="E3499" s="94">
        <v>0.58167735220783556</v>
      </c>
      <c r="F3499" s="105">
        <f t="shared" ref="F3499:F3562" si="393">($N$18-$N$19)*E3499+$N$19</f>
        <v>1.5816773522078356</v>
      </c>
      <c r="G3499" s="105">
        <f t="shared" si="389"/>
        <v>10358.098158034958</v>
      </c>
      <c r="H3499" s="105">
        <f t="shared" ref="H3499:H3562" si="394">+MAX(G3499,J3498)</f>
        <v>10361.341519350748</v>
      </c>
      <c r="I3499" s="105">
        <f t="shared" si="390"/>
        <v>3.2433613157900254</v>
      </c>
      <c r="J3499" s="105">
        <f t="shared" si="391"/>
        <v>10362.923196702955</v>
      </c>
      <c r="K3499" s="106">
        <f t="shared" si="392"/>
        <v>4.8250386679974326</v>
      </c>
    </row>
    <row r="3500" spans="2:11" x14ac:dyDescent="0.2">
      <c r="B3500" s="35">
        <v>3485</v>
      </c>
      <c r="C3500" s="93">
        <v>0.84284979764642221</v>
      </c>
      <c r="D3500" s="101">
        <f t="shared" ref="D3500:D3563" si="395">-LN(C3500)/$N$16</f>
        <v>0.51289953851519876</v>
      </c>
      <c r="E3500" s="93">
        <v>0.70884113995834519</v>
      </c>
      <c r="F3500" s="102">
        <f t="shared" si="393"/>
        <v>1.7088411399583452</v>
      </c>
      <c r="G3500" s="102">
        <f t="shared" ref="G3500:G3563" si="396">G3499+D3500</f>
        <v>10358.611057573473</v>
      </c>
      <c r="H3500" s="102">
        <f t="shared" si="394"/>
        <v>10362.923196702955</v>
      </c>
      <c r="I3500" s="102">
        <f t="shared" si="390"/>
        <v>4.3121391294826026</v>
      </c>
      <c r="J3500" s="102">
        <f t="shared" si="391"/>
        <v>10364.632037842914</v>
      </c>
      <c r="K3500" s="103">
        <f t="shared" si="392"/>
        <v>6.0209802694407699</v>
      </c>
    </row>
    <row r="3501" spans="2:11" x14ac:dyDescent="0.2">
      <c r="B3501" s="35">
        <v>3486</v>
      </c>
      <c r="C3501" s="93">
        <v>0.1344182959570539</v>
      </c>
      <c r="D3501" s="101">
        <f t="shared" si="395"/>
        <v>6.0203961885755408</v>
      </c>
      <c r="E3501" s="93">
        <v>0.65444708445122746</v>
      </c>
      <c r="F3501" s="102">
        <f t="shared" si="393"/>
        <v>1.6544470844512276</v>
      </c>
      <c r="G3501" s="102">
        <f t="shared" si="396"/>
        <v>10364.631453762049</v>
      </c>
      <c r="H3501" s="102">
        <f t="shared" si="394"/>
        <v>10364.632037842914</v>
      </c>
      <c r="I3501" s="102">
        <f t="shared" si="390"/>
        <v>5.8408086442796048E-4</v>
      </c>
      <c r="J3501" s="102">
        <f t="shared" si="391"/>
        <v>10366.286484927365</v>
      </c>
      <c r="K3501" s="103">
        <f t="shared" si="392"/>
        <v>1.6550311653154495</v>
      </c>
    </row>
    <row r="3502" spans="2:11" x14ac:dyDescent="0.2">
      <c r="B3502" s="35">
        <v>3487</v>
      </c>
      <c r="C3502" s="93">
        <v>0.53609566528729979</v>
      </c>
      <c r="D3502" s="101">
        <f t="shared" si="395"/>
        <v>1.8703279614701362</v>
      </c>
      <c r="E3502" s="93">
        <v>0.88126107916399232</v>
      </c>
      <c r="F3502" s="102">
        <f t="shared" si="393"/>
        <v>1.8812610791639923</v>
      </c>
      <c r="G3502" s="102">
        <f t="shared" si="396"/>
        <v>10366.501781723518</v>
      </c>
      <c r="H3502" s="102">
        <f t="shared" si="394"/>
        <v>10366.501781723518</v>
      </c>
      <c r="I3502" s="102">
        <f t="shared" si="390"/>
        <v>0</v>
      </c>
      <c r="J3502" s="102">
        <f t="shared" si="391"/>
        <v>10368.383042802683</v>
      </c>
      <c r="K3502" s="103">
        <f t="shared" si="392"/>
        <v>1.8812610791646875</v>
      </c>
    </row>
    <row r="3503" spans="2:11" ht="16" thickBot="1" x14ac:dyDescent="0.25">
      <c r="B3503" s="39">
        <v>3488</v>
      </c>
      <c r="C3503" s="94">
        <v>0.92897270365257378</v>
      </c>
      <c r="D3503" s="104">
        <f t="shared" si="395"/>
        <v>0.22102776931582654</v>
      </c>
      <c r="E3503" s="94">
        <v>0.65228640672983762</v>
      </c>
      <c r="F3503" s="105">
        <f t="shared" si="393"/>
        <v>1.6522864067298375</v>
      </c>
      <c r="G3503" s="105">
        <f t="shared" si="396"/>
        <v>10366.722809492834</v>
      </c>
      <c r="H3503" s="105">
        <f t="shared" si="394"/>
        <v>10368.383042802683</v>
      </c>
      <c r="I3503" s="105">
        <f t="shared" si="390"/>
        <v>1.6602333098489908</v>
      </c>
      <c r="J3503" s="105">
        <f t="shared" si="391"/>
        <v>10370.035329209413</v>
      </c>
      <c r="K3503" s="106">
        <f t="shared" si="392"/>
        <v>3.3125197165791178</v>
      </c>
    </row>
    <row r="3504" spans="2:11" x14ac:dyDescent="0.2">
      <c r="B3504" s="35">
        <v>3489</v>
      </c>
      <c r="C3504" s="93">
        <v>0.76157224996138961</v>
      </c>
      <c r="D3504" s="101">
        <f t="shared" si="395"/>
        <v>0.81711069800724934</v>
      </c>
      <c r="E3504" s="93">
        <v>0.956067697987249</v>
      </c>
      <c r="F3504" s="102">
        <f t="shared" si="393"/>
        <v>1.9560676979872489</v>
      </c>
      <c r="G3504" s="102">
        <f t="shared" si="396"/>
        <v>10367.539920190842</v>
      </c>
      <c r="H3504" s="102">
        <f t="shared" si="394"/>
        <v>10370.035329209413</v>
      </c>
      <c r="I3504" s="102">
        <f t="shared" si="390"/>
        <v>2.4954090185710811</v>
      </c>
      <c r="J3504" s="102">
        <f t="shared" si="391"/>
        <v>10371.9913969074</v>
      </c>
      <c r="K3504" s="103">
        <f t="shared" si="392"/>
        <v>4.451476716558318</v>
      </c>
    </row>
    <row r="3505" spans="2:11" x14ac:dyDescent="0.2">
      <c r="B3505" s="35">
        <v>3490</v>
      </c>
      <c r="C3505" s="93">
        <v>0.71265398391987356</v>
      </c>
      <c r="D3505" s="101">
        <f t="shared" si="395"/>
        <v>1.0162778172214095</v>
      </c>
      <c r="E3505" s="93">
        <v>0.47746583931126496</v>
      </c>
      <c r="F3505" s="102">
        <f t="shared" si="393"/>
        <v>1.477465839311265</v>
      </c>
      <c r="G3505" s="102">
        <f t="shared" si="396"/>
        <v>10368.556198008064</v>
      </c>
      <c r="H3505" s="102">
        <f t="shared" si="394"/>
        <v>10371.9913969074</v>
      </c>
      <c r="I3505" s="102">
        <f t="shared" si="390"/>
        <v>3.4351988993366831</v>
      </c>
      <c r="J3505" s="102">
        <f t="shared" si="391"/>
        <v>10373.468862746711</v>
      </c>
      <c r="K3505" s="103">
        <f t="shared" si="392"/>
        <v>4.912664738647436</v>
      </c>
    </row>
    <row r="3506" spans="2:11" x14ac:dyDescent="0.2">
      <c r="B3506" s="35">
        <v>3491</v>
      </c>
      <c r="C3506" s="93">
        <v>0.2306316482731009</v>
      </c>
      <c r="D3506" s="101">
        <f t="shared" si="395"/>
        <v>4.4008003122072115</v>
      </c>
      <c r="E3506" s="93">
        <v>0.41328563244545979</v>
      </c>
      <c r="F3506" s="102">
        <f t="shared" si="393"/>
        <v>1.4132856324454597</v>
      </c>
      <c r="G3506" s="102">
        <f t="shared" si="396"/>
        <v>10372.956998320271</v>
      </c>
      <c r="H3506" s="102">
        <f t="shared" si="394"/>
        <v>10373.468862746711</v>
      </c>
      <c r="I3506" s="102">
        <f t="shared" si="390"/>
        <v>0.51186442644029739</v>
      </c>
      <c r="J3506" s="102">
        <f t="shared" si="391"/>
        <v>10374.882148379156</v>
      </c>
      <c r="K3506" s="103">
        <f t="shared" si="392"/>
        <v>1.925150058885265</v>
      </c>
    </row>
    <row r="3507" spans="2:11" ht="16" thickBot="1" x14ac:dyDescent="0.25">
      <c r="B3507" s="39">
        <v>3492</v>
      </c>
      <c r="C3507" s="94">
        <v>0.67251474328972527</v>
      </c>
      <c r="D3507" s="104">
        <f t="shared" si="395"/>
        <v>1.1901937339171575</v>
      </c>
      <c r="E3507" s="94">
        <v>0.95018675393981511</v>
      </c>
      <c r="F3507" s="105">
        <f t="shared" si="393"/>
        <v>1.950186753939815</v>
      </c>
      <c r="G3507" s="105">
        <f t="shared" si="396"/>
        <v>10374.147192054188</v>
      </c>
      <c r="H3507" s="105">
        <f t="shared" si="394"/>
        <v>10374.882148379156</v>
      </c>
      <c r="I3507" s="105">
        <f t="shared" si="390"/>
        <v>0.73495632496815233</v>
      </c>
      <c r="J3507" s="105">
        <f t="shared" si="391"/>
        <v>10376.832335133096</v>
      </c>
      <c r="K3507" s="106">
        <f t="shared" si="392"/>
        <v>2.6851430789083679</v>
      </c>
    </row>
    <row r="3508" spans="2:11" x14ac:dyDescent="0.2">
      <c r="B3508" s="35">
        <v>3493</v>
      </c>
      <c r="C3508" s="93">
        <v>0.65454605662915644</v>
      </c>
      <c r="D3508" s="101">
        <f t="shared" si="395"/>
        <v>1.2714399807800518</v>
      </c>
      <c r="E3508" s="93">
        <v>0.89125642282089079</v>
      </c>
      <c r="F3508" s="102">
        <f t="shared" si="393"/>
        <v>1.8912564228208908</v>
      </c>
      <c r="G3508" s="102">
        <f t="shared" si="396"/>
        <v>10375.418632034967</v>
      </c>
      <c r="H3508" s="102">
        <f t="shared" si="394"/>
        <v>10376.832335133096</v>
      </c>
      <c r="I3508" s="102">
        <f t="shared" si="390"/>
        <v>1.41370309812919</v>
      </c>
      <c r="J3508" s="102">
        <f t="shared" si="391"/>
        <v>10378.723591555918</v>
      </c>
      <c r="K3508" s="103">
        <f t="shared" si="392"/>
        <v>3.3049595209504332</v>
      </c>
    </row>
    <row r="3509" spans="2:11" x14ac:dyDescent="0.2">
      <c r="B3509" s="35">
        <v>3494</v>
      </c>
      <c r="C3509" s="93">
        <v>0.57457388052002867</v>
      </c>
      <c r="D3509" s="101">
        <f t="shared" si="395"/>
        <v>1.6623797708244707</v>
      </c>
      <c r="E3509" s="93">
        <v>0.61115467203603757</v>
      </c>
      <c r="F3509" s="102">
        <f t="shared" si="393"/>
        <v>1.6111546720360375</v>
      </c>
      <c r="G3509" s="102">
        <f t="shared" si="396"/>
        <v>10377.081011805793</v>
      </c>
      <c r="H3509" s="102">
        <f t="shared" si="394"/>
        <v>10378.723591555918</v>
      </c>
      <c r="I3509" s="102">
        <f t="shared" si="390"/>
        <v>1.6425797501251509</v>
      </c>
      <c r="J3509" s="102">
        <f t="shared" si="391"/>
        <v>10380.334746227954</v>
      </c>
      <c r="K3509" s="103">
        <f t="shared" si="392"/>
        <v>3.2537344221618696</v>
      </c>
    </row>
    <row r="3510" spans="2:11" x14ac:dyDescent="0.2">
      <c r="B3510" s="35">
        <v>3495</v>
      </c>
      <c r="C3510" s="93">
        <v>4.4217437491267497E-2</v>
      </c>
      <c r="D3510" s="101">
        <f t="shared" si="395"/>
        <v>9.3559081629639991</v>
      </c>
      <c r="E3510" s="93">
        <v>0.23413032376526599</v>
      </c>
      <c r="F3510" s="102">
        <f t="shared" si="393"/>
        <v>1.2341303237652661</v>
      </c>
      <c r="G3510" s="102">
        <f t="shared" si="396"/>
        <v>10386.436919968757</v>
      </c>
      <c r="H3510" s="102">
        <f t="shared" si="394"/>
        <v>10386.436919968757</v>
      </c>
      <c r="I3510" s="102">
        <f t="shared" si="390"/>
        <v>0</v>
      </c>
      <c r="J3510" s="102">
        <f t="shared" si="391"/>
        <v>10387.671050292522</v>
      </c>
      <c r="K3510" s="103">
        <f t="shared" si="392"/>
        <v>1.2341303237644752</v>
      </c>
    </row>
    <row r="3511" spans="2:11" ht="16" thickBot="1" x14ac:dyDescent="0.25">
      <c r="B3511" s="39">
        <v>3496</v>
      </c>
      <c r="C3511" s="94">
        <v>0.624132301902249</v>
      </c>
      <c r="D3511" s="104">
        <f t="shared" si="395"/>
        <v>1.4141787324210335</v>
      </c>
      <c r="E3511" s="94">
        <v>0.72202095879545802</v>
      </c>
      <c r="F3511" s="105">
        <f t="shared" si="393"/>
        <v>1.722020958795458</v>
      </c>
      <c r="G3511" s="105">
        <f t="shared" si="396"/>
        <v>10387.851098701178</v>
      </c>
      <c r="H3511" s="105">
        <f t="shared" si="394"/>
        <v>10387.851098701178</v>
      </c>
      <c r="I3511" s="105">
        <f t="shared" si="390"/>
        <v>0</v>
      </c>
      <c r="J3511" s="105">
        <f t="shared" si="391"/>
        <v>10389.573119659974</v>
      </c>
      <c r="K3511" s="106">
        <f t="shared" si="392"/>
        <v>1.7220209587958379</v>
      </c>
    </row>
    <row r="3512" spans="2:11" x14ac:dyDescent="0.2">
      <c r="B3512" s="35">
        <v>3497</v>
      </c>
      <c r="C3512" s="93">
        <v>0.32259796553150388</v>
      </c>
      <c r="D3512" s="101">
        <f t="shared" si="395"/>
        <v>3.3940452593545922</v>
      </c>
      <c r="E3512" s="93">
        <v>0.15134901914650345</v>
      </c>
      <c r="F3512" s="102">
        <f t="shared" si="393"/>
        <v>1.1513490191465034</v>
      </c>
      <c r="G3512" s="102">
        <f t="shared" si="396"/>
        <v>10391.245143960532</v>
      </c>
      <c r="H3512" s="102">
        <f t="shared" si="394"/>
        <v>10391.245143960532</v>
      </c>
      <c r="I3512" s="102">
        <f t="shared" si="390"/>
        <v>0</v>
      </c>
      <c r="J3512" s="102">
        <f t="shared" si="391"/>
        <v>10392.396492979678</v>
      </c>
      <c r="K3512" s="103">
        <f t="shared" si="392"/>
        <v>1.1513490191464371</v>
      </c>
    </row>
    <row r="3513" spans="2:11" x14ac:dyDescent="0.2">
      <c r="B3513" s="35">
        <v>3498</v>
      </c>
      <c r="C3513" s="93">
        <v>0.49032683898203022</v>
      </c>
      <c r="D3513" s="101">
        <f t="shared" si="395"/>
        <v>2.1380492757139358</v>
      </c>
      <c r="E3513" s="93">
        <v>0.80242901011606871</v>
      </c>
      <c r="F3513" s="102">
        <f t="shared" si="393"/>
        <v>1.8024290101160687</v>
      </c>
      <c r="G3513" s="102">
        <f t="shared" si="396"/>
        <v>10393.383193236246</v>
      </c>
      <c r="H3513" s="102">
        <f t="shared" si="394"/>
        <v>10393.383193236246</v>
      </c>
      <c r="I3513" s="102">
        <f t="shared" si="390"/>
        <v>0</v>
      </c>
      <c r="J3513" s="102">
        <f t="shared" si="391"/>
        <v>10395.185622246363</v>
      </c>
      <c r="K3513" s="103">
        <f t="shared" si="392"/>
        <v>1.8024290101166116</v>
      </c>
    </row>
    <row r="3514" spans="2:11" x14ac:dyDescent="0.2">
      <c r="B3514" s="35">
        <v>3499</v>
      </c>
      <c r="C3514" s="93">
        <v>0.622810491938806</v>
      </c>
      <c r="D3514" s="101">
        <f t="shared" si="395"/>
        <v>1.4205389782883107</v>
      </c>
      <c r="E3514" s="93">
        <v>0.51973943027394409</v>
      </c>
      <c r="F3514" s="102">
        <f t="shared" si="393"/>
        <v>1.519739430273944</v>
      </c>
      <c r="G3514" s="102">
        <f t="shared" si="396"/>
        <v>10394.803732214536</v>
      </c>
      <c r="H3514" s="102">
        <f t="shared" si="394"/>
        <v>10395.185622246363</v>
      </c>
      <c r="I3514" s="102">
        <f t="shared" si="390"/>
        <v>0.38189003182742454</v>
      </c>
      <c r="J3514" s="102">
        <f t="shared" si="391"/>
        <v>10396.705361676637</v>
      </c>
      <c r="K3514" s="103">
        <f t="shared" si="392"/>
        <v>1.9016294621014822</v>
      </c>
    </row>
    <row r="3515" spans="2:11" ht="16" thickBot="1" x14ac:dyDescent="0.25">
      <c r="B3515" s="39">
        <v>3500</v>
      </c>
      <c r="C3515" s="94">
        <v>0.15212506843934692</v>
      </c>
      <c r="D3515" s="104">
        <f t="shared" si="395"/>
        <v>5.6491568333569813</v>
      </c>
      <c r="E3515" s="94">
        <v>0.84064823672803579</v>
      </c>
      <c r="F3515" s="105">
        <f t="shared" si="393"/>
        <v>1.8406482367280357</v>
      </c>
      <c r="G3515" s="105">
        <f t="shared" si="396"/>
        <v>10400.452889047892</v>
      </c>
      <c r="H3515" s="105">
        <f t="shared" si="394"/>
        <v>10400.452889047892</v>
      </c>
      <c r="I3515" s="105">
        <f t="shared" si="390"/>
        <v>0</v>
      </c>
      <c r="J3515" s="105">
        <f t="shared" si="391"/>
        <v>10402.29353728462</v>
      </c>
      <c r="K3515" s="106">
        <f t="shared" si="392"/>
        <v>1.8406482367281569</v>
      </c>
    </row>
    <row r="3516" spans="2:11" x14ac:dyDescent="0.2">
      <c r="B3516" s="35">
        <v>3501</v>
      </c>
      <c r="C3516" s="93">
        <v>0.35268599053331962</v>
      </c>
      <c r="D3516" s="101">
        <f t="shared" si="395"/>
        <v>3.1265314894811254</v>
      </c>
      <c r="E3516" s="93">
        <v>2.9609205927763615E-2</v>
      </c>
      <c r="F3516" s="102">
        <f t="shared" si="393"/>
        <v>1.0296092059277635</v>
      </c>
      <c r="G3516" s="102">
        <f t="shared" si="396"/>
        <v>10403.579420537373</v>
      </c>
      <c r="H3516" s="102">
        <f t="shared" si="394"/>
        <v>10403.579420537373</v>
      </c>
      <c r="I3516" s="102">
        <f t="shared" si="390"/>
        <v>0</v>
      </c>
      <c r="J3516" s="102">
        <f t="shared" si="391"/>
        <v>10404.6090297433</v>
      </c>
      <c r="K3516" s="103">
        <f t="shared" si="392"/>
        <v>1.029609205927045</v>
      </c>
    </row>
    <row r="3517" spans="2:11" x14ac:dyDescent="0.2">
      <c r="B3517" s="35">
        <v>3502</v>
      </c>
      <c r="C3517" s="93">
        <v>0.72142557541700958</v>
      </c>
      <c r="D3517" s="101">
        <f t="shared" si="395"/>
        <v>0.97957817599194463</v>
      </c>
      <c r="E3517" s="93">
        <v>0.46170120723976305</v>
      </c>
      <c r="F3517" s="102">
        <f t="shared" si="393"/>
        <v>1.461701207239763</v>
      </c>
      <c r="G3517" s="102">
        <f t="shared" si="396"/>
        <v>10404.558998713364</v>
      </c>
      <c r="H3517" s="102">
        <f t="shared" si="394"/>
        <v>10404.6090297433</v>
      </c>
      <c r="I3517" s="102">
        <f t="shared" si="390"/>
        <v>5.003102993578068E-2</v>
      </c>
      <c r="J3517" s="102">
        <f t="shared" si="391"/>
        <v>10406.07073095054</v>
      </c>
      <c r="K3517" s="103">
        <f t="shared" si="392"/>
        <v>1.511732237175238</v>
      </c>
    </row>
    <row r="3518" spans="2:11" x14ac:dyDescent="0.2">
      <c r="B3518" s="35">
        <v>3503</v>
      </c>
      <c r="C3518" s="93">
        <v>0.63972220924082712</v>
      </c>
      <c r="D3518" s="101">
        <f t="shared" si="395"/>
        <v>1.3401637347472608</v>
      </c>
      <c r="E3518" s="93">
        <v>0.99629973540818439</v>
      </c>
      <c r="F3518" s="102">
        <f t="shared" si="393"/>
        <v>1.9962997354081844</v>
      </c>
      <c r="G3518" s="102">
        <f t="shared" si="396"/>
        <v>10405.899162448111</v>
      </c>
      <c r="H3518" s="102">
        <f t="shared" si="394"/>
        <v>10406.07073095054</v>
      </c>
      <c r="I3518" s="102">
        <f t="shared" si="390"/>
        <v>0.17156850242827204</v>
      </c>
      <c r="J3518" s="102">
        <f t="shared" si="391"/>
        <v>10408.067030685948</v>
      </c>
      <c r="K3518" s="103">
        <f t="shared" si="392"/>
        <v>2.1678682378369558</v>
      </c>
    </row>
    <row r="3519" spans="2:11" ht="16" thickBot="1" x14ac:dyDescent="0.25">
      <c r="B3519" s="39">
        <v>3504</v>
      </c>
      <c r="C3519" s="94">
        <v>0.79357114322904077</v>
      </c>
      <c r="D3519" s="104">
        <f t="shared" si="395"/>
        <v>0.69363625659345007</v>
      </c>
      <c r="E3519" s="94">
        <v>0.9302426930193618</v>
      </c>
      <c r="F3519" s="105">
        <f t="shared" si="393"/>
        <v>1.9302426930193617</v>
      </c>
      <c r="G3519" s="105">
        <f t="shared" si="396"/>
        <v>10406.592798704705</v>
      </c>
      <c r="H3519" s="105">
        <f t="shared" si="394"/>
        <v>10408.067030685948</v>
      </c>
      <c r="I3519" s="105">
        <f t="shared" si="390"/>
        <v>1.4742319812430651</v>
      </c>
      <c r="J3519" s="105">
        <f t="shared" si="391"/>
        <v>10409.997273378967</v>
      </c>
      <c r="K3519" s="106">
        <f t="shared" si="392"/>
        <v>3.4044746742620191</v>
      </c>
    </row>
    <row r="3520" spans="2:11" x14ac:dyDescent="0.2">
      <c r="B3520" s="35">
        <v>3505</v>
      </c>
      <c r="C3520" s="93">
        <v>0.15013227827803621</v>
      </c>
      <c r="D3520" s="101">
        <f t="shared" si="395"/>
        <v>5.6887155549144381</v>
      </c>
      <c r="E3520" s="93">
        <v>0.56713215686171059</v>
      </c>
      <c r="F3520" s="102">
        <f t="shared" si="393"/>
        <v>1.5671321568617107</v>
      </c>
      <c r="G3520" s="102">
        <f t="shared" si="396"/>
        <v>10412.281514259619</v>
      </c>
      <c r="H3520" s="102">
        <f t="shared" si="394"/>
        <v>10412.281514259619</v>
      </c>
      <c r="I3520" s="102">
        <f t="shared" si="390"/>
        <v>0</v>
      </c>
      <c r="J3520" s="102">
        <f t="shared" si="391"/>
        <v>10413.848646416482</v>
      </c>
      <c r="K3520" s="103">
        <f t="shared" si="392"/>
        <v>1.567132156862499</v>
      </c>
    </row>
    <row r="3521" spans="2:11" x14ac:dyDescent="0.2">
      <c r="B3521" s="35">
        <v>3506</v>
      </c>
      <c r="C3521" s="93">
        <v>0.42153235154950885</v>
      </c>
      <c r="D3521" s="101">
        <f t="shared" si="395"/>
        <v>2.5915762533179976</v>
      </c>
      <c r="E3521" s="93">
        <v>0.19194665371470288</v>
      </c>
      <c r="F3521" s="102">
        <f t="shared" si="393"/>
        <v>1.191946653714703</v>
      </c>
      <c r="G3521" s="102">
        <f t="shared" si="396"/>
        <v>10414.873090512938</v>
      </c>
      <c r="H3521" s="102">
        <f t="shared" si="394"/>
        <v>10414.873090512938</v>
      </c>
      <c r="I3521" s="102">
        <f t="shared" si="390"/>
        <v>0</v>
      </c>
      <c r="J3521" s="102">
        <f t="shared" si="391"/>
        <v>10416.065037166652</v>
      </c>
      <c r="K3521" s="103">
        <f t="shared" si="392"/>
        <v>1.1919466537146945</v>
      </c>
    </row>
    <row r="3522" spans="2:11" x14ac:dyDescent="0.2">
      <c r="B3522" s="35">
        <v>3507</v>
      </c>
      <c r="C3522" s="93">
        <v>0.94992441995080157</v>
      </c>
      <c r="D3522" s="101">
        <f t="shared" si="395"/>
        <v>0.15411856649692948</v>
      </c>
      <c r="E3522" s="93">
        <v>1.7726715108563162E-2</v>
      </c>
      <c r="F3522" s="102">
        <f t="shared" si="393"/>
        <v>1.0177267151085632</v>
      </c>
      <c r="G3522" s="102">
        <f t="shared" si="396"/>
        <v>10415.027209079435</v>
      </c>
      <c r="H3522" s="102">
        <f t="shared" si="394"/>
        <v>10416.065037166652</v>
      </c>
      <c r="I3522" s="102">
        <f t="shared" si="390"/>
        <v>1.0378280872173491</v>
      </c>
      <c r="J3522" s="102">
        <f t="shared" si="391"/>
        <v>10417.082763881761</v>
      </c>
      <c r="K3522" s="103">
        <f t="shared" si="392"/>
        <v>2.055554802325787</v>
      </c>
    </row>
    <row r="3523" spans="2:11" ht="16" thickBot="1" x14ac:dyDescent="0.25">
      <c r="B3523" s="39">
        <v>3508</v>
      </c>
      <c r="C3523" s="94">
        <v>0.33750498097695636</v>
      </c>
      <c r="D3523" s="104">
        <f t="shared" si="395"/>
        <v>3.2585250309846492</v>
      </c>
      <c r="E3523" s="94">
        <v>0.35420894999922481</v>
      </c>
      <c r="F3523" s="105">
        <f t="shared" si="393"/>
        <v>1.3542089499992249</v>
      </c>
      <c r="G3523" s="105">
        <f t="shared" si="396"/>
        <v>10418.285734110419</v>
      </c>
      <c r="H3523" s="105">
        <f t="shared" si="394"/>
        <v>10418.285734110419</v>
      </c>
      <c r="I3523" s="105">
        <f t="shared" si="390"/>
        <v>0</v>
      </c>
      <c r="J3523" s="105">
        <f t="shared" si="391"/>
        <v>10419.639943060418</v>
      </c>
      <c r="K3523" s="106">
        <f t="shared" si="392"/>
        <v>1.3542089499987924</v>
      </c>
    </row>
    <row r="3524" spans="2:11" x14ac:dyDescent="0.2">
      <c r="B3524" s="35">
        <v>3509</v>
      </c>
      <c r="C3524" s="93">
        <v>0.55967163025021915</v>
      </c>
      <c r="D3524" s="101">
        <f t="shared" si="395"/>
        <v>1.7412151253727464</v>
      </c>
      <c r="E3524" s="93">
        <v>5.9134762655051243E-2</v>
      </c>
      <c r="F3524" s="102">
        <f t="shared" si="393"/>
        <v>1.0591347626550514</v>
      </c>
      <c r="G3524" s="102">
        <f t="shared" si="396"/>
        <v>10420.026949235791</v>
      </c>
      <c r="H3524" s="102">
        <f t="shared" si="394"/>
        <v>10420.026949235791</v>
      </c>
      <c r="I3524" s="102">
        <f t="shared" si="390"/>
        <v>0</v>
      </c>
      <c r="J3524" s="102">
        <f t="shared" si="391"/>
        <v>10421.086083998447</v>
      </c>
      <c r="K3524" s="103">
        <f t="shared" si="392"/>
        <v>1.0591347626559582</v>
      </c>
    </row>
    <row r="3525" spans="2:11" x14ac:dyDescent="0.2">
      <c r="B3525" s="35">
        <v>3510</v>
      </c>
      <c r="C3525" s="93">
        <v>0.49340302234515476</v>
      </c>
      <c r="D3525" s="101">
        <f t="shared" si="395"/>
        <v>2.1192868480743146</v>
      </c>
      <c r="E3525" s="93">
        <v>0.3570615160268148</v>
      </c>
      <c r="F3525" s="102">
        <f t="shared" si="393"/>
        <v>1.3570615160268149</v>
      </c>
      <c r="G3525" s="102">
        <f t="shared" si="396"/>
        <v>10422.146236083865</v>
      </c>
      <c r="H3525" s="102">
        <f t="shared" si="394"/>
        <v>10422.146236083865</v>
      </c>
      <c r="I3525" s="102">
        <f t="shared" si="390"/>
        <v>0</v>
      </c>
      <c r="J3525" s="102">
        <f t="shared" si="391"/>
        <v>10423.503297599891</v>
      </c>
      <c r="K3525" s="103">
        <f t="shared" si="392"/>
        <v>1.3570615160260786</v>
      </c>
    </row>
    <row r="3526" spans="2:11" x14ac:dyDescent="0.2">
      <c r="B3526" s="35">
        <v>3511</v>
      </c>
      <c r="C3526" s="93">
        <v>0.29869554552636668</v>
      </c>
      <c r="D3526" s="101">
        <f t="shared" si="395"/>
        <v>3.6249914002174286</v>
      </c>
      <c r="E3526" s="93">
        <v>0.53893067847549703</v>
      </c>
      <c r="F3526" s="102">
        <f t="shared" si="393"/>
        <v>1.538930678475497</v>
      </c>
      <c r="G3526" s="102">
        <f t="shared" si="396"/>
        <v>10425.771227484083</v>
      </c>
      <c r="H3526" s="102">
        <f t="shared" si="394"/>
        <v>10425.771227484083</v>
      </c>
      <c r="I3526" s="102">
        <f t="shared" si="390"/>
        <v>0</v>
      </c>
      <c r="J3526" s="102">
        <f t="shared" si="391"/>
        <v>10427.31015816256</v>
      </c>
      <c r="K3526" s="103">
        <f t="shared" si="392"/>
        <v>1.5389306784763903</v>
      </c>
    </row>
    <row r="3527" spans="2:11" ht="16" thickBot="1" x14ac:dyDescent="0.25">
      <c r="B3527" s="39">
        <v>3512</v>
      </c>
      <c r="C3527" s="94">
        <v>0.75542977887144025</v>
      </c>
      <c r="D3527" s="104">
        <f t="shared" si="395"/>
        <v>0.84140534445727366</v>
      </c>
      <c r="E3527" s="94">
        <v>0.2895775922823125</v>
      </c>
      <c r="F3527" s="105">
        <f t="shared" si="393"/>
        <v>1.2895775922823125</v>
      </c>
      <c r="G3527" s="105">
        <f t="shared" si="396"/>
        <v>10426.612632828541</v>
      </c>
      <c r="H3527" s="105">
        <f t="shared" si="394"/>
        <v>10427.31015816256</v>
      </c>
      <c r="I3527" s="105">
        <f t="shared" si="390"/>
        <v>0.69752533401879191</v>
      </c>
      <c r="J3527" s="105">
        <f t="shared" si="391"/>
        <v>10428.599735754842</v>
      </c>
      <c r="K3527" s="106">
        <f t="shared" si="392"/>
        <v>1.9871029263013043</v>
      </c>
    </row>
    <row r="3528" spans="2:11" x14ac:dyDescent="0.2">
      <c r="B3528" s="35">
        <v>3513</v>
      </c>
      <c r="C3528" s="93">
        <v>0.25021723161390497</v>
      </c>
      <c r="D3528" s="101">
        <f t="shared" si="395"/>
        <v>4.1562774358869499</v>
      </c>
      <c r="E3528" s="93">
        <v>0.68832955400242279</v>
      </c>
      <c r="F3528" s="102">
        <f t="shared" si="393"/>
        <v>1.6883295540024228</v>
      </c>
      <c r="G3528" s="102">
        <f t="shared" si="396"/>
        <v>10430.768910264427</v>
      </c>
      <c r="H3528" s="102">
        <f t="shared" si="394"/>
        <v>10430.768910264427</v>
      </c>
      <c r="I3528" s="102">
        <f t="shared" si="390"/>
        <v>0</v>
      </c>
      <c r="J3528" s="102">
        <f t="shared" si="391"/>
        <v>10432.45723981843</v>
      </c>
      <c r="K3528" s="103">
        <f t="shared" si="392"/>
        <v>1.6883295540028485</v>
      </c>
    </row>
    <row r="3529" spans="2:11" x14ac:dyDescent="0.2">
      <c r="B3529" s="35">
        <v>3514</v>
      </c>
      <c r="C3529" s="93">
        <v>0.81372912575535516</v>
      </c>
      <c r="D3529" s="101">
        <f t="shared" si="395"/>
        <v>0.61838321310574818</v>
      </c>
      <c r="E3529" s="93">
        <v>0.92560399046185626</v>
      </c>
      <c r="F3529" s="102">
        <f t="shared" si="393"/>
        <v>1.9256039904618563</v>
      </c>
      <c r="G3529" s="102">
        <f t="shared" si="396"/>
        <v>10431.387293477534</v>
      </c>
      <c r="H3529" s="102">
        <f t="shared" si="394"/>
        <v>10432.45723981843</v>
      </c>
      <c r="I3529" s="102">
        <f t="shared" si="390"/>
        <v>1.069946340896422</v>
      </c>
      <c r="J3529" s="102">
        <f t="shared" si="391"/>
        <v>10434.382843808891</v>
      </c>
      <c r="K3529" s="103">
        <f t="shared" si="392"/>
        <v>2.9955503313576628</v>
      </c>
    </row>
    <row r="3530" spans="2:11" x14ac:dyDescent="0.2">
      <c r="B3530" s="35">
        <v>3515</v>
      </c>
      <c r="C3530" s="93">
        <v>0.52565511649377961</v>
      </c>
      <c r="D3530" s="101">
        <f t="shared" si="395"/>
        <v>1.9293298600692563</v>
      </c>
      <c r="E3530" s="93">
        <v>0.14054714843839122</v>
      </c>
      <c r="F3530" s="102">
        <f t="shared" si="393"/>
        <v>1.1405471484383911</v>
      </c>
      <c r="G3530" s="102">
        <f t="shared" si="396"/>
        <v>10433.316623337603</v>
      </c>
      <c r="H3530" s="102">
        <f t="shared" si="394"/>
        <v>10434.382843808891</v>
      </c>
      <c r="I3530" s="102">
        <f t="shared" si="390"/>
        <v>1.0662204712880339</v>
      </c>
      <c r="J3530" s="102">
        <f t="shared" si="391"/>
        <v>10435.523390957329</v>
      </c>
      <c r="K3530" s="103">
        <f t="shared" si="392"/>
        <v>2.2067676197257242</v>
      </c>
    </row>
    <row r="3531" spans="2:11" ht="16" thickBot="1" x14ac:dyDescent="0.25">
      <c r="B3531" s="39">
        <v>3516</v>
      </c>
      <c r="C3531" s="94">
        <v>1.6267432421079975E-2</v>
      </c>
      <c r="D3531" s="104">
        <f t="shared" si="395"/>
        <v>12.35577054249825</v>
      </c>
      <c r="E3531" s="94">
        <v>0.40342631264331985</v>
      </c>
      <c r="F3531" s="105">
        <f t="shared" si="393"/>
        <v>1.4034263126433197</v>
      </c>
      <c r="G3531" s="105">
        <f t="shared" si="396"/>
        <v>10445.672393880102</v>
      </c>
      <c r="H3531" s="105">
        <f t="shared" si="394"/>
        <v>10445.672393880102</v>
      </c>
      <c r="I3531" s="105">
        <f t="shared" si="390"/>
        <v>0</v>
      </c>
      <c r="J3531" s="105">
        <f t="shared" si="391"/>
        <v>10447.075820192746</v>
      </c>
      <c r="K3531" s="106">
        <f t="shared" si="392"/>
        <v>1.4034263126432052</v>
      </c>
    </row>
    <row r="3532" spans="2:11" x14ac:dyDescent="0.2">
      <c r="B3532" s="35">
        <v>3517</v>
      </c>
      <c r="C3532" s="93">
        <v>9.6693565007557325E-3</v>
      </c>
      <c r="D3532" s="101">
        <f t="shared" si="395"/>
        <v>13.916380553015026</v>
      </c>
      <c r="E3532" s="93">
        <v>0.87974612870919011</v>
      </c>
      <c r="F3532" s="102">
        <f t="shared" si="393"/>
        <v>1.8797461287091901</v>
      </c>
      <c r="G3532" s="102">
        <f t="shared" si="396"/>
        <v>10459.588774433118</v>
      </c>
      <c r="H3532" s="102">
        <f t="shared" si="394"/>
        <v>10459.588774433118</v>
      </c>
      <c r="I3532" s="102">
        <f t="shared" si="390"/>
        <v>0</v>
      </c>
      <c r="J3532" s="102">
        <f t="shared" si="391"/>
        <v>10461.468520561826</v>
      </c>
      <c r="K3532" s="103">
        <f t="shared" si="392"/>
        <v>1.8797461287085753</v>
      </c>
    </row>
    <row r="3533" spans="2:11" x14ac:dyDescent="0.2">
      <c r="B3533" s="35">
        <v>3518</v>
      </c>
      <c r="C3533" s="93">
        <v>0.2384745857486873</v>
      </c>
      <c r="D3533" s="101">
        <f t="shared" si="395"/>
        <v>4.3004775991117112</v>
      </c>
      <c r="E3533" s="93">
        <v>0.63401261837370471</v>
      </c>
      <c r="F3533" s="102">
        <f t="shared" si="393"/>
        <v>1.6340126183737047</v>
      </c>
      <c r="G3533" s="102">
        <f t="shared" si="396"/>
        <v>10463.88925203223</v>
      </c>
      <c r="H3533" s="102">
        <f t="shared" si="394"/>
        <v>10463.88925203223</v>
      </c>
      <c r="I3533" s="102">
        <f t="shared" si="390"/>
        <v>0</v>
      </c>
      <c r="J3533" s="102">
        <f t="shared" si="391"/>
        <v>10465.523264650603</v>
      </c>
      <c r="K3533" s="103">
        <f t="shared" si="392"/>
        <v>1.6340126183731627</v>
      </c>
    </row>
    <row r="3534" spans="2:11" x14ac:dyDescent="0.2">
      <c r="B3534" s="35">
        <v>3519</v>
      </c>
      <c r="C3534" s="93">
        <v>0.51771823192665589</v>
      </c>
      <c r="D3534" s="101">
        <f t="shared" si="395"/>
        <v>1.9749724155862303</v>
      </c>
      <c r="E3534" s="93">
        <v>0.68699442949875633</v>
      </c>
      <c r="F3534" s="102">
        <f t="shared" si="393"/>
        <v>1.6869944294987564</v>
      </c>
      <c r="G3534" s="102">
        <f t="shared" si="396"/>
        <v>10465.864224447816</v>
      </c>
      <c r="H3534" s="102">
        <f t="shared" si="394"/>
        <v>10465.864224447816</v>
      </c>
      <c r="I3534" s="102">
        <f t="shared" si="390"/>
        <v>0</v>
      </c>
      <c r="J3534" s="102">
        <f t="shared" si="391"/>
        <v>10467.551218877315</v>
      </c>
      <c r="K3534" s="103">
        <f t="shared" si="392"/>
        <v>1.6869944294994639</v>
      </c>
    </row>
    <row r="3535" spans="2:11" ht="16" thickBot="1" x14ac:dyDescent="0.25">
      <c r="B3535" s="39">
        <v>3520</v>
      </c>
      <c r="C3535" s="94">
        <v>0.7801360446919694</v>
      </c>
      <c r="D3535" s="104">
        <f t="shared" si="395"/>
        <v>0.74486087470648055</v>
      </c>
      <c r="E3535" s="94">
        <v>0.39796338387413599</v>
      </c>
      <c r="F3535" s="105">
        <f t="shared" si="393"/>
        <v>1.3979633838741359</v>
      </c>
      <c r="G3535" s="105">
        <f t="shared" si="396"/>
        <v>10466.609085322523</v>
      </c>
      <c r="H3535" s="105">
        <f t="shared" si="394"/>
        <v>10467.551218877315</v>
      </c>
      <c r="I3535" s="105">
        <f t="shared" si="390"/>
        <v>0.94213355479223537</v>
      </c>
      <c r="J3535" s="105">
        <f t="shared" si="391"/>
        <v>10468.949182261189</v>
      </c>
      <c r="K3535" s="106">
        <f t="shared" si="392"/>
        <v>2.340096938665738</v>
      </c>
    </row>
    <row r="3536" spans="2:11" x14ac:dyDescent="0.2">
      <c r="B3536" s="35">
        <v>3521</v>
      </c>
      <c r="C3536" s="93">
        <v>0.75969131354711894</v>
      </c>
      <c r="D3536" s="101">
        <f t="shared" si="395"/>
        <v>0.82452928378511547</v>
      </c>
      <c r="E3536" s="93">
        <v>0.310657765177908</v>
      </c>
      <c r="F3536" s="102">
        <f t="shared" si="393"/>
        <v>1.3106577651779081</v>
      </c>
      <c r="G3536" s="102">
        <f t="shared" si="396"/>
        <v>10467.433614606309</v>
      </c>
      <c r="H3536" s="102">
        <f t="shared" si="394"/>
        <v>10468.949182261189</v>
      </c>
      <c r="I3536" s="102">
        <f t="shared" si="390"/>
        <v>1.5155676548802148</v>
      </c>
      <c r="J3536" s="102">
        <f t="shared" si="391"/>
        <v>10470.259840026367</v>
      </c>
      <c r="K3536" s="103">
        <f t="shared" si="392"/>
        <v>2.8262254200581083</v>
      </c>
    </row>
    <row r="3537" spans="2:11" x14ac:dyDescent="0.2">
      <c r="B3537" s="35">
        <v>3522</v>
      </c>
      <c r="C3537" s="93">
        <v>0.87090895687439429</v>
      </c>
      <c r="D3537" s="101">
        <f t="shared" si="395"/>
        <v>0.41465350415299707</v>
      </c>
      <c r="E3537" s="93">
        <v>0.79168164463694846</v>
      </c>
      <c r="F3537" s="102">
        <f t="shared" si="393"/>
        <v>1.7916816446369483</v>
      </c>
      <c r="G3537" s="102">
        <f t="shared" si="396"/>
        <v>10467.848268110462</v>
      </c>
      <c r="H3537" s="102">
        <f t="shared" si="394"/>
        <v>10470.259840026367</v>
      </c>
      <c r="I3537" s="102">
        <f t="shared" si="390"/>
        <v>2.4115719159053697</v>
      </c>
      <c r="J3537" s="102">
        <f t="shared" si="391"/>
        <v>10472.051521671005</v>
      </c>
      <c r="K3537" s="103">
        <f t="shared" si="392"/>
        <v>4.2032535605430894</v>
      </c>
    </row>
    <row r="3538" spans="2:11" x14ac:dyDescent="0.2">
      <c r="B3538" s="35">
        <v>3523</v>
      </c>
      <c r="C3538" s="93">
        <v>0.67358545448704843</v>
      </c>
      <c r="D3538" s="101">
        <f t="shared" si="395"/>
        <v>1.1854212299465001</v>
      </c>
      <c r="E3538" s="93">
        <v>0.63703134796871685</v>
      </c>
      <c r="F3538" s="102">
        <f t="shared" si="393"/>
        <v>1.6370313479687169</v>
      </c>
      <c r="G3538" s="102">
        <f t="shared" si="396"/>
        <v>10469.033689340407</v>
      </c>
      <c r="H3538" s="102">
        <f t="shared" si="394"/>
        <v>10472.051521671005</v>
      </c>
      <c r="I3538" s="102">
        <f t="shared" ref="I3538:I3601" si="397">H3538-G3538</f>
        <v>3.0178323305972299</v>
      </c>
      <c r="J3538" s="102">
        <f t="shared" ref="J3538:J3601" si="398">H3538+F3538</f>
        <v>10473.688553018974</v>
      </c>
      <c r="K3538" s="103">
        <f t="shared" ref="K3538:K3601" si="399">J3538-G3538</f>
        <v>4.6548636785664712</v>
      </c>
    </row>
    <row r="3539" spans="2:11" ht="16" thickBot="1" x14ac:dyDescent="0.25">
      <c r="B3539" s="39">
        <v>3524</v>
      </c>
      <c r="C3539" s="94">
        <v>0.603347729090698</v>
      </c>
      <c r="D3539" s="104">
        <f t="shared" si="395"/>
        <v>1.5157847499111203</v>
      </c>
      <c r="E3539" s="94">
        <v>0.292337412557933</v>
      </c>
      <c r="F3539" s="105">
        <f t="shared" si="393"/>
        <v>1.292337412557933</v>
      </c>
      <c r="G3539" s="105">
        <f t="shared" si="396"/>
        <v>10470.549474090318</v>
      </c>
      <c r="H3539" s="105">
        <f t="shared" si="394"/>
        <v>10473.688553018974</v>
      </c>
      <c r="I3539" s="105">
        <f t="shared" si="397"/>
        <v>3.1390789286560903</v>
      </c>
      <c r="J3539" s="105">
        <f t="shared" si="398"/>
        <v>10474.980890431532</v>
      </c>
      <c r="K3539" s="106">
        <f t="shared" si="399"/>
        <v>4.4314163412145717</v>
      </c>
    </row>
    <row r="3540" spans="2:11" x14ac:dyDescent="0.2">
      <c r="B3540" s="35">
        <v>3525</v>
      </c>
      <c r="C3540" s="93">
        <v>0.15182335486649667</v>
      </c>
      <c r="D3540" s="101">
        <f t="shared" si="395"/>
        <v>5.6551127189378256</v>
      </c>
      <c r="E3540" s="93">
        <v>0.99772679622681304</v>
      </c>
      <c r="F3540" s="102">
        <f t="shared" si="393"/>
        <v>1.997726796226813</v>
      </c>
      <c r="G3540" s="102">
        <f t="shared" si="396"/>
        <v>10476.204586809255</v>
      </c>
      <c r="H3540" s="102">
        <f t="shared" si="394"/>
        <v>10476.204586809255</v>
      </c>
      <c r="I3540" s="102">
        <f t="shared" si="397"/>
        <v>0</v>
      </c>
      <c r="J3540" s="102">
        <f t="shared" si="398"/>
        <v>10478.202313605483</v>
      </c>
      <c r="K3540" s="103">
        <f t="shared" si="399"/>
        <v>1.9977267962276528</v>
      </c>
    </row>
    <row r="3541" spans="2:11" x14ac:dyDescent="0.2">
      <c r="B3541" s="35">
        <v>3526</v>
      </c>
      <c r="C3541" s="93">
        <v>0.29919561388072946</v>
      </c>
      <c r="D3541" s="101">
        <f t="shared" si="395"/>
        <v>3.6199730774364207</v>
      </c>
      <c r="E3541" s="93">
        <v>0.47013642714797066</v>
      </c>
      <c r="F3541" s="102">
        <f t="shared" si="393"/>
        <v>1.4701364271479707</v>
      </c>
      <c r="G3541" s="102">
        <f t="shared" si="396"/>
        <v>10479.824559886692</v>
      </c>
      <c r="H3541" s="102">
        <f t="shared" si="394"/>
        <v>10479.824559886692</v>
      </c>
      <c r="I3541" s="102">
        <f t="shared" si="397"/>
        <v>0</v>
      </c>
      <c r="J3541" s="102">
        <f t="shared" si="398"/>
        <v>10481.29469631384</v>
      </c>
      <c r="K3541" s="103">
        <f t="shared" si="399"/>
        <v>1.470136427147736</v>
      </c>
    </row>
    <row r="3542" spans="2:11" x14ac:dyDescent="0.2">
      <c r="B3542" s="35">
        <v>3527</v>
      </c>
      <c r="C3542" s="93">
        <v>0.4183061612481257</v>
      </c>
      <c r="D3542" s="101">
        <f t="shared" si="395"/>
        <v>2.6146250141569314</v>
      </c>
      <c r="E3542" s="93">
        <v>0.30517714609613378</v>
      </c>
      <c r="F3542" s="102">
        <f t="shared" si="393"/>
        <v>1.3051771460961339</v>
      </c>
      <c r="G3542" s="102">
        <f t="shared" si="396"/>
        <v>10482.43918490085</v>
      </c>
      <c r="H3542" s="102">
        <f t="shared" si="394"/>
        <v>10482.43918490085</v>
      </c>
      <c r="I3542" s="102">
        <f t="shared" si="397"/>
        <v>0</v>
      </c>
      <c r="J3542" s="102">
        <f t="shared" si="398"/>
        <v>10483.744362046946</v>
      </c>
      <c r="K3542" s="103">
        <f t="shared" si="399"/>
        <v>1.3051771460959571</v>
      </c>
    </row>
    <row r="3543" spans="2:11" ht="16" thickBot="1" x14ac:dyDescent="0.25">
      <c r="B3543" s="39">
        <v>3528</v>
      </c>
      <c r="C3543" s="94">
        <v>0.24081096448177752</v>
      </c>
      <c r="D3543" s="104">
        <f t="shared" si="395"/>
        <v>4.27122909906568</v>
      </c>
      <c r="E3543" s="94">
        <v>0.4502569055146789</v>
      </c>
      <c r="F3543" s="105">
        <f t="shared" si="393"/>
        <v>1.4502569055146788</v>
      </c>
      <c r="G3543" s="105">
        <f t="shared" si="396"/>
        <v>10486.710413999916</v>
      </c>
      <c r="H3543" s="105">
        <f t="shared" si="394"/>
        <v>10486.710413999916</v>
      </c>
      <c r="I3543" s="105">
        <f t="shared" si="397"/>
        <v>0</v>
      </c>
      <c r="J3543" s="105">
        <f t="shared" si="398"/>
        <v>10488.16067090543</v>
      </c>
      <c r="K3543" s="106">
        <f t="shared" si="399"/>
        <v>1.4502569055148342</v>
      </c>
    </row>
    <row r="3544" spans="2:11" x14ac:dyDescent="0.2">
      <c r="B3544" s="35">
        <v>3529</v>
      </c>
      <c r="C3544" s="93">
        <v>0.62895367702872573</v>
      </c>
      <c r="D3544" s="101">
        <f t="shared" si="395"/>
        <v>1.3910930112509503</v>
      </c>
      <c r="E3544" s="93">
        <v>0.32242114375545528</v>
      </c>
      <c r="F3544" s="102">
        <f t="shared" si="393"/>
        <v>1.3224211437554554</v>
      </c>
      <c r="G3544" s="102">
        <f t="shared" si="396"/>
        <v>10488.101507011166</v>
      </c>
      <c r="H3544" s="102">
        <f t="shared" si="394"/>
        <v>10488.16067090543</v>
      </c>
      <c r="I3544" s="102">
        <f t="shared" si="397"/>
        <v>5.9163894264202099E-2</v>
      </c>
      <c r="J3544" s="102">
        <f t="shared" si="398"/>
        <v>10489.483092049186</v>
      </c>
      <c r="K3544" s="103">
        <f t="shared" si="399"/>
        <v>1.3815850380196935</v>
      </c>
    </row>
    <row r="3545" spans="2:11" x14ac:dyDescent="0.2">
      <c r="B3545" s="35">
        <v>3530</v>
      </c>
      <c r="C3545" s="93">
        <v>0.28788982008492425</v>
      </c>
      <c r="D3545" s="101">
        <f t="shared" si="395"/>
        <v>3.7355323235820195</v>
      </c>
      <c r="E3545" s="93">
        <v>0.78917566222916713</v>
      </c>
      <c r="F3545" s="102">
        <f t="shared" si="393"/>
        <v>1.7891756622291672</v>
      </c>
      <c r="G3545" s="102">
        <f t="shared" si="396"/>
        <v>10491.837039334749</v>
      </c>
      <c r="H3545" s="102">
        <f t="shared" si="394"/>
        <v>10491.837039334749</v>
      </c>
      <c r="I3545" s="102">
        <f t="shared" si="397"/>
        <v>0</v>
      </c>
      <c r="J3545" s="102">
        <f t="shared" si="398"/>
        <v>10493.626214996977</v>
      </c>
      <c r="K3545" s="103">
        <f t="shared" si="399"/>
        <v>1.7891756622284447</v>
      </c>
    </row>
    <row r="3546" spans="2:11" x14ac:dyDescent="0.2">
      <c r="B3546" s="35">
        <v>3531</v>
      </c>
      <c r="C3546" s="93">
        <v>0.68486207707193902</v>
      </c>
      <c r="D3546" s="101">
        <f t="shared" si="395"/>
        <v>1.1356134249997314</v>
      </c>
      <c r="E3546" s="93">
        <v>0.38414408258115562</v>
      </c>
      <c r="F3546" s="102">
        <f t="shared" si="393"/>
        <v>1.3841440825811557</v>
      </c>
      <c r="G3546" s="102">
        <f t="shared" si="396"/>
        <v>10492.972652759749</v>
      </c>
      <c r="H3546" s="102">
        <f t="shared" si="394"/>
        <v>10493.626214996977</v>
      </c>
      <c r="I3546" s="102">
        <f t="shared" si="397"/>
        <v>0.65356223722847062</v>
      </c>
      <c r="J3546" s="102">
        <f t="shared" si="398"/>
        <v>10495.010359079559</v>
      </c>
      <c r="K3546" s="103">
        <f t="shared" si="399"/>
        <v>2.0377063198102405</v>
      </c>
    </row>
    <row r="3547" spans="2:11" ht="16" thickBot="1" x14ac:dyDescent="0.25">
      <c r="B3547" s="39">
        <v>3532</v>
      </c>
      <c r="C3547" s="94">
        <v>0.65950503106678582</v>
      </c>
      <c r="D3547" s="104">
        <f t="shared" si="395"/>
        <v>1.2487970347384614</v>
      </c>
      <c r="E3547" s="94">
        <v>0.94275657813647618</v>
      </c>
      <c r="F3547" s="105">
        <f t="shared" si="393"/>
        <v>1.9427565781364762</v>
      </c>
      <c r="G3547" s="105">
        <f t="shared" si="396"/>
        <v>10494.221449794488</v>
      </c>
      <c r="H3547" s="105">
        <f t="shared" si="394"/>
        <v>10495.010359079559</v>
      </c>
      <c r="I3547" s="105">
        <f t="shared" si="397"/>
        <v>0.78890928507098579</v>
      </c>
      <c r="J3547" s="105">
        <f t="shared" si="398"/>
        <v>10496.953115657696</v>
      </c>
      <c r="K3547" s="106">
        <f t="shared" si="399"/>
        <v>2.7316658632080362</v>
      </c>
    </row>
    <row r="3548" spans="2:11" x14ac:dyDescent="0.2">
      <c r="B3548" s="35">
        <v>3533</v>
      </c>
      <c r="C3548" s="93">
        <v>0.78760415962527763</v>
      </c>
      <c r="D3548" s="101">
        <f t="shared" si="395"/>
        <v>0.71627895251376483</v>
      </c>
      <c r="E3548" s="93">
        <v>0.85118271053873784</v>
      </c>
      <c r="F3548" s="102">
        <f t="shared" si="393"/>
        <v>1.8511827105387377</v>
      </c>
      <c r="G3548" s="102">
        <f t="shared" si="396"/>
        <v>10494.937728747002</v>
      </c>
      <c r="H3548" s="102">
        <f t="shared" si="394"/>
        <v>10496.953115657696</v>
      </c>
      <c r="I3548" s="102">
        <f t="shared" si="397"/>
        <v>2.0153869106943603</v>
      </c>
      <c r="J3548" s="102">
        <f t="shared" si="398"/>
        <v>10498.804298368235</v>
      </c>
      <c r="K3548" s="103">
        <f t="shared" si="399"/>
        <v>3.8665696212337934</v>
      </c>
    </row>
    <row r="3549" spans="2:11" x14ac:dyDescent="0.2">
      <c r="B3549" s="35">
        <v>3534</v>
      </c>
      <c r="C3549" s="93">
        <v>0.26393133936305435</v>
      </c>
      <c r="D3549" s="101">
        <f t="shared" si="395"/>
        <v>3.9961988634967862</v>
      </c>
      <c r="E3549" s="93">
        <v>0.77942962373058899</v>
      </c>
      <c r="F3549" s="102">
        <f t="shared" si="393"/>
        <v>1.7794296237305889</v>
      </c>
      <c r="G3549" s="102">
        <f t="shared" si="396"/>
        <v>10498.933927610498</v>
      </c>
      <c r="H3549" s="102">
        <f t="shared" si="394"/>
        <v>10498.933927610498</v>
      </c>
      <c r="I3549" s="102">
        <f t="shared" si="397"/>
        <v>0</v>
      </c>
      <c r="J3549" s="102">
        <f t="shared" si="398"/>
        <v>10500.713357234228</v>
      </c>
      <c r="K3549" s="103">
        <f t="shared" si="399"/>
        <v>1.7794296237298113</v>
      </c>
    </row>
    <row r="3550" spans="2:11" x14ac:dyDescent="0.2">
      <c r="B3550" s="35">
        <v>3535</v>
      </c>
      <c r="C3550" s="93">
        <v>0.32978231665516977</v>
      </c>
      <c r="D3550" s="101">
        <f t="shared" si="395"/>
        <v>3.3279674660507226</v>
      </c>
      <c r="E3550" s="93">
        <v>0.44203019781334085</v>
      </c>
      <c r="F3550" s="102">
        <f t="shared" si="393"/>
        <v>1.4420301978133407</v>
      </c>
      <c r="G3550" s="102">
        <f t="shared" si="396"/>
        <v>10502.26189507655</v>
      </c>
      <c r="H3550" s="102">
        <f t="shared" si="394"/>
        <v>10502.26189507655</v>
      </c>
      <c r="I3550" s="102">
        <f t="shared" si="397"/>
        <v>0</v>
      </c>
      <c r="J3550" s="102">
        <f t="shared" si="398"/>
        <v>10503.703925274363</v>
      </c>
      <c r="K3550" s="103">
        <f t="shared" si="399"/>
        <v>1.4420301978134376</v>
      </c>
    </row>
    <row r="3551" spans="2:11" ht="16" thickBot="1" x14ac:dyDescent="0.25">
      <c r="B3551" s="39">
        <v>3536</v>
      </c>
      <c r="C3551" s="94">
        <v>0.65127187477724313</v>
      </c>
      <c r="D3551" s="104">
        <f t="shared" si="395"/>
        <v>1.2864842927077822</v>
      </c>
      <c r="E3551" s="94">
        <v>7.3262365630659021E-2</v>
      </c>
      <c r="F3551" s="105">
        <f t="shared" si="393"/>
        <v>1.073262365630659</v>
      </c>
      <c r="G3551" s="105">
        <f t="shared" si="396"/>
        <v>10503.548379369258</v>
      </c>
      <c r="H3551" s="105">
        <f t="shared" si="394"/>
        <v>10503.703925274363</v>
      </c>
      <c r="I3551" s="105">
        <f t="shared" si="397"/>
        <v>0.15554590510510025</v>
      </c>
      <c r="J3551" s="105">
        <f t="shared" si="398"/>
        <v>10504.777187639995</v>
      </c>
      <c r="K3551" s="106">
        <f t="shared" si="399"/>
        <v>1.2288082707364083</v>
      </c>
    </row>
    <row r="3552" spans="2:11" x14ac:dyDescent="0.2">
      <c r="B3552" s="35">
        <v>3537</v>
      </c>
      <c r="C3552" s="93">
        <v>0.92452470856808788</v>
      </c>
      <c r="D3552" s="101">
        <f t="shared" si="395"/>
        <v>0.23542650629967596</v>
      </c>
      <c r="E3552" s="93">
        <v>0.17209553168125646</v>
      </c>
      <c r="F3552" s="102">
        <f t="shared" si="393"/>
        <v>1.1720955316812565</v>
      </c>
      <c r="G3552" s="102">
        <f t="shared" si="396"/>
        <v>10503.783805875559</v>
      </c>
      <c r="H3552" s="102">
        <f t="shared" si="394"/>
        <v>10504.777187639995</v>
      </c>
      <c r="I3552" s="102">
        <f t="shared" si="397"/>
        <v>0.99338176443598059</v>
      </c>
      <c r="J3552" s="102">
        <f t="shared" si="398"/>
        <v>10505.949283171676</v>
      </c>
      <c r="K3552" s="103">
        <f t="shared" si="399"/>
        <v>2.1654772961173876</v>
      </c>
    </row>
    <row r="3553" spans="2:11" x14ac:dyDescent="0.2">
      <c r="B3553" s="35">
        <v>3538</v>
      </c>
      <c r="C3553" s="93">
        <v>0.27095351140375645</v>
      </c>
      <c r="D3553" s="101">
        <f t="shared" si="395"/>
        <v>3.9174240523604555</v>
      </c>
      <c r="E3553" s="93">
        <v>0.8706294435907963</v>
      </c>
      <c r="F3553" s="102">
        <f t="shared" si="393"/>
        <v>1.8706294435907962</v>
      </c>
      <c r="G3553" s="102">
        <f t="shared" si="396"/>
        <v>10507.701229927919</v>
      </c>
      <c r="H3553" s="102">
        <f t="shared" si="394"/>
        <v>10507.701229927919</v>
      </c>
      <c r="I3553" s="102">
        <f t="shared" si="397"/>
        <v>0</v>
      </c>
      <c r="J3553" s="102">
        <f t="shared" si="398"/>
        <v>10509.57185937151</v>
      </c>
      <c r="K3553" s="103">
        <f t="shared" si="399"/>
        <v>1.8706294435905875</v>
      </c>
    </row>
    <row r="3554" spans="2:11" x14ac:dyDescent="0.2">
      <c r="B3554" s="35">
        <v>3539</v>
      </c>
      <c r="C3554" s="93">
        <v>0.93807199277070019</v>
      </c>
      <c r="D3554" s="101">
        <f t="shared" si="395"/>
        <v>0.1917857446993676</v>
      </c>
      <c r="E3554" s="93">
        <v>3.346227583717587E-2</v>
      </c>
      <c r="F3554" s="102">
        <f t="shared" si="393"/>
        <v>1.0334622758371759</v>
      </c>
      <c r="G3554" s="102">
        <f t="shared" si="396"/>
        <v>10507.893015672618</v>
      </c>
      <c r="H3554" s="102">
        <f t="shared" si="394"/>
        <v>10509.57185937151</v>
      </c>
      <c r="I3554" s="102">
        <f t="shared" si="397"/>
        <v>1.6788436988917965</v>
      </c>
      <c r="J3554" s="102">
        <f t="shared" si="398"/>
        <v>10510.605321647346</v>
      </c>
      <c r="K3554" s="103">
        <f t="shared" si="399"/>
        <v>2.7123059747282241</v>
      </c>
    </row>
    <row r="3555" spans="2:11" ht="16" thickBot="1" x14ac:dyDescent="0.25">
      <c r="B3555" s="39">
        <v>3540</v>
      </c>
      <c r="C3555" s="94">
        <v>4.3670409854578374E-2</v>
      </c>
      <c r="D3555" s="104">
        <f t="shared" si="395"/>
        <v>9.3932535787872915</v>
      </c>
      <c r="E3555" s="94">
        <v>0.79425134709436329</v>
      </c>
      <c r="F3555" s="105">
        <f t="shared" si="393"/>
        <v>1.7942513470943633</v>
      </c>
      <c r="G3555" s="105">
        <f t="shared" si="396"/>
        <v>10517.286269251406</v>
      </c>
      <c r="H3555" s="105">
        <f t="shared" si="394"/>
        <v>10517.286269251406</v>
      </c>
      <c r="I3555" s="105">
        <f t="shared" si="397"/>
        <v>0</v>
      </c>
      <c r="J3555" s="105">
        <f t="shared" si="398"/>
        <v>10519.080520598502</v>
      </c>
      <c r="K3555" s="106">
        <f t="shared" si="399"/>
        <v>1.794251347095269</v>
      </c>
    </row>
    <row r="3556" spans="2:11" x14ac:dyDescent="0.2">
      <c r="B3556" s="35">
        <v>3541</v>
      </c>
      <c r="C3556" s="93">
        <v>0.77988716659560353</v>
      </c>
      <c r="D3556" s="101">
        <f t="shared" si="395"/>
        <v>0.74581808391981741</v>
      </c>
      <c r="E3556" s="93">
        <v>3.2814751163617761E-2</v>
      </c>
      <c r="F3556" s="102">
        <f t="shared" si="393"/>
        <v>1.0328147511636177</v>
      </c>
      <c r="G3556" s="102">
        <f t="shared" si="396"/>
        <v>10518.032087335327</v>
      </c>
      <c r="H3556" s="102">
        <f t="shared" si="394"/>
        <v>10519.080520598502</v>
      </c>
      <c r="I3556" s="102">
        <f t="shared" si="397"/>
        <v>1.0484332631749567</v>
      </c>
      <c r="J3556" s="102">
        <f t="shared" si="398"/>
        <v>10520.113335349664</v>
      </c>
      <c r="K3556" s="103">
        <f t="shared" si="399"/>
        <v>2.0812480143376888</v>
      </c>
    </row>
    <row r="3557" spans="2:11" x14ac:dyDescent="0.2">
      <c r="B3557" s="35">
        <v>3542</v>
      </c>
      <c r="C3557" s="93">
        <v>0.29826741727717565</v>
      </c>
      <c r="D3557" s="101">
        <f t="shared" si="395"/>
        <v>3.629294464386589</v>
      </c>
      <c r="E3557" s="93">
        <v>0.7497394130369317</v>
      </c>
      <c r="F3557" s="102">
        <f t="shared" si="393"/>
        <v>1.7497394130369317</v>
      </c>
      <c r="G3557" s="102">
        <f t="shared" si="396"/>
        <v>10521.661381799713</v>
      </c>
      <c r="H3557" s="102">
        <f t="shared" si="394"/>
        <v>10521.661381799713</v>
      </c>
      <c r="I3557" s="102">
        <f t="shared" si="397"/>
        <v>0</v>
      </c>
      <c r="J3557" s="102">
        <f t="shared" si="398"/>
        <v>10523.41112121275</v>
      </c>
      <c r="K3557" s="103">
        <f t="shared" si="399"/>
        <v>1.7497394130368775</v>
      </c>
    </row>
    <row r="3558" spans="2:11" x14ac:dyDescent="0.2">
      <c r="B3558" s="35">
        <v>3543</v>
      </c>
      <c r="C3558" s="93">
        <v>0.63739289542395894</v>
      </c>
      <c r="D3558" s="101">
        <f t="shared" si="395"/>
        <v>1.3511070697273393</v>
      </c>
      <c r="E3558" s="93">
        <v>0.79416776597646577</v>
      </c>
      <c r="F3558" s="102">
        <f t="shared" si="393"/>
        <v>1.7941677659764657</v>
      </c>
      <c r="G3558" s="102">
        <f t="shared" si="396"/>
        <v>10523.012488869441</v>
      </c>
      <c r="H3558" s="102">
        <f t="shared" si="394"/>
        <v>10523.41112121275</v>
      </c>
      <c r="I3558" s="102">
        <f t="shared" si="397"/>
        <v>0.39863234330914565</v>
      </c>
      <c r="J3558" s="102">
        <f t="shared" si="398"/>
        <v>10525.205288978726</v>
      </c>
      <c r="K3558" s="103">
        <f t="shared" si="399"/>
        <v>2.1928001092855993</v>
      </c>
    </row>
    <row r="3559" spans="2:11" ht="16" thickBot="1" x14ac:dyDescent="0.25">
      <c r="B3559" s="39">
        <v>3544</v>
      </c>
      <c r="C3559" s="94">
        <v>0.66736605040720587</v>
      </c>
      <c r="D3559" s="104">
        <f t="shared" si="395"/>
        <v>1.21324974717786</v>
      </c>
      <c r="E3559" s="94">
        <v>0.29925384056731852</v>
      </c>
      <c r="F3559" s="105">
        <f t="shared" si="393"/>
        <v>1.2992538405673186</v>
      </c>
      <c r="G3559" s="105">
        <f t="shared" si="396"/>
        <v>10524.225738616618</v>
      </c>
      <c r="H3559" s="105">
        <f t="shared" si="394"/>
        <v>10525.205288978726</v>
      </c>
      <c r="I3559" s="105">
        <f t="shared" si="397"/>
        <v>0.97955036210805702</v>
      </c>
      <c r="J3559" s="105">
        <f t="shared" si="398"/>
        <v>10526.504542819293</v>
      </c>
      <c r="K3559" s="106">
        <f t="shared" si="399"/>
        <v>2.278804202675019</v>
      </c>
    </row>
    <row r="3560" spans="2:11" x14ac:dyDescent="0.2">
      <c r="B3560" s="35">
        <v>3545</v>
      </c>
      <c r="C3560" s="93">
        <v>0.76278317231566362</v>
      </c>
      <c r="D3560" s="101">
        <f t="shared" si="395"/>
        <v>0.81234439774173539</v>
      </c>
      <c r="E3560" s="93">
        <v>0.44852761170508182</v>
      </c>
      <c r="F3560" s="102">
        <f t="shared" si="393"/>
        <v>1.4485276117050818</v>
      </c>
      <c r="G3560" s="102">
        <f t="shared" si="396"/>
        <v>10525.03808301436</v>
      </c>
      <c r="H3560" s="102">
        <f t="shared" si="394"/>
        <v>10526.504542819293</v>
      </c>
      <c r="I3560" s="102">
        <f t="shared" si="397"/>
        <v>1.466459804933038</v>
      </c>
      <c r="J3560" s="102">
        <f t="shared" si="398"/>
        <v>10527.953070430998</v>
      </c>
      <c r="K3560" s="103">
        <f t="shared" si="399"/>
        <v>2.914987416637814</v>
      </c>
    </row>
    <row r="3561" spans="2:11" x14ac:dyDescent="0.2">
      <c r="B3561" s="35">
        <v>3546</v>
      </c>
      <c r="C3561" s="93">
        <v>8.5337300343105493E-2</v>
      </c>
      <c r="D3561" s="101">
        <f t="shared" si="395"/>
        <v>7.3834309075664057</v>
      </c>
      <c r="E3561" s="93">
        <v>0.43969255651924732</v>
      </c>
      <c r="F3561" s="102">
        <f t="shared" si="393"/>
        <v>1.4396925565192473</v>
      </c>
      <c r="G3561" s="102">
        <f t="shared" si="396"/>
        <v>10532.421513921927</v>
      </c>
      <c r="H3561" s="102">
        <f t="shared" si="394"/>
        <v>10532.421513921927</v>
      </c>
      <c r="I3561" s="102">
        <f t="shared" si="397"/>
        <v>0</v>
      </c>
      <c r="J3561" s="102">
        <f t="shared" si="398"/>
        <v>10533.861206478447</v>
      </c>
      <c r="K3561" s="103">
        <f t="shared" si="399"/>
        <v>1.4396925565197307</v>
      </c>
    </row>
    <row r="3562" spans="2:11" x14ac:dyDescent="0.2">
      <c r="B3562" s="35">
        <v>3547</v>
      </c>
      <c r="C3562" s="93">
        <v>0.87202206813713701</v>
      </c>
      <c r="D3562" s="101">
        <f t="shared" si="395"/>
        <v>0.4108216436900099</v>
      </c>
      <c r="E3562" s="93">
        <v>0.34361078666073108</v>
      </c>
      <c r="F3562" s="102">
        <f t="shared" si="393"/>
        <v>1.3436107866607312</v>
      </c>
      <c r="G3562" s="102">
        <f t="shared" si="396"/>
        <v>10532.832335565618</v>
      </c>
      <c r="H3562" s="102">
        <f t="shared" si="394"/>
        <v>10533.861206478447</v>
      </c>
      <c r="I3562" s="102">
        <f t="shared" si="397"/>
        <v>1.0288709128290066</v>
      </c>
      <c r="J3562" s="102">
        <f t="shared" si="398"/>
        <v>10535.204817265107</v>
      </c>
      <c r="K3562" s="103">
        <f t="shared" si="399"/>
        <v>2.3724816994890716</v>
      </c>
    </row>
    <row r="3563" spans="2:11" ht="16" thickBot="1" x14ac:dyDescent="0.25">
      <c r="B3563" s="39">
        <v>3548</v>
      </c>
      <c r="C3563" s="94">
        <v>0.19539560425880198</v>
      </c>
      <c r="D3563" s="104">
        <f t="shared" si="395"/>
        <v>4.8981871072295089</v>
      </c>
      <c r="E3563" s="94">
        <v>5.6079889639759406E-2</v>
      </c>
      <c r="F3563" s="105">
        <f t="shared" ref="F3563:F3626" si="400">($N$18-$N$19)*E3563+$N$19</f>
        <v>1.0560798896397594</v>
      </c>
      <c r="G3563" s="105">
        <f t="shared" si="396"/>
        <v>10537.730522672848</v>
      </c>
      <c r="H3563" s="105">
        <f t="shared" ref="H3563:H3626" si="401">+MAX(G3563,J3562)</f>
        <v>10537.730522672848</v>
      </c>
      <c r="I3563" s="105">
        <f t="shared" si="397"/>
        <v>0</v>
      </c>
      <c r="J3563" s="105">
        <f t="shared" si="398"/>
        <v>10538.786602562488</v>
      </c>
      <c r="K3563" s="106">
        <f t="shared" si="399"/>
        <v>1.0560798896403867</v>
      </c>
    </row>
    <row r="3564" spans="2:11" x14ac:dyDescent="0.2">
      <c r="B3564" s="35">
        <v>3549</v>
      </c>
      <c r="C3564" s="93">
        <v>0.8410402698200875</v>
      </c>
      <c r="D3564" s="101">
        <f t="shared" ref="D3564:D3627" si="402">-LN(C3564)/$N$16</f>
        <v>0.5193472106922763</v>
      </c>
      <c r="E3564" s="93">
        <v>0.21482457930259335</v>
      </c>
      <c r="F3564" s="102">
        <f t="shared" si="400"/>
        <v>1.2148245793025934</v>
      </c>
      <c r="G3564" s="102">
        <f t="shared" ref="G3564:G3627" si="403">G3563+D3564</f>
        <v>10538.249869883541</v>
      </c>
      <c r="H3564" s="102">
        <f t="shared" si="401"/>
        <v>10538.786602562488</v>
      </c>
      <c r="I3564" s="102">
        <f t="shared" si="397"/>
        <v>0.53673267894737364</v>
      </c>
      <c r="J3564" s="102">
        <f t="shared" si="398"/>
        <v>10540.001427141791</v>
      </c>
      <c r="K3564" s="103">
        <f t="shared" si="399"/>
        <v>1.7515572582506138</v>
      </c>
    </row>
    <row r="3565" spans="2:11" x14ac:dyDescent="0.2">
      <c r="B3565" s="35">
        <v>3550</v>
      </c>
      <c r="C3565" s="93">
        <v>0.33687640620468484</v>
      </c>
      <c r="D3565" s="101">
        <f t="shared" si="402"/>
        <v>3.2641174891952169</v>
      </c>
      <c r="E3565" s="93">
        <v>0.63244768068953283</v>
      </c>
      <c r="F3565" s="102">
        <f t="shared" si="400"/>
        <v>1.6324476806895327</v>
      </c>
      <c r="G3565" s="102">
        <f t="shared" si="403"/>
        <v>10541.513987372737</v>
      </c>
      <c r="H3565" s="102">
        <f t="shared" si="401"/>
        <v>10541.513987372737</v>
      </c>
      <c r="I3565" s="102">
        <f t="shared" si="397"/>
        <v>0</v>
      </c>
      <c r="J3565" s="102">
        <f t="shared" si="398"/>
        <v>10543.146435053426</v>
      </c>
      <c r="K3565" s="103">
        <f t="shared" si="399"/>
        <v>1.6324476806894381</v>
      </c>
    </row>
    <row r="3566" spans="2:11" x14ac:dyDescent="0.2">
      <c r="B3566" s="35">
        <v>3551</v>
      </c>
      <c r="C3566" s="93">
        <v>0.46694098597400402</v>
      </c>
      <c r="D3566" s="101">
        <f t="shared" si="402"/>
        <v>2.2846571929872339</v>
      </c>
      <c r="E3566" s="93">
        <v>0.8532617228169237</v>
      </c>
      <c r="F3566" s="102">
        <f t="shared" si="400"/>
        <v>1.8532617228169237</v>
      </c>
      <c r="G3566" s="102">
        <f t="shared" si="403"/>
        <v>10543.798644565724</v>
      </c>
      <c r="H3566" s="102">
        <f t="shared" si="401"/>
        <v>10543.798644565724</v>
      </c>
      <c r="I3566" s="102">
        <f t="shared" si="397"/>
        <v>0</v>
      </c>
      <c r="J3566" s="102">
        <f t="shared" si="398"/>
        <v>10545.651906288542</v>
      </c>
      <c r="K3566" s="103">
        <f t="shared" si="399"/>
        <v>1.8532617228174786</v>
      </c>
    </row>
    <row r="3567" spans="2:11" ht="16" thickBot="1" x14ac:dyDescent="0.25">
      <c r="B3567" s="39">
        <v>3552</v>
      </c>
      <c r="C3567" s="94">
        <v>0.59634566234679209</v>
      </c>
      <c r="D3567" s="104">
        <f t="shared" si="402"/>
        <v>1.5508044289622571</v>
      </c>
      <c r="E3567" s="94">
        <v>0.75409469740193158</v>
      </c>
      <c r="F3567" s="105">
        <f t="shared" si="400"/>
        <v>1.7540946974019316</v>
      </c>
      <c r="G3567" s="105">
        <f t="shared" si="403"/>
        <v>10545.349448994686</v>
      </c>
      <c r="H3567" s="105">
        <f t="shared" si="401"/>
        <v>10545.651906288542</v>
      </c>
      <c r="I3567" s="105">
        <f t="shared" si="397"/>
        <v>0.30245729385569575</v>
      </c>
      <c r="J3567" s="105">
        <f t="shared" si="398"/>
        <v>10547.406000985944</v>
      </c>
      <c r="K3567" s="106">
        <f t="shared" si="399"/>
        <v>2.0565519912579475</v>
      </c>
    </row>
    <row r="3568" spans="2:11" x14ac:dyDescent="0.2">
      <c r="B3568" s="35">
        <v>3553</v>
      </c>
      <c r="C3568" s="93">
        <v>0.71249055359329483</v>
      </c>
      <c r="D3568" s="101">
        <f t="shared" si="402"/>
        <v>1.0169658751256849</v>
      </c>
      <c r="E3568" s="93">
        <v>9.3983801941730727E-2</v>
      </c>
      <c r="F3568" s="102">
        <f t="shared" si="400"/>
        <v>1.0939838019417307</v>
      </c>
      <c r="G3568" s="102">
        <f t="shared" si="403"/>
        <v>10546.366414869812</v>
      </c>
      <c r="H3568" s="102">
        <f t="shared" si="401"/>
        <v>10547.406000985944</v>
      </c>
      <c r="I3568" s="102">
        <f t="shared" si="397"/>
        <v>1.039586116132341</v>
      </c>
      <c r="J3568" s="102">
        <f t="shared" si="398"/>
        <v>10548.499984787886</v>
      </c>
      <c r="K3568" s="103">
        <f t="shared" si="399"/>
        <v>2.1335699180744996</v>
      </c>
    </row>
    <row r="3569" spans="2:11" x14ac:dyDescent="0.2">
      <c r="B3569" s="35">
        <v>3554</v>
      </c>
      <c r="C3569" s="93">
        <v>3.2243123134607865E-2</v>
      </c>
      <c r="D3569" s="101">
        <f t="shared" si="402"/>
        <v>10.30335148384381</v>
      </c>
      <c r="E3569" s="93">
        <v>2.0296967513483755E-2</v>
      </c>
      <c r="F3569" s="102">
        <f t="shared" si="400"/>
        <v>1.0202969675134836</v>
      </c>
      <c r="G3569" s="102">
        <f t="shared" si="403"/>
        <v>10556.669766353656</v>
      </c>
      <c r="H3569" s="102">
        <f t="shared" si="401"/>
        <v>10556.669766353656</v>
      </c>
      <c r="I3569" s="102">
        <f t="shared" si="397"/>
        <v>0</v>
      </c>
      <c r="J3569" s="102">
        <f t="shared" si="398"/>
        <v>10557.69006332117</v>
      </c>
      <c r="K3569" s="103">
        <f t="shared" si="399"/>
        <v>1.0202969675137865</v>
      </c>
    </row>
    <row r="3570" spans="2:11" x14ac:dyDescent="0.2">
      <c r="B3570" s="35">
        <v>3555</v>
      </c>
      <c r="C3570" s="93">
        <v>0.76068820657170977</v>
      </c>
      <c r="D3570" s="101">
        <f t="shared" si="402"/>
        <v>0.82059516146527722</v>
      </c>
      <c r="E3570" s="93">
        <v>0.95284805415898732</v>
      </c>
      <c r="F3570" s="102">
        <f t="shared" si="400"/>
        <v>1.9528480541589874</v>
      </c>
      <c r="G3570" s="102">
        <f t="shared" si="403"/>
        <v>10557.490361515122</v>
      </c>
      <c r="H3570" s="102">
        <f t="shared" si="401"/>
        <v>10557.69006332117</v>
      </c>
      <c r="I3570" s="102">
        <f t="shared" si="397"/>
        <v>0.19970180604832422</v>
      </c>
      <c r="J3570" s="102">
        <f t="shared" si="398"/>
        <v>10559.642911375329</v>
      </c>
      <c r="K3570" s="103">
        <f t="shared" si="399"/>
        <v>2.1525498602077278</v>
      </c>
    </row>
    <row r="3571" spans="2:11" ht="16" thickBot="1" x14ac:dyDescent="0.25">
      <c r="B3571" s="39">
        <v>3556</v>
      </c>
      <c r="C3571" s="94">
        <v>0.72901406481125264</v>
      </c>
      <c r="D3571" s="104">
        <f t="shared" si="402"/>
        <v>0.94818676159707826</v>
      </c>
      <c r="E3571" s="94">
        <v>0.71130161858585117</v>
      </c>
      <c r="F3571" s="105">
        <f t="shared" si="400"/>
        <v>1.7113016185858512</v>
      </c>
      <c r="G3571" s="105">
        <f t="shared" si="403"/>
        <v>10558.438548276719</v>
      </c>
      <c r="H3571" s="105">
        <f t="shared" si="401"/>
        <v>10559.642911375329</v>
      </c>
      <c r="I3571" s="105">
        <f t="shared" si="397"/>
        <v>1.2043630986099743</v>
      </c>
      <c r="J3571" s="105">
        <f t="shared" si="398"/>
        <v>10561.354212993916</v>
      </c>
      <c r="K3571" s="106">
        <f t="shared" si="399"/>
        <v>2.9156647171967052</v>
      </c>
    </row>
    <row r="3572" spans="2:11" x14ac:dyDescent="0.2">
      <c r="B3572" s="35">
        <v>3557</v>
      </c>
      <c r="C3572" s="93">
        <v>0.57477077648367858</v>
      </c>
      <c r="D3572" s="101">
        <f t="shared" si="402"/>
        <v>1.6613519017807881</v>
      </c>
      <c r="E3572" s="93">
        <v>0.79094303935891674</v>
      </c>
      <c r="F3572" s="102">
        <f t="shared" si="400"/>
        <v>1.7909430393589167</v>
      </c>
      <c r="G3572" s="102">
        <f t="shared" si="403"/>
        <v>10560.0999001785</v>
      </c>
      <c r="H3572" s="102">
        <f t="shared" si="401"/>
        <v>10561.354212993916</v>
      </c>
      <c r="I3572" s="102">
        <f t="shared" si="397"/>
        <v>1.2543128154156875</v>
      </c>
      <c r="J3572" s="102">
        <f t="shared" si="398"/>
        <v>10563.145156033275</v>
      </c>
      <c r="K3572" s="103">
        <f t="shared" si="399"/>
        <v>3.0452558547749504</v>
      </c>
    </row>
    <row r="3573" spans="2:11" x14ac:dyDescent="0.2">
      <c r="B3573" s="35">
        <v>3558</v>
      </c>
      <c r="C3573" s="93">
        <v>0.76269490268752094</v>
      </c>
      <c r="D3573" s="101">
        <f t="shared" si="402"/>
        <v>0.81269157924380064</v>
      </c>
      <c r="E3573" s="93">
        <v>0.56654755528841183</v>
      </c>
      <c r="F3573" s="102">
        <f t="shared" si="400"/>
        <v>1.5665475552884118</v>
      </c>
      <c r="G3573" s="102">
        <f t="shared" si="403"/>
        <v>10560.912591757744</v>
      </c>
      <c r="H3573" s="102">
        <f t="shared" si="401"/>
        <v>10563.145156033275</v>
      </c>
      <c r="I3573" s="102">
        <f t="shared" si="397"/>
        <v>2.2325642755313311</v>
      </c>
      <c r="J3573" s="102">
        <f t="shared" si="398"/>
        <v>10564.711703588564</v>
      </c>
      <c r="K3573" s="103">
        <f t="shared" si="399"/>
        <v>3.7991118308200384</v>
      </c>
    </row>
    <row r="3574" spans="2:11" x14ac:dyDescent="0.2">
      <c r="B3574" s="35">
        <v>3559</v>
      </c>
      <c r="C3574" s="93">
        <v>0.94363644723444307</v>
      </c>
      <c r="D3574" s="101">
        <f t="shared" si="402"/>
        <v>0.17404291940765471</v>
      </c>
      <c r="E3574" s="93">
        <v>0.15263310874563152</v>
      </c>
      <c r="F3574" s="102">
        <f t="shared" si="400"/>
        <v>1.1526331087456314</v>
      </c>
      <c r="G3574" s="102">
        <f t="shared" si="403"/>
        <v>10561.086634677151</v>
      </c>
      <c r="H3574" s="102">
        <f t="shared" si="401"/>
        <v>10564.711703588564</v>
      </c>
      <c r="I3574" s="102">
        <f t="shared" si="397"/>
        <v>3.6250689114131092</v>
      </c>
      <c r="J3574" s="102">
        <f t="shared" si="398"/>
        <v>10565.86433669731</v>
      </c>
      <c r="K3574" s="103">
        <f t="shared" si="399"/>
        <v>4.7777020201592677</v>
      </c>
    </row>
    <row r="3575" spans="2:11" ht="16" thickBot="1" x14ac:dyDescent="0.25">
      <c r="B3575" s="39">
        <v>3560</v>
      </c>
      <c r="C3575" s="94">
        <v>0.67937095677842252</v>
      </c>
      <c r="D3575" s="104">
        <f t="shared" si="402"/>
        <v>1.1597639175254384</v>
      </c>
      <c r="E3575" s="94">
        <v>0.61234537249955145</v>
      </c>
      <c r="F3575" s="105">
        <f t="shared" si="400"/>
        <v>1.6123453724995516</v>
      </c>
      <c r="G3575" s="105">
        <f t="shared" si="403"/>
        <v>10562.246398594676</v>
      </c>
      <c r="H3575" s="105">
        <f t="shared" si="401"/>
        <v>10565.86433669731</v>
      </c>
      <c r="I3575" s="105">
        <f t="shared" si="397"/>
        <v>3.6179381026340707</v>
      </c>
      <c r="J3575" s="105">
        <f t="shared" si="398"/>
        <v>10567.47668206981</v>
      </c>
      <c r="K3575" s="106">
        <f t="shared" si="399"/>
        <v>5.2302834751335467</v>
      </c>
    </row>
    <row r="3576" spans="2:11" x14ac:dyDescent="0.2">
      <c r="B3576" s="35">
        <v>3561</v>
      </c>
      <c r="C3576" s="93">
        <v>0.80619431699210498</v>
      </c>
      <c r="D3576" s="101">
        <f t="shared" si="402"/>
        <v>0.64629143235910502</v>
      </c>
      <c r="E3576" s="93">
        <v>0.69344391474356148</v>
      </c>
      <c r="F3576" s="102">
        <f t="shared" si="400"/>
        <v>1.6934439147435616</v>
      </c>
      <c r="G3576" s="102">
        <f t="shared" si="403"/>
        <v>10562.892690027034</v>
      </c>
      <c r="H3576" s="102">
        <f t="shared" si="401"/>
        <v>10567.47668206981</v>
      </c>
      <c r="I3576" s="102">
        <f t="shared" si="397"/>
        <v>4.5839920427752077</v>
      </c>
      <c r="J3576" s="102">
        <f t="shared" si="398"/>
        <v>10569.170125984554</v>
      </c>
      <c r="K3576" s="103">
        <f t="shared" si="399"/>
        <v>6.2774359575196286</v>
      </c>
    </row>
    <row r="3577" spans="2:11" x14ac:dyDescent="0.2">
      <c r="B3577" s="35">
        <v>3562</v>
      </c>
      <c r="C3577" s="93">
        <v>0.84182377495621385</v>
      </c>
      <c r="D3577" s="101">
        <f t="shared" si="402"/>
        <v>0.51655374013770561</v>
      </c>
      <c r="E3577" s="93">
        <v>0.45891815106732736</v>
      </c>
      <c r="F3577" s="102">
        <f t="shared" si="400"/>
        <v>1.4589181510673273</v>
      </c>
      <c r="G3577" s="102">
        <f t="shared" si="403"/>
        <v>10563.409243767172</v>
      </c>
      <c r="H3577" s="102">
        <f t="shared" si="401"/>
        <v>10569.170125984554</v>
      </c>
      <c r="I3577" s="102">
        <f t="shared" si="397"/>
        <v>5.7608822173824592</v>
      </c>
      <c r="J3577" s="102">
        <f t="shared" si="398"/>
        <v>10570.629044135621</v>
      </c>
      <c r="K3577" s="103">
        <f t="shared" si="399"/>
        <v>7.2198003684497962</v>
      </c>
    </row>
    <row r="3578" spans="2:11" x14ac:dyDescent="0.2">
      <c r="B3578" s="35">
        <v>3563</v>
      </c>
      <c r="C3578" s="93">
        <v>0.56200768619477925</v>
      </c>
      <c r="D3578" s="101">
        <f t="shared" si="402"/>
        <v>1.7287192580364077</v>
      </c>
      <c r="E3578" s="93">
        <v>0.23462584131618169</v>
      </c>
      <c r="F3578" s="102">
        <f t="shared" si="400"/>
        <v>1.2346258413161817</v>
      </c>
      <c r="G3578" s="102">
        <f t="shared" si="403"/>
        <v>10565.137963025209</v>
      </c>
      <c r="H3578" s="102">
        <f t="shared" si="401"/>
        <v>10570.629044135621</v>
      </c>
      <c r="I3578" s="102">
        <f t="shared" si="397"/>
        <v>5.4910811104127788</v>
      </c>
      <c r="J3578" s="102">
        <f t="shared" si="398"/>
        <v>10571.863669976938</v>
      </c>
      <c r="K3578" s="103">
        <f t="shared" si="399"/>
        <v>6.7257069517290802</v>
      </c>
    </row>
    <row r="3579" spans="2:11" ht="16" thickBot="1" x14ac:dyDescent="0.25">
      <c r="B3579" s="39">
        <v>3564</v>
      </c>
      <c r="C3579" s="94">
        <v>0.28087426843357421</v>
      </c>
      <c r="D3579" s="104">
        <f t="shared" si="402"/>
        <v>3.8095444592337073</v>
      </c>
      <c r="E3579" s="94">
        <v>0.74660117596492037</v>
      </c>
      <c r="F3579" s="105">
        <f t="shared" si="400"/>
        <v>1.7466011759649205</v>
      </c>
      <c r="G3579" s="105">
        <f t="shared" si="403"/>
        <v>10568.947507484443</v>
      </c>
      <c r="H3579" s="105">
        <f t="shared" si="401"/>
        <v>10571.863669976938</v>
      </c>
      <c r="I3579" s="105">
        <f t="shared" si="397"/>
        <v>2.91616249249455</v>
      </c>
      <c r="J3579" s="105">
        <f t="shared" si="398"/>
        <v>10573.610271152902</v>
      </c>
      <c r="K3579" s="106">
        <f t="shared" si="399"/>
        <v>4.6627636684588651</v>
      </c>
    </row>
    <row r="3580" spans="2:11" x14ac:dyDescent="0.2">
      <c r="B3580" s="35">
        <v>3565</v>
      </c>
      <c r="C3580" s="93">
        <v>6.7541243801938489E-4</v>
      </c>
      <c r="D3580" s="101">
        <f t="shared" si="402"/>
        <v>21.90056110320014</v>
      </c>
      <c r="E3580" s="93">
        <v>0.1209262046407501</v>
      </c>
      <c r="F3580" s="102">
        <f t="shared" si="400"/>
        <v>1.12092620464075</v>
      </c>
      <c r="G3580" s="102">
        <f t="shared" si="403"/>
        <v>10590.848068587644</v>
      </c>
      <c r="H3580" s="102">
        <f t="shared" si="401"/>
        <v>10590.848068587644</v>
      </c>
      <c r="I3580" s="102">
        <f t="shared" si="397"/>
        <v>0</v>
      </c>
      <c r="J3580" s="102">
        <f t="shared" si="398"/>
        <v>10591.968994792285</v>
      </c>
      <c r="K3580" s="103">
        <f t="shared" si="399"/>
        <v>1.1209262046413642</v>
      </c>
    </row>
    <row r="3581" spans="2:11" x14ac:dyDescent="0.2">
      <c r="B3581" s="35">
        <v>3566</v>
      </c>
      <c r="C3581" s="93">
        <v>0.61710060575358516</v>
      </c>
      <c r="D3581" s="101">
        <f t="shared" si="402"/>
        <v>1.4481696361268068</v>
      </c>
      <c r="E3581" s="93">
        <v>0.89527018200834174</v>
      </c>
      <c r="F3581" s="102">
        <f t="shared" si="400"/>
        <v>1.8952701820083417</v>
      </c>
      <c r="G3581" s="102">
        <f t="shared" si="403"/>
        <v>10592.296238223771</v>
      </c>
      <c r="H3581" s="102">
        <f t="shared" si="401"/>
        <v>10592.296238223771</v>
      </c>
      <c r="I3581" s="102">
        <f t="shared" si="397"/>
        <v>0</v>
      </c>
      <c r="J3581" s="102">
        <f t="shared" si="398"/>
        <v>10594.19150840578</v>
      </c>
      <c r="K3581" s="103">
        <f t="shared" si="399"/>
        <v>1.8952701820089715</v>
      </c>
    </row>
    <row r="3582" spans="2:11" x14ac:dyDescent="0.2">
      <c r="B3582" s="35">
        <v>3567</v>
      </c>
      <c r="C3582" s="93">
        <v>0.38978410536673369</v>
      </c>
      <c r="D3582" s="101">
        <f t="shared" si="402"/>
        <v>2.8264868073628024</v>
      </c>
      <c r="E3582" s="93">
        <v>0.83007536496996004</v>
      </c>
      <c r="F3582" s="102">
        <f t="shared" si="400"/>
        <v>1.8300753649699599</v>
      </c>
      <c r="G3582" s="102">
        <f t="shared" si="403"/>
        <v>10595.122725031133</v>
      </c>
      <c r="H3582" s="102">
        <f t="shared" si="401"/>
        <v>10595.122725031133</v>
      </c>
      <c r="I3582" s="102">
        <f t="shared" si="397"/>
        <v>0</v>
      </c>
      <c r="J3582" s="102">
        <f t="shared" si="398"/>
        <v>10596.952800396102</v>
      </c>
      <c r="K3582" s="103">
        <f t="shared" si="399"/>
        <v>1.8300753649691615</v>
      </c>
    </row>
    <row r="3583" spans="2:11" ht="16" thickBot="1" x14ac:dyDescent="0.25">
      <c r="B3583" s="39">
        <v>3568</v>
      </c>
      <c r="C3583" s="94">
        <v>0.36386779885491871</v>
      </c>
      <c r="D3583" s="104">
        <f t="shared" si="402"/>
        <v>3.0328940018215724</v>
      </c>
      <c r="E3583" s="94">
        <v>0.12807579573559735</v>
      </c>
      <c r="F3583" s="105">
        <f t="shared" si="400"/>
        <v>1.1280757957355974</v>
      </c>
      <c r="G3583" s="105">
        <f t="shared" si="403"/>
        <v>10598.155619032954</v>
      </c>
      <c r="H3583" s="105">
        <f t="shared" si="401"/>
        <v>10598.155619032954</v>
      </c>
      <c r="I3583" s="105">
        <f t="shared" si="397"/>
        <v>0</v>
      </c>
      <c r="J3583" s="105">
        <f t="shared" si="398"/>
        <v>10599.283694828689</v>
      </c>
      <c r="K3583" s="106">
        <f t="shared" si="399"/>
        <v>1.12807579573564</v>
      </c>
    </row>
    <row r="3584" spans="2:11" x14ac:dyDescent="0.2">
      <c r="B3584" s="35">
        <v>3569</v>
      </c>
      <c r="C3584" s="93">
        <v>0.83061554269999383</v>
      </c>
      <c r="D3584" s="101">
        <f t="shared" si="402"/>
        <v>0.55676470602955541</v>
      </c>
      <c r="E3584" s="93">
        <v>0.42406437659501794</v>
      </c>
      <c r="F3584" s="102">
        <f t="shared" si="400"/>
        <v>1.4240643765950178</v>
      </c>
      <c r="G3584" s="102">
        <f t="shared" si="403"/>
        <v>10598.712383738983</v>
      </c>
      <c r="H3584" s="102">
        <f t="shared" si="401"/>
        <v>10599.283694828689</v>
      </c>
      <c r="I3584" s="102">
        <f t="shared" si="397"/>
        <v>0.57131108970679634</v>
      </c>
      <c r="J3584" s="102">
        <f t="shared" si="398"/>
        <v>10600.707759205285</v>
      </c>
      <c r="K3584" s="103">
        <f t="shared" si="399"/>
        <v>1.9953754663019936</v>
      </c>
    </row>
    <row r="3585" spans="2:11" x14ac:dyDescent="0.2">
      <c r="B3585" s="35">
        <v>3570</v>
      </c>
      <c r="C3585" s="93">
        <v>0.23834140539444315</v>
      </c>
      <c r="D3585" s="101">
        <f t="shared" si="402"/>
        <v>4.3021534702257007</v>
      </c>
      <c r="E3585" s="93">
        <v>5.3208853726647853E-2</v>
      </c>
      <c r="F3585" s="102">
        <f t="shared" si="400"/>
        <v>1.0532088537266477</v>
      </c>
      <c r="G3585" s="102">
        <f t="shared" si="403"/>
        <v>10603.014537209208</v>
      </c>
      <c r="H3585" s="102">
        <f t="shared" si="401"/>
        <v>10603.014537209208</v>
      </c>
      <c r="I3585" s="102">
        <f t="shared" si="397"/>
        <v>0</v>
      </c>
      <c r="J3585" s="102">
        <f t="shared" si="398"/>
        <v>10604.067746062936</v>
      </c>
      <c r="K3585" s="103">
        <f t="shared" si="399"/>
        <v>1.0532088537274831</v>
      </c>
    </row>
    <row r="3586" spans="2:11" x14ac:dyDescent="0.2">
      <c r="B3586" s="35">
        <v>3571</v>
      </c>
      <c r="C3586" s="93">
        <v>0.18239669599533881</v>
      </c>
      <c r="D3586" s="101">
        <f t="shared" si="402"/>
        <v>5.1047139466998308</v>
      </c>
      <c r="E3586" s="93">
        <v>0.21696440277891338</v>
      </c>
      <c r="F3586" s="102">
        <f t="shared" si="400"/>
        <v>1.2169644027789133</v>
      </c>
      <c r="G3586" s="102">
        <f t="shared" si="403"/>
        <v>10608.119251155907</v>
      </c>
      <c r="H3586" s="102">
        <f t="shared" si="401"/>
        <v>10608.119251155907</v>
      </c>
      <c r="I3586" s="102">
        <f t="shared" si="397"/>
        <v>0</v>
      </c>
      <c r="J3586" s="102">
        <f t="shared" si="398"/>
        <v>10609.336215558686</v>
      </c>
      <c r="K3586" s="103">
        <f t="shared" si="399"/>
        <v>1.2169644027781032</v>
      </c>
    </row>
    <row r="3587" spans="2:11" ht="16" thickBot="1" x14ac:dyDescent="0.25">
      <c r="B3587" s="39">
        <v>3572</v>
      </c>
      <c r="C3587" s="94">
        <v>0.77653558902878317</v>
      </c>
      <c r="D3587" s="104">
        <f t="shared" si="402"/>
        <v>0.75873841447353207</v>
      </c>
      <c r="E3587" s="94">
        <v>0.5603126267906936</v>
      </c>
      <c r="F3587" s="105">
        <f t="shared" si="400"/>
        <v>1.5603126267906937</v>
      </c>
      <c r="G3587" s="105">
        <f t="shared" si="403"/>
        <v>10608.877989570381</v>
      </c>
      <c r="H3587" s="105">
        <f t="shared" si="401"/>
        <v>10609.336215558686</v>
      </c>
      <c r="I3587" s="105">
        <f t="shared" si="397"/>
        <v>0.45822598830454808</v>
      </c>
      <c r="J3587" s="105">
        <f t="shared" si="398"/>
        <v>10610.896528185476</v>
      </c>
      <c r="K3587" s="106">
        <f t="shared" si="399"/>
        <v>2.0185386150951672</v>
      </c>
    </row>
    <row r="3588" spans="2:11" x14ac:dyDescent="0.2">
      <c r="B3588" s="35">
        <v>3573</v>
      </c>
      <c r="C3588" s="93">
        <v>0.36619648862180287</v>
      </c>
      <c r="D3588" s="101">
        <f t="shared" si="402"/>
        <v>3.0137557064324327</v>
      </c>
      <c r="E3588" s="93">
        <v>0.51759112150714714</v>
      </c>
      <c r="F3588" s="102">
        <f t="shared" si="400"/>
        <v>1.5175911215071471</v>
      </c>
      <c r="G3588" s="102">
        <f t="shared" si="403"/>
        <v>10611.891745276813</v>
      </c>
      <c r="H3588" s="102">
        <f t="shared" si="401"/>
        <v>10611.891745276813</v>
      </c>
      <c r="I3588" s="102">
        <f t="shared" si="397"/>
        <v>0</v>
      </c>
      <c r="J3588" s="102">
        <f t="shared" si="398"/>
        <v>10613.409336398319</v>
      </c>
      <c r="K3588" s="103">
        <f t="shared" si="399"/>
        <v>1.5175911215064843</v>
      </c>
    </row>
    <row r="3589" spans="2:11" x14ac:dyDescent="0.2">
      <c r="B3589" s="35">
        <v>3574</v>
      </c>
      <c r="C3589" s="93">
        <v>0.92286760898568099</v>
      </c>
      <c r="D3589" s="101">
        <f t="shared" si="402"/>
        <v>0.24080847095686705</v>
      </c>
      <c r="E3589" s="93">
        <v>0.62950400689273656</v>
      </c>
      <c r="F3589" s="102">
        <f t="shared" si="400"/>
        <v>1.6295040068927364</v>
      </c>
      <c r="G3589" s="102">
        <f t="shared" si="403"/>
        <v>10612.13255374777</v>
      </c>
      <c r="H3589" s="102">
        <f t="shared" si="401"/>
        <v>10613.409336398319</v>
      </c>
      <c r="I3589" s="102">
        <f t="shared" si="397"/>
        <v>1.2767826505496487</v>
      </c>
      <c r="J3589" s="102">
        <f t="shared" si="398"/>
        <v>10615.038840405212</v>
      </c>
      <c r="K3589" s="103">
        <f t="shared" si="399"/>
        <v>2.9062866574422515</v>
      </c>
    </row>
    <row r="3590" spans="2:11" x14ac:dyDescent="0.2">
      <c r="B3590" s="35">
        <v>3575</v>
      </c>
      <c r="C3590" s="93">
        <v>7.1710967589016295E-2</v>
      </c>
      <c r="D3590" s="101">
        <f t="shared" si="402"/>
        <v>7.9053347342856162</v>
      </c>
      <c r="E3590" s="93">
        <v>0.17020572440187709</v>
      </c>
      <c r="F3590" s="102">
        <f t="shared" si="400"/>
        <v>1.1702057244018771</v>
      </c>
      <c r="G3590" s="102">
        <f t="shared" si="403"/>
        <v>10620.037888482055</v>
      </c>
      <c r="H3590" s="102">
        <f t="shared" si="401"/>
        <v>10620.037888482055</v>
      </c>
      <c r="I3590" s="102">
        <f t="shared" si="397"/>
        <v>0</v>
      </c>
      <c r="J3590" s="102">
        <f t="shared" si="398"/>
        <v>10621.208094206457</v>
      </c>
      <c r="K3590" s="103">
        <f t="shared" si="399"/>
        <v>1.170205724401967</v>
      </c>
    </row>
    <row r="3591" spans="2:11" ht="16" thickBot="1" x14ac:dyDescent="0.25">
      <c r="B3591" s="39">
        <v>3576</v>
      </c>
      <c r="C3591" s="94">
        <v>0.45195429935015285</v>
      </c>
      <c r="D3591" s="104">
        <f t="shared" si="402"/>
        <v>2.382522635682097</v>
      </c>
      <c r="E3591" s="94">
        <v>0.37273808837767985</v>
      </c>
      <c r="F3591" s="105">
        <f t="shared" si="400"/>
        <v>1.3727380883776799</v>
      </c>
      <c r="G3591" s="105">
        <f t="shared" si="403"/>
        <v>10622.420411117737</v>
      </c>
      <c r="H3591" s="105">
        <f t="shared" si="401"/>
        <v>10622.420411117737</v>
      </c>
      <c r="I3591" s="105">
        <f t="shared" si="397"/>
        <v>0</v>
      </c>
      <c r="J3591" s="105">
        <f t="shared" si="398"/>
        <v>10623.793149206114</v>
      </c>
      <c r="K3591" s="106">
        <f t="shared" si="399"/>
        <v>1.3727380883774458</v>
      </c>
    </row>
    <row r="3592" spans="2:11" x14ac:dyDescent="0.2">
      <c r="B3592" s="35">
        <v>3577</v>
      </c>
      <c r="C3592" s="93">
        <v>0.55435841070342784</v>
      </c>
      <c r="D3592" s="101">
        <f t="shared" si="402"/>
        <v>1.7698315520671526</v>
      </c>
      <c r="E3592" s="93">
        <v>0.51812854455897051</v>
      </c>
      <c r="F3592" s="102">
        <f t="shared" si="400"/>
        <v>1.5181285445589705</v>
      </c>
      <c r="G3592" s="102">
        <f t="shared" si="403"/>
        <v>10624.190242669803</v>
      </c>
      <c r="H3592" s="102">
        <f t="shared" si="401"/>
        <v>10624.190242669803</v>
      </c>
      <c r="I3592" s="102">
        <f t="shared" si="397"/>
        <v>0</v>
      </c>
      <c r="J3592" s="102">
        <f t="shared" si="398"/>
        <v>10625.708371214363</v>
      </c>
      <c r="K3592" s="103">
        <f t="shared" si="399"/>
        <v>1.5181285445596586</v>
      </c>
    </row>
    <row r="3593" spans="2:11" x14ac:dyDescent="0.2">
      <c r="B3593" s="35">
        <v>3578</v>
      </c>
      <c r="C3593" s="93">
        <v>0.89386947105968462</v>
      </c>
      <c r="D3593" s="101">
        <f t="shared" si="402"/>
        <v>0.33658655998364156</v>
      </c>
      <c r="E3593" s="93">
        <v>6.667081870096947E-2</v>
      </c>
      <c r="F3593" s="102">
        <f t="shared" si="400"/>
        <v>1.0666708187009695</v>
      </c>
      <c r="G3593" s="102">
        <f t="shared" si="403"/>
        <v>10624.526829229788</v>
      </c>
      <c r="H3593" s="102">
        <f t="shared" si="401"/>
        <v>10625.708371214363</v>
      </c>
      <c r="I3593" s="102">
        <f t="shared" si="397"/>
        <v>1.1815419845752331</v>
      </c>
      <c r="J3593" s="102">
        <f t="shared" si="398"/>
        <v>10626.775042033065</v>
      </c>
      <c r="K3593" s="103">
        <f t="shared" si="399"/>
        <v>2.2482128032770561</v>
      </c>
    </row>
    <row r="3594" spans="2:11" x14ac:dyDescent="0.2">
      <c r="B3594" s="35">
        <v>3579</v>
      </c>
      <c r="C3594" s="93">
        <v>6.1793647379239647E-2</v>
      </c>
      <c r="D3594" s="101">
        <f t="shared" si="402"/>
        <v>8.3518641390547916</v>
      </c>
      <c r="E3594" s="93">
        <v>0.38204114035154557</v>
      </c>
      <c r="F3594" s="102">
        <f t="shared" si="400"/>
        <v>1.3820411403515456</v>
      </c>
      <c r="G3594" s="102">
        <f t="shared" si="403"/>
        <v>10632.878693368843</v>
      </c>
      <c r="H3594" s="102">
        <f t="shared" si="401"/>
        <v>10632.878693368843</v>
      </c>
      <c r="I3594" s="102">
        <f t="shared" si="397"/>
        <v>0</v>
      </c>
      <c r="J3594" s="102">
        <f t="shared" si="398"/>
        <v>10634.260734509195</v>
      </c>
      <c r="K3594" s="103">
        <f t="shared" si="399"/>
        <v>1.3820411403521575</v>
      </c>
    </row>
    <row r="3595" spans="2:11" ht="16" thickBot="1" x14ac:dyDescent="0.25">
      <c r="B3595" s="39">
        <v>3580</v>
      </c>
      <c r="C3595" s="94">
        <v>0.11230885995346707</v>
      </c>
      <c r="D3595" s="104">
        <f t="shared" si="402"/>
        <v>6.5595075748481975</v>
      </c>
      <c r="E3595" s="94">
        <v>0.31501933434625362</v>
      </c>
      <c r="F3595" s="105">
        <f t="shared" si="400"/>
        <v>1.3150193343462537</v>
      </c>
      <c r="G3595" s="105">
        <f t="shared" si="403"/>
        <v>10639.43820094369</v>
      </c>
      <c r="H3595" s="105">
        <f t="shared" si="401"/>
        <v>10639.43820094369</v>
      </c>
      <c r="I3595" s="105">
        <f t="shared" si="397"/>
        <v>0</v>
      </c>
      <c r="J3595" s="105">
        <f t="shared" si="398"/>
        <v>10640.753220278037</v>
      </c>
      <c r="K3595" s="106">
        <f t="shared" si="399"/>
        <v>1.3150193343462888</v>
      </c>
    </row>
    <row r="3596" spans="2:11" x14ac:dyDescent="0.2">
      <c r="B3596" s="35">
        <v>3581</v>
      </c>
      <c r="C3596" s="93">
        <v>0.31147682704049828</v>
      </c>
      <c r="D3596" s="101">
        <f t="shared" si="402"/>
        <v>3.4992910051352872</v>
      </c>
      <c r="E3596" s="93">
        <v>0.20836957172188675</v>
      </c>
      <c r="F3596" s="102">
        <f t="shared" si="400"/>
        <v>1.2083695717218867</v>
      </c>
      <c r="G3596" s="102">
        <f t="shared" si="403"/>
        <v>10642.937491948825</v>
      </c>
      <c r="H3596" s="102">
        <f t="shared" si="401"/>
        <v>10642.937491948825</v>
      </c>
      <c r="I3596" s="102">
        <f t="shared" si="397"/>
        <v>0</v>
      </c>
      <c r="J3596" s="102">
        <f t="shared" si="398"/>
        <v>10644.145861520547</v>
      </c>
      <c r="K3596" s="103">
        <f t="shared" si="399"/>
        <v>1.2083695717210503</v>
      </c>
    </row>
    <row r="3597" spans="2:11" x14ac:dyDescent="0.2">
      <c r="B3597" s="35">
        <v>3582</v>
      </c>
      <c r="C3597" s="93">
        <v>0.53289917812956866</v>
      </c>
      <c r="D3597" s="101">
        <f t="shared" si="402"/>
        <v>1.8882690958222048</v>
      </c>
      <c r="E3597" s="93">
        <v>0.33114635245204926</v>
      </c>
      <c r="F3597" s="102">
        <f t="shared" si="400"/>
        <v>1.3311463524520493</v>
      </c>
      <c r="G3597" s="102">
        <f t="shared" si="403"/>
        <v>10644.825761044647</v>
      </c>
      <c r="H3597" s="102">
        <f t="shared" si="401"/>
        <v>10644.825761044647</v>
      </c>
      <c r="I3597" s="102">
        <f t="shared" si="397"/>
        <v>0</v>
      </c>
      <c r="J3597" s="102">
        <f t="shared" si="398"/>
        <v>10646.156907397099</v>
      </c>
      <c r="K3597" s="103">
        <f t="shared" si="399"/>
        <v>1.3311463524514693</v>
      </c>
    </row>
    <row r="3598" spans="2:11" x14ac:dyDescent="0.2">
      <c r="B3598" s="35">
        <v>3583</v>
      </c>
      <c r="C3598" s="93">
        <v>0.3619463322555575</v>
      </c>
      <c r="D3598" s="101">
        <f t="shared" si="402"/>
        <v>3.0487779947540394</v>
      </c>
      <c r="E3598" s="93">
        <v>5.0742063240024171E-2</v>
      </c>
      <c r="F3598" s="102">
        <f t="shared" si="400"/>
        <v>1.0507420632400242</v>
      </c>
      <c r="G3598" s="102">
        <f t="shared" si="403"/>
        <v>10647.874539039401</v>
      </c>
      <c r="H3598" s="102">
        <f t="shared" si="401"/>
        <v>10647.874539039401</v>
      </c>
      <c r="I3598" s="102">
        <f t="shared" si="397"/>
        <v>0</v>
      </c>
      <c r="J3598" s="102">
        <f t="shared" si="398"/>
        <v>10648.925281102642</v>
      </c>
      <c r="K3598" s="103">
        <f t="shared" si="399"/>
        <v>1.05074206324025</v>
      </c>
    </row>
    <row r="3599" spans="2:11" ht="16" thickBot="1" x14ac:dyDescent="0.25">
      <c r="B3599" s="39">
        <v>3584</v>
      </c>
      <c r="C3599" s="94">
        <v>0.74857772360050545</v>
      </c>
      <c r="D3599" s="104">
        <f t="shared" si="402"/>
        <v>0.86874072410319914</v>
      </c>
      <c r="E3599" s="94">
        <v>0.61795101588374002</v>
      </c>
      <c r="F3599" s="105">
        <f t="shared" si="400"/>
        <v>1.61795101588374</v>
      </c>
      <c r="G3599" s="105">
        <f t="shared" si="403"/>
        <v>10648.743279763505</v>
      </c>
      <c r="H3599" s="105">
        <f t="shared" si="401"/>
        <v>10648.925281102642</v>
      </c>
      <c r="I3599" s="105">
        <f t="shared" si="397"/>
        <v>0.1820013391370594</v>
      </c>
      <c r="J3599" s="105">
        <f t="shared" si="398"/>
        <v>10650.543232118525</v>
      </c>
      <c r="K3599" s="106">
        <f t="shared" si="399"/>
        <v>1.7999523550206504</v>
      </c>
    </row>
    <row r="3600" spans="2:11" x14ac:dyDescent="0.2">
      <c r="B3600" s="35">
        <v>3585</v>
      </c>
      <c r="C3600" s="93">
        <v>0.36800823845554631</v>
      </c>
      <c r="D3600" s="101">
        <f t="shared" si="402"/>
        <v>2.9989498618689927</v>
      </c>
      <c r="E3600" s="93">
        <v>0.5711283904499469</v>
      </c>
      <c r="F3600" s="102">
        <f t="shared" si="400"/>
        <v>1.5711283904499469</v>
      </c>
      <c r="G3600" s="102">
        <f t="shared" si="403"/>
        <v>10651.742229625374</v>
      </c>
      <c r="H3600" s="102">
        <f t="shared" si="401"/>
        <v>10651.742229625374</v>
      </c>
      <c r="I3600" s="102">
        <f t="shared" si="397"/>
        <v>0</v>
      </c>
      <c r="J3600" s="102">
        <f t="shared" si="398"/>
        <v>10653.313358015823</v>
      </c>
      <c r="K3600" s="103">
        <f t="shared" si="399"/>
        <v>1.571128390449303</v>
      </c>
    </row>
    <row r="3601" spans="2:11" x14ac:dyDescent="0.2">
      <c r="B3601" s="35">
        <v>3586</v>
      </c>
      <c r="C3601" s="93">
        <v>0.91369874182881072</v>
      </c>
      <c r="D3601" s="101">
        <f t="shared" si="402"/>
        <v>0.27076309795618064</v>
      </c>
      <c r="E3601" s="93">
        <v>0.65176112371469275</v>
      </c>
      <c r="F3601" s="102">
        <f t="shared" si="400"/>
        <v>1.6517611237146927</v>
      </c>
      <c r="G3601" s="102">
        <f t="shared" si="403"/>
        <v>10652.01299272333</v>
      </c>
      <c r="H3601" s="102">
        <f t="shared" si="401"/>
        <v>10653.313358015823</v>
      </c>
      <c r="I3601" s="102">
        <f t="shared" si="397"/>
        <v>1.3003652924926428</v>
      </c>
      <c r="J3601" s="102">
        <f t="shared" si="398"/>
        <v>10654.965119139537</v>
      </c>
      <c r="K3601" s="103">
        <f t="shared" si="399"/>
        <v>2.9521264162067382</v>
      </c>
    </row>
    <row r="3602" spans="2:11" x14ac:dyDescent="0.2">
      <c r="B3602" s="35">
        <v>3587</v>
      </c>
      <c r="C3602" s="93">
        <v>0.58310646617499384</v>
      </c>
      <c r="D3602" s="101">
        <f t="shared" si="402"/>
        <v>1.6181564745251154</v>
      </c>
      <c r="E3602" s="93">
        <v>0.31032065728432168</v>
      </c>
      <c r="F3602" s="102">
        <f t="shared" si="400"/>
        <v>1.3103206572843216</v>
      </c>
      <c r="G3602" s="102">
        <f t="shared" si="403"/>
        <v>10653.631149197856</v>
      </c>
      <c r="H3602" s="102">
        <f t="shared" si="401"/>
        <v>10654.965119139537</v>
      </c>
      <c r="I3602" s="102">
        <f t="shared" ref="I3602:I3665" si="404">H3602-G3602</f>
        <v>1.3339699416810618</v>
      </c>
      <c r="J3602" s="102">
        <f t="shared" ref="J3602:J3665" si="405">H3602+F3602</f>
        <v>10656.275439796822</v>
      </c>
      <c r="K3602" s="103">
        <f t="shared" ref="K3602:K3665" si="406">J3602-G3602</f>
        <v>2.6442905989661085</v>
      </c>
    </row>
    <row r="3603" spans="2:11" ht="16" thickBot="1" x14ac:dyDescent="0.25">
      <c r="B3603" s="39">
        <v>3588</v>
      </c>
      <c r="C3603" s="94">
        <v>0.1922459469640021</v>
      </c>
      <c r="D3603" s="104">
        <f t="shared" si="402"/>
        <v>4.9469392587913115</v>
      </c>
      <c r="E3603" s="94">
        <v>0.22139538021604455</v>
      </c>
      <c r="F3603" s="105">
        <f t="shared" si="400"/>
        <v>1.2213953802160447</v>
      </c>
      <c r="G3603" s="105">
        <f t="shared" si="403"/>
        <v>10658.578088456647</v>
      </c>
      <c r="H3603" s="105">
        <f t="shared" si="401"/>
        <v>10658.578088456647</v>
      </c>
      <c r="I3603" s="105">
        <f t="shared" si="404"/>
        <v>0</v>
      </c>
      <c r="J3603" s="105">
        <f t="shared" si="405"/>
        <v>10659.799483836863</v>
      </c>
      <c r="K3603" s="106">
        <f t="shared" si="406"/>
        <v>1.2213953802165634</v>
      </c>
    </row>
    <row r="3604" spans="2:11" x14ac:dyDescent="0.2">
      <c r="B3604" s="35">
        <v>3589</v>
      </c>
      <c r="C3604" s="93">
        <v>0.5723095912361652</v>
      </c>
      <c r="D3604" s="101">
        <f t="shared" si="402"/>
        <v>1.6742255718055792</v>
      </c>
      <c r="E3604" s="93">
        <v>0.3854271212237399</v>
      </c>
      <c r="F3604" s="102">
        <f t="shared" si="400"/>
        <v>1.3854271212237399</v>
      </c>
      <c r="G3604" s="102">
        <f t="shared" si="403"/>
        <v>10660.252314028452</v>
      </c>
      <c r="H3604" s="102">
        <f t="shared" si="401"/>
        <v>10660.252314028452</v>
      </c>
      <c r="I3604" s="102">
        <f t="shared" si="404"/>
        <v>0</v>
      </c>
      <c r="J3604" s="102">
        <f t="shared" si="405"/>
        <v>10661.637741149676</v>
      </c>
      <c r="K3604" s="103">
        <f t="shared" si="406"/>
        <v>1.3854271212239837</v>
      </c>
    </row>
    <row r="3605" spans="2:11" x14ac:dyDescent="0.2">
      <c r="B3605" s="35">
        <v>3590</v>
      </c>
      <c r="C3605" s="93">
        <v>0.48134713453467703</v>
      </c>
      <c r="D3605" s="101">
        <f t="shared" si="402"/>
        <v>2.1934997272576697</v>
      </c>
      <c r="E3605" s="93">
        <v>0.51704296459953636</v>
      </c>
      <c r="F3605" s="102">
        <f t="shared" si="400"/>
        <v>1.5170429645995362</v>
      </c>
      <c r="G3605" s="102">
        <f t="shared" si="403"/>
        <v>10662.44581375571</v>
      </c>
      <c r="H3605" s="102">
        <f t="shared" si="401"/>
        <v>10662.44581375571</v>
      </c>
      <c r="I3605" s="102">
        <f t="shared" si="404"/>
        <v>0</v>
      </c>
      <c r="J3605" s="102">
        <f t="shared" si="405"/>
        <v>10663.962856720309</v>
      </c>
      <c r="K3605" s="103">
        <f t="shared" si="406"/>
        <v>1.5170429645986587</v>
      </c>
    </row>
    <row r="3606" spans="2:11" x14ac:dyDescent="0.2">
      <c r="B3606" s="35">
        <v>3591</v>
      </c>
      <c r="C3606" s="93">
        <v>0.39447939869312765</v>
      </c>
      <c r="D3606" s="101">
        <f t="shared" si="402"/>
        <v>2.7905650841099532</v>
      </c>
      <c r="E3606" s="93">
        <v>0.60239858035373384</v>
      </c>
      <c r="F3606" s="102">
        <f t="shared" si="400"/>
        <v>1.6023985803537339</v>
      </c>
      <c r="G3606" s="102">
        <f t="shared" si="403"/>
        <v>10665.23637883982</v>
      </c>
      <c r="H3606" s="102">
        <f t="shared" si="401"/>
        <v>10665.23637883982</v>
      </c>
      <c r="I3606" s="102">
        <f t="shared" si="404"/>
        <v>0</v>
      </c>
      <c r="J3606" s="102">
        <f t="shared" si="405"/>
        <v>10666.838777420173</v>
      </c>
      <c r="K3606" s="103">
        <f t="shared" si="406"/>
        <v>1.6023985803531104</v>
      </c>
    </row>
    <row r="3607" spans="2:11" ht="16" thickBot="1" x14ac:dyDescent="0.25">
      <c r="B3607" s="39">
        <v>3592</v>
      </c>
      <c r="C3607" s="94">
        <v>0.31839482162442712</v>
      </c>
      <c r="D3607" s="104">
        <f t="shared" si="402"/>
        <v>3.4333892666596273</v>
      </c>
      <c r="E3607" s="94">
        <v>0.2109995376092636</v>
      </c>
      <c r="F3607" s="105">
        <f t="shared" si="400"/>
        <v>1.2109995376092635</v>
      </c>
      <c r="G3607" s="105">
        <f t="shared" si="403"/>
        <v>10668.66976810648</v>
      </c>
      <c r="H3607" s="105">
        <f t="shared" si="401"/>
        <v>10668.66976810648</v>
      </c>
      <c r="I3607" s="105">
        <f t="shared" si="404"/>
        <v>0</v>
      </c>
      <c r="J3607" s="105">
        <f t="shared" si="405"/>
        <v>10669.880767644088</v>
      </c>
      <c r="K3607" s="106">
        <f t="shared" si="406"/>
        <v>1.2109995376085863</v>
      </c>
    </row>
    <row r="3608" spans="2:11" x14ac:dyDescent="0.2">
      <c r="B3608" s="35">
        <v>3593</v>
      </c>
      <c r="C3608" s="93">
        <v>0.66793426072888662</v>
      </c>
      <c r="D3608" s="101">
        <f t="shared" si="402"/>
        <v>1.2106965671123493</v>
      </c>
      <c r="E3608" s="93">
        <v>0.72641918532116356</v>
      </c>
      <c r="F3608" s="102">
        <f t="shared" si="400"/>
        <v>1.7264191853211637</v>
      </c>
      <c r="G3608" s="102">
        <f t="shared" si="403"/>
        <v>10669.880464673592</v>
      </c>
      <c r="H3608" s="102">
        <f t="shared" si="401"/>
        <v>10669.880767644088</v>
      </c>
      <c r="I3608" s="102">
        <f t="shared" si="404"/>
        <v>3.0297049670480192E-4</v>
      </c>
      <c r="J3608" s="102">
        <f t="shared" si="405"/>
        <v>10671.607186829409</v>
      </c>
      <c r="K3608" s="103">
        <f t="shared" si="406"/>
        <v>1.7267221558176971</v>
      </c>
    </row>
    <row r="3609" spans="2:11" x14ac:dyDescent="0.2">
      <c r="B3609" s="35">
        <v>3594</v>
      </c>
      <c r="C3609" s="93">
        <v>0.16672557372545249</v>
      </c>
      <c r="D3609" s="101">
        <f t="shared" si="402"/>
        <v>5.3742182679641246</v>
      </c>
      <c r="E3609" s="93">
        <v>0.45063917198540548</v>
      </c>
      <c r="F3609" s="102">
        <f t="shared" si="400"/>
        <v>1.4506391719854055</v>
      </c>
      <c r="G3609" s="102">
        <f t="shared" si="403"/>
        <v>10675.254682941555</v>
      </c>
      <c r="H3609" s="102">
        <f t="shared" si="401"/>
        <v>10675.254682941555</v>
      </c>
      <c r="I3609" s="102">
        <f t="shared" si="404"/>
        <v>0</v>
      </c>
      <c r="J3609" s="102">
        <f t="shared" si="405"/>
        <v>10676.705322113541</v>
      </c>
      <c r="K3609" s="103">
        <f t="shared" si="406"/>
        <v>1.4506391719860403</v>
      </c>
    </row>
    <row r="3610" spans="2:11" x14ac:dyDescent="0.2">
      <c r="B3610" s="35">
        <v>3595</v>
      </c>
      <c r="C3610" s="93">
        <v>0.10623540129646203</v>
      </c>
      <c r="D3610" s="101">
        <f t="shared" si="402"/>
        <v>6.7262936405415168</v>
      </c>
      <c r="E3610" s="93">
        <v>0.42564798116656577</v>
      </c>
      <c r="F3610" s="102">
        <f t="shared" si="400"/>
        <v>1.4256479811665659</v>
      </c>
      <c r="G3610" s="102">
        <f t="shared" si="403"/>
        <v>10681.980976582097</v>
      </c>
      <c r="H3610" s="102">
        <f t="shared" si="401"/>
        <v>10681.980976582097</v>
      </c>
      <c r="I3610" s="102">
        <f t="shared" si="404"/>
        <v>0</v>
      </c>
      <c r="J3610" s="102">
        <f t="shared" si="405"/>
        <v>10683.406624563264</v>
      </c>
      <c r="K3610" s="103">
        <f t="shared" si="406"/>
        <v>1.4256479811665486</v>
      </c>
    </row>
    <row r="3611" spans="2:11" ht="16" thickBot="1" x14ac:dyDescent="0.25">
      <c r="B3611" s="39">
        <v>3596</v>
      </c>
      <c r="C3611" s="94">
        <v>0.33475191881903277</v>
      </c>
      <c r="D3611" s="104">
        <f t="shared" si="402"/>
        <v>3.2830966869947762</v>
      </c>
      <c r="E3611" s="94">
        <v>0.62847843975231221</v>
      </c>
      <c r="F3611" s="105">
        <f t="shared" si="400"/>
        <v>1.6284784397523122</v>
      </c>
      <c r="G3611" s="105">
        <f t="shared" si="403"/>
        <v>10685.264073269092</v>
      </c>
      <c r="H3611" s="105">
        <f t="shared" si="401"/>
        <v>10685.264073269092</v>
      </c>
      <c r="I3611" s="105">
        <f t="shared" si="404"/>
        <v>0</v>
      </c>
      <c r="J3611" s="105">
        <f t="shared" si="405"/>
        <v>10686.892551708845</v>
      </c>
      <c r="K3611" s="106">
        <f t="shared" si="406"/>
        <v>1.6284784397521435</v>
      </c>
    </row>
    <row r="3612" spans="2:11" x14ac:dyDescent="0.2">
      <c r="B3612" s="35">
        <v>3597</v>
      </c>
      <c r="C3612" s="93">
        <v>0.1216543811384172</v>
      </c>
      <c r="D3612" s="101">
        <f t="shared" si="402"/>
        <v>6.3197135883323599</v>
      </c>
      <c r="E3612" s="93">
        <v>7.819822944825372E-2</v>
      </c>
      <c r="F3612" s="102">
        <f t="shared" si="400"/>
        <v>1.0781982294482537</v>
      </c>
      <c r="G3612" s="102">
        <f t="shared" si="403"/>
        <v>10691.583786857425</v>
      </c>
      <c r="H3612" s="102">
        <f t="shared" si="401"/>
        <v>10691.583786857425</v>
      </c>
      <c r="I3612" s="102">
        <f t="shared" si="404"/>
        <v>0</v>
      </c>
      <c r="J3612" s="102">
        <f t="shared" si="405"/>
        <v>10692.661985086874</v>
      </c>
      <c r="K3612" s="103">
        <f t="shared" si="406"/>
        <v>1.0781982294483896</v>
      </c>
    </row>
    <row r="3613" spans="2:11" x14ac:dyDescent="0.2">
      <c r="B3613" s="35">
        <v>3598</v>
      </c>
      <c r="C3613" s="93">
        <v>0.32453467636969302</v>
      </c>
      <c r="D3613" s="101">
        <f t="shared" si="402"/>
        <v>3.3760886628709832</v>
      </c>
      <c r="E3613" s="93">
        <v>0.11346583023307244</v>
      </c>
      <c r="F3613" s="102">
        <f t="shared" si="400"/>
        <v>1.1134658302330724</v>
      </c>
      <c r="G3613" s="102">
        <f t="shared" si="403"/>
        <v>10694.959875520297</v>
      </c>
      <c r="H3613" s="102">
        <f t="shared" si="401"/>
        <v>10694.959875520297</v>
      </c>
      <c r="I3613" s="102">
        <f t="shared" si="404"/>
        <v>0</v>
      </c>
      <c r="J3613" s="102">
        <f t="shared" si="405"/>
        <v>10696.07334135053</v>
      </c>
      <c r="K3613" s="103">
        <f t="shared" si="406"/>
        <v>1.1134658302325988</v>
      </c>
    </row>
    <row r="3614" spans="2:11" x14ac:dyDescent="0.2">
      <c r="B3614" s="35">
        <v>3599</v>
      </c>
      <c r="C3614" s="93">
        <v>4.9762975918482222E-2</v>
      </c>
      <c r="D3614" s="101">
        <f t="shared" si="402"/>
        <v>9.0014520807112532</v>
      </c>
      <c r="E3614" s="93">
        <v>0.16071804142313428</v>
      </c>
      <c r="F3614" s="102">
        <f t="shared" si="400"/>
        <v>1.1607180414231344</v>
      </c>
      <c r="G3614" s="102">
        <f t="shared" si="403"/>
        <v>10703.961327601008</v>
      </c>
      <c r="H3614" s="102">
        <f t="shared" si="401"/>
        <v>10703.961327601008</v>
      </c>
      <c r="I3614" s="102">
        <f t="shared" si="404"/>
        <v>0</v>
      </c>
      <c r="J3614" s="102">
        <f t="shared" si="405"/>
        <v>10705.122045642431</v>
      </c>
      <c r="K3614" s="103">
        <f t="shared" si="406"/>
        <v>1.1607180414230243</v>
      </c>
    </row>
    <row r="3615" spans="2:11" ht="16" thickBot="1" x14ac:dyDescent="0.25">
      <c r="B3615" s="39">
        <v>3600</v>
      </c>
      <c r="C3615" s="94">
        <v>0.9665877140582253</v>
      </c>
      <c r="D3615" s="104">
        <f t="shared" si="402"/>
        <v>0.10194969037036702</v>
      </c>
      <c r="E3615" s="94">
        <v>0.17371358604071852</v>
      </c>
      <c r="F3615" s="105">
        <f t="shared" si="400"/>
        <v>1.1737135860407184</v>
      </c>
      <c r="G3615" s="105">
        <f t="shared" si="403"/>
        <v>10704.063277291378</v>
      </c>
      <c r="H3615" s="105">
        <f t="shared" si="401"/>
        <v>10705.122045642431</v>
      </c>
      <c r="I3615" s="105">
        <f t="shared" si="404"/>
        <v>1.0587683510530042</v>
      </c>
      <c r="J3615" s="105">
        <f t="shared" si="405"/>
        <v>10706.295759228471</v>
      </c>
      <c r="K3615" s="106">
        <f t="shared" si="406"/>
        <v>2.2324819370933255</v>
      </c>
    </row>
    <row r="3616" spans="2:11" x14ac:dyDescent="0.2">
      <c r="B3616" s="35">
        <v>3601</v>
      </c>
      <c r="C3616" s="93">
        <v>0.82963940960303828</v>
      </c>
      <c r="D3616" s="101">
        <f t="shared" si="402"/>
        <v>0.56029235655603615</v>
      </c>
      <c r="E3616" s="93">
        <v>7.448033445099056E-2</v>
      </c>
      <c r="F3616" s="102">
        <f t="shared" si="400"/>
        <v>1.0744803344509906</v>
      </c>
      <c r="G3616" s="102">
        <f t="shared" si="403"/>
        <v>10704.623569647934</v>
      </c>
      <c r="H3616" s="102">
        <f t="shared" si="401"/>
        <v>10706.295759228471</v>
      </c>
      <c r="I3616" s="102">
        <f t="shared" si="404"/>
        <v>1.672189580536724</v>
      </c>
      <c r="J3616" s="102">
        <f t="shared" si="405"/>
        <v>10707.370239562923</v>
      </c>
      <c r="K3616" s="103">
        <f t="shared" si="406"/>
        <v>2.7466699149881606</v>
      </c>
    </row>
    <row r="3617" spans="2:11" x14ac:dyDescent="0.2">
      <c r="B3617" s="35">
        <v>3602</v>
      </c>
      <c r="C3617" s="93">
        <v>0.98047740998303612</v>
      </c>
      <c r="D3617" s="101">
        <f t="shared" si="402"/>
        <v>5.9147018682379413E-2</v>
      </c>
      <c r="E3617" s="93">
        <v>1.125434003957182E-2</v>
      </c>
      <c r="F3617" s="102">
        <f t="shared" si="400"/>
        <v>1.0112543400395717</v>
      </c>
      <c r="G3617" s="102">
        <f t="shared" si="403"/>
        <v>10704.682716666617</v>
      </c>
      <c r="H3617" s="102">
        <f t="shared" si="401"/>
        <v>10707.370239562923</v>
      </c>
      <c r="I3617" s="102">
        <f t="shared" si="404"/>
        <v>2.6875228963053814</v>
      </c>
      <c r="J3617" s="102">
        <f t="shared" si="405"/>
        <v>10708.381493902962</v>
      </c>
      <c r="K3617" s="103">
        <f t="shared" si="406"/>
        <v>3.6987772363445401</v>
      </c>
    </row>
    <row r="3618" spans="2:11" x14ac:dyDescent="0.2">
      <c r="B3618" s="35">
        <v>3603</v>
      </c>
      <c r="C3618" s="93">
        <v>0.8545058446046262</v>
      </c>
      <c r="D3618" s="101">
        <f t="shared" si="402"/>
        <v>0.47169580996535504</v>
      </c>
      <c r="E3618" s="93">
        <v>0.95917770528308044</v>
      </c>
      <c r="F3618" s="102">
        <f t="shared" si="400"/>
        <v>1.9591777052830803</v>
      </c>
      <c r="G3618" s="102">
        <f t="shared" si="403"/>
        <v>10705.154412476582</v>
      </c>
      <c r="H3618" s="102">
        <f t="shared" si="401"/>
        <v>10708.381493902962</v>
      </c>
      <c r="I3618" s="102">
        <f t="shared" si="404"/>
        <v>3.2270814263793</v>
      </c>
      <c r="J3618" s="102">
        <f t="shared" si="405"/>
        <v>10710.340671608245</v>
      </c>
      <c r="K3618" s="103">
        <f t="shared" si="406"/>
        <v>5.1862591316621547</v>
      </c>
    </row>
    <row r="3619" spans="2:11" ht="16" thickBot="1" x14ac:dyDescent="0.25">
      <c r="B3619" s="39">
        <v>3604</v>
      </c>
      <c r="C3619" s="94">
        <v>0.5692273640036728</v>
      </c>
      <c r="D3619" s="104">
        <f t="shared" si="402"/>
        <v>1.6904260182750475</v>
      </c>
      <c r="E3619" s="94">
        <v>0.65806239140029577</v>
      </c>
      <c r="F3619" s="105">
        <f t="shared" si="400"/>
        <v>1.6580623914002959</v>
      </c>
      <c r="G3619" s="105">
        <f t="shared" si="403"/>
        <v>10706.844838494857</v>
      </c>
      <c r="H3619" s="105">
        <f t="shared" si="401"/>
        <v>10710.340671608245</v>
      </c>
      <c r="I3619" s="105">
        <f t="shared" si="404"/>
        <v>3.4958331133875618</v>
      </c>
      <c r="J3619" s="105">
        <f t="shared" si="405"/>
        <v>10711.998733999644</v>
      </c>
      <c r="K3619" s="106">
        <f t="shared" si="406"/>
        <v>5.153895504787215</v>
      </c>
    </row>
    <row r="3620" spans="2:11" x14ac:dyDescent="0.2">
      <c r="B3620" s="35">
        <v>3605</v>
      </c>
      <c r="C3620" s="93">
        <v>0.25114188185768249</v>
      </c>
      <c r="D3620" s="101">
        <f t="shared" si="402"/>
        <v>4.1452116995638075</v>
      </c>
      <c r="E3620" s="93">
        <v>0.21552684710857928</v>
      </c>
      <c r="F3620" s="102">
        <f t="shared" si="400"/>
        <v>1.2155268471085794</v>
      </c>
      <c r="G3620" s="102">
        <f t="shared" si="403"/>
        <v>10710.990050194421</v>
      </c>
      <c r="H3620" s="102">
        <f t="shared" si="401"/>
        <v>10711.998733999644</v>
      </c>
      <c r="I3620" s="102">
        <f t="shared" si="404"/>
        <v>1.0086838052229723</v>
      </c>
      <c r="J3620" s="102">
        <f t="shared" si="405"/>
        <v>10713.214260846753</v>
      </c>
      <c r="K3620" s="103">
        <f t="shared" si="406"/>
        <v>2.2242106523317489</v>
      </c>
    </row>
    <row r="3621" spans="2:11" x14ac:dyDescent="0.2">
      <c r="B3621" s="35">
        <v>3606</v>
      </c>
      <c r="C3621" s="93">
        <v>9.4809513212846586E-2</v>
      </c>
      <c r="D3621" s="101">
        <f t="shared" si="402"/>
        <v>7.0676565732283114</v>
      </c>
      <c r="E3621" s="93">
        <v>9.1797693400711422E-3</v>
      </c>
      <c r="F3621" s="102">
        <f t="shared" si="400"/>
        <v>1.0091797693400713</v>
      </c>
      <c r="G3621" s="102">
        <f t="shared" si="403"/>
        <v>10718.05770676765</v>
      </c>
      <c r="H3621" s="102">
        <f t="shared" si="401"/>
        <v>10718.05770676765</v>
      </c>
      <c r="I3621" s="102">
        <f t="shared" si="404"/>
        <v>0</v>
      </c>
      <c r="J3621" s="102">
        <f t="shared" si="405"/>
        <v>10719.06688653699</v>
      </c>
      <c r="K3621" s="103">
        <f t="shared" si="406"/>
        <v>1.009179769340335</v>
      </c>
    </row>
    <row r="3622" spans="2:11" x14ac:dyDescent="0.2">
      <c r="B3622" s="35">
        <v>3607</v>
      </c>
      <c r="C3622" s="93">
        <v>0.71643291932964515</v>
      </c>
      <c r="D3622" s="101">
        <f t="shared" si="402"/>
        <v>1.0004119764146744</v>
      </c>
      <c r="E3622" s="93">
        <v>0.31591104719742147</v>
      </c>
      <c r="F3622" s="102">
        <f t="shared" si="400"/>
        <v>1.3159110471974214</v>
      </c>
      <c r="G3622" s="102">
        <f t="shared" si="403"/>
        <v>10719.058118744064</v>
      </c>
      <c r="H3622" s="102">
        <f t="shared" si="401"/>
        <v>10719.06688653699</v>
      </c>
      <c r="I3622" s="102">
        <f t="shared" si="404"/>
        <v>8.7677929259371012E-3</v>
      </c>
      <c r="J3622" s="102">
        <f t="shared" si="405"/>
        <v>10720.382797584187</v>
      </c>
      <c r="K3622" s="103">
        <f t="shared" si="406"/>
        <v>1.3246788401229423</v>
      </c>
    </row>
    <row r="3623" spans="2:11" ht="16" thickBot="1" x14ac:dyDescent="0.25">
      <c r="B3623" s="39">
        <v>3608</v>
      </c>
      <c r="C3623" s="94">
        <v>0.65503597330695096</v>
      </c>
      <c r="D3623" s="104">
        <f t="shared" si="402"/>
        <v>1.2691953713270339</v>
      </c>
      <c r="E3623" s="94">
        <v>2.3236669080153649E-2</v>
      </c>
      <c r="F3623" s="105">
        <f t="shared" si="400"/>
        <v>1.0232366690801538</v>
      </c>
      <c r="G3623" s="105">
        <f t="shared" si="403"/>
        <v>10720.327314115391</v>
      </c>
      <c r="H3623" s="105">
        <f t="shared" si="401"/>
        <v>10720.382797584187</v>
      </c>
      <c r="I3623" s="105">
        <f t="shared" si="404"/>
        <v>5.5483468795500812E-2</v>
      </c>
      <c r="J3623" s="105">
        <f t="shared" si="405"/>
        <v>10721.406034253267</v>
      </c>
      <c r="K3623" s="106">
        <f t="shared" si="406"/>
        <v>1.0787201378752798</v>
      </c>
    </row>
    <row r="3624" spans="2:11" x14ac:dyDescent="0.2">
      <c r="B3624" s="35">
        <v>3609</v>
      </c>
      <c r="C3624" s="93">
        <v>0.90158738655943549</v>
      </c>
      <c r="D3624" s="101">
        <f t="shared" si="402"/>
        <v>0.31079491925151081</v>
      </c>
      <c r="E3624" s="93">
        <v>0.58338336764985843</v>
      </c>
      <c r="F3624" s="102">
        <f t="shared" si="400"/>
        <v>1.5833833676498585</v>
      </c>
      <c r="G3624" s="102">
        <f t="shared" si="403"/>
        <v>10720.638109034642</v>
      </c>
      <c r="H3624" s="102">
        <f t="shared" si="401"/>
        <v>10721.406034253267</v>
      </c>
      <c r="I3624" s="102">
        <f t="shared" si="404"/>
        <v>0.76792521862444119</v>
      </c>
      <c r="J3624" s="102">
        <f t="shared" si="405"/>
        <v>10722.989417620916</v>
      </c>
      <c r="K3624" s="103">
        <f t="shared" si="406"/>
        <v>2.3513085862741718</v>
      </c>
    </row>
    <row r="3625" spans="2:11" x14ac:dyDescent="0.2">
      <c r="B3625" s="35">
        <v>3610</v>
      </c>
      <c r="C3625" s="93">
        <v>3.9196611297051431E-2</v>
      </c>
      <c r="D3625" s="101">
        <f t="shared" si="402"/>
        <v>9.7174949472786736</v>
      </c>
      <c r="E3625" s="93">
        <v>0.52213089624915754</v>
      </c>
      <c r="F3625" s="102">
        <f t="shared" si="400"/>
        <v>1.5221308962491575</v>
      </c>
      <c r="G3625" s="102">
        <f t="shared" si="403"/>
        <v>10730.355603981921</v>
      </c>
      <c r="H3625" s="102">
        <f t="shared" si="401"/>
        <v>10730.355603981921</v>
      </c>
      <c r="I3625" s="102">
        <f t="shared" si="404"/>
        <v>0</v>
      </c>
      <c r="J3625" s="102">
        <f t="shared" si="405"/>
        <v>10731.877734878171</v>
      </c>
      <c r="K3625" s="103">
        <f t="shared" si="406"/>
        <v>1.5221308962500188</v>
      </c>
    </row>
    <row r="3626" spans="2:11" x14ac:dyDescent="0.2">
      <c r="B3626" s="35">
        <v>3611</v>
      </c>
      <c r="C3626" s="93">
        <v>0.96213489070536229</v>
      </c>
      <c r="D3626" s="101">
        <f t="shared" si="402"/>
        <v>0.11580185735326962</v>
      </c>
      <c r="E3626" s="93">
        <v>0.64704627981387497</v>
      </c>
      <c r="F3626" s="102">
        <f t="shared" si="400"/>
        <v>1.647046279813875</v>
      </c>
      <c r="G3626" s="102">
        <f t="shared" si="403"/>
        <v>10730.471405839275</v>
      </c>
      <c r="H3626" s="102">
        <f t="shared" si="401"/>
        <v>10731.877734878171</v>
      </c>
      <c r="I3626" s="102">
        <f t="shared" si="404"/>
        <v>1.4063290388967289</v>
      </c>
      <c r="J3626" s="102">
        <f t="shared" si="405"/>
        <v>10733.524781157985</v>
      </c>
      <c r="K3626" s="103">
        <f t="shared" si="406"/>
        <v>3.0533753187100956</v>
      </c>
    </row>
    <row r="3627" spans="2:11" ht="16" thickBot="1" x14ac:dyDescent="0.25">
      <c r="B3627" s="39">
        <v>3612</v>
      </c>
      <c r="C3627" s="94">
        <v>0.83735201916691104</v>
      </c>
      <c r="D3627" s="104">
        <f t="shared" si="402"/>
        <v>0.53253217328130986</v>
      </c>
      <c r="E3627" s="94">
        <v>0.14252746940421557</v>
      </c>
      <c r="F3627" s="105">
        <f t="shared" ref="F3627:F3690" si="407">($N$18-$N$19)*E3627+$N$19</f>
        <v>1.1425274694042156</v>
      </c>
      <c r="G3627" s="105">
        <f t="shared" si="403"/>
        <v>10731.003938012556</v>
      </c>
      <c r="H3627" s="105">
        <f t="shared" ref="H3627:H3690" si="408">+MAX(G3627,J3626)</f>
        <v>10733.524781157985</v>
      </c>
      <c r="I3627" s="105">
        <f t="shared" si="404"/>
        <v>2.5208431454284437</v>
      </c>
      <c r="J3627" s="105">
        <f t="shared" si="405"/>
        <v>10734.66730862739</v>
      </c>
      <c r="K3627" s="106">
        <f t="shared" si="406"/>
        <v>3.6633706148331839</v>
      </c>
    </row>
    <row r="3628" spans="2:11" x14ac:dyDescent="0.2">
      <c r="B3628" s="35">
        <v>3613</v>
      </c>
      <c r="C3628" s="93">
        <v>0.93564972036460281</v>
      </c>
      <c r="D3628" s="101">
        <f t="shared" ref="D3628:D3691" si="409">-LN(C3628)/$N$16</f>
        <v>0.19954230877771928</v>
      </c>
      <c r="E3628" s="93">
        <v>0.1985563597523351</v>
      </c>
      <c r="F3628" s="102">
        <f t="shared" si="407"/>
        <v>1.198556359752335</v>
      </c>
      <c r="G3628" s="102">
        <f t="shared" ref="G3628:G3691" si="410">G3627+D3628</f>
        <v>10731.203480321334</v>
      </c>
      <c r="H3628" s="102">
        <f t="shared" si="408"/>
        <v>10734.66730862739</v>
      </c>
      <c r="I3628" s="102">
        <f t="shared" si="404"/>
        <v>3.4638283060558024</v>
      </c>
      <c r="J3628" s="102">
        <f t="shared" si="405"/>
        <v>10735.865864987141</v>
      </c>
      <c r="K3628" s="103">
        <f t="shared" si="406"/>
        <v>4.6623846658076218</v>
      </c>
    </row>
    <row r="3629" spans="2:11" x14ac:dyDescent="0.2">
      <c r="B3629" s="35">
        <v>3614</v>
      </c>
      <c r="C3629" s="93">
        <v>0.42300667387743962</v>
      </c>
      <c r="D3629" s="101">
        <f t="shared" si="409"/>
        <v>2.5811019677168563</v>
      </c>
      <c r="E3629" s="93">
        <v>0.88881756365003139</v>
      </c>
      <c r="F3629" s="102">
        <f t="shared" si="407"/>
        <v>1.8888175636500315</v>
      </c>
      <c r="G3629" s="102">
        <f t="shared" si="410"/>
        <v>10733.78458228905</v>
      </c>
      <c r="H3629" s="102">
        <f t="shared" si="408"/>
        <v>10735.865864987141</v>
      </c>
      <c r="I3629" s="102">
        <f t="shared" si="404"/>
        <v>2.0812826980909449</v>
      </c>
      <c r="J3629" s="102">
        <f t="shared" si="405"/>
        <v>10737.754682550791</v>
      </c>
      <c r="K3629" s="103">
        <f t="shared" si="406"/>
        <v>3.9701002617402992</v>
      </c>
    </row>
    <row r="3630" spans="2:11" x14ac:dyDescent="0.2">
      <c r="B3630" s="35">
        <v>3615</v>
      </c>
      <c r="C3630" s="93">
        <v>0.66958290240115981</v>
      </c>
      <c r="D3630" s="101">
        <f t="shared" si="409"/>
        <v>1.203300882543954</v>
      </c>
      <c r="E3630" s="93">
        <v>0.49041077622869533</v>
      </c>
      <c r="F3630" s="102">
        <f t="shared" si="407"/>
        <v>1.4904107762286953</v>
      </c>
      <c r="G3630" s="102">
        <f t="shared" si="410"/>
        <v>10734.987883171594</v>
      </c>
      <c r="H3630" s="102">
        <f t="shared" si="408"/>
        <v>10737.754682550791</v>
      </c>
      <c r="I3630" s="102">
        <f t="shared" si="404"/>
        <v>2.7667993791965273</v>
      </c>
      <c r="J3630" s="102">
        <f t="shared" si="405"/>
        <v>10739.245093327019</v>
      </c>
      <c r="K3630" s="103">
        <f t="shared" si="406"/>
        <v>4.2572101554251276</v>
      </c>
    </row>
    <row r="3631" spans="2:11" ht="16" thickBot="1" x14ac:dyDescent="0.25">
      <c r="B3631" s="39">
        <v>3616</v>
      </c>
      <c r="C3631" s="94">
        <v>0.97741803776174585</v>
      </c>
      <c r="D3631" s="104">
        <f t="shared" si="409"/>
        <v>6.8522518425645357E-2</v>
      </c>
      <c r="E3631" s="94">
        <v>0.38803203188220114</v>
      </c>
      <c r="F3631" s="105">
        <f t="shared" si="407"/>
        <v>1.3880320318822013</v>
      </c>
      <c r="G3631" s="105">
        <f t="shared" si="410"/>
        <v>10735.05640569002</v>
      </c>
      <c r="H3631" s="105">
        <f t="shared" si="408"/>
        <v>10739.245093327019</v>
      </c>
      <c r="I3631" s="105">
        <f t="shared" si="404"/>
        <v>4.1886876369990205</v>
      </c>
      <c r="J3631" s="105">
        <f t="shared" si="405"/>
        <v>10740.633125358901</v>
      </c>
      <c r="K3631" s="106">
        <f t="shared" si="406"/>
        <v>5.5767196688811964</v>
      </c>
    </row>
    <row r="3632" spans="2:11" x14ac:dyDescent="0.2">
      <c r="B3632" s="35">
        <v>3617</v>
      </c>
      <c r="C3632" s="93">
        <v>0.88667196791505765</v>
      </c>
      <c r="D3632" s="101">
        <f t="shared" si="409"/>
        <v>0.36084056112241941</v>
      </c>
      <c r="E3632" s="93">
        <v>0.46339437429603592</v>
      </c>
      <c r="F3632" s="102">
        <f t="shared" si="407"/>
        <v>1.463394374296036</v>
      </c>
      <c r="G3632" s="102">
        <f t="shared" si="410"/>
        <v>10735.417246251143</v>
      </c>
      <c r="H3632" s="102">
        <f t="shared" si="408"/>
        <v>10740.633125358901</v>
      </c>
      <c r="I3632" s="102">
        <f t="shared" si="404"/>
        <v>5.2158791077581554</v>
      </c>
      <c r="J3632" s="102">
        <f t="shared" si="405"/>
        <v>10742.096519733197</v>
      </c>
      <c r="K3632" s="103">
        <f t="shared" si="406"/>
        <v>6.6792734820537589</v>
      </c>
    </row>
    <row r="3633" spans="2:11" x14ac:dyDescent="0.2">
      <c r="B3633" s="35">
        <v>3618</v>
      </c>
      <c r="C3633" s="93">
        <v>0.71622227907341041</v>
      </c>
      <c r="D3633" s="101">
        <f t="shared" si="409"/>
        <v>1.0012941436995344</v>
      </c>
      <c r="E3633" s="93">
        <v>0.16092583354915158</v>
      </c>
      <c r="F3633" s="102">
        <f t="shared" si="407"/>
        <v>1.1609258335491517</v>
      </c>
      <c r="G3633" s="102">
        <f t="shared" si="410"/>
        <v>10736.418540394843</v>
      </c>
      <c r="H3633" s="102">
        <f t="shared" si="408"/>
        <v>10742.096519733197</v>
      </c>
      <c r="I3633" s="102">
        <f t="shared" si="404"/>
        <v>5.6779793383539072</v>
      </c>
      <c r="J3633" s="102">
        <f t="shared" si="405"/>
        <v>10743.257445566745</v>
      </c>
      <c r="K3633" s="103">
        <f t="shared" si="406"/>
        <v>6.8389051719022973</v>
      </c>
    </row>
    <row r="3634" spans="2:11" x14ac:dyDescent="0.2">
      <c r="B3634" s="35">
        <v>3619</v>
      </c>
      <c r="C3634" s="93">
        <v>0.21144422135239782</v>
      </c>
      <c r="D3634" s="101">
        <f t="shared" si="409"/>
        <v>4.6613821323259153</v>
      </c>
      <c r="E3634" s="93">
        <v>0.7785091616010722</v>
      </c>
      <c r="F3634" s="102">
        <f t="shared" si="407"/>
        <v>1.7785091616010722</v>
      </c>
      <c r="G3634" s="102">
        <f t="shared" si="410"/>
        <v>10741.079922527169</v>
      </c>
      <c r="H3634" s="102">
        <f t="shared" si="408"/>
        <v>10743.257445566745</v>
      </c>
      <c r="I3634" s="102">
        <f t="shared" si="404"/>
        <v>2.1775230395760445</v>
      </c>
      <c r="J3634" s="102">
        <f t="shared" si="405"/>
        <v>10745.035954728346</v>
      </c>
      <c r="K3634" s="103">
        <f t="shared" si="406"/>
        <v>3.9560322011766402</v>
      </c>
    </row>
    <row r="3635" spans="2:11" ht="16" thickBot="1" x14ac:dyDescent="0.25">
      <c r="B3635" s="39">
        <v>3620</v>
      </c>
      <c r="C3635" s="94">
        <v>0.58498245272996385</v>
      </c>
      <c r="D3635" s="104">
        <f t="shared" si="409"/>
        <v>1.6085202826006342</v>
      </c>
      <c r="E3635" s="94">
        <v>0.69854978793323297</v>
      </c>
      <c r="F3635" s="105">
        <f t="shared" si="407"/>
        <v>1.698549787933233</v>
      </c>
      <c r="G3635" s="105">
        <f t="shared" si="410"/>
        <v>10742.688442809769</v>
      </c>
      <c r="H3635" s="105">
        <f t="shared" si="408"/>
        <v>10745.035954728346</v>
      </c>
      <c r="I3635" s="105">
        <f t="shared" si="404"/>
        <v>2.3475119185768563</v>
      </c>
      <c r="J3635" s="105">
        <f t="shared" si="405"/>
        <v>10746.73450451628</v>
      </c>
      <c r="K3635" s="106">
        <f t="shared" si="406"/>
        <v>4.0460617065109545</v>
      </c>
    </row>
    <row r="3636" spans="2:11" x14ac:dyDescent="0.2">
      <c r="B3636" s="35">
        <v>3621</v>
      </c>
      <c r="C3636" s="93">
        <v>9.9527860176421235E-2</v>
      </c>
      <c r="D3636" s="101">
        <f t="shared" si="409"/>
        <v>6.9219530167130792</v>
      </c>
      <c r="E3636" s="93">
        <v>0.26869426630013415</v>
      </c>
      <c r="F3636" s="102">
        <f t="shared" si="407"/>
        <v>1.2686942663001342</v>
      </c>
      <c r="G3636" s="102">
        <f t="shared" si="410"/>
        <v>10749.610395826483</v>
      </c>
      <c r="H3636" s="102">
        <f t="shared" si="408"/>
        <v>10749.610395826483</v>
      </c>
      <c r="I3636" s="102">
        <f t="shared" si="404"/>
        <v>0</v>
      </c>
      <c r="J3636" s="102">
        <f t="shared" si="405"/>
        <v>10750.879090092783</v>
      </c>
      <c r="K3636" s="103">
        <f t="shared" si="406"/>
        <v>1.268694266300372</v>
      </c>
    </row>
    <row r="3637" spans="2:11" x14ac:dyDescent="0.2">
      <c r="B3637" s="35">
        <v>3622</v>
      </c>
      <c r="C3637" s="93">
        <v>0.17057434620706646</v>
      </c>
      <c r="D3637" s="101">
        <f t="shared" si="409"/>
        <v>5.3057520874939179</v>
      </c>
      <c r="E3637" s="93">
        <v>0.40605934253457321</v>
      </c>
      <c r="F3637" s="102">
        <f t="shared" si="407"/>
        <v>1.4060593425345731</v>
      </c>
      <c r="G3637" s="102">
        <f t="shared" si="410"/>
        <v>10754.916147913977</v>
      </c>
      <c r="H3637" s="102">
        <f t="shared" si="408"/>
        <v>10754.916147913977</v>
      </c>
      <c r="I3637" s="102">
        <f t="shared" si="404"/>
        <v>0</v>
      </c>
      <c r="J3637" s="102">
        <f t="shared" si="405"/>
        <v>10756.322207256511</v>
      </c>
      <c r="K3637" s="103">
        <f t="shared" si="406"/>
        <v>1.4060593425347179</v>
      </c>
    </row>
    <row r="3638" spans="2:11" x14ac:dyDescent="0.2">
      <c r="B3638" s="35">
        <v>3623</v>
      </c>
      <c r="C3638" s="93">
        <v>0.25411735214026254</v>
      </c>
      <c r="D3638" s="101">
        <f t="shared" si="409"/>
        <v>4.109877307080068</v>
      </c>
      <c r="E3638" s="93">
        <v>0.13119790229082129</v>
      </c>
      <c r="F3638" s="102">
        <f t="shared" si="407"/>
        <v>1.1311979022908214</v>
      </c>
      <c r="G3638" s="102">
        <f t="shared" si="410"/>
        <v>10759.026025221057</v>
      </c>
      <c r="H3638" s="102">
        <f t="shared" si="408"/>
        <v>10759.026025221057</v>
      </c>
      <c r="I3638" s="102">
        <f t="shared" si="404"/>
        <v>0</v>
      </c>
      <c r="J3638" s="102">
        <f t="shared" si="405"/>
        <v>10760.157223123348</v>
      </c>
      <c r="K3638" s="103">
        <f t="shared" si="406"/>
        <v>1.131197902290296</v>
      </c>
    </row>
    <row r="3639" spans="2:11" ht="16" thickBot="1" x14ac:dyDescent="0.25">
      <c r="B3639" s="39">
        <v>3624</v>
      </c>
      <c r="C3639" s="94">
        <v>0.21689718635631072</v>
      </c>
      <c r="D3639" s="104">
        <f t="shared" si="409"/>
        <v>4.5849954999339397</v>
      </c>
      <c r="E3639" s="94">
        <v>0.18957305513204903</v>
      </c>
      <c r="F3639" s="105">
        <f t="shared" si="407"/>
        <v>1.1895730551320489</v>
      </c>
      <c r="G3639" s="105">
        <f t="shared" si="410"/>
        <v>10763.611020720991</v>
      </c>
      <c r="H3639" s="105">
        <f t="shared" si="408"/>
        <v>10763.611020720991</v>
      </c>
      <c r="I3639" s="105">
        <f t="shared" si="404"/>
        <v>0</v>
      </c>
      <c r="J3639" s="105">
        <f t="shared" si="405"/>
        <v>10764.800593776123</v>
      </c>
      <c r="K3639" s="106">
        <f t="shared" si="406"/>
        <v>1.1895730551314045</v>
      </c>
    </row>
    <row r="3640" spans="2:11" x14ac:dyDescent="0.2">
      <c r="B3640" s="35">
        <v>3625</v>
      </c>
      <c r="C3640" s="93">
        <v>0.31613663229466649</v>
      </c>
      <c r="D3640" s="101">
        <f t="shared" si="409"/>
        <v>3.4547423344964709</v>
      </c>
      <c r="E3640" s="93">
        <v>0.5263948380381912</v>
      </c>
      <c r="F3640" s="102">
        <f t="shared" si="407"/>
        <v>1.5263948380381911</v>
      </c>
      <c r="G3640" s="102">
        <f t="shared" si="410"/>
        <v>10767.065763055487</v>
      </c>
      <c r="H3640" s="102">
        <f t="shared" si="408"/>
        <v>10767.065763055487</v>
      </c>
      <c r="I3640" s="102">
        <f t="shared" si="404"/>
        <v>0</v>
      </c>
      <c r="J3640" s="102">
        <f t="shared" si="405"/>
        <v>10768.592157893525</v>
      </c>
      <c r="K3640" s="103">
        <f t="shared" si="406"/>
        <v>1.5263948380379588</v>
      </c>
    </row>
    <row r="3641" spans="2:11" x14ac:dyDescent="0.2">
      <c r="B3641" s="35">
        <v>3626</v>
      </c>
      <c r="C3641" s="93">
        <v>0.54145211840119667</v>
      </c>
      <c r="D3641" s="101">
        <f t="shared" si="409"/>
        <v>1.8405019213677047</v>
      </c>
      <c r="E3641" s="93">
        <v>0.81755821160781239</v>
      </c>
      <c r="F3641" s="102">
        <f t="shared" si="407"/>
        <v>1.8175582116078124</v>
      </c>
      <c r="G3641" s="102">
        <f t="shared" si="410"/>
        <v>10768.906264976855</v>
      </c>
      <c r="H3641" s="102">
        <f t="shared" si="408"/>
        <v>10768.906264976855</v>
      </c>
      <c r="I3641" s="102">
        <f t="shared" si="404"/>
        <v>0</v>
      </c>
      <c r="J3641" s="102">
        <f t="shared" si="405"/>
        <v>10770.723823188462</v>
      </c>
      <c r="K3641" s="103">
        <f t="shared" si="406"/>
        <v>1.8175582116073201</v>
      </c>
    </row>
    <row r="3642" spans="2:11" x14ac:dyDescent="0.2">
      <c r="B3642" s="35">
        <v>3627</v>
      </c>
      <c r="C3642" s="93">
        <v>0.49651879412172883</v>
      </c>
      <c r="D3642" s="101">
        <f t="shared" si="409"/>
        <v>2.1004018289920658</v>
      </c>
      <c r="E3642" s="93">
        <v>0.42969541120954213</v>
      </c>
      <c r="F3642" s="102">
        <f t="shared" si="407"/>
        <v>1.4296954112095421</v>
      </c>
      <c r="G3642" s="102">
        <f t="shared" si="410"/>
        <v>10771.006666805846</v>
      </c>
      <c r="H3642" s="102">
        <f t="shared" si="408"/>
        <v>10771.006666805846</v>
      </c>
      <c r="I3642" s="102">
        <f t="shared" si="404"/>
        <v>0</v>
      </c>
      <c r="J3642" s="102">
        <f t="shared" si="405"/>
        <v>10772.436362217055</v>
      </c>
      <c r="K3642" s="103">
        <f t="shared" si="406"/>
        <v>1.4296954112087406</v>
      </c>
    </row>
    <row r="3643" spans="2:11" ht="16" thickBot="1" x14ac:dyDescent="0.25">
      <c r="B3643" s="39">
        <v>3628</v>
      </c>
      <c r="C3643" s="94">
        <v>3.3969341179966528E-2</v>
      </c>
      <c r="D3643" s="104">
        <f t="shared" si="409"/>
        <v>10.146890673510081</v>
      </c>
      <c r="E3643" s="94">
        <v>0.33034073489238791</v>
      </c>
      <c r="F3643" s="105">
        <f t="shared" si="407"/>
        <v>1.3303407348923879</v>
      </c>
      <c r="G3643" s="105">
        <f t="shared" si="410"/>
        <v>10781.153557479356</v>
      </c>
      <c r="H3643" s="105">
        <f t="shared" si="408"/>
        <v>10781.153557479356</v>
      </c>
      <c r="I3643" s="105">
        <f t="shared" si="404"/>
        <v>0</v>
      </c>
      <c r="J3643" s="105">
        <f t="shared" si="405"/>
        <v>10782.483898214248</v>
      </c>
      <c r="K3643" s="106">
        <f t="shared" si="406"/>
        <v>1.330340734892161</v>
      </c>
    </row>
    <row r="3644" spans="2:11" x14ac:dyDescent="0.2">
      <c r="B3644" s="35">
        <v>3629</v>
      </c>
      <c r="C3644" s="93">
        <v>0.43508530572065096</v>
      </c>
      <c r="D3644" s="101">
        <f t="shared" si="409"/>
        <v>2.4966394860438026</v>
      </c>
      <c r="E3644" s="93">
        <v>0.25896997497184882</v>
      </c>
      <c r="F3644" s="102">
        <f t="shared" si="407"/>
        <v>1.2589699749718488</v>
      </c>
      <c r="G3644" s="102">
        <f t="shared" si="410"/>
        <v>10783.6501969654</v>
      </c>
      <c r="H3644" s="102">
        <f t="shared" si="408"/>
        <v>10783.6501969654</v>
      </c>
      <c r="I3644" s="102">
        <f t="shared" si="404"/>
        <v>0</v>
      </c>
      <c r="J3644" s="102">
        <f t="shared" si="405"/>
        <v>10784.909166940372</v>
      </c>
      <c r="K3644" s="103">
        <f t="shared" si="406"/>
        <v>1.2589699749714782</v>
      </c>
    </row>
    <row r="3645" spans="2:11" x14ac:dyDescent="0.2">
      <c r="B3645" s="35">
        <v>3630</v>
      </c>
      <c r="C3645" s="93">
        <v>0.5015471260456732</v>
      </c>
      <c r="D3645" s="101">
        <f t="shared" si="409"/>
        <v>2.0701731174427915</v>
      </c>
      <c r="E3645" s="93">
        <v>0.12996084181522094</v>
      </c>
      <c r="F3645" s="102">
        <f t="shared" si="407"/>
        <v>1.1299608418152209</v>
      </c>
      <c r="G3645" s="102">
        <f t="shared" si="410"/>
        <v>10785.720370082843</v>
      </c>
      <c r="H3645" s="102">
        <f t="shared" si="408"/>
        <v>10785.720370082843</v>
      </c>
      <c r="I3645" s="102">
        <f t="shared" si="404"/>
        <v>0</v>
      </c>
      <c r="J3645" s="102">
        <f t="shared" si="405"/>
        <v>10786.850330924659</v>
      </c>
      <c r="K3645" s="103">
        <f t="shared" si="406"/>
        <v>1.1299608418157732</v>
      </c>
    </row>
    <row r="3646" spans="2:11" x14ac:dyDescent="0.2">
      <c r="B3646" s="35">
        <v>3631</v>
      </c>
      <c r="C3646" s="93">
        <v>0.53880930004689787</v>
      </c>
      <c r="D3646" s="101">
        <f t="shared" si="409"/>
        <v>1.8551807217863574</v>
      </c>
      <c r="E3646" s="93">
        <v>0.87694587897656406</v>
      </c>
      <c r="F3646" s="102">
        <f t="shared" si="407"/>
        <v>1.8769458789765641</v>
      </c>
      <c r="G3646" s="102">
        <f t="shared" si="410"/>
        <v>10787.57555080463</v>
      </c>
      <c r="H3646" s="102">
        <f t="shared" si="408"/>
        <v>10787.57555080463</v>
      </c>
      <c r="I3646" s="102">
        <f t="shared" si="404"/>
        <v>0</v>
      </c>
      <c r="J3646" s="102">
        <f t="shared" si="405"/>
        <v>10789.452496683605</v>
      </c>
      <c r="K3646" s="103">
        <f t="shared" si="406"/>
        <v>1.8769458789756754</v>
      </c>
    </row>
    <row r="3647" spans="2:11" ht="16" thickBot="1" x14ac:dyDescent="0.25">
      <c r="B3647" s="39">
        <v>3632</v>
      </c>
      <c r="C3647" s="94">
        <v>2.709897743545342E-2</v>
      </c>
      <c r="D3647" s="104">
        <f t="shared" si="409"/>
        <v>10.824777854452467</v>
      </c>
      <c r="E3647" s="94">
        <v>0.87456692322280072</v>
      </c>
      <c r="F3647" s="105">
        <f t="shared" si="407"/>
        <v>1.8745669232228006</v>
      </c>
      <c r="G3647" s="105">
        <f t="shared" si="410"/>
        <v>10798.400328659081</v>
      </c>
      <c r="H3647" s="105">
        <f t="shared" si="408"/>
        <v>10798.400328659081</v>
      </c>
      <c r="I3647" s="105">
        <f t="shared" si="404"/>
        <v>0</v>
      </c>
      <c r="J3647" s="105">
        <f t="shared" si="405"/>
        <v>10800.274895582304</v>
      </c>
      <c r="K3647" s="106">
        <f t="shared" si="406"/>
        <v>1.8745669232230284</v>
      </c>
    </row>
    <row r="3648" spans="2:11" x14ac:dyDescent="0.2">
      <c r="B3648" s="35">
        <v>3633</v>
      </c>
      <c r="C3648" s="93">
        <v>0.33834209106611401</v>
      </c>
      <c r="D3648" s="101">
        <f t="shared" si="409"/>
        <v>3.2510933747546793</v>
      </c>
      <c r="E3648" s="93">
        <v>0.75665461458511818</v>
      </c>
      <c r="F3648" s="102">
        <f t="shared" si="407"/>
        <v>1.7566546145851181</v>
      </c>
      <c r="G3648" s="102">
        <f t="shared" si="410"/>
        <v>10801.651422033836</v>
      </c>
      <c r="H3648" s="102">
        <f t="shared" si="408"/>
        <v>10801.651422033836</v>
      </c>
      <c r="I3648" s="102">
        <f t="shared" si="404"/>
        <v>0</v>
      </c>
      <c r="J3648" s="102">
        <f t="shared" si="405"/>
        <v>10803.40807664842</v>
      </c>
      <c r="K3648" s="103">
        <f t="shared" si="406"/>
        <v>1.7566546145844768</v>
      </c>
    </row>
    <row r="3649" spans="2:11" x14ac:dyDescent="0.2">
      <c r="B3649" s="35">
        <v>3634</v>
      </c>
      <c r="C3649" s="93">
        <v>0.43161823526957388</v>
      </c>
      <c r="D3649" s="101">
        <f t="shared" si="409"/>
        <v>2.5206413882933529</v>
      </c>
      <c r="E3649" s="93">
        <v>0.73862847869424575</v>
      </c>
      <c r="F3649" s="102">
        <f t="shared" si="407"/>
        <v>1.7386284786942459</v>
      </c>
      <c r="G3649" s="102">
        <f t="shared" si="410"/>
        <v>10804.172063422129</v>
      </c>
      <c r="H3649" s="102">
        <f t="shared" si="408"/>
        <v>10804.172063422129</v>
      </c>
      <c r="I3649" s="102">
        <f t="shared" si="404"/>
        <v>0</v>
      </c>
      <c r="J3649" s="102">
        <f t="shared" si="405"/>
        <v>10805.910691900823</v>
      </c>
      <c r="K3649" s="103">
        <f t="shared" si="406"/>
        <v>1.7386284786934993</v>
      </c>
    </row>
    <row r="3650" spans="2:11" x14ac:dyDescent="0.2">
      <c r="B3650" s="35">
        <v>3635</v>
      </c>
      <c r="C3650" s="93">
        <v>0.37776726250487991</v>
      </c>
      <c r="D3650" s="101">
        <f t="shared" si="409"/>
        <v>2.9204309419421941</v>
      </c>
      <c r="E3650" s="93">
        <v>0.67431352493665231</v>
      </c>
      <c r="F3650" s="102">
        <f t="shared" si="407"/>
        <v>1.6743135249366523</v>
      </c>
      <c r="G3650" s="102">
        <f t="shared" si="410"/>
        <v>10807.092494364071</v>
      </c>
      <c r="H3650" s="102">
        <f t="shared" si="408"/>
        <v>10807.092494364071</v>
      </c>
      <c r="I3650" s="102">
        <f t="shared" si="404"/>
        <v>0</v>
      </c>
      <c r="J3650" s="102">
        <f t="shared" si="405"/>
        <v>10808.766807889007</v>
      </c>
      <c r="K3650" s="103">
        <f t="shared" si="406"/>
        <v>1.674313524936224</v>
      </c>
    </row>
    <row r="3651" spans="2:11" ht="16" thickBot="1" x14ac:dyDescent="0.25">
      <c r="B3651" s="39">
        <v>3636</v>
      </c>
      <c r="C3651" s="94">
        <v>6.4517447134616601E-3</v>
      </c>
      <c r="D3651" s="104">
        <f t="shared" si="409"/>
        <v>15.130214059624173</v>
      </c>
      <c r="E3651" s="94">
        <v>0.85669446473276678</v>
      </c>
      <c r="F3651" s="105">
        <f t="shared" si="407"/>
        <v>1.8566944647327668</v>
      </c>
      <c r="G3651" s="105">
        <f t="shared" si="410"/>
        <v>10822.222708423695</v>
      </c>
      <c r="H3651" s="105">
        <f t="shared" si="408"/>
        <v>10822.222708423695</v>
      </c>
      <c r="I3651" s="105">
        <f t="shared" si="404"/>
        <v>0</v>
      </c>
      <c r="J3651" s="105">
        <f t="shared" si="405"/>
        <v>10824.079402888428</v>
      </c>
      <c r="K3651" s="106">
        <f t="shared" si="406"/>
        <v>1.8566944647336641</v>
      </c>
    </row>
    <row r="3652" spans="2:11" x14ac:dyDescent="0.2">
      <c r="B3652" s="35">
        <v>3637</v>
      </c>
      <c r="C3652" s="93">
        <v>0.63501072149526283</v>
      </c>
      <c r="D3652" s="101">
        <f t="shared" si="409"/>
        <v>1.3623401879624228</v>
      </c>
      <c r="E3652" s="93">
        <v>0.7913994220666859</v>
      </c>
      <c r="F3652" s="102">
        <f t="shared" si="407"/>
        <v>1.7913994220666858</v>
      </c>
      <c r="G3652" s="102">
        <f t="shared" si="410"/>
        <v>10823.585048611658</v>
      </c>
      <c r="H3652" s="102">
        <f t="shared" si="408"/>
        <v>10824.079402888428</v>
      </c>
      <c r="I3652" s="102">
        <f t="shared" si="404"/>
        <v>0.49435427677053667</v>
      </c>
      <c r="J3652" s="102">
        <f t="shared" si="405"/>
        <v>10825.870802310495</v>
      </c>
      <c r="K3652" s="103">
        <f t="shared" si="406"/>
        <v>2.2857536988376523</v>
      </c>
    </row>
    <row r="3653" spans="2:11" x14ac:dyDescent="0.2">
      <c r="B3653" s="35">
        <v>3638</v>
      </c>
      <c r="C3653" s="93">
        <v>0.11675406963273582</v>
      </c>
      <c r="D3653" s="101">
        <f t="shared" si="409"/>
        <v>6.4430565761180167</v>
      </c>
      <c r="E3653" s="93">
        <v>0.22889839675020285</v>
      </c>
      <c r="F3653" s="102">
        <f t="shared" si="407"/>
        <v>1.228898396750203</v>
      </c>
      <c r="G3653" s="102">
        <f t="shared" si="410"/>
        <v>10830.028105187776</v>
      </c>
      <c r="H3653" s="102">
        <f t="shared" si="408"/>
        <v>10830.028105187776</v>
      </c>
      <c r="I3653" s="102">
        <f t="shared" si="404"/>
        <v>0</v>
      </c>
      <c r="J3653" s="102">
        <f t="shared" si="405"/>
        <v>10831.257003584526</v>
      </c>
      <c r="K3653" s="103">
        <f t="shared" si="406"/>
        <v>1.2288983967500826</v>
      </c>
    </row>
    <row r="3654" spans="2:11" x14ac:dyDescent="0.2">
      <c r="B3654" s="35">
        <v>3639</v>
      </c>
      <c r="C3654" s="93">
        <v>0.74543737762975648</v>
      </c>
      <c r="D3654" s="101">
        <f t="shared" si="409"/>
        <v>0.88135244640666333</v>
      </c>
      <c r="E3654" s="93">
        <v>0.44882832017173124</v>
      </c>
      <c r="F3654" s="102">
        <f t="shared" si="407"/>
        <v>1.4488283201717311</v>
      </c>
      <c r="G3654" s="102">
        <f t="shared" si="410"/>
        <v>10830.909457634181</v>
      </c>
      <c r="H3654" s="102">
        <f t="shared" si="408"/>
        <v>10831.257003584526</v>
      </c>
      <c r="I3654" s="102">
        <f t="shared" si="404"/>
        <v>0.34754595034428348</v>
      </c>
      <c r="J3654" s="102">
        <f t="shared" si="405"/>
        <v>10832.705831904697</v>
      </c>
      <c r="K3654" s="103">
        <f t="shared" si="406"/>
        <v>1.7963742705160257</v>
      </c>
    </row>
    <row r="3655" spans="2:11" ht="16" thickBot="1" x14ac:dyDescent="0.25">
      <c r="B3655" s="39">
        <v>3640</v>
      </c>
      <c r="C3655" s="94">
        <v>0.96828609646936836</v>
      </c>
      <c r="D3655" s="104">
        <f t="shared" si="409"/>
        <v>9.6683043507620844E-2</v>
      </c>
      <c r="E3655" s="94">
        <v>0.76056834057845524</v>
      </c>
      <c r="F3655" s="105">
        <f t="shared" si="407"/>
        <v>1.7605683405784553</v>
      </c>
      <c r="G3655" s="105">
        <f t="shared" si="410"/>
        <v>10831.006140677689</v>
      </c>
      <c r="H3655" s="105">
        <f t="shared" si="408"/>
        <v>10832.705831904697</v>
      </c>
      <c r="I3655" s="105">
        <f t="shared" si="404"/>
        <v>1.699691227007861</v>
      </c>
      <c r="J3655" s="105">
        <f t="shared" si="405"/>
        <v>10834.466400245276</v>
      </c>
      <c r="K3655" s="106">
        <f t="shared" si="406"/>
        <v>3.4602595675860357</v>
      </c>
    </row>
    <row r="3656" spans="2:11" x14ac:dyDescent="0.2">
      <c r="B3656" s="35">
        <v>3641</v>
      </c>
      <c r="C3656" s="93">
        <v>0.11393559432700173</v>
      </c>
      <c r="D3656" s="101">
        <f t="shared" si="409"/>
        <v>6.5163658568480267</v>
      </c>
      <c r="E3656" s="93">
        <v>0.35413411742180323</v>
      </c>
      <c r="F3656" s="102">
        <f t="shared" si="407"/>
        <v>1.3541341174218031</v>
      </c>
      <c r="G3656" s="102">
        <f t="shared" si="410"/>
        <v>10837.522506534537</v>
      </c>
      <c r="H3656" s="102">
        <f t="shared" si="408"/>
        <v>10837.522506534537</v>
      </c>
      <c r="I3656" s="102">
        <f t="shared" si="404"/>
        <v>0</v>
      </c>
      <c r="J3656" s="102">
        <f t="shared" si="405"/>
        <v>10838.876640651959</v>
      </c>
      <c r="K3656" s="103">
        <f t="shared" si="406"/>
        <v>1.3541341174222907</v>
      </c>
    </row>
    <row r="3657" spans="2:11" x14ac:dyDescent="0.2">
      <c r="B3657" s="35">
        <v>3642</v>
      </c>
      <c r="C3657" s="93">
        <v>0.11488892393847971</v>
      </c>
      <c r="D3657" s="101">
        <f t="shared" si="409"/>
        <v>6.4913684885286616</v>
      </c>
      <c r="E3657" s="93">
        <v>0.14335772569797001</v>
      </c>
      <c r="F3657" s="102">
        <f t="shared" si="407"/>
        <v>1.1433577256979701</v>
      </c>
      <c r="G3657" s="102">
        <f t="shared" si="410"/>
        <v>10844.013875023065</v>
      </c>
      <c r="H3657" s="102">
        <f t="shared" si="408"/>
        <v>10844.013875023065</v>
      </c>
      <c r="I3657" s="102">
        <f t="shared" si="404"/>
        <v>0</v>
      </c>
      <c r="J3657" s="102">
        <f t="shared" si="405"/>
        <v>10845.157232748763</v>
      </c>
      <c r="K3657" s="103">
        <f t="shared" si="406"/>
        <v>1.1433577256975695</v>
      </c>
    </row>
    <row r="3658" spans="2:11" x14ac:dyDescent="0.2">
      <c r="B3658" s="35">
        <v>3643</v>
      </c>
      <c r="C3658" s="93">
        <v>0.1109502132349256</v>
      </c>
      <c r="D3658" s="101">
        <f t="shared" si="409"/>
        <v>6.5960211231128829</v>
      </c>
      <c r="E3658" s="93">
        <v>0.50755911348753135</v>
      </c>
      <c r="F3658" s="102">
        <f t="shared" si="407"/>
        <v>1.5075591134875315</v>
      </c>
      <c r="G3658" s="102">
        <f t="shared" si="410"/>
        <v>10850.609896146178</v>
      </c>
      <c r="H3658" s="102">
        <f t="shared" si="408"/>
        <v>10850.609896146178</v>
      </c>
      <c r="I3658" s="102">
        <f t="shared" si="404"/>
        <v>0</v>
      </c>
      <c r="J3658" s="102">
        <f t="shared" si="405"/>
        <v>10852.117455259666</v>
      </c>
      <c r="K3658" s="103">
        <f t="shared" si="406"/>
        <v>1.5075591134882416</v>
      </c>
    </row>
    <row r="3659" spans="2:11" ht="16" thickBot="1" x14ac:dyDescent="0.25">
      <c r="B3659" s="39">
        <v>3644</v>
      </c>
      <c r="C3659" s="94">
        <v>0.21678422420786736</v>
      </c>
      <c r="D3659" s="104">
        <f t="shared" si="409"/>
        <v>4.586558335899416</v>
      </c>
      <c r="E3659" s="94">
        <v>0.98664686008329261</v>
      </c>
      <c r="F3659" s="105">
        <f t="shared" si="407"/>
        <v>1.9866468600832925</v>
      </c>
      <c r="G3659" s="105">
        <f t="shared" si="410"/>
        <v>10855.196454482077</v>
      </c>
      <c r="H3659" s="105">
        <f t="shared" si="408"/>
        <v>10855.196454482077</v>
      </c>
      <c r="I3659" s="105">
        <f t="shared" si="404"/>
        <v>0</v>
      </c>
      <c r="J3659" s="105">
        <f t="shared" si="405"/>
        <v>10857.18310134216</v>
      </c>
      <c r="K3659" s="106">
        <f t="shared" si="406"/>
        <v>1.9866468600830558</v>
      </c>
    </row>
    <row r="3660" spans="2:11" x14ac:dyDescent="0.2">
      <c r="B3660" s="35">
        <v>3645</v>
      </c>
      <c r="C3660" s="93">
        <v>0.9874498710719396</v>
      </c>
      <c r="D3660" s="101">
        <f t="shared" si="409"/>
        <v>3.7888640900466938E-2</v>
      </c>
      <c r="E3660" s="93">
        <v>0.80311796123242074</v>
      </c>
      <c r="F3660" s="102">
        <f t="shared" si="407"/>
        <v>1.8031179612324206</v>
      </c>
      <c r="G3660" s="102">
        <f t="shared" si="410"/>
        <v>10855.234343122976</v>
      </c>
      <c r="H3660" s="102">
        <f t="shared" si="408"/>
        <v>10857.18310134216</v>
      </c>
      <c r="I3660" s="102">
        <f t="shared" si="404"/>
        <v>1.9487582191832189</v>
      </c>
      <c r="J3660" s="102">
        <f t="shared" si="405"/>
        <v>10858.986219303391</v>
      </c>
      <c r="K3660" s="103">
        <f t="shared" si="406"/>
        <v>3.7518761804149108</v>
      </c>
    </row>
    <row r="3661" spans="2:11" x14ac:dyDescent="0.2">
      <c r="B3661" s="35">
        <v>3646</v>
      </c>
      <c r="C3661" s="93">
        <v>0.59354340817212481</v>
      </c>
      <c r="D3661" s="101">
        <f t="shared" si="409"/>
        <v>1.5649347849331454</v>
      </c>
      <c r="E3661" s="93">
        <v>0.34804809655347368</v>
      </c>
      <c r="F3661" s="102">
        <f t="shared" si="407"/>
        <v>1.3480480965534736</v>
      </c>
      <c r="G3661" s="102">
        <f t="shared" si="410"/>
        <v>10856.79927790791</v>
      </c>
      <c r="H3661" s="102">
        <f t="shared" si="408"/>
        <v>10858.986219303391</v>
      </c>
      <c r="I3661" s="102">
        <f t="shared" si="404"/>
        <v>2.1869413954809716</v>
      </c>
      <c r="J3661" s="102">
        <f t="shared" si="405"/>
        <v>10860.334267399945</v>
      </c>
      <c r="K3661" s="103">
        <f t="shared" si="406"/>
        <v>3.5349894920345832</v>
      </c>
    </row>
    <row r="3662" spans="2:11" x14ac:dyDescent="0.2">
      <c r="B3662" s="35">
        <v>3647</v>
      </c>
      <c r="C3662" s="93">
        <v>4.5108036348879499E-2</v>
      </c>
      <c r="D3662" s="101">
        <f t="shared" si="409"/>
        <v>9.2960845763805242</v>
      </c>
      <c r="E3662" s="93">
        <v>0.37832863760872903</v>
      </c>
      <c r="F3662" s="102">
        <f t="shared" si="407"/>
        <v>1.3783286376087291</v>
      </c>
      <c r="G3662" s="102">
        <f t="shared" si="410"/>
        <v>10866.095362484291</v>
      </c>
      <c r="H3662" s="102">
        <f t="shared" si="408"/>
        <v>10866.095362484291</v>
      </c>
      <c r="I3662" s="102">
        <f t="shared" si="404"/>
        <v>0</v>
      </c>
      <c r="J3662" s="102">
        <f t="shared" si="405"/>
        <v>10867.473691121901</v>
      </c>
      <c r="K3662" s="103">
        <f t="shared" si="406"/>
        <v>1.3783286376092292</v>
      </c>
    </row>
    <row r="3663" spans="2:11" ht="16" thickBot="1" x14ac:dyDescent="0.25">
      <c r="B3663" s="39">
        <v>3648</v>
      </c>
      <c r="C3663" s="94">
        <v>0.82139369102528348</v>
      </c>
      <c r="D3663" s="104">
        <f t="shared" si="409"/>
        <v>0.59025827474187631</v>
      </c>
      <c r="E3663" s="94">
        <v>0.86936444171022931</v>
      </c>
      <c r="F3663" s="105">
        <f t="shared" si="407"/>
        <v>1.8693644417102293</v>
      </c>
      <c r="G3663" s="105">
        <f t="shared" si="410"/>
        <v>10866.685620759034</v>
      </c>
      <c r="H3663" s="105">
        <f t="shared" si="408"/>
        <v>10867.473691121901</v>
      </c>
      <c r="I3663" s="105">
        <f t="shared" si="404"/>
        <v>0.78807036286707444</v>
      </c>
      <c r="J3663" s="105">
        <f t="shared" si="405"/>
        <v>10869.343055563611</v>
      </c>
      <c r="K3663" s="106">
        <f t="shared" si="406"/>
        <v>2.6574348045778606</v>
      </c>
    </row>
    <row r="3664" spans="2:11" x14ac:dyDescent="0.2">
      <c r="B3664" s="35">
        <v>3649</v>
      </c>
      <c r="C3664" s="93">
        <v>0.97458059249912388</v>
      </c>
      <c r="D3664" s="101">
        <f t="shared" si="409"/>
        <v>7.7244186208997256E-2</v>
      </c>
      <c r="E3664" s="93">
        <v>0.97282668955432305</v>
      </c>
      <c r="F3664" s="102">
        <f t="shared" si="407"/>
        <v>1.9728266895543229</v>
      </c>
      <c r="G3664" s="102">
        <f t="shared" si="410"/>
        <v>10866.762864945242</v>
      </c>
      <c r="H3664" s="102">
        <f t="shared" si="408"/>
        <v>10869.343055563611</v>
      </c>
      <c r="I3664" s="102">
        <f t="shared" si="404"/>
        <v>2.5801906183696701</v>
      </c>
      <c r="J3664" s="102">
        <f t="shared" si="405"/>
        <v>10871.315882253166</v>
      </c>
      <c r="K3664" s="103">
        <f t="shared" si="406"/>
        <v>4.5530173079241649</v>
      </c>
    </row>
    <row r="3665" spans="2:11" x14ac:dyDescent="0.2">
      <c r="B3665" s="35">
        <v>3650</v>
      </c>
      <c r="C3665" s="93">
        <v>0.81864263564219575</v>
      </c>
      <c r="D3665" s="101">
        <f t="shared" si="409"/>
        <v>0.60032289801389793</v>
      </c>
      <c r="E3665" s="93">
        <v>0.78848979325735402</v>
      </c>
      <c r="F3665" s="102">
        <f t="shared" si="407"/>
        <v>1.788489793257354</v>
      </c>
      <c r="G3665" s="102">
        <f t="shared" si="410"/>
        <v>10867.363187843255</v>
      </c>
      <c r="H3665" s="102">
        <f t="shared" si="408"/>
        <v>10871.315882253166</v>
      </c>
      <c r="I3665" s="102">
        <f t="shared" si="404"/>
        <v>3.9526944099106913</v>
      </c>
      <c r="J3665" s="102">
        <f t="shared" si="405"/>
        <v>10873.104372046424</v>
      </c>
      <c r="K3665" s="103">
        <f t="shared" si="406"/>
        <v>5.7411842031688138</v>
      </c>
    </row>
    <row r="3666" spans="2:11" x14ac:dyDescent="0.2">
      <c r="B3666" s="35">
        <v>3651</v>
      </c>
      <c r="C3666" s="93">
        <v>0.55602348125381573</v>
      </c>
      <c r="D3666" s="101">
        <f t="shared" si="409"/>
        <v>1.7608342594572863</v>
      </c>
      <c r="E3666" s="93">
        <v>0.91846283368919568</v>
      </c>
      <c r="F3666" s="102">
        <f t="shared" si="407"/>
        <v>1.9184628336891958</v>
      </c>
      <c r="G3666" s="102">
        <f t="shared" si="410"/>
        <v>10869.124022102713</v>
      </c>
      <c r="H3666" s="102">
        <f t="shared" si="408"/>
        <v>10873.104372046424</v>
      </c>
      <c r="I3666" s="102">
        <f t="shared" ref="I3666:I3729" si="411">H3666-G3666</f>
        <v>3.9803499437111896</v>
      </c>
      <c r="J3666" s="102">
        <f t="shared" ref="J3666:J3729" si="412">H3666+F3666</f>
        <v>10875.022834880114</v>
      </c>
      <c r="K3666" s="103">
        <f t="shared" ref="K3666:K3729" si="413">J3666-G3666</f>
        <v>5.8988127774009627</v>
      </c>
    </row>
    <row r="3667" spans="2:11" ht="16" thickBot="1" x14ac:dyDescent="0.25">
      <c r="B3667" s="39">
        <v>3652</v>
      </c>
      <c r="C3667" s="94">
        <v>0.75066883906248572</v>
      </c>
      <c r="D3667" s="104">
        <f t="shared" si="409"/>
        <v>0.86037205331849775</v>
      </c>
      <c r="E3667" s="94">
        <v>0.52303975247453549</v>
      </c>
      <c r="F3667" s="105">
        <f t="shared" si="407"/>
        <v>1.5230397524745354</v>
      </c>
      <c r="G3667" s="105">
        <f t="shared" si="410"/>
        <v>10869.984394156032</v>
      </c>
      <c r="H3667" s="105">
        <f t="shared" si="408"/>
        <v>10875.022834880114</v>
      </c>
      <c r="I3667" s="105">
        <f t="shared" si="411"/>
        <v>5.0384407240817382</v>
      </c>
      <c r="J3667" s="105">
        <f t="shared" si="412"/>
        <v>10876.545874632588</v>
      </c>
      <c r="K3667" s="106">
        <f t="shared" si="413"/>
        <v>6.5614804765555164</v>
      </c>
    </row>
    <row r="3668" spans="2:11" x14ac:dyDescent="0.2">
      <c r="B3668" s="35">
        <v>3653</v>
      </c>
      <c r="C3668" s="93">
        <v>0.28505579670641557</v>
      </c>
      <c r="D3668" s="101">
        <f t="shared" si="409"/>
        <v>3.7652110198747031</v>
      </c>
      <c r="E3668" s="93">
        <v>0.86243475192244068</v>
      </c>
      <c r="F3668" s="102">
        <f t="shared" si="407"/>
        <v>1.8624347519224407</v>
      </c>
      <c r="G3668" s="102">
        <f t="shared" si="410"/>
        <v>10873.749605175906</v>
      </c>
      <c r="H3668" s="102">
        <f t="shared" si="408"/>
        <v>10876.545874632588</v>
      </c>
      <c r="I3668" s="102">
        <f t="shared" si="411"/>
        <v>2.7962694566813298</v>
      </c>
      <c r="J3668" s="102">
        <f t="shared" si="412"/>
        <v>10878.408309384509</v>
      </c>
      <c r="K3668" s="103">
        <f t="shared" si="413"/>
        <v>4.6587042086030124</v>
      </c>
    </row>
    <row r="3669" spans="2:11" x14ac:dyDescent="0.2">
      <c r="B3669" s="35">
        <v>3654</v>
      </c>
      <c r="C3669" s="93">
        <v>0.28785999770066073</v>
      </c>
      <c r="D3669" s="101">
        <f t="shared" si="409"/>
        <v>3.7358431084059367</v>
      </c>
      <c r="E3669" s="93">
        <v>0.73144374513808219</v>
      </c>
      <c r="F3669" s="102">
        <f t="shared" si="407"/>
        <v>1.7314437451380822</v>
      </c>
      <c r="G3669" s="102">
        <f t="shared" si="410"/>
        <v>10877.485448284313</v>
      </c>
      <c r="H3669" s="102">
        <f t="shared" si="408"/>
        <v>10878.408309384509</v>
      </c>
      <c r="I3669" s="102">
        <f t="shared" si="411"/>
        <v>0.92286110019631451</v>
      </c>
      <c r="J3669" s="102">
        <f t="shared" si="412"/>
        <v>10880.139753129648</v>
      </c>
      <c r="K3669" s="103">
        <f t="shared" si="413"/>
        <v>2.6543048453349911</v>
      </c>
    </row>
    <row r="3670" spans="2:11" x14ac:dyDescent="0.2">
      <c r="B3670" s="35">
        <v>3655</v>
      </c>
      <c r="C3670" s="93">
        <v>0.99542522203002548</v>
      </c>
      <c r="D3670" s="101">
        <f t="shared" si="409"/>
        <v>1.3755822873515162E-2</v>
      </c>
      <c r="E3670" s="93">
        <v>0.98698979908915963</v>
      </c>
      <c r="F3670" s="102">
        <f t="shared" si="407"/>
        <v>1.9869897990891596</v>
      </c>
      <c r="G3670" s="102">
        <f t="shared" si="410"/>
        <v>10877.499204107187</v>
      </c>
      <c r="H3670" s="102">
        <f t="shared" si="408"/>
        <v>10880.139753129648</v>
      </c>
      <c r="I3670" s="102">
        <f t="shared" si="411"/>
        <v>2.6405490224606183</v>
      </c>
      <c r="J3670" s="102">
        <f t="shared" si="412"/>
        <v>10882.126742928736</v>
      </c>
      <c r="K3670" s="103">
        <f t="shared" si="413"/>
        <v>4.6275388215490239</v>
      </c>
    </row>
    <row r="3671" spans="2:11" ht="16" thickBot="1" x14ac:dyDescent="0.25">
      <c r="B3671" s="39">
        <v>3656</v>
      </c>
      <c r="C3671" s="94">
        <v>0.18200932536773295</v>
      </c>
      <c r="D3671" s="104">
        <f t="shared" si="409"/>
        <v>5.1110920648011922</v>
      </c>
      <c r="E3671" s="94">
        <v>0.81593394045465895</v>
      </c>
      <c r="F3671" s="105">
        <f t="shared" si="407"/>
        <v>1.8159339404546588</v>
      </c>
      <c r="G3671" s="105">
        <f t="shared" si="410"/>
        <v>10882.610296171988</v>
      </c>
      <c r="H3671" s="105">
        <f t="shared" si="408"/>
        <v>10882.610296171988</v>
      </c>
      <c r="I3671" s="105">
        <f t="shared" si="411"/>
        <v>0</v>
      </c>
      <c r="J3671" s="105">
        <f t="shared" si="412"/>
        <v>10884.426230112442</v>
      </c>
      <c r="K3671" s="106">
        <f t="shared" si="413"/>
        <v>1.8159339404537604</v>
      </c>
    </row>
    <row r="3672" spans="2:11" x14ac:dyDescent="0.2">
      <c r="B3672" s="35">
        <v>3657</v>
      </c>
      <c r="C3672" s="93">
        <v>0.4439516654484581</v>
      </c>
      <c r="D3672" s="101">
        <f t="shared" si="409"/>
        <v>2.4361187522350156</v>
      </c>
      <c r="E3672" s="93">
        <v>0.32958624429852523</v>
      </c>
      <c r="F3672" s="102">
        <f t="shared" si="407"/>
        <v>1.3295862442985253</v>
      </c>
      <c r="G3672" s="102">
        <f t="shared" si="410"/>
        <v>10885.046414924223</v>
      </c>
      <c r="H3672" s="102">
        <f t="shared" si="408"/>
        <v>10885.046414924223</v>
      </c>
      <c r="I3672" s="102">
        <f t="shared" si="411"/>
        <v>0</v>
      </c>
      <c r="J3672" s="102">
        <f t="shared" si="412"/>
        <v>10886.376001168523</v>
      </c>
      <c r="K3672" s="103">
        <f t="shared" si="413"/>
        <v>1.3295862442992075</v>
      </c>
    </row>
    <row r="3673" spans="2:11" x14ac:dyDescent="0.2">
      <c r="B3673" s="35">
        <v>3658</v>
      </c>
      <c r="C3673" s="93">
        <v>0.25831580008575472</v>
      </c>
      <c r="D3673" s="101">
        <f t="shared" si="409"/>
        <v>4.0607172337080115</v>
      </c>
      <c r="E3673" s="93">
        <v>0.74461929940184479</v>
      </c>
      <c r="F3673" s="102">
        <f t="shared" si="407"/>
        <v>1.7446192994018448</v>
      </c>
      <c r="G3673" s="102">
        <f t="shared" si="410"/>
        <v>10889.107132157931</v>
      </c>
      <c r="H3673" s="102">
        <f t="shared" si="408"/>
        <v>10889.107132157931</v>
      </c>
      <c r="I3673" s="102">
        <f t="shared" si="411"/>
        <v>0</v>
      </c>
      <c r="J3673" s="102">
        <f t="shared" si="412"/>
        <v>10890.851751457332</v>
      </c>
      <c r="K3673" s="103">
        <f t="shared" si="413"/>
        <v>1.7446192994011653</v>
      </c>
    </row>
    <row r="3674" spans="2:11" x14ac:dyDescent="0.2">
      <c r="B3674" s="35">
        <v>3659</v>
      </c>
      <c r="C3674" s="93">
        <v>0.21981853621957059</v>
      </c>
      <c r="D3674" s="101">
        <f t="shared" si="409"/>
        <v>4.5448587250776891</v>
      </c>
      <c r="E3674" s="93">
        <v>0.59253364582880197</v>
      </c>
      <c r="F3674" s="102">
        <f t="shared" si="407"/>
        <v>1.592533645828802</v>
      </c>
      <c r="G3674" s="102">
        <f t="shared" si="410"/>
        <v>10893.651990883009</v>
      </c>
      <c r="H3674" s="102">
        <f t="shared" si="408"/>
        <v>10893.651990883009</v>
      </c>
      <c r="I3674" s="102">
        <f t="shared" si="411"/>
        <v>0</v>
      </c>
      <c r="J3674" s="102">
        <f t="shared" si="412"/>
        <v>10895.244524528838</v>
      </c>
      <c r="K3674" s="103">
        <f t="shared" si="413"/>
        <v>1.5925336458294623</v>
      </c>
    </row>
    <row r="3675" spans="2:11" ht="16" thickBot="1" x14ac:dyDescent="0.25">
      <c r="B3675" s="39">
        <v>3660</v>
      </c>
      <c r="C3675" s="94">
        <v>0.41436653209637808</v>
      </c>
      <c r="D3675" s="104">
        <f t="shared" si="409"/>
        <v>2.6430130608420153</v>
      </c>
      <c r="E3675" s="94">
        <v>0.28930490926271513</v>
      </c>
      <c r="F3675" s="105">
        <f t="shared" si="407"/>
        <v>1.2893049092627151</v>
      </c>
      <c r="G3675" s="105">
        <f t="shared" si="410"/>
        <v>10896.295003943851</v>
      </c>
      <c r="H3675" s="105">
        <f t="shared" si="408"/>
        <v>10896.295003943851</v>
      </c>
      <c r="I3675" s="105">
        <f t="shared" si="411"/>
        <v>0</v>
      </c>
      <c r="J3675" s="105">
        <f t="shared" si="412"/>
        <v>10897.584308853115</v>
      </c>
      <c r="K3675" s="106">
        <f t="shared" si="413"/>
        <v>1.289304909263592</v>
      </c>
    </row>
    <row r="3676" spans="2:11" x14ac:dyDescent="0.2">
      <c r="B3676" s="35">
        <v>3661</v>
      </c>
      <c r="C3676" s="93">
        <v>9.6601522993162603E-2</v>
      </c>
      <c r="D3676" s="101">
        <f t="shared" si="409"/>
        <v>7.011482315739535</v>
      </c>
      <c r="E3676" s="93">
        <v>0.39597450175866278</v>
      </c>
      <c r="F3676" s="102">
        <f t="shared" si="407"/>
        <v>1.3959745017586629</v>
      </c>
      <c r="G3676" s="102">
        <f t="shared" si="410"/>
        <v>10903.306486259591</v>
      </c>
      <c r="H3676" s="102">
        <f t="shared" si="408"/>
        <v>10903.306486259591</v>
      </c>
      <c r="I3676" s="102">
        <f t="shared" si="411"/>
        <v>0</v>
      </c>
      <c r="J3676" s="102">
        <f t="shared" si="412"/>
        <v>10904.702460761349</v>
      </c>
      <c r="K3676" s="103">
        <f t="shared" si="413"/>
        <v>1.3959745017582463</v>
      </c>
    </row>
    <row r="3677" spans="2:11" x14ac:dyDescent="0.2">
      <c r="B3677" s="35">
        <v>3662</v>
      </c>
      <c r="C3677" s="93">
        <v>0.68690724978351558</v>
      </c>
      <c r="D3677" s="101">
        <f t="shared" si="409"/>
        <v>1.1266680104018074</v>
      </c>
      <c r="E3677" s="93">
        <v>2.9778135629873193E-3</v>
      </c>
      <c r="F3677" s="102">
        <f t="shared" si="407"/>
        <v>1.0029778135629872</v>
      </c>
      <c r="G3677" s="102">
        <f t="shared" si="410"/>
        <v>10904.433154269993</v>
      </c>
      <c r="H3677" s="102">
        <f t="shared" si="408"/>
        <v>10904.702460761349</v>
      </c>
      <c r="I3677" s="102">
        <f t="shared" si="411"/>
        <v>0.269306491356474</v>
      </c>
      <c r="J3677" s="102">
        <f t="shared" si="412"/>
        <v>10905.705438574912</v>
      </c>
      <c r="K3677" s="103">
        <f t="shared" si="413"/>
        <v>1.2722843049195944</v>
      </c>
    </row>
    <row r="3678" spans="2:11" x14ac:dyDescent="0.2">
      <c r="B3678" s="35">
        <v>3663</v>
      </c>
      <c r="C3678" s="93">
        <v>0.97169927212264839</v>
      </c>
      <c r="D3678" s="101">
        <f t="shared" si="409"/>
        <v>8.6126739639697816E-2</v>
      </c>
      <c r="E3678" s="93">
        <v>0.46384584633187731</v>
      </c>
      <c r="F3678" s="102">
        <f t="shared" si="407"/>
        <v>1.4638458463318773</v>
      </c>
      <c r="G3678" s="102">
        <f t="shared" si="410"/>
        <v>10904.519281009632</v>
      </c>
      <c r="H3678" s="102">
        <f t="shared" si="408"/>
        <v>10905.705438574912</v>
      </c>
      <c r="I3678" s="102">
        <f t="shared" si="411"/>
        <v>1.1861575652801548</v>
      </c>
      <c r="J3678" s="102">
        <f t="shared" si="412"/>
        <v>10907.169284421245</v>
      </c>
      <c r="K3678" s="103">
        <f t="shared" si="413"/>
        <v>2.650003411612488</v>
      </c>
    </row>
    <row r="3679" spans="2:11" ht="16" thickBot="1" x14ac:dyDescent="0.25">
      <c r="B3679" s="39">
        <v>3664</v>
      </c>
      <c r="C3679" s="94">
        <v>0.34233260005392219</v>
      </c>
      <c r="D3679" s="104">
        <f t="shared" si="409"/>
        <v>3.2159174991843145</v>
      </c>
      <c r="E3679" s="94">
        <v>0.52766959557045356</v>
      </c>
      <c r="F3679" s="105">
        <f t="shared" si="407"/>
        <v>1.5276695955704536</v>
      </c>
      <c r="G3679" s="105">
        <f t="shared" si="410"/>
        <v>10907.735198508817</v>
      </c>
      <c r="H3679" s="105">
        <f t="shared" si="408"/>
        <v>10907.735198508817</v>
      </c>
      <c r="I3679" s="105">
        <f t="shared" si="411"/>
        <v>0</v>
      </c>
      <c r="J3679" s="105">
        <f t="shared" si="412"/>
        <v>10909.262868104388</v>
      </c>
      <c r="K3679" s="106">
        <f t="shared" si="413"/>
        <v>1.5276695955708419</v>
      </c>
    </row>
    <row r="3680" spans="2:11" x14ac:dyDescent="0.2">
      <c r="B3680" s="35">
        <v>3665</v>
      </c>
      <c r="C3680" s="93">
        <v>0.13976163985423795</v>
      </c>
      <c r="D3680" s="101">
        <f t="shared" si="409"/>
        <v>5.9034506395988551</v>
      </c>
      <c r="E3680" s="93">
        <v>0.84889945297443414</v>
      </c>
      <c r="F3680" s="102">
        <f t="shared" si="407"/>
        <v>1.8488994529744343</v>
      </c>
      <c r="G3680" s="102">
        <f t="shared" si="410"/>
        <v>10913.638649148415</v>
      </c>
      <c r="H3680" s="102">
        <f t="shared" si="408"/>
        <v>10913.638649148415</v>
      </c>
      <c r="I3680" s="102">
        <f t="shared" si="411"/>
        <v>0</v>
      </c>
      <c r="J3680" s="102">
        <f t="shared" si="412"/>
        <v>10915.48754860139</v>
      </c>
      <c r="K3680" s="103">
        <f t="shared" si="413"/>
        <v>1.848899452974365</v>
      </c>
    </row>
    <row r="3681" spans="2:11" x14ac:dyDescent="0.2">
      <c r="B3681" s="35">
        <v>3666</v>
      </c>
      <c r="C3681" s="93">
        <v>2.4047539701527842E-2</v>
      </c>
      <c r="D3681" s="101">
        <f t="shared" si="409"/>
        <v>11.18316776092821</v>
      </c>
      <c r="E3681" s="93">
        <v>0.19180655816377212</v>
      </c>
      <c r="F3681" s="102">
        <f t="shared" si="407"/>
        <v>1.1918065581637722</v>
      </c>
      <c r="G3681" s="102">
        <f t="shared" si="410"/>
        <v>10924.821816909343</v>
      </c>
      <c r="H3681" s="102">
        <f t="shared" si="408"/>
        <v>10924.821816909343</v>
      </c>
      <c r="I3681" s="102">
        <f t="shared" si="411"/>
        <v>0</v>
      </c>
      <c r="J3681" s="102">
        <f t="shared" si="412"/>
        <v>10926.013623467506</v>
      </c>
      <c r="K3681" s="103">
        <f t="shared" si="413"/>
        <v>1.1918065581630799</v>
      </c>
    </row>
    <row r="3682" spans="2:11" x14ac:dyDescent="0.2">
      <c r="B3682" s="35">
        <v>3667</v>
      </c>
      <c r="C3682" s="93">
        <v>0.87467526320840161</v>
      </c>
      <c r="D3682" s="101">
        <f t="shared" si="409"/>
        <v>0.40170776781390327</v>
      </c>
      <c r="E3682" s="93">
        <v>8.2978919511619287E-2</v>
      </c>
      <c r="F3682" s="102">
        <f t="shared" si="407"/>
        <v>1.0829789195116193</v>
      </c>
      <c r="G3682" s="102">
        <f t="shared" si="410"/>
        <v>10925.223524677158</v>
      </c>
      <c r="H3682" s="102">
        <f t="shared" si="408"/>
        <v>10926.013623467506</v>
      </c>
      <c r="I3682" s="102">
        <f t="shared" si="411"/>
        <v>0.79009879034856567</v>
      </c>
      <c r="J3682" s="102">
        <f t="shared" si="412"/>
        <v>10927.096602387019</v>
      </c>
      <c r="K3682" s="103">
        <f t="shared" si="413"/>
        <v>1.8730777098608087</v>
      </c>
    </row>
    <row r="3683" spans="2:11" ht="16" thickBot="1" x14ac:dyDescent="0.25">
      <c r="B3683" s="39">
        <v>3668</v>
      </c>
      <c r="C3683" s="94">
        <v>0.75185288304221043</v>
      </c>
      <c r="D3683" s="104">
        <f t="shared" si="409"/>
        <v>0.85564382527066052</v>
      </c>
      <c r="E3683" s="94">
        <v>0.92020001233572024</v>
      </c>
      <c r="F3683" s="105">
        <f t="shared" si="407"/>
        <v>1.9202000123357204</v>
      </c>
      <c r="G3683" s="105">
        <f t="shared" si="410"/>
        <v>10926.079168502429</v>
      </c>
      <c r="H3683" s="105">
        <f t="shared" si="408"/>
        <v>10927.096602387019</v>
      </c>
      <c r="I3683" s="105">
        <f t="shared" si="411"/>
        <v>1.0174338845899911</v>
      </c>
      <c r="J3683" s="105">
        <f t="shared" si="412"/>
        <v>10929.016802399354</v>
      </c>
      <c r="K3683" s="106">
        <f t="shared" si="413"/>
        <v>2.9376338969250355</v>
      </c>
    </row>
    <row r="3684" spans="2:11" x14ac:dyDescent="0.2">
      <c r="B3684" s="35">
        <v>3669</v>
      </c>
      <c r="C3684" s="93">
        <v>0.42663046869621335</v>
      </c>
      <c r="D3684" s="101">
        <f t="shared" si="409"/>
        <v>2.5555111599865947</v>
      </c>
      <c r="E3684" s="93">
        <v>0.76260832949430257</v>
      </c>
      <c r="F3684" s="102">
        <f t="shared" si="407"/>
        <v>1.7626083294943027</v>
      </c>
      <c r="G3684" s="102">
        <f t="shared" si="410"/>
        <v>10928.634679662415</v>
      </c>
      <c r="H3684" s="102">
        <f t="shared" si="408"/>
        <v>10929.016802399354</v>
      </c>
      <c r="I3684" s="102">
        <f t="shared" si="411"/>
        <v>0.38212273693898169</v>
      </c>
      <c r="J3684" s="102">
        <f t="shared" si="412"/>
        <v>10930.779410728848</v>
      </c>
      <c r="K3684" s="103">
        <f t="shared" si="413"/>
        <v>2.1447310664334509</v>
      </c>
    </row>
    <row r="3685" spans="2:11" x14ac:dyDescent="0.2">
      <c r="B3685" s="35">
        <v>3670</v>
      </c>
      <c r="C3685" s="93">
        <v>0.4553907348346502</v>
      </c>
      <c r="D3685" s="101">
        <f t="shared" si="409"/>
        <v>2.359798412023248</v>
      </c>
      <c r="E3685" s="93">
        <v>0.56095889519420483</v>
      </c>
      <c r="F3685" s="102">
        <f t="shared" si="407"/>
        <v>1.5609588951942048</v>
      </c>
      <c r="G3685" s="102">
        <f t="shared" si="410"/>
        <v>10930.994478074437</v>
      </c>
      <c r="H3685" s="102">
        <f t="shared" si="408"/>
        <v>10930.994478074437</v>
      </c>
      <c r="I3685" s="102">
        <f t="shared" si="411"/>
        <v>0</v>
      </c>
      <c r="J3685" s="102">
        <f t="shared" si="412"/>
        <v>10932.555436969631</v>
      </c>
      <c r="K3685" s="103">
        <f t="shared" si="413"/>
        <v>1.5609588951938349</v>
      </c>
    </row>
    <row r="3686" spans="2:11" x14ac:dyDescent="0.2">
      <c r="B3686" s="35">
        <v>3671</v>
      </c>
      <c r="C3686" s="93">
        <v>9.1053666403347E-2</v>
      </c>
      <c r="D3686" s="101">
        <f t="shared" si="409"/>
        <v>7.1889186167936137</v>
      </c>
      <c r="E3686" s="93">
        <v>0.50070931869476576</v>
      </c>
      <c r="F3686" s="102">
        <f t="shared" si="407"/>
        <v>1.5007093186947658</v>
      </c>
      <c r="G3686" s="102">
        <f t="shared" si="410"/>
        <v>10938.183396691231</v>
      </c>
      <c r="H3686" s="102">
        <f t="shared" si="408"/>
        <v>10938.183396691231</v>
      </c>
      <c r="I3686" s="102">
        <f t="shared" si="411"/>
        <v>0</v>
      </c>
      <c r="J3686" s="102">
        <f t="shared" si="412"/>
        <v>10939.684106009925</v>
      </c>
      <c r="K3686" s="103">
        <f t="shared" si="413"/>
        <v>1.5007093186941347</v>
      </c>
    </row>
    <row r="3687" spans="2:11" ht="16" thickBot="1" x14ac:dyDescent="0.25">
      <c r="B3687" s="39">
        <v>3672</v>
      </c>
      <c r="C3687" s="94">
        <v>0.85219559232909581</v>
      </c>
      <c r="D3687" s="104">
        <f t="shared" si="409"/>
        <v>0.47981763011474499</v>
      </c>
      <c r="E3687" s="94">
        <v>0.51546395609067264</v>
      </c>
      <c r="F3687" s="105">
        <f t="shared" si="407"/>
        <v>1.5154639560906726</v>
      </c>
      <c r="G3687" s="105">
        <f t="shared" si="410"/>
        <v>10938.663214321346</v>
      </c>
      <c r="H3687" s="105">
        <f t="shared" si="408"/>
        <v>10939.684106009925</v>
      </c>
      <c r="I3687" s="105">
        <f t="shared" si="411"/>
        <v>1.0208916885785584</v>
      </c>
      <c r="J3687" s="105">
        <f t="shared" si="412"/>
        <v>10941.199569966016</v>
      </c>
      <c r="K3687" s="106">
        <f t="shared" si="413"/>
        <v>2.5363556446700386</v>
      </c>
    </row>
    <row r="3688" spans="2:11" x14ac:dyDescent="0.2">
      <c r="B3688" s="35">
        <v>3673</v>
      </c>
      <c r="C3688" s="93">
        <v>0.68825790963067934</v>
      </c>
      <c r="D3688" s="101">
        <f t="shared" si="409"/>
        <v>1.1207749279357426</v>
      </c>
      <c r="E3688" s="93">
        <v>0.40622436605901835</v>
      </c>
      <c r="F3688" s="102">
        <f t="shared" si="407"/>
        <v>1.4062243660590183</v>
      </c>
      <c r="G3688" s="102">
        <f t="shared" si="410"/>
        <v>10939.783989249283</v>
      </c>
      <c r="H3688" s="102">
        <f t="shared" si="408"/>
        <v>10941.199569966016</v>
      </c>
      <c r="I3688" s="102">
        <f t="shared" si="411"/>
        <v>1.4155807167335297</v>
      </c>
      <c r="J3688" s="102">
        <f t="shared" si="412"/>
        <v>10942.605794332076</v>
      </c>
      <c r="K3688" s="103">
        <f t="shared" si="413"/>
        <v>2.8218050827927073</v>
      </c>
    </row>
    <row r="3689" spans="2:11" x14ac:dyDescent="0.2">
      <c r="B3689" s="35">
        <v>3674</v>
      </c>
      <c r="C3689" s="93">
        <v>1.2842712900078324E-2</v>
      </c>
      <c r="D3689" s="101">
        <f t="shared" si="409"/>
        <v>13.064936153955108</v>
      </c>
      <c r="E3689" s="93">
        <v>0.56265987084177527</v>
      </c>
      <c r="F3689" s="102">
        <f t="shared" si="407"/>
        <v>1.5626598708417752</v>
      </c>
      <c r="G3689" s="102">
        <f t="shared" si="410"/>
        <v>10952.848925403237</v>
      </c>
      <c r="H3689" s="102">
        <f t="shared" si="408"/>
        <v>10952.848925403237</v>
      </c>
      <c r="I3689" s="102">
        <f t="shared" si="411"/>
        <v>0</v>
      </c>
      <c r="J3689" s="102">
        <f t="shared" si="412"/>
        <v>10954.41158527408</v>
      </c>
      <c r="K3689" s="103">
        <f t="shared" si="413"/>
        <v>1.5626598708422534</v>
      </c>
    </row>
    <row r="3690" spans="2:11" x14ac:dyDescent="0.2">
      <c r="B3690" s="35">
        <v>3675</v>
      </c>
      <c r="C3690" s="93">
        <v>0.5794046878496103</v>
      </c>
      <c r="D3690" s="101">
        <f t="shared" si="409"/>
        <v>1.6372623084312754</v>
      </c>
      <c r="E3690" s="93">
        <v>0.51263071554001571</v>
      </c>
      <c r="F3690" s="102">
        <f t="shared" si="407"/>
        <v>1.5126307155400158</v>
      </c>
      <c r="G3690" s="102">
        <f t="shared" si="410"/>
        <v>10954.486187711669</v>
      </c>
      <c r="H3690" s="102">
        <f t="shared" si="408"/>
        <v>10954.486187711669</v>
      </c>
      <c r="I3690" s="102">
        <f t="shared" si="411"/>
        <v>0</v>
      </c>
      <c r="J3690" s="102">
        <f t="shared" si="412"/>
        <v>10955.99881842721</v>
      </c>
      <c r="K3690" s="103">
        <f t="shared" si="413"/>
        <v>1.5126307155405811</v>
      </c>
    </row>
    <row r="3691" spans="2:11" ht="16" thickBot="1" x14ac:dyDescent="0.25">
      <c r="B3691" s="39">
        <v>3676</v>
      </c>
      <c r="C3691" s="94">
        <v>0.12345497684117235</v>
      </c>
      <c r="D3691" s="104">
        <f t="shared" si="409"/>
        <v>6.2756362481182819</v>
      </c>
      <c r="E3691" s="94">
        <v>0.60419174870408765</v>
      </c>
      <c r="F3691" s="105">
        <f t="shared" ref="F3691:F3754" si="414">($N$18-$N$19)*E3691+$N$19</f>
        <v>1.6041917487040878</v>
      </c>
      <c r="G3691" s="105">
        <f t="shared" si="410"/>
        <v>10960.761823959787</v>
      </c>
      <c r="H3691" s="105">
        <f t="shared" ref="H3691:H3754" si="415">+MAX(G3691,J3690)</f>
        <v>10960.761823959787</v>
      </c>
      <c r="I3691" s="105">
        <f t="shared" si="411"/>
        <v>0</v>
      </c>
      <c r="J3691" s="105">
        <f t="shared" si="412"/>
        <v>10962.366015708491</v>
      </c>
      <c r="K3691" s="106">
        <f t="shared" si="413"/>
        <v>1.6041917487036699</v>
      </c>
    </row>
    <row r="3692" spans="2:11" x14ac:dyDescent="0.2">
      <c r="B3692" s="35">
        <v>3677</v>
      </c>
      <c r="C3692" s="93">
        <v>0.49166388712243592</v>
      </c>
      <c r="D3692" s="101">
        <f t="shared" ref="D3692:D3755" si="416">-LN(C3692)/$N$16</f>
        <v>2.1298798566078196</v>
      </c>
      <c r="E3692" s="93">
        <v>0.98521582865846913</v>
      </c>
      <c r="F3692" s="102">
        <f t="shared" si="414"/>
        <v>1.9852158286584691</v>
      </c>
      <c r="G3692" s="102">
        <f t="shared" ref="G3692:G3755" si="417">G3691+D3692</f>
        <v>10962.891703816395</v>
      </c>
      <c r="H3692" s="102">
        <f t="shared" si="415"/>
        <v>10962.891703816395</v>
      </c>
      <c r="I3692" s="102">
        <f t="shared" si="411"/>
        <v>0</v>
      </c>
      <c r="J3692" s="102">
        <f t="shared" si="412"/>
        <v>10964.876919645052</v>
      </c>
      <c r="K3692" s="103">
        <f t="shared" si="413"/>
        <v>1.9852158286576014</v>
      </c>
    </row>
    <row r="3693" spans="2:11" x14ac:dyDescent="0.2">
      <c r="B3693" s="35">
        <v>3678</v>
      </c>
      <c r="C3693" s="93">
        <v>0.8523873817184261</v>
      </c>
      <c r="D3693" s="101">
        <f t="shared" si="416"/>
        <v>0.47914254632102077</v>
      </c>
      <c r="E3693" s="93">
        <v>0.54256893981503895</v>
      </c>
      <c r="F3693" s="102">
        <f t="shared" si="414"/>
        <v>1.5425689398150388</v>
      </c>
      <c r="G3693" s="102">
        <f t="shared" si="417"/>
        <v>10963.370846362715</v>
      </c>
      <c r="H3693" s="102">
        <f t="shared" si="415"/>
        <v>10964.876919645052</v>
      </c>
      <c r="I3693" s="102">
        <f t="shared" si="411"/>
        <v>1.5060732823367289</v>
      </c>
      <c r="J3693" s="102">
        <f t="shared" si="412"/>
        <v>10966.419488584866</v>
      </c>
      <c r="K3693" s="103">
        <f t="shared" si="413"/>
        <v>3.048642222151102</v>
      </c>
    </row>
    <row r="3694" spans="2:11" x14ac:dyDescent="0.2">
      <c r="B3694" s="35">
        <v>3679</v>
      </c>
      <c r="C3694" s="93">
        <v>0.93421036117624889</v>
      </c>
      <c r="D3694" s="101">
        <f t="shared" si="416"/>
        <v>0.20416092004235092</v>
      </c>
      <c r="E3694" s="93">
        <v>7.0212943255415494E-3</v>
      </c>
      <c r="F3694" s="102">
        <f t="shared" si="414"/>
        <v>1.0070212943255417</v>
      </c>
      <c r="G3694" s="102">
        <f t="shared" si="417"/>
        <v>10963.575007282758</v>
      </c>
      <c r="H3694" s="102">
        <f t="shared" si="415"/>
        <v>10966.419488584866</v>
      </c>
      <c r="I3694" s="102">
        <f t="shared" si="411"/>
        <v>2.8444813021087612</v>
      </c>
      <c r="J3694" s="102">
        <f t="shared" si="412"/>
        <v>10967.426509879191</v>
      </c>
      <c r="K3694" s="103">
        <f t="shared" si="413"/>
        <v>3.85150259643342</v>
      </c>
    </row>
    <row r="3695" spans="2:11" ht="16" thickBot="1" x14ac:dyDescent="0.25">
      <c r="B3695" s="39">
        <v>3680</v>
      </c>
      <c r="C3695" s="94">
        <v>3.4540986257310946E-3</v>
      </c>
      <c r="D3695" s="104">
        <f t="shared" si="416"/>
        <v>17.004581236809109</v>
      </c>
      <c r="E3695" s="94">
        <v>0.89307736144133976</v>
      </c>
      <c r="F3695" s="105">
        <f t="shared" si="414"/>
        <v>1.8930773614413399</v>
      </c>
      <c r="G3695" s="105">
        <f t="shared" si="417"/>
        <v>10980.579588519568</v>
      </c>
      <c r="H3695" s="105">
        <f t="shared" si="415"/>
        <v>10980.579588519568</v>
      </c>
      <c r="I3695" s="105">
        <f t="shared" si="411"/>
        <v>0</v>
      </c>
      <c r="J3695" s="105">
        <f t="shared" si="412"/>
        <v>10982.472665881009</v>
      </c>
      <c r="K3695" s="106">
        <f t="shared" si="413"/>
        <v>1.8930773614411009</v>
      </c>
    </row>
    <row r="3696" spans="2:11" x14ac:dyDescent="0.2">
      <c r="B3696" s="35">
        <v>3681</v>
      </c>
      <c r="C3696" s="93">
        <v>0.47880863874992508</v>
      </c>
      <c r="D3696" s="101">
        <f t="shared" si="416"/>
        <v>2.2093627888774527</v>
      </c>
      <c r="E3696" s="93">
        <v>9.8195113758474895E-2</v>
      </c>
      <c r="F3696" s="102">
        <f t="shared" si="414"/>
        <v>1.0981951137584749</v>
      </c>
      <c r="G3696" s="102">
        <f t="shared" si="417"/>
        <v>10982.788951308445</v>
      </c>
      <c r="H3696" s="102">
        <f t="shared" si="415"/>
        <v>10982.788951308445</v>
      </c>
      <c r="I3696" s="102">
        <f t="shared" si="411"/>
        <v>0</v>
      </c>
      <c r="J3696" s="102">
        <f t="shared" si="412"/>
        <v>10983.887146422203</v>
      </c>
      <c r="K3696" s="103">
        <f t="shared" si="413"/>
        <v>1.0981951137582655</v>
      </c>
    </row>
    <row r="3697" spans="2:11" x14ac:dyDescent="0.2">
      <c r="B3697" s="35">
        <v>3682</v>
      </c>
      <c r="C3697" s="93">
        <v>0.59498999071106617</v>
      </c>
      <c r="D3697" s="101">
        <f t="shared" si="416"/>
        <v>1.5576320877370409</v>
      </c>
      <c r="E3697" s="93">
        <v>0.44143818061073614</v>
      </c>
      <c r="F3697" s="102">
        <f t="shared" si="414"/>
        <v>1.4414381806107361</v>
      </c>
      <c r="G3697" s="102">
        <f t="shared" si="417"/>
        <v>10984.346583396182</v>
      </c>
      <c r="H3697" s="102">
        <f t="shared" si="415"/>
        <v>10984.346583396182</v>
      </c>
      <c r="I3697" s="102">
        <f t="shared" si="411"/>
        <v>0</v>
      </c>
      <c r="J3697" s="102">
        <f t="shared" si="412"/>
        <v>10985.788021576793</v>
      </c>
      <c r="K3697" s="103">
        <f t="shared" si="413"/>
        <v>1.4414381806109304</v>
      </c>
    </row>
    <row r="3698" spans="2:11" x14ac:dyDescent="0.2">
      <c r="B3698" s="35">
        <v>3683</v>
      </c>
      <c r="C3698" s="93">
        <v>0.52145536472538923</v>
      </c>
      <c r="D3698" s="101">
        <f t="shared" si="416"/>
        <v>1.9533947951285713</v>
      </c>
      <c r="E3698" s="93">
        <v>0.94007792589624184</v>
      </c>
      <c r="F3698" s="102">
        <f t="shared" si="414"/>
        <v>1.940077925896242</v>
      </c>
      <c r="G3698" s="102">
        <f t="shared" si="417"/>
        <v>10986.299978191309</v>
      </c>
      <c r="H3698" s="102">
        <f t="shared" si="415"/>
        <v>10986.299978191309</v>
      </c>
      <c r="I3698" s="102">
        <f t="shared" si="411"/>
        <v>0</v>
      </c>
      <c r="J3698" s="102">
        <f t="shared" si="412"/>
        <v>10988.240056117205</v>
      </c>
      <c r="K3698" s="103">
        <f t="shared" si="413"/>
        <v>1.940077925895821</v>
      </c>
    </row>
    <row r="3699" spans="2:11" ht="16" thickBot="1" x14ac:dyDescent="0.25">
      <c r="B3699" s="39">
        <v>3684</v>
      </c>
      <c r="C3699" s="94">
        <v>0.71517839140909489</v>
      </c>
      <c r="D3699" s="104">
        <f t="shared" si="416"/>
        <v>1.0056698068003174</v>
      </c>
      <c r="E3699" s="94">
        <v>0.7680996712316972</v>
      </c>
      <c r="F3699" s="105">
        <f t="shared" si="414"/>
        <v>1.7680996712316972</v>
      </c>
      <c r="G3699" s="105">
        <f t="shared" si="417"/>
        <v>10987.30564799811</v>
      </c>
      <c r="H3699" s="105">
        <f t="shared" si="415"/>
        <v>10988.240056117205</v>
      </c>
      <c r="I3699" s="105">
        <f t="shared" si="411"/>
        <v>0.93440811909567856</v>
      </c>
      <c r="J3699" s="105">
        <f t="shared" si="412"/>
        <v>10990.008155788437</v>
      </c>
      <c r="K3699" s="106">
        <f t="shared" si="413"/>
        <v>2.7025077903272177</v>
      </c>
    </row>
    <row r="3700" spans="2:11" x14ac:dyDescent="0.2">
      <c r="B3700" s="35">
        <v>3685</v>
      </c>
      <c r="C3700" s="93">
        <v>0.82978325735569003</v>
      </c>
      <c r="D3700" s="101">
        <f t="shared" si="416"/>
        <v>0.55977224402819281</v>
      </c>
      <c r="E3700" s="93">
        <v>0.39540473412547517</v>
      </c>
      <c r="F3700" s="102">
        <f t="shared" si="414"/>
        <v>1.3954047341254752</v>
      </c>
      <c r="G3700" s="102">
        <f t="shared" si="417"/>
        <v>10987.865420242138</v>
      </c>
      <c r="H3700" s="102">
        <f t="shared" si="415"/>
        <v>10990.008155788437</v>
      </c>
      <c r="I3700" s="102">
        <f t="shared" si="411"/>
        <v>2.1427355462983542</v>
      </c>
      <c r="J3700" s="102">
        <f t="shared" si="412"/>
        <v>10991.403560522562</v>
      </c>
      <c r="K3700" s="103">
        <f t="shared" si="413"/>
        <v>3.5381402804232494</v>
      </c>
    </row>
    <row r="3701" spans="2:11" x14ac:dyDescent="0.2">
      <c r="B3701" s="35">
        <v>3686</v>
      </c>
      <c r="C3701" s="93">
        <v>0.95290676449190759</v>
      </c>
      <c r="D3701" s="101">
        <f t="shared" si="416"/>
        <v>0.14471464141668061</v>
      </c>
      <c r="E3701" s="93">
        <v>0.36986107001316282</v>
      </c>
      <c r="F3701" s="102">
        <f t="shared" si="414"/>
        <v>1.3698610700131628</v>
      </c>
      <c r="G3701" s="102">
        <f t="shared" si="417"/>
        <v>10988.010134883556</v>
      </c>
      <c r="H3701" s="102">
        <f t="shared" si="415"/>
        <v>10991.403560522562</v>
      </c>
      <c r="I3701" s="102">
        <f t="shared" si="411"/>
        <v>3.3934256390057271</v>
      </c>
      <c r="J3701" s="102">
        <f t="shared" si="412"/>
        <v>10992.773421592576</v>
      </c>
      <c r="K3701" s="103">
        <f t="shared" si="413"/>
        <v>4.7632867090196669</v>
      </c>
    </row>
    <row r="3702" spans="2:11" x14ac:dyDescent="0.2">
      <c r="B3702" s="35">
        <v>3687</v>
      </c>
      <c r="C3702" s="93">
        <v>0.23026375402774668</v>
      </c>
      <c r="D3702" s="101">
        <f t="shared" si="416"/>
        <v>4.4055896113191428</v>
      </c>
      <c r="E3702" s="93">
        <v>7.7576951574331532E-2</v>
      </c>
      <c r="F3702" s="102">
        <f t="shared" si="414"/>
        <v>1.0775769515743314</v>
      </c>
      <c r="G3702" s="102">
        <f t="shared" si="417"/>
        <v>10992.415724494875</v>
      </c>
      <c r="H3702" s="102">
        <f t="shared" si="415"/>
        <v>10992.773421592576</v>
      </c>
      <c r="I3702" s="102">
        <f t="shared" si="411"/>
        <v>0.35769709770102054</v>
      </c>
      <c r="J3702" s="102">
        <f t="shared" si="412"/>
        <v>10993.850998544151</v>
      </c>
      <c r="K3702" s="103">
        <f t="shared" si="413"/>
        <v>1.435274049275904</v>
      </c>
    </row>
    <row r="3703" spans="2:11" ht="16" thickBot="1" x14ac:dyDescent="0.25">
      <c r="B3703" s="39">
        <v>3688</v>
      </c>
      <c r="C3703" s="94">
        <v>0.12089056074872517</v>
      </c>
      <c r="D3703" s="104">
        <f t="shared" si="416"/>
        <v>6.3386087978255627</v>
      </c>
      <c r="E3703" s="94">
        <v>2.245035983050625E-2</v>
      </c>
      <c r="F3703" s="105">
        <f t="shared" si="414"/>
        <v>1.0224503598305064</v>
      </c>
      <c r="G3703" s="105">
        <f t="shared" si="417"/>
        <v>10998.7543332927</v>
      </c>
      <c r="H3703" s="105">
        <f t="shared" si="415"/>
        <v>10998.7543332927</v>
      </c>
      <c r="I3703" s="105">
        <f t="shared" si="411"/>
        <v>0</v>
      </c>
      <c r="J3703" s="105">
        <f t="shared" si="412"/>
        <v>10999.776783652531</v>
      </c>
      <c r="K3703" s="106">
        <f t="shared" si="413"/>
        <v>1.0224503598310548</v>
      </c>
    </row>
    <row r="3704" spans="2:11" x14ac:dyDescent="0.2">
      <c r="B3704" s="35">
        <v>3689</v>
      </c>
      <c r="C3704" s="93">
        <v>0.41852083653177441</v>
      </c>
      <c r="D3704" s="101">
        <f t="shared" si="416"/>
        <v>2.6130858050568846</v>
      </c>
      <c r="E3704" s="93">
        <v>0.21312085789666857</v>
      </c>
      <c r="F3704" s="102">
        <f t="shared" si="414"/>
        <v>1.2131208578966686</v>
      </c>
      <c r="G3704" s="102">
        <f t="shared" si="417"/>
        <v>11001.367419097756</v>
      </c>
      <c r="H3704" s="102">
        <f t="shared" si="415"/>
        <v>11001.367419097756</v>
      </c>
      <c r="I3704" s="102">
        <f t="shared" si="411"/>
        <v>0</v>
      </c>
      <c r="J3704" s="102">
        <f t="shared" si="412"/>
        <v>11002.580539955652</v>
      </c>
      <c r="K3704" s="103">
        <f t="shared" si="413"/>
        <v>1.213120857895774</v>
      </c>
    </row>
    <row r="3705" spans="2:11" x14ac:dyDescent="0.2">
      <c r="B3705" s="35">
        <v>3690</v>
      </c>
      <c r="C3705" s="93">
        <v>0.42857162022403505</v>
      </c>
      <c r="D3705" s="101">
        <f t="shared" si="416"/>
        <v>2.5418922395936656</v>
      </c>
      <c r="E3705" s="93">
        <v>0.69427756663097751</v>
      </c>
      <c r="F3705" s="102">
        <f t="shared" si="414"/>
        <v>1.6942775666309775</v>
      </c>
      <c r="G3705" s="102">
        <f t="shared" si="417"/>
        <v>11003.909311337349</v>
      </c>
      <c r="H3705" s="102">
        <f t="shared" si="415"/>
        <v>11003.909311337349</v>
      </c>
      <c r="I3705" s="102">
        <f t="shared" si="411"/>
        <v>0</v>
      </c>
      <c r="J3705" s="102">
        <f t="shared" si="412"/>
        <v>11005.603588903979</v>
      </c>
      <c r="K3705" s="103">
        <f t="shared" si="413"/>
        <v>1.6942775666302623</v>
      </c>
    </row>
    <row r="3706" spans="2:11" x14ac:dyDescent="0.2">
      <c r="B3706" s="35">
        <v>3691</v>
      </c>
      <c r="C3706" s="93">
        <v>0.7354241198688789</v>
      </c>
      <c r="D3706" s="101">
        <f t="shared" si="416"/>
        <v>0.92192373706229269</v>
      </c>
      <c r="E3706" s="93">
        <v>0.17057582641323277</v>
      </c>
      <c r="F3706" s="102">
        <f t="shared" si="414"/>
        <v>1.1705758264132329</v>
      </c>
      <c r="G3706" s="102">
        <f t="shared" si="417"/>
        <v>11004.831235074411</v>
      </c>
      <c r="H3706" s="102">
        <f t="shared" si="415"/>
        <v>11005.603588903979</v>
      </c>
      <c r="I3706" s="102">
        <f t="shared" si="411"/>
        <v>0.77235382956860121</v>
      </c>
      <c r="J3706" s="102">
        <f t="shared" si="412"/>
        <v>11006.774164730392</v>
      </c>
      <c r="K3706" s="103">
        <f t="shared" si="413"/>
        <v>1.9429296559810609</v>
      </c>
    </row>
    <row r="3707" spans="2:11" ht="16" thickBot="1" x14ac:dyDescent="0.25">
      <c r="B3707" s="39">
        <v>3692</v>
      </c>
      <c r="C3707" s="94">
        <v>0.30902686161729009</v>
      </c>
      <c r="D3707" s="104">
        <f t="shared" si="416"/>
        <v>3.5229812251870896</v>
      </c>
      <c r="E3707" s="94">
        <v>0.19499882689412606</v>
      </c>
      <c r="F3707" s="105">
        <f t="shared" si="414"/>
        <v>1.1949988268941261</v>
      </c>
      <c r="G3707" s="105">
        <f t="shared" si="417"/>
        <v>11008.354216299598</v>
      </c>
      <c r="H3707" s="105">
        <f t="shared" si="415"/>
        <v>11008.354216299598</v>
      </c>
      <c r="I3707" s="105">
        <f t="shared" si="411"/>
        <v>0</v>
      </c>
      <c r="J3707" s="105">
        <f t="shared" si="412"/>
        <v>11009.549215126492</v>
      </c>
      <c r="K3707" s="106">
        <f t="shared" si="413"/>
        <v>1.1949988268934248</v>
      </c>
    </row>
    <row r="3708" spans="2:11" x14ac:dyDescent="0.2">
      <c r="B3708" s="35">
        <v>3693</v>
      </c>
      <c r="C3708" s="93">
        <v>0.18214824401089413</v>
      </c>
      <c r="D3708" s="101">
        <f t="shared" si="416"/>
        <v>5.108803187761449</v>
      </c>
      <c r="E3708" s="93">
        <v>0.53480480214120274</v>
      </c>
      <c r="F3708" s="102">
        <f t="shared" si="414"/>
        <v>1.5348048021412026</v>
      </c>
      <c r="G3708" s="102">
        <f t="shared" si="417"/>
        <v>11013.463019487359</v>
      </c>
      <c r="H3708" s="102">
        <f t="shared" si="415"/>
        <v>11013.463019487359</v>
      </c>
      <c r="I3708" s="102">
        <f t="shared" si="411"/>
        <v>0</v>
      </c>
      <c r="J3708" s="102">
        <f t="shared" si="412"/>
        <v>11014.997824289499</v>
      </c>
      <c r="K3708" s="103">
        <f t="shared" si="413"/>
        <v>1.5348048021405702</v>
      </c>
    </row>
    <row r="3709" spans="2:11" x14ac:dyDescent="0.2">
      <c r="B3709" s="35">
        <v>3694</v>
      </c>
      <c r="C3709" s="93">
        <v>0.75757946555765066</v>
      </c>
      <c r="D3709" s="101">
        <f t="shared" si="416"/>
        <v>0.83288052622247655</v>
      </c>
      <c r="E3709" s="93">
        <v>5.1116112886445908E-2</v>
      </c>
      <c r="F3709" s="102">
        <f t="shared" si="414"/>
        <v>1.0511161128864459</v>
      </c>
      <c r="G3709" s="102">
        <f t="shared" si="417"/>
        <v>11014.295900013582</v>
      </c>
      <c r="H3709" s="102">
        <f t="shared" si="415"/>
        <v>11014.997824289499</v>
      </c>
      <c r="I3709" s="102">
        <f t="shared" si="411"/>
        <v>0.70192427591791784</v>
      </c>
      <c r="J3709" s="102">
        <f t="shared" si="412"/>
        <v>11016.048940402387</v>
      </c>
      <c r="K3709" s="103">
        <f t="shared" si="413"/>
        <v>1.7530403888049477</v>
      </c>
    </row>
    <row r="3710" spans="2:11" x14ac:dyDescent="0.2">
      <c r="B3710" s="35">
        <v>3695</v>
      </c>
      <c r="C3710" s="93">
        <v>0.72639511493830922</v>
      </c>
      <c r="D3710" s="101">
        <f t="shared" si="416"/>
        <v>0.95898353024258198</v>
      </c>
      <c r="E3710" s="93">
        <v>0.38251974407775069</v>
      </c>
      <c r="F3710" s="102">
        <f t="shared" si="414"/>
        <v>1.3825197440777508</v>
      </c>
      <c r="G3710" s="102">
        <f t="shared" si="417"/>
        <v>11015.254883543825</v>
      </c>
      <c r="H3710" s="102">
        <f t="shared" si="415"/>
        <v>11016.048940402387</v>
      </c>
      <c r="I3710" s="102">
        <f t="shared" si="411"/>
        <v>0.79405685856181663</v>
      </c>
      <c r="J3710" s="102">
        <f t="shared" si="412"/>
        <v>11017.431460146465</v>
      </c>
      <c r="K3710" s="103">
        <f t="shared" si="413"/>
        <v>2.1765766026401252</v>
      </c>
    </row>
    <row r="3711" spans="2:11" ht="16" thickBot="1" x14ac:dyDescent="0.25">
      <c r="B3711" s="39">
        <v>3696</v>
      </c>
      <c r="C3711" s="94">
        <v>0.84489306475164294</v>
      </c>
      <c r="D3711" s="104">
        <f t="shared" si="416"/>
        <v>0.50563563066880923</v>
      </c>
      <c r="E3711" s="94">
        <v>0.66906897391269538</v>
      </c>
      <c r="F3711" s="105">
        <f t="shared" si="414"/>
        <v>1.6690689739126954</v>
      </c>
      <c r="G3711" s="105">
        <f t="shared" si="417"/>
        <v>11015.760519174493</v>
      </c>
      <c r="H3711" s="105">
        <f t="shared" si="415"/>
        <v>11017.431460146465</v>
      </c>
      <c r="I3711" s="105">
        <f t="shared" si="411"/>
        <v>1.670940971971504</v>
      </c>
      <c r="J3711" s="105">
        <f t="shared" si="412"/>
        <v>11019.100529120378</v>
      </c>
      <c r="K3711" s="106">
        <f t="shared" si="413"/>
        <v>3.3400099458849581</v>
      </c>
    </row>
    <row r="3712" spans="2:11" x14ac:dyDescent="0.2">
      <c r="B3712" s="35">
        <v>3697</v>
      </c>
      <c r="C3712" s="93">
        <v>0.91464845416057305</v>
      </c>
      <c r="D3712" s="101">
        <f t="shared" si="416"/>
        <v>0.26764647190420987</v>
      </c>
      <c r="E3712" s="93">
        <v>0.52263566538326667</v>
      </c>
      <c r="F3712" s="102">
        <f t="shared" si="414"/>
        <v>1.5226356653832667</v>
      </c>
      <c r="G3712" s="102">
        <f t="shared" si="417"/>
        <v>11016.028165646398</v>
      </c>
      <c r="H3712" s="102">
        <f t="shared" si="415"/>
        <v>11019.100529120378</v>
      </c>
      <c r="I3712" s="102">
        <f t="shared" si="411"/>
        <v>3.0723634739806585</v>
      </c>
      <c r="J3712" s="102">
        <f t="shared" si="412"/>
        <v>11020.623164785762</v>
      </c>
      <c r="K3712" s="103">
        <f t="shared" si="413"/>
        <v>4.5949991393645178</v>
      </c>
    </row>
    <row r="3713" spans="2:11" x14ac:dyDescent="0.2">
      <c r="B3713" s="35">
        <v>3698</v>
      </c>
      <c r="C3713" s="93">
        <v>0.25468087191383193</v>
      </c>
      <c r="D3713" s="101">
        <f t="shared" si="416"/>
        <v>4.1032320008190117</v>
      </c>
      <c r="E3713" s="93">
        <v>0.97172525280920918</v>
      </c>
      <c r="F3713" s="102">
        <f t="shared" si="414"/>
        <v>1.9717252528092093</v>
      </c>
      <c r="G3713" s="102">
        <f t="shared" si="417"/>
        <v>11020.131397647217</v>
      </c>
      <c r="H3713" s="102">
        <f t="shared" si="415"/>
        <v>11020.623164785762</v>
      </c>
      <c r="I3713" s="102">
        <f t="shared" si="411"/>
        <v>0.4917671385446738</v>
      </c>
      <c r="J3713" s="102">
        <f t="shared" si="412"/>
        <v>11022.594890038572</v>
      </c>
      <c r="K3713" s="103">
        <f t="shared" si="413"/>
        <v>2.4634923913545208</v>
      </c>
    </row>
    <row r="3714" spans="2:11" x14ac:dyDescent="0.2">
      <c r="B3714" s="35">
        <v>3699</v>
      </c>
      <c r="C3714" s="93">
        <v>0.20099017467854785</v>
      </c>
      <c r="D3714" s="101">
        <f t="shared" si="416"/>
        <v>4.813497762942343</v>
      </c>
      <c r="E3714" s="93">
        <v>9.1914493476269898E-2</v>
      </c>
      <c r="F3714" s="102">
        <f t="shared" si="414"/>
        <v>1.0919144934762699</v>
      </c>
      <c r="G3714" s="102">
        <f t="shared" si="417"/>
        <v>11024.944895410159</v>
      </c>
      <c r="H3714" s="102">
        <f t="shared" si="415"/>
        <v>11024.944895410159</v>
      </c>
      <c r="I3714" s="102">
        <f t="shared" si="411"/>
        <v>0</v>
      </c>
      <c r="J3714" s="102">
        <f t="shared" si="412"/>
        <v>11026.036809903635</v>
      </c>
      <c r="K3714" s="103">
        <f t="shared" si="413"/>
        <v>1.091914493475997</v>
      </c>
    </row>
    <row r="3715" spans="2:11" ht="16" thickBot="1" x14ac:dyDescent="0.25">
      <c r="B3715" s="39">
        <v>3700</v>
      </c>
      <c r="C3715" s="94">
        <v>8.0129192883752198E-3</v>
      </c>
      <c r="D3715" s="104">
        <f t="shared" si="416"/>
        <v>14.480100386466237</v>
      </c>
      <c r="E3715" s="94">
        <v>0.50641472587785119</v>
      </c>
      <c r="F3715" s="105">
        <f t="shared" si="414"/>
        <v>1.5064147258778511</v>
      </c>
      <c r="G3715" s="105">
        <f t="shared" si="417"/>
        <v>11039.424995796626</v>
      </c>
      <c r="H3715" s="105">
        <f t="shared" si="415"/>
        <v>11039.424995796626</v>
      </c>
      <c r="I3715" s="105">
        <f t="shared" si="411"/>
        <v>0</v>
      </c>
      <c r="J3715" s="105">
        <f t="shared" si="412"/>
        <v>11040.931410522504</v>
      </c>
      <c r="K3715" s="106">
        <f t="shared" si="413"/>
        <v>1.5064147258781304</v>
      </c>
    </row>
    <row r="3716" spans="2:11" x14ac:dyDescent="0.2">
      <c r="B3716" s="35">
        <v>3701</v>
      </c>
      <c r="C3716" s="93">
        <v>0.74534393214157224</v>
      </c>
      <c r="D3716" s="101">
        <f t="shared" si="416"/>
        <v>0.88172853975192111</v>
      </c>
      <c r="E3716" s="93">
        <v>0.24232164545198576</v>
      </c>
      <c r="F3716" s="102">
        <f t="shared" si="414"/>
        <v>1.2423216454519856</v>
      </c>
      <c r="G3716" s="102">
        <f t="shared" si="417"/>
        <v>11040.306724336378</v>
      </c>
      <c r="H3716" s="102">
        <f t="shared" si="415"/>
        <v>11040.931410522504</v>
      </c>
      <c r="I3716" s="102">
        <f t="shared" si="411"/>
        <v>0.62468618612547289</v>
      </c>
      <c r="J3716" s="102">
        <f t="shared" si="412"/>
        <v>11042.173732167956</v>
      </c>
      <c r="K3716" s="103">
        <f t="shared" si="413"/>
        <v>1.8670078315772116</v>
      </c>
    </row>
    <row r="3717" spans="2:11" x14ac:dyDescent="0.2">
      <c r="B3717" s="35">
        <v>3702</v>
      </c>
      <c r="C3717" s="93">
        <v>6.6673797572236349E-2</v>
      </c>
      <c r="D3717" s="101">
        <f t="shared" si="416"/>
        <v>8.1238297297165847</v>
      </c>
      <c r="E3717" s="93">
        <v>0.54845117968771151</v>
      </c>
      <c r="F3717" s="102">
        <f t="shared" si="414"/>
        <v>1.5484511796877114</v>
      </c>
      <c r="G3717" s="102">
        <f t="shared" si="417"/>
        <v>11048.430554066095</v>
      </c>
      <c r="H3717" s="102">
        <f t="shared" si="415"/>
        <v>11048.430554066095</v>
      </c>
      <c r="I3717" s="102">
        <f t="shared" si="411"/>
        <v>0</v>
      </c>
      <c r="J3717" s="102">
        <f t="shared" si="412"/>
        <v>11049.979005245783</v>
      </c>
      <c r="K3717" s="103">
        <f t="shared" si="413"/>
        <v>1.5484511796876177</v>
      </c>
    </row>
    <row r="3718" spans="2:11" x14ac:dyDescent="0.2">
      <c r="B3718" s="35">
        <v>3703</v>
      </c>
      <c r="C3718" s="93">
        <v>0.86704543917900612</v>
      </c>
      <c r="D3718" s="101">
        <f t="shared" si="416"/>
        <v>0.42799168173170027</v>
      </c>
      <c r="E3718" s="93">
        <v>0.89017754719477715</v>
      </c>
      <c r="F3718" s="102">
        <f t="shared" si="414"/>
        <v>1.890177547194777</v>
      </c>
      <c r="G3718" s="102">
        <f t="shared" si="417"/>
        <v>11048.858545747828</v>
      </c>
      <c r="H3718" s="102">
        <f t="shared" si="415"/>
        <v>11049.979005245783</v>
      </c>
      <c r="I3718" s="102">
        <f t="shared" si="411"/>
        <v>1.1204594979553804</v>
      </c>
      <c r="J3718" s="102">
        <f t="shared" si="412"/>
        <v>11051.869182792978</v>
      </c>
      <c r="K3718" s="103">
        <f t="shared" si="413"/>
        <v>3.0106370451503608</v>
      </c>
    </row>
    <row r="3719" spans="2:11" ht="16" thickBot="1" x14ac:dyDescent="0.25">
      <c r="B3719" s="39">
        <v>3704</v>
      </c>
      <c r="C3719" s="94">
        <v>0.17689610156631896</v>
      </c>
      <c r="D3719" s="104">
        <f t="shared" si="416"/>
        <v>5.1965781466765106</v>
      </c>
      <c r="E3719" s="94">
        <v>3.2632930298297946E-2</v>
      </c>
      <c r="F3719" s="105">
        <f t="shared" si="414"/>
        <v>1.0326329302982979</v>
      </c>
      <c r="G3719" s="105">
        <f t="shared" si="417"/>
        <v>11054.055123894505</v>
      </c>
      <c r="H3719" s="105">
        <f t="shared" si="415"/>
        <v>11054.055123894505</v>
      </c>
      <c r="I3719" s="105">
        <f t="shared" si="411"/>
        <v>0</v>
      </c>
      <c r="J3719" s="105">
        <f t="shared" si="412"/>
        <v>11055.087756824803</v>
      </c>
      <c r="K3719" s="106">
        <f t="shared" si="413"/>
        <v>1.0326329302988597</v>
      </c>
    </row>
    <row r="3720" spans="2:11" x14ac:dyDescent="0.2">
      <c r="B3720" s="35">
        <v>3705</v>
      </c>
      <c r="C3720" s="93">
        <v>0.78816933742207829</v>
      </c>
      <c r="D3720" s="101">
        <f t="shared" si="416"/>
        <v>0.71412695101572643</v>
      </c>
      <c r="E3720" s="93">
        <v>0.28379853175939673</v>
      </c>
      <c r="F3720" s="102">
        <f t="shared" si="414"/>
        <v>1.2837985317593967</v>
      </c>
      <c r="G3720" s="102">
        <f t="shared" si="417"/>
        <v>11054.76925084552</v>
      </c>
      <c r="H3720" s="102">
        <f t="shared" si="415"/>
        <v>11055.087756824803</v>
      </c>
      <c r="I3720" s="102">
        <f t="shared" si="411"/>
        <v>0.31850597928314528</v>
      </c>
      <c r="J3720" s="102">
        <f t="shared" si="412"/>
        <v>11056.371555356563</v>
      </c>
      <c r="K3720" s="103">
        <f t="shared" si="413"/>
        <v>1.6023045110432577</v>
      </c>
    </row>
    <row r="3721" spans="2:11" x14ac:dyDescent="0.2">
      <c r="B3721" s="35">
        <v>3706</v>
      </c>
      <c r="C3721" s="93">
        <v>0.17185117591815113</v>
      </c>
      <c r="D3721" s="101">
        <f t="shared" si="416"/>
        <v>5.2833792990263904</v>
      </c>
      <c r="E3721" s="93">
        <v>0.37267653237455112</v>
      </c>
      <c r="F3721" s="102">
        <f t="shared" si="414"/>
        <v>1.3726765323745511</v>
      </c>
      <c r="G3721" s="102">
        <f t="shared" si="417"/>
        <v>11060.052630144546</v>
      </c>
      <c r="H3721" s="102">
        <f t="shared" si="415"/>
        <v>11060.052630144546</v>
      </c>
      <c r="I3721" s="102">
        <f t="shared" si="411"/>
        <v>0</v>
      </c>
      <c r="J3721" s="102">
        <f t="shared" si="412"/>
        <v>11061.425306676922</v>
      </c>
      <c r="K3721" s="103">
        <f t="shared" si="413"/>
        <v>1.372676532375408</v>
      </c>
    </row>
    <row r="3722" spans="2:11" x14ac:dyDescent="0.2">
      <c r="B3722" s="35">
        <v>3707</v>
      </c>
      <c r="C3722" s="93">
        <v>0.94852274939832504</v>
      </c>
      <c r="D3722" s="101">
        <f t="shared" si="416"/>
        <v>0.15854851586755642</v>
      </c>
      <c r="E3722" s="93">
        <v>0.87576227541746554</v>
      </c>
      <c r="F3722" s="102">
        <f t="shared" si="414"/>
        <v>1.8757622754174657</v>
      </c>
      <c r="G3722" s="102">
        <f t="shared" si="417"/>
        <v>11060.211178660415</v>
      </c>
      <c r="H3722" s="102">
        <f t="shared" si="415"/>
        <v>11061.425306676922</v>
      </c>
      <c r="I3722" s="102">
        <f t="shared" si="411"/>
        <v>1.2141280165069475</v>
      </c>
      <c r="J3722" s="102">
        <f t="shared" si="412"/>
        <v>11063.30106895234</v>
      </c>
      <c r="K3722" s="103">
        <f t="shared" si="413"/>
        <v>3.0898902919252578</v>
      </c>
    </row>
    <row r="3723" spans="2:11" ht="16" thickBot="1" x14ac:dyDescent="0.25">
      <c r="B3723" s="39">
        <v>3708</v>
      </c>
      <c r="C3723" s="94">
        <v>0.24655939394318194</v>
      </c>
      <c r="D3723" s="104">
        <f t="shared" si="416"/>
        <v>4.2004570963901795</v>
      </c>
      <c r="E3723" s="94">
        <v>0.98315957728614589</v>
      </c>
      <c r="F3723" s="105">
        <f t="shared" si="414"/>
        <v>1.9831595772861459</v>
      </c>
      <c r="G3723" s="105">
        <f t="shared" si="417"/>
        <v>11064.411635756805</v>
      </c>
      <c r="H3723" s="105">
        <f t="shared" si="415"/>
        <v>11064.411635756805</v>
      </c>
      <c r="I3723" s="105">
        <f t="shared" si="411"/>
        <v>0</v>
      </c>
      <c r="J3723" s="105">
        <f t="shared" si="412"/>
        <v>11066.394795334092</v>
      </c>
      <c r="K3723" s="106">
        <f t="shared" si="413"/>
        <v>1.9831595772866422</v>
      </c>
    </row>
    <row r="3724" spans="2:11" x14ac:dyDescent="0.2">
      <c r="B3724" s="35">
        <v>3709</v>
      </c>
      <c r="C3724" s="93">
        <v>0.21393319562299551</v>
      </c>
      <c r="D3724" s="101">
        <f t="shared" si="416"/>
        <v>4.626274448044442</v>
      </c>
      <c r="E3724" s="93">
        <v>0.86760763421071119</v>
      </c>
      <c r="F3724" s="102">
        <f t="shared" si="414"/>
        <v>1.8676076342107111</v>
      </c>
      <c r="G3724" s="102">
        <f t="shared" si="417"/>
        <v>11069.03791020485</v>
      </c>
      <c r="H3724" s="102">
        <f t="shared" si="415"/>
        <v>11069.03791020485</v>
      </c>
      <c r="I3724" s="102">
        <f t="shared" si="411"/>
        <v>0</v>
      </c>
      <c r="J3724" s="102">
        <f t="shared" si="412"/>
        <v>11070.905517839061</v>
      </c>
      <c r="K3724" s="103">
        <f t="shared" si="413"/>
        <v>1.867607634210799</v>
      </c>
    </row>
    <row r="3725" spans="2:11" x14ac:dyDescent="0.2">
      <c r="B3725" s="35">
        <v>3710</v>
      </c>
      <c r="C3725" s="93">
        <v>0.9631724852437612</v>
      </c>
      <c r="D3725" s="101">
        <f t="shared" si="416"/>
        <v>0.11256831246018949</v>
      </c>
      <c r="E3725" s="93">
        <v>0.63038715325052097</v>
      </c>
      <c r="F3725" s="102">
        <f t="shared" si="414"/>
        <v>1.630387153250521</v>
      </c>
      <c r="G3725" s="102">
        <f t="shared" si="417"/>
        <v>11069.150478517311</v>
      </c>
      <c r="H3725" s="102">
        <f t="shared" si="415"/>
        <v>11070.905517839061</v>
      </c>
      <c r="I3725" s="102">
        <f t="shared" si="411"/>
        <v>1.7550393217497913</v>
      </c>
      <c r="J3725" s="102">
        <f t="shared" si="412"/>
        <v>11072.535904992312</v>
      </c>
      <c r="K3725" s="103">
        <f t="shared" si="413"/>
        <v>3.3854264750007133</v>
      </c>
    </row>
    <row r="3726" spans="2:11" x14ac:dyDescent="0.2">
      <c r="B3726" s="35">
        <v>3711</v>
      </c>
      <c r="C3726" s="93">
        <v>0.85008886209349754</v>
      </c>
      <c r="D3726" s="101">
        <f t="shared" si="416"/>
        <v>0.48724317396801442</v>
      </c>
      <c r="E3726" s="93">
        <v>0.28256666586253643</v>
      </c>
      <c r="F3726" s="102">
        <f t="shared" si="414"/>
        <v>1.2825666658625363</v>
      </c>
      <c r="G3726" s="102">
        <f t="shared" si="417"/>
        <v>11069.637721691279</v>
      </c>
      <c r="H3726" s="102">
        <f t="shared" si="415"/>
        <v>11072.535904992312</v>
      </c>
      <c r="I3726" s="102">
        <f t="shared" si="411"/>
        <v>2.8981833010329865</v>
      </c>
      <c r="J3726" s="102">
        <f t="shared" si="412"/>
        <v>11073.818471658175</v>
      </c>
      <c r="K3726" s="103">
        <f t="shared" si="413"/>
        <v>4.1807499668957462</v>
      </c>
    </row>
    <row r="3727" spans="2:11" ht="16" thickBot="1" x14ac:dyDescent="0.25">
      <c r="B3727" s="39">
        <v>3712</v>
      </c>
      <c r="C3727" s="94">
        <v>0.88349940620915612</v>
      </c>
      <c r="D3727" s="104">
        <f t="shared" si="416"/>
        <v>0.3715939779355566</v>
      </c>
      <c r="E3727" s="94">
        <v>0.24510381607586995</v>
      </c>
      <c r="F3727" s="105">
        <f t="shared" si="414"/>
        <v>1.2451038160758698</v>
      </c>
      <c r="G3727" s="105">
        <f t="shared" si="417"/>
        <v>11070.009315669215</v>
      </c>
      <c r="H3727" s="105">
        <f t="shared" si="415"/>
        <v>11073.818471658175</v>
      </c>
      <c r="I3727" s="105">
        <f t="shared" si="411"/>
        <v>3.8091559889599012</v>
      </c>
      <c r="J3727" s="105">
        <f t="shared" si="412"/>
        <v>11075.063575474251</v>
      </c>
      <c r="K3727" s="106">
        <f t="shared" si="413"/>
        <v>5.0542598050360539</v>
      </c>
    </row>
    <row r="3728" spans="2:11" x14ac:dyDescent="0.2">
      <c r="B3728" s="35">
        <v>3713</v>
      </c>
      <c r="C3728" s="93">
        <v>0.15361030010888599</v>
      </c>
      <c r="D3728" s="101">
        <f t="shared" si="416"/>
        <v>5.6200092075488781</v>
      </c>
      <c r="E3728" s="93">
        <v>0.49812135801498869</v>
      </c>
      <c r="F3728" s="102">
        <f t="shared" si="414"/>
        <v>1.4981213580149886</v>
      </c>
      <c r="G3728" s="102">
        <f t="shared" si="417"/>
        <v>11075.629324876763</v>
      </c>
      <c r="H3728" s="102">
        <f t="shared" si="415"/>
        <v>11075.629324876763</v>
      </c>
      <c r="I3728" s="102">
        <f t="shared" si="411"/>
        <v>0</v>
      </c>
      <c r="J3728" s="102">
        <f t="shared" si="412"/>
        <v>11077.127446234779</v>
      </c>
      <c r="K3728" s="103">
        <f t="shared" si="413"/>
        <v>1.498121358015851</v>
      </c>
    </row>
    <row r="3729" spans="2:11" x14ac:dyDescent="0.2">
      <c r="B3729" s="35">
        <v>3714</v>
      </c>
      <c r="C3729" s="93">
        <v>0.8138150920111461</v>
      </c>
      <c r="D3729" s="101">
        <f t="shared" si="416"/>
        <v>0.61806629542720237</v>
      </c>
      <c r="E3729" s="93">
        <v>0.9946873900600286</v>
      </c>
      <c r="F3729" s="102">
        <f t="shared" si="414"/>
        <v>1.9946873900600286</v>
      </c>
      <c r="G3729" s="102">
        <f t="shared" si="417"/>
        <v>11076.24739117219</v>
      </c>
      <c r="H3729" s="102">
        <f t="shared" si="415"/>
        <v>11077.127446234779</v>
      </c>
      <c r="I3729" s="102">
        <f t="shared" si="411"/>
        <v>0.8800550625892356</v>
      </c>
      <c r="J3729" s="102">
        <f t="shared" si="412"/>
        <v>11079.12213362484</v>
      </c>
      <c r="K3729" s="103">
        <f t="shared" si="413"/>
        <v>2.8747424526500254</v>
      </c>
    </row>
    <row r="3730" spans="2:11" x14ac:dyDescent="0.2">
      <c r="B3730" s="35">
        <v>3715</v>
      </c>
      <c r="C3730" s="93">
        <v>0.23717168621921236</v>
      </c>
      <c r="D3730" s="101">
        <f t="shared" si="416"/>
        <v>4.316912957044293</v>
      </c>
      <c r="E3730" s="93">
        <v>0.32165713702053078</v>
      </c>
      <c r="F3730" s="102">
        <f t="shared" si="414"/>
        <v>1.3216571370205308</v>
      </c>
      <c r="G3730" s="102">
        <f t="shared" si="417"/>
        <v>11080.564304129235</v>
      </c>
      <c r="H3730" s="102">
        <f t="shared" si="415"/>
        <v>11080.564304129235</v>
      </c>
      <c r="I3730" s="102">
        <f t="shared" ref="I3730:I3793" si="418">H3730-G3730</f>
        <v>0</v>
      </c>
      <c r="J3730" s="102">
        <f t="shared" ref="J3730:J3793" si="419">H3730+F3730</f>
        <v>11081.885961266256</v>
      </c>
      <c r="K3730" s="103">
        <f t="shared" ref="K3730:K3793" si="420">J3730-G3730</f>
        <v>1.3216571370212478</v>
      </c>
    </row>
    <row r="3731" spans="2:11" ht="16" thickBot="1" x14ac:dyDescent="0.25">
      <c r="B3731" s="39">
        <v>3716</v>
      </c>
      <c r="C3731" s="94">
        <v>0.82352082949599936</v>
      </c>
      <c r="D3731" s="104">
        <f t="shared" si="416"/>
        <v>0.58249930746463907</v>
      </c>
      <c r="E3731" s="94">
        <v>0.40738676110115302</v>
      </c>
      <c r="F3731" s="105">
        <f t="shared" si="414"/>
        <v>1.407386761101153</v>
      </c>
      <c r="G3731" s="105">
        <f t="shared" si="417"/>
        <v>11081.146803436699</v>
      </c>
      <c r="H3731" s="105">
        <f t="shared" si="415"/>
        <v>11081.885961266256</v>
      </c>
      <c r="I3731" s="105">
        <f t="shared" si="418"/>
        <v>0.73915782955737086</v>
      </c>
      <c r="J3731" s="105">
        <f t="shared" si="419"/>
        <v>11083.293348027357</v>
      </c>
      <c r="K3731" s="106">
        <f t="shared" si="420"/>
        <v>2.146544590657868</v>
      </c>
    </row>
    <row r="3732" spans="2:11" x14ac:dyDescent="0.2">
      <c r="B3732" s="35">
        <v>3717</v>
      </c>
      <c r="C3732" s="93">
        <v>0.61082858086408032</v>
      </c>
      <c r="D3732" s="101">
        <f t="shared" si="416"/>
        <v>1.4788167426722325</v>
      </c>
      <c r="E3732" s="93">
        <v>4.5606552028059411E-2</v>
      </c>
      <c r="F3732" s="102">
        <f t="shared" si="414"/>
        <v>1.0456065520280595</v>
      </c>
      <c r="G3732" s="102">
        <f t="shared" si="417"/>
        <v>11082.625620179371</v>
      </c>
      <c r="H3732" s="102">
        <f t="shared" si="415"/>
        <v>11083.293348027357</v>
      </c>
      <c r="I3732" s="102">
        <f t="shared" si="418"/>
        <v>0.6677278479855886</v>
      </c>
      <c r="J3732" s="102">
        <f t="shared" si="419"/>
        <v>11084.338954579385</v>
      </c>
      <c r="K3732" s="103">
        <f t="shared" si="420"/>
        <v>1.7133344000139914</v>
      </c>
    </row>
    <row r="3733" spans="2:11" x14ac:dyDescent="0.2">
      <c r="B3733" s="35">
        <v>3718</v>
      </c>
      <c r="C3733" s="93">
        <v>0.1132642304645588</v>
      </c>
      <c r="D3733" s="101">
        <f t="shared" si="416"/>
        <v>6.534095601590308</v>
      </c>
      <c r="E3733" s="93">
        <v>6.9863828681183793E-2</v>
      </c>
      <c r="F3733" s="102">
        <f t="shared" si="414"/>
        <v>1.0698638286811839</v>
      </c>
      <c r="G3733" s="102">
        <f t="shared" si="417"/>
        <v>11089.159715780961</v>
      </c>
      <c r="H3733" s="102">
        <f t="shared" si="415"/>
        <v>11089.159715780961</v>
      </c>
      <c r="I3733" s="102">
        <f t="shared" si="418"/>
        <v>0</v>
      </c>
      <c r="J3733" s="102">
        <f t="shared" si="419"/>
        <v>11090.229579609642</v>
      </c>
      <c r="K3733" s="103">
        <f t="shared" si="420"/>
        <v>1.0698638286812638</v>
      </c>
    </row>
    <row r="3734" spans="2:11" x14ac:dyDescent="0.2">
      <c r="B3734" s="35">
        <v>3719</v>
      </c>
      <c r="C3734" s="93">
        <v>0.58618843775346563</v>
      </c>
      <c r="D3734" s="101">
        <f t="shared" si="416"/>
        <v>1.6023419248927142</v>
      </c>
      <c r="E3734" s="93">
        <v>0.36025537785568329</v>
      </c>
      <c r="F3734" s="102">
        <f t="shared" si="414"/>
        <v>1.3602553778556832</v>
      </c>
      <c r="G3734" s="102">
        <f t="shared" si="417"/>
        <v>11090.762057705853</v>
      </c>
      <c r="H3734" s="102">
        <f t="shared" si="415"/>
        <v>11090.762057705853</v>
      </c>
      <c r="I3734" s="102">
        <f t="shared" si="418"/>
        <v>0</v>
      </c>
      <c r="J3734" s="102">
        <f t="shared" si="419"/>
        <v>11092.12231308371</v>
      </c>
      <c r="K3734" s="103">
        <f t="shared" si="420"/>
        <v>1.360255377856447</v>
      </c>
    </row>
    <row r="3735" spans="2:11" ht="16" thickBot="1" x14ac:dyDescent="0.25">
      <c r="B3735" s="39">
        <v>3720</v>
      </c>
      <c r="C3735" s="94">
        <v>0.58286704731190231</v>
      </c>
      <c r="D3735" s="104">
        <f t="shared" si="416"/>
        <v>1.6193885035396018</v>
      </c>
      <c r="E3735" s="94">
        <v>0.47372186235445235</v>
      </c>
      <c r="F3735" s="105">
        <f t="shared" si="414"/>
        <v>1.4737218623544523</v>
      </c>
      <c r="G3735" s="105">
        <f t="shared" si="417"/>
        <v>11092.381446209392</v>
      </c>
      <c r="H3735" s="105">
        <f t="shared" si="415"/>
        <v>11092.381446209392</v>
      </c>
      <c r="I3735" s="105">
        <f t="shared" si="418"/>
        <v>0</v>
      </c>
      <c r="J3735" s="105">
        <f t="shared" si="419"/>
        <v>11093.855168071746</v>
      </c>
      <c r="K3735" s="106">
        <f t="shared" si="420"/>
        <v>1.4737218623540684</v>
      </c>
    </row>
    <row r="3736" spans="2:11" x14ac:dyDescent="0.2">
      <c r="B3736" s="35">
        <v>3721</v>
      </c>
      <c r="C3736" s="93">
        <v>0.84697321305293949</v>
      </c>
      <c r="D3736" s="101">
        <f t="shared" si="416"/>
        <v>0.49825863151674304</v>
      </c>
      <c r="E3736" s="93">
        <v>0.62490306269333973</v>
      </c>
      <c r="F3736" s="102">
        <f t="shared" si="414"/>
        <v>1.6249030626933396</v>
      </c>
      <c r="G3736" s="102">
        <f t="shared" si="417"/>
        <v>11092.879704840909</v>
      </c>
      <c r="H3736" s="102">
        <f t="shared" si="415"/>
        <v>11093.855168071746</v>
      </c>
      <c r="I3736" s="102">
        <f t="shared" si="418"/>
        <v>0.97546323083770403</v>
      </c>
      <c r="J3736" s="102">
        <f t="shared" si="419"/>
        <v>11095.48007113444</v>
      </c>
      <c r="K3736" s="103">
        <f t="shared" si="420"/>
        <v>2.6003662935308967</v>
      </c>
    </row>
    <row r="3737" spans="2:11" x14ac:dyDescent="0.2">
      <c r="B3737" s="35">
        <v>3722</v>
      </c>
      <c r="C3737" s="93">
        <v>0.69726810820429186</v>
      </c>
      <c r="D3737" s="101">
        <f t="shared" si="416"/>
        <v>1.0817558457599972</v>
      </c>
      <c r="E3737" s="93">
        <v>0.81198348567101863</v>
      </c>
      <c r="F3737" s="102">
        <f t="shared" si="414"/>
        <v>1.8119834856710186</v>
      </c>
      <c r="G3737" s="102">
        <f t="shared" si="417"/>
        <v>11093.961460686669</v>
      </c>
      <c r="H3737" s="102">
        <f t="shared" si="415"/>
        <v>11095.48007113444</v>
      </c>
      <c r="I3737" s="102">
        <f t="shared" si="418"/>
        <v>1.5186104477706976</v>
      </c>
      <c r="J3737" s="102">
        <f t="shared" si="419"/>
        <v>11097.292054620111</v>
      </c>
      <c r="K3737" s="103">
        <f t="shared" si="420"/>
        <v>3.3305939334422874</v>
      </c>
    </row>
    <row r="3738" spans="2:11" x14ac:dyDescent="0.2">
      <c r="B3738" s="35">
        <v>3723</v>
      </c>
      <c r="C3738" s="93">
        <v>0.674988048391573</v>
      </c>
      <c r="D3738" s="101">
        <f t="shared" si="416"/>
        <v>1.1791808830587611</v>
      </c>
      <c r="E3738" s="93">
        <v>0.53245622959994166</v>
      </c>
      <c r="F3738" s="102">
        <f t="shared" si="414"/>
        <v>1.5324562295999415</v>
      </c>
      <c r="G3738" s="102">
        <f t="shared" si="417"/>
        <v>11095.140641569727</v>
      </c>
      <c r="H3738" s="102">
        <f t="shared" si="415"/>
        <v>11097.292054620111</v>
      </c>
      <c r="I3738" s="102">
        <f t="shared" si="418"/>
        <v>2.1514130503837805</v>
      </c>
      <c r="J3738" s="102">
        <f t="shared" si="419"/>
        <v>11098.82451084971</v>
      </c>
      <c r="K3738" s="103">
        <f t="shared" si="420"/>
        <v>3.6838692799829005</v>
      </c>
    </row>
    <row r="3739" spans="2:11" ht="16" thickBot="1" x14ac:dyDescent="0.25">
      <c r="B3739" s="39">
        <v>3724</v>
      </c>
      <c r="C3739" s="94">
        <v>0.35068336090489483</v>
      </c>
      <c r="D3739" s="104">
        <f t="shared" si="416"/>
        <v>3.1436147050276184</v>
      </c>
      <c r="E3739" s="94">
        <v>0.49336294968328764</v>
      </c>
      <c r="F3739" s="105">
        <f t="shared" si="414"/>
        <v>1.4933629496832876</v>
      </c>
      <c r="G3739" s="105">
        <f t="shared" si="417"/>
        <v>11098.284256274756</v>
      </c>
      <c r="H3739" s="105">
        <f t="shared" si="415"/>
        <v>11098.82451084971</v>
      </c>
      <c r="I3739" s="105">
        <f t="shared" si="418"/>
        <v>0.54025457495481533</v>
      </c>
      <c r="J3739" s="105">
        <f t="shared" si="419"/>
        <v>11100.317873799393</v>
      </c>
      <c r="K3739" s="106">
        <f t="shared" si="420"/>
        <v>2.0336175246375205</v>
      </c>
    </row>
    <row r="3740" spans="2:11" x14ac:dyDescent="0.2">
      <c r="B3740" s="35">
        <v>3725</v>
      </c>
      <c r="C3740" s="93">
        <v>0.87924612481910136</v>
      </c>
      <c r="D3740" s="101">
        <f t="shared" si="416"/>
        <v>0.38607124502609191</v>
      </c>
      <c r="E3740" s="93">
        <v>0.371093383348293</v>
      </c>
      <c r="F3740" s="102">
        <f t="shared" si="414"/>
        <v>1.371093383348293</v>
      </c>
      <c r="G3740" s="102">
        <f t="shared" si="417"/>
        <v>11098.670327519781</v>
      </c>
      <c r="H3740" s="102">
        <f t="shared" si="415"/>
        <v>11100.317873799393</v>
      </c>
      <c r="I3740" s="102">
        <f t="shared" si="418"/>
        <v>1.6475462796115607</v>
      </c>
      <c r="J3740" s="102">
        <f t="shared" si="419"/>
        <v>11101.688967182741</v>
      </c>
      <c r="K3740" s="103">
        <f t="shared" si="420"/>
        <v>3.0186396629596857</v>
      </c>
    </row>
    <row r="3741" spans="2:11" x14ac:dyDescent="0.2">
      <c r="B3741" s="35">
        <v>3726</v>
      </c>
      <c r="C3741" s="93">
        <v>0.96234703108048181</v>
      </c>
      <c r="D3741" s="101">
        <f t="shared" si="416"/>
        <v>0.11514046259478235</v>
      </c>
      <c r="E3741" s="93">
        <v>0.42180086458646171</v>
      </c>
      <c r="F3741" s="102">
        <f t="shared" si="414"/>
        <v>1.4218008645864617</v>
      </c>
      <c r="G3741" s="102">
        <f t="shared" si="417"/>
        <v>11098.785467982376</v>
      </c>
      <c r="H3741" s="102">
        <f t="shared" si="415"/>
        <v>11101.688967182741</v>
      </c>
      <c r="I3741" s="102">
        <f t="shared" si="418"/>
        <v>2.9034992003653315</v>
      </c>
      <c r="J3741" s="102">
        <f t="shared" si="419"/>
        <v>11103.110768047327</v>
      </c>
      <c r="K3741" s="103">
        <f t="shared" si="420"/>
        <v>4.3253000649510795</v>
      </c>
    </row>
    <row r="3742" spans="2:11" x14ac:dyDescent="0.2">
      <c r="B3742" s="35">
        <v>3727</v>
      </c>
      <c r="C3742" s="93">
        <v>0.59731649289064115</v>
      </c>
      <c r="D3742" s="101">
        <f t="shared" si="416"/>
        <v>1.545924501654578</v>
      </c>
      <c r="E3742" s="93">
        <v>0.95091326916073526</v>
      </c>
      <c r="F3742" s="102">
        <f t="shared" si="414"/>
        <v>1.9509132691607354</v>
      </c>
      <c r="G3742" s="102">
        <f t="shared" si="417"/>
        <v>11100.331392484031</v>
      </c>
      <c r="H3742" s="102">
        <f t="shared" si="415"/>
        <v>11103.110768047327</v>
      </c>
      <c r="I3742" s="102">
        <f t="shared" si="418"/>
        <v>2.7793755632956163</v>
      </c>
      <c r="J3742" s="102">
        <f t="shared" si="419"/>
        <v>11105.061681316487</v>
      </c>
      <c r="K3742" s="103">
        <f t="shared" si="420"/>
        <v>4.7302888324556989</v>
      </c>
    </row>
    <row r="3743" spans="2:11" ht="16" thickBot="1" x14ac:dyDescent="0.25">
      <c r="B3743" s="39">
        <v>3728</v>
      </c>
      <c r="C3743" s="94">
        <v>0.19998100233740645</v>
      </c>
      <c r="D3743" s="104">
        <f t="shared" si="416"/>
        <v>4.8285987157762316</v>
      </c>
      <c r="E3743" s="94">
        <v>0.20534352220034047</v>
      </c>
      <c r="F3743" s="105">
        <f t="shared" si="414"/>
        <v>1.2053435222003404</v>
      </c>
      <c r="G3743" s="105">
        <f t="shared" si="417"/>
        <v>11105.159991199807</v>
      </c>
      <c r="H3743" s="105">
        <f t="shared" si="415"/>
        <v>11105.159991199807</v>
      </c>
      <c r="I3743" s="105">
        <f t="shared" si="418"/>
        <v>0</v>
      </c>
      <c r="J3743" s="105">
        <f t="shared" si="419"/>
        <v>11106.365334722008</v>
      </c>
      <c r="K3743" s="106">
        <f t="shared" si="420"/>
        <v>1.2053435222005646</v>
      </c>
    </row>
    <row r="3744" spans="2:11" x14ac:dyDescent="0.2">
      <c r="B3744" s="35">
        <v>3729</v>
      </c>
      <c r="C3744" s="93">
        <v>4.686768441674094E-2</v>
      </c>
      <c r="D3744" s="101">
        <f t="shared" si="416"/>
        <v>9.1812806179418587</v>
      </c>
      <c r="E3744" s="93">
        <v>0.96677383471339329</v>
      </c>
      <c r="F3744" s="102">
        <f t="shared" si="414"/>
        <v>1.9667738347133934</v>
      </c>
      <c r="G3744" s="102">
        <f t="shared" si="417"/>
        <v>11114.34127181775</v>
      </c>
      <c r="H3744" s="102">
        <f t="shared" si="415"/>
        <v>11114.34127181775</v>
      </c>
      <c r="I3744" s="102">
        <f t="shared" si="418"/>
        <v>0</v>
      </c>
      <c r="J3744" s="102">
        <f t="shared" si="419"/>
        <v>11116.308045652462</v>
      </c>
      <c r="K3744" s="103">
        <f t="shared" si="420"/>
        <v>1.9667738347125123</v>
      </c>
    </row>
    <row r="3745" spans="2:11" x14ac:dyDescent="0.2">
      <c r="B3745" s="35">
        <v>3730</v>
      </c>
      <c r="C3745" s="93">
        <v>0.39178265748895369</v>
      </c>
      <c r="D3745" s="101">
        <f t="shared" si="416"/>
        <v>2.8111441144034464</v>
      </c>
      <c r="E3745" s="93">
        <v>0.84094565264538534</v>
      </c>
      <c r="F3745" s="102">
        <f t="shared" si="414"/>
        <v>1.8409456526453853</v>
      </c>
      <c r="G3745" s="102">
        <f t="shared" si="417"/>
        <v>11117.152415932153</v>
      </c>
      <c r="H3745" s="102">
        <f t="shared" si="415"/>
        <v>11117.152415932153</v>
      </c>
      <c r="I3745" s="102">
        <f t="shared" si="418"/>
        <v>0</v>
      </c>
      <c r="J3745" s="102">
        <f t="shared" si="419"/>
        <v>11118.993361584799</v>
      </c>
      <c r="K3745" s="103">
        <f t="shared" si="420"/>
        <v>1.8409456526460417</v>
      </c>
    </row>
    <row r="3746" spans="2:11" x14ac:dyDescent="0.2">
      <c r="B3746" s="35">
        <v>3731</v>
      </c>
      <c r="C3746" s="93">
        <v>0.26281066936975395</v>
      </c>
      <c r="D3746" s="101">
        <f t="shared" si="416"/>
        <v>4.0089641831289962</v>
      </c>
      <c r="E3746" s="93">
        <v>0.46916695557428478</v>
      </c>
      <c r="F3746" s="102">
        <f t="shared" si="414"/>
        <v>1.4691669555742848</v>
      </c>
      <c r="G3746" s="102">
        <f t="shared" si="417"/>
        <v>11121.161380115282</v>
      </c>
      <c r="H3746" s="102">
        <f t="shared" si="415"/>
        <v>11121.161380115282</v>
      </c>
      <c r="I3746" s="102">
        <f t="shared" si="418"/>
        <v>0</v>
      </c>
      <c r="J3746" s="102">
        <f t="shared" si="419"/>
        <v>11122.630547070856</v>
      </c>
      <c r="K3746" s="103">
        <f t="shared" si="420"/>
        <v>1.46916695557411</v>
      </c>
    </row>
    <row r="3747" spans="2:11" ht="16" thickBot="1" x14ac:dyDescent="0.25">
      <c r="B3747" s="39">
        <v>3732</v>
      </c>
      <c r="C3747" s="94">
        <v>0.75872434944427647</v>
      </c>
      <c r="D3747" s="104">
        <f t="shared" si="416"/>
        <v>0.82835023054084134</v>
      </c>
      <c r="E3747" s="94">
        <v>0.48025164839686718</v>
      </c>
      <c r="F3747" s="105">
        <f t="shared" si="414"/>
        <v>1.4802516483968673</v>
      </c>
      <c r="G3747" s="105">
        <f t="shared" si="417"/>
        <v>11121.989730345822</v>
      </c>
      <c r="H3747" s="105">
        <f t="shared" si="415"/>
        <v>11122.630547070856</v>
      </c>
      <c r="I3747" s="105">
        <f t="shared" si="418"/>
        <v>0.64081672503380105</v>
      </c>
      <c r="J3747" s="105">
        <f t="shared" si="419"/>
        <v>11124.110798719252</v>
      </c>
      <c r="K3747" s="106">
        <f t="shared" si="420"/>
        <v>2.1210683734298073</v>
      </c>
    </row>
    <row r="3748" spans="2:11" x14ac:dyDescent="0.2">
      <c r="B3748" s="35">
        <v>3733</v>
      </c>
      <c r="C3748" s="93">
        <v>0.70892381279709449</v>
      </c>
      <c r="D3748" s="101">
        <f t="shared" si="416"/>
        <v>1.0320216464754157</v>
      </c>
      <c r="E3748" s="93">
        <v>0.17619704911077416</v>
      </c>
      <c r="F3748" s="102">
        <f t="shared" si="414"/>
        <v>1.1761970491107743</v>
      </c>
      <c r="G3748" s="102">
        <f t="shared" si="417"/>
        <v>11123.021751992297</v>
      </c>
      <c r="H3748" s="102">
        <f t="shared" si="415"/>
        <v>11124.110798719252</v>
      </c>
      <c r="I3748" s="102">
        <f t="shared" si="418"/>
        <v>1.0890467269546207</v>
      </c>
      <c r="J3748" s="102">
        <f t="shared" si="419"/>
        <v>11125.286995768363</v>
      </c>
      <c r="K3748" s="103">
        <f t="shared" si="420"/>
        <v>2.2652437760661996</v>
      </c>
    </row>
    <row r="3749" spans="2:11" x14ac:dyDescent="0.2">
      <c r="B3749" s="35">
        <v>3734</v>
      </c>
      <c r="C3749" s="93">
        <v>0.34325429703897326</v>
      </c>
      <c r="D3749" s="101">
        <f t="shared" si="416"/>
        <v>3.2078511471792113</v>
      </c>
      <c r="E3749" s="93">
        <v>4.7288796936904909E-2</v>
      </c>
      <c r="F3749" s="102">
        <f t="shared" si="414"/>
        <v>1.0472887969369049</v>
      </c>
      <c r="G3749" s="102">
        <f t="shared" si="417"/>
        <v>11126.229603139476</v>
      </c>
      <c r="H3749" s="102">
        <f t="shared" si="415"/>
        <v>11126.229603139476</v>
      </c>
      <c r="I3749" s="102">
        <f t="shared" si="418"/>
        <v>0</v>
      </c>
      <c r="J3749" s="102">
        <f t="shared" si="419"/>
        <v>11127.276891936413</v>
      </c>
      <c r="K3749" s="103">
        <f t="shared" si="420"/>
        <v>1.0472887969372096</v>
      </c>
    </row>
    <row r="3750" spans="2:11" x14ac:dyDescent="0.2">
      <c r="B3750" s="35">
        <v>3735</v>
      </c>
      <c r="C3750" s="93">
        <v>0.34290891670674351</v>
      </c>
      <c r="D3750" s="101">
        <f t="shared" si="416"/>
        <v>3.2108712481214901</v>
      </c>
      <c r="E3750" s="93">
        <v>0.73430560281244373</v>
      </c>
      <c r="F3750" s="102">
        <f t="shared" si="414"/>
        <v>1.7343056028124437</v>
      </c>
      <c r="G3750" s="102">
        <f t="shared" si="417"/>
        <v>11129.440474387598</v>
      </c>
      <c r="H3750" s="102">
        <f t="shared" si="415"/>
        <v>11129.440474387598</v>
      </c>
      <c r="I3750" s="102">
        <f t="shared" si="418"/>
        <v>0</v>
      </c>
      <c r="J3750" s="102">
        <f t="shared" si="419"/>
        <v>11131.174779990411</v>
      </c>
      <c r="K3750" s="103">
        <f t="shared" si="420"/>
        <v>1.7343056028130377</v>
      </c>
    </row>
    <row r="3751" spans="2:11" ht="16" thickBot="1" x14ac:dyDescent="0.25">
      <c r="B3751" s="39">
        <v>3736</v>
      </c>
      <c r="C3751" s="94">
        <v>0.32276029066677836</v>
      </c>
      <c r="D3751" s="104">
        <f t="shared" si="416"/>
        <v>3.3925360963078162</v>
      </c>
      <c r="E3751" s="94">
        <v>0.54779420221927888</v>
      </c>
      <c r="F3751" s="105">
        <f t="shared" si="414"/>
        <v>1.5477942022192788</v>
      </c>
      <c r="G3751" s="105">
        <f t="shared" si="417"/>
        <v>11132.833010483906</v>
      </c>
      <c r="H3751" s="105">
        <f t="shared" si="415"/>
        <v>11132.833010483906</v>
      </c>
      <c r="I3751" s="105">
        <f t="shared" si="418"/>
        <v>0</v>
      </c>
      <c r="J3751" s="105">
        <f t="shared" si="419"/>
        <v>11134.380804686125</v>
      </c>
      <c r="K3751" s="106">
        <f t="shared" si="420"/>
        <v>1.5477942022189382</v>
      </c>
    </row>
    <row r="3752" spans="2:11" x14ac:dyDescent="0.2">
      <c r="B3752" s="35">
        <v>3737</v>
      </c>
      <c r="C3752" s="93">
        <v>0.43625381721774481</v>
      </c>
      <c r="D3752" s="101">
        <f t="shared" si="416"/>
        <v>2.4885931663033585</v>
      </c>
      <c r="E3752" s="93">
        <v>0.68634641297548404</v>
      </c>
      <c r="F3752" s="102">
        <f t="shared" si="414"/>
        <v>1.6863464129754839</v>
      </c>
      <c r="G3752" s="102">
        <f t="shared" si="417"/>
        <v>11135.321603650209</v>
      </c>
      <c r="H3752" s="102">
        <f t="shared" si="415"/>
        <v>11135.321603650209</v>
      </c>
      <c r="I3752" s="102">
        <f t="shared" si="418"/>
        <v>0</v>
      </c>
      <c r="J3752" s="102">
        <f t="shared" si="419"/>
        <v>11137.007950063184</v>
      </c>
      <c r="K3752" s="103">
        <f t="shared" si="420"/>
        <v>1.6863464129746717</v>
      </c>
    </row>
    <row r="3753" spans="2:11" x14ac:dyDescent="0.2">
      <c r="B3753" s="35">
        <v>3738</v>
      </c>
      <c r="C3753" s="93">
        <v>0.81838783871463816</v>
      </c>
      <c r="D3753" s="101">
        <f t="shared" si="416"/>
        <v>0.60125677285718182</v>
      </c>
      <c r="E3753" s="93">
        <v>0.73941694147721193</v>
      </c>
      <c r="F3753" s="102">
        <f t="shared" si="414"/>
        <v>1.739416941477212</v>
      </c>
      <c r="G3753" s="102">
        <f t="shared" si="417"/>
        <v>11135.922860423067</v>
      </c>
      <c r="H3753" s="102">
        <f t="shared" si="415"/>
        <v>11137.007950063184</v>
      </c>
      <c r="I3753" s="102">
        <f t="shared" si="418"/>
        <v>1.0850896401170758</v>
      </c>
      <c r="J3753" s="102">
        <f t="shared" si="419"/>
        <v>11138.74736700466</v>
      </c>
      <c r="K3753" s="103">
        <f t="shared" si="420"/>
        <v>2.8245065815935959</v>
      </c>
    </row>
    <row r="3754" spans="2:11" x14ac:dyDescent="0.2">
      <c r="B3754" s="35">
        <v>3739</v>
      </c>
      <c r="C3754" s="93">
        <v>0.89884063244230772</v>
      </c>
      <c r="D3754" s="101">
        <f t="shared" si="416"/>
        <v>0.31994859677426685</v>
      </c>
      <c r="E3754" s="93">
        <v>8.355915294330285E-2</v>
      </c>
      <c r="F3754" s="102">
        <f t="shared" si="414"/>
        <v>1.0835591529433029</v>
      </c>
      <c r="G3754" s="102">
        <f t="shared" si="417"/>
        <v>11136.242809019841</v>
      </c>
      <c r="H3754" s="102">
        <f t="shared" si="415"/>
        <v>11138.74736700466</v>
      </c>
      <c r="I3754" s="102">
        <f t="shared" si="418"/>
        <v>2.5045579848192574</v>
      </c>
      <c r="J3754" s="102">
        <f t="shared" si="419"/>
        <v>11139.830926157603</v>
      </c>
      <c r="K3754" s="103">
        <f t="shared" si="420"/>
        <v>3.5881171377623104</v>
      </c>
    </row>
    <row r="3755" spans="2:11" ht="16" thickBot="1" x14ac:dyDescent="0.25">
      <c r="B3755" s="39">
        <v>3740</v>
      </c>
      <c r="C3755" s="94">
        <v>0.45642042187489362</v>
      </c>
      <c r="D3755" s="104">
        <f t="shared" si="416"/>
        <v>2.3530227492972</v>
      </c>
      <c r="E3755" s="94">
        <v>0.32961103445066953</v>
      </c>
      <c r="F3755" s="105">
        <f t="shared" ref="F3755:F3818" si="421">($N$18-$N$19)*E3755+$N$19</f>
        <v>1.3296110344506695</v>
      </c>
      <c r="G3755" s="105">
        <f t="shared" si="417"/>
        <v>11138.595831769138</v>
      </c>
      <c r="H3755" s="105">
        <f t="shared" ref="H3755:H3818" si="422">+MAX(G3755,J3754)</f>
        <v>11139.830926157603</v>
      </c>
      <c r="I3755" s="105">
        <f t="shared" si="418"/>
        <v>1.2350943884648586</v>
      </c>
      <c r="J3755" s="105">
        <f t="shared" si="419"/>
        <v>11141.160537192054</v>
      </c>
      <c r="K3755" s="106">
        <f t="shared" si="420"/>
        <v>2.564705422915722</v>
      </c>
    </row>
    <row r="3756" spans="2:11" x14ac:dyDescent="0.2">
      <c r="B3756" s="35">
        <v>3741</v>
      </c>
      <c r="C3756" s="93">
        <v>0.13069866432760358</v>
      </c>
      <c r="D3756" s="101">
        <f t="shared" ref="D3756:D3819" si="423">-LN(C3756)/$N$16</f>
        <v>6.1045826333394633</v>
      </c>
      <c r="E3756" s="93">
        <v>0.58635180156181776</v>
      </c>
      <c r="F3756" s="102">
        <f t="shared" si="421"/>
        <v>1.5863518015618179</v>
      </c>
      <c r="G3756" s="102">
        <f t="shared" ref="G3756:G3819" si="424">G3755+D3756</f>
        <v>11144.700414402478</v>
      </c>
      <c r="H3756" s="102">
        <f t="shared" si="422"/>
        <v>11144.700414402478</v>
      </c>
      <c r="I3756" s="102">
        <f t="shared" si="418"/>
        <v>0</v>
      </c>
      <c r="J3756" s="102">
        <f t="shared" si="419"/>
        <v>11146.286766204039</v>
      </c>
      <c r="K3756" s="103">
        <f t="shared" si="420"/>
        <v>1.5863518015612499</v>
      </c>
    </row>
    <row r="3757" spans="2:11" x14ac:dyDescent="0.2">
      <c r="B3757" s="35">
        <v>3742</v>
      </c>
      <c r="C3757" s="93">
        <v>0.51410306818466533</v>
      </c>
      <c r="D3757" s="101">
        <f t="shared" si="423"/>
        <v>1.995994535606171</v>
      </c>
      <c r="E3757" s="93">
        <v>0.23692494575236345</v>
      </c>
      <c r="F3757" s="102">
        <f t="shared" si="421"/>
        <v>1.2369249457523634</v>
      </c>
      <c r="G3757" s="102">
        <f t="shared" si="424"/>
        <v>11146.696408938084</v>
      </c>
      <c r="H3757" s="102">
        <f t="shared" si="422"/>
        <v>11146.696408938084</v>
      </c>
      <c r="I3757" s="102">
        <f t="shared" si="418"/>
        <v>0</v>
      </c>
      <c r="J3757" s="102">
        <f t="shared" si="419"/>
        <v>11147.933333883835</v>
      </c>
      <c r="K3757" s="103">
        <f t="shared" si="420"/>
        <v>1.2369249457515252</v>
      </c>
    </row>
    <row r="3758" spans="2:11" x14ac:dyDescent="0.2">
      <c r="B3758" s="35">
        <v>3743</v>
      </c>
      <c r="C3758" s="93">
        <v>0.69507442416205412</v>
      </c>
      <c r="D3758" s="101">
        <f t="shared" si="423"/>
        <v>1.0912090620758699</v>
      </c>
      <c r="E3758" s="93">
        <v>4.0573335397476096E-2</v>
      </c>
      <c r="F3758" s="102">
        <f t="shared" si="421"/>
        <v>1.0405733353974762</v>
      </c>
      <c r="G3758" s="102">
        <f t="shared" si="424"/>
        <v>11147.787618000159</v>
      </c>
      <c r="H3758" s="102">
        <f t="shared" si="422"/>
        <v>11147.933333883835</v>
      </c>
      <c r="I3758" s="102">
        <f t="shared" si="418"/>
        <v>0.14571588367653021</v>
      </c>
      <c r="J3758" s="102">
        <f t="shared" si="419"/>
        <v>11148.973907219233</v>
      </c>
      <c r="K3758" s="103">
        <f t="shared" si="420"/>
        <v>1.1862892190747516</v>
      </c>
    </row>
    <row r="3759" spans="2:11" ht="16" thickBot="1" x14ac:dyDescent="0.25">
      <c r="B3759" s="39">
        <v>3744</v>
      </c>
      <c r="C3759" s="94">
        <v>0.4437199580396427</v>
      </c>
      <c r="D3759" s="104">
        <f t="shared" si="423"/>
        <v>2.4376849220298822</v>
      </c>
      <c r="E3759" s="94">
        <v>0.42764743759560297</v>
      </c>
      <c r="F3759" s="105">
        <f t="shared" si="421"/>
        <v>1.427647437595603</v>
      </c>
      <c r="G3759" s="105">
        <f t="shared" si="424"/>
        <v>11150.225302922188</v>
      </c>
      <c r="H3759" s="105">
        <f t="shared" si="422"/>
        <v>11150.225302922188</v>
      </c>
      <c r="I3759" s="105">
        <f t="shared" si="418"/>
        <v>0</v>
      </c>
      <c r="J3759" s="105">
        <f t="shared" si="419"/>
        <v>11151.652950359783</v>
      </c>
      <c r="K3759" s="106">
        <f t="shared" si="420"/>
        <v>1.4276474375947146</v>
      </c>
    </row>
    <row r="3760" spans="2:11" x14ac:dyDescent="0.2">
      <c r="B3760" s="35">
        <v>3745</v>
      </c>
      <c r="C3760" s="93">
        <v>2.6032131219254406E-2</v>
      </c>
      <c r="D3760" s="101">
        <f t="shared" si="423"/>
        <v>10.945271063483057</v>
      </c>
      <c r="E3760" s="93">
        <v>0.31573721633517482</v>
      </c>
      <c r="F3760" s="102">
        <f t="shared" si="421"/>
        <v>1.3157372163351748</v>
      </c>
      <c r="G3760" s="102">
        <f t="shared" si="424"/>
        <v>11161.170573985672</v>
      </c>
      <c r="H3760" s="102">
        <f t="shared" si="422"/>
        <v>11161.170573985672</v>
      </c>
      <c r="I3760" s="102">
        <f t="shared" si="418"/>
        <v>0</v>
      </c>
      <c r="J3760" s="102">
        <f t="shared" si="419"/>
        <v>11162.486311202007</v>
      </c>
      <c r="K3760" s="103">
        <f t="shared" si="420"/>
        <v>1.3157372163350374</v>
      </c>
    </row>
    <row r="3761" spans="2:11" x14ac:dyDescent="0.2">
      <c r="B3761" s="35">
        <v>3746</v>
      </c>
      <c r="C3761" s="93">
        <v>0.59026191789461779</v>
      </c>
      <c r="D3761" s="101">
        <f t="shared" si="423"/>
        <v>1.5815667358637719</v>
      </c>
      <c r="E3761" s="93">
        <v>0.18821917259534804</v>
      </c>
      <c r="F3761" s="102">
        <f t="shared" si="421"/>
        <v>1.1882191725953479</v>
      </c>
      <c r="G3761" s="102">
        <f t="shared" si="424"/>
        <v>11162.752140721535</v>
      </c>
      <c r="H3761" s="102">
        <f t="shared" si="422"/>
        <v>11162.752140721535</v>
      </c>
      <c r="I3761" s="102">
        <f t="shared" si="418"/>
        <v>0</v>
      </c>
      <c r="J3761" s="102">
        <f t="shared" si="419"/>
        <v>11163.94035989413</v>
      </c>
      <c r="K3761" s="103">
        <f t="shared" si="420"/>
        <v>1.1882191725944722</v>
      </c>
    </row>
    <row r="3762" spans="2:11" x14ac:dyDescent="0.2">
      <c r="B3762" s="35">
        <v>3747</v>
      </c>
      <c r="C3762" s="93">
        <v>0.26436906688034767</v>
      </c>
      <c r="D3762" s="101">
        <f t="shared" si="423"/>
        <v>3.9912275144807166</v>
      </c>
      <c r="E3762" s="93">
        <v>0.40762430506223368</v>
      </c>
      <c r="F3762" s="102">
        <f t="shared" si="421"/>
        <v>1.4076243050622337</v>
      </c>
      <c r="G3762" s="102">
        <f t="shared" si="424"/>
        <v>11166.743368236017</v>
      </c>
      <c r="H3762" s="102">
        <f t="shared" si="422"/>
        <v>11166.743368236017</v>
      </c>
      <c r="I3762" s="102">
        <f t="shared" si="418"/>
        <v>0</v>
      </c>
      <c r="J3762" s="102">
        <f t="shared" si="419"/>
        <v>11168.150992541079</v>
      </c>
      <c r="K3762" s="103">
        <f t="shared" si="420"/>
        <v>1.4076243050621997</v>
      </c>
    </row>
    <row r="3763" spans="2:11" ht="16" thickBot="1" x14ac:dyDescent="0.25">
      <c r="B3763" s="39">
        <v>3748</v>
      </c>
      <c r="C3763" s="94">
        <v>0.78623629519851246</v>
      </c>
      <c r="D3763" s="104">
        <f t="shared" si="423"/>
        <v>0.72149370512858557</v>
      </c>
      <c r="E3763" s="94">
        <v>0.50796774880875628</v>
      </c>
      <c r="F3763" s="105">
        <f t="shared" si="421"/>
        <v>1.5079677488087562</v>
      </c>
      <c r="G3763" s="105">
        <f t="shared" si="424"/>
        <v>11167.464861941146</v>
      </c>
      <c r="H3763" s="105">
        <f t="shared" si="422"/>
        <v>11168.150992541079</v>
      </c>
      <c r="I3763" s="105">
        <f t="shared" si="418"/>
        <v>0.68613059993367642</v>
      </c>
      <c r="J3763" s="105">
        <f t="shared" si="419"/>
        <v>11169.658960289888</v>
      </c>
      <c r="K3763" s="106">
        <f t="shared" si="420"/>
        <v>2.1940983487420453</v>
      </c>
    </row>
    <row r="3764" spans="2:11" x14ac:dyDescent="0.2">
      <c r="B3764" s="35">
        <v>3749</v>
      </c>
      <c r="C3764" s="93">
        <v>1.6946572271642979E-2</v>
      </c>
      <c r="D3764" s="101">
        <f t="shared" si="423"/>
        <v>12.233069074403568</v>
      </c>
      <c r="E3764" s="93">
        <v>0.45011544814051874</v>
      </c>
      <c r="F3764" s="102">
        <f t="shared" si="421"/>
        <v>1.4501154481405187</v>
      </c>
      <c r="G3764" s="102">
        <f t="shared" si="424"/>
        <v>11179.697931015549</v>
      </c>
      <c r="H3764" s="102">
        <f t="shared" si="422"/>
        <v>11179.697931015549</v>
      </c>
      <c r="I3764" s="102">
        <f t="shared" si="418"/>
        <v>0</v>
      </c>
      <c r="J3764" s="102">
        <f t="shared" si="419"/>
        <v>11181.14804646369</v>
      </c>
      <c r="K3764" s="103">
        <f t="shared" si="420"/>
        <v>1.4501154481404228</v>
      </c>
    </row>
    <row r="3765" spans="2:11" x14ac:dyDescent="0.2">
      <c r="B3765" s="35">
        <v>3750</v>
      </c>
      <c r="C3765" s="93">
        <v>0.12022499997331759</v>
      </c>
      <c r="D3765" s="101">
        <f t="shared" si="423"/>
        <v>6.3551708761210444</v>
      </c>
      <c r="E3765" s="93">
        <v>0.63581701165827276</v>
      </c>
      <c r="F3765" s="102">
        <f t="shared" si="421"/>
        <v>1.6358170116582729</v>
      </c>
      <c r="G3765" s="102">
        <f t="shared" si="424"/>
        <v>11186.05310189167</v>
      </c>
      <c r="H3765" s="102">
        <f t="shared" si="422"/>
        <v>11186.05310189167</v>
      </c>
      <c r="I3765" s="102">
        <f t="shared" si="418"/>
        <v>0</v>
      </c>
      <c r="J3765" s="102">
        <f t="shared" si="419"/>
        <v>11187.688918903328</v>
      </c>
      <c r="K3765" s="103">
        <f t="shared" si="420"/>
        <v>1.6358170116582187</v>
      </c>
    </row>
    <row r="3766" spans="2:11" x14ac:dyDescent="0.2">
      <c r="B3766" s="35">
        <v>3751</v>
      </c>
      <c r="C3766" s="93">
        <v>0.78857956134614793</v>
      </c>
      <c r="D3766" s="101">
        <f t="shared" si="423"/>
        <v>0.71256592655464968</v>
      </c>
      <c r="E3766" s="93">
        <v>0.29551930734047616</v>
      </c>
      <c r="F3766" s="102">
        <f t="shared" si="421"/>
        <v>1.2955193073404763</v>
      </c>
      <c r="G3766" s="102">
        <f t="shared" si="424"/>
        <v>11186.765667818225</v>
      </c>
      <c r="H3766" s="102">
        <f t="shared" si="422"/>
        <v>11187.688918903328</v>
      </c>
      <c r="I3766" s="102">
        <f t="shared" si="418"/>
        <v>0.92325108510340215</v>
      </c>
      <c r="J3766" s="102">
        <f t="shared" si="419"/>
        <v>11188.984438210669</v>
      </c>
      <c r="K3766" s="103">
        <f t="shared" si="420"/>
        <v>2.2187703924446396</v>
      </c>
    </row>
    <row r="3767" spans="2:11" ht="16" thickBot="1" x14ac:dyDescent="0.25">
      <c r="B3767" s="39">
        <v>3752</v>
      </c>
      <c r="C3767" s="94">
        <v>2.7315585227296713E-2</v>
      </c>
      <c r="D3767" s="104">
        <f t="shared" si="423"/>
        <v>10.800893556716106</v>
      </c>
      <c r="E3767" s="94">
        <v>0.54022781545748377</v>
      </c>
      <c r="F3767" s="105">
        <f t="shared" si="421"/>
        <v>1.5402278154574838</v>
      </c>
      <c r="G3767" s="105">
        <f t="shared" si="424"/>
        <v>11197.566561374941</v>
      </c>
      <c r="H3767" s="105">
        <f t="shared" si="422"/>
        <v>11197.566561374941</v>
      </c>
      <c r="I3767" s="105">
        <f t="shared" si="418"/>
        <v>0</v>
      </c>
      <c r="J3767" s="105">
        <f t="shared" si="419"/>
        <v>11199.106789190399</v>
      </c>
      <c r="K3767" s="106">
        <f t="shared" si="420"/>
        <v>1.5402278154579108</v>
      </c>
    </row>
    <row r="3768" spans="2:11" x14ac:dyDescent="0.2">
      <c r="B3768" s="35">
        <v>3753</v>
      </c>
      <c r="C3768" s="93">
        <v>0.99524505559373544</v>
      </c>
      <c r="D3768" s="101">
        <f t="shared" si="423"/>
        <v>1.4298855355007876E-2</v>
      </c>
      <c r="E3768" s="93">
        <v>0.38431568870940347</v>
      </c>
      <c r="F3768" s="102">
        <f t="shared" si="421"/>
        <v>1.3843156887094035</v>
      </c>
      <c r="G3768" s="102">
        <f t="shared" si="424"/>
        <v>11197.580860230295</v>
      </c>
      <c r="H3768" s="102">
        <f t="shared" si="422"/>
        <v>11199.106789190399</v>
      </c>
      <c r="I3768" s="102">
        <f t="shared" si="418"/>
        <v>1.5259289601035562</v>
      </c>
      <c r="J3768" s="102">
        <f t="shared" si="419"/>
        <v>11200.491104879107</v>
      </c>
      <c r="K3768" s="103">
        <f t="shared" si="420"/>
        <v>2.9102446488122951</v>
      </c>
    </row>
    <row r="3769" spans="2:11" x14ac:dyDescent="0.2">
      <c r="B3769" s="35">
        <v>3754</v>
      </c>
      <c r="C3769" s="93">
        <v>0.61517545810959806</v>
      </c>
      <c r="D3769" s="101">
        <f t="shared" si="423"/>
        <v>1.4575432623782894</v>
      </c>
      <c r="E3769" s="93">
        <v>0.76733249005963433</v>
      </c>
      <c r="F3769" s="102">
        <f t="shared" si="421"/>
        <v>1.7673324900596343</v>
      </c>
      <c r="G3769" s="102">
        <f t="shared" si="424"/>
        <v>11199.038403492674</v>
      </c>
      <c r="H3769" s="102">
        <f t="shared" si="422"/>
        <v>11200.491104879107</v>
      </c>
      <c r="I3769" s="102">
        <f t="shared" si="418"/>
        <v>1.4527013864335458</v>
      </c>
      <c r="J3769" s="102">
        <f t="shared" si="419"/>
        <v>11202.258437369166</v>
      </c>
      <c r="K3769" s="103">
        <f t="shared" si="420"/>
        <v>3.2200338764923799</v>
      </c>
    </row>
    <row r="3770" spans="2:11" x14ac:dyDescent="0.2">
      <c r="B3770" s="35">
        <v>3755</v>
      </c>
      <c r="C3770" s="93">
        <v>0.3472179240133314</v>
      </c>
      <c r="D3770" s="101">
        <f t="shared" si="423"/>
        <v>3.1734080191982357</v>
      </c>
      <c r="E3770" s="93">
        <v>0.60070441453548873</v>
      </c>
      <c r="F3770" s="102">
        <f t="shared" si="421"/>
        <v>1.6007044145354887</v>
      </c>
      <c r="G3770" s="102">
        <f t="shared" si="424"/>
        <v>11202.211811511872</v>
      </c>
      <c r="H3770" s="102">
        <f t="shared" si="422"/>
        <v>11202.258437369166</v>
      </c>
      <c r="I3770" s="102">
        <f t="shared" si="418"/>
        <v>4.6625857294202433E-2</v>
      </c>
      <c r="J3770" s="102">
        <f t="shared" si="419"/>
        <v>11203.859141783701</v>
      </c>
      <c r="K3770" s="103">
        <f t="shared" si="420"/>
        <v>1.6473302718295599</v>
      </c>
    </row>
    <row r="3771" spans="2:11" ht="16" thickBot="1" x14ac:dyDescent="0.25">
      <c r="B3771" s="39">
        <v>3756</v>
      </c>
      <c r="C3771" s="94">
        <v>0.57938304703081256</v>
      </c>
      <c r="D3771" s="104">
        <f t="shared" si="423"/>
        <v>1.6373743608019495</v>
      </c>
      <c r="E3771" s="94">
        <v>5.4804651797006554E-2</v>
      </c>
      <c r="F3771" s="105">
        <f t="shared" si="421"/>
        <v>1.0548046517970064</v>
      </c>
      <c r="G3771" s="105">
        <f t="shared" si="424"/>
        <v>11203.849185872674</v>
      </c>
      <c r="H3771" s="105">
        <f t="shared" si="422"/>
        <v>11203.859141783701</v>
      </c>
      <c r="I3771" s="105">
        <f t="shared" si="418"/>
        <v>9.9559110276459251E-3</v>
      </c>
      <c r="J3771" s="105">
        <f t="shared" si="419"/>
        <v>11204.913946435499</v>
      </c>
      <c r="K3771" s="106">
        <f t="shared" si="420"/>
        <v>1.0647605628255405</v>
      </c>
    </row>
    <row r="3772" spans="2:11" x14ac:dyDescent="0.2">
      <c r="B3772" s="35">
        <v>3757</v>
      </c>
      <c r="C3772" s="93">
        <v>2.1454797630592992E-2</v>
      </c>
      <c r="D3772" s="101">
        <f t="shared" si="423"/>
        <v>11.525420978566972</v>
      </c>
      <c r="E3772" s="93">
        <v>3.6981960868965658E-2</v>
      </c>
      <c r="F3772" s="102">
        <f t="shared" si="421"/>
        <v>1.0369819608689657</v>
      </c>
      <c r="G3772" s="102">
        <f t="shared" si="424"/>
        <v>11215.374606851241</v>
      </c>
      <c r="H3772" s="102">
        <f t="shared" si="422"/>
        <v>11215.374606851241</v>
      </c>
      <c r="I3772" s="102">
        <f t="shared" si="418"/>
        <v>0</v>
      </c>
      <c r="J3772" s="102">
        <f t="shared" si="419"/>
        <v>11216.41158881211</v>
      </c>
      <c r="K3772" s="103">
        <f t="shared" si="420"/>
        <v>1.0369819608695252</v>
      </c>
    </row>
    <row r="3773" spans="2:11" x14ac:dyDescent="0.2">
      <c r="B3773" s="35">
        <v>3758</v>
      </c>
      <c r="C3773" s="93">
        <v>0.31294276118684494</v>
      </c>
      <c r="D3773" s="101">
        <f t="shared" si="423"/>
        <v>3.4852049303176775</v>
      </c>
      <c r="E3773" s="93">
        <v>0.32642577614225143</v>
      </c>
      <c r="F3773" s="102">
        <f t="shared" si="421"/>
        <v>1.3264257761422513</v>
      </c>
      <c r="G3773" s="102">
        <f t="shared" si="424"/>
        <v>11218.859811781558</v>
      </c>
      <c r="H3773" s="102">
        <f t="shared" si="422"/>
        <v>11218.859811781558</v>
      </c>
      <c r="I3773" s="102">
        <f t="shared" si="418"/>
        <v>0</v>
      </c>
      <c r="J3773" s="102">
        <f t="shared" si="419"/>
        <v>11220.1862375577</v>
      </c>
      <c r="K3773" s="103">
        <f t="shared" si="420"/>
        <v>1.3264257761420595</v>
      </c>
    </row>
    <row r="3774" spans="2:11" x14ac:dyDescent="0.2">
      <c r="B3774" s="35">
        <v>3759</v>
      </c>
      <c r="C3774" s="93">
        <v>0.69812142844092939</v>
      </c>
      <c r="D3774" s="101">
        <f t="shared" si="423"/>
        <v>1.078086675307163</v>
      </c>
      <c r="E3774" s="93">
        <v>0.83311760333986196</v>
      </c>
      <c r="F3774" s="102">
        <f t="shared" si="421"/>
        <v>1.833117603339862</v>
      </c>
      <c r="G3774" s="102">
        <f t="shared" si="424"/>
        <v>11219.937898456865</v>
      </c>
      <c r="H3774" s="102">
        <f t="shared" si="422"/>
        <v>11220.1862375577</v>
      </c>
      <c r="I3774" s="102">
        <f t="shared" si="418"/>
        <v>0.24833910083543742</v>
      </c>
      <c r="J3774" s="102">
        <f t="shared" si="419"/>
        <v>11222.019355161041</v>
      </c>
      <c r="K3774" s="103">
        <f t="shared" si="420"/>
        <v>2.081456704176162</v>
      </c>
    </row>
    <row r="3775" spans="2:11" ht="16" thickBot="1" x14ac:dyDescent="0.25">
      <c r="B3775" s="39">
        <v>3760</v>
      </c>
      <c r="C3775" s="94">
        <v>0.41358169493743191</v>
      </c>
      <c r="D3775" s="104">
        <f t="shared" si="423"/>
        <v>2.648700643966643</v>
      </c>
      <c r="E3775" s="94">
        <v>0.91687944135970922</v>
      </c>
      <c r="F3775" s="105">
        <f t="shared" si="421"/>
        <v>1.9168794413597092</v>
      </c>
      <c r="G3775" s="105">
        <f t="shared" si="424"/>
        <v>11222.586599100832</v>
      </c>
      <c r="H3775" s="105">
        <f t="shared" si="422"/>
        <v>11222.586599100832</v>
      </c>
      <c r="I3775" s="105">
        <f t="shared" si="418"/>
        <v>0</v>
      </c>
      <c r="J3775" s="105">
        <f t="shared" si="419"/>
        <v>11224.503478542192</v>
      </c>
      <c r="K3775" s="106">
        <f t="shared" si="420"/>
        <v>1.9168794413599244</v>
      </c>
    </row>
    <row r="3776" spans="2:11" x14ac:dyDescent="0.2">
      <c r="B3776" s="35">
        <v>3761</v>
      </c>
      <c r="C3776" s="93">
        <v>0.47390176093942582</v>
      </c>
      <c r="D3776" s="101">
        <f t="shared" si="423"/>
        <v>2.240265702508454</v>
      </c>
      <c r="E3776" s="93">
        <v>0.65111105040029804</v>
      </c>
      <c r="F3776" s="102">
        <f t="shared" si="421"/>
        <v>1.6511110504002979</v>
      </c>
      <c r="G3776" s="102">
        <f t="shared" si="424"/>
        <v>11224.826864803341</v>
      </c>
      <c r="H3776" s="102">
        <f t="shared" si="422"/>
        <v>11224.826864803341</v>
      </c>
      <c r="I3776" s="102">
        <f t="shared" si="418"/>
        <v>0</v>
      </c>
      <c r="J3776" s="102">
        <f t="shared" si="419"/>
        <v>11226.477975853741</v>
      </c>
      <c r="K3776" s="103">
        <f t="shared" si="420"/>
        <v>1.651111050399777</v>
      </c>
    </row>
    <row r="3777" spans="2:11" x14ac:dyDescent="0.2">
      <c r="B3777" s="35">
        <v>3762</v>
      </c>
      <c r="C3777" s="93">
        <v>0.41055643356915583</v>
      </c>
      <c r="D3777" s="101">
        <f t="shared" si="423"/>
        <v>2.670725653018756</v>
      </c>
      <c r="E3777" s="93">
        <v>0.87170134462346816</v>
      </c>
      <c r="F3777" s="102">
        <f t="shared" si="421"/>
        <v>1.8717013446234683</v>
      </c>
      <c r="G3777" s="102">
        <f t="shared" si="424"/>
        <v>11227.49759045636</v>
      </c>
      <c r="H3777" s="102">
        <f t="shared" si="422"/>
        <v>11227.49759045636</v>
      </c>
      <c r="I3777" s="102">
        <f t="shared" si="418"/>
        <v>0</v>
      </c>
      <c r="J3777" s="102">
        <f t="shared" si="419"/>
        <v>11229.369291800984</v>
      </c>
      <c r="K3777" s="103">
        <f t="shared" si="420"/>
        <v>1.8717013446239434</v>
      </c>
    </row>
    <row r="3778" spans="2:11" x14ac:dyDescent="0.2">
      <c r="B3778" s="35">
        <v>3763</v>
      </c>
      <c r="C3778" s="93">
        <v>0.64189399509035605</v>
      </c>
      <c r="D3778" s="101">
        <f t="shared" si="423"/>
        <v>1.3299963168213729</v>
      </c>
      <c r="E3778" s="93">
        <v>0.90902668073574178</v>
      </c>
      <c r="F3778" s="102">
        <f t="shared" si="421"/>
        <v>1.9090266807357419</v>
      </c>
      <c r="G3778" s="102">
        <f t="shared" si="424"/>
        <v>11228.827586773181</v>
      </c>
      <c r="H3778" s="102">
        <f t="shared" si="422"/>
        <v>11229.369291800984</v>
      </c>
      <c r="I3778" s="102">
        <f t="shared" si="418"/>
        <v>0.54170502780289098</v>
      </c>
      <c r="J3778" s="102">
        <f t="shared" si="419"/>
        <v>11231.27831848172</v>
      </c>
      <c r="K3778" s="103">
        <f t="shared" si="420"/>
        <v>2.4507317085390241</v>
      </c>
    </row>
    <row r="3779" spans="2:11" ht="16" thickBot="1" x14ac:dyDescent="0.25">
      <c r="B3779" s="39">
        <v>3764</v>
      </c>
      <c r="C3779" s="94">
        <v>0.17940675065817968</v>
      </c>
      <c r="D3779" s="104">
        <f t="shared" si="423"/>
        <v>5.1542991029356635</v>
      </c>
      <c r="E3779" s="94">
        <v>3.6699900528676443E-2</v>
      </c>
      <c r="F3779" s="105">
        <f t="shared" si="421"/>
        <v>1.0366999005286766</v>
      </c>
      <c r="G3779" s="105">
        <f t="shared" si="424"/>
        <v>11233.981885876117</v>
      </c>
      <c r="H3779" s="105">
        <f t="shared" si="422"/>
        <v>11233.981885876117</v>
      </c>
      <c r="I3779" s="105">
        <f t="shared" si="418"/>
        <v>0</v>
      </c>
      <c r="J3779" s="105">
        <f t="shared" si="419"/>
        <v>11235.018585776646</v>
      </c>
      <c r="K3779" s="106">
        <f t="shared" si="420"/>
        <v>1.0366999005291291</v>
      </c>
    </row>
    <row r="3780" spans="2:11" x14ac:dyDescent="0.2">
      <c r="B3780" s="35">
        <v>3765</v>
      </c>
      <c r="C3780" s="93">
        <v>0.95413746685998024</v>
      </c>
      <c r="D3780" s="101">
        <f t="shared" si="423"/>
        <v>0.14084256802050943</v>
      </c>
      <c r="E3780" s="93">
        <v>0.6506650678279251</v>
      </c>
      <c r="F3780" s="102">
        <f t="shared" si="421"/>
        <v>1.6506650678279251</v>
      </c>
      <c r="G3780" s="102">
        <f t="shared" si="424"/>
        <v>11234.122728444137</v>
      </c>
      <c r="H3780" s="102">
        <f t="shared" si="422"/>
        <v>11235.018585776646</v>
      </c>
      <c r="I3780" s="102">
        <f t="shared" si="418"/>
        <v>0.89585733250896737</v>
      </c>
      <c r="J3780" s="102">
        <f t="shared" si="419"/>
        <v>11236.669250844474</v>
      </c>
      <c r="K3780" s="103">
        <f t="shared" si="420"/>
        <v>2.546522400336471</v>
      </c>
    </row>
    <row r="3781" spans="2:11" x14ac:dyDescent="0.2">
      <c r="B3781" s="35">
        <v>3766</v>
      </c>
      <c r="C3781" s="93">
        <v>3.3981050697960313E-2</v>
      </c>
      <c r="D3781" s="101">
        <f t="shared" si="423"/>
        <v>10.145856726439042</v>
      </c>
      <c r="E3781" s="93">
        <v>0.26240240722107133</v>
      </c>
      <c r="F3781" s="102">
        <f t="shared" si="421"/>
        <v>1.2624024072210713</v>
      </c>
      <c r="G3781" s="102">
        <f t="shared" si="424"/>
        <v>11244.268585170577</v>
      </c>
      <c r="H3781" s="102">
        <f t="shared" si="422"/>
        <v>11244.268585170577</v>
      </c>
      <c r="I3781" s="102">
        <f t="shared" si="418"/>
        <v>0</v>
      </c>
      <c r="J3781" s="102">
        <f t="shared" si="419"/>
        <v>11245.530987577798</v>
      </c>
      <c r="K3781" s="103">
        <f t="shared" si="420"/>
        <v>1.2624024072210887</v>
      </c>
    </row>
    <row r="3782" spans="2:11" x14ac:dyDescent="0.2">
      <c r="B3782" s="35">
        <v>3767</v>
      </c>
      <c r="C3782" s="93">
        <v>0.98974687144295992</v>
      </c>
      <c r="D3782" s="101">
        <f t="shared" si="423"/>
        <v>3.0918161873221977E-2</v>
      </c>
      <c r="E3782" s="93">
        <v>0.60876195495315966</v>
      </c>
      <c r="F3782" s="102">
        <f t="shared" si="421"/>
        <v>1.6087619549531595</v>
      </c>
      <c r="G3782" s="102">
        <f t="shared" si="424"/>
        <v>11244.299503332451</v>
      </c>
      <c r="H3782" s="102">
        <f t="shared" si="422"/>
        <v>11245.530987577798</v>
      </c>
      <c r="I3782" s="102">
        <f t="shared" si="418"/>
        <v>1.2314842453470192</v>
      </c>
      <c r="J3782" s="102">
        <f t="shared" si="419"/>
        <v>11247.139749532751</v>
      </c>
      <c r="K3782" s="103">
        <f t="shared" si="420"/>
        <v>2.840246200299589</v>
      </c>
    </row>
    <row r="3783" spans="2:11" ht="16" thickBot="1" x14ac:dyDescent="0.25">
      <c r="B3783" s="39">
        <v>3768</v>
      </c>
      <c r="C3783" s="94">
        <v>0.74704925946767131</v>
      </c>
      <c r="D3783" s="104">
        <f t="shared" si="423"/>
        <v>0.87487245888296883</v>
      </c>
      <c r="E3783" s="94">
        <v>0.3532395951509153</v>
      </c>
      <c r="F3783" s="105">
        <f t="shared" si="421"/>
        <v>1.3532395951509153</v>
      </c>
      <c r="G3783" s="105">
        <f t="shared" si="424"/>
        <v>11245.174375791334</v>
      </c>
      <c r="H3783" s="105">
        <f t="shared" si="422"/>
        <v>11247.139749532751</v>
      </c>
      <c r="I3783" s="105">
        <f t="shared" si="418"/>
        <v>1.965373741417352</v>
      </c>
      <c r="J3783" s="105">
        <f t="shared" si="419"/>
        <v>11248.492989127903</v>
      </c>
      <c r="K3783" s="106">
        <f t="shared" si="420"/>
        <v>3.3186133365688875</v>
      </c>
    </row>
    <row r="3784" spans="2:11" x14ac:dyDescent="0.2">
      <c r="B3784" s="35">
        <v>3769</v>
      </c>
      <c r="C3784" s="93">
        <v>2.1540030459051951E-2</v>
      </c>
      <c r="D3784" s="101">
        <f t="shared" si="423"/>
        <v>11.513526579556892</v>
      </c>
      <c r="E3784" s="93">
        <v>3.4014417763376215E-2</v>
      </c>
      <c r="F3784" s="102">
        <f t="shared" si="421"/>
        <v>1.0340144177633763</v>
      </c>
      <c r="G3784" s="102">
        <f t="shared" si="424"/>
        <v>11256.68790237089</v>
      </c>
      <c r="H3784" s="102">
        <f t="shared" si="422"/>
        <v>11256.68790237089</v>
      </c>
      <c r="I3784" s="102">
        <f t="shared" si="418"/>
        <v>0</v>
      </c>
      <c r="J3784" s="102">
        <f t="shared" si="419"/>
        <v>11257.721916788652</v>
      </c>
      <c r="K3784" s="103">
        <f t="shared" si="420"/>
        <v>1.0340144177625916</v>
      </c>
    </row>
    <row r="3785" spans="2:11" x14ac:dyDescent="0.2">
      <c r="B3785" s="35">
        <v>3770</v>
      </c>
      <c r="C3785" s="93">
        <v>0.28429188110551307</v>
      </c>
      <c r="D3785" s="101">
        <f t="shared" si="423"/>
        <v>3.7732614546697114</v>
      </c>
      <c r="E3785" s="93">
        <v>0.46229423976375705</v>
      </c>
      <c r="F3785" s="102">
        <f t="shared" si="421"/>
        <v>1.4622942397637571</v>
      </c>
      <c r="G3785" s="102">
        <f t="shared" si="424"/>
        <v>11260.461163825559</v>
      </c>
      <c r="H3785" s="102">
        <f t="shared" si="422"/>
        <v>11260.461163825559</v>
      </c>
      <c r="I3785" s="102">
        <f t="shared" si="418"/>
        <v>0</v>
      </c>
      <c r="J3785" s="102">
        <f t="shared" si="419"/>
        <v>11261.923458065323</v>
      </c>
      <c r="K3785" s="103">
        <f t="shared" si="420"/>
        <v>1.4622942397636507</v>
      </c>
    </row>
    <row r="3786" spans="2:11" x14ac:dyDescent="0.2">
      <c r="B3786" s="35">
        <v>3771</v>
      </c>
      <c r="C3786" s="93">
        <v>0.91178000569647122</v>
      </c>
      <c r="D3786" s="101">
        <f t="shared" si="423"/>
        <v>0.27706961949154252</v>
      </c>
      <c r="E3786" s="93">
        <v>0.48157696219189638</v>
      </c>
      <c r="F3786" s="102">
        <f t="shared" si="421"/>
        <v>1.4815769621918964</v>
      </c>
      <c r="G3786" s="102">
        <f t="shared" si="424"/>
        <v>11260.73823344505</v>
      </c>
      <c r="H3786" s="102">
        <f t="shared" si="422"/>
        <v>11261.923458065323</v>
      </c>
      <c r="I3786" s="102">
        <f t="shared" si="418"/>
        <v>1.1852246202724928</v>
      </c>
      <c r="J3786" s="102">
        <f t="shared" si="419"/>
        <v>11263.405035027516</v>
      </c>
      <c r="K3786" s="103">
        <f t="shared" si="420"/>
        <v>2.6668015824652684</v>
      </c>
    </row>
    <row r="3787" spans="2:11" ht="16" thickBot="1" x14ac:dyDescent="0.25">
      <c r="B3787" s="39">
        <v>3772</v>
      </c>
      <c r="C3787" s="94">
        <v>0.76284205848514075</v>
      </c>
      <c r="D3787" s="104">
        <f t="shared" si="423"/>
        <v>0.81211280940017871</v>
      </c>
      <c r="E3787" s="94">
        <v>0.53588155765825574</v>
      </c>
      <c r="F3787" s="105">
        <f t="shared" si="421"/>
        <v>1.5358815576582558</v>
      </c>
      <c r="G3787" s="105">
        <f t="shared" si="424"/>
        <v>11261.550346254451</v>
      </c>
      <c r="H3787" s="105">
        <f t="shared" si="422"/>
        <v>11263.405035027516</v>
      </c>
      <c r="I3787" s="105">
        <f t="shared" si="418"/>
        <v>1.8546887730644812</v>
      </c>
      <c r="J3787" s="105">
        <f t="shared" si="419"/>
        <v>11264.940916585174</v>
      </c>
      <c r="K3787" s="106">
        <f t="shared" si="420"/>
        <v>3.3905703307227668</v>
      </c>
    </row>
    <row r="3788" spans="2:11" x14ac:dyDescent="0.2">
      <c r="B3788" s="35">
        <v>3773</v>
      </c>
      <c r="C3788" s="93">
        <v>0.35532546685505573</v>
      </c>
      <c r="D3788" s="101">
        <f t="shared" si="423"/>
        <v>3.1041633044283308</v>
      </c>
      <c r="E3788" s="93">
        <v>0.65627304805352127</v>
      </c>
      <c r="F3788" s="102">
        <f t="shared" si="421"/>
        <v>1.6562730480535213</v>
      </c>
      <c r="G3788" s="102">
        <f t="shared" si="424"/>
        <v>11264.654509558879</v>
      </c>
      <c r="H3788" s="102">
        <f t="shared" si="422"/>
        <v>11264.940916585174</v>
      </c>
      <c r="I3788" s="102">
        <f t="shared" si="418"/>
        <v>0.28640702629490988</v>
      </c>
      <c r="J3788" s="102">
        <f t="shared" si="419"/>
        <v>11266.597189633227</v>
      </c>
      <c r="K3788" s="103">
        <f t="shared" si="420"/>
        <v>1.9426800743476633</v>
      </c>
    </row>
    <row r="3789" spans="2:11" x14ac:dyDescent="0.2">
      <c r="B3789" s="35">
        <v>3774</v>
      </c>
      <c r="C3789" s="93">
        <v>0.88952579088520234</v>
      </c>
      <c r="D3789" s="101">
        <f t="shared" si="423"/>
        <v>0.35120033245400767</v>
      </c>
      <c r="E3789" s="93">
        <v>0.51333726463626916</v>
      </c>
      <c r="F3789" s="102">
        <f t="shared" si="421"/>
        <v>1.5133372646362693</v>
      </c>
      <c r="G3789" s="102">
        <f t="shared" si="424"/>
        <v>11265.005709891333</v>
      </c>
      <c r="H3789" s="102">
        <f t="shared" si="422"/>
        <v>11266.597189633227</v>
      </c>
      <c r="I3789" s="102">
        <f t="shared" si="418"/>
        <v>1.5914797418936359</v>
      </c>
      <c r="J3789" s="102">
        <f t="shared" si="419"/>
        <v>11268.110526897863</v>
      </c>
      <c r="K3789" s="103">
        <f t="shared" si="420"/>
        <v>3.104817006529629</v>
      </c>
    </row>
    <row r="3790" spans="2:11" x14ac:dyDescent="0.2">
      <c r="B3790" s="35">
        <v>3775</v>
      </c>
      <c r="C3790" s="93">
        <v>0.28142380637824527</v>
      </c>
      <c r="D3790" s="101">
        <f t="shared" si="423"/>
        <v>3.8036806142989903</v>
      </c>
      <c r="E3790" s="93">
        <v>0.54394301257178701</v>
      </c>
      <c r="F3790" s="102">
        <f t="shared" si="421"/>
        <v>1.543943012571787</v>
      </c>
      <c r="G3790" s="102">
        <f t="shared" si="424"/>
        <v>11268.809390505632</v>
      </c>
      <c r="H3790" s="102">
        <f t="shared" si="422"/>
        <v>11268.809390505632</v>
      </c>
      <c r="I3790" s="102">
        <f t="shared" si="418"/>
        <v>0</v>
      </c>
      <c r="J3790" s="102">
        <f t="shared" si="419"/>
        <v>11270.353333518204</v>
      </c>
      <c r="K3790" s="103">
        <f t="shared" si="420"/>
        <v>1.5439430125716171</v>
      </c>
    </row>
    <row r="3791" spans="2:11" ht="16" thickBot="1" x14ac:dyDescent="0.25">
      <c r="B3791" s="39">
        <v>3776</v>
      </c>
      <c r="C3791" s="94">
        <v>0.79864888850423221</v>
      </c>
      <c r="D3791" s="104">
        <f t="shared" si="423"/>
        <v>0.67450160539612236</v>
      </c>
      <c r="E3791" s="94">
        <v>0.59144677832144477</v>
      </c>
      <c r="F3791" s="105">
        <f t="shared" si="421"/>
        <v>1.5914467783214448</v>
      </c>
      <c r="G3791" s="105">
        <f t="shared" si="424"/>
        <v>11269.483892111028</v>
      </c>
      <c r="H3791" s="105">
        <f t="shared" si="422"/>
        <v>11270.353333518204</v>
      </c>
      <c r="I3791" s="105">
        <f t="shared" si="418"/>
        <v>0.86944140717605478</v>
      </c>
      <c r="J3791" s="105">
        <f t="shared" si="419"/>
        <v>11271.944780296526</v>
      </c>
      <c r="K3791" s="106">
        <f t="shared" si="420"/>
        <v>2.4608881854983338</v>
      </c>
    </row>
    <row r="3792" spans="2:11" x14ac:dyDescent="0.2">
      <c r="B3792" s="35">
        <v>3777</v>
      </c>
      <c r="C3792" s="93">
        <v>0.79032037810869338</v>
      </c>
      <c r="D3792" s="101">
        <f t="shared" si="423"/>
        <v>0.70595062146367826</v>
      </c>
      <c r="E3792" s="93">
        <v>0.74955373265751568</v>
      </c>
      <c r="F3792" s="102">
        <f t="shared" si="421"/>
        <v>1.7495537326575157</v>
      </c>
      <c r="G3792" s="102">
        <f t="shared" si="424"/>
        <v>11270.189842732492</v>
      </c>
      <c r="H3792" s="102">
        <f t="shared" si="422"/>
        <v>11271.944780296526</v>
      </c>
      <c r="I3792" s="102">
        <f t="shared" si="418"/>
        <v>1.754937564033753</v>
      </c>
      <c r="J3792" s="102">
        <f t="shared" si="419"/>
        <v>11273.694334029184</v>
      </c>
      <c r="K3792" s="103">
        <f t="shared" si="420"/>
        <v>3.5044912966914126</v>
      </c>
    </row>
    <row r="3793" spans="2:11" x14ac:dyDescent="0.2">
      <c r="B3793" s="35">
        <v>3778</v>
      </c>
      <c r="C3793" s="93">
        <v>0.8819174128585513</v>
      </c>
      <c r="D3793" s="101">
        <f t="shared" si="423"/>
        <v>0.37697059072285272</v>
      </c>
      <c r="E3793" s="93">
        <v>0.90609957176279587</v>
      </c>
      <c r="F3793" s="102">
        <f t="shared" si="421"/>
        <v>1.906099571762796</v>
      </c>
      <c r="G3793" s="102">
        <f t="shared" si="424"/>
        <v>11270.566813323216</v>
      </c>
      <c r="H3793" s="102">
        <f t="shared" si="422"/>
        <v>11273.694334029184</v>
      </c>
      <c r="I3793" s="102">
        <f t="shared" si="418"/>
        <v>3.1275207059679815</v>
      </c>
      <c r="J3793" s="102">
        <f t="shared" si="419"/>
        <v>11275.600433600946</v>
      </c>
      <c r="K3793" s="103">
        <f t="shared" si="420"/>
        <v>5.0336202777307335</v>
      </c>
    </row>
    <row r="3794" spans="2:11" x14ac:dyDescent="0.2">
      <c r="B3794" s="35">
        <v>3779</v>
      </c>
      <c r="C3794" s="93">
        <v>0.33871817228904832</v>
      </c>
      <c r="D3794" s="101">
        <f t="shared" si="423"/>
        <v>3.2477606026340786</v>
      </c>
      <c r="E3794" s="93">
        <v>0.99752985506327052</v>
      </c>
      <c r="F3794" s="102">
        <f t="shared" si="421"/>
        <v>1.9975298550632705</v>
      </c>
      <c r="G3794" s="102">
        <f t="shared" si="424"/>
        <v>11273.814573925849</v>
      </c>
      <c r="H3794" s="102">
        <f t="shared" si="422"/>
        <v>11275.600433600946</v>
      </c>
      <c r="I3794" s="102">
        <f t="shared" ref="I3794:I3857" si="425">H3794-G3794</f>
        <v>1.7858596750975266</v>
      </c>
      <c r="J3794" s="102">
        <f t="shared" ref="J3794:J3857" si="426">H3794+F3794</f>
        <v>11277.59796345601</v>
      </c>
      <c r="K3794" s="103">
        <f t="shared" ref="K3794:K3857" si="427">J3794-G3794</f>
        <v>3.7833895301610028</v>
      </c>
    </row>
    <row r="3795" spans="2:11" ht="16" thickBot="1" x14ac:dyDescent="0.25">
      <c r="B3795" s="39">
        <v>3780</v>
      </c>
      <c r="C3795" s="94">
        <v>0.9943797048888865</v>
      </c>
      <c r="D3795" s="104">
        <f t="shared" si="423"/>
        <v>1.690844519305516E-2</v>
      </c>
      <c r="E3795" s="94">
        <v>0.64931011292310825</v>
      </c>
      <c r="F3795" s="105">
        <f t="shared" si="421"/>
        <v>1.6493101129231083</v>
      </c>
      <c r="G3795" s="105">
        <f t="shared" si="424"/>
        <v>11273.831482371043</v>
      </c>
      <c r="H3795" s="105">
        <f t="shared" si="422"/>
        <v>11277.59796345601</v>
      </c>
      <c r="I3795" s="105">
        <f t="shared" si="425"/>
        <v>3.7664810849673813</v>
      </c>
      <c r="J3795" s="105">
        <f t="shared" si="426"/>
        <v>11279.247273568933</v>
      </c>
      <c r="K3795" s="106">
        <f t="shared" si="427"/>
        <v>5.4157911978909397</v>
      </c>
    </row>
    <row r="3796" spans="2:11" x14ac:dyDescent="0.2">
      <c r="B3796" s="35">
        <v>3781</v>
      </c>
      <c r="C3796" s="93">
        <v>0.4985775504168396</v>
      </c>
      <c r="D3796" s="101">
        <f t="shared" si="423"/>
        <v>2.0879884024299908</v>
      </c>
      <c r="E3796" s="93">
        <v>0.73493419077056588</v>
      </c>
      <c r="F3796" s="102">
        <f t="shared" si="421"/>
        <v>1.734934190770566</v>
      </c>
      <c r="G3796" s="102">
        <f t="shared" si="424"/>
        <v>11275.919470773473</v>
      </c>
      <c r="H3796" s="102">
        <f t="shared" si="422"/>
        <v>11279.247273568933</v>
      </c>
      <c r="I3796" s="102">
        <f t="shared" si="425"/>
        <v>3.3278027954602294</v>
      </c>
      <c r="J3796" s="102">
        <f t="shared" si="426"/>
        <v>11280.982207759704</v>
      </c>
      <c r="K3796" s="103">
        <f t="shared" si="427"/>
        <v>5.0627369862304477</v>
      </c>
    </row>
    <row r="3797" spans="2:11" x14ac:dyDescent="0.2">
      <c r="B3797" s="35">
        <v>3782</v>
      </c>
      <c r="C3797" s="93">
        <v>0.35513138330632466</v>
      </c>
      <c r="D3797" s="101">
        <f t="shared" si="423"/>
        <v>3.1058023924617419</v>
      </c>
      <c r="E3797" s="93">
        <v>7.6500569917495875E-3</v>
      </c>
      <c r="F3797" s="102">
        <f t="shared" si="421"/>
        <v>1.0076500569917495</v>
      </c>
      <c r="G3797" s="102">
        <f t="shared" si="424"/>
        <v>11279.025273165935</v>
      </c>
      <c r="H3797" s="102">
        <f t="shared" si="422"/>
        <v>11280.982207759704</v>
      </c>
      <c r="I3797" s="102">
        <f t="shared" si="425"/>
        <v>1.9569345937688922</v>
      </c>
      <c r="J3797" s="102">
        <f t="shared" si="426"/>
        <v>11281.989857816696</v>
      </c>
      <c r="K3797" s="103">
        <f t="shared" si="427"/>
        <v>2.9645846507610258</v>
      </c>
    </row>
    <row r="3798" spans="2:11" x14ac:dyDescent="0.2">
      <c r="B3798" s="35">
        <v>3783</v>
      </c>
      <c r="C3798" s="93">
        <v>0.29478609443141479</v>
      </c>
      <c r="D3798" s="101">
        <f t="shared" si="423"/>
        <v>3.6645158678382637</v>
      </c>
      <c r="E3798" s="93">
        <v>0.29251238542360969</v>
      </c>
      <c r="F3798" s="102">
        <f t="shared" si="421"/>
        <v>1.2925123854236098</v>
      </c>
      <c r="G3798" s="102">
        <f t="shared" si="424"/>
        <v>11282.689789033773</v>
      </c>
      <c r="H3798" s="102">
        <f t="shared" si="422"/>
        <v>11282.689789033773</v>
      </c>
      <c r="I3798" s="102">
        <f t="shared" si="425"/>
        <v>0</v>
      </c>
      <c r="J3798" s="102">
        <f t="shared" si="426"/>
        <v>11283.982301419197</v>
      </c>
      <c r="K3798" s="103">
        <f t="shared" si="427"/>
        <v>1.2925123854238336</v>
      </c>
    </row>
    <row r="3799" spans="2:11" ht="16" thickBot="1" x14ac:dyDescent="0.25">
      <c r="B3799" s="39">
        <v>3784</v>
      </c>
      <c r="C3799" s="94">
        <v>0.66474831761237774</v>
      </c>
      <c r="D3799" s="104">
        <f t="shared" si="423"/>
        <v>1.225040339159579</v>
      </c>
      <c r="E3799" s="94">
        <v>0.45283708358428865</v>
      </c>
      <c r="F3799" s="105">
        <f t="shared" si="421"/>
        <v>1.4528370835842885</v>
      </c>
      <c r="G3799" s="105">
        <f t="shared" si="424"/>
        <v>11283.914829372932</v>
      </c>
      <c r="H3799" s="105">
        <f t="shared" si="422"/>
        <v>11283.982301419197</v>
      </c>
      <c r="I3799" s="105">
        <f t="shared" si="425"/>
        <v>6.747204626481107E-2</v>
      </c>
      <c r="J3799" s="105">
        <f t="shared" si="426"/>
        <v>11285.435138502782</v>
      </c>
      <c r="K3799" s="106">
        <f t="shared" si="427"/>
        <v>1.5203091298499203</v>
      </c>
    </row>
    <row r="3800" spans="2:11" x14ac:dyDescent="0.2">
      <c r="B3800" s="35">
        <v>3785</v>
      </c>
      <c r="C3800" s="93">
        <v>0.64701801780264567</v>
      </c>
      <c r="D3800" s="101">
        <f t="shared" si="423"/>
        <v>1.3061434099270091</v>
      </c>
      <c r="E3800" s="93">
        <v>0.23689464865954657</v>
      </c>
      <c r="F3800" s="102">
        <f t="shared" si="421"/>
        <v>1.2368946486595465</v>
      </c>
      <c r="G3800" s="102">
        <f t="shared" si="424"/>
        <v>11285.220972782859</v>
      </c>
      <c r="H3800" s="102">
        <f t="shared" si="422"/>
        <v>11285.435138502782</v>
      </c>
      <c r="I3800" s="102">
        <f t="shared" si="425"/>
        <v>0.21416571992267563</v>
      </c>
      <c r="J3800" s="102">
        <f t="shared" si="426"/>
        <v>11286.672033151443</v>
      </c>
      <c r="K3800" s="103">
        <f t="shared" si="427"/>
        <v>1.4510603685830574</v>
      </c>
    </row>
    <row r="3801" spans="2:11" x14ac:dyDescent="0.2">
      <c r="B3801" s="35">
        <v>3786</v>
      </c>
      <c r="C3801" s="93">
        <v>0.33671723052056979</v>
      </c>
      <c r="D3801" s="101">
        <f t="shared" si="423"/>
        <v>3.2655353382816643</v>
      </c>
      <c r="E3801" s="93">
        <v>0.27129498201356206</v>
      </c>
      <c r="F3801" s="102">
        <f t="shared" si="421"/>
        <v>1.2712949820135622</v>
      </c>
      <c r="G3801" s="102">
        <f t="shared" si="424"/>
        <v>11288.486508121141</v>
      </c>
      <c r="H3801" s="102">
        <f t="shared" si="422"/>
        <v>11288.486508121141</v>
      </c>
      <c r="I3801" s="102">
        <f t="shared" si="425"/>
        <v>0</v>
      </c>
      <c r="J3801" s="102">
        <f t="shared" si="426"/>
        <v>11289.757803103155</v>
      </c>
      <c r="K3801" s="103">
        <f t="shared" si="427"/>
        <v>1.2712949820142967</v>
      </c>
    </row>
    <row r="3802" spans="2:11" x14ac:dyDescent="0.2">
      <c r="B3802" s="35">
        <v>3787</v>
      </c>
      <c r="C3802" s="93">
        <v>0.33993065349144369</v>
      </c>
      <c r="D3802" s="101">
        <f t="shared" si="423"/>
        <v>3.2370409274818437</v>
      </c>
      <c r="E3802" s="93">
        <v>8.1229092657746915E-2</v>
      </c>
      <c r="F3802" s="102">
        <f t="shared" si="421"/>
        <v>1.0812290926577468</v>
      </c>
      <c r="G3802" s="102">
        <f t="shared" si="424"/>
        <v>11291.723549048624</v>
      </c>
      <c r="H3802" s="102">
        <f t="shared" si="422"/>
        <v>11291.723549048624</v>
      </c>
      <c r="I3802" s="102">
        <f t="shared" si="425"/>
        <v>0</v>
      </c>
      <c r="J3802" s="102">
        <f t="shared" si="426"/>
        <v>11292.804778141281</v>
      </c>
      <c r="K3802" s="103">
        <f t="shared" si="427"/>
        <v>1.0812290926569403</v>
      </c>
    </row>
    <row r="3803" spans="2:11" ht="16" thickBot="1" x14ac:dyDescent="0.25">
      <c r="B3803" s="39">
        <v>3788</v>
      </c>
      <c r="C3803" s="94">
        <v>0.2951532649744999</v>
      </c>
      <c r="D3803" s="104">
        <f t="shared" si="423"/>
        <v>3.6607815458137294</v>
      </c>
      <c r="E3803" s="94">
        <v>0.34080905464401212</v>
      </c>
      <c r="F3803" s="105">
        <f t="shared" si="421"/>
        <v>1.3408090546440121</v>
      </c>
      <c r="G3803" s="105">
        <f t="shared" si="424"/>
        <v>11295.384330594437</v>
      </c>
      <c r="H3803" s="105">
        <f t="shared" si="422"/>
        <v>11295.384330594437</v>
      </c>
      <c r="I3803" s="105">
        <f t="shared" si="425"/>
        <v>0</v>
      </c>
      <c r="J3803" s="105">
        <f t="shared" si="426"/>
        <v>11296.725139649081</v>
      </c>
      <c r="K3803" s="106">
        <f t="shared" si="427"/>
        <v>1.3408090546436142</v>
      </c>
    </row>
    <row r="3804" spans="2:11" x14ac:dyDescent="0.2">
      <c r="B3804" s="35">
        <v>3789</v>
      </c>
      <c r="C3804" s="93">
        <v>0.27602947398750466</v>
      </c>
      <c r="D3804" s="101">
        <f t="shared" si="423"/>
        <v>3.8617428874704403</v>
      </c>
      <c r="E3804" s="93">
        <v>0.45849044197867506</v>
      </c>
      <c r="F3804" s="102">
        <f t="shared" si="421"/>
        <v>1.4584904419786751</v>
      </c>
      <c r="G3804" s="102">
        <f t="shared" si="424"/>
        <v>11299.246073481909</v>
      </c>
      <c r="H3804" s="102">
        <f t="shared" si="422"/>
        <v>11299.246073481909</v>
      </c>
      <c r="I3804" s="102">
        <f t="shared" si="425"/>
        <v>0</v>
      </c>
      <c r="J3804" s="102">
        <f t="shared" si="426"/>
        <v>11300.704563923888</v>
      </c>
      <c r="K3804" s="103">
        <f t="shared" si="427"/>
        <v>1.4584904419789382</v>
      </c>
    </row>
    <row r="3805" spans="2:11" x14ac:dyDescent="0.2">
      <c r="B3805" s="35">
        <v>3790</v>
      </c>
      <c r="C3805" s="93">
        <v>0.33206002147824909</v>
      </c>
      <c r="D3805" s="101">
        <f t="shared" si="423"/>
        <v>3.307318616462001</v>
      </c>
      <c r="E3805" s="93">
        <v>0.34271567320558116</v>
      </c>
      <c r="F3805" s="102">
        <f t="shared" si="421"/>
        <v>1.3427156732055812</v>
      </c>
      <c r="G3805" s="102">
        <f t="shared" si="424"/>
        <v>11302.553392098371</v>
      </c>
      <c r="H3805" s="102">
        <f t="shared" si="422"/>
        <v>11302.553392098371</v>
      </c>
      <c r="I3805" s="102">
        <f t="shared" si="425"/>
        <v>0</v>
      </c>
      <c r="J3805" s="102">
        <f t="shared" si="426"/>
        <v>11303.896107771576</v>
      </c>
      <c r="K3805" s="103">
        <f t="shared" si="427"/>
        <v>1.3427156732050207</v>
      </c>
    </row>
    <row r="3806" spans="2:11" x14ac:dyDescent="0.2">
      <c r="B3806" s="35">
        <v>3791</v>
      </c>
      <c r="C3806" s="93">
        <v>0.54208281631845334</v>
      </c>
      <c r="D3806" s="101">
        <f t="shared" si="423"/>
        <v>1.8370094747380135</v>
      </c>
      <c r="E3806" s="93">
        <v>0.14976985046073521</v>
      </c>
      <c r="F3806" s="102">
        <f t="shared" si="421"/>
        <v>1.1497698504607352</v>
      </c>
      <c r="G3806" s="102">
        <f t="shared" si="424"/>
        <v>11304.39040157311</v>
      </c>
      <c r="H3806" s="102">
        <f t="shared" si="422"/>
        <v>11304.39040157311</v>
      </c>
      <c r="I3806" s="102">
        <f t="shared" si="425"/>
        <v>0</v>
      </c>
      <c r="J3806" s="102">
        <f t="shared" si="426"/>
        <v>11305.54017142357</v>
      </c>
      <c r="K3806" s="103">
        <f t="shared" si="427"/>
        <v>1.1497698504608707</v>
      </c>
    </row>
    <row r="3807" spans="2:11" ht="16" thickBot="1" x14ac:dyDescent="0.25">
      <c r="B3807" s="39">
        <v>3792</v>
      </c>
      <c r="C3807" s="94">
        <v>0.97395591295439421</v>
      </c>
      <c r="D3807" s="104">
        <f t="shared" si="423"/>
        <v>7.9167720813708958E-2</v>
      </c>
      <c r="E3807" s="94">
        <v>0.34383033494397441</v>
      </c>
      <c r="F3807" s="105">
        <f t="shared" si="421"/>
        <v>1.3438303349439744</v>
      </c>
      <c r="G3807" s="105">
        <f t="shared" si="424"/>
        <v>11304.469569293924</v>
      </c>
      <c r="H3807" s="105">
        <f t="shared" si="422"/>
        <v>11305.54017142357</v>
      </c>
      <c r="I3807" s="105">
        <f t="shared" si="425"/>
        <v>1.0706021296464314</v>
      </c>
      <c r="J3807" s="105">
        <f t="shared" si="426"/>
        <v>11306.884001758515</v>
      </c>
      <c r="K3807" s="106">
        <f t="shared" si="427"/>
        <v>2.4144324645913002</v>
      </c>
    </row>
    <row r="3808" spans="2:11" x14ac:dyDescent="0.2">
      <c r="B3808" s="35">
        <v>3793</v>
      </c>
      <c r="C3808" s="93">
        <v>0.90795158948400867</v>
      </c>
      <c r="D3808" s="101">
        <f t="shared" si="423"/>
        <v>0.28969265204524192</v>
      </c>
      <c r="E3808" s="93">
        <v>0.33290187816913064</v>
      </c>
      <c r="F3808" s="102">
        <f t="shared" si="421"/>
        <v>1.3329018781691306</v>
      </c>
      <c r="G3808" s="102">
        <f t="shared" si="424"/>
        <v>11304.75926194597</v>
      </c>
      <c r="H3808" s="102">
        <f t="shared" si="422"/>
        <v>11306.884001758515</v>
      </c>
      <c r="I3808" s="102">
        <f t="shared" si="425"/>
        <v>2.1247398125451582</v>
      </c>
      <c r="J3808" s="102">
        <f t="shared" si="426"/>
        <v>11308.216903636685</v>
      </c>
      <c r="K3808" s="103">
        <f t="shared" si="427"/>
        <v>3.4576416907148086</v>
      </c>
    </row>
    <row r="3809" spans="2:11" x14ac:dyDescent="0.2">
      <c r="B3809" s="35">
        <v>3794</v>
      </c>
      <c r="C3809" s="93">
        <v>0.34114616617524773</v>
      </c>
      <c r="D3809" s="101">
        <f t="shared" si="423"/>
        <v>3.2263327611849295</v>
      </c>
      <c r="E3809" s="93">
        <v>0.12171683968719715</v>
      </c>
      <c r="F3809" s="102">
        <f t="shared" si="421"/>
        <v>1.1217168396871973</v>
      </c>
      <c r="G3809" s="102">
        <f t="shared" si="424"/>
        <v>11307.985594707156</v>
      </c>
      <c r="H3809" s="102">
        <f t="shared" si="422"/>
        <v>11308.216903636685</v>
      </c>
      <c r="I3809" s="102">
        <f t="shared" si="425"/>
        <v>0.23130892952940485</v>
      </c>
      <c r="J3809" s="102">
        <f t="shared" si="426"/>
        <v>11309.338620476372</v>
      </c>
      <c r="K3809" s="103">
        <f t="shared" si="427"/>
        <v>1.3530257692164014</v>
      </c>
    </row>
    <row r="3810" spans="2:11" x14ac:dyDescent="0.2">
      <c r="B3810" s="35">
        <v>3795</v>
      </c>
      <c r="C3810" s="93">
        <v>0.91386797227374716</v>
      </c>
      <c r="D3810" s="101">
        <f t="shared" si="423"/>
        <v>0.27020750528496074</v>
      </c>
      <c r="E3810" s="93">
        <v>0.62526768134972388</v>
      </c>
      <c r="F3810" s="102">
        <f t="shared" si="421"/>
        <v>1.6252676813497238</v>
      </c>
      <c r="G3810" s="102">
        <f t="shared" si="424"/>
        <v>11308.255802212441</v>
      </c>
      <c r="H3810" s="102">
        <f t="shared" si="422"/>
        <v>11309.338620476372</v>
      </c>
      <c r="I3810" s="102">
        <f t="shared" si="425"/>
        <v>1.082818263930676</v>
      </c>
      <c r="J3810" s="102">
        <f t="shared" si="426"/>
        <v>11310.963888157721</v>
      </c>
      <c r="K3810" s="103">
        <f t="shared" si="427"/>
        <v>2.7080859452798904</v>
      </c>
    </row>
    <row r="3811" spans="2:11" ht="16" thickBot="1" x14ac:dyDescent="0.25">
      <c r="B3811" s="39">
        <v>3796</v>
      </c>
      <c r="C3811" s="94">
        <v>0.17858642430572091</v>
      </c>
      <c r="D3811" s="104">
        <f t="shared" si="423"/>
        <v>5.1680478754645884</v>
      </c>
      <c r="E3811" s="94">
        <v>0.68462957783847411</v>
      </c>
      <c r="F3811" s="105">
        <f t="shared" si="421"/>
        <v>1.6846295778384741</v>
      </c>
      <c r="G3811" s="105">
        <f t="shared" si="424"/>
        <v>11313.423850087906</v>
      </c>
      <c r="H3811" s="105">
        <f t="shared" si="422"/>
        <v>11313.423850087906</v>
      </c>
      <c r="I3811" s="105">
        <f t="shared" si="425"/>
        <v>0</v>
      </c>
      <c r="J3811" s="105">
        <f t="shared" si="426"/>
        <v>11315.108479665743</v>
      </c>
      <c r="K3811" s="106">
        <f t="shared" si="427"/>
        <v>1.684629577837768</v>
      </c>
    </row>
    <row r="3812" spans="2:11" x14ac:dyDescent="0.2">
      <c r="B3812" s="35">
        <v>3797</v>
      </c>
      <c r="C3812" s="93">
        <v>0.45822796346153627</v>
      </c>
      <c r="D3812" s="101">
        <f t="shared" si="423"/>
        <v>2.3411654456467543</v>
      </c>
      <c r="E3812" s="93">
        <v>0.5272446435581748</v>
      </c>
      <c r="F3812" s="102">
        <f t="shared" si="421"/>
        <v>1.5272446435581748</v>
      </c>
      <c r="G3812" s="102">
        <f t="shared" si="424"/>
        <v>11315.765015533552</v>
      </c>
      <c r="H3812" s="102">
        <f t="shared" si="422"/>
        <v>11315.765015533552</v>
      </c>
      <c r="I3812" s="102">
        <f t="shared" si="425"/>
        <v>0</v>
      </c>
      <c r="J3812" s="102">
        <f t="shared" si="426"/>
        <v>11317.29226017711</v>
      </c>
      <c r="K3812" s="103">
        <f t="shared" si="427"/>
        <v>1.5272446435574238</v>
      </c>
    </row>
    <row r="3813" spans="2:11" x14ac:dyDescent="0.2">
      <c r="B3813" s="35">
        <v>3798</v>
      </c>
      <c r="C3813" s="93">
        <v>0.69306453835181647</v>
      </c>
      <c r="D3813" s="101">
        <f t="shared" si="423"/>
        <v>1.0998964655809913</v>
      </c>
      <c r="E3813" s="93">
        <v>4.6718618848917703E-4</v>
      </c>
      <c r="F3813" s="102">
        <f t="shared" si="421"/>
        <v>1.0004671861884891</v>
      </c>
      <c r="G3813" s="102">
        <f t="shared" si="424"/>
        <v>11316.864911999133</v>
      </c>
      <c r="H3813" s="102">
        <f t="shared" si="422"/>
        <v>11317.29226017711</v>
      </c>
      <c r="I3813" s="102">
        <f t="shared" si="425"/>
        <v>0.42734817797645519</v>
      </c>
      <c r="J3813" s="102">
        <f t="shared" si="426"/>
        <v>11318.292727363298</v>
      </c>
      <c r="K3813" s="103">
        <f t="shared" si="427"/>
        <v>1.4278153641644167</v>
      </c>
    </row>
    <row r="3814" spans="2:11" x14ac:dyDescent="0.2">
      <c r="B3814" s="35">
        <v>3799</v>
      </c>
      <c r="C3814" s="93">
        <v>0.36521152800629708</v>
      </c>
      <c r="D3814" s="101">
        <f t="shared" si="423"/>
        <v>3.0218356934316755</v>
      </c>
      <c r="E3814" s="93">
        <v>0.12585291768876272</v>
      </c>
      <c r="F3814" s="102">
        <f t="shared" si="421"/>
        <v>1.1258529176887628</v>
      </c>
      <c r="G3814" s="102">
        <f t="shared" si="424"/>
        <v>11319.886747692564</v>
      </c>
      <c r="H3814" s="102">
        <f t="shared" si="422"/>
        <v>11319.886747692564</v>
      </c>
      <c r="I3814" s="102">
        <f t="shared" si="425"/>
        <v>0</v>
      </c>
      <c r="J3814" s="102">
        <f t="shared" si="426"/>
        <v>11321.012600610253</v>
      </c>
      <c r="K3814" s="103">
        <f t="shared" si="427"/>
        <v>1.1258529176884622</v>
      </c>
    </row>
    <row r="3815" spans="2:11" ht="16" thickBot="1" x14ac:dyDescent="0.25">
      <c r="B3815" s="39">
        <v>3800</v>
      </c>
      <c r="C3815" s="94">
        <v>0.92226277127486689</v>
      </c>
      <c r="D3815" s="104">
        <f t="shared" si="423"/>
        <v>0.24277528394401052</v>
      </c>
      <c r="E3815" s="94">
        <v>9.0352472791799476E-2</v>
      </c>
      <c r="F3815" s="105">
        <f t="shared" si="421"/>
        <v>1.0903524727917995</v>
      </c>
      <c r="G3815" s="105">
        <f t="shared" si="424"/>
        <v>11320.129522976509</v>
      </c>
      <c r="H3815" s="105">
        <f t="shared" si="422"/>
        <v>11321.012600610253</v>
      </c>
      <c r="I3815" s="105">
        <f t="shared" si="425"/>
        <v>0.88307763374359638</v>
      </c>
      <c r="J3815" s="105">
        <f t="shared" si="426"/>
        <v>11322.102953083044</v>
      </c>
      <c r="K3815" s="106">
        <f t="shared" si="427"/>
        <v>1.973430106534579</v>
      </c>
    </row>
    <row r="3816" spans="2:11" x14ac:dyDescent="0.2">
      <c r="B3816" s="35">
        <v>3801</v>
      </c>
      <c r="C3816" s="93">
        <v>0.36803407680115885</v>
      </c>
      <c r="D3816" s="101">
        <f t="shared" si="423"/>
        <v>2.9987392352915183</v>
      </c>
      <c r="E3816" s="93">
        <v>0.88303471565143965</v>
      </c>
      <c r="F3816" s="102">
        <f t="shared" si="421"/>
        <v>1.8830347156514398</v>
      </c>
      <c r="G3816" s="102">
        <f t="shared" si="424"/>
        <v>11323.128262211801</v>
      </c>
      <c r="H3816" s="102">
        <f t="shared" si="422"/>
        <v>11323.128262211801</v>
      </c>
      <c r="I3816" s="102">
        <f t="shared" si="425"/>
        <v>0</v>
      </c>
      <c r="J3816" s="102">
        <f t="shared" si="426"/>
        <v>11325.011296927452</v>
      </c>
      <c r="K3816" s="103">
        <f t="shared" si="427"/>
        <v>1.8830347156508651</v>
      </c>
    </row>
    <row r="3817" spans="2:11" x14ac:dyDescent="0.2">
      <c r="B3817" s="35">
        <v>3802</v>
      </c>
      <c r="C3817" s="93">
        <v>0.74090448262337538</v>
      </c>
      <c r="D3817" s="101">
        <f t="shared" si="423"/>
        <v>0.89965069601122039</v>
      </c>
      <c r="E3817" s="93">
        <v>0.76325158370687118</v>
      </c>
      <c r="F3817" s="102">
        <f t="shared" si="421"/>
        <v>1.7632515837068712</v>
      </c>
      <c r="G3817" s="102">
        <f t="shared" si="424"/>
        <v>11324.027912907814</v>
      </c>
      <c r="H3817" s="102">
        <f t="shared" si="422"/>
        <v>11325.011296927452</v>
      </c>
      <c r="I3817" s="102">
        <f t="shared" si="425"/>
        <v>0.98338401963883371</v>
      </c>
      <c r="J3817" s="102">
        <f t="shared" si="426"/>
        <v>11326.774548511159</v>
      </c>
      <c r="K3817" s="103">
        <f t="shared" si="427"/>
        <v>2.7466356033455668</v>
      </c>
    </row>
    <row r="3818" spans="2:11" x14ac:dyDescent="0.2">
      <c r="B3818" s="35">
        <v>3803</v>
      </c>
      <c r="C3818" s="93">
        <v>0.84532574774543756</v>
      </c>
      <c r="D3818" s="101">
        <f t="shared" si="423"/>
        <v>0.50409967686195178</v>
      </c>
      <c r="E3818" s="93">
        <v>0.55542502881250688</v>
      </c>
      <c r="F3818" s="102">
        <f t="shared" si="421"/>
        <v>1.5554250288125069</v>
      </c>
      <c r="G3818" s="102">
        <f t="shared" si="424"/>
        <v>11324.532012584676</v>
      </c>
      <c r="H3818" s="102">
        <f t="shared" si="422"/>
        <v>11326.774548511159</v>
      </c>
      <c r="I3818" s="102">
        <f t="shared" si="425"/>
        <v>2.2425359264834697</v>
      </c>
      <c r="J3818" s="102">
        <f t="shared" si="426"/>
        <v>11328.329973539972</v>
      </c>
      <c r="K3818" s="103">
        <f t="shared" si="427"/>
        <v>3.7979609552967304</v>
      </c>
    </row>
    <row r="3819" spans="2:11" ht="16" thickBot="1" x14ac:dyDescent="0.25">
      <c r="B3819" s="39">
        <v>3804</v>
      </c>
      <c r="C3819" s="94">
        <v>0.45711622515108152</v>
      </c>
      <c r="D3819" s="104">
        <f t="shared" si="423"/>
        <v>2.3484527952860241</v>
      </c>
      <c r="E3819" s="94">
        <v>0.72983130442629318</v>
      </c>
      <c r="F3819" s="105">
        <f t="shared" ref="F3819:F3882" si="428">($N$18-$N$19)*E3819+$N$19</f>
        <v>1.7298313044262932</v>
      </c>
      <c r="G3819" s="105">
        <f t="shared" si="424"/>
        <v>11326.880465379962</v>
      </c>
      <c r="H3819" s="105">
        <f t="shared" ref="H3819:H3882" si="429">+MAX(G3819,J3818)</f>
        <v>11328.329973539972</v>
      </c>
      <c r="I3819" s="105">
        <f t="shared" si="425"/>
        <v>1.4495081600107369</v>
      </c>
      <c r="J3819" s="105">
        <f t="shared" si="426"/>
        <v>11330.059804844399</v>
      </c>
      <c r="K3819" s="106">
        <f t="shared" si="427"/>
        <v>3.179339464437362</v>
      </c>
    </row>
    <row r="3820" spans="2:11" x14ac:dyDescent="0.2">
      <c r="B3820" s="35">
        <v>3805</v>
      </c>
      <c r="C3820" s="93">
        <v>0.46804292282071991</v>
      </c>
      <c r="D3820" s="101">
        <f t="shared" ref="D3820:D3883" si="430">-LN(C3820)/$N$16</f>
        <v>2.2775858155236133</v>
      </c>
      <c r="E3820" s="93">
        <v>3.6910759620600309E-2</v>
      </c>
      <c r="F3820" s="102">
        <f t="shared" si="428"/>
        <v>1.0369107596206004</v>
      </c>
      <c r="G3820" s="102">
        <f t="shared" ref="G3820:G3883" si="431">G3819+D3820</f>
        <v>11329.158051195485</v>
      </c>
      <c r="H3820" s="102">
        <f t="shared" si="429"/>
        <v>11330.059804844399</v>
      </c>
      <c r="I3820" s="102">
        <f t="shared" si="425"/>
        <v>0.90175364891365462</v>
      </c>
      <c r="J3820" s="102">
        <f t="shared" si="426"/>
        <v>11331.096715604019</v>
      </c>
      <c r="K3820" s="103">
        <f t="shared" si="427"/>
        <v>1.938664408533441</v>
      </c>
    </row>
    <row r="3821" spans="2:11" x14ac:dyDescent="0.2">
      <c r="B3821" s="35">
        <v>3806</v>
      </c>
      <c r="C3821" s="93">
        <v>0.9109550433457283</v>
      </c>
      <c r="D3821" s="101">
        <f t="shared" si="430"/>
        <v>0.27978519488196146</v>
      </c>
      <c r="E3821" s="93">
        <v>0.26292926057538557</v>
      </c>
      <c r="F3821" s="102">
        <f t="shared" si="428"/>
        <v>1.2629292605753855</v>
      </c>
      <c r="G3821" s="102">
        <f t="shared" si="431"/>
        <v>11329.437836390367</v>
      </c>
      <c r="H3821" s="102">
        <f t="shared" si="429"/>
        <v>11331.096715604019</v>
      </c>
      <c r="I3821" s="102">
        <f t="shared" si="425"/>
        <v>1.6588792136517441</v>
      </c>
      <c r="J3821" s="102">
        <f t="shared" si="426"/>
        <v>11332.359644864595</v>
      </c>
      <c r="K3821" s="103">
        <f t="shared" si="427"/>
        <v>2.9218084742278734</v>
      </c>
    </row>
    <row r="3822" spans="2:11" x14ac:dyDescent="0.2">
      <c r="B3822" s="35">
        <v>3807</v>
      </c>
      <c r="C3822" s="93">
        <v>0.50157917980693656</v>
      </c>
      <c r="D3822" s="101">
        <f t="shared" si="430"/>
        <v>2.0699813942604526</v>
      </c>
      <c r="E3822" s="93">
        <v>0.43333812736485</v>
      </c>
      <c r="F3822" s="102">
        <f t="shared" si="428"/>
        <v>1.43333812736485</v>
      </c>
      <c r="G3822" s="102">
        <f t="shared" si="431"/>
        <v>11331.507817784628</v>
      </c>
      <c r="H3822" s="102">
        <f t="shared" si="429"/>
        <v>11332.359644864595</v>
      </c>
      <c r="I3822" s="102">
        <f t="shared" si="425"/>
        <v>0.85182707996682439</v>
      </c>
      <c r="J3822" s="102">
        <f t="shared" si="426"/>
        <v>11333.792982991959</v>
      </c>
      <c r="K3822" s="103">
        <f t="shared" si="427"/>
        <v>2.2851652073313744</v>
      </c>
    </row>
    <row r="3823" spans="2:11" ht="16" thickBot="1" x14ac:dyDescent="0.25">
      <c r="B3823" s="39">
        <v>3808</v>
      </c>
      <c r="C3823" s="94">
        <v>0.4613977885002597</v>
      </c>
      <c r="D3823" s="104">
        <f t="shared" si="430"/>
        <v>2.3204841788239419</v>
      </c>
      <c r="E3823" s="94">
        <v>0.80911450958271303</v>
      </c>
      <c r="F3823" s="105">
        <f t="shared" si="428"/>
        <v>1.809114509582713</v>
      </c>
      <c r="G3823" s="105">
        <f t="shared" si="431"/>
        <v>11333.828301963453</v>
      </c>
      <c r="H3823" s="105">
        <f t="shared" si="429"/>
        <v>11333.828301963453</v>
      </c>
      <c r="I3823" s="105">
        <f t="shared" si="425"/>
        <v>0</v>
      </c>
      <c r="J3823" s="105">
        <f t="shared" si="426"/>
        <v>11335.637416473035</v>
      </c>
      <c r="K3823" s="106">
        <f t="shared" si="427"/>
        <v>1.8091145095822867</v>
      </c>
    </row>
    <row r="3824" spans="2:11" x14ac:dyDescent="0.2">
      <c r="B3824" s="35">
        <v>3809</v>
      </c>
      <c r="C3824" s="93">
        <v>0.87658221296346484</v>
      </c>
      <c r="D3824" s="101">
        <f t="shared" si="430"/>
        <v>0.39517434642484955</v>
      </c>
      <c r="E3824" s="93">
        <v>0.71785005893864973</v>
      </c>
      <c r="F3824" s="102">
        <f t="shared" si="428"/>
        <v>1.7178500589386498</v>
      </c>
      <c r="G3824" s="102">
        <f t="shared" si="431"/>
        <v>11334.223476309877</v>
      </c>
      <c r="H3824" s="102">
        <f t="shared" si="429"/>
        <v>11335.637416473035</v>
      </c>
      <c r="I3824" s="102">
        <f t="shared" si="425"/>
        <v>1.4139401631582587</v>
      </c>
      <c r="J3824" s="102">
        <f t="shared" si="426"/>
        <v>11337.355266531973</v>
      </c>
      <c r="K3824" s="103">
        <f t="shared" si="427"/>
        <v>3.1317902220962424</v>
      </c>
    </row>
    <row r="3825" spans="2:11" x14ac:dyDescent="0.2">
      <c r="B3825" s="35">
        <v>3810</v>
      </c>
      <c r="C3825" s="93">
        <v>0.53734407345480106</v>
      </c>
      <c r="D3825" s="101">
        <f t="shared" si="430"/>
        <v>1.8633499708929548</v>
      </c>
      <c r="E3825" s="93">
        <v>0.68214435852219091</v>
      </c>
      <c r="F3825" s="102">
        <f t="shared" si="428"/>
        <v>1.6821443585221909</v>
      </c>
      <c r="G3825" s="102">
        <f t="shared" si="431"/>
        <v>11336.086826280769</v>
      </c>
      <c r="H3825" s="102">
        <f t="shared" si="429"/>
        <v>11337.355266531973</v>
      </c>
      <c r="I3825" s="102">
        <f t="shared" si="425"/>
        <v>1.2684402512040833</v>
      </c>
      <c r="J3825" s="102">
        <f t="shared" si="426"/>
        <v>11339.037410890494</v>
      </c>
      <c r="K3825" s="103">
        <f t="shared" si="427"/>
        <v>2.9505846097254107</v>
      </c>
    </row>
    <row r="3826" spans="2:11" x14ac:dyDescent="0.2">
      <c r="B3826" s="35">
        <v>3811</v>
      </c>
      <c r="C3826" s="93">
        <v>0.46338375623312555</v>
      </c>
      <c r="D3826" s="101">
        <f t="shared" si="430"/>
        <v>2.3075991631327302</v>
      </c>
      <c r="E3826" s="93">
        <v>0.78110072565286337</v>
      </c>
      <c r="F3826" s="102">
        <f t="shared" si="428"/>
        <v>1.7811007256528635</v>
      </c>
      <c r="G3826" s="102">
        <f t="shared" si="431"/>
        <v>11338.394425443901</v>
      </c>
      <c r="H3826" s="102">
        <f t="shared" si="429"/>
        <v>11339.037410890494</v>
      </c>
      <c r="I3826" s="102">
        <f t="shared" si="425"/>
        <v>0.64298544659322943</v>
      </c>
      <c r="J3826" s="102">
        <f t="shared" si="426"/>
        <v>11340.818511616148</v>
      </c>
      <c r="K3826" s="103">
        <f t="shared" si="427"/>
        <v>2.4240861722464615</v>
      </c>
    </row>
    <row r="3827" spans="2:11" ht="16" thickBot="1" x14ac:dyDescent="0.25">
      <c r="B3827" s="39">
        <v>3812</v>
      </c>
      <c r="C3827" s="94">
        <v>0.91085504348833812</v>
      </c>
      <c r="D3827" s="104">
        <f t="shared" si="430"/>
        <v>0.2801145371933691</v>
      </c>
      <c r="E3827" s="94">
        <v>0.6921116872750035</v>
      </c>
      <c r="F3827" s="105">
        <f t="shared" si="428"/>
        <v>1.6921116872750035</v>
      </c>
      <c r="G3827" s="105">
        <f t="shared" si="431"/>
        <v>11338.674539981095</v>
      </c>
      <c r="H3827" s="105">
        <f t="shared" si="429"/>
        <v>11340.818511616148</v>
      </c>
      <c r="I3827" s="105">
        <f t="shared" si="425"/>
        <v>2.1439716350523668</v>
      </c>
      <c r="J3827" s="105">
        <f t="shared" si="426"/>
        <v>11342.510623303422</v>
      </c>
      <c r="K3827" s="106">
        <f t="shared" si="427"/>
        <v>3.8360833223268855</v>
      </c>
    </row>
    <row r="3828" spans="2:11" x14ac:dyDescent="0.2">
      <c r="B3828" s="35">
        <v>3813</v>
      </c>
      <c r="C3828" s="93">
        <v>0.21987773645129505</v>
      </c>
      <c r="D3828" s="101">
        <f t="shared" si="430"/>
        <v>4.5440508915467479</v>
      </c>
      <c r="E3828" s="93">
        <v>0.60754017928472615</v>
      </c>
      <c r="F3828" s="102">
        <f t="shared" si="428"/>
        <v>1.6075401792847261</v>
      </c>
      <c r="G3828" s="102">
        <f t="shared" si="431"/>
        <v>11343.218590872642</v>
      </c>
      <c r="H3828" s="102">
        <f t="shared" si="429"/>
        <v>11343.218590872642</v>
      </c>
      <c r="I3828" s="102">
        <f t="shared" si="425"/>
        <v>0</v>
      </c>
      <c r="J3828" s="102">
        <f t="shared" si="426"/>
        <v>11344.826131051926</v>
      </c>
      <c r="K3828" s="103">
        <f t="shared" si="427"/>
        <v>1.6075401792841149</v>
      </c>
    </row>
    <row r="3829" spans="2:11" x14ac:dyDescent="0.2">
      <c r="B3829" s="35">
        <v>3814</v>
      </c>
      <c r="C3829" s="93">
        <v>0.48946036771296741</v>
      </c>
      <c r="D3829" s="101">
        <f t="shared" si="430"/>
        <v>2.1433553553750428</v>
      </c>
      <c r="E3829" s="93">
        <v>0.4478706427611544</v>
      </c>
      <c r="F3829" s="102">
        <f t="shared" si="428"/>
        <v>1.4478706427611545</v>
      </c>
      <c r="G3829" s="102">
        <f t="shared" si="431"/>
        <v>11345.361946228017</v>
      </c>
      <c r="H3829" s="102">
        <f t="shared" si="429"/>
        <v>11345.361946228017</v>
      </c>
      <c r="I3829" s="102">
        <f t="shared" si="425"/>
        <v>0</v>
      </c>
      <c r="J3829" s="102">
        <f t="shared" si="426"/>
        <v>11346.809816870778</v>
      </c>
      <c r="K3829" s="103">
        <f t="shared" si="427"/>
        <v>1.4478706427616999</v>
      </c>
    </row>
    <row r="3830" spans="2:11" x14ac:dyDescent="0.2">
      <c r="B3830" s="35">
        <v>3815</v>
      </c>
      <c r="C3830" s="93">
        <v>0.77159554936469343</v>
      </c>
      <c r="D3830" s="101">
        <f t="shared" si="430"/>
        <v>0.77788429808241377</v>
      </c>
      <c r="E3830" s="93">
        <v>0.38430513959759738</v>
      </c>
      <c r="F3830" s="102">
        <f t="shared" si="428"/>
        <v>1.3843051395975974</v>
      </c>
      <c r="G3830" s="102">
        <f t="shared" si="431"/>
        <v>11346.139830526099</v>
      </c>
      <c r="H3830" s="102">
        <f t="shared" si="429"/>
        <v>11346.809816870778</v>
      </c>
      <c r="I3830" s="102">
        <f t="shared" si="425"/>
        <v>0.66998634467927332</v>
      </c>
      <c r="J3830" s="102">
        <f t="shared" si="426"/>
        <v>11348.194122010376</v>
      </c>
      <c r="K3830" s="103">
        <f t="shared" si="427"/>
        <v>2.0542914842772007</v>
      </c>
    </row>
    <row r="3831" spans="2:11" ht="16" thickBot="1" x14ac:dyDescent="0.25">
      <c r="B3831" s="39">
        <v>3816</v>
      </c>
      <c r="C3831" s="94">
        <v>0.35216712653770887</v>
      </c>
      <c r="D3831" s="104">
        <f t="shared" si="430"/>
        <v>3.1309482742843677</v>
      </c>
      <c r="E3831" s="94">
        <v>0.7908041646899534</v>
      </c>
      <c r="F3831" s="105">
        <f t="shared" si="428"/>
        <v>1.7908041646899533</v>
      </c>
      <c r="G3831" s="105">
        <f t="shared" si="431"/>
        <v>11349.270778800383</v>
      </c>
      <c r="H3831" s="105">
        <f t="shared" si="429"/>
        <v>11349.270778800383</v>
      </c>
      <c r="I3831" s="105">
        <f t="shared" si="425"/>
        <v>0</v>
      </c>
      <c r="J3831" s="105">
        <f t="shared" si="426"/>
        <v>11351.061582965072</v>
      </c>
      <c r="K3831" s="106">
        <f t="shared" si="427"/>
        <v>1.7908041646896891</v>
      </c>
    </row>
    <row r="3832" spans="2:11" x14ac:dyDescent="0.2">
      <c r="B3832" s="35">
        <v>3817</v>
      </c>
      <c r="C3832" s="93">
        <v>0.73160451581983987</v>
      </c>
      <c r="D3832" s="101">
        <f t="shared" si="430"/>
        <v>0.93754556987617443</v>
      </c>
      <c r="E3832" s="93">
        <v>0.91738569005945447</v>
      </c>
      <c r="F3832" s="102">
        <f t="shared" si="428"/>
        <v>1.9173856900594544</v>
      </c>
      <c r="G3832" s="102">
        <f t="shared" si="431"/>
        <v>11350.208324370258</v>
      </c>
      <c r="H3832" s="102">
        <f t="shared" si="429"/>
        <v>11351.061582965072</v>
      </c>
      <c r="I3832" s="102">
        <f t="shared" si="425"/>
        <v>0.85325859481417865</v>
      </c>
      <c r="J3832" s="102">
        <f t="shared" si="426"/>
        <v>11352.978968655132</v>
      </c>
      <c r="K3832" s="103">
        <f t="shared" si="427"/>
        <v>2.7706442848739243</v>
      </c>
    </row>
    <row r="3833" spans="2:11" x14ac:dyDescent="0.2">
      <c r="B3833" s="35">
        <v>3818</v>
      </c>
      <c r="C3833" s="93">
        <v>6.936951451086526E-3</v>
      </c>
      <c r="D3833" s="101">
        <f t="shared" si="430"/>
        <v>14.912678619448334</v>
      </c>
      <c r="E3833" s="93">
        <v>0.38564240105842063</v>
      </c>
      <c r="F3833" s="102">
        <f t="shared" si="428"/>
        <v>1.3856424010584205</v>
      </c>
      <c r="G3833" s="102">
        <f t="shared" si="431"/>
        <v>11365.121002989707</v>
      </c>
      <c r="H3833" s="102">
        <f t="shared" si="429"/>
        <v>11365.121002989707</v>
      </c>
      <c r="I3833" s="102">
        <f t="shared" si="425"/>
        <v>0</v>
      </c>
      <c r="J3833" s="102">
        <f t="shared" si="426"/>
        <v>11366.506645390766</v>
      </c>
      <c r="K3833" s="103">
        <f t="shared" si="427"/>
        <v>1.3856424010591581</v>
      </c>
    </row>
    <row r="3834" spans="2:11" x14ac:dyDescent="0.2">
      <c r="B3834" s="35">
        <v>3819</v>
      </c>
      <c r="C3834" s="93">
        <v>0.4078722428463476</v>
      </c>
      <c r="D3834" s="101">
        <f t="shared" si="430"/>
        <v>2.6904038516761726</v>
      </c>
      <c r="E3834" s="93">
        <v>0.53986780465873541</v>
      </c>
      <c r="F3834" s="102">
        <f t="shared" si="428"/>
        <v>1.5398678046587353</v>
      </c>
      <c r="G3834" s="102">
        <f t="shared" si="431"/>
        <v>11367.811406841383</v>
      </c>
      <c r="H3834" s="102">
        <f t="shared" si="429"/>
        <v>11367.811406841383</v>
      </c>
      <c r="I3834" s="102">
        <f t="shared" si="425"/>
        <v>0</v>
      </c>
      <c r="J3834" s="102">
        <f t="shared" si="426"/>
        <v>11369.351274646042</v>
      </c>
      <c r="K3834" s="103">
        <f t="shared" si="427"/>
        <v>1.5398678046585701</v>
      </c>
    </row>
    <row r="3835" spans="2:11" ht="16" thickBot="1" x14ac:dyDescent="0.25">
      <c r="B3835" s="39">
        <v>3820</v>
      </c>
      <c r="C3835" s="94">
        <v>3.8249002741713722E-3</v>
      </c>
      <c r="D3835" s="104">
        <f t="shared" si="430"/>
        <v>16.698668652466743</v>
      </c>
      <c r="E3835" s="94">
        <v>0.89512991512151041</v>
      </c>
      <c r="F3835" s="105">
        <f t="shared" si="428"/>
        <v>1.8951299151215104</v>
      </c>
      <c r="G3835" s="105">
        <f t="shared" si="431"/>
        <v>11384.51007549385</v>
      </c>
      <c r="H3835" s="105">
        <f t="shared" si="429"/>
        <v>11384.51007549385</v>
      </c>
      <c r="I3835" s="105">
        <f t="shared" si="425"/>
        <v>0</v>
      </c>
      <c r="J3835" s="105">
        <f t="shared" si="426"/>
        <v>11386.405205408972</v>
      </c>
      <c r="K3835" s="106">
        <f t="shared" si="427"/>
        <v>1.8951299151212879</v>
      </c>
    </row>
    <row r="3836" spans="2:11" x14ac:dyDescent="0.2">
      <c r="B3836" s="35">
        <v>3821</v>
      </c>
      <c r="C3836" s="93">
        <v>0.43723130891986106</v>
      </c>
      <c r="D3836" s="101">
        <f t="shared" si="430"/>
        <v>2.4818787386783603</v>
      </c>
      <c r="E3836" s="93">
        <v>0.18356230970675769</v>
      </c>
      <c r="F3836" s="102">
        <f t="shared" si="428"/>
        <v>1.1835623097067578</v>
      </c>
      <c r="G3836" s="102">
        <f t="shared" si="431"/>
        <v>11386.991954232528</v>
      </c>
      <c r="H3836" s="102">
        <f t="shared" si="429"/>
        <v>11386.991954232528</v>
      </c>
      <c r="I3836" s="102">
        <f t="shared" si="425"/>
        <v>0</v>
      </c>
      <c r="J3836" s="102">
        <f t="shared" si="426"/>
        <v>11388.175516542235</v>
      </c>
      <c r="K3836" s="103">
        <f t="shared" si="427"/>
        <v>1.1835623097067582</v>
      </c>
    </row>
    <row r="3837" spans="2:11" x14ac:dyDescent="0.2">
      <c r="B3837" s="35">
        <v>3822</v>
      </c>
      <c r="C3837" s="93">
        <v>0.64114704263327404</v>
      </c>
      <c r="D3837" s="101">
        <f t="shared" si="430"/>
        <v>1.3334893580546967</v>
      </c>
      <c r="E3837" s="93">
        <v>0.95962980291150868</v>
      </c>
      <c r="F3837" s="102">
        <f t="shared" si="428"/>
        <v>1.9596298029115087</v>
      </c>
      <c r="G3837" s="102">
        <f t="shared" si="431"/>
        <v>11388.325443590582</v>
      </c>
      <c r="H3837" s="102">
        <f t="shared" si="429"/>
        <v>11388.325443590582</v>
      </c>
      <c r="I3837" s="102">
        <f t="shared" si="425"/>
        <v>0</v>
      </c>
      <c r="J3837" s="102">
        <f t="shared" si="426"/>
        <v>11390.285073393494</v>
      </c>
      <c r="K3837" s="103">
        <f t="shared" si="427"/>
        <v>1.9596298029118771</v>
      </c>
    </row>
    <row r="3838" spans="2:11" x14ac:dyDescent="0.2">
      <c r="B3838" s="35">
        <v>3823</v>
      </c>
      <c r="C3838" s="93">
        <v>0.43220746792506703</v>
      </c>
      <c r="D3838" s="101">
        <f t="shared" si="430"/>
        <v>2.516548668583567</v>
      </c>
      <c r="E3838" s="93">
        <v>0.66248276103446668</v>
      </c>
      <c r="F3838" s="102">
        <f t="shared" si="428"/>
        <v>1.6624827610344668</v>
      </c>
      <c r="G3838" s="102">
        <f t="shared" si="431"/>
        <v>11390.841992259166</v>
      </c>
      <c r="H3838" s="102">
        <f t="shared" si="429"/>
        <v>11390.841992259166</v>
      </c>
      <c r="I3838" s="102">
        <f t="shared" si="425"/>
        <v>0</v>
      </c>
      <c r="J3838" s="102">
        <f t="shared" si="426"/>
        <v>11392.5044750202</v>
      </c>
      <c r="K3838" s="103">
        <f t="shared" si="427"/>
        <v>1.6624827610339707</v>
      </c>
    </row>
    <row r="3839" spans="2:11" ht="16" thickBot="1" x14ac:dyDescent="0.25">
      <c r="B3839" s="39">
        <v>3824</v>
      </c>
      <c r="C3839" s="94">
        <v>0.54679392372461744</v>
      </c>
      <c r="D3839" s="104">
        <f t="shared" si="430"/>
        <v>1.8110498598648985</v>
      </c>
      <c r="E3839" s="94">
        <v>0.40510372310127318</v>
      </c>
      <c r="F3839" s="105">
        <f t="shared" si="428"/>
        <v>1.4051037231012731</v>
      </c>
      <c r="G3839" s="105">
        <f t="shared" si="431"/>
        <v>11392.653042119031</v>
      </c>
      <c r="H3839" s="105">
        <f t="shared" si="429"/>
        <v>11392.653042119031</v>
      </c>
      <c r="I3839" s="105">
        <f t="shared" si="425"/>
        <v>0</v>
      </c>
      <c r="J3839" s="105">
        <f t="shared" si="426"/>
        <v>11394.058145842133</v>
      </c>
      <c r="K3839" s="106">
        <f t="shared" si="427"/>
        <v>1.4051037231020018</v>
      </c>
    </row>
    <row r="3840" spans="2:11" x14ac:dyDescent="0.2">
      <c r="B3840" s="35">
        <v>3825</v>
      </c>
      <c r="C3840" s="93">
        <v>0.54705414720707801</v>
      </c>
      <c r="D3840" s="101">
        <f t="shared" si="430"/>
        <v>1.8096224761489053</v>
      </c>
      <c r="E3840" s="93">
        <v>0.13582477297676798</v>
      </c>
      <c r="F3840" s="102">
        <f t="shared" si="428"/>
        <v>1.1358247729767679</v>
      </c>
      <c r="G3840" s="102">
        <f t="shared" si="431"/>
        <v>11394.462664595179</v>
      </c>
      <c r="H3840" s="102">
        <f t="shared" si="429"/>
        <v>11394.462664595179</v>
      </c>
      <c r="I3840" s="102">
        <f t="shared" si="425"/>
        <v>0</v>
      </c>
      <c r="J3840" s="102">
        <f t="shared" si="426"/>
        <v>11395.598489368156</v>
      </c>
      <c r="K3840" s="103">
        <f t="shared" si="427"/>
        <v>1.1358247729767754</v>
      </c>
    </row>
    <row r="3841" spans="2:11" x14ac:dyDescent="0.2">
      <c r="B3841" s="35">
        <v>3826</v>
      </c>
      <c r="C3841" s="93">
        <v>0.76269837811251928</v>
      </c>
      <c r="D3841" s="101">
        <f t="shared" si="430"/>
        <v>0.81267790896594339</v>
      </c>
      <c r="E3841" s="93">
        <v>0.90897294988651689</v>
      </c>
      <c r="F3841" s="102">
        <f t="shared" si="428"/>
        <v>1.9089729498865169</v>
      </c>
      <c r="G3841" s="102">
        <f t="shared" si="431"/>
        <v>11395.275342504145</v>
      </c>
      <c r="H3841" s="102">
        <f t="shared" si="429"/>
        <v>11395.598489368156</v>
      </c>
      <c r="I3841" s="102">
        <f t="shared" si="425"/>
        <v>0.32314686401150539</v>
      </c>
      <c r="J3841" s="102">
        <f t="shared" si="426"/>
        <v>11397.507462318043</v>
      </c>
      <c r="K3841" s="103">
        <f t="shared" si="427"/>
        <v>2.2321198138979526</v>
      </c>
    </row>
    <row r="3842" spans="2:11" x14ac:dyDescent="0.2">
      <c r="B3842" s="35">
        <v>3827</v>
      </c>
      <c r="C3842" s="93">
        <v>0.21173909656395229</v>
      </c>
      <c r="D3842" s="101">
        <f t="shared" si="430"/>
        <v>4.657201316398714</v>
      </c>
      <c r="E3842" s="93">
        <v>0.889276239504181</v>
      </c>
      <c r="F3842" s="102">
        <f t="shared" si="428"/>
        <v>1.8892762395041811</v>
      </c>
      <c r="G3842" s="102">
        <f t="shared" si="431"/>
        <v>11399.932543820543</v>
      </c>
      <c r="H3842" s="102">
        <f t="shared" si="429"/>
        <v>11399.932543820543</v>
      </c>
      <c r="I3842" s="102">
        <f t="shared" si="425"/>
        <v>0</v>
      </c>
      <c r="J3842" s="102">
        <f t="shared" si="426"/>
        <v>11401.821820060048</v>
      </c>
      <c r="K3842" s="103">
        <f t="shared" si="427"/>
        <v>1.8892762395043974</v>
      </c>
    </row>
    <row r="3843" spans="2:11" ht="16" thickBot="1" x14ac:dyDescent="0.25">
      <c r="B3843" s="39">
        <v>3828</v>
      </c>
      <c r="C3843" s="94">
        <v>0.52806431515280683</v>
      </c>
      <c r="D3843" s="104">
        <f t="shared" si="430"/>
        <v>1.9156115810773846</v>
      </c>
      <c r="E3843" s="94">
        <v>0.77412100200936262</v>
      </c>
      <c r="F3843" s="105">
        <f t="shared" si="428"/>
        <v>1.7741210020093625</v>
      </c>
      <c r="G3843" s="105">
        <f t="shared" si="431"/>
        <v>11401.84815540162</v>
      </c>
      <c r="H3843" s="105">
        <f t="shared" si="429"/>
        <v>11401.84815540162</v>
      </c>
      <c r="I3843" s="105">
        <f t="shared" si="425"/>
        <v>0</v>
      </c>
      <c r="J3843" s="105">
        <f t="shared" si="426"/>
        <v>11403.622276403628</v>
      </c>
      <c r="K3843" s="106">
        <f t="shared" si="427"/>
        <v>1.7741210020085418</v>
      </c>
    </row>
    <row r="3844" spans="2:11" x14ac:dyDescent="0.2">
      <c r="B3844" s="35">
        <v>3829</v>
      </c>
      <c r="C3844" s="93">
        <v>0.57902612071174131</v>
      </c>
      <c r="D3844" s="101">
        <f t="shared" si="430"/>
        <v>1.6392230668048309</v>
      </c>
      <c r="E3844" s="93">
        <v>0.38945352533928757</v>
      </c>
      <c r="F3844" s="102">
        <f t="shared" si="428"/>
        <v>1.3894535253392877</v>
      </c>
      <c r="G3844" s="102">
        <f t="shared" si="431"/>
        <v>11403.487378468424</v>
      </c>
      <c r="H3844" s="102">
        <f t="shared" si="429"/>
        <v>11403.622276403628</v>
      </c>
      <c r="I3844" s="102">
        <f t="shared" si="425"/>
        <v>0.1348979352042079</v>
      </c>
      <c r="J3844" s="102">
        <f t="shared" si="426"/>
        <v>11405.011729928967</v>
      </c>
      <c r="K3844" s="103">
        <f t="shared" si="427"/>
        <v>1.5243514605426753</v>
      </c>
    </row>
    <row r="3845" spans="2:11" x14ac:dyDescent="0.2">
      <c r="B3845" s="35">
        <v>3830</v>
      </c>
      <c r="C3845" s="93">
        <v>0.78948663688630127</v>
      </c>
      <c r="D3845" s="101">
        <f t="shared" si="430"/>
        <v>0.70911711442851277</v>
      </c>
      <c r="E3845" s="93">
        <v>0.9173237551960266</v>
      </c>
      <c r="F3845" s="102">
        <f t="shared" si="428"/>
        <v>1.9173237551960267</v>
      </c>
      <c r="G3845" s="102">
        <f t="shared" si="431"/>
        <v>11404.196495582853</v>
      </c>
      <c r="H3845" s="102">
        <f t="shared" si="429"/>
        <v>11405.011729928967</v>
      </c>
      <c r="I3845" s="102">
        <f t="shared" si="425"/>
        <v>0.81523434611335688</v>
      </c>
      <c r="J3845" s="102">
        <f t="shared" si="426"/>
        <v>11406.929053684164</v>
      </c>
      <c r="K3845" s="103">
        <f t="shared" si="427"/>
        <v>2.7325581013101328</v>
      </c>
    </row>
    <row r="3846" spans="2:11" x14ac:dyDescent="0.2">
      <c r="B3846" s="35">
        <v>3831</v>
      </c>
      <c r="C3846" s="93">
        <v>0.50628550232710379</v>
      </c>
      <c r="D3846" s="101">
        <f t="shared" si="430"/>
        <v>2.0419636049001206</v>
      </c>
      <c r="E3846" s="93">
        <v>0.95275173971724325</v>
      </c>
      <c r="F3846" s="102">
        <f t="shared" si="428"/>
        <v>1.9527517397172431</v>
      </c>
      <c r="G3846" s="102">
        <f t="shared" si="431"/>
        <v>11406.238459187754</v>
      </c>
      <c r="H3846" s="102">
        <f t="shared" si="429"/>
        <v>11406.929053684164</v>
      </c>
      <c r="I3846" s="102">
        <f t="shared" si="425"/>
        <v>0.69059449640917592</v>
      </c>
      <c r="J3846" s="102">
        <f t="shared" si="426"/>
        <v>11408.88180542388</v>
      </c>
      <c r="K3846" s="103">
        <f t="shared" si="427"/>
        <v>2.6433462361255806</v>
      </c>
    </row>
    <row r="3847" spans="2:11" ht="16" thickBot="1" x14ac:dyDescent="0.25">
      <c r="B3847" s="39">
        <v>3832</v>
      </c>
      <c r="C3847" s="94">
        <v>0.81717887939860534</v>
      </c>
      <c r="D3847" s="104">
        <f t="shared" si="430"/>
        <v>0.60569178436539062</v>
      </c>
      <c r="E3847" s="94">
        <v>0.8133220583897699</v>
      </c>
      <c r="F3847" s="105">
        <f t="shared" si="428"/>
        <v>1.8133220583897698</v>
      </c>
      <c r="G3847" s="105">
        <f t="shared" si="431"/>
        <v>11406.84415097212</v>
      </c>
      <c r="H3847" s="105">
        <f t="shared" si="429"/>
        <v>11408.88180542388</v>
      </c>
      <c r="I3847" s="105">
        <f t="shared" si="425"/>
        <v>2.0376544517603179</v>
      </c>
      <c r="J3847" s="105">
        <f t="shared" si="426"/>
        <v>11410.69512748227</v>
      </c>
      <c r="K3847" s="106">
        <f t="shared" si="427"/>
        <v>3.8509765101498488</v>
      </c>
    </row>
    <row r="3848" spans="2:11" x14ac:dyDescent="0.2">
      <c r="B3848" s="35">
        <v>3833</v>
      </c>
      <c r="C3848" s="93">
        <v>0.50217895559714609</v>
      </c>
      <c r="D3848" s="101">
        <f t="shared" si="430"/>
        <v>2.0663962126886997</v>
      </c>
      <c r="E3848" s="93">
        <v>0.62033312573207267</v>
      </c>
      <c r="F3848" s="102">
        <f t="shared" si="428"/>
        <v>1.6203331257320728</v>
      </c>
      <c r="G3848" s="102">
        <f t="shared" si="431"/>
        <v>11408.910547184809</v>
      </c>
      <c r="H3848" s="102">
        <f t="shared" si="429"/>
        <v>11410.69512748227</v>
      </c>
      <c r="I3848" s="102">
        <f t="shared" si="425"/>
        <v>1.7845802974607068</v>
      </c>
      <c r="J3848" s="102">
        <f t="shared" si="426"/>
        <v>11412.315460608002</v>
      </c>
      <c r="K3848" s="103">
        <f t="shared" si="427"/>
        <v>3.4049134231936478</v>
      </c>
    </row>
    <row r="3849" spans="2:11" x14ac:dyDescent="0.2">
      <c r="B3849" s="35">
        <v>3834</v>
      </c>
      <c r="C3849" s="93">
        <v>0.43829262170258154</v>
      </c>
      <c r="D3849" s="101">
        <f t="shared" si="430"/>
        <v>2.4746055167906826</v>
      </c>
      <c r="E3849" s="93">
        <v>0.57838586823012428</v>
      </c>
      <c r="F3849" s="102">
        <f t="shared" si="428"/>
        <v>1.5783858682301242</v>
      </c>
      <c r="G3849" s="102">
        <f t="shared" si="431"/>
        <v>11411.3851527016</v>
      </c>
      <c r="H3849" s="102">
        <f t="shared" si="429"/>
        <v>11412.315460608002</v>
      </c>
      <c r="I3849" s="102">
        <f t="shared" si="425"/>
        <v>0.93030790640295891</v>
      </c>
      <c r="J3849" s="102">
        <f t="shared" si="426"/>
        <v>11413.893846476232</v>
      </c>
      <c r="K3849" s="103">
        <f t="shared" si="427"/>
        <v>2.5086937746327749</v>
      </c>
    </row>
    <row r="3850" spans="2:11" x14ac:dyDescent="0.2">
      <c r="B3850" s="35">
        <v>3835</v>
      </c>
      <c r="C3850" s="93">
        <v>0.37788314552444247</v>
      </c>
      <c r="D3850" s="101">
        <f t="shared" si="430"/>
        <v>2.9195108099400966</v>
      </c>
      <c r="E3850" s="93">
        <v>0.19167876535991701</v>
      </c>
      <c r="F3850" s="102">
        <f t="shared" si="428"/>
        <v>1.191678765359917</v>
      </c>
      <c r="G3850" s="102">
        <f t="shared" si="431"/>
        <v>11414.304663511539</v>
      </c>
      <c r="H3850" s="102">
        <f t="shared" si="429"/>
        <v>11414.304663511539</v>
      </c>
      <c r="I3850" s="102">
        <f t="shared" si="425"/>
        <v>0</v>
      </c>
      <c r="J3850" s="102">
        <f t="shared" si="426"/>
        <v>11415.496342276898</v>
      </c>
      <c r="K3850" s="103">
        <f t="shared" si="427"/>
        <v>1.1916787653590291</v>
      </c>
    </row>
    <row r="3851" spans="2:11" ht="16" thickBot="1" x14ac:dyDescent="0.25">
      <c r="B3851" s="39">
        <v>3836</v>
      </c>
      <c r="C3851" s="94">
        <v>1.6462584876342556E-2</v>
      </c>
      <c r="D3851" s="104">
        <f t="shared" si="430"/>
        <v>12.31999516856304</v>
      </c>
      <c r="E3851" s="94">
        <v>0.86738109441123223</v>
      </c>
      <c r="F3851" s="105">
        <f t="shared" si="428"/>
        <v>1.8673810944112321</v>
      </c>
      <c r="G3851" s="105">
        <f t="shared" si="431"/>
        <v>11426.624658680103</v>
      </c>
      <c r="H3851" s="105">
        <f t="shared" si="429"/>
        <v>11426.624658680103</v>
      </c>
      <c r="I3851" s="105">
        <f t="shared" si="425"/>
        <v>0</v>
      </c>
      <c r="J3851" s="105">
        <f t="shared" si="426"/>
        <v>11428.492039774514</v>
      </c>
      <c r="K3851" s="106">
        <f t="shared" si="427"/>
        <v>1.8673810944110301</v>
      </c>
    </row>
    <row r="3852" spans="2:11" x14ac:dyDescent="0.2">
      <c r="B3852" s="35">
        <v>3837</v>
      </c>
      <c r="C3852" s="93">
        <v>0.36661968133766332</v>
      </c>
      <c r="D3852" s="101">
        <f t="shared" si="430"/>
        <v>3.0102907766430609</v>
      </c>
      <c r="E3852" s="93">
        <v>0.64467394562332947</v>
      </c>
      <c r="F3852" s="102">
        <f t="shared" si="428"/>
        <v>1.6446739456233295</v>
      </c>
      <c r="G3852" s="102">
        <f t="shared" si="431"/>
        <v>11429.634949456746</v>
      </c>
      <c r="H3852" s="102">
        <f t="shared" si="429"/>
        <v>11429.634949456746</v>
      </c>
      <c r="I3852" s="102">
        <f t="shared" si="425"/>
        <v>0</v>
      </c>
      <c r="J3852" s="102">
        <f t="shared" si="426"/>
        <v>11431.27962340237</v>
      </c>
      <c r="K3852" s="103">
        <f t="shared" si="427"/>
        <v>1.644673945624163</v>
      </c>
    </row>
    <row r="3853" spans="2:11" x14ac:dyDescent="0.2">
      <c r="B3853" s="35">
        <v>3838</v>
      </c>
      <c r="C3853" s="93">
        <v>0.94113756053537612</v>
      </c>
      <c r="D3853" s="101">
        <f t="shared" si="430"/>
        <v>0.18199789380659676</v>
      </c>
      <c r="E3853" s="93">
        <v>0.57188744233455036</v>
      </c>
      <c r="F3853" s="102">
        <f t="shared" si="428"/>
        <v>1.5718874423345504</v>
      </c>
      <c r="G3853" s="102">
        <f t="shared" si="431"/>
        <v>11429.816947350553</v>
      </c>
      <c r="H3853" s="102">
        <f t="shared" si="429"/>
        <v>11431.27962340237</v>
      </c>
      <c r="I3853" s="102">
        <f t="shared" si="425"/>
        <v>1.462676051816743</v>
      </c>
      <c r="J3853" s="102">
        <f t="shared" si="426"/>
        <v>11432.851510844705</v>
      </c>
      <c r="K3853" s="103">
        <f t="shared" si="427"/>
        <v>3.0345634941513708</v>
      </c>
    </row>
    <row r="3854" spans="2:11" x14ac:dyDescent="0.2">
      <c r="B3854" s="35">
        <v>3839</v>
      </c>
      <c r="C3854" s="93">
        <v>0.37525847227818121</v>
      </c>
      <c r="D3854" s="101">
        <f t="shared" si="430"/>
        <v>2.9404206931002443</v>
      </c>
      <c r="E3854" s="93">
        <v>0.77507185396728995</v>
      </c>
      <c r="F3854" s="102">
        <f t="shared" si="428"/>
        <v>1.7750718539672898</v>
      </c>
      <c r="G3854" s="102">
        <f t="shared" si="431"/>
        <v>11432.757368043653</v>
      </c>
      <c r="H3854" s="102">
        <f t="shared" si="429"/>
        <v>11432.851510844705</v>
      </c>
      <c r="I3854" s="102">
        <f t="shared" si="425"/>
        <v>9.4142801051930292E-2</v>
      </c>
      <c r="J3854" s="102">
        <f t="shared" si="426"/>
        <v>11434.626582698671</v>
      </c>
      <c r="K3854" s="103">
        <f t="shared" si="427"/>
        <v>1.8692146550183679</v>
      </c>
    </row>
    <row r="3855" spans="2:11" ht="16" thickBot="1" x14ac:dyDescent="0.25">
      <c r="B3855" s="39">
        <v>3840</v>
      </c>
      <c r="C3855" s="94">
        <v>0.30498863183487568</v>
      </c>
      <c r="D3855" s="104">
        <f t="shared" si="430"/>
        <v>3.5624423272257224</v>
      </c>
      <c r="E3855" s="94">
        <v>0.9273636141248599</v>
      </c>
      <c r="F3855" s="105">
        <f t="shared" si="428"/>
        <v>1.92736361412486</v>
      </c>
      <c r="G3855" s="105">
        <f t="shared" si="431"/>
        <v>11436.319810370878</v>
      </c>
      <c r="H3855" s="105">
        <f t="shared" si="429"/>
        <v>11436.319810370878</v>
      </c>
      <c r="I3855" s="105">
        <f t="shared" si="425"/>
        <v>0</v>
      </c>
      <c r="J3855" s="105">
        <f t="shared" si="426"/>
        <v>11438.247173985003</v>
      </c>
      <c r="K3855" s="106">
        <f t="shared" si="427"/>
        <v>1.9273636141242605</v>
      </c>
    </row>
    <row r="3856" spans="2:11" x14ac:dyDescent="0.2">
      <c r="B3856" s="35">
        <v>3841</v>
      </c>
      <c r="C3856" s="93">
        <v>0.13390198021177813</v>
      </c>
      <c r="D3856" s="101">
        <f t="shared" si="430"/>
        <v>6.0319417129744668</v>
      </c>
      <c r="E3856" s="93">
        <v>0.67265439982578512</v>
      </c>
      <c r="F3856" s="102">
        <f t="shared" si="428"/>
        <v>1.672654399825785</v>
      </c>
      <c r="G3856" s="102">
        <f t="shared" si="431"/>
        <v>11442.351752083852</v>
      </c>
      <c r="H3856" s="102">
        <f t="shared" si="429"/>
        <v>11442.351752083852</v>
      </c>
      <c r="I3856" s="102">
        <f t="shared" si="425"/>
        <v>0</v>
      </c>
      <c r="J3856" s="102">
        <f t="shared" si="426"/>
        <v>11444.024406483679</v>
      </c>
      <c r="K3856" s="103">
        <f t="shared" si="427"/>
        <v>1.6726543998265697</v>
      </c>
    </row>
    <row r="3857" spans="2:11" x14ac:dyDescent="0.2">
      <c r="B3857" s="35">
        <v>3842</v>
      </c>
      <c r="C3857" s="93">
        <v>5.2724128568862882E-2</v>
      </c>
      <c r="D3857" s="101">
        <f t="shared" si="430"/>
        <v>8.8280462418256462</v>
      </c>
      <c r="E3857" s="93">
        <v>0.47169760972628283</v>
      </c>
      <c r="F3857" s="102">
        <f t="shared" si="428"/>
        <v>1.4716976097262828</v>
      </c>
      <c r="G3857" s="102">
        <f t="shared" si="431"/>
        <v>11451.179798325678</v>
      </c>
      <c r="H3857" s="102">
        <f t="shared" si="429"/>
        <v>11451.179798325678</v>
      </c>
      <c r="I3857" s="102">
        <f t="shared" si="425"/>
        <v>0</v>
      </c>
      <c r="J3857" s="102">
        <f t="shared" si="426"/>
        <v>11452.651495935404</v>
      </c>
      <c r="K3857" s="103">
        <f t="shared" si="427"/>
        <v>1.4716976097261067</v>
      </c>
    </row>
    <row r="3858" spans="2:11" x14ac:dyDescent="0.2">
      <c r="B3858" s="35">
        <v>3843</v>
      </c>
      <c r="C3858" s="93">
        <v>0.71224436637603916</v>
      </c>
      <c r="D3858" s="101">
        <f t="shared" si="430"/>
        <v>1.0180026457540536</v>
      </c>
      <c r="E3858" s="93">
        <v>0.72895903698332232</v>
      </c>
      <c r="F3858" s="102">
        <f t="shared" si="428"/>
        <v>1.7289590369833223</v>
      </c>
      <c r="G3858" s="102">
        <f t="shared" si="431"/>
        <v>11452.197800971433</v>
      </c>
      <c r="H3858" s="102">
        <f t="shared" si="429"/>
        <v>11452.651495935404</v>
      </c>
      <c r="I3858" s="102">
        <f t="shared" ref="I3858:I3921" si="432">H3858-G3858</f>
        <v>0.45369496397142939</v>
      </c>
      <c r="J3858" s="102">
        <f t="shared" ref="J3858:J3921" si="433">H3858+F3858</f>
        <v>11454.380454972388</v>
      </c>
      <c r="K3858" s="103">
        <f t="shared" ref="K3858:K3921" si="434">J3858-G3858</f>
        <v>2.1826540009551536</v>
      </c>
    </row>
    <row r="3859" spans="2:11" ht="16" thickBot="1" x14ac:dyDescent="0.25">
      <c r="B3859" s="39">
        <v>3844</v>
      </c>
      <c r="C3859" s="94">
        <v>0.44523970807141489</v>
      </c>
      <c r="D3859" s="104">
        <f t="shared" si="430"/>
        <v>2.4274274160690061</v>
      </c>
      <c r="E3859" s="94">
        <v>0.33339716530414554</v>
      </c>
      <c r="F3859" s="105">
        <f t="shared" si="428"/>
        <v>1.3333971653041456</v>
      </c>
      <c r="G3859" s="105">
        <f t="shared" si="431"/>
        <v>11454.625228387502</v>
      </c>
      <c r="H3859" s="105">
        <f t="shared" si="429"/>
        <v>11454.625228387502</v>
      </c>
      <c r="I3859" s="105">
        <f t="shared" si="432"/>
        <v>0</v>
      </c>
      <c r="J3859" s="105">
        <f t="shared" si="433"/>
        <v>11455.958625552807</v>
      </c>
      <c r="K3859" s="106">
        <f t="shared" si="434"/>
        <v>1.3333971653046319</v>
      </c>
    </row>
    <row r="3860" spans="2:11" x14ac:dyDescent="0.2">
      <c r="B3860" s="35">
        <v>3845</v>
      </c>
      <c r="C3860" s="93">
        <v>6.3549720790772479E-2</v>
      </c>
      <c r="D3860" s="101">
        <f t="shared" si="430"/>
        <v>8.2677980246776723</v>
      </c>
      <c r="E3860" s="93">
        <v>0.24379062571008503</v>
      </c>
      <c r="F3860" s="102">
        <f t="shared" si="428"/>
        <v>1.243790625710085</v>
      </c>
      <c r="G3860" s="102">
        <f t="shared" si="431"/>
        <v>11462.893026412179</v>
      </c>
      <c r="H3860" s="102">
        <f t="shared" si="429"/>
        <v>11462.893026412179</v>
      </c>
      <c r="I3860" s="102">
        <f t="shared" si="432"/>
        <v>0</v>
      </c>
      <c r="J3860" s="102">
        <f t="shared" si="433"/>
        <v>11464.13681703789</v>
      </c>
      <c r="K3860" s="103">
        <f t="shared" si="434"/>
        <v>1.2437906257109717</v>
      </c>
    </row>
    <row r="3861" spans="2:11" x14ac:dyDescent="0.2">
      <c r="B3861" s="35">
        <v>3846</v>
      </c>
      <c r="C3861" s="93">
        <v>0.22068956730776124</v>
      </c>
      <c r="D3861" s="101">
        <f t="shared" si="430"/>
        <v>4.5329947132729025</v>
      </c>
      <c r="E3861" s="93">
        <v>0.11142791032608401</v>
      </c>
      <c r="F3861" s="102">
        <f t="shared" si="428"/>
        <v>1.111427910326084</v>
      </c>
      <c r="G3861" s="102">
        <f t="shared" si="431"/>
        <v>11467.426021125451</v>
      </c>
      <c r="H3861" s="102">
        <f t="shared" si="429"/>
        <v>11467.426021125451</v>
      </c>
      <c r="I3861" s="102">
        <f t="shared" si="432"/>
        <v>0</v>
      </c>
      <c r="J3861" s="102">
        <f t="shared" si="433"/>
        <v>11468.537449035777</v>
      </c>
      <c r="K3861" s="103">
        <f t="shared" si="434"/>
        <v>1.1114279103258013</v>
      </c>
    </row>
    <row r="3862" spans="2:11" x14ac:dyDescent="0.2">
      <c r="B3862" s="35">
        <v>3847</v>
      </c>
      <c r="C3862" s="93">
        <v>0.64889437878933742</v>
      </c>
      <c r="D3862" s="101">
        <f t="shared" si="430"/>
        <v>1.2974559602065596</v>
      </c>
      <c r="E3862" s="93">
        <v>0.56554053523624981</v>
      </c>
      <c r="F3862" s="102">
        <f t="shared" si="428"/>
        <v>1.5655405352362499</v>
      </c>
      <c r="G3862" s="102">
        <f t="shared" si="431"/>
        <v>11468.723477085658</v>
      </c>
      <c r="H3862" s="102">
        <f t="shared" si="429"/>
        <v>11468.723477085658</v>
      </c>
      <c r="I3862" s="102">
        <f t="shared" si="432"/>
        <v>0</v>
      </c>
      <c r="J3862" s="102">
        <f t="shared" si="433"/>
        <v>11470.289017620893</v>
      </c>
      <c r="K3862" s="103">
        <f t="shared" si="434"/>
        <v>1.5655405352354137</v>
      </c>
    </row>
    <row r="3863" spans="2:11" ht="16" thickBot="1" x14ac:dyDescent="0.25">
      <c r="B3863" s="39">
        <v>3848</v>
      </c>
      <c r="C3863" s="94">
        <v>0.88335054573780836</v>
      </c>
      <c r="D3863" s="104">
        <f t="shared" si="430"/>
        <v>0.37209948935672499</v>
      </c>
      <c r="E3863" s="94">
        <v>0.73659423374001676</v>
      </c>
      <c r="F3863" s="105">
        <f t="shared" si="428"/>
        <v>1.7365942337400169</v>
      </c>
      <c r="G3863" s="105">
        <f t="shared" si="431"/>
        <v>11469.095576575015</v>
      </c>
      <c r="H3863" s="105">
        <f t="shared" si="429"/>
        <v>11470.289017620893</v>
      </c>
      <c r="I3863" s="105">
        <f t="shared" si="432"/>
        <v>1.1934410458779894</v>
      </c>
      <c r="J3863" s="105">
        <f t="shared" si="433"/>
        <v>11472.025611854633</v>
      </c>
      <c r="K3863" s="106">
        <f t="shared" si="434"/>
        <v>2.930035279618096</v>
      </c>
    </row>
    <row r="3864" spans="2:11" x14ac:dyDescent="0.2">
      <c r="B3864" s="35">
        <v>3849</v>
      </c>
      <c r="C3864" s="93">
        <v>0.91537173932308269</v>
      </c>
      <c r="D3864" s="101">
        <f t="shared" si="430"/>
        <v>0.26527507118607646</v>
      </c>
      <c r="E3864" s="93">
        <v>1.3181900012964043E-2</v>
      </c>
      <c r="F3864" s="102">
        <f t="shared" si="428"/>
        <v>1.013181900012964</v>
      </c>
      <c r="G3864" s="102">
        <f t="shared" si="431"/>
        <v>11469.360851646201</v>
      </c>
      <c r="H3864" s="102">
        <f t="shared" si="429"/>
        <v>11472.025611854633</v>
      </c>
      <c r="I3864" s="102">
        <f t="shared" si="432"/>
        <v>2.6647602084321989</v>
      </c>
      <c r="J3864" s="102">
        <f t="shared" si="433"/>
        <v>11473.038793754646</v>
      </c>
      <c r="K3864" s="103">
        <f t="shared" si="434"/>
        <v>3.6779421084447677</v>
      </c>
    </row>
    <row r="3865" spans="2:11" x14ac:dyDescent="0.2">
      <c r="B3865" s="35">
        <v>3850</v>
      </c>
      <c r="C3865" s="93">
        <v>0.53526695351590614</v>
      </c>
      <c r="D3865" s="101">
        <f t="shared" si="430"/>
        <v>1.8749690340003573</v>
      </c>
      <c r="E3865" s="93">
        <v>0.88594426390548286</v>
      </c>
      <c r="F3865" s="102">
        <f t="shared" si="428"/>
        <v>1.8859442639054829</v>
      </c>
      <c r="G3865" s="102">
        <f t="shared" si="431"/>
        <v>11471.235820680202</v>
      </c>
      <c r="H3865" s="102">
        <f t="shared" si="429"/>
        <v>11473.038793754646</v>
      </c>
      <c r="I3865" s="102">
        <f t="shared" si="432"/>
        <v>1.8029730744437984</v>
      </c>
      <c r="J3865" s="102">
        <f t="shared" si="433"/>
        <v>11474.924738018552</v>
      </c>
      <c r="K3865" s="103">
        <f t="shared" si="434"/>
        <v>3.6889173383497109</v>
      </c>
    </row>
    <row r="3866" spans="2:11" x14ac:dyDescent="0.2">
      <c r="B3866" s="35">
        <v>3851</v>
      </c>
      <c r="C3866" s="93">
        <v>0.47774686662154697</v>
      </c>
      <c r="D3866" s="101">
        <f t="shared" si="430"/>
        <v>2.2160227634956464</v>
      </c>
      <c r="E3866" s="93">
        <v>0.84000387024625478</v>
      </c>
      <c r="F3866" s="102">
        <f t="shared" si="428"/>
        <v>1.8400038702462549</v>
      </c>
      <c r="G3866" s="102">
        <f t="shared" si="431"/>
        <v>11473.451843443698</v>
      </c>
      <c r="H3866" s="102">
        <f t="shared" si="429"/>
        <v>11474.924738018552</v>
      </c>
      <c r="I3866" s="102">
        <f t="shared" si="432"/>
        <v>1.4728945748538536</v>
      </c>
      <c r="J3866" s="102">
        <f t="shared" si="433"/>
        <v>11476.764741888797</v>
      </c>
      <c r="K3866" s="103">
        <f t="shared" si="434"/>
        <v>3.3128984450995631</v>
      </c>
    </row>
    <row r="3867" spans="2:11" ht="16" thickBot="1" x14ac:dyDescent="0.25">
      <c r="B3867" s="39">
        <v>3852</v>
      </c>
      <c r="C3867" s="94">
        <v>0.96916583488301156</v>
      </c>
      <c r="D3867" s="104">
        <f t="shared" si="430"/>
        <v>9.3958624512129885E-2</v>
      </c>
      <c r="E3867" s="94">
        <v>0.93464460486734646</v>
      </c>
      <c r="F3867" s="105">
        <f t="shared" si="428"/>
        <v>1.9346446048673465</v>
      </c>
      <c r="G3867" s="105">
        <f t="shared" si="431"/>
        <v>11473.545802068209</v>
      </c>
      <c r="H3867" s="105">
        <f t="shared" si="429"/>
        <v>11476.764741888797</v>
      </c>
      <c r="I3867" s="105">
        <f t="shared" si="432"/>
        <v>3.2189398205882753</v>
      </c>
      <c r="J3867" s="105">
        <f t="shared" si="433"/>
        <v>11478.699386493665</v>
      </c>
      <c r="K3867" s="106">
        <f t="shared" si="434"/>
        <v>5.1535844254558469</v>
      </c>
    </row>
    <row r="3868" spans="2:11" x14ac:dyDescent="0.2">
      <c r="B3868" s="35">
        <v>3853</v>
      </c>
      <c r="C3868" s="93">
        <v>9.5964359233209007E-2</v>
      </c>
      <c r="D3868" s="101">
        <f t="shared" si="430"/>
        <v>7.0313352433050467</v>
      </c>
      <c r="E3868" s="93">
        <v>2.039465167503951E-2</v>
      </c>
      <c r="F3868" s="102">
        <f t="shared" si="428"/>
        <v>1.0203946516750395</v>
      </c>
      <c r="G3868" s="102">
        <f t="shared" si="431"/>
        <v>11480.577137311515</v>
      </c>
      <c r="H3868" s="102">
        <f t="shared" si="429"/>
        <v>11480.577137311515</v>
      </c>
      <c r="I3868" s="102">
        <f t="shared" si="432"/>
        <v>0</v>
      </c>
      <c r="J3868" s="102">
        <f t="shared" si="433"/>
        <v>11481.597531963191</v>
      </c>
      <c r="K3868" s="103">
        <f t="shared" si="434"/>
        <v>1.0203946516758151</v>
      </c>
    </row>
    <row r="3869" spans="2:11" x14ac:dyDescent="0.2">
      <c r="B3869" s="35">
        <v>3854</v>
      </c>
      <c r="C3869" s="93">
        <v>0.31141566910229601</v>
      </c>
      <c r="D3869" s="101">
        <f t="shared" si="430"/>
        <v>3.4998801078017432</v>
      </c>
      <c r="E3869" s="93">
        <v>0.5044761304393397</v>
      </c>
      <c r="F3869" s="102">
        <f t="shared" si="428"/>
        <v>1.5044761304393397</v>
      </c>
      <c r="G3869" s="102">
        <f t="shared" si="431"/>
        <v>11484.077017419317</v>
      </c>
      <c r="H3869" s="102">
        <f t="shared" si="429"/>
        <v>11484.077017419317</v>
      </c>
      <c r="I3869" s="102">
        <f t="shared" si="432"/>
        <v>0</v>
      </c>
      <c r="J3869" s="102">
        <f t="shared" si="433"/>
        <v>11485.581493549756</v>
      </c>
      <c r="K3869" s="103">
        <f t="shared" si="434"/>
        <v>1.504476130439798</v>
      </c>
    </row>
    <row r="3870" spans="2:11" x14ac:dyDescent="0.2">
      <c r="B3870" s="35">
        <v>3855</v>
      </c>
      <c r="C3870" s="93">
        <v>0.99021743587275346</v>
      </c>
      <c r="D3870" s="101">
        <f t="shared" si="430"/>
        <v>2.9492183323261416E-2</v>
      </c>
      <c r="E3870" s="93">
        <v>0.69185259096008667</v>
      </c>
      <c r="F3870" s="102">
        <f t="shared" si="428"/>
        <v>1.6918525909600866</v>
      </c>
      <c r="G3870" s="102">
        <f t="shared" si="431"/>
        <v>11484.10650960264</v>
      </c>
      <c r="H3870" s="102">
        <f t="shared" si="429"/>
        <v>11485.581493549756</v>
      </c>
      <c r="I3870" s="102">
        <f t="shared" si="432"/>
        <v>1.4749839471169253</v>
      </c>
      <c r="J3870" s="102">
        <f t="shared" si="433"/>
        <v>11487.273346140717</v>
      </c>
      <c r="K3870" s="103">
        <f t="shared" si="434"/>
        <v>3.1668365380774048</v>
      </c>
    </row>
    <row r="3871" spans="2:11" ht="16" thickBot="1" x14ac:dyDescent="0.25">
      <c r="B3871" s="39">
        <v>3856</v>
      </c>
      <c r="C3871" s="94">
        <v>0.61381435668274686</v>
      </c>
      <c r="D3871" s="104">
        <f t="shared" si="430"/>
        <v>1.4641882416952261</v>
      </c>
      <c r="E3871" s="94">
        <v>0.58454826685150285</v>
      </c>
      <c r="F3871" s="105">
        <f t="shared" si="428"/>
        <v>1.584548266851503</v>
      </c>
      <c r="G3871" s="105">
        <f t="shared" si="431"/>
        <v>11485.570697844334</v>
      </c>
      <c r="H3871" s="105">
        <f t="shared" si="429"/>
        <v>11487.273346140717</v>
      </c>
      <c r="I3871" s="105">
        <f t="shared" si="432"/>
        <v>1.7026482963829039</v>
      </c>
      <c r="J3871" s="105">
        <f t="shared" si="433"/>
        <v>11488.857894407569</v>
      </c>
      <c r="K3871" s="106">
        <f t="shared" si="434"/>
        <v>3.2871965632348292</v>
      </c>
    </row>
    <row r="3872" spans="2:11" x14ac:dyDescent="0.2">
      <c r="B3872" s="35">
        <v>3857</v>
      </c>
      <c r="C3872" s="93">
        <v>0.14216253538084977</v>
      </c>
      <c r="D3872" s="101">
        <f t="shared" si="430"/>
        <v>5.8523527817864904</v>
      </c>
      <c r="E3872" s="93">
        <v>0.2456423745662607</v>
      </c>
      <c r="F3872" s="102">
        <f t="shared" si="428"/>
        <v>1.2456423745662608</v>
      </c>
      <c r="G3872" s="102">
        <f t="shared" si="431"/>
        <v>11491.423050626121</v>
      </c>
      <c r="H3872" s="102">
        <f t="shared" si="429"/>
        <v>11491.423050626121</v>
      </c>
      <c r="I3872" s="102">
        <f t="shared" si="432"/>
        <v>0</v>
      </c>
      <c r="J3872" s="102">
        <f t="shared" si="433"/>
        <v>11492.668693000687</v>
      </c>
      <c r="K3872" s="103">
        <f t="shared" si="434"/>
        <v>1.2456423745661596</v>
      </c>
    </row>
    <row r="3873" spans="2:11" x14ac:dyDescent="0.2">
      <c r="B3873" s="35">
        <v>3858</v>
      </c>
      <c r="C3873" s="93">
        <v>0.58958956597772416</v>
      </c>
      <c r="D3873" s="101">
        <f t="shared" si="430"/>
        <v>1.584985905134809</v>
      </c>
      <c r="E3873" s="93">
        <v>0.61246386842047473</v>
      </c>
      <c r="F3873" s="102">
        <f t="shared" si="428"/>
        <v>1.6124638684204746</v>
      </c>
      <c r="G3873" s="102">
        <f t="shared" si="431"/>
        <v>11493.008036531255</v>
      </c>
      <c r="H3873" s="102">
        <f t="shared" si="429"/>
        <v>11493.008036531255</v>
      </c>
      <c r="I3873" s="102">
        <f t="shared" si="432"/>
        <v>0</v>
      </c>
      <c r="J3873" s="102">
        <f t="shared" si="433"/>
        <v>11494.620500399675</v>
      </c>
      <c r="K3873" s="103">
        <f t="shared" si="434"/>
        <v>1.6124638684195816</v>
      </c>
    </row>
    <row r="3874" spans="2:11" x14ac:dyDescent="0.2">
      <c r="B3874" s="35">
        <v>3859</v>
      </c>
      <c r="C3874" s="93">
        <v>0.92752325018364223</v>
      </c>
      <c r="D3874" s="101">
        <f t="shared" si="430"/>
        <v>0.22571225169387513</v>
      </c>
      <c r="E3874" s="93">
        <v>3.3731229995505485E-2</v>
      </c>
      <c r="F3874" s="102">
        <f t="shared" si="428"/>
        <v>1.0337312299955055</v>
      </c>
      <c r="G3874" s="102">
        <f t="shared" si="431"/>
        <v>11493.233748782948</v>
      </c>
      <c r="H3874" s="102">
        <f t="shared" si="429"/>
        <v>11494.620500399675</v>
      </c>
      <c r="I3874" s="102">
        <f t="shared" si="432"/>
        <v>1.3867516167265421</v>
      </c>
      <c r="J3874" s="102">
        <f t="shared" si="433"/>
        <v>11495.654231629671</v>
      </c>
      <c r="K3874" s="103">
        <f t="shared" si="434"/>
        <v>2.4204828467227344</v>
      </c>
    </row>
    <row r="3875" spans="2:11" ht="16" thickBot="1" x14ac:dyDescent="0.25">
      <c r="B3875" s="39">
        <v>3860</v>
      </c>
      <c r="C3875" s="94">
        <v>0.1599125513905042</v>
      </c>
      <c r="D3875" s="104">
        <f t="shared" si="430"/>
        <v>5.4993845009179108</v>
      </c>
      <c r="E3875" s="94">
        <v>2.6652404734698099E-2</v>
      </c>
      <c r="F3875" s="105">
        <f t="shared" si="428"/>
        <v>1.0266524047346981</v>
      </c>
      <c r="G3875" s="105">
        <f t="shared" si="431"/>
        <v>11498.733133283866</v>
      </c>
      <c r="H3875" s="105">
        <f t="shared" si="429"/>
        <v>11498.733133283866</v>
      </c>
      <c r="I3875" s="105">
        <f t="shared" si="432"/>
        <v>0</v>
      </c>
      <c r="J3875" s="105">
        <f t="shared" si="433"/>
        <v>11499.7597856886</v>
      </c>
      <c r="K3875" s="106">
        <f t="shared" si="434"/>
        <v>1.0266524047347048</v>
      </c>
    </row>
    <row r="3876" spans="2:11" x14ac:dyDescent="0.2">
      <c r="B3876" s="35">
        <v>3861</v>
      </c>
      <c r="C3876" s="93">
        <v>0.45572246358333524</v>
      </c>
      <c r="D3876" s="101">
        <f t="shared" si="430"/>
        <v>2.3576138617571383</v>
      </c>
      <c r="E3876" s="93">
        <v>0.14106618902961476</v>
      </c>
      <c r="F3876" s="102">
        <f t="shared" si="428"/>
        <v>1.1410661890296148</v>
      </c>
      <c r="G3876" s="102">
        <f t="shared" si="431"/>
        <v>11501.090747145623</v>
      </c>
      <c r="H3876" s="102">
        <f t="shared" si="429"/>
        <v>11501.090747145623</v>
      </c>
      <c r="I3876" s="102">
        <f t="shared" si="432"/>
        <v>0</v>
      </c>
      <c r="J3876" s="102">
        <f t="shared" si="433"/>
        <v>11502.231813334653</v>
      </c>
      <c r="K3876" s="103">
        <f t="shared" si="434"/>
        <v>1.141066189029516</v>
      </c>
    </row>
    <row r="3877" spans="2:11" x14ac:dyDescent="0.2">
      <c r="B3877" s="35">
        <v>3862</v>
      </c>
      <c r="C3877" s="93">
        <v>0.79292186336403769</v>
      </c>
      <c r="D3877" s="101">
        <f t="shared" si="430"/>
        <v>0.69609178548095485</v>
      </c>
      <c r="E3877" s="93">
        <v>0.72863167090812608</v>
      </c>
      <c r="F3877" s="102">
        <f t="shared" si="428"/>
        <v>1.728631670908126</v>
      </c>
      <c r="G3877" s="102">
        <f t="shared" si="431"/>
        <v>11501.786838931104</v>
      </c>
      <c r="H3877" s="102">
        <f t="shared" si="429"/>
        <v>11502.231813334653</v>
      </c>
      <c r="I3877" s="102">
        <f t="shared" si="432"/>
        <v>0.44497440354825812</v>
      </c>
      <c r="J3877" s="102">
        <f t="shared" si="433"/>
        <v>11503.960445005561</v>
      </c>
      <c r="K3877" s="103">
        <f t="shared" si="434"/>
        <v>2.1736060744569841</v>
      </c>
    </row>
    <row r="3878" spans="2:11" x14ac:dyDescent="0.2">
      <c r="B3878" s="35">
        <v>3863</v>
      </c>
      <c r="C3878" s="93">
        <v>0.72583424433478338</v>
      </c>
      <c r="D3878" s="101">
        <f t="shared" si="430"/>
        <v>0.96130081143992618</v>
      </c>
      <c r="E3878" s="93">
        <v>0.6311353445790141</v>
      </c>
      <c r="F3878" s="102">
        <f t="shared" si="428"/>
        <v>1.6311353445790142</v>
      </c>
      <c r="G3878" s="102">
        <f t="shared" si="431"/>
        <v>11502.748139742544</v>
      </c>
      <c r="H3878" s="102">
        <f t="shared" si="429"/>
        <v>11503.960445005561</v>
      </c>
      <c r="I3878" s="102">
        <f t="shared" si="432"/>
        <v>1.2123052630176971</v>
      </c>
      <c r="J3878" s="102">
        <f t="shared" si="433"/>
        <v>11505.591580350141</v>
      </c>
      <c r="K3878" s="103">
        <f t="shared" si="434"/>
        <v>2.8434406075975858</v>
      </c>
    </row>
    <row r="3879" spans="2:11" ht="16" thickBot="1" x14ac:dyDescent="0.25">
      <c r="B3879" s="39">
        <v>3864</v>
      </c>
      <c r="C3879" s="94">
        <v>0.66702178741230234</v>
      </c>
      <c r="D3879" s="104">
        <f t="shared" si="430"/>
        <v>1.2147977064418061</v>
      </c>
      <c r="E3879" s="94">
        <v>0.2892028545521057</v>
      </c>
      <c r="F3879" s="105">
        <f t="shared" si="428"/>
        <v>1.2892028545521057</v>
      </c>
      <c r="G3879" s="105">
        <f t="shared" si="431"/>
        <v>11503.962937448985</v>
      </c>
      <c r="H3879" s="105">
        <f t="shared" si="429"/>
        <v>11505.591580350141</v>
      </c>
      <c r="I3879" s="105">
        <f t="shared" si="432"/>
        <v>1.6286429011561268</v>
      </c>
      <c r="J3879" s="105">
        <f t="shared" si="433"/>
        <v>11506.880783204693</v>
      </c>
      <c r="K3879" s="106">
        <f t="shared" si="434"/>
        <v>2.9178457557081856</v>
      </c>
    </row>
    <row r="3880" spans="2:11" x14ac:dyDescent="0.2">
      <c r="B3880" s="35">
        <v>3865</v>
      </c>
      <c r="C3880" s="93">
        <v>0.46968093400281852</v>
      </c>
      <c r="D3880" s="101">
        <f t="shared" si="430"/>
        <v>2.2671050359026244</v>
      </c>
      <c r="E3880" s="93">
        <v>0.56904066683808996</v>
      </c>
      <c r="F3880" s="102">
        <f t="shared" si="428"/>
        <v>1.5690406668380898</v>
      </c>
      <c r="G3880" s="102">
        <f t="shared" si="431"/>
        <v>11506.230042484887</v>
      </c>
      <c r="H3880" s="102">
        <f t="shared" si="429"/>
        <v>11506.880783204693</v>
      </c>
      <c r="I3880" s="102">
        <f t="shared" si="432"/>
        <v>0.65074071980598092</v>
      </c>
      <c r="J3880" s="102">
        <f t="shared" si="433"/>
        <v>11508.449823871531</v>
      </c>
      <c r="K3880" s="103">
        <f t="shared" si="434"/>
        <v>2.219781386644172</v>
      </c>
    </row>
    <row r="3881" spans="2:11" x14ac:dyDescent="0.2">
      <c r="B3881" s="35">
        <v>3866</v>
      </c>
      <c r="C3881" s="93">
        <v>0.81693418748773317</v>
      </c>
      <c r="D3881" s="101">
        <f t="shared" si="430"/>
        <v>0.60659022371206528</v>
      </c>
      <c r="E3881" s="93">
        <v>0.77412060887718359</v>
      </c>
      <c r="F3881" s="102">
        <f t="shared" si="428"/>
        <v>1.7741206088771837</v>
      </c>
      <c r="G3881" s="102">
        <f t="shared" si="431"/>
        <v>11506.836632708599</v>
      </c>
      <c r="H3881" s="102">
        <f t="shared" si="429"/>
        <v>11508.449823871531</v>
      </c>
      <c r="I3881" s="102">
        <f t="shared" si="432"/>
        <v>1.6131911629327078</v>
      </c>
      <c r="J3881" s="102">
        <f t="shared" si="433"/>
        <v>11510.223944480409</v>
      </c>
      <c r="K3881" s="103">
        <f t="shared" si="434"/>
        <v>3.3873117718103458</v>
      </c>
    </row>
    <row r="3882" spans="2:11" x14ac:dyDescent="0.2">
      <c r="B3882" s="35">
        <v>3867</v>
      </c>
      <c r="C3882" s="93">
        <v>0.43370789417447653</v>
      </c>
      <c r="D3882" s="101">
        <f t="shared" si="430"/>
        <v>2.5061520791471477</v>
      </c>
      <c r="E3882" s="93">
        <v>0.34893756323575709</v>
      </c>
      <c r="F3882" s="102">
        <f t="shared" si="428"/>
        <v>1.348937563235757</v>
      </c>
      <c r="G3882" s="102">
        <f t="shared" si="431"/>
        <v>11509.342784787746</v>
      </c>
      <c r="H3882" s="102">
        <f t="shared" si="429"/>
        <v>11510.223944480409</v>
      </c>
      <c r="I3882" s="102">
        <f t="shared" si="432"/>
        <v>0.88115969266254979</v>
      </c>
      <c r="J3882" s="102">
        <f t="shared" si="433"/>
        <v>11511.572882043645</v>
      </c>
      <c r="K3882" s="103">
        <f t="shared" si="434"/>
        <v>2.2300972558987269</v>
      </c>
    </row>
    <row r="3883" spans="2:11" ht="16" thickBot="1" x14ac:dyDescent="0.25">
      <c r="B3883" s="39">
        <v>3868</v>
      </c>
      <c r="C3883" s="94">
        <v>0.51934026872044003</v>
      </c>
      <c r="D3883" s="104">
        <f t="shared" si="430"/>
        <v>1.9655879607143829</v>
      </c>
      <c r="E3883" s="94">
        <v>2.5686847309704608E-2</v>
      </c>
      <c r="F3883" s="105">
        <f t="shared" ref="F3883:F3946" si="435">($N$18-$N$19)*E3883+$N$19</f>
        <v>1.0256868473097045</v>
      </c>
      <c r="G3883" s="105">
        <f t="shared" si="431"/>
        <v>11511.308372748461</v>
      </c>
      <c r="H3883" s="105">
        <f t="shared" ref="H3883:H3946" si="436">+MAX(G3883,J3882)</f>
        <v>11511.572882043645</v>
      </c>
      <c r="I3883" s="105">
        <f t="shared" si="432"/>
        <v>0.26450929518432531</v>
      </c>
      <c r="J3883" s="105">
        <f t="shared" si="433"/>
        <v>11512.598568890955</v>
      </c>
      <c r="K3883" s="106">
        <f t="shared" si="434"/>
        <v>1.2901961424940964</v>
      </c>
    </row>
    <row r="3884" spans="2:11" x14ac:dyDescent="0.2">
      <c r="B3884" s="35">
        <v>3869</v>
      </c>
      <c r="C3884" s="93">
        <v>0.7649493356833692</v>
      </c>
      <c r="D3884" s="101">
        <f t="shared" ref="D3884:D3947" si="437">-LN(C3884)/$N$16</f>
        <v>0.80383702564091986</v>
      </c>
      <c r="E3884" s="93">
        <v>0.94158769035464196</v>
      </c>
      <c r="F3884" s="102">
        <f t="shared" si="435"/>
        <v>1.9415876903546421</v>
      </c>
      <c r="G3884" s="102">
        <f t="shared" ref="G3884:G3947" si="438">G3883+D3884</f>
        <v>11512.112209774103</v>
      </c>
      <c r="H3884" s="102">
        <f t="shared" si="436"/>
        <v>11512.598568890955</v>
      </c>
      <c r="I3884" s="102">
        <f t="shared" si="432"/>
        <v>0.48635911685232713</v>
      </c>
      <c r="J3884" s="102">
        <f t="shared" si="433"/>
        <v>11514.54015658131</v>
      </c>
      <c r="K3884" s="103">
        <f t="shared" si="434"/>
        <v>2.4279468072072632</v>
      </c>
    </row>
    <row r="3885" spans="2:11" x14ac:dyDescent="0.2">
      <c r="B3885" s="35">
        <v>3870</v>
      </c>
      <c r="C3885" s="93">
        <v>0.56520720668817825</v>
      </c>
      <c r="D3885" s="101">
        <f t="shared" si="437"/>
        <v>1.7116886326987677</v>
      </c>
      <c r="E3885" s="93">
        <v>0.26702208215152656</v>
      </c>
      <c r="F3885" s="102">
        <f t="shared" si="435"/>
        <v>1.2670220821515266</v>
      </c>
      <c r="G3885" s="102">
        <f t="shared" si="438"/>
        <v>11513.823898406801</v>
      </c>
      <c r="H3885" s="102">
        <f t="shared" si="436"/>
        <v>11514.54015658131</v>
      </c>
      <c r="I3885" s="102">
        <f t="shared" si="432"/>
        <v>0.71625817450876639</v>
      </c>
      <c r="J3885" s="102">
        <f t="shared" si="433"/>
        <v>11515.807178663461</v>
      </c>
      <c r="K3885" s="103">
        <f t="shared" si="434"/>
        <v>1.983280256659782</v>
      </c>
    </row>
    <row r="3886" spans="2:11" x14ac:dyDescent="0.2">
      <c r="B3886" s="35">
        <v>3871</v>
      </c>
      <c r="C3886" s="93">
        <v>0.62421133562061193</v>
      </c>
      <c r="D3886" s="101">
        <f t="shared" si="437"/>
        <v>1.413798867216808</v>
      </c>
      <c r="E3886" s="93">
        <v>0.18654055640493938</v>
      </c>
      <c r="F3886" s="102">
        <f t="shared" si="435"/>
        <v>1.1865405564049394</v>
      </c>
      <c r="G3886" s="102">
        <f t="shared" si="438"/>
        <v>11515.237697274019</v>
      </c>
      <c r="H3886" s="102">
        <f t="shared" si="436"/>
        <v>11515.807178663461</v>
      </c>
      <c r="I3886" s="102">
        <f t="shared" si="432"/>
        <v>0.5694813894424442</v>
      </c>
      <c r="J3886" s="102">
        <f t="shared" si="433"/>
        <v>11516.993719219867</v>
      </c>
      <c r="K3886" s="103">
        <f t="shared" si="434"/>
        <v>1.7560219458482607</v>
      </c>
    </row>
    <row r="3887" spans="2:11" ht="16" thickBot="1" x14ac:dyDescent="0.25">
      <c r="B3887" s="39">
        <v>3872</v>
      </c>
      <c r="C3887" s="94">
        <v>0.68694043433319751</v>
      </c>
      <c r="D3887" s="104">
        <f t="shared" si="437"/>
        <v>1.1265230836385045</v>
      </c>
      <c r="E3887" s="94">
        <v>0.84601236654756606</v>
      </c>
      <c r="F3887" s="105">
        <f t="shared" si="435"/>
        <v>1.8460123665475661</v>
      </c>
      <c r="G3887" s="105">
        <f t="shared" si="438"/>
        <v>11516.364220357656</v>
      </c>
      <c r="H3887" s="105">
        <f t="shared" si="436"/>
        <v>11516.993719219867</v>
      </c>
      <c r="I3887" s="105">
        <f t="shared" si="432"/>
        <v>0.62949886221031193</v>
      </c>
      <c r="J3887" s="105">
        <f t="shared" si="433"/>
        <v>11518.839731586415</v>
      </c>
      <c r="K3887" s="106">
        <f t="shared" si="434"/>
        <v>2.475511228758478</v>
      </c>
    </row>
    <row r="3888" spans="2:11" x14ac:dyDescent="0.2">
      <c r="B3888" s="35">
        <v>3873</v>
      </c>
      <c r="C3888" s="93">
        <v>0.25047898088396015</v>
      </c>
      <c r="D3888" s="101">
        <f t="shared" si="437"/>
        <v>4.1531408118738327</v>
      </c>
      <c r="E3888" s="93">
        <v>0.99884098797288767</v>
      </c>
      <c r="F3888" s="102">
        <f t="shared" si="435"/>
        <v>1.9988409879728877</v>
      </c>
      <c r="G3888" s="102">
        <f t="shared" si="438"/>
        <v>11520.51736116953</v>
      </c>
      <c r="H3888" s="102">
        <f t="shared" si="436"/>
        <v>11520.51736116953</v>
      </c>
      <c r="I3888" s="102">
        <f t="shared" si="432"/>
        <v>0</v>
      </c>
      <c r="J3888" s="102">
        <f t="shared" si="433"/>
        <v>11522.516202157503</v>
      </c>
      <c r="K3888" s="103">
        <f t="shared" si="434"/>
        <v>1.9988409879733808</v>
      </c>
    </row>
    <row r="3889" spans="2:11" x14ac:dyDescent="0.2">
      <c r="B3889" s="35">
        <v>3874</v>
      </c>
      <c r="C3889" s="93">
        <v>5.020959508946099E-2</v>
      </c>
      <c r="D3889" s="101">
        <f t="shared" si="437"/>
        <v>8.9746473999257699</v>
      </c>
      <c r="E3889" s="93">
        <v>0.39564305908831809</v>
      </c>
      <c r="F3889" s="102">
        <f t="shared" si="435"/>
        <v>1.395643059088318</v>
      </c>
      <c r="G3889" s="102">
        <f t="shared" si="438"/>
        <v>11529.492008569456</v>
      </c>
      <c r="H3889" s="102">
        <f t="shared" si="436"/>
        <v>11529.492008569456</v>
      </c>
      <c r="I3889" s="102">
        <f t="shared" si="432"/>
        <v>0</v>
      </c>
      <c r="J3889" s="102">
        <f t="shared" si="433"/>
        <v>11530.887651628544</v>
      </c>
      <c r="K3889" s="103">
        <f t="shared" si="434"/>
        <v>1.3956430590878881</v>
      </c>
    </row>
    <row r="3890" spans="2:11" x14ac:dyDescent="0.2">
      <c r="B3890" s="35">
        <v>3875</v>
      </c>
      <c r="C3890" s="93">
        <v>0.26106841732155073</v>
      </c>
      <c r="D3890" s="101">
        <f t="shared" si="437"/>
        <v>4.0289183120378844</v>
      </c>
      <c r="E3890" s="93">
        <v>0.43523693197018976</v>
      </c>
      <c r="F3890" s="102">
        <f t="shared" si="435"/>
        <v>1.4352369319701896</v>
      </c>
      <c r="G3890" s="102">
        <f t="shared" si="438"/>
        <v>11533.520926881494</v>
      </c>
      <c r="H3890" s="102">
        <f t="shared" si="436"/>
        <v>11533.520926881494</v>
      </c>
      <c r="I3890" s="102">
        <f t="shared" si="432"/>
        <v>0</v>
      </c>
      <c r="J3890" s="102">
        <f t="shared" si="433"/>
        <v>11534.956163813464</v>
      </c>
      <c r="K3890" s="103">
        <f t="shared" si="434"/>
        <v>1.4352369319694844</v>
      </c>
    </row>
    <row r="3891" spans="2:11" ht="16" thickBot="1" x14ac:dyDescent="0.25">
      <c r="B3891" s="39">
        <v>3876</v>
      </c>
      <c r="C3891" s="94">
        <v>0.27834688819607123</v>
      </c>
      <c r="D3891" s="104">
        <f t="shared" si="437"/>
        <v>3.8366614316386731</v>
      </c>
      <c r="E3891" s="94">
        <v>0.86453912522168486</v>
      </c>
      <c r="F3891" s="105">
        <f t="shared" si="435"/>
        <v>1.8645391252216847</v>
      </c>
      <c r="G3891" s="105">
        <f t="shared" si="438"/>
        <v>11537.357588313133</v>
      </c>
      <c r="H3891" s="105">
        <f t="shared" si="436"/>
        <v>11537.357588313133</v>
      </c>
      <c r="I3891" s="105">
        <f t="shared" si="432"/>
        <v>0</v>
      </c>
      <c r="J3891" s="105">
        <f t="shared" si="433"/>
        <v>11539.222127438354</v>
      </c>
      <c r="K3891" s="106">
        <f t="shared" si="434"/>
        <v>1.8645391252211994</v>
      </c>
    </row>
    <row r="3892" spans="2:11" x14ac:dyDescent="0.2">
      <c r="B3892" s="35">
        <v>3877</v>
      </c>
      <c r="C3892" s="93">
        <v>0.8988271684104373</v>
      </c>
      <c r="D3892" s="101">
        <f t="shared" si="437"/>
        <v>0.31999353510557904</v>
      </c>
      <c r="E3892" s="93">
        <v>0.5614015327660844</v>
      </c>
      <c r="F3892" s="102">
        <f t="shared" si="435"/>
        <v>1.5614015327660844</v>
      </c>
      <c r="G3892" s="102">
        <f t="shared" si="438"/>
        <v>11537.677581848238</v>
      </c>
      <c r="H3892" s="102">
        <f t="shared" si="436"/>
        <v>11539.222127438354</v>
      </c>
      <c r="I3892" s="102">
        <f t="shared" si="432"/>
        <v>1.5445455901153764</v>
      </c>
      <c r="J3892" s="102">
        <f t="shared" si="433"/>
        <v>11540.78352897112</v>
      </c>
      <c r="K3892" s="103">
        <f t="shared" si="434"/>
        <v>3.1059471228818438</v>
      </c>
    </row>
    <row r="3893" spans="2:11" x14ac:dyDescent="0.2">
      <c r="B3893" s="35">
        <v>3878</v>
      </c>
      <c r="C3893" s="93">
        <v>0.11265228129544824</v>
      </c>
      <c r="D3893" s="101">
        <f t="shared" si="437"/>
        <v>6.5503480833862424</v>
      </c>
      <c r="E3893" s="93">
        <v>0.84329599396558774</v>
      </c>
      <c r="F3893" s="102">
        <f t="shared" si="435"/>
        <v>1.8432959939655877</v>
      </c>
      <c r="G3893" s="102">
        <f t="shared" si="438"/>
        <v>11544.227929931625</v>
      </c>
      <c r="H3893" s="102">
        <f t="shared" si="436"/>
        <v>11544.227929931625</v>
      </c>
      <c r="I3893" s="102">
        <f t="shared" si="432"/>
        <v>0</v>
      </c>
      <c r="J3893" s="102">
        <f t="shared" si="433"/>
        <v>11546.071225925591</v>
      </c>
      <c r="K3893" s="103">
        <f t="shared" si="434"/>
        <v>1.843295993965512</v>
      </c>
    </row>
    <row r="3894" spans="2:11" x14ac:dyDescent="0.2">
      <c r="B3894" s="35">
        <v>3879</v>
      </c>
      <c r="C3894" s="93">
        <v>2.6070880375122396E-2</v>
      </c>
      <c r="D3894" s="101">
        <f t="shared" si="437"/>
        <v>10.940808845830809</v>
      </c>
      <c r="E3894" s="93">
        <v>0.75249084617022333</v>
      </c>
      <c r="F3894" s="102">
        <f t="shared" si="435"/>
        <v>1.7524908461702233</v>
      </c>
      <c r="G3894" s="102">
        <f t="shared" si="438"/>
        <v>11555.168738777456</v>
      </c>
      <c r="H3894" s="102">
        <f t="shared" si="436"/>
        <v>11555.168738777456</v>
      </c>
      <c r="I3894" s="102">
        <f t="shared" si="432"/>
        <v>0</v>
      </c>
      <c r="J3894" s="102">
        <f t="shared" si="433"/>
        <v>11556.921229623627</v>
      </c>
      <c r="K3894" s="103">
        <f t="shared" si="434"/>
        <v>1.7524908461709856</v>
      </c>
    </row>
    <row r="3895" spans="2:11" ht="16" thickBot="1" x14ac:dyDescent="0.25">
      <c r="B3895" s="39">
        <v>3880</v>
      </c>
      <c r="C3895" s="94">
        <v>0.59632004548943451</v>
      </c>
      <c r="D3895" s="104">
        <f t="shared" si="437"/>
        <v>1.5509333009027844</v>
      </c>
      <c r="E3895" s="94">
        <v>0.18157054965868979</v>
      </c>
      <c r="F3895" s="105">
        <f t="shared" si="435"/>
        <v>1.1815705496586899</v>
      </c>
      <c r="G3895" s="105">
        <f t="shared" si="438"/>
        <v>11556.71967207836</v>
      </c>
      <c r="H3895" s="105">
        <f t="shared" si="436"/>
        <v>11556.921229623627</v>
      </c>
      <c r="I3895" s="105">
        <f t="shared" si="432"/>
        <v>0.20155754526786041</v>
      </c>
      <c r="J3895" s="105">
        <f t="shared" si="433"/>
        <v>11558.102800173287</v>
      </c>
      <c r="K3895" s="106">
        <f t="shared" si="434"/>
        <v>1.3831280949270877</v>
      </c>
    </row>
    <row r="3896" spans="2:11" x14ac:dyDescent="0.2">
      <c r="B3896" s="35">
        <v>3881</v>
      </c>
      <c r="C3896" s="93">
        <v>0.54312487400962051</v>
      </c>
      <c r="D3896" s="101">
        <f t="shared" si="437"/>
        <v>1.831248044806765</v>
      </c>
      <c r="E3896" s="93">
        <v>0.53448117799277794</v>
      </c>
      <c r="F3896" s="102">
        <f t="shared" si="435"/>
        <v>1.5344811779927778</v>
      </c>
      <c r="G3896" s="102">
        <f t="shared" si="438"/>
        <v>11558.550920123167</v>
      </c>
      <c r="H3896" s="102">
        <f t="shared" si="436"/>
        <v>11558.550920123167</v>
      </c>
      <c r="I3896" s="102">
        <f t="shared" si="432"/>
        <v>0</v>
      </c>
      <c r="J3896" s="102">
        <f t="shared" si="433"/>
        <v>11560.085401301159</v>
      </c>
      <c r="K3896" s="103">
        <f t="shared" si="434"/>
        <v>1.5344811779923475</v>
      </c>
    </row>
    <row r="3897" spans="2:11" x14ac:dyDescent="0.2">
      <c r="B3897" s="35">
        <v>3882</v>
      </c>
      <c r="C3897" s="93">
        <v>0.29965354647960074</v>
      </c>
      <c r="D3897" s="101">
        <f t="shared" si="437"/>
        <v>3.6153849502240116</v>
      </c>
      <c r="E3897" s="93">
        <v>8.8342311795066353E-2</v>
      </c>
      <c r="F3897" s="102">
        <f t="shared" si="435"/>
        <v>1.0883423117950664</v>
      </c>
      <c r="G3897" s="102">
        <f t="shared" si="438"/>
        <v>11562.166305073391</v>
      </c>
      <c r="H3897" s="102">
        <f t="shared" si="436"/>
        <v>11562.166305073391</v>
      </c>
      <c r="I3897" s="102">
        <f t="shared" si="432"/>
        <v>0</v>
      </c>
      <c r="J3897" s="102">
        <f t="shared" si="433"/>
        <v>11563.254647385187</v>
      </c>
      <c r="K3897" s="103">
        <f t="shared" si="434"/>
        <v>1.0883423117957136</v>
      </c>
    </row>
    <row r="3898" spans="2:11" x14ac:dyDescent="0.2">
      <c r="B3898" s="35">
        <v>3883</v>
      </c>
      <c r="C3898" s="93">
        <v>0.32371685363014135</v>
      </c>
      <c r="D3898" s="101">
        <f t="shared" si="437"/>
        <v>3.3836581614583459</v>
      </c>
      <c r="E3898" s="93">
        <v>0.96829053472520554</v>
      </c>
      <c r="F3898" s="102">
        <f t="shared" si="435"/>
        <v>1.9682905347252055</v>
      </c>
      <c r="G3898" s="102">
        <f t="shared" si="438"/>
        <v>11565.549963234849</v>
      </c>
      <c r="H3898" s="102">
        <f t="shared" si="436"/>
        <v>11565.549963234849</v>
      </c>
      <c r="I3898" s="102">
        <f t="shared" si="432"/>
        <v>0</v>
      </c>
      <c r="J3898" s="102">
        <f t="shared" si="433"/>
        <v>11567.518253769575</v>
      </c>
      <c r="K3898" s="103">
        <f t="shared" si="434"/>
        <v>1.9682905347253836</v>
      </c>
    </row>
    <row r="3899" spans="2:11" ht="16" thickBot="1" x14ac:dyDescent="0.25">
      <c r="B3899" s="39">
        <v>3884</v>
      </c>
      <c r="C3899" s="94">
        <v>0.35306695271907296</v>
      </c>
      <c r="D3899" s="104">
        <f t="shared" si="437"/>
        <v>3.1232927168222471</v>
      </c>
      <c r="E3899" s="94">
        <v>0.4402569091938886</v>
      </c>
      <c r="F3899" s="105">
        <f t="shared" si="435"/>
        <v>1.4402569091938886</v>
      </c>
      <c r="G3899" s="105">
        <f t="shared" si="438"/>
        <v>11568.673255951671</v>
      </c>
      <c r="H3899" s="105">
        <f t="shared" si="436"/>
        <v>11568.673255951671</v>
      </c>
      <c r="I3899" s="105">
        <f t="shared" si="432"/>
        <v>0</v>
      </c>
      <c r="J3899" s="105">
        <f t="shared" si="433"/>
        <v>11570.113512860866</v>
      </c>
      <c r="K3899" s="106">
        <f t="shared" si="434"/>
        <v>1.4402569091944315</v>
      </c>
    </row>
    <row r="3900" spans="2:11" x14ac:dyDescent="0.2">
      <c r="B3900" s="35">
        <v>3885</v>
      </c>
      <c r="C3900" s="93">
        <v>0.87887034191618774</v>
      </c>
      <c r="D3900" s="101">
        <f t="shared" si="437"/>
        <v>0.38735369558865573</v>
      </c>
      <c r="E3900" s="93">
        <v>0.46221082748946529</v>
      </c>
      <c r="F3900" s="102">
        <f t="shared" si="435"/>
        <v>1.4622108274894652</v>
      </c>
      <c r="G3900" s="102">
        <f t="shared" si="438"/>
        <v>11569.06060964726</v>
      </c>
      <c r="H3900" s="102">
        <f t="shared" si="436"/>
        <v>11570.113512860866</v>
      </c>
      <c r="I3900" s="102">
        <f t="shared" si="432"/>
        <v>1.0529032136055321</v>
      </c>
      <c r="J3900" s="102">
        <f t="shared" si="433"/>
        <v>11571.575723688355</v>
      </c>
      <c r="K3900" s="103">
        <f t="shared" si="434"/>
        <v>2.5151140410944208</v>
      </c>
    </row>
    <row r="3901" spans="2:11" x14ac:dyDescent="0.2">
      <c r="B3901" s="35">
        <v>3886</v>
      </c>
      <c r="C3901" s="93">
        <v>4.7316785814791484E-2</v>
      </c>
      <c r="D3901" s="101">
        <f t="shared" si="437"/>
        <v>9.1526704999016317</v>
      </c>
      <c r="E3901" s="93">
        <v>0.89217845479377356</v>
      </c>
      <c r="F3901" s="102">
        <f t="shared" si="435"/>
        <v>1.8921784547937737</v>
      </c>
      <c r="G3901" s="102">
        <f t="shared" si="438"/>
        <v>11578.213280147162</v>
      </c>
      <c r="H3901" s="102">
        <f t="shared" si="436"/>
        <v>11578.213280147162</v>
      </c>
      <c r="I3901" s="102">
        <f t="shared" si="432"/>
        <v>0</v>
      </c>
      <c r="J3901" s="102">
        <f t="shared" si="433"/>
        <v>11580.105458601955</v>
      </c>
      <c r="K3901" s="103">
        <f t="shared" si="434"/>
        <v>1.8921784547928837</v>
      </c>
    </row>
    <row r="3902" spans="2:11" x14ac:dyDescent="0.2">
      <c r="B3902" s="35">
        <v>3887</v>
      </c>
      <c r="C3902" s="93">
        <v>0.55829313851148199</v>
      </c>
      <c r="D3902" s="101">
        <f t="shared" si="437"/>
        <v>1.7486133501247216</v>
      </c>
      <c r="E3902" s="93">
        <v>6.8205027119151329E-2</v>
      </c>
      <c r="F3902" s="102">
        <f t="shared" si="435"/>
        <v>1.0682050271191512</v>
      </c>
      <c r="G3902" s="102">
        <f t="shared" si="438"/>
        <v>11579.961893497286</v>
      </c>
      <c r="H3902" s="102">
        <f t="shared" si="436"/>
        <v>11580.105458601955</v>
      </c>
      <c r="I3902" s="102">
        <f t="shared" si="432"/>
        <v>0.14356510466859618</v>
      </c>
      <c r="J3902" s="102">
        <f t="shared" si="433"/>
        <v>11581.173663629073</v>
      </c>
      <c r="K3902" s="103">
        <f t="shared" si="434"/>
        <v>1.2117701317874889</v>
      </c>
    </row>
    <row r="3903" spans="2:11" ht="16" thickBot="1" x14ac:dyDescent="0.25">
      <c r="B3903" s="39">
        <v>3888</v>
      </c>
      <c r="C3903" s="94">
        <v>0.30228865591841014</v>
      </c>
      <c r="D3903" s="104">
        <f t="shared" si="437"/>
        <v>3.5891187114225627</v>
      </c>
      <c r="E3903" s="94">
        <v>0.38867359998379136</v>
      </c>
      <c r="F3903" s="105">
        <f t="shared" si="435"/>
        <v>1.3886735999837914</v>
      </c>
      <c r="G3903" s="105">
        <f t="shared" si="438"/>
        <v>11583.551012208709</v>
      </c>
      <c r="H3903" s="105">
        <f t="shared" si="436"/>
        <v>11583.551012208709</v>
      </c>
      <c r="I3903" s="105">
        <f t="shared" si="432"/>
        <v>0</v>
      </c>
      <c r="J3903" s="105">
        <f t="shared" si="433"/>
        <v>11584.939685808693</v>
      </c>
      <c r="K3903" s="106">
        <f t="shared" si="434"/>
        <v>1.3886735999840312</v>
      </c>
    </row>
    <row r="3904" spans="2:11" x14ac:dyDescent="0.2">
      <c r="B3904" s="35">
        <v>3889</v>
      </c>
      <c r="C3904" s="93">
        <v>0.13209318482028509</v>
      </c>
      <c r="D3904" s="101">
        <f t="shared" si="437"/>
        <v>6.0727429795498118</v>
      </c>
      <c r="E3904" s="93">
        <v>0.45421521138915089</v>
      </c>
      <c r="F3904" s="102">
        <f t="shared" si="435"/>
        <v>1.4542152113891509</v>
      </c>
      <c r="G3904" s="102">
        <f t="shared" si="438"/>
        <v>11589.623755188259</v>
      </c>
      <c r="H3904" s="102">
        <f t="shared" si="436"/>
        <v>11589.623755188259</v>
      </c>
      <c r="I3904" s="102">
        <f t="shared" si="432"/>
        <v>0</v>
      </c>
      <c r="J3904" s="102">
        <f t="shared" si="433"/>
        <v>11591.077970399649</v>
      </c>
      <c r="K3904" s="103">
        <f t="shared" si="434"/>
        <v>1.4542152113899647</v>
      </c>
    </row>
    <row r="3905" spans="2:11" x14ac:dyDescent="0.2">
      <c r="B3905" s="35">
        <v>3890</v>
      </c>
      <c r="C3905" s="93">
        <v>0.70683065843983051</v>
      </c>
      <c r="D3905" s="101">
        <f t="shared" si="437"/>
        <v>1.0408924892306559</v>
      </c>
      <c r="E3905" s="93">
        <v>0.62564750776159939</v>
      </c>
      <c r="F3905" s="102">
        <f t="shared" si="435"/>
        <v>1.6256475077615993</v>
      </c>
      <c r="G3905" s="102">
        <f t="shared" si="438"/>
        <v>11590.664647677489</v>
      </c>
      <c r="H3905" s="102">
        <f t="shared" si="436"/>
        <v>11591.077970399649</v>
      </c>
      <c r="I3905" s="102">
        <f t="shared" si="432"/>
        <v>0.4133227221591369</v>
      </c>
      <c r="J3905" s="102">
        <f t="shared" si="433"/>
        <v>11592.703617907409</v>
      </c>
      <c r="K3905" s="103">
        <f t="shared" si="434"/>
        <v>2.0389702299198689</v>
      </c>
    </row>
    <row r="3906" spans="2:11" x14ac:dyDescent="0.2">
      <c r="B3906" s="35">
        <v>3891</v>
      </c>
      <c r="C3906" s="93">
        <v>0.4074483089025388</v>
      </c>
      <c r="D3906" s="101">
        <f t="shared" si="437"/>
        <v>2.6935236109985947</v>
      </c>
      <c r="E3906" s="93">
        <v>0.68185680321837083</v>
      </c>
      <c r="F3906" s="102">
        <f t="shared" si="435"/>
        <v>1.6818568032183707</v>
      </c>
      <c r="G3906" s="102">
        <f t="shared" si="438"/>
        <v>11593.358171288488</v>
      </c>
      <c r="H3906" s="102">
        <f t="shared" si="436"/>
        <v>11593.358171288488</v>
      </c>
      <c r="I3906" s="102">
        <f t="shared" si="432"/>
        <v>0</v>
      </c>
      <c r="J3906" s="102">
        <f t="shared" si="433"/>
        <v>11595.040028091706</v>
      </c>
      <c r="K3906" s="103">
        <f t="shared" si="434"/>
        <v>1.6818568032176699</v>
      </c>
    </row>
    <row r="3907" spans="2:11" ht="16" thickBot="1" x14ac:dyDescent="0.25">
      <c r="B3907" s="39">
        <v>3892</v>
      </c>
      <c r="C3907" s="94">
        <v>0.24140854981735238</v>
      </c>
      <c r="D3907" s="104">
        <f t="shared" si="437"/>
        <v>4.2637936599294139</v>
      </c>
      <c r="E3907" s="94">
        <v>0.68892332153078129</v>
      </c>
      <c r="F3907" s="105">
        <f t="shared" si="435"/>
        <v>1.6889233215307813</v>
      </c>
      <c r="G3907" s="105">
        <f t="shared" si="438"/>
        <v>11597.621964948417</v>
      </c>
      <c r="H3907" s="105">
        <f t="shared" si="436"/>
        <v>11597.621964948417</v>
      </c>
      <c r="I3907" s="105">
        <f t="shared" si="432"/>
        <v>0</v>
      </c>
      <c r="J3907" s="105">
        <f t="shared" si="433"/>
        <v>11599.310888269949</v>
      </c>
      <c r="K3907" s="106">
        <f t="shared" si="434"/>
        <v>1.6889233215315471</v>
      </c>
    </row>
    <row r="3908" spans="2:11" x14ac:dyDescent="0.2">
      <c r="B3908" s="35">
        <v>3893</v>
      </c>
      <c r="C3908" s="93">
        <v>0.68797595163771597</v>
      </c>
      <c r="D3908" s="101">
        <f t="shared" si="437"/>
        <v>1.1220041870239408</v>
      </c>
      <c r="E3908" s="93">
        <v>0.82005968862077672</v>
      </c>
      <c r="F3908" s="102">
        <f t="shared" si="435"/>
        <v>1.8200596886207767</v>
      </c>
      <c r="G3908" s="102">
        <f t="shared" si="438"/>
        <v>11598.743969135441</v>
      </c>
      <c r="H3908" s="102">
        <f t="shared" si="436"/>
        <v>11599.310888269949</v>
      </c>
      <c r="I3908" s="102">
        <f t="shared" si="432"/>
        <v>0.56691913450777065</v>
      </c>
      <c r="J3908" s="102">
        <f t="shared" si="433"/>
        <v>11601.130947958569</v>
      </c>
      <c r="K3908" s="103">
        <f t="shared" si="434"/>
        <v>2.3869788231277198</v>
      </c>
    </row>
    <row r="3909" spans="2:11" x14ac:dyDescent="0.2">
      <c r="B3909" s="35">
        <v>3894</v>
      </c>
      <c r="C3909" s="93">
        <v>4.6141597325505712E-2</v>
      </c>
      <c r="D3909" s="101">
        <f t="shared" si="437"/>
        <v>9.2281212231922058</v>
      </c>
      <c r="E3909" s="93">
        <v>0.15922525606263793</v>
      </c>
      <c r="F3909" s="102">
        <f t="shared" si="435"/>
        <v>1.1592252560626379</v>
      </c>
      <c r="G3909" s="102">
        <f t="shared" si="438"/>
        <v>11607.972090358633</v>
      </c>
      <c r="H3909" s="102">
        <f t="shared" si="436"/>
        <v>11607.972090358633</v>
      </c>
      <c r="I3909" s="102">
        <f t="shared" si="432"/>
        <v>0</v>
      </c>
      <c r="J3909" s="102">
        <f t="shared" si="433"/>
        <v>11609.131315614695</v>
      </c>
      <c r="K3909" s="103">
        <f t="shared" si="434"/>
        <v>1.1592252560622001</v>
      </c>
    </row>
    <row r="3910" spans="2:11" x14ac:dyDescent="0.2">
      <c r="B3910" s="35">
        <v>3895</v>
      </c>
      <c r="C3910" s="93">
        <v>0.60634136571839092</v>
      </c>
      <c r="D3910" s="101">
        <f t="shared" si="437"/>
        <v>1.5009364252376693</v>
      </c>
      <c r="E3910" s="93">
        <v>0.83394807974650309</v>
      </c>
      <c r="F3910" s="102">
        <f t="shared" si="435"/>
        <v>1.8339480797465031</v>
      </c>
      <c r="G3910" s="102">
        <f t="shared" si="438"/>
        <v>11609.473026783871</v>
      </c>
      <c r="H3910" s="102">
        <f t="shared" si="436"/>
        <v>11609.473026783871</v>
      </c>
      <c r="I3910" s="102">
        <f t="shared" si="432"/>
        <v>0</v>
      </c>
      <c r="J3910" s="102">
        <f t="shared" si="433"/>
        <v>11611.306974863617</v>
      </c>
      <c r="K3910" s="103">
        <f t="shared" si="434"/>
        <v>1.8339480797458236</v>
      </c>
    </row>
    <row r="3911" spans="2:11" ht="16" thickBot="1" x14ac:dyDescent="0.25">
      <c r="B3911" s="39">
        <v>3896</v>
      </c>
      <c r="C3911" s="94">
        <v>0.1984418572721296</v>
      </c>
      <c r="D3911" s="104">
        <f t="shared" si="437"/>
        <v>4.8517773966882087</v>
      </c>
      <c r="E3911" s="94">
        <v>0.69091884556098437</v>
      </c>
      <c r="F3911" s="105">
        <f t="shared" si="435"/>
        <v>1.6909188455609843</v>
      </c>
      <c r="G3911" s="105">
        <f t="shared" si="438"/>
        <v>11614.32480418056</v>
      </c>
      <c r="H3911" s="105">
        <f t="shared" si="436"/>
        <v>11614.32480418056</v>
      </c>
      <c r="I3911" s="105">
        <f t="shared" si="432"/>
        <v>0</v>
      </c>
      <c r="J3911" s="105">
        <f t="shared" si="433"/>
        <v>11616.015723026121</v>
      </c>
      <c r="K3911" s="106">
        <f t="shared" si="434"/>
        <v>1.6909188455611002</v>
      </c>
    </row>
    <row r="3912" spans="2:11" x14ac:dyDescent="0.2">
      <c r="B3912" s="35">
        <v>3897</v>
      </c>
      <c r="C3912" s="93">
        <v>0.12406554229914624</v>
      </c>
      <c r="D3912" s="101">
        <f t="shared" si="437"/>
        <v>6.2608358582723884</v>
      </c>
      <c r="E3912" s="93">
        <v>0.69190838659823029</v>
      </c>
      <c r="F3912" s="102">
        <f t="shared" si="435"/>
        <v>1.6919083865982303</v>
      </c>
      <c r="G3912" s="102">
        <f t="shared" si="438"/>
        <v>11620.585640038833</v>
      </c>
      <c r="H3912" s="102">
        <f t="shared" si="436"/>
        <v>11620.585640038833</v>
      </c>
      <c r="I3912" s="102">
        <f t="shared" si="432"/>
        <v>0</v>
      </c>
      <c r="J3912" s="102">
        <f t="shared" si="433"/>
        <v>11622.277548425431</v>
      </c>
      <c r="K3912" s="103">
        <f t="shared" si="434"/>
        <v>1.6919083865977882</v>
      </c>
    </row>
    <row r="3913" spans="2:11" x14ac:dyDescent="0.2">
      <c r="B3913" s="35">
        <v>3898</v>
      </c>
      <c r="C3913" s="93">
        <v>0.16502560135009048</v>
      </c>
      <c r="D3913" s="101">
        <f t="shared" si="437"/>
        <v>5.4049639722601786</v>
      </c>
      <c r="E3913" s="93">
        <v>0.13898284044083653</v>
      </c>
      <c r="F3913" s="102">
        <f t="shared" si="435"/>
        <v>1.1389828404408364</v>
      </c>
      <c r="G3913" s="102">
        <f t="shared" si="438"/>
        <v>11625.990604011093</v>
      </c>
      <c r="H3913" s="102">
        <f t="shared" si="436"/>
        <v>11625.990604011093</v>
      </c>
      <c r="I3913" s="102">
        <f t="shared" si="432"/>
        <v>0</v>
      </c>
      <c r="J3913" s="102">
        <f t="shared" si="433"/>
        <v>11627.129586851534</v>
      </c>
      <c r="K3913" s="103">
        <f t="shared" si="434"/>
        <v>1.1389828404408036</v>
      </c>
    </row>
    <row r="3914" spans="2:11" x14ac:dyDescent="0.2">
      <c r="B3914" s="35">
        <v>3899</v>
      </c>
      <c r="C3914" s="93">
        <v>1.196278799017958E-2</v>
      </c>
      <c r="D3914" s="101">
        <f t="shared" si="437"/>
        <v>13.277863344236019</v>
      </c>
      <c r="E3914" s="93">
        <v>0.5324391780017026</v>
      </c>
      <c r="F3914" s="102">
        <f t="shared" si="435"/>
        <v>1.5324391780017026</v>
      </c>
      <c r="G3914" s="102">
        <f t="shared" si="438"/>
        <v>11639.268467355329</v>
      </c>
      <c r="H3914" s="102">
        <f t="shared" si="436"/>
        <v>11639.268467355329</v>
      </c>
      <c r="I3914" s="102">
        <f t="shared" si="432"/>
        <v>0</v>
      </c>
      <c r="J3914" s="102">
        <f t="shared" si="433"/>
        <v>11640.80090653333</v>
      </c>
      <c r="K3914" s="103">
        <f t="shared" si="434"/>
        <v>1.5324391780013684</v>
      </c>
    </row>
    <row r="3915" spans="2:11" ht="16" thickBot="1" x14ac:dyDescent="0.25">
      <c r="B3915" s="39">
        <v>3900</v>
      </c>
      <c r="C3915" s="94">
        <v>0.16694124771013241</v>
      </c>
      <c r="D3915" s="104">
        <f t="shared" si="437"/>
        <v>5.3703400157521433</v>
      </c>
      <c r="E3915" s="94">
        <v>0.47775582655275306</v>
      </c>
      <c r="F3915" s="105">
        <f t="shared" si="435"/>
        <v>1.4777558265527531</v>
      </c>
      <c r="G3915" s="105">
        <f t="shared" si="438"/>
        <v>11644.63880737108</v>
      </c>
      <c r="H3915" s="105">
        <f t="shared" si="436"/>
        <v>11644.63880737108</v>
      </c>
      <c r="I3915" s="105">
        <f t="shared" si="432"/>
        <v>0</v>
      </c>
      <c r="J3915" s="105">
        <f t="shared" si="433"/>
        <v>11646.116563197633</v>
      </c>
      <c r="K3915" s="106">
        <f t="shared" si="434"/>
        <v>1.4777558265523112</v>
      </c>
    </row>
    <row r="3916" spans="2:11" x14ac:dyDescent="0.2">
      <c r="B3916" s="35">
        <v>3901</v>
      </c>
      <c r="C3916" s="93">
        <v>0.96654985036149921</v>
      </c>
      <c r="D3916" s="101">
        <f t="shared" si="437"/>
        <v>0.10206721029474644</v>
      </c>
      <c r="E3916" s="93">
        <v>4.2111759548024041E-2</v>
      </c>
      <c r="F3916" s="102">
        <f t="shared" si="435"/>
        <v>1.042111759548024</v>
      </c>
      <c r="G3916" s="102">
        <f t="shared" si="438"/>
        <v>11644.740874581375</v>
      </c>
      <c r="H3916" s="102">
        <f t="shared" si="436"/>
        <v>11646.116563197633</v>
      </c>
      <c r="I3916" s="102">
        <f t="shared" si="432"/>
        <v>1.375688616257321</v>
      </c>
      <c r="J3916" s="102">
        <f t="shared" si="433"/>
        <v>11647.158674957182</v>
      </c>
      <c r="K3916" s="103">
        <f t="shared" si="434"/>
        <v>2.4178003758061095</v>
      </c>
    </row>
    <row r="3917" spans="2:11" x14ac:dyDescent="0.2">
      <c r="B3917" s="35">
        <v>3902</v>
      </c>
      <c r="C3917" s="93">
        <v>0.8011155696378599</v>
      </c>
      <c r="D3917" s="101">
        <f t="shared" si="437"/>
        <v>0.66525018187852403</v>
      </c>
      <c r="E3917" s="93">
        <v>0.65826506632925919</v>
      </c>
      <c r="F3917" s="102">
        <f t="shared" si="435"/>
        <v>1.6582650663292591</v>
      </c>
      <c r="G3917" s="102">
        <f t="shared" si="438"/>
        <v>11645.406124763254</v>
      </c>
      <c r="H3917" s="102">
        <f t="shared" si="436"/>
        <v>11647.158674957182</v>
      </c>
      <c r="I3917" s="102">
        <f t="shared" si="432"/>
        <v>1.7525501939271635</v>
      </c>
      <c r="J3917" s="102">
        <f t="shared" si="433"/>
        <v>11648.816940023511</v>
      </c>
      <c r="K3917" s="103">
        <f t="shared" si="434"/>
        <v>3.4108152602566406</v>
      </c>
    </row>
    <row r="3918" spans="2:11" x14ac:dyDescent="0.2">
      <c r="B3918" s="35">
        <v>3903</v>
      </c>
      <c r="C3918" s="93">
        <v>7.0392575672753921E-2</v>
      </c>
      <c r="D3918" s="101">
        <f t="shared" si="437"/>
        <v>7.9610024417195655</v>
      </c>
      <c r="E3918" s="93">
        <v>0.81252548068949715</v>
      </c>
      <c r="F3918" s="102">
        <f t="shared" si="435"/>
        <v>1.812525480689497</v>
      </c>
      <c r="G3918" s="102">
        <f t="shared" si="438"/>
        <v>11653.367127204974</v>
      </c>
      <c r="H3918" s="102">
        <f t="shared" si="436"/>
        <v>11653.367127204974</v>
      </c>
      <c r="I3918" s="102">
        <f t="shared" si="432"/>
        <v>0</v>
      </c>
      <c r="J3918" s="102">
        <f t="shared" si="433"/>
        <v>11655.179652685663</v>
      </c>
      <c r="K3918" s="103">
        <f t="shared" si="434"/>
        <v>1.8125254806891462</v>
      </c>
    </row>
    <row r="3919" spans="2:11" ht="16" thickBot="1" x14ac:dyDescent="0.25">
      <c r="B3919" s="39">
        <v>3904</v>
      </c>
      <c r="C3919" s="94">
        <v>0.95821181159538549</v>
      </c>
      <c r="D3919" s="104">
        <f t="shared" si="437"/>
        <v>0.128059283253115</v>
      </c>
      <c r="E3919" s="94">
        <v>5.1728448624543621E-2</v>
      </c>
      <c r="F3919" s="105">
        <f t="shared" si="435"/>
        <v>1.0517284486245435</v>
      </c>
      <c r="G3919" s="105">
        <f t="shared" si="438"/>
        <v>11653.495186488228</v>
      </c>
      <c r="H3919" s="105">
        <f t="shared" si="436"/>
        <v>11655.179652685663</v>
      </c>
      <c r="I3919" s="105">
        <f t="shared" si="432"/>
        <v>1.6844661974355404</v>
      </c>
      <c r="J3919" s="105">
        <f t="shared" si="433"/>
        <v>11656.231381134288</v>
      </c>
      <c r="K3919" s="106">
        <f t="shared" si="434"/>
        <v>2.7361946460605395</v>
      </c>
    </row>
    <row r="3920" spans="2:11" x14ac:dyDescent="0.2">
      <c r="B3920" s="35">
        <v>3905</v>
      </c>
      <c r="C3920" s="93">
        <v>0.57626687296788859</v>
      </c>
      <c r="D3920" s="101">
        <f t="shared" si="437"/>
        <v>1.6535532133845898</v>
      </c>
      <c r="E3920" s="93">
        <v>0.69360368643335324</v>
      </c>
      <c r="F3920" s="102">
        <f t="shared" si="435"/>
        <v>1.6936036864333532</v>
      </c>
      <c r="G3920" s="102">
        <f t="shared" si="438"/>
        <v>11655.148739701612</v>
      </c>
      <c r="H3920" s="102">
        <f t="shared" si="436"/>
        <v>11656.231381134288</v>
      </c>
      <c r="I3920" s="102">
        <f t="shared" si="432"/>
        <v>1.0826414326766098</v>
      </c>
      <c r="J3920" s="102">
        <f t="shared" si="433"/>
        <v>11657.924984820722</v>
      </c>
      <c r="K3920" s="103">
        <f t="shared" si="434"/>
        <v>2.7762451191101718</v>
      </c>
    </row>
    <row r="3921" spans="2:11" x14ac:dyDescent="0.2">
      <c r="B3921" s="35">
        <v>3906</v>
      </c>
      <c r="C3921" s="93">
        <v>0.90186476385104686</v>
      </c>
      <c r="D3921" s="101">
        <f t="shared" si="437"/>
        <v>0.30987209811516275</v>
      </c>
      <c r="E3921" s="93">
        <v>0.72315566886802862</v>
      </c>
      <c r="F3921" s="102">
        <f t="shared" si="435"/>
        <v>1.7231556688680287</v>
      </c>
      <c r="G3921" s="102">
        <f t="shared" si="438"/>
        <v>11655.458611799726</v>
      </c>
      <c r="H3921" s="102">
        <f t="shared" si="436"/>
        <v>11657.924984820722</v>
      </c>
      <c r="I3921" s="102">
        <f t="shared" si="432"/>
        <v>2.4663730209958885</v>
      </c>
      <c r="J3921" s="102">
        <f t="shared" si="433"/>
        <v>11659.648140489589</v>
      </c>
      <c r="K3921" s="103">
        <f t="shared" si="434"/>
        <v>4.1895286898634367</v>
      </c>
    </row>
    <row r="3922" spans="2:11" x14ac:dyDescent="0.2">
      <c r="B3922" s="35">
        <v>3907</v>
      </c>
      <c r="C3922" s="93">
        <v>0.69158150349651804</v>
      </c>
      <c r="D3922" s="101">
        <f t="shared" si="437"/>
        <v>1.1063228101235147</v>
      </c>
      <c r="E3922" s="93">
        <v>9.0678438992700672E-3</v>
      </c>
      <c r="F3922" s="102">
        <f t="shared" si="435"/>
        <v>1.00906784389927</v>
      </c>
      <c r="G3922" s="102">
        <f t="shared" si="438"/>
        <v>11656.564934609849</v>
      </c>
      <c r="H3922" s="102">
        <f t="shared" si="436"/>
        <v>11659.648140489589</v>
      </c>
      <c r="I3922" s="102">
        <f t="shared" ref="I3922:I3985" si="439">H3922-G3922</f>
        <v>3.0832058797404898</v>
      </c>
      <c r="J3922" s="102">
        <f t="shared" ref="J3922:J3985" si="440">H3922+F3922</f>
        <v>11660.657208333489</v>
      </c>
      <c r="K3922" s="103">
        <f t="shared" ref="K3922:K3985" si="441">J3922-G3922</f>
        <v>4.0922737236396642</v>
      </c>
    </row>
    <row r="3923" spans="2:11" ht="16" thickBot="1" x14ac:dyDescent="0.25">
      <c r="B3923" s="39">
        <v>3908</v>
      </c>
      <c r="C3923" s="94">
        <v>0.44368875628178261</v>
      </c>
      <c r="D3923" s="104">
        <f t="shared" si="437"/>
        <v>2.4378958851906183</v>
      </c>
      <c r="E3923" s="94">
        <v>0.61616596203149465</v>
      </c>
      <c r="F3923" s="105">
        <f t="shared" si="435"/>
        <v>1.6161659620314945</v>
      </c>
      <c r="G3923" s="105">
        <f t="shared" si="438"/>
        <v>11659.002830495039</v>
      </c>
      <c r="H3923" s="105">
        <f t="shared" si="436"/>
        <v>11660.657208333489</v>
      </c>
      <c r="I3923" s="105">
        <f t="shared" si="439"/>
        <v>1.6543778384493635</v>
      </c>
      <c r="J3923" s="105">
        <f t="shared" si="440"/>
        <v>11662.273374295521</v>
      </c>
      <c r="K3923" s="106">
        <f t="shared" si="441"/>
        <v>3.2705438004813914</v>
      </c>
    </row>
    <row r="3924" spans="2:11" x14ac:dyDescent="0.2">
      <c r="B3924" s="35">
        <v>3909</v>
      </c>
      <c r="C3924" s="93">
        <v>0.44155363327804409</v>
      </c>
      <c r="D3924" s="101">
        <f t="shared" si="437"/>
        <v>2.4523673599131359</v>
      </c>
      <c r="E3924" s="93">
        <v>2.9799876697208294E-2</v>
      </c>
      <c r="F3924" s="102">
        <f t="shared" si="435"/>
        <v>1.0297998766972083</v>
      </c>
      <c r="G3924" s="102">
        <f t="shared" si="438"/>
        <v>11661.455197854952</v>
      </c>
      <c r="H3924" s="102">
        <f t="shared" si="436"/>
        <v>11662.273374295521</v>
      </c>
      <c r="I3924" s="102">
        <f t="shared" si="439"/>
        <v>0.81817644056900463</v>
      </c>
      <c r="J3924" s="102">
        <f t="shared" si="440"/>
        <v>11663.303174172217</v>
      </c>
      <c r="K3924" s="103">
        <f t="shared" si="441"/>
        <v>1.8479763172654202</v>
      </c>
    </row>
    <row r="3925" spans="2:11" x14ac:dyDescent="0.2">
      <c r="B3925" s="35">
        <v>3910</v>
      </c>
      <c r="C3925" s="93">
        <v>0.57144045580659486</v>
      </c>
      <c r="D3925" s="101">
        <f t="shared" si="437"/>
        <v>1.6787849714704501</v>
      </c>
      <c r="E3925" s="93">
        <v>0.34133072972036638</v>
      </c>
      <c r="F3925" s="102">
        <f t="shared" si="435"/>
        <v>1.3413307297203665</v>
      </c>
      <c r="G3925" s="102">
        <f t="shared" si="438"/>
        <v>11663.133982826423</v>
      </c>
      <c r="H3925" s="102">
        <f t="shared" si="436"/>
        <v>11663.303174172217</v>
      </c>
      <c r="I3925" s="102">
        <f t="shared" si="439"/>
        <v>0.16919134579438833</v>
      </c>
      <c r="J3925" s="102">
        <f t="shared" si="440"/>
        <v>11664.644504901937</v>
      </c>
      <c r="K3925" s="103">
        <f t="shared" si="441"/>
        <v>1.5105220755140181</v>
      </c>
    </row>
    <row r="3926" spans="2:11" x14ac:dyDescent="0.2">
      <c r="B3926" s="35">
        <v>3911</v>
      </c>
      <c r="C3926" s="93">
        <v>0.36443036376872995</v>
      </c>
      <c r="D3926" s="101">
        <f t="shared" si="437"/>
        <v>3.0282593750609781</v>
      </c>
      <c r="E3926" s="93">
        <v>0.2958586258532836</v>
      </c>
      <c r="F3926" s="102">
        <f t="shared" si="435"/>
        <v>1.2958586258532836</v>
      </c>
      <c r="G3926" s="102">
        <f t="shared" si="438"/>
        <v>11666.162242201484</v>
      </c>
      <c r="H3926" s="102">
        <f t="shared" si="436"/>
        <v>11666.162242201484</v>
      </c>
      <c r="I3926" s="102">
        <f t="shared" si="439"/>
        <v>0</v>
      </c>
      <c r="J3926" s="102">
        <f t="shared" si="440"/>
        <v>11667.458100827338</v>
      </c>
      <c r="K3926" s="103">
        <f t="shared" si="441"/>
        <v>1.2958586258537252</v>
      </c>
    </row>
    <row r="3927" spans="2:11" ht="16" thickBot="1" x14ac:dyDescent="0.25">
      <c r="B3927" s="39">
        <v>3912</v>
      </c>
      <c r="C3927" s="94">
        <v>0.51620489971513428</v>
      </c>
      <c r="D3927" s="104">
        <f t="shared" si="437"/>
        <v>1.9837544995492016</v>
      </c>
      <c r="E3927" s="94">
        <v>0.60278838805895574</v>
      </c>
      <c r="F3927" s="105">
        <f t="shared" si="435"/>
        <v>1.6027883880589557</v>
      </c>
      <c r="G3927" s="105">
        <f t="shared" si="438"/>
        <v>11668.145996701034</v>
      </c>
      <c r="H3927" s="105">
        <f t="shared" si="436"/>
        <v>11668.145996701034</v>
      </c>
      <c r="I3927" s="105">
        <f t="shared" si="439"/>
        <v>0</v>
      </c>
      <c r="J3927" s="105">
        <f t="shared" si="440"/>
        <v>11669.748785089094</v>
      </c>
      <c r="K3927" s="106">
        <f t="shared" si="441"/>
        <v>1.6027883880597074</v>
      </c>
    </row>
    <row r="3928" spans="2:11" x14ac:dyDescent="0.2">
      <c r="B3928" s="35">
        <v>3913</v>
      </c>
      <c r="C3928" s="93">
        <v>0.42634497346247324</v>
      </c>
      <c r="D3928" s="101">
        <f t="shared" si="437"/>
        <v>2.5575193906832161</v>
      </c>
      <c r="E3928" s="93">
        <v>0.75058250842076457</v>
      </c>
      <c r="F3928" s="102">
        <f t="shared" si="435"/>
        <v>1.7505825084207647</v>
      </c>
      <c r="G3928" s="102">
        <f t="shared" si="438"/>
        <v>11670.703516091717</v>
      </c>
      <c r="H3928" s="102">
        <f t="shared" si="436"/>
        <v>11670.703516091717</v>
      </c>
      <c r="I3928" s="102">
        <f t="shared" si="439"/>
        <v>0</v>
      </c>
      <c r="J3928" s="102">
        <f t="shared" si="440"/>
        <v>11672.454098600138</v>
      </c>
      <c r="K3928" s="103">
        <f t="shared" si="441"/>
        <v>1.7505825084208482</v>
      </c>
    </row>
    <row r="3929" spans="2:11" x14ac:dyDescent="0.2">
      <c r="B3929" s="35">
        <v>3914</v>
      </c>
      <c r="C3929" s="93">
        <v>0.62802523469835692</v>
      </c>
      <c r="D3929" s="101">
        <f t="shared" si="437"/>
        <v>1.39552479204163</v>
      </c>
      <c r="E3929" s="93">
        <v>9.6415584908737473E-2</v>
      </c>
      <c r="F3929" s="102">
        <f t="shared" si="435"/>
        <v>1.0964155849087374</v>
      </c>
      <c r="G3929" s="102">
        <f t="shared" si="438"/>
        <v>11672.099040883759</v>
      </c>
      <c r="H3929" s="102">
        <f t="shared" si="436"/>
        <v>11672.454098600138</v>
      </c>
      <c r="I3929" s="102">
        <f t="shared" si="439"/>
        <v>0.35505771637872385</v>
      </c>
      <c r="J3929" s="102">
        <f t="shared" si="440"/>
        <v>11673.550514185046</v>
      </c>
      <c r="K3929" s="103">
        <f t="shared" si="441"/>
        <v>1.4514733012874785</v>
      </c>
    </row>
    <row r="3930" spans="2:11" x14ac:dyDescent="0.2">
      <c r="B3930" s="35">
        <v>3915</v>
      </c>
      <c r="C3930" s="93">
        <v>0.90997949547171841</v>
      </c>
      <c r="D3930" s="101">
        <f t="shared" si="437"/>
        <v>0.28299963652128557</v>
      </c>
      <c r="E3930" s="93">
        <v>3.5084126474616451E-2</v>
      </c>
      <c r="F3930" s="102">
        <f t="shared" si="435"/>
        <v>1.0350841264746165</v>
      </c>
      <c r="G3930" s="102">
        <f t="shared" si="438"/>
        <v>11672.38204052028</v>
      </c>
      <c r="H3930" s="102">
        <f t="shared" si="436"/>
        <v>11673.550514185046</v>
      </c>
      <c r="I3930" s="102">
        <f t="shared" si="439"/>
        <v>1.1684736647657701</v>
      </c>
      <c r="J3930" s="102">
        <f t="shared" si="440"/>
        <v>11674.585598311522</v>
      </c>
      <c r="K3930" s="103">
        <f t="shared" si="441"/>
        <v>2.20355779124111</v>
      </c>
    </row>
    <row r="3931" spans="2:11" ht="16" thickBot="1" x14ac:dyDescent="0.25">
      <c r="B3931" s="39">
        <v>3916</v>
      </c>
      <c r="C3931" s="94">
        <v>0.82468104116173435</v>
      </c>
      <c r="D3931" s="104">
        <f t="shared" si="437"/>
        <v>0.57827575252993413</v>
      </c>
      <c r="E3931" s="94">
        <v>0.41681925728171709</v>
      </c>
      <c r="F3931" s="105">
        <f t="shared" si="435"/>
        <v>1.4168192572817171</v>
      </c>
      <c r="G3931" s="105">
        <f t="shared" si="438"/>
        <v>11672.960316272811</v>
      </c>
      <c r="H3931" s="105">
        <f t="shared" si="436"/>
        <v>11674.585598311522</v>
      </c>
      <c r="I3931" s="105">
        <f t="shared" si="439"/>
        <v>1.6252820387107931</v>
      </c>
      <c r="J3931" s="105">
        <f t="shared" si="440"/>
        <v>11676.002417568803</v>
      </c>
      <c r="K3931" s="106">
        <f t="shared" si="441"/>
        <v>3.0421012959923246</v>
      </c>
    </row>
    <row r="3932" spans="2:11" x14ac:dyDescent="0.2">
      <c r="B3932" s="35">
        <v>3917</v>
      </c>
      <c r="C3932" s="93">
        <v>0.14526245309676633</v>
      </c>
      <c r="D3932" s="101">
        <f t="shared" si="437"/>
        <v>5.7876394539577172</v>
      </c>
      <c r="E3932" s="93">
        <v>0.39375973884531634</v>
      </c>
      <c r="F3932" s="102">
        <f t="shared" si="435"/>
        <v>1.3937597388453162</v>
      </c>
      <c r="G3932" s="102">
        <f t="shared" si="438"/>
        <v>11678.747955726769</v>
      </c>
      <c r="H3932" s="102">
        <f t="shared" si="436"/>
        <v>11678.747955726769</v>
      </c>
      <c r="I3932" s="102">
        <f t="shared" si="439"/>
        <v>0</v>
      </c>
      <c r="J3932" s="102">
        <f t="shared" si="440"/>
        <v>11680.141715465614</v>
      </c>
      <c r="K3932" s="103">
        <f t="shared" si="441"/>
        <v>1.3937597388448921</v>
      </c>
    </row>
    <row r="3933" spans="2:11" x14ac:dyDescent="0.2">
      <c r="B3933" s="35">
        <v>3918</v>
      </c>
      <c r="C3933" s="93">
        <v>0.84418799684320045</v>
      </c>
      <c r="D3933" s="101">
        <f t="shared" si="437"/>
        <v>0.50814019234589647</v>
      </c>
      <c r="E3933" s="93">
        <v>7.2420281864935321E-2</v>
      </c>
      <c r="F3933" s="102">
        <f t="shared" si="435"/>
        <v>1.0724202818649353</v>
      </c>
      <c r="G3933" s="102">
        <f t="shared" si="438"/>
        <v>11679.256095919114</v>
      </c>
      <c r="H3933" s="102">
        <f t="shared" si="436"/>
        <v>11680.141715465614</v>
      </c>
      <c r="I3933" s="102">
        <f t="shared" si="439"/>
        <v>0.88561954649958352</v>
      </c>
      <c r="J3933" s="102">
        <f t="shared" si="440"/>
        <v>11681.214135747479</v>
      </c>
      <c r="K3933" s="103">
        <f t="shared" si="441"/>
        <v>1.9580398283651448</v>
      </c>
    </row>
    <row r="3934" spans="2:11" x14ac:dyDescent="0.2">
      <c r="B3934" s="35">
        <v>3919</v>
      </c>
      <c r="C3934" s="93">
        <v>0.69900075070408063</v>
      </c>
      <c r="D3934" s="101">
        <f t="shared" si="437"/>
        <v>1.0743103883407852</v>
      </c>
      <c r="E3934" s="93">
        <v>0.56682019493537628</v>
      </c>
      <c r="F3934" s="102">
        <f t="shared" si="435"/>
        <v>1.5668201949353762</v>
      </c>
      <c r="G3934" s="102">
        <f t="shared" si="438"/>
        <v>11680.330406307456</v>
      </c>
      <c r="H3934" s="102">
        <f t="shared" si="436"/>
        <v>11681.214135747479</v>
      </c>
      <c r="I3934" s="102">
        <f t="shared" si="439"/>
        <v>0.88372944002367149</v>
      </c>
      <c r="J3934" s="102">
        <f t="shared" si="440"/>
        <v>11682.780955942415</v>
      </c>
      <c r="K3934" s="103">
        <f t="shared" si="441"/>
        <v>2.4505496349593159</v>
      </c>
    </row>
    <row r="3935" spans="2:11" ht="16" thickBot="1" x14ac:dyDescent="0.25">
      <c r="B3935" s="39">
        <v>3920</v>
      </c>
      <c r="C3935" s="94">
        <v>0.5858983337814192</v>
      </c>
      <c r="D3935" s="104">
        <f t="shared" si="437"/>
        <v>1.6038269888914689</v>
      </c>
      <c r="E3935" s="94">
        <v>0.15471264894380188</v>
      </c>
      <c r="F3935" s="105">
        <f t="shared" si="435"/>
        <v>1.1547126489438018</v>
      </c>
      <c r="G3935" s="105">
        <f t="shared" si="438"/>
        <v>11681.934233296348</v>
      </c>
      <c r="H3935" s="105">
        <f t="shared" si="436"/>
        <v>11682.780955942415</v>
      </c>
      <c r="I3935" s="105">
        <f t="shared" si="439"/>
        <v>0.84672264606706449</v>
      </c>
      <c r="J3935" s="105">
        <f t="shared" si="440"/>
        <v>11683.935668591359</v>
      </c>
      <c r="K3935" s="106">
        <f t="shared" si="441"/>
        <v>2.0014352950111061</v>
      </c>
    </row>
    <row r="3936" spans="2:11" x14ac:dyDescent="0.2">
      <c r="B3936" s="35">
        <v>3921</v>
      </c>
      <c r="C3936" s="93">
        <v>0.46993503546680471</v>
      </c>
      <c r="D3936" s="101">
        <f t="shared" si="437"/>
        <v>2.2654824487280534</v>
      </c>
      <c r="E3936" s="93">
        <v>0.18158911789942811</v>
      </c>
      <c r="F3936" s="102">
        <f t="shared" si="435"/>
        <v>1.1815891178994282</v>
      </c>
      <c r="G3936" s="102">
        <f t="shared" si="438"/>
        <v>11684.199715745075</v>
      </c>
      <c r="H3936" s="102">
        <f t="shared" si="436"/>
        <v>11684.199715745075</v>
      </c>
      <c r="I3936" s="102">
        <f t="shared" si="439"/>
        <v>0</v>
      </c>
      <c r="J3936" s="102">
        <f t="shared" si="440"/>
        <v>11685.381304862975</v>
      </c>
      <c r="K3936" s="103">
        <f t="shared" si="441"/>
        <v>1.1815891178994207</v>
      </c>
    </row>
    <row r="3937" spans="2:11" x14ac:dyDescent="0.2">
      <c r="B3937" s="35">
        <v>3922</v>
      </c>
      <c r="C3937" s="93">
        <v>3.6906887970027391E-3</v>
      </c>
      <c r="D3937" s="101">
        <f t="shared" si="437"/>
        <v>16.80582651748561</v>
      </c>
      <c r="E3937" s="93">
        <v>0.6371761411499659</v>
      </c>
      <c r="F3937" s="102">
        <f t="shared" si="435"/>
        <v>1.6371761411499659</v>
      </c>
      <c r="G3937" s="102">
        <f t="shared" si="438"/>
        <v>11701.005542262561</v>
      </c>
      <c r="H3937" s="102">
        <f t="shared" si="436"/>
        <v>11701.005542262561</v>
      </c>
      <c r="I3937" s="102">
        <f t="shared" si="439"/>
        <v>0</v>
      </c>
      <c r="J3937" s="102">
        <f t="shared" si="440"/>
        <v>11702.642718403711</v>
      </c>
      <c r="K3937" s="103">
        <f t="shared" si="441"/>
        <v>1.6371761411501211</v>
      </c>
    </row>
    <row r="3938" spans="2:11" x14ac:dyDescent="0.2">
      <c r="B3938" s="35">
        <v>3923</v>
      </c>
      <c r="C3938" s="93">
        <v>0.64684356590672021</v>
      </c>
      <c r="D3938" s="101">
        <f t="shared" si="437"/>
        <v>1.3069523924295228</v>
      </c>
      <c r="E3938" s="93">
        <v>0.10362016017576847</v>
      </c>
      <c r="F3938" s="102">
        <f t="shared" si="435"/>
        <v>1.1036201601757685</v>
      </c>
      <c r="G3938" s="102">
        <f t="shared" si="438"/>
        <v>11702.312494654991</v>
      </c>
      <c r="H3938" s="102">
        <f t="shared" si="436"/>
        <v>11702.642718403711</v>
      </c>
      <c r="I3938" s="102">
        <f t="shared" si="439"/>
        <v>0.33022374872052751</v>
      </c>
      <c r="J3938" s="102">
        <f t="shared" si="440"/>
        <v>11703.746338563888</v>
      </c>
      <c r="K3938" s="103">
        <f t="shared" si="441"/>
        <v>1.4338439088969608</v>
      </c>
    </row>
    <row r="3939" spans="2:11" ht="16" thickBot="1" x14ac:dyDescent="0.25">
      <c r="B3939" s="39">
        <v>3924</v>
      </c>
      <c r="C3939" s="94">
        <v>0.41218897861970016</v>
      </c>
      <c r="D3939" s="104">
        <f t="shared" si="437"/>
        <v>2.6588200464801521</v>
      </c>
      <c r="E3939" s="94">
        <v>0.89277671223853405</v>
      </c>
      <c r="F3939" s="105">
        <f t="shared" si="435"/>
        <v>1.8927767122385339</v>
      </c>
      <c r="G3939" s="105">
        <f t="shared" si="438"/>
        <v>11704.97131470147</v>
      </c>
      <c r="H3939" s="105">
        <f t="shared" si="436"/>
        <v>11704.97131470147</v>
      </c>
      <c r="I3939" s="105">
        <f t="shared" si="439"/>
        <v>0</v>
      </c>
      <c r="J3939" s="105">
        <f t="shared" si="440"/>
        <v>11706.864091413709</v>
      </c>
      <c r="K3939" s="106">
        <f t="shared" si="441"/>
        <v>1.8927767122386285</v>
      </c>
    </row>
    <row r="3940" spans="2:11" x14ac:dyDescent="0.2">
      <c r="B3940" s="35">
        <v>3925</v>
      </c>
      <c r="C3940" s="93">
        <v>0.27002659909583437</v>
      </c>
      <c r="D3940" s="101">
        <f t="shared" si="437"/>
        <v>3.927704428998918</v>
      </c>
      <c r="E3940" s="93">
        <v>0.19382510529447483</v>
      </c>
      <c r="F3940" s="102">
        <f t="shared" si="435"/>
        <v>1.1938251052944748</v>
      </c>
      <c r="G3940" s="102">
        <f t="shared" si="438"/>
        <v>11708.899019130469</v>
      </c>
      <c r="H3940" s="102">
        <f t="shared" si="436"/>
        <v>11708.899019130469</v>
      </c>
      <c r="I3940" s="102">
        <f t="shared" si="439"/>
        <v>0</v>
      </c>
      <c r="J3940" s="102">
        <f t="shared" si="440"/>
        <v>11710.092844235764</v>
      </c>
      <c r="K3940" s="103">
        <f t="shared" si="441"/>
        <v>1.1938251052943087</v>
      </c>
    </row>
    <row r="3941" spans="2:11" x14ac:dyDescent="0.2">
      <c r="B3941" s="35">
        <v>3926</v>
      </c>
      <c r="C3941" s="93">
        <v>0.63696002499329973</v>
      </c>
      <c r="D3941" s="101">
        <f t="shared" si="437"/>
        <v>1.3531451414751525</v>
      </c>
      <c r="E3941" s="93">
        <v>0.85140223954733285</v>
      </c>
      <c r="F3941" s="102">
        <f t="shared" si="435"/>
        <v>1.8514022395473329</v>
      </c>
      <c r="G3941" s="102">
        <f t="shared" si="438"/>
        <v>11710.252164271944</v>
      </c>
      <c r="H3941" s="102">
        <f t="shared" si="436"/>
        <v>11710.252164271944</v>
      </c>
      <c r="I3941" s="102">
        <f t="shared" si="439"/>
        <v>0</v>
      </c>
      <c r="J3941" s="102">
        <f t="shared" si="440"/>
        <v>11712.10356651149</v>
      </c>
      <c r="K3941" s="103">
        <f t="shared" si="441"/>
        <v>1.8514022395465872</v>
      </c>
    </row>
    <row r="3942" spans="2:11" x14ac:dyDescent="0.2">
      <c r="B3942" s="35">
        <v>3927</v>
      </c>
      <c r="C3942" s="93">
        <v>4.5862362089653885E-2</v>
      </c>
      <c r="D3942" s="101">
        <f t="shared" si="437"/>
        <v>9.2463314890340804</v>
      </c>
      <c r="E3942" s="93">
        <v>0.66432433535217084</v>
      </c>
      <c r="F3942" s="102">
        <f t="shared" si="435"/>
        <v>1.6643243353521708</v>
      </c>
      <c r="G3942" s="102">
        <f t="shared" si="438"/>
        <v>11719.498495760978</v>
      </c>
      <c r="H3942" s="102">
        <f t="shared" si="436"/>
        <v>11719.498495760978</v>
      </c>
      <c r="I3942" s="102">
        <f t="shared" si="439"/>
        <v>0</v>
      </c>
      <c r="J3942" s="102">
        <f t="shared" si="440"/>
        <v>11721.16282009633</v>
      </c>
      <c r="K3942" s="103">
        <f t="shared" si="441"/>
        <v>1.664324335351921</v>
      </c>
    </row>
    <row r="3943" spans="2:11" ht="16" thickBot="1" x14ac:dyDescent="0.25">
      <c r="B3943" s="39">
        <v>3928</v>
      </c>
      <c r="C3943" s="94">
        <v>9.9444594579519596E-2</v>
      </c>
      <c r="D3943" s="104">
        <f t="shared" si="437"/>
        <v>6.9244638849193647</v>
      </c>
      <c r="E3943" s="94">
        <v>0.72668949838747798</v>
      </c>
      <c r="F3943" s="105">
        <f t="shared" si="435"/>
        <v>1.7266894983874779</v>
      </c>
      <c r="G3943" s="105">
        <f t="shared" si="438"/>
        <v>11726.422959645897</v>
      </c>
      <c r="H3943" s="105">
        <f t="shared" si="436"/>
        <v>11726.422959645897</v>
      </c>
      <c r="I3943" s="105">
        <f t="shared" si="439"/>
        <v>0</v>
      </c>
      <c r="J3943" s="105">
        <f t="shared" si="440"/>
        <v>11728.149649144285</v>
      </c>
      <c r="K3943" s="106">
        <f t="shared" si="441"/>
        <v>1.7266894983877137</v>
      </c>
    </row>
    <row r="3944" spans="2:11" x14ac:dyDescent="0.2">
      <c r="B3944" s="35">
        <v>3929</v>
      </c>
      <c r="C3944" s="93">
        <v>0.4934941830930073</v>
      </c>
      <c r="D3944" s="101">
        <f t="shared" si="437"/>
        <v>2.1187326216709397</v>
      </c>
      <c r="E3944" s="93">
        <v>0.22010662314180085</v>
      </c>
      <c r="F3944" s="102">
        <f t="shared" si="435"/>
        <v>1.2201066231418007</v>
      </c>
      <c r="G3944" s="102">
        <f t="shared" si="438"/>
        <v>11728.541692267569</v>
      </c>
      <c r="H3944" s="102">
        <f t="shared" si="436"/>
        <v>11728.541692267569</v>
      </c>
      <c r="I3944" s="102">
        <f t="shared" si="439"/>
        <v>0</v>
      </c>
      <c r="J3944" s="102">
        <f t="shared" si="440"/>
        <v>11729.76179889071</v>
      </c>
      <c r="K3944" s="103">
        <f t="shared" si="441"/>
        <v>1.2201066231409641</v>
      </c>
    </row>
    <row r="3945" spans="2:11" x14ac:dyDescent="0.2">
      <c r="B3945" s="35">
        <v>3930</v>
      </c>
      <c r="C3945" s="93">
        <v>0.28959329700670011</v>
      </c>
      <c r="D3945" s="101">
        <f t="shared" si="437"/>
        <v>3.7178332933006133</v>
      </c>
      <c r="E3945" s="93">
        <v>0.31595781219190899</v>
      </c>
      <c r="F3945" s="102">
        <f t="shared" si="435"/>
        <v>1.3159578121919089</v>
      </c>
      <c r="G3945" s="102">
        <f t="shared" si="438"/>
        <v>11732.259525560868</v>
      </c>
      <c r="H3945" s="102">
        <f t="shared" si="436"/>
        <v>11732.259525560868</v>
      </c>
      <c r="I3945" s="102">
        <f t="shared" si="439"/>
        <v>0</v>
      </c>
      <c r="J3945" s="102">
        <f t="shared" si="440"/>
        <v>11733.575483373061</v>
      </c>
      <c r="K3945" s="103">
        <f t="shared" si="441"/>
        <v>1.3159578121922095</v>
      </c>
    </row>
    <row r="3946" spans="2:11" x14ac:dyDescent="0.2">
      <c r="B3946" s="35">
        <v>3931</v>
      </c>
      <c r="C3946" s="93">
        <v>0.65887275393245093</v>
      </c>
      <c r="D3946" s="101">
        <f t="shared" si="437"/>
        <v>1.2516745582677768</v>
      </c>
      <c r="E3946" s="93">
        <v>0.35951852208090662</v>
      </c>
      <c r="F3946" s="102">
        <f t="shared" si="435"/>
        <v>1.3595185220809065</v>
      </c>
      <c r="G3946" s="102">
        <f t="shared" si="438"/>
        <v>11733.511200119136</v>
      </c>
      <c r="H3946" s="102">
        <f t="shared" si="436"/>
        <v>11733.575483373061</v>
      </c>
      <c r="I3946" s="102">
        <f t="shared" si="439"/>
        <v>6.4283253925168538E-2</v>
      </c>
      <c r="J3946" s="102">
        <f t="shared" si="440"/>
        <v>11734.935001895141</v>
      </c>
      <c r="K3946" s="103">
        <f t="shared" si="441"/>
        <v>1.4238017760053481</v>
      </c>
    </row>
    <row r="3947" spans="2:11" ht="16" thickBot="1" x14ac:dyDescent="0.25">
      <c r="B3947" s="39">
        <v>3932</v>
      </c>
      <c r="C3947" s="94">
        <v>0.82457711439244497</v>
      </c>
      <c r="D3947" s="104">
        <f t="shared" si="437"/>
        <v>0.57865383804338855</v>
      </c>
      <c r="E3947" s="94">
        <v>0.91711597640673204</v>
      </c>
      <c r="F3947" s="105">
        <f t="shared" ref="F3947:F4010" si="442">($N$18-$N$19)*E3947+$N$19</f>
        <v>1.917115976406732</v>
      </c>
      <c r="G3947" s="105">
        <f t="shared" si="438"/>
        <v>11734.089853957179</v>
      </c>
      <c r="H3947" s="105">
        <f t="shared" ref="H3947:H4010" si="443">+MAX(G3947,J3946)</f>
        <v>11734.935001895141</v>
      </c>
      <c r="I3947" s="105">
        <f t="shared" si="439"/>
        <v>0.84514793796188314</v>
      </c>
      <c r="J3947" s="105">
        <f t="shared" si="440"/>
        <v>11736.852117871547</v>
      </c>
      <c r="K3947" s="106">
        <f t="shared" si="441"/>
        <v>2.7622639143683045</v>
      </c>
    </row>
    <row r="3948" spans="2:11" x14ac:dyDescent="0.2">
      <c r="B3948" s="35">
        <v>3933</v>
      </c>
      <c r="C3948" s="93">
        <v>0.59028134182603209</v>
      </c>
      <c r="D3948" s="101">
        <f t="shared" ref="D3948:D4011" si="444">-LN(C3948)/$N$16</f>
        <v>1.5814680155606091</v>
      </c>
      <c r="E3948" s="93">
        <v>0.33143196047413315</v>
      </c>
      <c r="F3948" s="102">
        <f t="shared" si="442"/>
        <v>1.3314319604741331</v>
      </c>
      <c r="G3948" s="102">
        <f t="shared" ref="G3948:G4011" si="445">G3947+D3948</f>
        <v>11735.671321972739</v>
      </c>
      <c r="H3948" s="102">
        <f t="shared" si="443"/>
        <v>11736.852117871547</v>
      </c>
      <c r="I3948" s="102">
        <f t="shared" si="439"/>
        <v>1.1807958988083556</v>
      </c>
      <c r="J3948" s="102">
        <f t="shared" si="440"/>
        <v>11738.183549832022</v>
      </c>
      <c r="K3948" s="103">
        <f t="shared" si="441"/>
        <v>2.5122278592825751</v>
      </c>
    </row>
    <row r="3949" spans="2:11" x14ac:dyDescent="0.2">
      <c r="B3949" s="35">
        <v>3934</v>
      </c>
      <c r="C3949" s="93">
        <v>2.0310247307758655E-2</v>
      </c>
      <c r="D3949" s="101">
        <f t="shared" si="444"/>
        <v>11.689889180442357</v>
      </c>
      <c r="E3949" s="93">
        <v>0.36711662930722611</v>
      </c>
      <c r="F3949" s="102">
        <f t="shared" si="442"/>
        <v>1.3671166293072261</v>
      </c>
      <c r="G3949" s="102">
        <f t="shared" si="445"/>
        <v>11747.361211153182</v>
      </c>
      <c r="H3949" s="102">
        <f t="shared" si="443"/>
        <v>11747.361211153182</v>
      </c>
      <c r="I3949" s="102">
        <f t="shared" si="439"/>
        <v>0</v>
      </c>
      <c r="J3949" s="102">
        <f t="shared" si="440"/>
        <v>11748.72832778249</v>
      </c>
      <c r="K3949" s="103">
        <f t="shared" si="441"/>
        <v>1.3671166293079295</v>
      </c>
    </row>
    <row r="3950" spans="2:11" x14ac:dyDescent="0.2">
      <c r="B3950" s="35">
        <v>3935</v>
      </c>
      <c r="C3950" s="93">
        <v>1.5774536280621421E-2</v>
      </c>
      <c r="D3950" s="101">
        <f t="shared" si="444"/>
        <v>12.448074800481269</v>
      </c>
      <c r="E3950" s="93">
        <v>0.53753560466607564</v>
      </c>
      <c r="F3950" s="102">
        <f t="shared" si="442"/>
        <v>1.5375356046660755</v>
      </c>
      <c r="G3950" s="102">
        <f t="shared" si="445"/>
        <v>11759.809285953663</v>
      </c>
      <c r="H3950" s="102">
        <f t="shared" si="443"/>
        <v>11759.809285953663</v>
      </c>
      <c r="I3950" s="102">
        <f t="shared" si="439"/>
        <v>0</v>
      </c>
      <c r="J3950" s="102">
        <f t="shared" si="440"/>
        <v>11761.346821558329</v>
      </c>
      <c r="K3950" s="103">
        <f t="shared" si="441"/>
        <v>1.5375356046661182</v>
      </c>
    </row>
    <row r="3951" spans="2:11" ht="16" thickBot="1" x14ac:dyDescent="0.25">
      <c r="B3951" s="39">
        <v>3936</v>
      </c>
      <c r="C3951" s="94">
        <v>0.43548311363078707</v>
      </c>
      <c r="D3951" s="104">
        <f t="shared" si="444"/>
        <v>2.4938977743369577</v>
      </c>
      <c r="E3951" s="94">
        <v>0.11722262456894983</v>
      </c>
      <c r="F3951" s="105">
        <f t="shared" si="442"/>
        <v>1.1172226245689498</v>
      </c>
      <c r="G3951" s="105">
        <f t="shared" si="445"/>
        <v>11762.303183728</v>
      </c>
      <c r="H3951" s="105">
        <f t="shared" si="443"/>
        <v>11762.303183728</v>
      </c>
      <c r="I3951" s="105">
        <f t="shared" si="439"/>
        <v>0</v>
      </c>
      <c r="J3951" s="105">
        <f t="shared" si="440"/>
        <v>11763.420406352569</v>
      </c>
      <c r="K3951" s="106">
        <f t="shared" si="441"/>
        <v>1.1172226245689671</v>
      </c>
    </row>
    <row r="3952" spans="2:11" x14ac:dyDescent="0.2">
      <c r="B3952" s="35">
        <v>3937</v>
      </c>
      <c r="C3952" s="93">
        <v>0.12213162861812721</v>
      </c>
      <c r="D3952" s="101">
        <f t="shared" si="444"/>
        <v>6.3079676783060812</v>
      </c>
      <c r="E3952" s="93">
        <v>2.8850471377145803E-2</v>
      </c>
      <c r="F3952" s="102">
        <f t="shared" si="442"/>
        <v>1.0288504713771458</v>
      </c>
      <c r="G3952" s="102">
        <f t="shared" si="445"/>
        <v>11768.611151406305</v>
      </c>
      <c r="H3952" s="102">
        <f t="shared" si="443"/>
        <v>11768.611151406305</v>
      </c>
      <c r="I3952" s="102">
        <f t="shared" si="439"/>
        <v>0</v>
      </c>
      <c r="J3952" s="102">
        <f t="shared" si="440"/>
        <v>11769.640001877682</v>
      </c>
      <c r="K3952" s="103">
        <f t="shared" si="441"/>
        <v>1.0288504713771545</v>
      </c>
    </row>
    <row r="3953" spans="2:11" x14ac:dyDescent="0.2">
      <c r="B3953" s="35">
        <v>3938</v>
      </c>
      <c r="C3953" s="93">
        <v>0.4155273982556591</v>
      </c>
      <c r="D3953" s="101">
        <f t="shared" si="444"/>
        <v>2.6346201792413311</v>
      </c>
      <c r="E3953" s="93">
        <v>0.84516104743450171</v>
      </c>
      <c r="F3953" s="102">
        <f t="shared" si="442"/>
        <v>1.8451610474345017</v>
      </c>
      <c r="G3953" s="102">
        <f t="shared" si="445"/>
        <v>11771.245771585547</v>
      </c>
      <c r="H3953" s="102">
        <f t="shared" si="443"/>
        <v>11771.245771585547</v>
      </c>
      <c r="I3953" s="102">
        <f t="shared" si="439"/>
        <v>0</v>
      </c>
      <c r="J3953" s="102">
        <f t="shared" si="440"/>
        <v>11773.090932632982</v>
      </c>
      <c r="K3953" s="103">
        <f t="shared" si="441"/>
        <v>1.8451610474348854</v>
      </c>
    </row>
    <row r="3954" spans="2:11" x14ac:dyDescent="0.2">
      <c r="B3954" s="35">
        <v>3939</v>
      </c>
      <c r="C3954" s="93">
        <v>0.47289910558220705</v>
      </c>
      <c r="D3954" s="101">
        <f t="shared" si="444"/>
        <v>2.2466196620419967</v>
      </c>
      <c r="E3954" s="93">
        <v>0.93836956426667639</v>
      </c>
      <c r="F3954" s="102">
        <f t="shared" si="442"/>
        <v>1.9383695642666763</v>
      </c>
      <c r="G3954" s="102">
        <f t="shared" si="445"/>
        <v>11773.49239124759</v>
      </c>
      <c r="H3954" s="102">
        <f t="shared" si="443"/>
        <v>11773.49239124759</v>
      </c>
      <c r="I3954" s="102">
        <f t="shared" si="439"/>
        <v>0</v>
      </c>
      <c r="J3954" s="102">
        <f t="shared" si="440"/>
        <v>11775.430760811856</v>
      </c>
      <c r="K3954" s="103">
        <f t="shared" si="441"/>
        <v>1.9383695642663952</v>
      </c>
    </row>
    <row r="3955" spans="2:11" ht="16" thickBot="1" x14ac:dyDescent="0.25">
      <c r="B3955" s="39">
        <v>3940</v>
      </c>
      <c r="C3955" s="94">
        <v>0.70857059712392234</v>
      </c>
      <c r="D3955" s="104">
        <f t="shared" si="444"/>
        <v>1.0335167451989549</v>
      </c>
      <c r="E3955" s="94">
        <v>0.61334608133406332</v>
      </c>
      <c r="F3955" s="105">
        <f t="shared" si="442"/>
        <v>1.6133460813340634</v>
      </c>
      <c r="G3955" s="105">
        <f t="shared" si="445"/>
        <v>11774.525907992789</v>
      </c>
      <c r="H3955" s="105">
        <f t="shared" si="443"/>
        <v>11775.430760811856</v>
      </c>
      <c r="I3955" s="105">
        <f t="shared" si="439"/>
        <v>0.90485281906694581</v>
      </c>
      <c r="J3955" s="105">
        <f t="shared" si="440"/>
        <v>11777.04410689319</v>
      </c>
      <c r="K3955" s="106">
        <f t="shared" si="441"/>
        <v>2.5181989004013303</v>
      </c>
    </row>
    <row r="3956" spans="2:11" x14ac:dyDescent="0.2">
      <c r="B3956" s="35">
        <v>3941</v>
      </c>
      <c r="C3956" s="93">
        <v>0.3633573211687795</v>
      </c>
      <c r="D3956" s="101">
        <f t="shared" si="444"/>
        <v>3.0371057191228106</v>
      </c>
      <c r="E3956" s="93">
        <v>5.1537496917259951E-3</v>
      </c>
      <c r="F3956" s="102">
        <f t="shared" si="442"/>
        <v>1.005153749691726</v>
      </c>
      <c r="G3956" s="102">
        <f t="shared" si="445"/>
        <v>11777.563013711911</v>
      </c>
      <c r="H3956" s="102">
        <f t="shared" si="443"/>
        <v>11777.563013711911</v>
      </c>
      <c r="I3956" s="102">
        <f t="shared" si="439"/>
        <v>0</v>
      </c>
      <c r="J3956" s="102">
        <f t="shared" si="440"/>
        <v>11778.568167461603</v>
      </c>
      <c r="K3956" s="103">
        <f t="shared" si="441"/>
        <v>1.0051537496910896</v>
      </c>
    </row>
    <row r="3957" spans="2:11" x14ac:dyDescent="0.2">
      <c r="B3957" s="35">
        <v>3942</v>
      </c>
      <c r="C3957" s="93">
        <v>0.21381872131024093</v>
      </c>
      <c r="D3957" s="101">
        <f t="shared" si="444"/>
        <v>4.627880158891629</v>
      </c>
      <c r="E3957" s="93">
        <v>0.54791898992234511</v>
      </c>
      <c r="F3957" s="102">
        <f t="shared" si="442"/>
        <v>1.5479189899223451</v>
      </c>
      <c r="G3957" s="102">
        <f t="shared" si="445"/>
        <v>11782.190893870804</v>
      </c>
      <c r="H3957" s="102">
        <f t="shared" si="443"/>
        <v>11782.190893870804</v>
      </c>
      <c r="I3957" s="102">
        <f t="shared" si="439"/>
        <v>0</v>
      </c>
      <c r="J3957" s="102">
        <f t="shared" si="440"/>
        <v>11783.738812860725</v>
      </c>
      <c r="K3957" s="103">
        <f t="shared" si="441"/>
        <v>1.5479189899215271</v>
      </c>
    </row>
    <row r="3958" spans="2:11" x14ac:dyDescent="0.2">
      <c r="B3958" s="35">
        <v>3943</v>
      </c>
      <c r="C3958" s="93">
        <v>0.99069185357064793</v>
      </c>
      <c r="D3958" s="101">
        <f t="shared" si="444"/>
        <v>2.8055213817913822E-2</v>
      </c>
      <c r="E3958" s="93">
        <v>0.42094754083769537</v>
      </c>
      <c r="F3958" s="102">
        <f t="shared" si="442"/>
        <v>1.4209475408376955</v>
      </c>
      <c r="G3958" s="102">
        <f t="shared" si="445"/>
        <v>11782.218949084621</v>
      </c>
      <c r="H3958" s="102">
        <f t="shared" si="443"/>
        <v>11783.738812860725</v>
      </c>
      <c r="I3958" s="102">
        <f t="shared" si="439"/>
        <v>1.5198637761041027</v>
      </c>
      <c r="J3958" s="102">
        <f t="shared" si="440"/>
        <v>11785.159760401562</v>
      </c>
      <c r="K3958" s="103">
        <f t="shared" si="441"/>
        <v>2.9408113169411081</v>
      </c>
    </row>
    <row r="3959" spans="2:11" ht="16" thickBot="1" x14ac:dyDescent="0.25">
      <c r="B3959" s="39">
        <v>3944</v>
      </c>
      <c r="C3959" s="94">
        <v>4.3196013572888381E-2</v>
      </c>
      <c r="D3959" s="104">
        <f t="shared" si="444"/>
        <v>9.4260211991860441</v>
      </c>
      <c r="E3959" s="94">
        <v>0.13141250454857523</v>
      </c>
      <c r="F3959" s="105">
        <f t="shared" si="442"/>
        <v>1.1314125045485752</v>
      </c>
      <c r="G3959" s="105">
        <f t="shared" si="445"/>
        <v>11791.644970283807</v>
      </c>
      <c r="H3959" s="105">
        <f t="shared" si="443"/>
        <v>11791.644970283807</v>
      </c>
      <c r="I3959" s="105">
        <f t="shared" si="439"/>
        <v>0</v>
      </c>
      <c r="J3959" s="105">
        <f t="shared" si="440"/>
        <v>11792.776382788355</v>
      </c>
      <c r="K3959" s="106">
        <f t="shared" si="441"/>
        <v>1.1314125045482797</v>
      </c>
    </row>
    <row r="3960" spans="2:11" x14ac:dyDescent="0.2">
      <c r="B3960" s="35">
        <v>3945</v>
      </c>
      <c r="C3960" s="93">
        <v>0.54180627011235505</v>
      </c>
      <c r="D3960" s="101">
        <f t="shared" si="444"/>
        <v>1.8385403299642236</v>
      </c>
      <c r="E3960" s="93">
        <v>0.56990430885240728</v>
      </c>
      <c r="F3960" s="102">
        <f t="shared" si="442"/>
        <v>1.5699043088524074</v>
      </c>
      <c r="G3960" s="102">
        <f t="shared" si="445"/>
        <v>11793.483510613771</v>
      </c>
      <c r="H3960" s="102">
        <f t="shared" si="443"/>
        <v>11793.483510613771</v>
      </c>
      <c r="I3960" s="102">
        <f t="shared" si="439"/>
        <v>0</v>
      </c>
      <c r="J3960" s="102">
        <f t="shared" si="440"/>
        <v>11795.053414922622</v>
      </c>
      <c r="K3960" s="103">
        <f t="shared" si="441"/>
        <v>1.5699043088516191</v>
      </c>
    </row>
    <row r="3961" spans="2:11" x14ac:dyDescent="0.2">
      <c r="B3961" s="35">
        <v>3946</v>
      </c>
      <c r="C3961" s="93">
        <v>0.99754262100117586</v>
      </c>
      <c r="D3961" s="101">
        <f t="shared" si="444"/>
        <v>7.3812099305945594E-3</v>
      </c>
      <c r="E3961" s="93">
        <v>0.30604348310592211</v>
      </c>
      <c r="F3961" s="102">
        <f t="shared" si="442"/>
        <v>1.3060434831059222</v>
      </c>
      <c r="G3961" s="102">
        <f t="shared" si="445"/>
        <v>11793.490891823702</v>
      </c>
      <c r="H3961" s="102">
        <f t="shared" si="443"/>
        <v>11795.053414922622</v>
      </c>
      <c r="I3961" s="102">
        <f t="shared" si="439"/>
        <v>1.5625230989207921</v>
      </c>
      <c r="J3961" s="102">
        <f t="shared" si="440"/>
        <v>11796.359458405728</v>
      </c>
      <c r="K3961" s="103">
        <f t="shared" si="441"/>
        <v>2.8685665820266877</v>
      </c>
    </row>
    <row r="3962" spans="2:11" x14ac:dyDescent="0.2">
      <c r="B3962" s="35">
        <v>3947</v>
      </c>
      <c r="C3962" s="93">
        <v>0.14965987898383903</v>
      </c>
      <c r="D3962" s="101">
        <f t="shared" si="444"/>
        <v>5.6981700988125032</v>
      </c>
      <c r="E3962" s="93">
        <v>0.85560307973483485</v>
      </c>
      <c r="F3962" s="102">
        <f t="shared" si="442"/>
        <v>1.8556030797348348</v>
      </c>
      <c r="G3962" s="102">
        <f t="shared" si="445"/>
        <v>11799.189061922514</v>
      </c>
      <c r="H3962" s="102">
        <f t="shared" si="443"/>
        <v>11799.189061922514</v>
      </c>
      <c r="I3962" s="102">
        <f t="shared" si="439"/>
        <v>0</v>
      </c>
      <c r="J3962" s="102">
        <f t="shared" si="440"/>
        <v>11801.04466500225</v>
      </c>
      <c r="K3962" s="103">
        <f t="shared" si="441"/>
        <v>1.8556030797353742</v>
      </c>
    </row>
    <row r="3963" spans="2:11" ht="16" thickBot="1" x14ac:dyDescent="0.25">
      <c r="B3963" s="39">
        <v>3948</v>
      </c>
      <c r="C3963" s="94">
        <v>0.87892453126031789</v>
      </c>
      <c r="D3963" s="104">
        <f t="shared" si="444"/>
        <v>0.38716872743916037</v>
      </c>
      <c r="E3963" s="94">
        <v>0.54358515580155575</v>
      </c>
      <c r="F3963" s="105">
        <f t="shared" si="442"/>
        <v>1.5435851558015559</v>
      </c>
      <c r="G3963" s="105">
        <f t="shared" si="445"/>
        <v>11799.576230649953</v>
      </c>
      <c r="H3963" s="105">
        <f t="shared" si="443"/>
        <v>11801.04466500225</v>
      </c>
      <c r="I3963" s="105">
        <f t="shared" si="439"/>
        <v>1.4684343522967538</v>
      </c>
      <c r="J3963" s="105">
        <f t="shared" si="440"/>
        <v>11802.588250158051</v>
      </c>
      <c r="K3963" s="106">
        <f t="shared" si="441"/>
        <v>3.012019508098092</v>
      </c>
    </row>
    <row r="3964" spans="2:11" x14ac:dyDescent="0.2">
      <c r="B3964" s="35">
        <v>3949</v>
      </c>
      <c r="C3964" s="93">
        <v>0.81972017639059247</v>
      </c>
      <c r="D3964" s="101">
        <f t="shared" si="444"/>
        <v>0.5963767357993377</v>
      </c>
      <c r="E3964" s="93">
        <v>0.70358456685733939</v>
      </c>
      <c r="F3964" s="102">
        <f t="shared" si="442"/>
        <v>1.7035845668573395</v>
      </c>
      <c r="G3964" s="102">
        <f t="shared" si="445"/>
        <v>11800.172607385752</v>
      </c>
      <c r="H3964" s="102">
        <f t="shared" si="443"/>
        <v>11802.588250158051</v>
      </c>
      <c r="I3964" s="102">
        <f t="shared" si="439"/>
        <v>2.4156427722991793</v>
      </c>
      <c r="J3964" s="102">
        <f t="shared" si="440"/>
        <v>11804.291834724909</v>
      </c>
      <c r="K3964" s="103">
        <f t="shared" si="441"/>
        <v>4.1192273391570779</v>
      </c>
    </row>
    <row r="3965" spans="2:11" x14ac:dyDescent="0.2">
      <c r="B3965" s="35">
        <v>3950</v>
      </c>
      <c r="C3965" s="93">
        <v>0.43561995143870613</v>
      </c>
      <c r="D3965" s="101">
        <f t="shared" si="444"/>
        <v>2.4929552603140022</v>
      </c>
      <c r="E3965" s="93">
        <v>0.92546479854738017</v>
      </c>
      <c r="F3965" s="102">
        <f t="shared" si="442"/>
        <v>1.9254647985473801</v>
      </c>
      <c r="G3965" s="102">
        <f t="shared" si="445"/>
        <v>11802.665562646065</v>
      </c>
      <c r="H3965" s="102">
        <f t="shared" si="443"/>
        <v>11804.291834724909</v>
      </c>
      <c r="I3965" s="102">
        <f t="shared" si="439"/>
        <v>1.6262720788436127</v>
      </c>
      <c r="J3965" s="102">
        <f t="shared" si="440"/>
        <v>11806.217299523456</v>
      </c>
      <c r="K3965" s="103">
        <f t="shared" si="441"/>
        <v>3.5517368773907947</v>
      </c>
    </row>
    <row r="3966" spans="2:11" x14ac:dyDescent="0.2">
      <c r="B3966" s="35">
        <v>3951</v>
      </c>
      <c r="C3966" s="93">
        <v>0.52312167911856566</v>
      </c>
      <c r="D3966" s="101">
        <f t="shared" si="444"/>
        <v>1.9438235577569847</v>
      </c>
      <c r="E3966" s="93">
        <v>0.92847460501376944</v>
      </c>
      <c r="F3966" s="102">
        <f t="shared" si="442"/>
        <v>1.9284746050137693</v>
      </c>
      <c r="G3966" s="102">
        <f t="shared" si="445"/>
        <v>11804.609386203821</v>
      </c>
      <c r="H3966" s="102">
        <f t="shared" si="443"/>
        <v>11806.217299523456</v>
      </c>
      <c r="I3966" s="102">
        <f t="shared" si="439"/>
        <v>1.6079133196344628</v>
      </c>
      <c r="J3966" s="102">
        <f t="shared" si="440"/>
        <v>11808.14577412847</v>
      </c>
      <c r="K3966" s="103">
        <f t="shared" si="441"/>
        <v>3.5363879246488068</v>
      </c>
    </row>
    <row r="3967" spans="2:11" ht="16" thickBot="1" x14ac:dyDescent="0.25">
      <c r="B3967" s="39">
        <v>3952</v>
      </c>
      <c r="C3967" s="94">
        <v>0.16627473160099726</v>
      </c>
      <c r="D3967" s="104">
        <f t="shared" si="444"/>
        <v>5.3823415470009355</v>
      </c>
      <c r="E3967" s="94">
        <v>0.1549919500175897</v>
      </c>
      <c r="F3967" s="105">
        <f t="shared" si="442"/>
        <v>1.1549919500175898</v>
      </c>
      <c r="G3967" s="105">
        <f t="shared" si="445"/>
        <v>11809.991727750823</v>
      </c>
      <c r="H3967" s="105">
        <f t="shared" si="443"/>
        <v>11809.991727750823</v>
      </c>
      <c r="I3967" s="105">
        <f t="shared" si="439"/>
        <v>0</v>
      </c>
      <c r="J3967" s="105">
        <f t="shared" si="440"/>
        <v>11811.146719700841</v>
      </c>
      <c r="K3967" s="106">
        <f t="shared" si="441"/>
        <v>1.1549919500175747</v>
      </c>
    </row>
    <row r="3968" spans="2:11" x14ac:dyDescent="0.2">
      <c r="B3968" s="35">
        <v>3953</v>
      </c>
      <c r="C3968" s="93">
        <v>0.22985667162531997</v>
      </c>
      <c r="D3968" s="101">
        <f t="shared" si="444"/>
        <v>4.4108979934636201</v>
      </c>
      <c r="E3968" s="93">
        <v>0.98168966968012439</v>
      </c>
      <c r="F3968" s="102">
        <f t="shared" si="442"/>
        <v>1.9816896696801245</v>
      </c>
      <c r="G3968" s="102">
        <f t="shared" si="445"/>
        <v>11814.402625744287</v>
      </c>
      <c r="H3968" s="102">
        <f t="shared" si="443"/>
        <v>11814.402625744287</v>
      </c>
      <c r="I3968" s="102">
        <f t="shared" si="439"/>
        <v>0</v>
      </c>
      <c r="J3968" s="102">
        <f t="shared" si="440"/>
        <v>11816.384315413967</v>
      </c>
      <c r="K3968" s="103">
        <f t="shared" si="441"/>
        <v>1.9816896696793265</v>
      </c>
    </row>
    <row r="3969" spans="2:11" x14ac:dyDescent="0.2">
      <c r="B3969" s="35">
        <v>3954</v>
      </c>
      <c r="C3969" s="93">
        <v>0.91977934034270503</v>
      </c>
      <c r="D3969" s="101">
        <f t="shared" si="444"/>
        <v>0.25086445548189928</v>
      </c>
      <c r="E3969" s="93">
        <v>6.0501485144998424E-2</v>
      </c>
      <c r="F3969" s="102">
        <f t="shared" si="442"/>
        <v>1.0605014851449983</v>
      </c>
      <c r="G3969" s="102">
        <f t="shared" si="445"/>
        <v>11814.653490199769</v>
      </c>
      <c r="H3969" s="102">
        <f t="shared" si="443"/>
        <v>11816.384315413967</v>
      </c>
      <c r="I3969" s="102">
        <f t="shared" si="439"/>
        <v>1.7308252141974663</v>
      </c>
      <c r="J3969" s="102">
        <f t="shared" si="440"/>
        <v>11817.444816899111</v>
      </c>
      <c r="K3969" s="103">
        <f t="shared" si="441"/>
        <v>2.7913266993418802</v>
      </c>
    </row>
    <row r="3970" spans="2:11" x14ac:dyDescent="0.2">
      <c r="B3970" s="35">
        <v>3955</v>
      </c>
      <c r="C3970" s="93">
        <v>0.74608760461330947</v>
      </c>
      <c r="D3970" s="101">
        <f t="shared" si="444"/>
        <v>0.8787367596465242</v>
      </c>
      <c r="E3970" s="93">
        <v>0.92091051532803214</v>
      </c>
      <c r="F3970" s="102">
        <f t="shared" si="442"/>
        <v>1.9209105153280321</v>
      </c>
      <c r="G3970" s="102">
        <f t="shared" si="445"/>
        <v>11815.532226959416</v>
      </c>
      <c r="H3970" s="102">
        <f t="shared" si="443"/>
        <v>11817.444816899111</v>
      </c>
      <c r="I3970" s="102">
        <f t="shared" si="439"/>
        <v>1.9125899396949535</v>
      </c>
      <c r="J3970" s="102">
        <f t="shared" si="440"/>
        <v>11819.365727414439</v>
      </c>
      <c r="K3970" s="103">
        <f t="shared" si="441"/>
        <v>3.8335004550226586</v>
      </c>
    </row>
    <row r="3971" spans="2:11" ht="16" thickBot="1" x14ac:dyDescent="0.25">
      <c r="B3971" s="39">
        <v>3956</v>
      </c>
      <c r="C3971" s="94">
        <v>0.51745486745763325</v>
      </c>
      <c r="D3971" s="104">
        <f t="shared" si="444"/>
        <v>1.9764989108643336</v>
      </c>
      <c r="E3971" s="94">
        <v>0.44755874859518496</v>
      </c>
      <c r="F3971" s="105">
        <f t="shared" si="442"/>
        <v>1.4475587485951849</v>
      </c>
      <c r="G3971" s="105">
        <f t="shared" si="445"/>
        <v>11817.508725870281</v>
      </c>
      <c r="H3971" s="105">
        <f t="shared" si="443"/>
        <v>11819.365727414439</v>
      </c>
      <c r="I3971" s="105">
        <f t="shared" si="439"/>
        <v>1.8570015441582655</v>
      </c>
      <c r="J3971" s="105">
        <f t="shared" si="440"/>
        <v>11820.813286163035</v>
      </c>
      <c r="K3971" s="106">
        <f t="shared" si="441"/>
        <v>3.304560292754104</v>
      </c>
    </row>
    <row r="3972" spans="2:11" x14ac:dyDescent="0.2">
      <c r="B3972" s="35">
        <v>3957</v>
      </c>
      <c r="C3972" s="93">
        <v>9.1059454941022744E-2</v>
      </c>
      <c r="D3972" s="101">
        <f t="shared" si="444"/>
        <v>7.1887279044176475</v>
      </c>
      <c r="E3972" s="93">
        <v>0.29781373940348121</v>
      </c>
      <c r="F3972" s="102">
        <f t="shared" si="442"/>
        <v>1.2978137394034812</v>
      </c>
      <c r="G3972" s="102">
        <f t="shared" si="445"/>
        <v>11824.697453774699</v>
      </c>
      <c r="H3972" s="102">
        <f t="shared" si="443"/>
        <v>11824.697453774699</v>
      </c>
      <c r="I3972" s="102">
        <f t="shared" si="439"/>
        <v>0</v>
      </c>
      <c r="J3972" s="102">
        <f t="shared" si="440"/>
        <v>11825.995267514103</v>
      </c>
      <c r="K3972" s="103">
        <f t="shared" si="441"/>
        <v>1.297813739403864</v>
      </c>
    </row>
    <row r="3973" spans="2:11" x14ac:dyDescent="0.2">
      <c r="B3973" s="35">
        <v>3958</v>
      </c>
      <c r="C3973" s="93">
        <v>0.68990103044652418</v>
      </c>
      <c r="D3973" s="101">
        <f t="shared" si="444"/>
        <v>1.1136213774418906</v>
      </c>
      <c r="E3973" s="93">
        <v>0.51699078275876265</v>
      </c>
      <c r="F3973" s="102">
        <f t="shared" si="442"/>
        <v>1.5169907827587625</v>
      </c>
      <c r="G3973" s="102">
        <f t="shared" si="445"/>
        <v>11825.811075152142</v>
      </c>
      <c r="H3973" s="102">
        <f t="shared" si="443"/>
        <v>11825.995267514103</v>
      </c>
      <c r="I3973" s="102">
        <f t="shared" si="439"/>
        <v>0.1841923619613226</v>
      </c>
      <c r="J3973" s="102">
        <f t="shared" si="440"/>
        <v>11827.512258296862</v>
      </c>
      <c r="K3973" s="103">
        <f t="shared" si="441"/>
        <v>1.7011831447198347</v>
      </c>
    </row>
    <row r="3974" spans="2:11" x14ac:dyDescent="0.2">
      <c r="B3974" s="35">
        <v>3959</v>
      </c>
      <c r="C3974" s="93">
        <v>0.53726655993832195</v>
      </c>
      <c r="D3974" s="101">
        <f t="shared" si="444"/>
        <v>1.8637827612313611</v>
      </c>
      <c r="E3974" s="93">
        <v>3.635602515127756E-2</v>
      </c>
      <c r="F3974" s="102">
        <f t="shared" si="442"/>
        <v>1.0363560251512776</v>
      </c>
      <c r="G3974" s="102">
        <f t="shared" si="445"/>
        <v>11827.674857913373</v>
      </c>
      <c r="H3974" s="102">
        <f t="shared" si="443"/>
        <v>11827.674857913373</v>
      </c>
      <c r="I3974" s="102">
        <f t="shared" si="439"/>
        <v>0</v>
      </c>
      <c r="J3974" s="102">
        <f t="shared" si="440"/>
        <v>11828.711213938524</v>
      </c>
      <c r="K3974" s="103">
        <f t="shared" si="441"/>
        <v>1.0363560251516901</v>
      </c>
    </row>
    <row r="3975" spans="2:11" ht="16" thickBot="1" x14ac:dyDescent="0.25">
      <c r="B3975" s="39">
        <v>3960</v>
      </c>
      <c r="C3975" s="94">
        <v>0.15892645987352694</v>
      </c>
      <c r="D3975" s="104">
        <f t="shared" si="444"/>
        <v>5.5179411008230845</v>
      </c>
      <c r="E3975" s="94">
        <v>0.64934831155065109</v>
      </c>
      <c r="F3975" s="105">
        <f t="shared" si="442"/>
        <v>1.6493483115506511</v>
      </c>
      <c r="G3975" s="105">
        <f t="shared" si="445"/>
        <v>11833.192799014196</v>
      </c>
      <c r="H3975" s="105">
        <f t="shared" si="443"/>
        <v>11833.192799014196</v>
      </c>
      <c r="I3975" s="105">
        <f t="shared" si="439"/>
        <v>0</v>
      </c>
      <c r="J3975" s="105">
        <f t="shared" si="440"/>
        <v>11834.842147325746</v>
      </c>
      <c r="K3975" s="106">
        <f t="shared" si="441"/>
        <v>1.6493483115500567</v>
      </c>
    </row>
    <row r="3976" spans="2:11" x14ac:dyDescent="0.2">
      <c r="B3976" s="35">
        <v>3961</v>
      </c>
      <c r="C3976" s="93">
        <v>0.33769961204894772</v>
      </c>
      <c r="D3976" s="101">
        <f t="shared" si="444"/>
        <v>3.2567955011853051</v>
      </c>
      <c r="E3976" s="93">
        <v>0.88790750512430161</v>
      </c>
      <c r="F3976" s="102">
        <f t="shared" si="442"/>
        <v>1.8879075051243017</v>
      </c>
      <c r="G3976" s="102">
        <f t="shared" si="445"/>
        <v>11836.449594515381</v>
      </c>
      <c r="H3976" s="102">
        <f t="shared" si="443"/>
        <v>11836.449594515381</v>
      </c>
      <c r="I3976" s="102">
        <f t="shared" si="439"/>
        <v>0</v>
      </c>
      <c r="J3976" s="102">
        <f t="shared" si="440"/>
        <v>11838.337502020506</v>
      </c>
      <c r="K3976" s="103">
        <f t="shared" si="441"/>
        <v>1.8879075051245309</v>
      </c>
    </row>
    <row r="3977" spans="2:11" x14ac:dyDescent="0.2">
      <c r="B3977" s="35">
        <v>3962</v>
      </c>
      <c r="C3977" s="93">
        <v>0.63128657154716528</v>
      </c>
      <c r="D3977" s="101">
        <f t="shared" si="444"/>
        <v>1.3799860948395595</v>
      </c>
      <c r="E3977" s="93">
        <v>0.45874589817712685</v>
      </c>
      <c r="F3977" s="102">
        <f t="shared" si="442"/>
        <v>1.4587458981771269</v>
      </c>
      <c r="G3977" s="102">
        <f t="shared" si="445"/>
        <v>11837.829580610221</v>
      </c>
      <c r="H3977" s="102">
        <f t="shared" si="443"/>
        <v>11838.337502020506</v>
      </c>
      <c r="I3977" s="102">
        <f t="shared" si="439"/>
        <v>0.50792141028432525</v>
      </c>
      <c r="J3977" s="102">
        <f t="shared" si="440"/>
        <v>11839.796247918683</v>
      </c>
      <c r="K3977" s="103">
        <f t="shared" si="441"/>
        <v>1.966667308461183</v>
      </c>
    </row>
    <row r="3978" spans="2:11" x14ac:dyDescent="0.2">
      <c r="B3978" s="35">
        <v>3963</v>
      </c>
      <c r="C3978" s="93">
        <v>8.6324105678323826E-2</v>
      </c>
      <c r="D3978" s="101">
        <f t="shared" si="444"/>
        <v>7.3489391870942216</v>
      </c>
      <c r="E3978" s="93">
        <v>0.13730778919862008</v>
      </c>
      <c r="F3978" s="102">
        <f t="shared" si="442"/>
        <v>1.1373077891986201</v>
      </c>
      <c r="G3978" s="102">
        <f t="shared" si="445"/>
        <v>11845.178519797315</v>
      </c>
      <c r="H3978" s="102">
        <f t="shared" si="443"/>
        <v>11845.178519797315</v>
      </c>
      <c r="I3978" s="102">
        <f t="shared" si="439"/>
        <v>0</v>
      </c>
      <c r="J3978" s="102">
        <f t="shared" si="440"/>
        <v>11846.315827586513</v>
      </c>
      <c r="K3978" s="103">
        <f t="shared" si="441"/>
        <v>1.1373077891985304</v>
      </c>
    </row>
    <row r="3979" spans="2:11" ht="16" thickBot="1" x14ac:dyDescent="0.25">
      <c r="B3979" s="39">
        <v>3964</v>
      </c>
      <c r="C3979" s="94">
        <v>0.19824402712620892</v>
      </c>
      <c r="D3979" s="104">
        <f t="shared" si="444"/>
        <v>4.8547696407296845</v>
      </c>
      <c r="E3979" s="94">
        <v>0.77354088423311229</v>
      </c>
      <c r="F3979" s="105">
        <f t="shared" si="442"/>
        <v>1.7735408842331122</v>
      </c>
      <c r="G3979" s="105">
        <f t="shared" si="445"/>
        <v>11850.033289438044</v>
      </c>
      <c r="H3979" s="105">
        <f t="shared" si="443"/>
        <v>11850.033289438044</v>
      </c>
      <c r="I3979" s="105">
        <f t="shared" si="439"/>
        <v>0</v>
      </c>
      <c r="J3979" s="105">
        <f t="shared" si="440"/>
        <v>11851.806830322277</v>
      </c>
      <c r="K3979" s="106">
        <f t="shared" si="441"/>
        <v>1.7735408842327161</v>
      </c>
    </row>
    <row r="3980" spans="2:11" x14ac:dyDescent="0.2">
      <c r="B3980" s="35">
        <v>3965</v>
      </c>
      <c r="C3980" s="93">
        <v>0.97167893565396546</v>
      </c>
      <c r="D3980" s="101">
        <f t="shared" si="444"/>
        <v>8.6189526600884164E-2</v>
      </c>
      <c r="E3980" s="93">
        <v>0.26707647108149657</v>
      </c>
      <c r="F3980" s="102">
        <f t="shared" si="442"/>
        <v>1.2670764710814966</v>
      </c>
      <c r="G3980" s="102">
        <f t="shared" si="445"/>
        <v>11850.119478964645</v>
      </c>
      <c r="H3980" s="102">
        <f t="shared" si="443"/>
        <v>11851.806830322277</v>
      </c>
      <c r="I3980" s="102">
        <f t="shared" si="439"/>
        <v>1.6873513576319965</v>
      </c>
      <c r="J3980" s="102">
        <f t="shared" si="440"/>
        <v>11853.073906793359</v>
      </c>
      <c r="K3980" s="103">
        <f t="shared" si="441"/>
        <v>2.9544278287139605</v>
      </c>
    </row>
    <row r="3981" spans="2:11" x14ac:dyDescent="0.2">
      <c r="B3981" s="35">
        <v>3966</v>
      </c>
      <c r="C3981" s="93">
        <v>0.11903277962404346</v>
      </c>
      <c r="D3981" s="101">
        <f t="shared" si="444"/>
        <v>6.3850690943307118</v>
      </c>
      <c r="E3981" s="93">
        <v>0.40105830313959123</v>
      </c>
      <c r="F3981" s="102">
        <f t="shared" si="442"/>
        <v>1.4010583031395911</v>
      </c>
      <c r="G3981" s="102">
        <f t="shared" si="445"/>
        <v>11856.504548058976</v>
      </c>
      <c r="H3981" s="102">
        <f t="shared" si="443"/>
        <v>11856.504548058976</v>
      </c>
      <c r="I3981" s="102">
        <f t="shared" si="439"/>
        <v>0</v>
      </c>
      <c r="J3981" s="102">
        <f t="shared" si="440"/>
        <v>11857.905606362116</v>
      </c>
      <c r="K3981" s="103">
        <f t="shared" si="441"/>
        <v>1.4010583031395072</v>
      </c>
    </row>
    <row r="3982" spans="2:11" x14ac:dyDescent="0.2">
      <c r="B3982" s="35">
        <v>3967</v>
      </c>
      <c r="C3982" s="93">
        <v>0.65604474949784319</v>
      </c>
      <c r="D3982" s="101">
        <f t="shared" si="444"/>
        <v>1.2645788300001037</v>
      </c>
      <c r="E3982" s="93">
        <v>0.37441927386668328</v>
      </c>
      <c r="F3982" s="102">
        <f t="shared" si="442"/>
        <v>1.3744192738666832</v>
      </c>
      <c r="G3982" s="102">
        <f t="shared" si="445"/>
        <v>11857.769126888976</v>
      </c>
      <c r="H3982" s="102">
        <f t="shared" si="443"/>
        <v>11857.905606362116</v>
      </c>
      <c r="I3982" s="102">
        <f t="shared" si="439"/>
        <v>0.13647947313984332</v>
      </c>
      <c r="J3982" s="102">
        <f t="shared" si="440"/>
        <v>11859.280025635982</v>
      </c>
      <c r="K3982" s="103">
        <f t="shared" si="441"/>
        <v>1.5108987470066495</v>
      </c>
    </row>
    <row r="3983" spans="2:11" ht="16" thickBot="1" x14ac:dyDescent="0.25">
      <c r="B3983" s="39">
        <v>3968</v>
      </c>
      <c r="C3983" s="94">
        <v>0.62604740154950922</v>
      </c>
      <c r="D3983" s="104">
        <f t="shared" si="444"/>
        <v>1.4049875682709763</v>
      </c>
      <c r="E3983" s="94">
        <v>0.43295580908791376</v>
      </c>
      <c r="F3983" s="105">
        <f t="shared" si="442"/>
        <v>1.4329558090879138</v>
      </c>
      <c r="G3983" s="105">
        <f t="shared" si="445"/>
        <v>11859.174114457246</v>
      </c>
      <c r="H3983" s="105">
        <f t="shared" si="443"/>
        <v>11859.280025635982</v>
      </c>
      <c r="I3983" s="105">
        <f t="shared" si="439"/>
        <v>0.10591117873627809</v>
      </c>
      <c r="J3983" s="105">
        <f t="shared" si="440"/>
        <v>11860.712981445071</v>
      </c>
      <c r="K3983" s="106">
        <f t="shared" si="441"/>
        <v>1.5388669878248038</v>
      </c>
    </row>
    <row r="3984" spans="2:11" x14ac:dyDescent="0.2">
      <c r="B3984" s="35">
        <v>3969</v>
      </c>
      <c r="C3984" s="93">
        <v>0.71676778753131087</v>
      </c>
      <c r="D3984" s="101">
        <f t="shared" si="444"/>
        <v>0.99901007280345056</v>
      </c>
      <c r="E3984" s="93">
        <v>0.17983485503201102</v>
      </c>
      <c r="F3984" s="102">
        <f t="shared" si="442"/>
        <v>1.179834855032011</v>
      </c>
      <c r="G3984" s="102">
        <f t="shared" si="445"/>
        <v>11860.173124530049</v>
      </c>
      <c r="H3984" s="102">
        <f t="shared" si="443"/>
        <v>11860.712981445071</v>
      </c>
      <c r="I3984" s="102">
        <f t="shared" si="439"/>
        <v>0.53985691502202826</v>
      </c>
      <c r="J3984" s="102">
        <f t="shared" si="440"/>
        <v>11861.892816300104</v>
      </c>
      <c r="K3984" s="103">
        <f t="shared" si="441"/>
        <v>1.7196917700548511</v>
      </c>
    </row>
    <row r="3985" spans="2:11" x14ac:dyDescent="0.2">
      <c r="B3985" s="35">
        <v>3970</v>
      </c>
      <c r="C3985" s="93">
        <v>0.31518647768989172</v>
      </c>
      <c r="D3985" s="101">
        <f t="shared" si="444"/>
        <v>3.4637724679461437</v>
      </c>
      <c r="E3985" s="93">
        <v>0.11586949471817976</v>
      </c>
      <c r="F3985" s="102">
        <f t="shared" si="442"/>
        <v>1.1158694947181798</v>
      </c>
      <c r="G3985" s="102">
        <f t="shared" si="445"/>
        <v>11863.636896997996</v>
      </c>
      <c r="H3985" s="102">
        <f t="shared" si="443"/>
        <v>11863.636896997996</v>
      </c>
      <c r="I3985" s="102">
        <f t="shared" si="439"/>
        <v>0</v>
      </c>
      <c r="J3985" s="102">
        <f t="shared" si="440"/>
        <v>11864.752766492715</v>
      </c>
      <c r="K3985" s="103">
        <f t="shared" si="441"/>
        <v>1.115869494718936</v>
      </c>
    </row>
    <row r="3986" spans="2:11" x14ac:dyDescent="0.2">
      <c r="B3986" s="35">
        <v>3971</v>
      </c>
      <c r="C3986" s="93">
        <v>0.92671022639671063</v>
      </c>
      <c r="D3986" s="101">
        <f t="shared" si="444"/>
        <v>0.22834306550228609</v>
      </c>
      <c r="E3986" s="93">
        <v>0.70887469478574572</v>
      </c>
      <c r="F3986" s="102">
        <f t="shared" si="442"/>
        <v>1.7088746947857456</v>
      </c>
      <c r="G3986" s="102">
        <f t="shared" si="445"/>
        <v>11863.865240063498</v>
      </c>
      <c r="H3986" s="102">
        <f t="shared" si="443"/>
        <v>11864.752766492715</v>
      </c>
      <c r="I3986" s="102">
        <f t="shared" ref="I3986:I4049" si="446">H3986-G3986</f>
        <v>0.8875264292164502</v>
      </c>
      <c r="J3986" s="102">
        <f t="shared" ref="J3986:J4049" si="447">H3986+F3986</f>
        <v>11866.461641187501</v>
      </c>
      <c r="K3986" s="103">
        <f t="shared" ref="K3986:K4049" si="448">J3986-G3986</f>
        <v>2.5964011240030231</v>
      </c>
    </row>
    <row r="3987" spans="2:11" ht="16" thickBot="1" x14ac:dyDescent="0.25">
      <c r="B3987" s="39">
        <v>3972</v>
      </c>
      <c r="C3987" s="94">
        <v>0.17308427189347253</v>
      </c>
      <c r="D3987" s="104">
        <f t="shared" si="444"/>
        <v>5.261930046952946</v>
      </c>
      <c r="E3987" s="94">
        <v>0.29377431673978116</v>
      </c>
      <c r="F3987" s="105">
        <f t="shared" si="442"/>
        <v>1.293774316739781</v>
      </c>
      <c r="G3987" s="105">
        <f t="shared" si="445"/>
        <v>11869.127170110451</v>
      </c>
      <c r="H3987" s="105">
        <f t="shared" si="443"/>
        <v>11869.127170110451</v>
      </c>
      <c r="I3987" s="105">
        <f t="shared" si="446"/>
        <v>0</v>
      </c>
      <c r="J3987" s="105">
        <f t="shared" si="447"/>
        <v>11870.420944427191</v>
      </c>
      <c r="K3987" s="106">
        <f t="shared" si="448"/>
        <v>1.2937743167403823</v>
      </c>
    </row>
    <row r="3988" spans="2:11" x14ac:dyDescent="0.2">
      <c r="B3988" s="35">
        <v>3973</v>
      </c>
      <c r="C3988" s="93">
        <v>0.99372107876378424</v>
      </c>
      <c r="D3988" s="101">
        <f t="shared" si="444"/>
        <v>1.8896149703648644E-2</v>
      </c>
      <c r="E3988" s="93">
        <v>5.6898544863697831E-2</v>
      </c>
      <c r="F3988" s="102">
        <f t="shared" si="442"/>
        <v>1.0568985448636978</v>
      </c>
      <c r="G3988" s="102">
        <f t="shared" si="445"/>
        <v>11869.146066260155</v>
      </c>
      <c r="H3988" s="102">
        <f t="shared" si="443"/>
        <v>11870.420944427191</v>
      </c>
      <c r="I3988" s="102">
        <f t="shared" si="446"/>
        <v>1.2748781670361495</v>
      </c>
      <c r="J3988" s="102">
        <f t="shared" si="447"/>
        <v>11871.477842972055</v>
      </c>
      <c r="K3988" s="103">
        <f t="shared" si="448"/>
        <v>2.3317767119006021</v>
      </c>
    </row>
    <row r="3989" spans="2:11" x14ac:dyDescent="0.2">
      <c r="B3989" s="35">
        <v>3974</v>
      </c>
      <c r="C3989" s="93">
        <v>0.17961868219170729</v>
      </c>
      <c r="D3989" s="101">
        <f t="shared" si="444"/>
        <v>5.1507573222357079</v>
      </c>
      <c r="E3989" s="93">
        <v>0.77419198373638543</v>
      </c>
      <c r="F3989" s="102">
        <f t="shared" si="442"/>
        <v>1.7741919837363853</v>
      </c>
      <c r="G3989" s="102">
        <f t="shared" si="445"/>
        <v>11874.29682358239</v>
      </c>
      <c r="H3989" s="102">
        <f t="shared" si="443"/>
        <v>11874.29682358239</v>
      </c>
      <c r="I3989" s="102">
        <f t="shared" si="446"/>
        <v>0</v>
      </c>
      <c r="J3989" s="102">
        <f t="shared" si="447"/>
        <v>11876.071015566127</v>
      </c>
      <c r="K3989" s="103">
        <f t="shared" si="448"/>
        <v>1.7741919837371825</v>
      </c>
    </row>
    <row r="3990" spans="2:11" x14ac:dyDescent="0.2">
      <c r="B3990" s="35">
        <v>3975</v>
      </c>
      <c r="C3990" s="93">
        <v>0.30036325090419158</v>
      </c>
      <c r="D3990" s="101">
        <f t="shared" si="444"/>
        <v>3.6082881013492556</v>
      </c>
      <c r="E3990" s="93">
        <v>0.81755633803568284</v>
      </c>
      <c r="F3990" s="102">
        <f t="shared" si="442"/>
        <v>1.8175563380356827</v>
      </c>
      <c r="G3990" s="102">
        <f t="shared" si="445"/>
        <v>11877.90511168374</v>
      </c>
      <c r="H3990" s="102">
        <f t="shared" si="443"/>
        <v>11877.90511168374</v>
      </c>
      <c r="I3990" s="102">
        <f t="shared" si="446"/>
        <v>0</v>
      </c>
      <c r="J3990" s="102">
        <f t="shared" si="447"/>
        <v>11879.722668021775</v>
      </c>
      <c r="K3990" s="103">
        <f t="shared" si="448"/>
        <v>1.8175563380355015</v>
      </c>
    </row>
    <row r="3991" spans="2:11" ht="16" thickBot="1" x14ac:dyDescent="0.25">
      <c r="B3991" s="39">
        <v>3976</v>
      </c>
      <c r="C3991" s="94">
        <v>0.6278430666249365</v>
      </c>
      <c r="D3991" s="104">
        <f t="shared" si="444"/>
        <v>1.3963951129558825</v>
      </c>
      <c r="E3991" s="94">
        <v>0.75375673510604579</v>
      </c>
      <c r="F3991" s="105">
        <f t="shared" si="442"/>
        <v>1.7537567351060459</v>
      </c>
      <c r="G3991" s="105">
        <f t="shared" si="445"/>
        <v>11879.301506796695</v>
      </c>
      <c r="H3991" s="105">
        <f t="shared" si="443"/>
        <v>11879.722668021775</v>
      </c>
      <c r="I3991" s="105">
        <f t="shared" si="446"/>
        <v>0.42116122508014087</v>
      </c>
      <c r="J3991" s="105">
        <f t="shared" si="447"/>
        <v>11881.476424756882</v>
      </c>
      <c r="K3991" s="106">
        <f t="shared" si="448"/>
        <v>2.1749179601865762</v>
      </c>
    </row>
    <row r="3992" spans="2:11" x14ac:dyDescent="0.2">
      <c r="B3992" s="35">
        <v>3977</v>
      </c>
      <c r="C3992" s="93">
        <v>0.83205986780491814</v>
      </c>
      <c r="D3992" s="101">
        <f t="shared" si="444"/>
        <v>0.55155265276013143</v>
      </c>
      <c r="E3992" s="93">
        <v>0.16389099536824714</v>
      </c>
      <c r="F3992" s="102">
        <f t="shared" si="442"/>
        <v>1.1638909953682472</v>
      </c>
      <c r="G3992" s="102">
        <f t="shared" si="445"/>
        <v>11879.853059449455</v>
      </c>
      <c r="H3992" s="102">
        <f t="shared" si="443"/>
        <v>11881.476424756882</v>
      </c>
      <c r="I3992" s="102">
        <f t="shared" si="446"/>
        <v>1.6233653074268659</v>
      </c>
      <c r="J3992" s="102">
        <f t="shared" si="447"/>
        <v>11882.640315752251</v>
      </c>
      <c r="K3992" s="103">
        <f t="shared" si="448"/>
        <v>2.7872563027958677</v>
      </c>
    </row>
    <row r="3993" spans="2:11" x14ac:dyDescent="0.2">
      <c r="B3993" s="35">
        <v>3978</v>
      </c>
      <c r="C3993" s="93">
        <v>8.2668469290527735E-3</v>
      </c>
      <c r="D3993" s="101">
        <f t="shared" si="444"/>
        <v>14.386506326349759</v>
      </c>
      <c r="E3993" s="93">
        <v>0.81014307825764276</v>
      </c>
      <c r="F3993" s="102">
        <f t="shared" si="442"/>
        <v>1.8101430782576426</v>
      </c>
      <c r="G3993" s="102">
        <f t="shared" si="445"/>
        <v>11894.239565775804</v>
      </c>
      <c r="H3993" s="102">
        <f t="shared" si="443"/>
        <v>11894.239565775804</v>
      </c>
      <c r="I3993" s="102">
        <f t="shared" si="446"/>
        <v>0</v>
      </c>
      <c r="J3993" s="102">
        <f t="shared" si="447"/>
        <v>11896.049708854061</v>
      </c>
      <c r="K3993" s="103">
        <f t="shared" si="448"/>
        <v>1.8101430782571697</v>
      </c>
    </row>
    <row r="3994" spans="2:11" x14ac:dyDescent="0.2">
      <c r="B3994" s="35">
        <v>3979</v>
      </c>
      <c r="C3994" s="93">
        <v>0.97851268178776185</v>
      </c>
      <c r="D3994" s="101">
        <f t="shared" si="444"/>
        <v>6.5164595378493201E-2</v>
      </c>
      <c r="E3994" s="93">
        <v>0.76808096973638329</v>
      </c>
      <c r="F3994" s="102">
        <f t="shared" si="442"/>
        <v>1.7680809697363833</v>
      </c>
      <c r="G3994" s="102">
        <f t="shared" si="445"/>
        <v>11894.304730371183</v>
      </c>
      <c r="H3994" s="102">
        <f t="shared" si="443"/>
        <v>11896.049708854061</v>
      </c>
      <c r="I3994" s="102">
        <f t="shared" si="446"/>
        <v>1.7449784828786505</v>
      </c>
      <c r="J3994" s="102">
        <f t="shared" si="447"/>
        <v>11897.817789823797</v>
      </c>
      <c r="K3994" s="103">
        <f t="shared" si="448"/>
        <v>3.5130594526144705</v>
      </c>
    </row>
    <row r="3995" spans="2:11" ht="16" thickBot="1" x14ac:dyDescent="0.25">
      <c r="B3995" s="39">
        <v>3980</v>
      </c>
      <c r="C3995" s="94">
        <v>8.2426274665205801E-2</v>
      </c>
      <c r="D3995" s="104">
        <f t="shared" si="444"/>
        <v>7.487553076793688</v>
      </c>
      <c r="E3995" s="94">
        <v>0.32611340721232684</v>
      </c>
      <c r="F3995" s="105">
        <f t="shared" si="442"/>
        <v>1.3261134072123268</v>
      </c>
      <c r="G3995" s="105">
        <f t="shared" si="445"/>
        <v>11901.792283447976</v>
      </c>
      <c r="H3995" s="105">
        <f t="shared" si="443"/>
        <v>11901.792283447976</v>
      </c>
      <c r="I3995" s="105">
        <f t="shared" si="446"/>
        <v>0</v>
      </c>
      <c r="J3995" s="105">
        <f t="shared" si="447"/>
        <v>11903.118396855189</v>
      </c>
      <c r="K3995" s="106">
        <f t="shared" si="448"/>
        <v>1.3261134072126879</v>
      </c>
    </row>
    <row r="3996" spans="2:11" x14ac:dyDescent="0.2">
      <c r="B3996" s="35">
        <v>3981</v>
      </c>
      <c r="C3996" s="93">
        <v>0.42440462410697088</v>
      </c>
      <c r="D3996" s="101">
        <f t="shared" si="444"/>
        <v>2.571203930003696</v>
      </c>
      <c r="E3996" s="93">
        <v>0.46663334342361795</v>
      </c>
      <c r="F3996" s="102">
        <f t="shared" si="442"/>
        <v>1.4666333434236178</v>
      </c>
      <c r="G3996" s="102">
        <f t="shared" si="445"/>
        <v>11904.363487377979</v>
      </c>
      <c r="H3996" s="102">
        <f t="shared" si="443"/>
        <v>11904.363487377979</v>
      </c>
      <c r="I3996" s="102">
        <f t="shared" si="446"/>
        <v>0</v>
      </c>
      <c r="J3996" s="102">
        <f t="shared" si="447"/>
        <v>11905.830120721403</v>
      </c>
      <c r="K3996" s="103">
        <f t="shared" si="448"/>
        <v>1.466633343423382</v>
      </c>
    </row>
    <row r="3997" spans="2:11" x14ac:dyDescent="0.2">
      <c r="B3997" s="35">
        <v>3982</v>
      </c>
      <c r="C3997" s="93">
        <v>0.50055904858500944</v>
      </c>
      <c r="D3997" s="101">
        <f t="shared" si="444"/>
        <v>2.0760891239850938</v>
      </c>
      <c r="E3997" s="93">
        <v>0.74314735531563436</v>
      </c>
      <c r="F3997" s="102">
        <f t="shared" si="442"/>
        <v>1.7431473553156343</v>
      </c>
      <c r="G3997" s="102">
        <f t="shared" si="445"/>
        <v>11906.439576501964</v>
      </c>
      <c r="H3997" s="102">
        <f t="shared" si="443"/>
        <v>11906.439576501964</v>
      </c>
      <c r="I3997" s="102">
        <f t="shared" si="446"/>
        <v>0</v>
      </c>
      <c r="J3997" s="102">
        <f t="shared" si="447"/>
        <v>11908.182723857279</v>
      </c>
      <c r="K3997" s="103">
        <f t="shared" si="448"/>
        <v>1.7431473553151591</v>
      </c>
    </row>
    <row r="3998" spans="2:11" x14ac:dyDescent="0.2">
      <c r="B3998" s="35">
        <v>3983</v>
      </c>
      <c r="C3998" s="93">
        <v>0.62217680215900673</v>
      </c>
      <c r="D3998" s="101">
        <f t="shared" si="444"/>
        <v>1.4235929363689799</v>
      </c>
      <c r="E3998" s="93">
        <v>3.6450337360871554E-2</v>
      </c>
      <c r="F3998" s="102">
        <f t="shared" si="442"/>
        <v>1.0364503373608716</v>
      </c>
      <c r="G3998" s="102">
        <f t="shared" si="445"/>
        <v>11907.863169438333</v>
      </c>
      <c r="H3998" s="102">
        <f t="shared" si="443"/>
        <v>11908.182723857279</v>
      </c>
      <c r="I3998" s="102">
        <f t="shared" si="446"/>
        <v>0.31955441894569958</v>
      </c>
      <c r="J3998" s="102">
        <f t="shared" si="447"/>
        <v>11909.219174194639</v>
      </c>
      <c r="K3998" s="103">
        <f t="shared" si="448"/>
        <v>1.3560047563059925</v>
      </c>
    </row>
    <row r="3999" spans="2:11" ht="16" thickBot="1" x14ac:dyDescent="0.25">
      <c r="B3999" s="39">
        <v>3984</v>
      </c>
      <c r="C3999" s="94">
        <v>0.41132988918334312</v>
      </c>
      <c r="D3999" s="104">
        <f t="shared" si="444"/>
        <v>2.6650792090682622</v>
      </c>
      <c r="E3999" s="94">
        <v>8.9773492768769891E-2</v>
      </c>
      <c r="F3999" s="105">
        <f t="shared" si="442"/>
        <v>1.0897734927687699</v>
      </c>
      <c r="G3999" s="105">
        <f t="shared" si="445"/>
        <v>11910.528248647401</v>
      </c>
      <c r="H3999" s="105">
        <f t="shared" si="443"/>
        <v>11910.528248647401</v>
      </c>
      <c r="I3999" s="105">
        <f t="shared" si="446"/>
        <v>0</v>
      </c>
      <c r="J3999" s="105">
        <f t="shared" si="447"/>
        <v>11911.61802214017</v>
      </c>
      <c r="K3999" s="106">
        <f t="shared" si="448"/>
        <v>1.0897734927693818</v>
      </c>
    </row>
    <row r="4000" spans="2:11" x14ac:dyDescent="0.2">
      <c r="B4000" s="35">
        <v>3985</v>
      </c>
      <c r="C4000" s="93">
        <v>0.16601169095828472</v>
      </c>
      <c r="D4000" s="101">
        <f t="shared" si="444"/>
        <v>5.387091196937833</v>
      </c>
      <c r="E4000" s="93">
        <v>5.9301916242125552E-2</v>
      </c>
      <c r="F4000" s="102">
        <f t="shared" si="442"/>
        <v>1.0593019162421256</v>
      </c>
      <c r="G4000" s="102">
        <f t="shared" si="445"/>
        <v>11915.915339844338</v>
      </c>
      <c r="H4000" s="102">
        <f t="shared" si="443"/>
        <v>11915.915339844338</v>
      </c>
      <c r="I4000" s="102">
        <f t="shared" si="446"/>
        <v>0</v>
      </c>
      <c r="J4000" s="102">
        <f t="shared" si="447"/>
        <v>11916.97464176058</v>
      </c>
      <c r="K4000" s="103">
        <f t="shared" si="448"/>
        <v>1.0593019162424753</v>
      </c>
    </row>
    <row r="4001" spans="2:11" x14ac:dyDescent="0.2">
      <c r="B4001" s="35">
        <v>3986</v>
      </c>
      <c r="C4001" s="93">
        <v>0.56405274736943478</v>
      </c>
      <c r="D4001" s="101">
        <f t="shared" si="444"/>
        <v>1.7178225244574266</v>
      </c>
      <c r="E4001" s="93">
        <v>0.95330937045803621</v>
      </c>
      <c r="F4001" s="102">
        <f t="shared" si="442"/>
        <v>1.9533093704580362</v>
      </c>
      <c r="G4001" s="102">
        <f t="shared" si="445"/>
        <v>11917.633162368795</v>
      </c>
      <c r="H4001" s="102">
        <f t="shared" si="443"/>
        <v>11917.633162368795</v>
      </c>
      <c r="I4001" s="102">
        <f t="shared" si="446"/>
        <v>0</v>
      </c>
      <c r="J4001" s="102">
        <f t="shared" si="447"/>
        <v>11919.586471739252</v>
      </c>
      <c r="K4001" s="103">
        <f t="shared" si="448"/>
        <v>1.9533093704576459</v>
      </c>
    </row>
    <row r="4002" spans="2:11" x14ac:dyDescent="0.2">
      <c r="B4002" s="35">
        <v>3987</v>
      </c>
      <c r="C4002" s="93">
        <v>0.77196350806523706</v>
      </c>
      <c r="D4002" s="101">
        <f t="shared" si="444"/>
        <v>0.77645399826041839</v>
      </c>
      <c r="E4002" s="93">
        <v>0.52632905501816563</v>
      </c>
      <c r="F4002" s="102">
        <f t="shared" si="442"/>
        <v>1.5263290550181656</v>
      </c>
      <c r="G4002" s="102">
        <f t="shared" si="445"/>
        <v>11918.409616367055</v>
      </c>
      <c r="H4002" s="102">
        <f t="shared" si="443"/>
        <v>11919.586471739252</v>
      </c>
      <c r="I4002" s="102">
        <f t="shared" si="446"/>
        <v>1.1768553721976787</v>
      </c>
      <c r="J4002" s="102">
        <f t="shared" si="447"/>
        <v>11921.11280079427</v>
      </c>
      <c r="K4002" s="103">
        <f t="shared" si="448"/>
        <v>2.703184427215092</v>
      </c>
    </row>
    <row r="4003" spans="2:11" ht="16" thickBot="1" x14ac:dyDescent="0.25">
      <c r="B4003" s="39">
        <v>3988</v>
      </c>
      <c r="C4003" s="94">
        <v>0.22717054394592806</v>
      </c>
      <c r="D4003" s="104">
        <f t="shared" si="444"/>
        <v>4.4461627459965065</v>
      </c>
      <c r="E4003" s="94">
        <v>0.41014893345399495</v>
      </c>
      <c r="F4003" s="105">
        <f t="shared" si="442"/>
        <v>1.4101489334539949</v>
      </c>
      <c r="G4003" s="105">
        <f t="shared" si="445"/>
        <v>11922.855779113052</v>
      </c>
      <c r="H4003" s="105">
        <f t="shared" si="443"/>
        <v>11922.855779113052</v>
      </c>
      <c r="I4003" s="105">
        <f t="shared" si="446"/>
        <v>0</v>
      </c>
      <c r="J4003" s="105">
        <f t="shared" si="447"/>
        <v>11924.265928046505</v>
      </c>
      <c r="K4003" s="106">
        <f t="shared" si="448"/>
        <v>1.4101489334534563</v>
      </c>
    </row>
    <row r="4004" spans="2:11" x14ac:dyDescent="0.2">
      <c r="B4004" s="35">
        <v>3989</v>
      </c>
      <c r="C4004" s="93">
        <v>0.60412385997565132</v>
      </c>
      <c r="D4004" s="101">
        <f t="shared" si="444"/>
        <v>1.511928107656995</v>
      </c>
      <c r="E4004" s="93">
        <v>0.18952397279687949</v>
      </c>
      <c r="F4004" s="102">
        <f t="shared" si="442"/>
        <v>1.1895239727968794</v>
      </c>
      <c r="G4004" s="102">
        <f t="shared" si="445"/>
        <v>11924.367707220708</v>
      </c>
      <c r="H4004" s="102">
        <f t="shared" si="443"/>
        <v>11924.367707220708</v>
      </c>
      <c r="I4004" s="102">
        <f t="shared" si="446"/>
        <v>0</v>
      </c>
      <c r="J4004" s="102">
        <f t="shared" si="447"/>
        <v>11925.557231193505</v>
      </c>
      <c r="K4004" s="103">
        <f t="shared" si="448"/>
        <v>1.1895239727964508</v>
      </c>
    </row>
    <row r="4005" spans="2:11" x14ac:dyDescent="0.2">
      <c r="B4005" s="35">
        <v>3990</v>
      </c>
      <c r="C4005" s="93">
        <v>0.80897491337555782</v>
      </c>
      <c r="D4005" s="101">
        <f t="shared" si="444"/>
        <v>0.63596211548692294</v>
      </c>
      <c r="E4005" s="93">
        <v>0.39983821442991541</v>
      </c>
      <c r="F4005" s="102">
        <f t="shared" si="442"/>
        <v>1.3998382144299155</v>
      </c>
      <c r="G4005" s="102">
        <f t="shared" si="445"/>
        <v>11925.003669336194</v>
      </c>
      <c r="H4005" s="102">
        <f t="shared" si="443"/>
        <v>11925.557231193505</v>
      </c>
      <c r="I4005" s="102">
        <f t="shared" si="446"/>
        <v>0.55356185731034202</v>
      </c>
      <c r="J4005" s="102">
        <f t="shared" si="447"/>
        <v>11926.957069407934</v>
      </c>
      <c r="K4005" s="103">
        <f t="shared" si="448"/>
        <v>1.953400071739452</v>
      </c>
    </row>
    <row r="4006" spans="2:11" x14ac:dyDescent="0.2">
      <c r="B4006" s="35">
        <v>3991</v>
      </c>
      <c r="C4006" s="93">
        <v>0.31590693899582012</v>
      </c>
      <c r="D4006" s="101">
        <f t="shared" si="444"/>
        <v>3.4569228168498238</v>
      </c>
      <c r="E4006" s="93">
        <v>0.55443567087499579</v>
      </c>
      <c r="F4006" s="102">
        <f t="shared" si="442"/>
        <v>1.5544356708749958</v>
      </c>
      <c r="G4006" s="102">
        <f t="shared" si="445"/>
        <v>11928.460592153044</v>
      </c>
      <c r="H4006" s="102">
        <f t="shared" si="443"/>
        <v>11928.460592153044</v>
      </c>
      <c r="I4006" s="102">
        <f t="shared" si="446"/>
        <v>0</v>
      </c>
      <c r="J4006" s="102">
        <f t="shared" si="447"/>
        <v>11930.015027823918</v>
      </c>
      <c r="K4006" s="103">
        <f t="shared" si="448"/>
        <v>1.5544356708742271</v>
      </c>
    </row>
    <row r="4007" spans="2:11" ht="16" thickBot="1" x14ac:dyDescent="0.25">
      <c r="B4007" s="39">
        <v>3992</v>
      </c>
      <c r="C4007" s="94">
        <v>0.91925409689301152</v>
      </c>
      <c r="D4007" s="104">
        <f t="shared" si="444"/>
        <v>0.25257810609859965</v>
      </c>
      <c r="E4007" s="94">
        <v>0.39424284683399735</v>
      </c>
      <c r="F4007" s="105">
        <f t="shared" si="442"/>
        <v>1.3942428468339974</v>
      </c>
      <c r="G4007" s="105">
        <f t="shared" si="445"/>
        <v>11928.713170259143</v>
      </c>
      <c r="H4007" s="105">
        <f t="shared" si="443"/>
        <v>11930.015027823918</v>
      </c>
      <c r="I4007" s="105">
        <f t="shared" si="446"/>
        <v>1.3018575647747639</v>
      </c>
      <c r="J4007" s="105">
        <f t="shared" si="447"/>
        <v>11931.409270670752</v>
      </c>
      <c r="K4007" s="106">
        <f t="shared" si="448"/>
        <v>2.6961004116092226</v>
      </c>
    </row>
    <row r="4008" spans="2:11" x14ac:dyDescent="0.2">
      <c r="B4008" s="35">
        <v>3993</v>
      </c>
      <c r="C4008" s="93">
        <v>0.40521397269100212</v>
      </c>
      <c r="D4008" s="101">
        <f t="shared" si="444"/>
        <v>2.7100200712781981</v>
      </c>
      <c r="E4008" s="93">
        <v>1.8981163398444467E-2</v>
      </c>
      <c r="F4008" s="102">
        <f t="shared" si="442"/>
        <v>1.0189811633984445</v>
      </c>
      <c r="G4008" s="102">
        <f t="shared" si="445"/>
        <v>11931.423190330421</v>
      </c>
      <c r="H4008" s="102">
        <f t="shared" si="443"/>
        <v>11931.423190330421</v>
      </c>
      <c r="I4008" s="102">
        <f t="shared" si="446"/>
        <v>0</v>
      </c>
      <c r="J4008" s="102">
        <f t="shared" si="447"/>
        <v>11932.44217149382</v>
      </c>
      <c r="K4008" s="103">
        <f t="shared" si="448"/>
        <v>1.0189811633990757</v>
      </c>
    </row>
    <row r="4009" spans="2:11" x14ac:dyDescent="0.2">
      <c r="B4009" s="35">
        <v>3994</v>
      </c>
      <c r="C4009" s="93">
        <v>0.36291125475820585</v>
      </c>
      <c r="D4009" s="101">
        <f t="shared" si="444"/>
        <v>3.0407908555705272</v>
      </c>
      <c r="E4009" s="93">
        <v>0.22463818848682404</v>
      </c>
      <c r="F4009" s="102">
        <f t="shared" si="442"/>
        <v>1.224638188486824</v>
      </c>
      <c r="G4009" s="102">
        <f t="shared" si="445"/>
        <v>11934.463981185991</v>
      </c>
      <c r="H4009" s="102">
        <f t="shared" si="443"/>
        <v>11934.463981185991</v>
      </c>
      <c r="I4009" s="102">
        <f t="shared" si="446"/>
        <v>0</v>
      </c>
      <c r="J4009" s="102">
        <f t="shared" si="447"/>
        <v>11935.688619374478</v>
      </c>
      <c r="K4009" s="103">
        <f t="shared" si="448"/>
        <v>1.2246381884870061</v>
      </c>
    </row>
    <row r="4010" spans="2:11" x14ac:dyDescent="0.2">
      <c r="B4010" s="35">
        <v>3995</v>
      </c>
      <c r="C4010" s="93">
        <v>0.25371588538599499</v>
      </c>
      <c r="D4010" s="101">
        <f t="shared" si="444"/>
        <v>4.114620598478532</v>
      </c>
      <c r="E4010" s="93">
        <v>7.9428598061137778E-2</v>
      </c>
      <c r="F4010" s="102">
        <f t="shared" si="442"/>
        <v>1.0794285980611378</v>
      </c>
      <c r="G4010" s="102">
        <f t="shared" si="445"/>
        <v>11938.578601784469</v>
      </c>
      <c r="H4010" s="102">
        <f t="shared" si="443"/>
        <v>11938.578601784469</v>
      </c>
      <c r="I4010" s="102">
        <f t="shared" si="446"/>
        <v>0</v>
      </c>
      <c r="J4010" s="102">
        <f t="shared" si="447"/>
        <v>11939.65803038253</v>
      </c>
      <c r="K4010" s="103">
        <f t="shared" si="448"/>
        <v>1.0794285980609857</v>
      </c>
    </row>
    <row r="4011" spans="2:11" ht="16" thickBot="1" x14ac:dyDescent="0.25">
      <c r="B4011" s="39">
        <v>3996</v>
      </c>
      <c r="C4011" s="94">
        <v>0.1323650284214305</v>
      </c>
      <c r="D4011" s="104">
        <f t="shared" si="444"/>
        <v>6.0665754184770933</v>
      </c>
      <c r="E4011" s="94">
        <v>0.50816649191820173</v>
      </c>
      <c r="F4011" s="105">
        <f t="shared" ref="F4011:F4074" si="449">($N$18-$N$19)*E4011+$N$19</f>
        <v>1.5081664919182018</v>
      </c>
      <c r="G4011" s="105">
        <f t="shared" si="445"/>
        <v>11944.645177202947</v>
      </c>
      <c r="H4011" s="105">
        <f t="shared" ref="H4011:H4074" si="450">+MAX(G4011,J4010)</f>
        <v>11944.645177202947</v>
      </c>
      <c r="I4011" s="105">
        <f t="shared" si="446"/>
        <v>0</v>
      </c>
      <c r="J4011" s="105">
        <f t="shared" si="447"/>
        <v>11946.153343694865</v>
      </c>
      <c r="K4011" s="106">
        <f t="shared" si="448"/>
        <v>1.5081664919180184</v>
      </c>
    </row>
    <row r="4012" spans="2:11" x14ac:dyDescent="0.2">
      <c r="B4012" s="35">
        <v>3997</v>
      </c>
      <c r="C4012" s="93">
        <v>3.1688375000432312E-2</v>
      </c>
      <c r="D4012" s="101">
        <f t="shared" ref="D4012:D4075" si="451">-LN(C4012)/$N$16</f>
        <v>10.355416153758322</v>
      </c>
      <c r="E4012" s="93">
        <v>0.36506227836569738</v>
      </c>
      <c r="F4012" s="102">
        <f t="shared" si="449"/>
        <v>1.3650622783656974</v>
      </c>
      <c r="G4012" s="102">
        <f t="shared" ref="G4012:G4075" si="452">G4011+D4012</f>
        <v>11955.000593356704</v>
      </c>
      <c r="H4012" s="102">
        <f t="shared" si="450"/>
        <v>11955.000593356704</v>
      </c>
      <c r="I4012" s="102">
        <f t="shared" si="446"/>
        <v>0</v>
      </c>
      <c r="J4012" s="102">
        <f t="shared" si="447"/>
        <v>11956.365655635071</v>
      </c>
      <c r="K4012" s="103">
        <f t="shared" si="448"/>
        <v>1.3650622783661674</v>
      </c>
    </row>
    <row r="4013" spans="2:11" x14ac:dyDescent="0.2">
      <c r="B4013" s="35">
        <v>3998</v>
      </c>
      <c r="C4013" s="93">
        <v>0.42026423413866665</v>
      </c>
      <c r="D4013" s="101">
        <f t="shared" si="451"/>
        <v>2.6006149098652758</v>
      </c>
      <c r="E4013" s="93">
        <v>0.47977914677439837</v>
      </c>
      <c r="F4013" s="102">
        <f t="shared" si="449"/>
        <v>1.4797791467743984</v>
      </c>
      <c r="G4013" s="102">
        <f t="shared" si="452"/>
        <v>11957.601208266569</v>
      </c>
      <c r="H4013" s="102">
        <f t="shared" si="450"/>
        <v>11957.601208266569</v>
      </c>
      <c r="I4013" s="102">
        <f t="shared" si="446"/>
        <v>0</v>
      </c>
      <c r="J4013" s="102">
        <f t="shared" si="447"/>
        <v>11959.080987413343</v>
      </c>
      <c r="K4013" s="103">
        <f t="shared" si="448"/>
        <v>1.4797791467735806</v>
      </c>
    </row>
    <row r="4014" spans="2:11" x14ac:dyDescent="0.2">
      <c r="B4014" s="35">
        <v>3999</v>
      </c>
      <c r="C4014" s="93">
        <v>0.47932644519034373</v>
      </c>
      <c r="D4014" s="101">
        <f t="shared" si="451"/>
        <v>2.2061201991872776</v>
      </c>
      <c r="E4014" s="93">
        <v>0.65179198805770189</v>
      </c>
      <c r="F4014" s="102">
        <f t="shared" si="449"/>
        <v>1.6517919880577019</v>
      </c>
      <c r="G4014" s="102">
        <f t="shared" si="452"/>
        <v>11959.807328465757</v>
      </c>
      <c r="H4014" s="102">
        <f t="shared" si="450"/>
        <v>11959.807328465757</v>
      </c>
      <c r="I4014" s="102">
        <f t="shared" si="446"/>
        <v>0</v>
      </c>
      <c r="J4014" s="102">
        <f t="shared" si="447"/>
        <v>11961.459120453814</v>
      </c>
      <c r="K4014" s="103">
        <f t="shared" si="448"/>
        <v>1.6517919880570844</v>
      </c>
    </row>
    <row r="4015" spans="2:11" ht="16" thickBot="1" x14ac:dyDescent="0.25">
      <c r="B4015" s="39">
        <v>4000</v>
      </c>
      <c r="C4015" s="94">
        <v>0.78327482643935653</v>
      </c>
      <c r="D4015" s="104">
        <f t="shared" si="451"/>
        <v>0.73281495886001502</v>
      </c>
      <c r="E4015" s="94">
        <v>0.74721132124285961</v>
      </c>
      <c r="F4015" s="105">
        <f t="shared" si="449"/>
        <v>1.7472113212428595</v>
      </c>
      <c r="G4015" s="105">
        <f t="shared" si="452"/>
        <v>11960.540143424616</v>
      </c>
      <c r="H4015" s="105">
        <f t="shared" si="450"/>
        <v>11961.459120453814</v>
      </c>
      <c r="I4015" s="105">
        <f t="shared" si="446"/>
        <v>0.91897702919777657</v>
      </c>
      <c r="J4015" s="105">
        <f t="shared" si="447"/>
        <v>11963.206331775056</v>
      </c>
      <c r="K4015" s="106">
        <f t="shared" si="448"/>
        <v>2.6661883504402795</v>
      </c>
    </row>
    <row r="4016" spans="2:11" x14ac:dyDescent="0.2">
      <c r="B4016" s="35">
        <v>4001</v>
      </c>
      <c r="C4016" s="93">
        <v>0.75995686988632272</v>
      </c>
      <c r="D4016" s="101">
        <f t="shared" si="451"/>
        <v>0.823480792385059</v>
      </c>
      <c r="E4016" s="93">
        <v>2.3792747662850555E-2</v>
      </c>
      <c r="F4016" s="102">
        <f t="shared" si="449"/>
        <v>1.0237927476628506</v>
      </c>
      <c r="G4016" s="102">
        <f t="shared" si="452"/>
        <v>11961.363624217001</v>
      </c>
      <c r="H4016" s="102">
        <f t="shared" si="450"/>
        <v>11963.206331775056</v>
      </c>
      <c r="I4016" s="102">
        <f t="shared" si="446"/>
        <v>1.8427075580548262</v>
      </c>
      <c r="J4016" s="102">
        <f t="shared" si="447"/>
        <v>11964.230124522719</v>
      </c>
      <c r="K4016" s="103">
        <f t="shared" si="448"/>
        <v>2.8665003057176364</v>
      </c>
    </row>
    <row r="4017" spans="2:11" x14ac:dyDescent="0.2">
      <c r="B4017" s="35">
        <v>4002</v>
      </c>
      <c r="C4017" s="93">
        <v>0.97320697776331977</v>
      </c>
      <c r="D4017" s="101">
        <f t="shared" si="451"/>
        <v>8.1475494544125726E-2</v>
      </c>
      <c r="E4017" s="93">
        <v>0.40827178229105088</v>
      </c>
      <c r="F4017" s="102">
        <f t="shared" si="449"/>
        <v>1.4082717822910509</v>
      </c>
      <c r="G4017" s="102">
        <f t="shared" si="452"/>
        <v>11961.445099711545</v>
      </c>
      <c r="H4017" s="102">
        <f t="shared" si="450"/>
        <v>11964.230124522719</v>
      </c>
      <c r="I4017" s="102">
        <f t="shared" si="446"/>
        <v>2.7850248111735709</v>
      </c>
      <c r="J4017" s="102">
        <f t="shared" si="447"/>
        <v>11965.63839630501</v>
      </c>
      <c r="K4017" s="103">
        <f t="shared" si="448"/>
        <v>4.1932965934647655</v>
      </c>
    </row>
    <row r="4018" spans="2:11" x14ac:dyDescent="0.2">
      <c r="B4018" s="35">
        <v>4003</v>
      </c>
      <c r="C4018" s="93">
        <v>0.89689879165801811</v>
      </c>
      <c r="D4018" s="101">
        <f t="shared" si="451"/>
        <v>0.3264367593053758</v>
      </c>
      <c r="E4018" s="93">
        <v>0.15481754090230038</v>
      </c>
      <c r="F4018" s="102">
        <f t="shared" si="449"/>
        <v>1.1548175409023003</v>
      </c>
      <c r="G4018" s="102">
        <f t="shared" si="452"/>
        <v>11961.771536470851</v>
      </c>
      <c r="H4018" s="102">
        <f t="shared" si="450"/>
        <v>11965.63839630501</v>
      </c>
      <c r="I4018" s="102">
        <f t="shared" si="446"/>
        <v>3.866859834159186</v>
      </c>
      <c r="J4018" s="102">
        <f t="shared" si="447"/>
        <v>11966.793213845913</v>
      </c>
      <c r="K4018" s="103">
        <f t="shared" si="448"/>
        <v>5.0216773750616994</v>
      </c>
    </row>
    <row r="4019" spans="2:11" ht="16" thickBot="1" x14ac:dyDescent="0.25">
      <c r="B4019" s="39">
        <v>4004</v>
      </c>
      <c r="C4019" s="94">
        <v>0.96527987622298628</v>
      </c>
      <c r="D4019" s="104">
        <f t="shared" si="451"/>
        <v>0.10601157755646826</v>
      </c>
      <c r="E4019" s="94">
        <v>0.24520769656158514</v>
      </c>
      <c r="F4019" s="105">
        <f t="shared" si="449"/>
        <v>1.245207696561585</v>
      </c>
      <c r="G4019" s="105">
        <f t="shared" si="452"/>
        <v>11961.877548048407</v>
      </c>
      <c r="H4019" s="105">
        <f t="shared" si="450"/>
        <v>11966.793213845913</v>
      </c>
      <c r="I4019" s="105">
        <f t="shared" si="446"/>
        <v>4.9156657975054259</v>
      </c>
      <c r="J4019" s="105">
        <f t="shared" si="447"/>
        <v>11968.038421542475</v>
      </c>
      <c r="K4019" s="106">
        <f t="shared" si="448"/>
        <v>6.1608734940673457</v>
      </c>
    </row>
    <row r="4020" spans="2:11" x14ac:dyDescent="0.2">
      <c r="B4020" s="35">
        <v>4005</v>
      </c>
      <c r="C4020" s="93">
        <v>0.1304082757829903</v>
      </c>
      <c r="D4020" s="101">
        <f t="shared" si="451"/>
        <v>6.1112555007296789</v>
      </c>
      <c r="E4020" s="93">
        <v>0.50582666558291201</v>
      </c>
      <c r="F4020" s="102">
        <f t="shared" si="449"/>
        <v>1.505826665582912</v>
      </c>
      <c r="G4020" s="102">
        <f t="shared" si="452"/>
        <v>11967.988803549137</v>
      </c>
      <c r="H4020" s="102">
        <f t="shared" si="450"/>
        <v>11968.038421542475</v>
      </c>
      <c r="I4020" s="102">
        <f t="shared" si="446"/>
        <v>4.9617993337960797E-2</v>
      </c>
      <c r="J4020" s="102">
        <f t="shared" si="447"/>
        <v>11969.544248208058</v>
      </c>
      <c r="K4020" s="103">
        <f t="shared" si="448"/>
        <v>1.5554446589212603</v>
      </c>
    </row>
    <row r="4021" spans="2:11" x14ac:dyDescent="0.2">
      <c r="B4021" s="35">
        <v>4006</v>
      </c>
      <c r="C4021" s="93">
        <v>0.52008401236419566</v>
      </c>
      <c r="D4021" s="101">
        <f t="shared" si="451"/>
        <v>1.9612947546527977</v>
      </c>
      <c r="E4021" s="93">
        <v>0.54498380073830899</v>
      </c>
      <c r="F4021" s="102">
        <f t="shared" si="449"/>
        <v>1.544983800738309</v>
      </c>
      <c r="G4021" s="102">
        <f t="shared" si="452"/>
        <v>11969.950098303789</v>
      </c>
      <c r="H4021" s="102">
        <f t="shared" si="450"/>
        <v>11969.950098303789</v>
      </c>
      <c r="I4021" s="102">
        <f t="shared" si="446"/>
        <v>0</v>
      </c>
      <c r="J4021" s="102">
        <f t="shared" si="447"/>
        <v>11971.495082104528</v>
      </c>
      <c r="K4021" s="103">
        <f t="shared" si="448"/>
        <v>1.5449838007389189</v>
      </c>
    </row>
    <row r="4022" spans="2:11" x14ac:dyDescent="0.2">
      <c r="B4022" s="35">
        <v>4007</v>
      </c>
      <c r="C4022" s="93">
        <v>0.5620629914215084</v>
      </c>
      <c r="D4022" s="101">
        <f t="shared" si="451"/>
        <v>1.7284240529685677</v>
      </c>
      <c r="E4022" s="93">
        <v>0.4923959863331735</v>
      </c>
      <c r="F4022" s="102">
        <f t="shared" si="449"/>
        <v>1.4923959863331735</v>
      </c>
      <c r="G4022" s="102">
        <f t="shared" si="452"/>
        <v>11971.678522356757</v>
      </c>
      <c r="H4022" s="102">
        <f t="shared" si="450"/>
        <v>11971.678522356757</v>
      </c>
      <c r="I4022" s="102">
        <f t="shared" si="446"/>
        <v>0</v>
      </c>
      <c r="J4022" s="102">
        <f t="shared" si="447"/>
        <v>11973.17091834309</v>
      </c>
      <c r="K4022" s="103">
        <f t="shared" si="448"/>
        <v>1.4923959863335767</v>
      </c>
    </row>
    <row r="4023" spans="2:11" ht="16" thickBot="1" x14ac:dyDescent="0.25">
      <c r="B4023" s="39">
        <v>4008</v>
      </c>
      <c r="C4023" s="94">
        <v>2.523717383142865E-2</v>
      </c>
      <c r="D4023" s="104">
        <f t="shared" si="451"/>
        <v>11.038311658175644</v>
      </c>
      <c r="E4023" s="94">
        <v>0.36455052761545115</v>
      </c>
      <c r="F4023" s="105">
        <f t="shared" si="449"/>
        <v>1.3645505276154513</v>
      </c>
      <c r="G4023" s="105">
        <f t="shared" si="452"/>
        <v>11982.716834014933</v>
      </c>
      <c r="H4023" s="105">
        <f t="shared" si="450"/>
        <v>11982.716834014933</v>
      </c>
      <c r="I4023" s="105">
        <f t="shared" si="446"/>
        <v>0</v>
      </c>
      <c r="J4023" s="105">
        <f t="shared" si="447"/>
        <v>11984.081384542549</v>
      </c>
      <c r="K4023" s="106">
        <f t="shared" si="448"/>
        <v>1.3645505276163021</v>
      </c>
    </row>
    <row r="4024" spans="2:11" x14ac:dyDescent="0.2">
      <c r="B4024" s="35">
        <v>4009</v>
      </c>
      <c r="C4024" s="93">
        <v>0.32897939545071786</v>
      </c>
      <c r="D4024" s="101">
        <f t="shared" si="451"/>
        <v>3.3352804739620092</v>
      </c>
      <c r="E4024" s="93">
        <v>0.9245235417847556</v>
      </c>
      <c r="F4024" s="102">
        <f t="shared" si="449"/>
        <v>1.9245235417847555</v>
      </c>
      <c r="G4024" s="102">
        <f t="shared" si="452"/>
        <v>11986.052114488895</v>
      </c>
      <c r="H4024" s="102">
        <f t="shared" si="450"/>
        <v>11986.052114488895</v>
      </c>
      <c r="I4024" s="102">
        <f t="shared" si="446"/>
        <v>0</v>
      </c>
      <c r="J4024" s="102">
        <f t="shared" si="447"/>
        <v>11987.976638030679</v>
      </c>
      <c r="K4024" s="103">
        <f t="shared" si="448"/>
        <v>1.9245235417838558</v>
      </c>
    </row>
    <row r="4025" spans="2:11" x14ac:dyDescent="0.2">
      <c r="B4025" s="35">
        <v>4010</v>
      </c>
      <c r="C4025" s="93">
        <v>0.39614200475046035</v>
      </c>
      <c r="D4025" s="101">
        <f t="shared" si="451"/>
        <v>2.7779476024614076</v>
      </c>
      <c r="E4025" s="93">
        <v>1.5634594084633635E-2</v>
      </c>
      <c r="F4025" s="102">
        <f t="shared" si="449"/>
        <v>1.0156345940846336</v>
      </c>
      <c r="G4025" s="102">
        <f t="shared" si="452"/>
        <v>11988.830062091356</v>
      </c>
      <c r="H4025" s="102">
        <f t="shared" si="450"/>
        <v>11988.830062091356</v>
      </c>
      <c r="I4025" s="102">
        <f t="shared" si="446"/>
        <v>0</v>
      </c>
      <c r="J4025" s="102">
        <f t="shared" si="447"/>
        <v>11989.845696685441</v>
      </c>
      <c r="K4025" s="103">
        <f t="shared" si="448"/>
        <v>1.015634594084986</v>
      </c>
    </row>
    <row r="4026" spans="2:11" x14ac:dyDescent="0.2">
      <c r="B4026" s="35">
        <v>4011</v>
      </c>
      <c r="C4026" s="93">
        <v>0.72986234894382251</v>
      </c>
      <c r="D4026" s="101">
        <f t="shared" si="451"/>
        <v>0.94469797713182724</v>
      </c>
      <c r="E4026" s="93">
        <v>0.4756964634495453</v>
      </c>
      <c r="F4026" s="102">
        <f t="shared" si="449"/>
        <v>1.4756964634495453</v>
      </c>
      <c r="G4026" s="102">
        <f t="shared" si="452"/>
        <v>11989.774760068487</v>
      </c>
      <c r="H4026" s="102">
        <f t="shared" si="450"/>
        <v>11989.845696685441</v>
      </c>
      <c r="I4026" s="102">
        <f t="shared" si="446"/>
        <v>7.0936616953986231E-2</v>
      </c>
      <c r="J4026" s="102">
        <f t="shared" si="447"/>
        <v>11991.32139314889</v>
      </c>
      <c r="K4026" s="103">
        <f t="shared" si="448"/>
        <v>1.5466330804028985</v>
      </c>
    </row>
    <row r="4027" spans="2:11" ht="16" thickBot="1" x14ac:dyDescent="0.25">
      <c r="B4027" s="39">
        <v>4012</v>
      </c>
      <c r="C4027" s="94">
        <v>3.5166446452446154E-2</v>
      </c>
      <c r="D4027" s="104">
        <f t="shared" si="451"/>
        <v>10.042988630308445</v>
      </c>
      <c r="E4027" s="94">
        <v>0.48725653386226653</v>
      </c>
      <c r="F4027" s="105">
        <f t="shared" si="449"/>
        <v>1.4872565338622665</v>
      </c>
      <c r="G4027" s="105">
        <f t="shared" si="452"/>
        <v>11999.817748698795</v>
      </c>
      <c r="H4027" s="105">
        <f t="shared" si="450"/>
        <v>11999.817748698795</v>
      </c>
      <c r="I4027" s="105">
        <f t="shared" si="446"/>
        <v>0</v>
      </c>
      <c r="J4027" s="105">
        <f t="shared" si="447"/>
        <v>12001.305005232658</v>
      </c>
      <c r="K4027" s="106">
        <f t="shared" si="448"/>
        <v>1.4872565338628192</v>
      </c>
    </row>
    <row r="4028" spans="2:11" x14ac:dyDescent="0.2">
      <c r="B4028" s="35">
        <v>4013</v>
      </c>
      <c r="C4028" s="93">
        <v>0.38401605771409464</v>
      </c>
      <c r="D4028" s="101">
        <f t="shared" si="451"/>
        <v>2.871212730914781</v>
      </c>
      <c r="E4028" s="93">
        <v>0.60300379782423996</v>
      </c>
      <c r="F4028" s="102">
        <f t="shared" si="449"/>
        <v>1.60300379782424</v>
      </c>
      <c r="G4028" s="102">
        <f t="shared" si="452"/>
        <v>12002.688961429711</v>
      </c>
      <c r="H4028" s="102">
        <f t="shared" si="450"/>
        <v>12002.688961429711</v>
      </c>
      <c r="I4028" s="102">
        <f t="shared" si="446"/>
        <v>0</v>
      </c>
      <c r="J4028" s="102">
        <f t="shared" si="447"/>
        <v>12004.291965227534</v>
      </c>
      <c r="K4028" s="103">
        <f t="shared" si="448"/>
        <v>1.6030037978234759</v>
      </c>
    </row>
    <row r="4029" spans="2:11" x14ac:dyDescent="0.2">
      <c r="B4029" s="35">
        <v>4014</v>
      </c>
      <c r="C4029" s="93">
        <v>0.96651385688240476</v>
      </c>
      <c r="D4029" s="101">
        <f t="shared" si="451"/>
        <v>0.1021789297759939</v>
      </c>
      <c r="E4029" s="93">
        <v>0.3239340255186236</v>
      </c>
      <c r="F4029" s="102">
        <f t="shared" si="449"/>
        <v>1.3239340255186236</v>
      </c>
      <c r="G4029" s="102">
        <f t="shared" si="452"/>
        <v>12002.791140359486</v>
      </c>
      <c r="H4029" s="102">
        <f t="shared" si="450"/>
        <v>12004.291965227534</v>
      </c>
      <c r="I4029" s="102">
        <f t="shared" si="446"/>
        <v>1.5008248680478573</v>
      </c>
      <c r="J4029" s="102">
        <f t="shared" si="447"/>
        <v>12005.615899253053</v>
      </c>
      <c r="K4029" s="103">
        <f t="shared" si="448"/>
        <v>2.824758893566468</v>
      </c>
    </row>
    <row r="4030" spans="2:11" x14ac:dyDescent="0.2">
      <c r="B4030" s="35">
        <v>4015</v>
      </c>
      <c r="C4030" s="93">
        <v>0.27396938401903137</v>
      </c>
      <c r="D4030" s="101">
        <f t="shared" si="451"/>
        <v>3.8842167479818435</v>
      </c>
      <c r="E4030" s="93">
        <v>0.39525977737796403</v>
      </c>
      <c r="F4030" s="102">
        <f t="shared" si="449"/>
        <v>1.395259777377964</v>
      </c>
      <c r="G4030" s="102">
        <f t="shared" si="452"/>
        <v>12006.675357107468</v>
      </c>
      <c r="H4030" s="102">
        <f t="shared" si="450"/>
        <v>12006.675357107468</v>
      </c>
      <c r="I4030" s="102">
        <f t="shared" si="446"/>
        <v>0</v>
      </c>
      <c r="J4030" s="102">
        <f t="shared" si="447"/>
        <v>12008.070616884846</v>
      </c>
      <c r="K4030" s="103">
        <f t="shared" si="448"/>
        <v>1.3952597773786692</v>
      </c>
    </row>
    <row r="4031" spans="2:11" ht="16" thickBot="1" x14ac:dyDescent="0.25">
      <c r="B4031" s="39">
        <v>4016</v>
      </c>
      <c r="C4031" s="94">
        <v>0.16605912949448587</v>
      </c>
      <c r="D4031" s="104">
        <f t="shared" si="451"/>
        <v>5.3862340568291209</v>
      </c>
      <c r="E4031" s="94">
        <v>0.91424044882220401</v>
      </c>
      <c r="F4031" s="105">
        <f t="shared" si="449"/>
        <v>1.914240448822204</v>
      </c>
      <c r="G4031" s="105">
        <f t="shared" si="452"/>
        <v>12012.061591164296</v>
      </c>
      <c r="H4031" s="105">
        <f t="shared" si="450"/>
        <v>12012.061591164296</v>
      </c>
      <c r="I4031" s="105">
        <f t="shared" si="446"/>
        <v>0</v>
      </c>
      <c r="J4031" s="105">
        <f t="shared" si="447"/>
        <v>12013.975831613119</v>
      </c>
      <c r="K4031" s="106">
        <f t="shared" si="448"/>
        <v>1.9142404488229658</v>
      </c>
    </row>
    <row r="4032" spans="2:11" x14ac:dyDescent="0.2">
      <c r="B4032" s="35">
        <v>4017</v>
      </c>
      <c r="C4032" s="93">
        <v>0.27582437064931875</v>
      </c>
      <c r="D4032" s="101">
        <f t="shared" si="451"/>
        <v>3.8639728621235814</v>
      </c>
      <c r="E4032" s="93">
        <v>0.41610761480778835</v>
      </c>
      <c r="F4032" s="102">
        <f t="shared" si="449"/>
        <v>1.4161076148077885</v>
      </c>
      <c r="G4032" s="102">
        <f t="shared" si="452"/>
        <v>12015.92556402642</v>
      </c>
      <c r="H4032" s="102">
        <f t="shared" si="450"/>
        <v>12015.92556402642</v>
      </c>
      <c r="I4032" s="102">
        <f t="shared" si="446"/>
        <v>0</v>
      </c>
      <c r="J4032" s="102">
        <f t="shared" si="447"/>
        <v>12017.341671641228</v>
      </c>
      <c r="K4032" s="103">
        <f t="shared" si="448"/>
        <v>1.4161076148084248</v>
      </c>
    </row>
    <row r="4033" spans="2:11" x14ac:dyDescent="0.2">
      <c r="B4033" s="35">
        <v>4018</v>
      </c>
      <c r="C4033" s="93">
        <v>0.62389401158812918</v>
      </c>
      <c r="D4033" s="101">
        <f t="shared" si="451"/>
        <v>1.4153243347906617</v>
      </c>
      <c r="E4033" s="93">
        <v>0.5425141211001685</v>
      </c>
      <c r="F4033" s="102">
        <f t="shared" si="449"/>
        <v>1.5425141211001685</v>
      </c>
      <c r="G4033" s="102">
        <f t="shared" si="452"/>
        <v>12017.34088836121</v>
      </c>
      <c r="H4033" s="102">
        <f t="shared" si="450"/>
        <v>12017.341671641228</v>
      </c>
      <c r="I4033" s="102">
        <f t="shared" si="446"/>
        <v>7.8328001836780459E-4</v>
      </c>
      <c r="J4033" s="102">
        <f t="shared" si="447"/>
        <v>12018.884185762328</v>
      </c>
      <c r="K4033" s="103">
        <f t="shared" si="448"/>
        <v>1.5432974011182523</v>
      </c>
    </row>
    <row r="4034" spans="2:11" x14ac:dyDescent="0.2">
      <c r="B4034" s="35">
        <v>4019</v>
      </c>
      <c r="C4034" s="93">
        <v>0.44187676126988973</v>
      </c>
      <c r="D4034" s="101">
        <f t="shared" si="451"/>
        <v>2.4501727693155093</v>
      </c>
      <c r="E4034" s="93">
        <v>0.90462511340296847</v>
      </c>
      <c r="F4034" s="102">
        <f t="shared" si="449"/>
        <v>1.9046251134029686</v>
      </c>
      <c r="G4034" s="102">
        <f t="shared" si="452"/>
        <v>12019.791061130525</v>
      </c>
      <c r="H4034" s="102">
        <f t="shared" si="450"/>
        <v>12019.791061130525</v>
      </c>
      <c r="I4034" s="102">
        <f t="shared" si="446"/>
        <v>0</v>
      </c>
      <c r="J4034" s="102">
        <f t="shared" si="447"/>
        <v>12021.695686243927</v>
      </c>
      <c r="K4034" s="103">
        <f t="shared" si="448"/>
        <v>1.9046251134022896</v>
      </c>
    </row>
    <row r="4035" spans="2:11" ht="16" thickBot="1" x14ac:dyDescent="0.25">
      <c r="B4035" s="39">
        <v>4020</v>
      </c>
      <c r="C4035" s="94">
        <v>0.89823330400356138</v>
      </c>
      <c r="D4035" s="104">
        <f t="shared" si="451"/>
        <v>0.32197632123084341</v>
      </c>
      <c r="E4035" s="94">
        <v>0.28260373976055531</v>
      </c>
      <c r="F4035" s="105">
        <f t="shared" si="449"/>
        <v>1.2826037397605554</v>
      </c>
      <c r="G4035" s="105">
        <f t="shared" si="452"/>
        <v>12020.113037451756</v>
      </c>
      <c r="H4035" s="105">
        <f t="shared" si="450"/>
        <v>12021.695686243927</v>
      </c>
      <c r="I4035" s="105">
        <f t="shared" si="446"/>
        <v>1.5826487921713124</v>
      </c>
      <c r="J4035" s="105">
        <f t="shared" si="447"/>
        <v>12022.978289983688</v>
      </c>
      <c r="K4035" s="106">
        <f t="shared" si="448"/>
        <v>2.8652525319321285</v>
      </c>
    </row>
    <row r="4036" spans="2:11" x14ac:dyDescent="0.2">
      <c r="B4036" s="35">
        <v>4021</v>
      </c>
      <c r="C4036" s="93">
        <v>0.19333270643175116</v>
      </c>
      <c r="D4036" s="101">
        <f t="shared" si="451"/>
        <v>4.9300281201282887</v>
      </c>
      <c r="E4036" s="93">
        <v>0.77650262990030516</v>
      </c>
      <c r="F4036" s="102">
        <f t="shared" si="449"/>
        <v>1.7765026299003051</v>
      </c>
      <c r="G4036" s="102">
        <f t="shared" si="452"/>
        <v>12025.043065571885</v>
      </c>
      <c r="H4036" s="102">
        <f t="shared" si="450"/>
        <v>12025.043065571885</v>
      </c>
      <c r="I4036" s="102">
        <f t="shared" si="446"/>
        <v>0</v>
      </c>
      <c r="J4036" s="102">
        <f t="shared" si="447"/>
        <v>12026.819568201785</v>
      </c>
      <c r="K4036" s="103">
        <f t="shared" si="448"/>
        <v>1.7765026299002784</v>
      </c>
    </row>
    <row r="4037" spans="2:11" x14ac:dyDescent="0.2">
      <c r="B4037" s="35">
        <v>4022</v>
      </c>
      <c r="C4037" s="93">
        <v>0.6161109314463098</v>
      </c>
      <c r="D4037" s="101">
        <f t="shared" si="451"/>
        <v>1.452984744434912</v>
      </c>
      <c r="E4037" s="93">
        <v>0.57071633868443561</v>
      </c>
      <c r="F4037" s="102">
        <f t="shared" si="449"/>
        <v>1.5707163386844356</v>
      </c>
      <c r="G4037" s="102">
        <f t="shared" si="452"/>
        <v>12026.49605031632</v>
      </c>
      <c r="H4037" s="102">
        <f t="shared" si="450"/>
        <v>12026.819568201785</v>
      </c>
      <c r="I4037" s="102">
        <f t="shared" si="446"/>
        <v>0.32351788546475291</v>
      </c>
      <c r="J4037" s="102">
        <f t="shared" si="447"/>
        <v>12028.39028454047</v>
      </c>
      <c r="K4037" s="103">
        <f t="shared" si="448"/>
        <v>1.8942342241498409</v>
      </c>
    </row>
    <row r="4038" spans="2:11" x14ac:dyDescent="0.2">
      <c r="B4038" s="35">
        <v>4023</v>
      </c>
      <c r="C4038" s="93">
        <v>0.66854677967301379</v>
      </c>
      <c r="D4038" s="101">
        <f t="shared" si="451"/>
        <v>1.2079467234475478</v>
      </c>
      <c r="E4038" s="93">
        <v>0.25794277864208071</v>
      </c>
      <c r="F4038" s="102">
        <f t="shared" si="449"/>
        <v>1.2579427786420807</v>
      </c>
      <c r="G4038" s="102">
        <f t="shared" si="452"/>
        <v>12027.703997039767</v>
      </c>
      <c r="H4038" s="102">
        <f t="shared" si="450"/>
        <v>12028.39028454047</v>
      </c>
      <c r="I4038" s="102">
        <f t="shared" si="446"/>
        <v>0.68628750070274691</v>
      </c>
      <c r="J4038" s="102">
        <f t="shared" si="447"/>
        <v>12029.648227319112</v>
      </c>
      <c r="K4038" s="103">
        <f t="shared" si="448"/>
        <v>1.9442302793449926</v>
      </c>
    </row>
    <row r="4039" spans="2:11" ht="16" thickBot="1" x14ac:dyDescent="0.25">
      <c r="B4039" s="39">
        <v>4024</v>
      </c>
      <c r="C4039" s="94">
        <v>0.21421876966888742</v>
      </c>
      <c r="D4039" s="104">
        <f t="shared" si="451"/>
        <v>4.6222724939058573</v>
      </c>
      <c r="E4039" s="94">
        <v>0.52732267231192054</v>
      </c>
      <c r="F4039" s="105">
        <f t="shared" si="449"/>
        <v>1.5273226723119206</v>
      </c>
      <c r="G4039" s="105">
        <f t="shared" si="452"/>
        <v>12032.326269533673</v>
      </c>
      <c r="H4039" s="105">
        <f t="shared" si="450"/>
        <v>12032.326269533673</v>
      </c>
      <c r="I4039" s="105">
        <f t="shared" si="446"/>
        <v>0</v>
      </c>
      <c r="J4039" s="105">
        <f t="shared" si="447"/>
        <v>12033.853592205984</v>
      </c>
      <c r="K4039" s="106">
        <f t="shared" si="448"/>
        <v>1.5273226723111293</v>
      </c>
    </row>
    <row r="4040" spans="2:11" x14ac:dyDescent="0.2">
      <c r="B4040" s="35">
        <v>4025</v>
      </c>
      <c r="C4040" s="93">
        <v>0.59432285692249021</v>
      </c>
      <c r="D4040" s="101">
        <f t="shared" si="451"/>
        <v>1.5609977313179149</v>
      </c>
      <c r="E4040" s="93">
        <v>0.18501593055357402</v>
      </c>
      <c r="F4040" s="102">
        <f t="shared" si="449"/>
        <v>1.1850159305535741</v>
      </c>
      <c r="G4040" s="102">
        <f t="shared" si="452"/>
        <v>12033.88726726499</v>
      </c>
      <c r="H4040" s="102">
        <f t="shared" si="450"/>
        <v>12033.88726726499</v>
      </c>
      <c r="I4040" s="102">
        <f t="shared" si="446"/>
        <v>0</v>
      </c>
      <c r="J4040" s="102">
        <f t="shared" si="447"/>
        <v>12035.072283195545</v>
      </c>
      <c r="K4040" s="103">
        <f t="shared" si="448"/>
        <v>1.1850159305540728</v>
      </c>
    </row>
    <row r="4041" spans="2:11" x14ac:dyDescent="0.2">
      <c r="B4041" s="35">
        <v>4026</v>
      </c>
      <c r="C4041" s="93">
        <v>0.56746426502660019</v>
      </c>
      <c r="D4041" s="101">
        <f t="shared" si="451"/>
        <v>1.699732502176021</v>
      </c>
      <c r="E4041" s="93">
        <v>0.88448872091185016</v>
      </c>
      <c r="F4041" s="102">
        <f t="shared" si="449"/>
        <v>1.8844887209118502</v>
      </c>
      <c r="G4041" s="102">
        <f t="shared" si="452"/>
        <v>12035.586999767167</v>
      </c>
      <c r="H4041" s="102">
        <f t="shared" si="450"/>
        <v>12035.586999767167</v>
      </c>
      <c r="I4041" s="102">
        <f t="shared" si="446"/>
        <v>0</v>
      </c>
      <c r="J4041" s="102">
        <f t="shared" si="447"/>
        <v>12037.47148848808</v>
      </c>
      <c r="K4041" s="103">
        <f t="shared" si="448"/>
        <v>1.8844887209124863</v>
      </c>
    </row>
    <row r="4042" spans="2:11" x14ac:dyDescent="0.2">
      <c r="B4042" s="35">
        <v>4027</v>
      </c>
      <c r="C4042" s="93">
        <v>0.22130674934094619</v>
      </c>
      <c r="D4042" s="101">
        <f t="shared" si="451"/>
        <v>4.5246166013602318</v>
      </c>
      <c r="E4042" s="93">
        <v>0.28474320484268356</v>
      </c>
      <c r="F4042" s="102">
        <f t="shared" si="449"/>
        <v>1.2847432048426835</v>
      </c>
      <c r="G4042" s="102">
        <f t="shared" si="452"/>
        <v>12040.111616368527</v>
      </c>
      <c r="H4042" s="102">
        <f t="shared" si="450"/>
        <v>12040.111616368527</v>
      </c>
      <c r="I4042" s="102">
        <f t="shared" si="446"/>
        <v>0</v>
      </c>
      <c r="J4042" s="102">
        <f t="shared" si="447"/>
        <v>12041.396359573369</v>
      </c>
      <c r="K4042" s="103">
        <f t="shared" si="448"/>
        <v>1.284743204842016</v>
      </c>
    </row>
    <row r="4043" spans="2:11" ht="16" thickBot="1" x14ac:dyDescent="0.25">
      <c r="B4043" s="39">
        <v>4028</v>
      </c>
      <c r="C4043" s="94">
        <v>6.0136731034989732E-2</v>
      </c>
      <c r="D4043" s="104">
        <f t="shared" si="451"/>
        <v>8.433403376456349</v>
      </c>
      <c r="E4043" s="94">
        <v>0.42752320367939722</v>
      </c>
      <c r="F4043" s="105">
        <f t="shared" si="449"/>
        <v>1.4275232036793972</v>
      </c>
      <c r="G4043" s="105">
        <f t="shared" si="452"/>
        <v>12048.545019744985</v>
      </c>
      <c r="H4043" s="105">
        <f t="shared" si="450"/>
        <v>12048.545019744985</v>
      </c>
      <c r="I4043" s="105">
        <f t="shared" si="446"/>
        <v>0</v>
      </c>
      <c r="J4043" s="105">
        <f t="shared" si="447"/>
        <v>12049.972542948664</v>
      </c>
      <c r="K4043" s="106">
        <f t="shared" si="448"/>
        <v>1.4275232036798116</v>
      </c>
    </row>
    <row r="4044" spans="2:11" x14ac:dyDescent="0.2">
      <c r="B4044" s="35">
        <v>4029</v>
      </c>
      <c r="C4044" s="93">
        <v>0.82114151405979796</v>
      </c>
      <c r="D4044" s="101">
        <f t="shared" si="451"/>
        <v>0.59117944939926992</v>
      </c>
      <c r="E4044" s="93">
        <v>0.3732582033707369</v>
      </c>
      <c r="F4044" s="102">
        <f t="shared" si="449"/>
        <v>1.373258203370737</v>
      </c>
      <c r="G4044" s="102">
        <f t="shared" si="452"/>
        <v>12049.136199194383</v>
      </c>
      <c r="H4044" s="102">
        <f t="shared" si="450"/>
        <v>12049.972542948664</v>
      </c>
      <c r="I4044" s="102">
        <f t="shared" si="446"/>
        <v>0.83634375428118801</v>
      </c>
      <c r="J4044" s="102">
        <f t="shared" si="447"/>
        <v>12051.345801152034</v>
      </c>
      <c r="K4044" s="103">
        <f t="shared" si="448"/>
        <v>2.2096019576511026</v>
      </c>
    </row>
    <row r="4045" spans="2:11" x14ac:dyDescent="0.2">
      <c r="B4045" s="35">
        <v>4030</v>
      </c>
      <c r="C4045" s="93">
        <v>0.51970299780449936</v>
      </c>
      <c r="D4045" s="101">
        <f t="shared" si="451"/>
        <v>1.9634933659435159</v>
      </c>
      <c r="E4045" s="93">
        <v>0.31364257733681156</v>
      </c>
      <c r="F4045" s="102">
        <f t="shared" si="449"/>
        <v>1.3136425773368114</v>
      </c>
      <c r="G4045" s="102">
        <f t="shared" si="452"/>
        <v>12051.099692560327</v>
      </c>
      <c r="H4045" s="102">
        <f t="shared" si="450"/>
        <v>12051.345801152034</v>
      </c>
      <c r="I4045" s="102">
        <f t="shared" si="446"/>
        <v>0.24610859170752519</v>
      </c>
      <c r="J4045" s="102">
        <f t="shared" si="447"/>
        <v>12052.659443729372</v>
      </c>
      <c r="K4045" s="103">
        <f t="shared" si="448"/>
        <v>1.55975116904483</v>
      </c>
    </row>
    <row r="4046" spans="2:11" x14ac:dyDescent="0.2">
      <c r="B4046" s="35">
        <v>4031</v>
      </c>
      <c r="C4046" s="93">
        <v>0.37356717686866758</v>
      </c>
      <c r="D4046" s="101">
        <f t="shared" si="451"/>
        <v>2.9539722985028822</v>
      </c>
      <c r="E4046" s="93">
        <v>0.25896475103011629</v>
      </c>
      <c r="F4046" s="102">
        <f t="shared" si="449"/>
        <v>1.2589647510301163</v>
      </c>
      <c r="G4046" s="102">
        <f t="shared" si="452"/>
        <v>12054.05366485883</v>
      </c>
      <c r="H4046" s="102">
        <f t="shared" si="450"/>
        <v>12054.05366485883</v>
      </c>
      <c r="I4046" s="102">
        <f t="shared" si="446"/>
        <v>0</v>
      </c>
      <c r="J4046" s="102">
        <f t="shared" si="447"/>
        <v>12055.31262960986</v>
      </c>
      <c r="K4046" s="103">
        <f t="shared" si="448"/>
        <v>1.2589647510303621</v>
      </c>
    </row>
    <row r="4047" spans="2:11" ht="16" thickBot="1" x14ac:dyDescent="0.25">
      <c r="B4047" s="39">
        <v>4032</v>
      </c>
      <c r="C4047" s="94">
        <v>2.5678440465472074E-2</v>
      </c>
      <c r="D4047" s="104">
        <f t="shared" si="451"/>
        <v>10.986310594626545</v>
      </c>
      <c r="E4047" s="94">
        <v>0.34390706062840559</v>
      </c>
      <c r="F4047" s="105">
        <f t="shared" si="449"/>
        <v>1.3439070606284056</v>
      </c>
      <c r="G4047" s="105">
        <f t="shared" si="452"/>
        <v>12065.039975453456</v>
      </c>
      <c r="H4047" s="105">
        <f t="shared" si="450"/>
        <v>12065.039975453456</v>
      </c>
      <c r="I4047" s="105">
        <f t="shared" si="446"/>
        <v>0</v>
      </c>
      <c r="J4047" s="105">
        <f t="shared" si="447"/>
        <v>12066.383882514085</v>
      </c>
      <c r="K4047" s="106">
        <f t="shared" si="448"/>
        <v>1.3439070606291352</v>
      </c>
    </row>
    <row r="4048" spans="2:11" x14ac:dyDescent="0.2">
      <c r="B4048" s="35">
        <v>4033</v>
      </c>
      <c r="C4048" s="93">
        <v>0.58640701690929298</v>
      </c>
      <c r="D4048" s="101">
        <f t="shared" si="451"/>
        <v>1.6012234872039623</v>
      </c>
      <c r="E4048" s="93">
        <v>0.96878213173167593</v>
      </c>
      <c r="F4048" s="102">
        <f t="shared" si="449"/>
        <v>1.9687821317316758</v>
      </c>
      <c r="G4048" s="102">
        <f t="shared" si="452"/>
        <v>12066.641198940659</v>
      </c>
      <c r="H4048" s="102">
        <f t="shared" si="450"/>
        <v>12066.641198940659</v>
      </c>
      <c r="I4048" s="102">
        <f t="shared" si="446"/>
        <v>0</v>
      </c>
      <c r="J4048" s="102">
        <f t="shared" si="447"/>
        <v>12068.60998107239</v>
      </c>
      <c r="K4048" s="103">
        <f t="shared" si="448"/>
        <v>1.9687821317311318</v>
      </c>
    </row>
    <row r="4049" spans="2:11" x14ac:dyDescent="0.2">
      <c r="B4049" s="35">
        <v>4034</v>
      </c>
      <c r="C4049" s="93">
        <v>0.18823941853544757</v>
      </c>
      <c r="D4049" s="101">
        <f t="shared" si="451"/>
        <v>5.0101218705630357</v>
      </c>
      <c r="E4049" s="93">
        <v>0.58127604802193744</v>
      </c>
      <c r="F4049" s="102">
        <f t="shared" si="449"/>
        <v>1.5812760480219374</v>
      </c>
      <c r="G4049" s="102">
        <f t="shared" si="452"/>
        <v>12071.651320811221</v>
      </c>
      <c r="H4049" s="102">
        <f t="shared" si="450"/>
        <v>12071.651320811221</v>
      </c>
      <c r="I4049" s="102">
        <f t="shared" si="446"/>
        <v>0</v>
      </c>
      <c r="J4049" s="102">
        <f t="shared" si="447"/>
        <v>12073.232596859243</v>
      </c>
      <c r="K4049" s="103">
        <f t="shared" si="448"/>
        <v>1.5812760480221186</v>
      </c>
    </row>
    <row r="4050" spans="2:11" x14ac:dyDescent="0.2">
      <c r="B4050" s="35">
        <v>4035</v>
      </c>
      <c r="C4050" s="93">
        <v>1.2519782375379873E-2</v>
      </c>
      <c r="D4050" s="101">
        <f t="shared" si="451"/>
        <v>13.14133588685824</v>
      </c>
      <c r="E4050" s="93">
        <v>3.8617996326732129E-2</v>
      </c>
      <c r="F4050" s="102">
        <f t="shared" si="449"/>
        <v>1.0386179963267321</v>
      </c>
      <c r="G4050" s="102">
        <f t="shared" si="452"/>
        <v>12084.792656698079</v>
      </c>
      <c r="H4050" s="102">
        <f t="shared" si="450"/>
        <v>12084.792656698079</v>
      </c>
      <c r="I4050" s="102">
        <f t="shared" ref="I4050:I4113" si="453">H4050-G4050</f>
        <v>0</v>
      </c>
      <c r="J4050" s="102">
        <f t="shared" ref="J4050:J4113" si="454">H4050+F4050</f>
        <v>12085.831274694405</v>
      </c>
      <c r="K4050" s="103">
        <f t="shared" ref="K4050:K4113" si="455">J4050-G4050</f>
        <v>1.0386179963261384</v>
      </c>
    </row>
    <row r="4051" spans="2:11" ht="16" thickBot="1" x14ac:dyDescent="0.25">
      <c r="B4051" s="39">
        <v>4036</v>
      </c>
      <c r="C4051" s="94">
        <v>0.60306058229651438</v>
      </c>
      <c r="D4051" s="104">
        <f t="shared" si="451"/>
        <v>1.5172128574443451</v>
      </c>
      <c r="E4051" s="94">
        <v>0.23328664387042208</v>
      </c>
      <c r="F4051" s="105">
        <f t="shared" si="449"/>
        <v>1.233286643870422</v>
      </c>
      <c r="G4051" s="105">
        <f t="shared" si="452"/>
        <v>12086.309869555524</v>
      </c>
      <c r="H4051" s="105">
        <f t="shared" si="450"/>
        <v>12086.309869555524</v>
      </c>
      <c r="I4051" s="105">
        <f t="shared" si="453"/>
        <v>0</v>
      </c>
      <c r="J4051" s="105">
        <f t="shared" si="454"/>
        <v>12087.543156199394</v>
      </c>
      <c r="K4051" s="106">
        <f t="shared" si="455"/>
        <v>1.2332866438700876</v>
      </c>
    </row>
    <row r="4052" spans="2:11" x14ac:dyDescent="0.2">
      <c r="B4052" s="35">
        <v>4037</v>
      </c>
      <c r="C4052" s="93">
        <v>0.86764555754633899</v>
      </c>
      <c r="D4052" s="101">
        <f t="shared" si="451"/>
        <v>0.42591597467237879</v>
      </c>
      <c r="E4052" s="93">
        <v>0.64385701357647096</v>
      </c>
      <c r="F4052" s="102">
        <f t="shared" si="449"/>
        <v>1.643857013576471</v>
      </c>
      <c r="G4052" s="102">
        <f t="shared" si="452"/>
        <v>12086.735785530196</v>
      </c>
      <c r="H4052" s="102">
        <f t="shared" si="450"/>
        <v>12087.543156199394</v>
      </c>
      <c r="I4052" s="102">
        <f t="shared" si="453"/>
        <v>0.80737066919755307</v>
      </c>
      <c r="J4052" s="102">
        <f t="shared" si="454"/>
        <v>12089.18701321297</v>
      </c>
      <c r="K4052" s="103">
        <f t="shared" si="455"/>
        <v>2.4512276827736059</v>
      </c>
    </row>
    <row r="4053" spans="2:11" x14ac:dyDescent="0.2">
      <c r="B4053" s="35">
        <v>4038</v>
      </c>
      <c r="C4053" s="93">
        <v>0.93373460570306177</v>
      </c>
      <c r="D4053" s="101">
        <f t="shared" si="451"/>
        <v>0.20568908760159951</v>
      </c>
      <c r="E4053" s="93">
        <v>0.59379959698431994</v>
      </c>
      <c r="F4053" s="102">
        <f t="shared" si="449"/>
        <v>1.5937995969843199</v>
      </c>
      <c r="G4053" s="102">
        <f t="shared" si="452"/>
        <v>12086.941474617797</v>
      </c>
      <c r="H4053" s="102">
        <f t="shared" si="450"/>
        <v>12089.18701321297</v>
      </c>
      <c r="I4053" s="102">
        <f t="shared" si="453"/>
        <v>2.2455385951725475</v>
      </c>
      <c r="J4053" s="102">
        <f t="shared" si="454"/>
        <v>12090.780812809953</v>
      </c>
      <c r="K4053" s="103">
        <f t="shared" si="455"/>
        <v>3.8393381921559921</v>
      </c>
    </row>
    <row r="4054" spans="2:11" x14ac:dyDescent="0.2">
      <c r="B4054" s="35">
        <v>4039</v>
      </c>
      <c r="C4054" s="93">
        <v>0.38160134860317185</v>
      </c>
      <c r="D4054" s="101">
        <f t="shared" si="451"/>
        <v>2.8901364160165577</v>
      </c>
      <c r="E4054" s="93">
        <v>8.187836817814087E-2</v>
      </c>
      <c r="F4054" s="102">
        <f t="shared" si="449"/>
        <v>1.081878368178141</v>
      </c>
      <c r="G4054" s="102">
        <f t="shared" si="452"/>
        <v>12089.831611033815</v>
      </c>
      <c r="H4054" s="102">
        <f t="shared" si="450"/>
        <v>12090.780812809953</v>
      </c>
      <c r="I4054" s="102">
        <f t="shared" si="453"/>
        <v>0.94920177613857959</v>
      </c>
      <c r="J4054" s="102">
        <f t="shared" si="454"/>
        <v>12091.862691178132</v>
      </c>
      <c r="K4054" s="103">
        <f t="shared" si="455"/>
        <v>2.0310801443174569</v>
      </c>
    </row>
    <row r="4055" spans="2:11" ht="16" thickBot="1" x14ac:dyDescent="0.25">
      <c r="B4055" s="39">
        <v>4040</v>
      </c>
      <c r="C4055" s="94">
        <v>0.86599992189971298</v>
      </c>
      <c r="D4055" s="104">
        <f t="shared" si="451"/>
        <v>0.43161138181438474</v>
      </c>
      <c r="E4055" s="94">
        <v>0.63143152624042231</v>
      </c>
      <c r="F4055" s="105">
        <f t="shared" si="449"/>
        <v>1.6314315262404224</v>
      </c>
      <c r="G4055" s="105">
        <f t="shared" si="452"/>
        <v>12090.26322241563</v>
      </c>
      <c r="H4055" s="105">
        <f t="shared" si="450"/>
        <v>12091.862691178132</v>
      </c>
      <c r="I4055" s="105">
        <f t="shared" si="453"/>
        <v>1.5994687625025108</v>
      </c>
      <c r="J4055" s="105">
        <f t="shared" si="454"/>
        <v>12093.494122704373</v>
      </c>
      <c r="K4055" s="106">
        <f t="shared" si="455"/>
        <v>3.2309002887432143</v>
      </c>
    </row>
    <row r="4056" spans="2:11" x14ac:dyDescent="0.2">
      <c r="B4056" s="35">
        <v>4041</v>
      </c>
      <c r="C4056" s="93">
        <v>4.0756456271805463E-2</v>
      </c>
      <c r="D4056" s="101">
        <f t="shared" si="451"/>
        <v>9.6004230471810494</v>
      </c>
      <c r="E4056" s="93">
        <v>0.12936744156878754</v>
      </c>
      <c r="F4056" s="102">
        <f t="shared" si="449"/>
        <v>1.1293674415687875</v>
      </c>
      <c r="G4056" s="102">
        <f t="shared" si="452"/>
        <v>12099.86364546281</v>
      </c>
      <c r="H4056" s="102">
        <f t="shared" si="450"/>
        <v>12099.86364546281</v>
      </c>
      <c r="I4056" s="102">
        <f t="shared" si="453"/>
        <v>0</v>
      </c>
      <c r="J4056" s="102">
        <f t="shared" si="454"/>
        <v>12100.993012904379</v>
      </c>
      <c r="K4056" s="103">
        <f t="shared" si="455"/>
        <v>1.1293674415683199</v>
      </c>
    </row>
    <row r="4057" spans="2:11" x14ac:dyDescent="0.2">
      <c r="B4057" s="35">
        <v>4042</v>
      </c>
      <c r="C4057" s="93">
        <v>0.29649642957342059</v>
      </c>
      <c r="D4057" s="101">
        <f t="shared" si="451"/>
        <v>3.6471603075832593</v>
      </c>
      <c r="E4057" s="93">
        <v>0.26556591486864045</v>
      </c>
      <c r="F4057" s="102">
        <f t="shared" si="449"/>
        <v>1.2655659148686405</v>
      </c>
      <c r="G4057" s="102">
        <f t="shared" si="452"/>
        <v>12103.510805770393</v>
      </c>
      <c r="H4057" s="102">
        <f t="shared" si="450"/>
        <v>12103.510805770393</v>
      </c>
      <c r="I4057" s="102">
        <f t="shared" si="453"/>
        <v>0</v>
      </c>
      <c r="J4057" s="102">
        <f t="shared" si="454"/>
        <v>12104.776371685262</v>
      </c>
      <c r="K4057" s="103">
        <f t="shared" si="455"/>
        <v>1.2655659148695122</v>
      </c>
    </row>
    <row r="4058" spans="2:11" x14ac:dyDescent="0.2">
      <c r="B4058" s="35">
        <v>4043</v>
      </c>
      <c r="C4058" s="93">
        <v>0.55957171428595753</v>
      </c>
      <c r="D4058" s="101">
        <f t="shared" si="451"/>
        <v>1.741750751329415</v>
      </c>
      <c r="E4058" s="93">
        <v>9.3546172455658327E-2</v>
      </c>
      <c r="F4058" s="102">
        <f t="shared" si="449"/>
        <v>1.0935461724556583</v>
      </c>
      <c r="G4058" s="102">
        <f t="shared" si="452"/>
        <v>12105.252556521722</v>
      </c>
      <c r="H4058" s="102">
        <f t="shared" si="450"/>
        <v>12105.252556521722</v>
      </c>
      <c r="I4058" s="102">
        <f t="shared" si="453"/>
        <v>0</v>
      </c>
      <c r="J4058" s="102">
        <f t="shared" si="454"/>
        <v>12106.346102694177</v>
      </c>
      <c r="K4058" s="103">
        <f t="shared" si="455"/>
        <v>1.0935461724548077</v>
      </c>
    </row>
    <row r="4059" spans="2:11" ht="16" thickBot="1" x14ac:dyDescent="0.25">
      <c r="B4059" s="39">
        <v>4044</v>
      </c>
      <c r="C4059" s="94">
        <v>0.20452199927190773</v>
      </c>
      <c r="D4059" s="104">
        <f t="shared" si="451"/>
        <v>4.7612392001502117</v>
      </c>
      <c r="E4059" s="94">
        <v>8.9935210025302692E-2</v>
      </c>
      <c r="F4059" s="105">
        <f t="shared" si="449"/>
        <v>1.0899352100253026</v>
      </c>
      <c r="G4059" s="105">
        <f t="shared" si="452"/>
        <v>12110.013795721872</v>
      </c>
      <c r="H4059" s="105">
        <f t="shared" si="450"/>
        <v>12110.013795721872</v>
      </c>
      <c r="I4059" s="105">
        <f t="shared" si="453"/>
        <v>0</v>
      </c>
      <c r="J4059" s="105">
        <f t="shared" si="454"/>
        <v>12111.103730931898</v>
      </c>
      <c r="K4059" s="106">
        <f t="shared" si="455"/>
        <v>1.0899352100259421</v>
      </c>
    </row>
    <row r="4060" spans="2:11" x14ac:dyDescent="0.2">
      <c r="B4060" s="35">
        <v>4045</v>
      </c>
      <c r="C4060" s="93">
        <v>0.47521467665988182</v>
      </c>
      <c r="D4060" s="101">
        <f t="shared" si="451"/>
        <v>2.23196587855085</v>
      </c>
      <c r="E4060" s="93">
        <v>0.2573671183292644</v>
      </c>
      <c r="F4060" s="102">
        <f t="shared" si="449"/>
        <v>1.2573671183292645</v>
      </c>
      <c r="G4060" s="102">
        <f t="shared" si="452"/>
        <v>12112.245761600423</v>
      </c>
      <c r="H4060" s="102">
        <f t="shared" si="450"/>
        <v>12112.245761600423</v>
      </c>
      <c r="I4060" s="102">
        <f t="shared" si="453"/>
        <v>0</v>
      </c>
      <c r="J4060" s="102">
        <f t="shared" si="454"/>
        <v>12113.503128718752</v>
      </c>
      <c r="K4060" s="103">
        <f t="shared" si="455"/>
        <v>1.2573671183290571</v>
      </c>
    </row>
    <row r="4061" spans="2:11" x14ac:dyDescent="0.2">
      <c r="B4061" s="35">
        <v>4046</v>
      </c>
      <c r="C4061" s="93">
        <v>0.61950740690595407</v>
      </c>
      <c r="D4061" s="101">
        <f t="shared" si="451"/>
        <v>1.43649186515928</v>
      </c>
      <c r="E4061" s="93">
        <v>0.23764867013485658</v>
      </c>
      <c r="F4061" s="102">
        <f t="shared" si="449"/>
        <v>1.2376486701348566</v>
      </c>
      <c r="G4061" s="102">
        <f t="shared" si="452"/>
        <v>12113.682253465582</v>
      </c>
      <c r="H4061" s="102">
        <f t="shared" si="450"/>
        <v>12113.682253465582</v>
      </c>
      <c r="I4061" s="102">
        <f t="shared" si="453"/>
        <v>0</v>
      </c>
      <c r="J4061" s="102">
        <f t="shared" si="454"/>
        <v>12114.919902135716</v>
      </c>
      <c r="K4061" s="103">
        <f t="shared" si="455"/>
        <v>1.2376486701341491</v>
      </c>
    </row>
    <row r="4062" spans="2:11" x14ac:dyDescent="0.2">
      <c r="B4062" s="35">
        <v>4047</v>
      </c>
      <c r="C4062" s="93">
        <v>0.25131769105035562</v>
      </c>
      <c r="D4062" s="101">
        <f t="shared" si="451"/>
        <v>4.1431123163378469</v>
      </c>
      <c r="E4062" s="93">
        <v>0.21228492679920652</v>
      </c>
      <c r="F4062" s="102">
        <f t="shared" si="449"/>
        <v>1.2122849267992066</v>
      </c>
      <c r="G4062" s="102">
        <f t="shared" si="452"/>
        <v>12117.82536578192</v>
      </c>
      <c r="H4062" s="102">
        <f t="shared" si="450"/>
        <v>12117.82536578192</v>
      </c>
      <c r="I4062" s="102">
        <f t="shared" si="453"/>
        <v>0</v>
      </c>
      <c r="J4062" s="102">
        <f t="shared" si="454"/>
        <v>12119.03765070872</v>
      </c>
      <c r="K4062" s="103">
        <f t="shared" si="455"/>
        <v>1.212284926799839</v>
      </c>
    </row>
    <row r="4063" spans="2:11" ht="16" thickBot="1" x14ac:dyDescent="0.25">
      <c r="B4063" s="39">
        <v>4048</v>
      </c>
      <c r="C4063" s="94">
        <v>0.51508439909890635</v>
      </c>
      <c r="D4063" s="104">
        <f t="shared" si="451"/>
        <v>1.9902735300002938</v>
      </c>
      <c r="E4063" s="94">
        <v>6.131510335311452E-2</v>
      </c>
      <c r="F4063" s="105">
        <f t="shared" si="449"/>
        <v>1.0613151033531145</v>
      </c>
      <c r="G4063" s="105">
        <f t="shared" si="452"/>
        <v>12119.815639311921</v>
      </c>
      <c r="H4063" s="105">
        <f t="shared" si="450"/>
        <v>12119.815639311921</v>
      </c>
      <c r="I4063" s="105">
        <f t="shared" si="453"/>
        <v>0</v>
      </c>
      <c r="J4063" s="105">
        <f t="shared" si="454"/>
        <v>12120.876954415275</v>
      </c>
      <c r="K4063" s="106">
        <f t="shared" si="455"/>
        <v>1.0613151033539907</v>
      </c>
    </row>
    <row r="4064" spans="2:11" x14ac:dyDescent="0.2">
      <c r="B4064" s="35">
        <v>4049</v>
      </c>
      <c r="C4064" s="93">
        <v>0.17490117266816174</v>
      </c>
      <c r="D4064" s="101">
        <f t="shared" si="451"/>
        <v>5.2306025765634709</v>
      </c>
      <c r="E4064" s="93">
        <v>7.6770669982733408E-2</v>
      </c>
      <c r="F4064" s="102">
        <f t="shared" si="449"/>
        <v>1.0767706699827335</v>
      </c>
      <c r="G4064" s="102">
        <f t="shared" si="452"/>
        <v>12125.046241888484</v>
      </c>
      <c r="H4064" s="102">
        <f t="shared" si="450"/>
        <v>12125.046241888484</v>
      </c>
      <c r="I4064" s="102">
        <f t="shared" si="453"/>
        <v>0</v>
      </c>
      <c r="J4064" s="102">
        <f t="shared" si="454"/>
        <v>12126.123012558466</v>
      </c>
      <c r="K4064" s="103">
        <f t="shared" si="455"/>
        <v>1.0767706699825794</v>
      </c>
    </row>
    <row r="4065" spans="2:11" x14ac:dyDescent="0.2">
      <c r="B4065" s="35">
        <v>4050</v>
      </c>
      <c r="C4065" s="93">
        <v>0.24427265278004218</v>
      </c>
      <c r="D4065" s="101">
        <f t="shared" si="451"/>
        <v>4.2284107443662746</v>
      </c>
      <c r="E4065" s="93">
        <v>0.77804102256415653</v>
      </c>
      <c r="F4065" s="102">
        <f t="shared" si="449"/>
        <v>1.7780410225641565</v>
      </c>
      <c r="G4065" s="102">
        <f t="shared" si="452"/>
        <v>12129.27465263285</v>
      </c>
      <c r="H4065" s="102">
        <f t="shared" si="450"/>
        <v>12129.27465263285</v>
      </c>
      <c r="I4065" s="102">
        <f t="shared" si="453"/>
        <v>0</v>
      </c>
      <c r="J4065" s="102">
        <f t="shared" si="454"/>
        <v>12131.052693655414</v>
      </c>
      <c r="K4065" s="103">
        <f t="shared" si="455"/>
        <v>1.778041022564139</v>
      </c>
    </row>
    <row r="4066" spans="2:11" x14ac:dyDescent="0.2">
      <c r="B4066" s="35">
        <v>4051</v>
      </c>
      <c r="C4066" s="93">
        <v>0.8238711867516515</v>
      </c>
      <c r="D4066" s="101">
        <f t="shared" si="451"/>
        <v>0.58122326415201309</v>
      </c>
      <c r="E4066" s="93">
        <v>0.88597616951226088</v>
      </c>
      <c r="F4066" s="102">
        <f t="shared" si="449"/>
        <v>1.885976169512261</v>
      </c>
      <c r="G4066" s="102">
        <f t="shared" si="452"/>
        <v>12129.855875897003</v>
      </c>
      <c r="H4066" s="102">
        <f t="shared" si="450"/>
        <v>12131.052693655414</v>
      </c>
      <c r="I4066" s="102">
        <f t="shared" si="453"/>
        <v>1.1968177584112709</v>
      </c>
      <c r="J4066" s="102">
        <f t="shared" si="454"/>
        <v>12132.938669824927</v>
      </c>
      <c r="K4066" s="103">
        <f t="shared" si="455"/>
        <v>3.0827939279242855</v>
      </c>
    </row>
    <row r="4067" spans="2:11" ht="16" thickBot="1" x14ac:dyDescent="0.25">
      <c r="B4067" s="39">
        <v>4052</v>
      </c>
      <c r="C4067" s="94">
        <v>0.98496735012392023</v>
      </c>
      <c r="D4067" s="104">
        <f t="shared" si="451"/>
        <v>4.5440356325218006E-2</v>
      </c>
      <c r="E4067" s="94">
        <v>0.69104966999219175</v>
      </c>
      <c r="F4067" s="105">
        <f t="shared" si="449"/>
        <v>1.6910496699921918</v>
      </c>
      <c r="G4067" s="105">
        <f t="shared" si="452"/>
        <v>12129.901316253328</v>
      </c>
      <c r="H4067" s="105">
        <f t="shared" si="450"/>
        <v>12132.938669824927</v>
      </c>
      <c r="I4067" s="105">
        <f t="shared" si="453"/>
        <v>3.0373535715989419</v>
      </c>
      <c r="J4067" s="105">
        <f t="shared" si="454"/>
        <v>12134.62971949492</v>
      </c>
      <c r="K4067" s="106">
        <f t="shared" si="455"/>
        <v>4.7284032415918773</v>
      </c>
    </row>
    <row r="4068" spans="2:11" x14ac:dyDescent="0.2">
      <c r="B4068" s="35">
        <v>4053</v>
      </c>
      <c r="C4068" s="93">
        <v>0.68698643430195272</v>
      </c>
      <c r="D4068" s="101">
        <f t="shared" si="451"/>
        <v>1.1263221997203463</v>
      </c>
      <c r="E4068" s="93">
        <v>0.29210307170508343</v>
      </c>
      <c r="F4068" s="102">
        <f t="shared" si="449"/>
        <v>1.2921030717050834</v>
      </c>
      <c r="G4068" s="102">
        <f t="shared" si="452"/>
        <v>12131.027638453048</v>
      </c>
      <c r="H4068" s="102">
        <f t="shared" si="450"/>
        <v>12134.62971949492</v>
      </c>
      <c r="I4068" s="102">
        <f t="shared" si="453"/>
        <v>3.6020810418722249</v>
      </c>
      <c r="J4068" s="102">
        <f t="shared" si="454"/>
        <v>12135.921822566625</v>
      </c>
      <c r="K4068" s="103">
        <f t="shared" si="455"/>
        <v>4.8941841135765571</v>
      </c>
    </row>
    <row r="4069" spans="2:11" x14ac:dyDescent="0.2">
      <c r="B4069" s="35">
        <v>4054</v>
      </c>
      <c r="C4069" s="93">
        <v>0.97131664949498531</v>
      </c>
      <c r="D4069" s="101">
        <f t="shared" si="451"/>
        <v>8.7308271798086992E-2</v>
      </c>
      <c r="E4069" s="93">
        <v>7.4515474731772668E-2</v>
      </c>
      <c r="F4069" s="102">
        <f t="shared" si="449"/>
        <v>1.0745154747317727</v>
      </c>
      <c r="G4069" s="102">
        <f t="shared" si="452"/>
        <v>12131.114946724847</v>
      </c>
      <c r="H4069" s="102">
        <f t="shared" si="450"/>
        <v>12135.921822566625</v>
      </c>
      <c r="I4069" s="102">
        <f t="shared" si="453"/>
        <v>4.8068758417775825</v>
      </c>
      <c r="J4069" s="102">
        <f t="shared" si="454"/>
        <v>12136.996338041356</v>
      </c>
      <c r="K4069" s="103">
        <f t="shared" si="455"/>
        <v>5.8813913165085978</v>
      </c>
    </row>
    <row r="4070" spans="2:11" x14ac:dyDescent="0.2">
      <c r="B4070" s="35">
        <v>4055</v>
      </c>
      <c r="C4070" s="93">
        <v>0.71917598014747197</v>
      </c>
      <c r="D4070" s="101">
        <f t="shared" si="451"/>
        <v>0.98894758319294207</v>
      </c>
      <c r="E4070" s="93">
        <v>0.79433199492331164</v>
      </c>
      <c r="F4070" s="102">
        <f t="shared" si="449"/>
        <v>1.7943319949233116</v>
      </c>
      <c r="G4070" s="102">
        <f t="shared" si="452"/>
        <v>12132.10389430804</v>
      </c>
      <c r="H4070" s="102">
        <f t="shared" si="450"/>
        <v>12136.996338041356</v>
      </c>
      <c r="I4070" s="102">
        <f t="shared" si="453"/>
        <v>4.8924437333153037</v>
      </c>
      <c r="J4070" s="102">
        <f t="shared" si="454"/>
        <v>12138.790670036278</v>
      </c>
      <c r="K4070" s="103">
        <f t="shared" si="455"/>
        <v>6.6867757282379898</v>
      </c>
    </row>
    <row r="4071" spans="2:11" ht="16" thickBot="1" x14ac:dyDescent="0.25">
      <c r="B4071" s="39">
        <v>4056</v>
      </c>
      <c r="C4071" s="94">
        <v>0.77571822517862732</v>
      </c>
      <c r="D4071" s="104">
        <f t="shared" si="451"/>
        <v>0.76189780986964062</v>
      </c>
      <c r="E4071" s="94">
        <v>0.1612897382435432</v>
      </c>
      <c r="F4071" s="105">
        <f t="shared" si="449"/>
        <v>1.1612897382435432</v>
      </c>
      <c r="G4071" s="105">
        <f t="shared" si="452"/>
        <v>12132.865792117909</v>
      </c>
      <c r="H4071" s="105">
        <f t="shared" si="450"/>
        <v>12138.790670036278</v>
      </c>
      <c r="I4071" s="105">
        <f t="shared" si="453"/>
        <v>5.9248779183690203</v>
      </c>
      <c r="J4071" s="105">
        <f t="shared" si="454"/>
        <v>12139.951959774522</v>
      </c>
      <c r="K4071" s="106">
        <f t="shared" si="455"/>
        <v>7.0861676566128153</v>
      </c>
    </row>
    <row r="4072" spans="2:11" x14ac:dyDescent="0.2">
      <c r="B4072" s="35">
        <v>4057</v>
      </c>
      <c r="C4072" s="93">
        <v>0.35703915728204361</v>
      </c>
      <c r="D4072" s="101">
        <f t="shared" si="451"/>
        <v>3.0897294568618485</v>
      </c>
      <c r="E4072" s="93">
        <v>0.34802774435243278</v>
      </c>
      <c r="F4072" s="102">
        <f t="shared" si="449"/>
        <v>1.3480277443524327</v>
      </c>
      <c r="G4072" s="102">
        <f t="shared" si="452"/>
        <v>12135.955521574771</v>
      </c>
      <c r="H4072" s="102">
        <f t="shared" si="450"/>
        <v>12139.951959774522</v>
      </c>
      <c r="I4072" s="102">
        <f t="shared" si="453"/>
        <v>3.996438199750628</v>
      </c>
      <c r="J4072" s="102">
        <f t="shared" si="454"/>
        <v>12141.299987518874</v>
      </c>
      <c r="K4072" s="103">
        <f t="shared" si="455"/>
        <v>5.3444659441029216</v>
      </c>
    </row>
    <row r="4073" spans="2:11" x14ac:dyDescent="0.2">
      <c r="B4073" s="35">
        <v>4058</v>
      </c>
      <c r="C4073" s="93">
        <v>0.13071444482360461</v>
      </c>
      <c r="D4073" s="101">
        <f t="shared" si="451"/>
        <v>6.1042204365987232</v>
      </c>
      <c r="E4073" s="93">
        <v>0.19231258785545768</v>
      </c>
      <c r="F4073" s="102">
        <f t="shared" si="449"/>
        <v>1.1923125878554577</v>
      </c>
      <c r="G4073" s="102">
        <f t="shared" si="452"/>
        <v>12142.05974201137</v>
      </c>
      <c r="H4073" s="102">
        <f t="shared" si="450"/>
        <v>12142.05974201137</v>
      </c>
      <c r="I4073" s="102">
        <f t="shared" si="453"/>
        <v>0</v>
      </c>
      <c r="J4073" s="102">
        <f t="shared" si="454"/>
        <v>12143.252054599225</v>
      </c>
      <c r="K4073" s="103">
        <f t="shared" si="455"/>
        <v>1.192312587854758</v>
      </c>
    </row>
    <row r="4074" spans="2:11" x14ac:dyDescent="0.2">
      <c r="B4074" s="35">
        <v>4059</v>
      </c>
      <c r="C4074" s="93">
        <v>0.45108267464555052</v>
      </c>
      <c r="D4074" s="101">
        <f t="shared" si="451"/>
        <v>2.388313926628419</v>
      </c>
      <c r="E4074" s="93">
        <v>0.43659727065798271</v>
      </c>
      <c r="F4074" s="102">
        <f t="shared" si="449"/>
        <v>1.4365972706579826</v>
      </c>
      <c r="G4074" s="102">
        <f t="shared" si="452"/>
        <v>12144.448055937999</v>
      </c>
      <c r="H4074" s="102">
        <f t="shared" si="450"/>
        <v>12144.448055937999</v>
      </c>
      <c r="I4074" s="102">
        <f t="shared" si="453"/>
        <v>0</v>
      </c>
      <c r="J4074" s="102">
        <f t="shared" si="454"/>
        <v>12145.884653208657</v>
      </c>
      <c r="K4074" s="103">
        <f t="shared" si="455"/>
        <v>1.4365972706582397</v>
      </c>
    </row>
    <row r="4075" spans="2:11" ht="16" thickBot="1" x14ac:dyDescent="0.25">
      <c r="B4075" s="39">
        <v>4060</v>
      </c>
      <c r="C4075" s="94">
        <v>0.5105105702963838</v>
      </c>
      <c r="D4075" s="104">
        <f t="shared" si="451"/>
        <v>2.0170318074606408</v>
      </c>
      <c r="E4075" s="94">
        <v>0.55077963084009929</v>
      </c>
      <c r="F4075" s="105">
        <f t="shared" ref="F4075:F4138" si="456">($N$18-$N$19)*E4075+$N$19</f>
        <v>1.5507796308400992</v>
      </c>
      <c r="G4075" s="105">
        <f t="shared" si="452"/>
        <v>12146.465087745461</v>
      </c>
      <c r="H4075" s="105">
        <f t="shared" ref="H4075:H4138" si="457">+MAX(G4075,J4074)</f>
        <v>12146.465087745461</v>
      </c>
      <c r="I4075" s="105">
        <f t="shared" si="453"/>
        <v>0</v>
      </c>
      <c r="J4075" s="105">
        <f t="shared" si="454"/>
        <v>12148.0158673763</v>
      </c>
      <c r="K4075" s="106">
        <f t="shared" si="455"/>
        <v>1.5507796308393154</v>
      </c>
    </row>
    <row r="4076" spans="2:11" x14ac:dyDescent="0.2">
      <c r="B4076" s="35">
        <v>4061</v>
      </c>
      <c r="C4076" s="93">
        <v>0.17558955865188586</v>
      </c>
      <c r="D4076" s="101">
        <f t="shared" ref="D4076:D4139" si="458">-LN(C4076)/$N$16</f>
        <v>5.2188181815874319</v>
      </c>
      <c r="E4076" s="93">
        <v>0.31007080369358453</v>
      </c>
      <c r="F4076" s="102">
        <f t="shared" si="456"/>
        <v>1.3100708036935846</v>
      </c>
      <c r="G4076" s="102">
        <f t="shared" ref="G4076:G4139" si="459">G4075+D4076</f>
        <v>12151.683905927048</v>
      </c>
      <c r="H4076" s="102">
        <f t="shared" si="457"/>
        <v>12151.683905927048</v>
      </c>
      <c r="I4076" s="102">
        <f t="shared" si="453"/>
        <v>0</v>
      </c>
      <c r="J4076" s="102">
        <f t="shared" si="454"/>
        <v>12152.993976730741</v>
      </c>
      <c r="K4076" s="103">
        <f t="shared" si="455"/>
        <v>1.3100708036927244</v>
      </c>
    </row>
    <row r="4077" spans="2:11" x14ac:dyDescent="0.2">
      <c r="B4077" s="35">
        <v>4062</v>
      </c>
      <c r="C4077" s="93">
        <v>1.8119120067141337E-2</v>
      </c>
      <c r="D4077" s="101">
        <f t="shared" si="458"/>
        <v>12.032362622887467</v>
      </c>
      <c r="E4077" s="93">
        <v>0.8898228971499359</v>
      </c>
      <c r="F4077" s="102">
        <f t="shared" si="456"/>
        <v>1.8898228971499358</v>
      </c>
      <c r="G4077" s="102">
        <f t="shared" si="459"/>
        <v>12163.716268549935</v>
      </c>
      <c r="H4077" s="102">
        <f t="shared" si="457"/>
        <v>12163.716268549935</v>
      </c>
      <c r="I4077" s="102">
        <f t="shared" si="453"/>
        <v>0</v>
      </c>
      <c r="J4077" s="102">
        <f t="shared" si="454"/>
        <v>12165.606091447085</v>
      </c>
      <c r="K4077" s="103">
        <f t="shared" si="455"/>
        <v>1.8898228971502249</v>
      </c>
    </row>
    <row r="4078" spans="2:11" x14ac:dyDescent="0.2">
      <c r="B4078" s="35">
        <v>4063</v>
      </c>
      <c r="C4078" s="93">
        <v>0.26427388451102152</v>
      </c>
      <c r="D4078" s="101">
        <f t="shared" si="458"/>
        <v>3.9923078168296362</v>
      </c>
      <c r="E4078" s="93">
        <v>1.4914870798657276E-2</v>
      </c>
      <c r="F4078" s="102">
        <f t="shared" si="456"/>
        <v>1.0149148707986573</v>
      </c>
      <c r="G4078" s="102">
        <f t="shared" si="459"/>
        <v>12167.708576366766</v>
      </c>
      <c r="H4078" s="102">
        <f t="shared" si="457"/>
        <v>12167.708576366766</v>
      </c>
      <c r="I4078" s="102">
        <f t="shared" si="453"/>
        <v>0</v>
      </c>
      <c r="J4078" s="102">
        <f t="shared" si="454"/>
        <v>12168.723491237564</v>
      </c>
      <c r="K4078" s="103">
        <f t="shared" si="455"/>
        <v>1.0149148707987479</v>
      </c>
    </row>
    <row r="4079" spans="2:11" ht="16" thickBot="1" x14ac:dyDescent="0.25">
      <c r="B4079" s="39">
        <v>4064</v>
      </c>
      <c r="C4079" s="94">
        <v>0.43484081271213304</v>
      </c>
      <c r="D4079" s="104">
        <f t="shared" si="458"/>
        <v>2.4983257879706549</v>
      </c>
      <c r="E4079" s="94">
        <v>4.9702974060226279E-2</v>
      </c>
      <c r="F4079" s="105">
        <f t="shared" si="456"/>
        <v>1.0497029740602262</v>
      </c>
      <c r="G4079" s="105">
        <f t="shared" si="459"/>
        <v>12170.206902154736</v>
      </c>
      <c r="H4079" s="105">
        <f t="shared" si="457"/>
        <v>12170.206902154736</v>
      </c>
      <c r="I4079" s="105">
        <f t="shared" si="453"/>
        <v>0</v>
      </c>
      <c r="J4079" s="105">
        <f t="shared" si="454"/>
        <v>12171.256605128796</v>
      </c>
      <c r="K4079" s="106">
        <f t="shared" si="455"/>
        <v>1.0497029740599828</v>
      </c>
    </row>
    <row r="4080" spans="2:11" x14ac:dyDescent="0.2">
      <c r="B4080" s="35">
        <v>4065</v>
      </c>
      <c r="C4080" s="93">
        <v>0.40013301185697625</v>
      </c>
      <c r="D4080" s="101">
        <f t="shared" si="458"/>
        <v>2.7478747725223274</v>
      </c>
      <c r="E4080" s="93">
        <v>0.76160654149828411</v>
      </c>
      <c r="F4080" s="102">
        <f t="shared" si="456"/>
        <v>1.761606541498284</v>
      </c>
      <c r="G4080" s="102">
        <f t="shared" si="459"/>
        <v>12172.954776927258</v>
      </c>
      <c r="H4080" s="102">
        <f t="shared" si="457"/>
        <v>12172.954776927258</v>
      </c>
      <c r="I4080" s="102">
        <f t="shared" si="453"/>
        <v>0</v>
      </c>
      <c r="J4080" s="102">
        <f t="shared" si="454"/>
        <v>12174.716383468756</v>
      </c>
      <c r="K4080" s="103">
        <f t="shared" si="455"/>
        <v>1.7616065414986224</v>
      </c>
    </row>
    <row r="4081" spans="2:11" x14ac:dyDescent="0.2">
      <c r="B4081" s="35">
        <v>4066</v>
      </c>
      <c r="C4081" s="93">
        <v>0.90844854203396053</v>
      </c>
      <c r="D4081" s="101">
        <f t="shared" si="458"/>
        <v>0.2880510999872074</v>
      </c>
      <c r="E4081" s="93">
        <v>0.48727253357009426</v>
      </c>
      <c r="F4081" s="102">
        <f t="shared" si="456"/>
        <v>1.4872725335700943</v>
      </c>
      <c r="G4081" s="102">
        <f t="shared" si="459"/>
        <v>12173.242828027245</v>
      </c>
      <c r="H4081" s="102">
        <f t="shared" si="457"/>
        <v>12174.716383468756</v>
      </c>
      <c r="I4081" s="102">
        <f t="shared" si="453"/>
        <v>1.4735554415110528</v>
      </c>
      <c r="J4081" s="102">
        <f t="shared" si="454"/>
        <v>12176.203656002326</v>
      </c>
      <c r="K4081" s="103">
        <f t="shared" si="455"/>
        <v>2.9608279750809743</v>
      </c>
    </row>
    <row r="4082" spans="2:11" x14ac:dyDescent="0.2">
      <c r="B4082" s="35">
        <v>4067</v>
      </c>
      <c r="C4082" s="93">
        <v>0.1037844769818651</v>
      </c>
      <c r="D4082" s="101">
        <f t="shared" si="458"/>
        <v>6.7963166004436477</v>
      </c>
      <c r="E4082" s="93">
        <v>0.74353931497173209</v>
      </c>
      <c r="F4082" s="102">
        <f t="shared" si="456"/>
        <v>1.743539314971732</v>
      </c>
      <c r="G4082" s="102">
        <f t="shared" si="459"/>
        <v>12180.039144627688</v>
      </c>
      <c r="H4082" s="102">
        <f t="shared" si="457"/>
        <v>12180.039144627688</v>
      </c>
      <c r="I4082" s="102">
        <f t="shared" si="453"/>
        <v>0</v>
      </c>
      <c r="J4082" s="102">
        <f t="shared" si="454"/>
        <v>12181.78268394266</v>
      </c>
      <c r="K4082" s="103">
        <f t="shared" si="455"/>
        <v>1.7435393149717129</v>
      </c>
    </row>
    <row r="4083" spans="2:11" ht="16" thickBot="1" x14ac:dyDescent="0.25">
      <c r="B4083" s="39">
        <v>4068</v>
      </c>
      <c r="C4083" s="94">
        <v>0.7033522011477471</v>
      </c>
      <c r="D4083" s="104">
        <f t="shared" si="458"/>
        <v>1.0556925457906052</v>
      </c>
      <c r="E4083" s="94">
        <v>0.22728713388153887</v>
      </c>
      <c r="F4083" s="105">
        <f t="shared" si="456"/>
        <v>1.2272871338815388</v>
      </c>
      <c r="G4083" s="105">
        <f t="shared" si="459"/>
        <v>12181.094837173479</v>
      </c>
      <c r="H4083" s="105">
        <f t="shared" si="457"/>
        <v>12181.78268394266</v>
      </c>
      <c r="I4083" s="105">
        <f t="shared" si="453"/>
        <v>0.68784676918039622</v>
      </c>
      <c r="J4083" s="105">
        <f t="shared" si="454"/>
        <v>12183.009971076541</v>
      </c>
      <c r="K4083" s="106">
        <f t="shared" si="455"/>
        <v>1.9151339030613599</v>
      </c>
    </row>
    <row r="4084" spans="2:11" x14ac:dyDescent="0.2">
      <c r="B4084" s="35">
        <v>4069</v>
      </c>
      <c r="C4084" s="93">
        <v>0.12773218338988424</v>
      </c>
      <c r="D4084" s="101">
        <f t="shared" si="458"/>
        <v>6.1734585728485909</v>
      </c>
      <c r="E4084" s="93">
        <v>0.55206572404264753</v>
      </c>
      <c r="F4084" s="102">
        <f t="shared" si="456"/>
        <v>1.5520657240426474</v>
      </c>
      <c r="G4084" s="102">
        <f t="shared" si="459"/>
        <v>12187.268295746328</v>
      </c>
      <c r="H4084" s="102">
        <f t="shared" si="457"/>
        <v>12187.268295746328</v>
      </c>
      <c r="I4084" s="102">
        <f t="shared" si="453"/>
        <v>0</v>
      </c>
      <c r="J4084" s="102">
        <f t="shared" si="454"/>
        <v>12188.820361470371</v>
      </c>
      <c r="K4084" s="103">
        <f t="shared" si="455"/>
        <v>1.5520657240431319</v>
      </c>
    </row>
    <row r="4085" spans="2:11" x14ac:dyDescent="0.2">
      <c r="B4085" s="35">
        <v>4070</v>
      </c>
      <c r="C4085" s="93">
        <v>0.34525469243641327</v>
      </c>
      <c r="D4085" s="101">
        <f t="shared" si="458"/>
        <v>3.1904186861069528</v>
      </c>
      <c r="E4085" s="93">
        <v>0.1822632971314746</v>
      </c>
      <c r="F4085" s="102">
        <f t="shared" si="456"/>
        <v>1.1822632971314746</v>
      </c>
      <c r="G4085" s="102">
        <f t="shared" si="459"/>
        <v>12190.458714432434</v>
      </c>
      <c r="H4085" s="102">
        <f t="shared" si="457"/>
        <v>12190.458714432434</v>
      </c>
      <c r="I4085" s="102">
        <f t="shared" si="453"/>
        <v>0</v>
      </c>
      <c r="J4085" s="102">
        <f t="shared" si="454"/>
        <v>12191.640977729565</v>
      </c>
      <c r="K4085" s="103">
        <f t="shared" si="455"/>
        <v>1.182263297130703</v>
      </c>
    </row>
    <row r="4086" spans="2:11" x14ac:dyDescent="0.2">
      <c r="B4086" s="35">
        <v>4071</v>
      </c>
      <c r="C4086" s="93">
        <v>0.3897501129694958</v>
      </c>
      <c r="D4086" s="101">
        <f t="shared" si="458"/>
        <v>2.8267484435793517</v>
      </c>
      <c r="E4086" s="93">
        <v>0.34725117430252583</v>
      </c>
      <c r="F4086" s="102">
        <f t="shared" si="456"/>
        <v>1.3472511743025257</v>
      </c>
      <c r="G4086" s="102">
        <f t="shared" si="459"/>
        <v>12193.285462876014</v>
      </c>
      <c r="H4086" s="102">
        <f t="shared" si="457"/>
        <v>12193.285462876014</v>
      </c>
      <c r="I4086" s="102">
        <f t="shared" si="453"/>
        <v>0</v>
      </c>
      <c r="J4086" s="102">
        <f t="shared" si="454"/>
        <v>12194.632714050316</v>
      </c>
      <c r="K4086" s="103">
        <f t="shared" si="455"/>
        <v>1.3472511743020732</v>
      </c>
    </row>
    <row r="4087" spans="2:11" ht="16" thickBot="1" x14ac:dyDescent="0.25">
      <c r="B4087" s="39">
        <v>4072</v>
      </c>
      <c r="C4087" s="94">
        <v>0.70105043892691754</v>
      </c>
      <c r="D4087" s="104">
        <f t="shared" si="458"/>
        <v>1.0655263251476637</v>
      </c>
      <c r="E4087" s="94">
        <v>0.34583242959512395</v>
      </c>
      <c r="F4087" s="105">
        <f t="shared" si="456"/>
        <v>1.3458324295951241</v>
      </c>
      <c r="G4087" s="105">
        <f t="shared" si="459"/>
        <v>12194.350989201163</v>
      </c>
      <c r="H4087" s="105">
        <f t="shared" si="457"/>
        <v>12194.632714050316</v>
      </c>
      <c r="I4087" s="105">
        <f t="shared" si="453"/>
        <v>0.28172484915376117</v>
      </c>
      <c r="J4087" s="105">
        <f t="shared" si="454"/>
        <v>12195.978546479912</v>
      </c>
      <c r="K4087" s="106">
        <f t="shared" si="455"/>
        <v>1.6275572787490091</v>
      </c>
    </row>
    <row r="4088" spans="2:11" x14ac:dyDescent="0.2">
      <c r="B4088" s="35">
        <v>4073</v>
      </c>
      <c r="C4088" s="93">
        <v>0.52692540707298308</v>
      </c>
      <c r="D4088" s="101">
        <f t="shared" si="458"/>
        <v>1.9220888490446311</v>
      </c>
      <c r="E4088" s="93">
        <v>0.41302117420932616</v>
      </c>
      <c r="F4088" s="102">
        <f t="shared" si="456"/>
        <v>1.4130211742093262</v>
      </c>
      <c r="G4088" s="102">
        <f t="shared" si="459"/>
        <v>12196.273078050208</v>
      </c>
      <c r="H4088" s="102">
        <f t="shared" si="457"/>
        <v>12196.273078050208</v>
      </c>
      <c r="I4088" s="102">
        <f t="shared" si="453"/>
        <v>0</v>
      </c>
      <c r="J4088" s="102">
        <f t="shared" si="454"/>
        <v>12197.686099224416</v>
      </c>
      <c r="K4088" s="103">
        <f t="shared" si="455"/>
        <v>1.4130211742085521</v>
      </c>
    </row>
    <row r="4089" spans="2:11" x14ac:dyDescent="0.2">
      <c r="B4089" s="35">
        <v>4074</v>
      </c>
      <c r="C4089" s="93">
        <v>0.95132426314870933</v>
      </c>
      <c r="D4089" s="101">
        <f t="shared" si="458"/>
        <v>0.14970091152111126</v>
      </c>
      <c r="E4089" s="93">
        <v>0.9436339136144668</v>
      </c>
      <c r="F4089" s="102">
        <f t="shared" si="456"/>
        <v>1.9436339136144669</v>
      </c>
      <c r="G4089" s="102">
        <f t="shared" si="459"/>
        <v>12196.422778961729</v>
      </c>
      <c r="H4089" s="102">
        <f t="shared" si="457"/>
        <v>12197.686099224416</v>
      </c>
      <c r="I4089" s="102">
        <f t="shared" si="453"/>
        <v>1.2633202626875573</v>
      </c>
      <c r="J4089" s="102">
        <f t="shared" si="454"/>
        <v>12199.62973313803</v>
      </c>
      <c r="K4089" s="103">
        <f t="shared" si="455"/>
        <v>3.2069541763012239</v>
      </c>
    </row>
    <row r="4090" spans="2:11" x14ac:dyDescent="0.2">
      <c r="B4090" s="35">
        <v>4075</v>
      </c>
      <c r="C4090" s="93">
        <v>0.23349941109690409</v>
      </c>
      <c r="D4090" s="101">
        <f t="shared" si="458"/>
        <v>4.3637271718358965</v>
      </c>
      <c r="E4090" s="93">
        <v>0.16633142944750368</v>
      </c>
      <c r="F4090" s="102">
        <f t="shared" si="456"/>
        <v>1.1663314294475038</v>
      </c>
      <c r="G4090" s="102">
        <f t="shared" si="459"/>
        <v>12200.786506133565</v>
      </c>
      <c r="H4090" s="102">
        <f t="shared" si="457"/>
        <v>12200.786506133565</v>
      </c>
      <c r="I4090" s="102">
        <f t="shared" si="453"/>
        <v>0</v>
      </c>
      <c r="J4090" s="102">
        <f t="shared" si="454"/>
        <v>12201.952837563013</v>
      </c>
      <c r="K4090" s="103">
        <f t="shared" si="455"/>
        <v>1.1663314294473821</v>
      </c>
    </row>
    <row r="4091" spans="2:11" ht="16" thickBot="1" x14ac:dyDescent="0.25">
      <c r="B4091" s="39">
        <v>4076</v>
      </c>
      <c r="C4091" s="94">
        <v>8.614621404692957E-2</v>
      </c>
      <c r="D4091" s="104">
        <f t="shared" si="458"/>
        <v>7.3551277891016138</v>
      </c>
      <c r="E4091" s="94">
        <v>0.47237298314265319</v>
      </c>
      <c r="F4091" s="105">
        <f t="shared" si="456"/>
        <v>1.4723729831426531</v>
      </c>
      <c r="G4091" s="105">
        <f t="shared" si="459"/>
        <v>12208.141633922667</v>
      </c>
      <c r="H4091" s="105">
        <f t="shared" si="457"/>
        <v>12208.141633922667</v>
      </c>
      <c r="I4091" s="105">
        <f t="shared" si="453"/>
        <v>0</v>
      </c>
      <c r="J4091" s="105">
        <f t="shared" si="454"/>
        <v>12209.614006905809</v>
      </c>
      <c r="K4091" s="106">
        <f t="shared" si="455"/>
        <v>1.4723729831421224</v>
      </c>
    </row>
    <row r="4092" spans="2:11" x14ac:dyDescent="0.2">
      <c r="B4092" s="35">
        <v>4077</v>
      </c>
      <c r="C4092" s="93">
        <v>0.41209696809661622</v>
      </c>
      <c r="D4092" s="101">
        <f t="shared" si="458"/>
        <v>2.6594897936024897</v>
      </c>
      <c r="E4092" s="93">
        <v>0.30461447772096872</v>
      </c>
      <c r="F4092" s="102">
        <f t="shared" si="456"/>
        <v>1.3046144777209687</v>
      </c>
      <c r="G4092" s="102">
        <f t="shared" si="459"/>
        <v>12210.80112371627</v>
      </c>
      <c r="H4092" s="102">
        <f t="shared" si="457"/>
        <v>12210.80112371627</v>
      </c>
      <c r="I4092" s="102">
        <f t="shared" si="453"/>
        <v>0</v>
      </c>
      <c r="J4092" s="102">
        <f t="shared" si="454"/>
        <v>12212.105738193992</v>
      </c>
      <c r="K4092" s="103">
        <f t="shared" si="455"/>
        <v>1.3046144777217705</v>
      </c>
    </row>
    <row r="4093" spans="2:11" x14ac:dyDescent="0.2">
      <c r="B4093" s="35">
        <v>4078</v>
      </c>
      <c r="C4093" s="93">
        <v>0.8286298282477822</v>
      </c>
      <c r="D4093" s="101">
        <f t="shared" si="458"/>
        <v>0.56394525485607616</v>
      </c>
      <c r="E4093" s="93">
        <v>0.99155025804248342</v>
      </c>
      <c r="F4093" s="102">
        <f t="shared" si="456"/>
        <v>1.9915502580424835</v>
      </c>
      <c r="G4093" s="102">
        <f t="shared" si="459"/>
        <v>12211.365068971127</v>
      </c>
      <c r="H4093" s="102">
        <f t="shared" si="457"/>
        <v>12212.105738193992</v>
      </c>
      <c r="I4093" s="102">
        <f t="shared" si="453"/>
        <v>0.74066922286510817</v>
      </c>
      <c r="J4093" s="102">
        <f t="shared" si="454"/>
        <v>12214.097288452034</v>
      </c>
      <c r="K4093" s="103">
        <f t="shared" si="455"/>
        <v>2.7322194809075881</v>
      </c>
    </row>
    <row r="4094" spans="2:11" x14ac:dyDescent="0.2">
      <c r="B4094" s="35">
        <v>4079</v>
      </c>
      <c r="C4094" s="93">
        <v>0.46549405180959003</v>
      </c>
      <c r="D4094" s="101">
        <f t="shared" si="458"/>
        <v>2.293967881242394</v>
      </c>
      <c r="E4094" s="93">
        <v>0.7383548027302923</v>
      </c>
      <c r="F4094" s="102">
        <f t="shared" si="456"/>
        <v>1.7383548027302922</v>
      </c>
      <c r="G4094" s="102">
        <f t="shared" si="459"/>
        <v>12213.659036852368</v>
      </c>
      <c r="H4094" s="102">
        <f t="shared" si="457"/>
        <v>12214.097288452034</v>
      </c>
      <c r="I4094" s="102">
        <f t="shared" si="453"/>
        <v>0.4382515996658185</v>
      </c>
      <c r="J4094" s="102">
        <f t="shared" si="454"/>
        <v>12215.835643254764</v>
      </c>
      <c r="K4094" s="103">
        <f t="shared" si="455"/>
        <v>2.1766064023959188</v>
      </c>
    </row>
    <row r="4095" spans="2:11" ht="16" thickBot="1" x14ac:dyDescent="0.25">
      <c r="B4095" s="39">
        <v>4080</v>
      </c>
      <c r="C4095" s="94">
        <v>0.24680286995371614</v>
      </c>
      <c r="D4095" s="104">
        <f t="shared" si="458"/>
        <v>4.1974960750703456</v>
      </c>
      <c r="E4095" s="94">
        <v>0.57564080932580952</v>
      </c>
      <c r="F4095" s="105">
        <f t="shared" si="456"/>
        <v>1.5756408093258094</v>
      </c>
      <c r="G4095" s="105">
        <f t="shared" si="459"/>
        <v>12217.856532927439</v>
      </c>
      <c r="H4095" s="105">
        <f t="shared" si="457"/>
        <v>12217.856532927439</v>
      </c>
      <c r="I4095" s="105">
        <f t="shared" si="453"/>
        <v>0</v>
      </c>
      <c r="J4095" s="105">
        <f t="shared" si="454"/>
        <v>12219.432173736765</v>
      </c>
      <c r="K4095" s="106">
        <f t="shared" si="455"/>
        <v>1.575640809325705</v>
      </c>
    </row>
    <row r="4096" spans="2:11" x14ac:dyDescent="0.2">
      <c r="B4096" s="35">
        <v>4081</v>
      </c>
      <c r="C4096" s="93">
        <v>7.6213801203357523E-3</v>
      </c>
      <c r="D4096" s="101">
        <f t="shared" si="458"/>
        <v>14.63039342258759</v>
      </c>
      <c r="E4096" s="93">
        <v>0.62069489568793967</v>
      </c>
      <c r="F4096" s="102">
        <f t="shared" si="456"/>
        <v>1.6206948956879397</v>
      </c>
      <c r="G4096" s="102">
        <f t="shared" si="459"/>
        <v>12232.486926350026</v>
      </c>
      <c r="H4096" s="102">
        <f t="shared" si="457"/>
        <v>12232.486926350026</v>
      </c>
      <c r="I4096" s="102">
        <f t="shared" si="453"/>
        <v>0</v>
      </c>
      <c r="J4096" s="102">
        <f t="shared" si="454"/>
        <v>12234.107621245714</v>
      </c>
      <c r="K4096" s="103">
        <f t="shared" si="455"/>
        <v>1.6206948956878477</v>
      </c>
    </row>
    <row r="4097" spans="2:11" x14ac:dyDescent="0.2">
      <c r="B4097" s="35">
        <v>4082</v>
      </c>
      <c r="C4097" s="93">
        <v>0.37274035497324221</v>
      </c>
      <c r="D4097" s="101">
        <f t="shared" si="458"/>
        <v>2.9606196029860654</v>
      </c>
      <c r="E4097" s="93">
        <v>0.88053057107688115</v>
      </c>
      <c r="F4097" s="102">
        <f t="shared" si="456"/>
        <v>1.8805305710768812</v>
      </c>
      <c r="G4097" s="102">
        <f t="shared" si="459"/>
        <v>12235.447545953011</v>
      </c>
      <c r="H4097" s="102">
        <f t="shared" si="457"/>
        <v>12235.447545953011</v>
      </c>
      <c r="I4097" s="102">
        <f t="shared" si="453"/>
        <v>0</v>
      </c>
      <c r="J4097" s="102">
        <f t="shared" si="454"/>
        <v>12237.328076524089</v>
      </c>
      <c r="K4097" s="103">
        <f t="shared" si="455"/>
        <v>1.8805305710775428</v>
      </c>
    </row>
    <row r="4098" spans="2:11" x14ac:dyDescent="0.2">
      <c r="B4098" s="35">
        <v>4083</v>
      </c>
      <c r="C4098" s="93">
        <v>0.75400958121042549</v>
      </c>
      <c r="D4098" s="101">
        <f t="shared" si="458"/>
        <v>0.84705061163785755</v>
      </c>
      <c r="E4098" s="93">
        <v>0.15961101773450781</v>
      </c>
      <c r="F4098" s="102">
        <f t="shared" si="456"/>
        <v>1.1596110177345078</v>
      </c>
      <c r="G4098" s="102">
        <f t="shared" si="459"/>
        <v>12236.294596564649</v>
      </c>
      <c r="H4098" s="102">
        <f t="shared" si="457"/>
        <v>12237.328076524089</v>
      </c>
      <c r="I4098" s="102">
        <f t="shared" si="453"/>
        <v>1.0334799594402284</v>
      </c>
      <c r="J4098" s="102">
        <f t="shared" si="454"/>
        <v>12238.487687541823</v>
      </c>
      <c r="K4098" s="103">
        <f t="shared" si="455"/>
        <v>2.1930909771745064</v>
      </c>
    </row>
    <row r="4099" spans="2:11" ht="16" thickBot="1" x14ac:dyDescent="0.25">
      <c r="B4099" s="39">
        <v>4084</v>
      </c>
      <c r="C4099" s="94">
        <v>0.89275690192583324</v>
      </c>
      <c r="D4099" s="104">
        <f t="shared" si="458"/>
        <v>0.34032288435840158</v>
      </c>
      <c r="E4099" s="94">
        <v>0.15179356690944035</v>
      </c>
      <c r="F4099" s="105">
        <f t="shared" si="456"/>
        <v>1.1517935669094403</v>
      </c>
      <c r="G4099" s="105">
        <f t="shared" si="459"/>
        <v>12236.634919449007</v>
      </c>
      <c r="H4099" s="105">
        <f t="shared" si="457"/>
        <v>12238.487687541823</v>
      </c>
      <c r="I4099" s="105">
        <f t="shared" si="453"/>
        <v>1.8527680928164045</v>
      </c>
      <c r="J4099" s="105">
        <f t="shared" si="454"/>
        <v>12239.639481108732</v>
      </c>
      <c r="K4099" s="106">
        <f t="shared" si="455"/>
        <v>3.0045616597253684</v>
      </c>
    </row>
    <row r="4100" spans="2:11" x14ac:dyDescent="0.2">
      <c r="B4100" s="35">
        <v>4085</v>
      </c>
      <c r="C4100" s="93">
        <v>5.6104398467992977E-2</v>
      </c>
      <c r="D4100" s="101">
        <f t="shared" si="458"/>
        <v>8.6416231963886361</v>
      </c>
      <c r="E4100" s="93">
        <v>0.98663154693111321</v>
      </c>
      <c r="F4100" s="102">
        <f t="shared" si="456"/>
        <v>1.9866315469311133</v>
      </c>
      <c r="G4100" s="102">
        <f t="shared" si="459"/>
        <v>12245.276542645395</v>
      </c>
      <c r="H4100" s="102">
        <f t="shared" si="457"/>
        <v>12245.276542645395</v>
      </c>
      <c r="I4100" s="102">
        <f t="shared" si="453"/>
        <v>0</v>
      </c>
      <c r="J4100" s="102">
        <f t="shared" si="454"/>
        <v>12247.263174192327</v>
      </c>
      <c r="K4100" s="103">
        <f t="shared" si="455"/>
        <v>1.986631546931676</v>
      </c>
    </row>
    <row r="4101" spans="2:11" x14ac:dyDescent="0.2">
      <c r="B4101" s="35">
        <v>4086</v>
      </c>
      <c r="C4101" s="93">
        <v>6.0799838075807799E-2</v>
      </c>
      <c r="D4101" s="101">
        <f t="shared" si="458"/>
        <v>8.4005044597212244</v>
      </c>
      <c r="E4101" s="93">
        <v>0.67966066356850163</v>
      </c>
      <c r="F4101" s="102">
        <f t="shared" si="456"/>
        <v>1.6796606635685016</v>
      </c>
      <c r="G4101" s="102">
        <f t="shared" si="459"/>
        <v>12253.677047105117</v>
      </c>
      <c r="H4101" s="102">
        <f t="shared" si="457"/>
        <v>12253.677047105117</v>
      </c>
      <c r="I4101" s="102">
        <f t="shared" si="453"/>
        <v>0</v>
      </c>
      <c r="J4101" s="102">
        <f t="shared" si="454"/>
        <v>12255.356707768686</v>
      </c>
      <c r="K4101" s="103">
        <f t="shared" si="455"/>
        <v>1.6796606635689386</v>
      </c>
    </row>
    <row r="4102" spans="2:11" x14ac:dyDescent="0.2">
      <c r="B4102" s="35">
        <v>4087</v>
      </c>
      <c r="C4102" s="93">
        <v>0.39907655687724386</v>
      </c>
      <c r="D4102" s="101">
        <f t="shared" si="458"/>
        <v>2.755806025873607</v>
      </c>
      <c r="E4102" s="93">
        <v>0.95206807389655135</v>
      </c>
      <c r="F4102" s="102">
        <f t="shared" si="456"/>
        <v>1.9520680738965512</v>
      </c>
      <c r="G4102" s="102">
        <f t="shared" si="459"/>
        <v>12256.432853130991</v>
      </c>
      <c r="H4102" s="102">
        <f t="shared" si="457"/>
        <v>12256.432853130991</v>
      </c>
      <c r="I4102" s="102">
        <f t="shared" si="453"/>
        <v>0</v>
      </c>
      <c r="J4102" s="102">
        <f t="shared" si="454"/>
        <v>12258.384921204888</v>
      </c>
      <c r="K4102" s="103">
        <f t="shared" si="455"/>
        <v>1.9520680738969531</v>
      </c>
    </row>
    <row r="4103" spans="2:11" ht="16" thickBot="1" x14ac:dyDescent="0.25">
      <c r="B4103" s="39">
        <v>4088</v>
      </c>
      <c r="C4103" s="94">
        <v>1.587619637552129E-2</v>
      </c>
      <c r="D4103" s="104">
        <f t="shared" si="458"/>
        <v>12.428803124416234</v>
      </c>
      <c r="E4103" s="94">
        <v>0.22667882688471475</v>
      </c>
      <c r="F4103" s="105">
        <f t="shared" si="456"/>
        <v>1.2266788268847146</v>
      </c>
      <c r="G4103" s="105">
        <f t="shared" si="459"/>
        <v>12268.861656255407</v>
      </c>
      <c r="H4103" s="105">
        <f t="shared" si="457"/>
        <v>12268.861656255407</v>
      </c>
      <c r="I4103" s="105">
        <f t="shared" si="453"/>
        <v>0</v>
      </c>
      <c r="J4103" s="105">
        <f t="shared" si="454"/>
        <v>12270.088335082291</v>
      </c>
      <c r="K4103" s="106">
        <f t="shared" si="455"/>
        <v>1.2266788268843811</v>
      </c>
    </row>
    <row r="4104" spans="2:11" x14ac:dyDescent="0.2">
      <c r="B4104" s="35">
        <v>4089</v>
      </c>
      <c r="C4104" s="93">
        <v>0.9811696590748894</v>
      </c>
      <c r="D4104" s="101">
        <f t="shared" si="458"/>
        <v>5.7029668018720253E-2</v>
      </c>
      <c r="E4104" s="93">
        <v>0.6734673623904891</v>
      </c>
      <c r="F4104" s="102">
        <f t="shared" si="456"/>
        <v>1.6734673623904892</v>
      </c>
      <c r="G4104" s="102">
        <f t="shared" si="459"/>
        <v>12268.918685923425</v>
      </c>
      <c r="H4104" s="102">
        <f t="shared" si="457"/>
        <v>12270.088335082291</v>
      </c>
      <c r="I4104" s="102">
        <f t="shared" si="453"/>
        <v>1.1696491588663775</v>
      </c>
      <c r="J4104" s="102">
        <f t="shared" si="454"/>
        <v>12271.761802444682</v>
      </c>
      <c r="K4104" s="103">
        <f t="shared" si="455"/>
        <v>2.8431165212568885</v>
      </c>
    </row>
    <row r="4105" spans="2:11" x14ac:dyDescent="0.2">
      <c r="B4105" s="35">
        <v>4090</v>
      </c>
      <c r="C4105" s="93">
        <v>0.73638673742947403</v>
      </c>
      <c r="D4105" s="101">
        <f t="shared" si="458"/>
        <v>0.91799951938277535</v>
      </c>
      <c r="E4105" s="93">
        <v>0.6327548773120053</v>
      </c>
      <c r="F4105" s="102">
        <f t="shared" si="456"/>
        <v>1.6327548773120053</v>
      </c>
      <c r="G4105" s="102">
        <f t="shared" si="459"/>
        <v>12269.836685442808</v>
      </c>
      <c r="H4105" s="102">
        <f t="shared" si="457"/>
        <v>12271.761802444682</v>
      </c>
      <c r="I4105" s="102">
        <f t="shared" si="453"/>
        <v>1.9251170018742414</v>
      </c>
      <c r="J4105" s="102">
        <f t="shared" si="454"/>
        <v>12273.394557321993</v>
      </c>
      <c r="K4105" s="103">
        <f t="shared" si="455"/>
        <v>3.5578718791857682</v>
      </c>
    </row>
    <row r="4106" spans="2:11" x14ac:dyDescent="0.2">
      <c r="B4106" s="35">
        <v>4091</v>
      </c>
      <c r="C4106" s="93">
        <v>0.35375878630713242</v>
      </c>
      <c r="D4106" s="101">
        <f t="shared" si="458"/>
        <v>3.1174199781474083</v>
      </c>
      <c r="E4106" s="93">
        <v>0.5926678179651973</v>
      </c>
      <c r="F4106" s="102">
        <f t="shared" si="456"/>
        <v>1.5926678179651974</v>
      </c>
      <c r="G4106" s="102">
        <f t="shared" si="459"/>
        <v>12272.954105420955</v>
      </c>
      <c r="H4106" s="102">
        <f t="shared" si="457"/>
        <v>12273.394557321993</v>
      </c>
      <c r="I4106" s="102">
        <f t="shared" si="453"/>
        <v>0.44045190103861387</v>
      </c>
      <c r="J4106" s="102">
        <f t="shared" si="454"/>
        <v>12274.987225139959</v>
      </c>
      <c r="K4106" s="103">
        <f t="shared" si="455"/>
        <v>2.0331197190043895</v>
      </c>
    </row>
    <row r="4107" spans="2:11" ht="16" thickBot="1" x14ac:dyDescent="0.25">
      <c r="B4107" s="39">
        <v>4092</v>
      </c>
      <c r="C4107" s="94">
        <v>0.28911621734061677</v>
      </c>
      <c r="D4107" s="104">
        <f t="shared" si="458"/>
        <v>3.7227796067341949</v>
      </c>
      <c r="E4107" s="94">
        <v>1.9732225243379142E-2</v>
      </c>
      <c r="F4107" s="105">
        <f t="shared" si="456"/>
        <v>1.0197322252433791</v>
      </c>
      <c r="G4107" s="105">
        <f t="shared" si="459"/>
        <v>12276.676885027689</v>
      </c>
      <c r="H4107" s="105">
        <f t="shared" si="457"/>
        <v>12276.676885027689</v>
      </c>
      <c r="I4107" s="105">
        <f t="shared" si="453"/>
        <v>0</v>
      </c>
      <c r="J4107" s="105">
        <f t="shared" si="454"/>
        <v>12277.696617252932</v>
      </c>
      <c r="K4107" s="106">
        <f t="shared" si="455"/>
        <v>1.0197322252424783</v>
      </c>
    </row>
    <row r="4108" spans="2:11" x14ac:dyDescent="0.2">
      <c r="B4108" s="35">
        <v>4093</v>
      </c>
      <c r="C4108" s="93">
        <v>0.99168860008044124</v>
      </c>
      <c r="D4108" s="101">
        <f t="shared" si="458"/>
        <v>2.5038396560801736E-2</v>
      </c>
      <c r="E4108" s="93">
        <v>0.50954334915655275</v>
      </c>
      <c r="F4108" s="102">
        <f t="shared" si="456"/>
        <v>1.5095433491565529</v>
      </c>
      <c r="G4108" s="102">
        <f t="shared" si="459"/>
        <v>12276.701923424251</v>
      </c>
      <c r="H4108" s="102">
        <f t="shared" si="457"/>
        <v>12277.696617252932</v>
      </c>
      <c r="I4108" s="102">
        <f t="shared" si="453"/>
        <v>0.99469382868119283</v>
      </c>
      <c r="J4108" s="102">
        <f t="shared" si="454"/>
        <v>12279.206160602089</v>
      </c>
      <c r="K4108" s="103">
        <f t="shared" si="455"/>
        <v>2.5042371778381494</v>
      </c>
    </row>
    <row r="4109" spans="2:11" x14ac:dyDescent="0.2">
      <c r="B4109" s="35">
        <v>4094</v>
      </c>
      <c r="C4109" s="93">
        <v>0.29083428218417906</v>
      </c>
      <c r="D4109" s="101">
        <f t="shared" si="458"/>
        <v>3.7050049531637663</v>
      </c>
      <c r="E4109" s="93">
        <v>0.57325956891054985</v>
      </c>
      <c r="F4109" s="102">
        <f t="shared" si="456"/>
        <v>1.57325956891055</v>
      </c>
      <c r="G4109" s="102">
        <f t="shared" si="459"/>
        <v>12280.406928377415</v>
      </c>
      <c r="H4109" s="102">
        <f t="shared" si="457"/>
        <v>12280.406928377415</v>
      </c>
      <c r="I4109" s="102">
        <f t="shared" si="453"/>
        <v>0</v>
      </c>
      <c r="J4109" s="102">
        <f t="shared" si="454"/>
        <v>12281.980187946327</v>
      </c>
      <c r="K4109" s="103">
        <f t="shared" si="455"/>
        <v>1.5732595689114532</v>
      </c>
    </row>
    <row r="4110" spans="2:11" x14ac:dyDescent="0.2">
      <c r="B4110" s="35">
        <v>4095</v>
      </c>
      <c r="C4110" s="93">
        <v>2.3214067761495372E-2</v>
      </c>
      <c r="D4110" s="101">
        <f t="shared" si="458"/>
        <v>11.28899044514195</v>
      </c>
      <c r="E4110" s="93">
        <v>0.81445393914833131</v>
      </c>
      <c r="F4110" s="102">
        <f t="shared" si="456"/>
        <v>1.8144539391483314</v>
      </c>
      <c r="G4110" s="102">
        <f t="shared" si="459"/>
        <v>12291.695918822557</v>
      </c>
      <c r="H4110" s="102">
        <f t="shared" si="457"/>
        <v>12291.695918822557</v>
      </c>
      <c r="I4110" s="102">
        <f t="shared" si="453"/>
        <v>0</v>
      </c>
      <c r="J4110" s="102">
        <f t="shared" si="454"/>
        <v>12293.510372761706</v>
      </c>
      <c r="K4110" s="103">
        <f t="shared" si="455"/>
        <v>1.8144539391487342</v>
      </c>
    </row>
    <row r="4111" spans="2:11" ht="16" thickBot="1" x14ac:dyDescent="0.25">
      <c r="B4111" s="39">
        <v>4096</v>
      </c>
      <c r="C4111" s="94">
        <v>0.30225812139601604</v>
      </c>
      <c r="D4111" s="104">
        <f t="shared" si="458"/>
        <v>3.5894217601549272</v>
      </c>
      <c r="E4111" s="94">
        <v>0.92600243534355897</v>
      </c>
      <c r="F4111" s="105">
        <f t="shared" si="456"/>
        <v>1.926002435343559</v>
      </c>
      <c r="G4111" s="105">
        <f t="shared" si="459"/>
        <v>12295.285340582712</v>
      </c>
      <c r="H4111" s="105">
        <f t="shared" si="457"/>
        <v>12295.285340582712</v>
      </c>
      <c r="I4111" s="105">
        <f t="shared" si="453"/>
        <v>0</v>
      </c>
      <c r="J4111" s="105">
        <f t="shared" si="454"/>
        <v>12297.211343018056</v>
      </c>
      <c r="K4111" s="106">
        <f t="shared" si="455"/>
        <v>1.9260024353443441</v>
      </c>
    </row>
    <row r="4112" spans="2:11" x14ac:dyDescent="0.2">
      <c r="B4112" s="35">
        <v>4097</v>
      </c>
      <c r="C4112" s="93">
        <v>0.57447580231922746</v>
      </c>
      <c r="D4112" s="101">
        <f t="shared" si="458"/>
        <v>1.6628919063874712</v>
      </c>
      <c r="E4112" s="93">
        <v>0.26854496789164228</v>
      </c>
      <c r="F4112" s="102">
        <f t="shared" si="456"/>
        <v>1.2685449678916423</v>
      </c>
      <c r="G4112" s="102">
        <f t="shared" si="459"/>
        <v>12296.9482324891</v>
      </c>
      <c r="H4112" s="102">
        <f t="shared" si="457"/>
        <v>12297.211343018056</v>
      </c>
      <c r="I4112" s="102">
        <f t="shared" si="453"/>
        <v>0.2631105289565312</v>
      </c>
      <c r="J4112" s="102">
        <f t="shared" si="454"/>
        <v>12298.479887985948</v>
      </c>
      <c r="K4112" s="103">
        <f t="shared" si="455"/>
        <v>1.5316554968485434</v>
      </c>
    </row>
    <row r="4113" spans="2:11" x14ac:dyDescent="0.2">
      <c r="B4113" s="35">
        <v>4098</v>
      </c>
      <c r="C4113" s="93">
        <v>0.43930733885137196</v>
      </c>
      <c r="D4113" s="101">
        <f t="shared" si="458"/>
        <v>2.4676680670646833</v>
      </c>
      <c r="E4113" s="93">
        <v>0.54319960355597352</v>
      </c>
      <c r="F4113" s="102">
        <f t="shared" si="456"/>
        <v>1.5431996035559736</v>
      </c>
      <c r="G4113" s="102">
        <f t="shared" si="459"/>
        <v>12299.415900556165</v>
      </c>
      <c r="H4113" s="102">
        <f t="shared" si="457"/>
        <v>12299.415900556165</v>
      </c>
      <c r="I4113" s="102">
        <f t="shared" si="453"/>
        <v>0</v>
      </c>
      <c r="J4113" s="102">
        <f t="shared" si="454"/>
        <v>12300.959100159722</v>
      </c>
      <c r="K4113" s="103">
        <f t="shared" si="455"/>
        <v>1.5431996035567863</v>
      </c>
    </row>
    <row r="4114" spans="2:11" x14ac:dyDescent="0.2">
      <c r="B4114" s="35">
        <v>4099</v>
      </c>
      <c r="C4114" s="93">
        <v>0.37801898483017748</v>
      </c>
      <c r="D4114" s="101">
        <f t="shared" si="458"/>
        <v>2.9184325806158831</v>
      </c>
      <c r="E4114" s="93">
        <v>0.13865704775102028</v>
      </c>
      <c r="F4114" s="102">
        <f t="shared" si="456"/>
        <v>1.1386570477510203</v>
      </c>
      <c r="G4114" s="102">
        <f t="shared" si="459"/>
        <v>12302.334333136781</v>
      </c>
      <c r="H4114" s="102">
        <f t="shared" si="457"/>
        <v>12302.334333136781</v>
      </c>
      <c r="I4114" s="102">
        <f t="shared" ref="I4114:I4177" si="460">H4114-G4114</f>
        <v>0</v>
      </c>
      <c r="J4114" s="102">
        <f t="shared" ref="J4114:J4177" si="461">H4114+F4114</f>
        <v>12303.472990184533</v>
      </c>
      <c r="K4114" s="103">
        <f t="shared" ref="K4114:K4177" si="462">J4114-G4114</f>
        <v>1.1386570477516216</v>
      </c>
    </row>
    <row r="4115" spans="2:11" ht="16" thickBot="1" x14ac:dyDescent="0.25">
      <c r="B4115" s="39">
        <v>4100</v>
      </c>
      <c r="C4115" s="94">
        <v>0.35779040858931221</v>
      </c>
      <c r="D4115" s="104">
        <f t="shared" si="458"/>
        <v>3.0834237446776704</v>
      </c>
      <c r="E4115" s="94">
        <v>0.35878246305901895</v>
      </c>
      <c r="F4115" s="105">
        <f t="shared" si="456"/>
        <v>1.3587824630590188</v>
      </c>
      <c r="G4115" s="105">
        <f t="shared" si="459"/>
        <v>12305.417756881459</v>
      </c>
      <c r="H4115" s="105">
        <f t="shared" si="457"/>
        <v>12305.417756881459</v>
      </c>
      <c r="I4115" s="105">
        <f t="shared" si="460"/>
        <v>0</v>
      </c>
      <c r="J4115" s="105">
        <f t="shared" si="461"/>
        <v>12306.776539344519</v>
      </c>
      <c r="K4115" s="106">
        <f t="shared" si="462"/>
        <v>1.3587824630594696</v>
      </c>
    </row>
    <row r="4116" spans="2:11" x14ac:dyDescent="0.2">
      <c r="B4116" s="35">
        <v>4101</v>
      </c>
      <c r="C4116" s="93">
        <v>0.74395419518287009</v>
      </c>
      <c r="D4116" s="101">
        <f t="shared" si="458"/>
        <v>0.88732743497612199</v>
      </c>
      <c r="E4116" s="93">
        <v>0.38664534315942567</v>
      </c>
      <c r="F4116" s="102">
        <f t="shared" si="456"/>
        <v>1.3866453431594257</v>
      </c>
      <c r="G4116" s="102">
        <f t="shared" si="459"/>
        <v>12306.305084316435</v>
      </c>
      <c r="H4116" s="102">
        <f t="shared" si="457"/>
        <v>12306.776539344519</v>
      </c>
      <c r="I4116" s="102">
        <f t="shared" si="460"/>
        <v>0.47145502808416495</v>
      </c>
      <c r="J4116" s="102">
        <f t="shared" si="461"/>
        <v>12308.163184687679</v>
      </c>
      <c r="K4116" s="103">
        <f t="shared" si="462"/>
        <v>1.8581003712442907</v>
      </c>
    </row>
    <row r="4117" spans="2:11" x14ac:dyDescent="0.2">
      <c r="B4117" s="35">
        <v>4102</v>
      </c>
      <c r="C4117" s="93">
        <v>0.8359504487919055</v>
      </c>
      <c r="D4117" s="101">
        <f t="shared" si="458"/>
        <v>0.53755781830228244</v>
      </c>
      <c r="E4117" s="93">
        <v>0.75381040390270615</v>
      </c>
      <c r="F4117" s="102">
        <f t="shared" si="456"/>
        <v>1.753810403902706</v>
      </c>
      <c r="G4117" s="102">
        <f t="shared" si="459"/>
        <v>12306.842642134738</v>
      </c>
      <c r="H4117" s="102">
        <f t="shared" si="457"/>
        <v>12308.163184687679</v>
      </c>
      <c r="I4117" s="102">
        <f t="shared" si="460"/>
        <v>1.3205425529413333</v>
      </c>
      <c r="J4117" s="102">
        <f t="shared" si="461"/>
        <v>12309.916995091582</v>
      </c>
      <c r="K4117" s="103">
        <f t="shared" si="462"/>
        <v>3.0743529568444501</v>
      </c>
    </row>
    <row r="4118" spans="2:11" x14ac:dyDescent="0.2">
      <c r="B4118" s="35">
        <v>4103</v>
      </c>
      <c r="C4118" s="93">
        <v>3.710646530057371E-3</v>
      </c>
      <c r="D4118" s="101">
        <f t="shared" si="458"/>
        <v>16.789647452051025</v>
      </c>
      <c r="E4118" s="93">
        <v>0.7586261164354583</v>
      </c>
      <c r="F4118" s="102">
        <f t="shared" si="456"/>
        <v>1.7586261164354582</v>
      </c>
      <c r="G4118" s="102">
        <f t="shared" si="459"/>
        <v>12323.632289586789</v>
      </c>
      <c r="H4118" s="102">
        <f t="shared" si="457"/>
        <v>12323.632289586789</v>
      </c>
      <c r="I4118" s="102">
        <f t="shared" si="460"/>
        <v>0</v>
      </c>
      <c r="J4118" s="102">
        <f t="shared" si="461"/>
        <v>12325.390915703225</v>
      </c>
      <c r="K4118" s="103">
        <f t="shared" si="462"/>
        <v>1.7586261164360621</v>
      </c>
    </row>
    <row r="4119" spans="2:11" ht="16" thickBot="1" x14ac:dyDescent="0.25">
      <c r="B4119" s="39">
        <v>4104</v>
      </c>
      <c r="C4119" s="94">
        <v>0.37354062560007484</v>
      </c>
      <c r="D4119" s="104">
        <f t="shared" si="458"/>
        <v>2.9541855309321208</v>
      </c>
      <c r="E4119" s="94">
        <v>0.54047157327755535</v>
      </c>
      <c r="F4119" s="105">
        <f t="shared" si="456"/>
        <v>1.5404715732775554</v>
      </c>
      <c r="G4119" s="105">
        <f t="shared" si="459"/>
        <v>12326.586475117721</v>
      </c>
      <c r="H4119" s="105">
        <f t="shared" si="457"/>
        <v>12326.586475117721</v>
      </c>
      <c r="I4119" s="105">
        <f t="shared" si="460"/>
        <v>0</v>
      </c>
      <c r="J4119" s="105">
        <f t="shared" si="461"/>
        <v>12328.126946691</v>
      </c>
      <c r="K4119" s="106">
        <f t="shared" si="462"/>
        <v>1.5404715732784098</v>
      </c>
    </row>
    <row r="4120" spans="2:11" x14ac:dyDescent="0.2">
      <c r="B4120" s="35">
        <v>4105</v>
      </c>
      <c r="C4120" s="93">
        <v>0.23022977771679376</v>
      </c>
      <c r="D4120" s="101">
        <f t="shared" si="458"/>
        <v>4.4060323056286919</v>
      </c>
      <c r="E4120" s="93">
        <v>0.32957588133265159</v>
      </c>
      <c r="F4120" s="102">
        <f t="shared" si="456"/>
        <v>1.3295758813326515</v>
      </c>
      <c r="G4120" s="102">
        <f t="shared" si="459"/>
        <v>12330.992507423351</v>
      </c>
      <c r="H4120" s="102">
        <f t="shared" si="457"/>
        <v>12330.992507423351</v>
      </c>
      <c r="I4120" s="102">
        <f t="shared" si="460"/>
        <v>0</v>
      </c>
      <c r="J4120" s="102">
        <f t="shared" si="461"/>
        <v>12332.322083304683</v>
      </c>
      <c r="K4120" s="103">
        <f t="shared" si="462"/>
        <v>1.3295758813328575</v>
      </c>
    </row>
    <row r="4121" spans="2:11" x14ac:dyDescent="0.2">
      <c r="B4121" s="35">
        <v>4106</v>
      </c>
      <c r="C4121" s="93">
        <v>0.29751906981518739</v>
      </c>
      <c r="D4121" s="101">
        <f t="shared" si="458"/>
        <v>3.6368308674950001</v>
      </c>
      <c r="E4121" s="93">
        <v>0.10439349676507736</v>
      </c>
      <c r="F4121" s="102">
        <f t="shared" si="456"/>
        <v>1.1043934967650775</v>
      </c>
      <c r="G4121" s="102">
        <f t="shared" si="459"/>
        <v>12334.629338290846</v>
      </c>
      <c r="H4121" s="102">
        <f t="shared" si="457"/>
        <v>12334.629338290846</v>
      </c>
      <c r="I4121" s="102">
        <f t="shared" si="460"/>
        <v>0</v>
      </c>
      <c r="J4121" s="102">
        <f t="shared" si="461"/>
        <v>12335.733731787612</v>
      </c>
      <c r="K4121" s="103">
        <f t="shared" si="462"/>
        <v>1.1043934967656241</v>
      </c>
    </row>
    <row r="4122" spans="2:11" x14ac:dyDescent="0.2">
      <c r="B4122" s="35">
        <v>4107</v>
      </c>
      <c r="C4122" s="93">
        <v>0.63479454023807336</v>
      </c>
      <c r="D4122" s="101">
        <f t="shared" si="458"/>
        <v>1.3633616733781455</v>
      </c>
      <c r="E4122" s="93">
        <v>3.8964467377643586E-2</v>
      </c>
      <c r="F4122" s="102">
        <f t="shared" si="456"/>
        <v>1.0389644673776437</v>
      </c>
      <c r="G4122" s="102">
        <f t="shared" si="459"/>
        <v>12335.992699964225</v>
      </c>
      <c r="H4122" s="102">
        <f t="shared" si="457"/>
        <v>12335.992699964225</v>
      </c>
      <c r="I4122" s="102">
        <f t="shared" si="460"/>
        <v>0</v>
      </c>
      <c r="J4122" s="102">
        <f t="shared" si="461"/>
        <v>12337.031664431603</v>
      </c>
      <c r="K4122" s="103">
        <f t="shared" si="462"/>
        <v>1.0389644673778093</v>
      </c>
    </row>
    <row r="4123" spans="2:11" ht="16" thickBot="1" x14ac:dyDescent="0.25">
      <c r="B4123" s="39">
        <v>4108</v>
      </c>
      <c r="C4123" s="94">
        <v>0.15591763973833095</v>
      </c>
      <c r="D4123" s="104">
        <f t="shared" si="458"/>
        <v>5.5752820846283884</v>
      </c>
      <c r="E4123" s="94">
        <v>0.63844081585207413</v>
      </c>
      <c r="F4123" s="105">
        <f t="shared" si="456"/>
        <v>1.638440815852074</v>
      </c>
      <c r="G4123" s="105">
        <f t="shared" si="459"/>
        <v>12341.567982048853</v>
      </c>
      <c r="H4123" s="105">
        <f t="shared" si="457"/>
        <v>12341.567982048853</v>
      </c>
      <c r="I4123" s="105">
        <f t="shared" si="460"/>
        <v>0</v>
      </c>
      <c r="J4123" s="105">
        <f t="shared" si="461"/>
        <v>12343.206422864705</v>
      </c>
      <c r="K4123" s="106">
        <f t="shared" si="462"/>
        <v>1.6384408158519363</v>
      </c>
    </row>
    <row r="4124" spans="2:11" x14ac:dyDescent="0.2">
      <c r="B4124" s="35">
        <v>4109</v>
      </c>
      <c r="C4124" s="93">
        <v>0.81228549069394362</v>
      </c>
      <c r="D4124" s="101">
        <f t="shared" si="458"/>
        <v>0.62371023326703434</v>
      </c>
      <c r="E4124" s="93">
        <v>0.5194792009083492</v>
      </c>
      <c r="F4124" s="102">
        <f t="shared" si="456"/>
        <v>1.5194792009083491</v>
      </c>
      <c r="G4124" s="102">
        <f t="shared" si="459"/>
        <v>12342.19169228212</v>
      </c>
      <c r="H4124" s="102">
        <f t="shared" si="457"/>
        <v>12343.206422864705</v>
      </c>
      <c r="I4124" s="102">
        <f t="shared" si="460"/>
        <v>1.0147305825848889</v>
      </c>
      <c r="J4124" s="102">
        <f t="shared" si="461"/>
        <v>12344.725902065613</v>
      </c>
      <c r="K4124" s="103">
        <f t="shared" si="462"/>
        <v>2.5342097834927699</v>
      </c>
    </row>
    <row r="4125" spans="2:11" x14ac:dyDescent="0.2">
      <c r="B4125" s="35">
        <v>4110</v>
      </c>
      <c r="C4125" s="93">
        <v>0.41129310218360127</v>
      </c>
      <c r="D4125" s="101">
        <f t="shared" si="458"/>
        <v>2.66534752395967</v>
      </c>
      <c r="E4125" s="93">
        <v>0.82356095479243119</v>
      </c>
      <c r="F4125" s="102">
        <f t="shared" si="456"/>
        <v>1.8235609547924312</v>
      </c>
      <c r="G4125" s="102">
        <f t="shared" si="459"/>
        <v>12344.85703980608</v>
      </c>
      <c r="H4125" s="102">
        <f t="shared" si="457"/>
        <v>12344.85703980608</v>
      </c>
      <c r="I4125" s="102">
        <f t="shared" si="460"/>
        <v>0</v>
      </c>
      <c r="J4125" s="102">
        <f t="shared" si="461"/>
        <v>12346.680600760872</v>
      </c>
      <c r="K4125" s="103">
        <f t="shared" si="462"/>
        <v>1.8235609547919012</v>
      </c>
    </row>
    <row r="4126" spans="2:11" x14ac:dyDescent="0.2">
      <c r="B4126" s="35">
        <v>4111</v>
      </c>
      <c r="C4126" s="93">
        <v>0.92774967276433318</v>
      </c>
      <c r="D4126" s="101">
        <f t="shared" si="458"/>
        <v>0.22497999528346416</v>
      </c>
      <c r="E4126" s="93">
        <v>0.89882941598667254</v>
      </c>
      <c r="F4126" s="102">
        <f t="shared" si="456"/>
        <v>1.8988294159866725</v>
      </c>
      <c r="G4126" s="102">
        <f t="shared" si="459"/>
        <v>12345.082019801364</v>
      </c>
      <c r="H4126" s="102">
        <f t="shared" si="457"/>
        <v>12346.680600760872</v>
      </c>
      <c r="I4126" s="102">
        <f t="shared" si="460"/>
        <v>1.5985809595076717</v>
      </c>
      <c r="J4126" s="102">
        <f t="shared" si="461"/>
        <v>12348.579430176858</v>
      </c>
      <c r="K4126" s="103">
        <f t="shared" si="462"/>
        <v>3.4974103754939279</v>
      </c>
    </row>
    <row r="4127" spans="2:11" ht="16" thickBot="1" x14ac:dyDescent="0.25">
      <c r="B4127" s="39">
        <v>4112</v>
      </c>
      <c r="C4127" s="94">
        <v>1.9527572166981311E-2</v>
      </c>
      <c r="D4127" s="104">
        <f t="shared" si="458"/>
        <v>11.807783564482923</v>
      </c>
      <c r="E4127" s="94">
        <v>0.9599979207662831</v>
      </c>
      <c r="F4127" s="105">
        <f t="shared" si="456"/>
        <v>1.9599979207662832</v>
      </c>
      <c r="G4127" s="105">
        <f t="shared" si="459"/>
        <v>12356.889803365848</v>
      </c>
      <c r="H4127" s="105">
        <f t="shared" si="457"/>
        <v>12356.889803365848</v>
      </c>
      <c r="I4127" s="105">
        <f t="shared" si="460"/>
        <v>0</v>
      </c>
      <c r="J4127" s="105">
        <f t="shared" si="461"/>
        <v>12358.849801286615</v>
      </c>
      <c r="K4127" s="106">
        <f t="shared" si="462"/>
        <v>1.9599979207669094</v>
      </c>
    </row>
    <row r="4128" spans="2:11" x14ac:dyDescent="0.2">
      <c r="B4128" s="35">
        <v>4113</v>
      </c>
      <c r="C4128" s="93">
        <v>0.60755715755000828</v>
      </c>
      <c r="D4128" s="101">
        <f t="shared" si="458"/>
        <v>1.4949270650736588</v>
      </c>
      <c r="E4128" s="93">
        <v>0.19584257525735771</v>
      </c>
      <c r="F4128" s="102">
        <f t="shared" si="456"/>
        <v>1.1958425752573576</v>
      </c>
      <c r="G4128" s="102">
        <f t="shared" si="459"/>
        <v>12358.384730430922</v>
      </c>
      <c r="H4128" s="102">
        <f t="shared" si="457"/>
        <v>12358.849801286615</v>
      </c>
      <c r="I4128" s="102">
        <f t="shared" si="460"/>
        <v>0.46507085569282935</v>
      </c>
      <c r="J4128" s="102">
        <f t="shared" si="461"/>
        <v>12360.045643861873</v>
      </c>
      <c r="K4128" s="103">
        <f t="shared" si="462"/>
        <v>1.6609134309510409</v>
      </c>
    </row>
    <row r="4129" spans="2:11" x14ac:dyDescent="0.2">
      <c r="B4129" s="35">
        <v>4114</v>
      </c>
      <c r="C4129" s="93">
        <v>0.8795842530396969</v>
      </c>
      <c r="D4129" s="101">
        <f t="shared" si="458"/>
        <v>0.38491776861693616</v>
      </c>
      <c r="E4129" s="93">
        <v>0.86571845471377584</v>
      </c>
      <c r="F4129" s="102">
        <f t="shared" si="456"/>
        <v>1.8657184547137757</v>
      </c>
      <c r="G4129" s="102">
        <f t="shared" si="459"/>
        <v>12358.769648199539</v>
      </c>
      <c r="H4129" s="102">
        <f t="shared" si="457"/>
        <v>12360.045643861873</v>
      </c>
      <c r="I4129" s="102">
        <f t="shared" si="460"/>
        <v>1.2759956623340258</v>
      </c>
      <c r="J4129" s="102">
        <f t="shared" si="461"/>
        <v>12361.911362316587</v>
      </c>
      <c r="K4129" s="103">
        <f t="shared" si="462"/>
        <v>3.1417141170477407</v>
      </c>
    </row>
    <row r="4130" spans="2:11" x14ac:dyDescent="0.2">
      <c r="B4130" s="35">
        <v>4115</v>
      </c>
      <c r="C4130" s="93">
        <v>0.84064187402372403</v>
      </c>
      <c r="D4130" s="101">
        <f t="shared" si="458"/>
        <v>0.52076862961597103</v>
      </c>
      <c r="E4130" s="93">
        <v>0.11084393157855688</v>
      </c>
      <c r="F4130" s="102">
        <f t="shared" si="456"/>
        <v>1.110843931578557</v>
      </c>
      <c r="G4130" s="102">
        <f t="shared" si="459"/>
        <v>12359.290416829155</v>
      </c>
      <c r="H4130" s="102">
        <f t="shared" si="457"/>
        <v>12361.911362316587</v>
      </c>
      <c r="I4130" s="102">
        <f t="shared" si="460"/>
        <v>2.620945487431527</v>
      </c>
      <c r="J4130" s="102">
        <f t="shared" si="461"/>
        <v>12363.022206248166</v>
      </c>
      <c r="K4130" s="103">
        <f t="shared" si="462"/>
        <v>3.7317894190109655</v>
      </c>
    </row>
    <row r="4131" spans="2:11" ht="16" thickBot="1" x14ac:dyDescent="0.25">
      <c r="B4131" s="39">
        <v>4116</v>
      </c>
      <c r="C4131" s="94">
        <v>0.848082747267496</v>
      </c>
      <c r="D4131" s="104">
        <f t="shared" si="458"/>
        <v>0.49433120587772783</v>
      </c>
      <c r="E4131" s="94">
        <v>0.19874300163191072</v>
      </c>
      <c r="F4131" s="105">
        <f t="shared" si="456"/>
        <v>1.1987430016319107</v>
      </c>
      <c r="G4131" s="105">
        <f t="shared" si="459"/>
        <v>12359.784748035034</v>
      </c>
      <c r="H4131" s="105">
        <f t="shared" si="457"/>
        <v>12363.022206248166</v>
      </c>
      <c r="I4131" s="105">
        <f t="shared" si="460"/>
        <v>3.2374582131324132</v>
      </c>
      <c r="J4131" s="105">
        <f t="shared" si="461"/>
        <v>12364.220949249799</v>
      </c>
      <c r="K4131" s="106">
        <f t="shared" si="462"/>
        <v>4.4362012147648784</v>
      </c>
    </row>
    <row r="4132" spans="2:11" x14ac:dyDescent="0.2">
      <c r="B4132" s="35">
        <v>4117</v>
      </c>
      <c r="C4132" s="93">
        <v>0.73683224667300706</v>
      </c>
      <c r="D4132" s="101">
        <f t="shared" si="458"/>
        <v>0.91618508746767924</v>
      </c>
      <c r="E4132" s="93">
        <v>0.54009661161568545</v>
      </c>
      <c r="F4132" s="102">
        <f t="shared" si="456"/>
        <v>1.5400966116156853</v>
      </c>
      <c r="G4132" s="102">
        <f t="shared" si="459"/>
        <v>12360.700933122502</v>
      </c>
      <c r="H4132" s="102">
        <f t="shared" si="457"/>
        <v>12364.220949249799</v>
      </c>
      <c r="I4132" s="102">
        <f t="shared" si="460"/>
        <v>3.5200161272969126</v>
      </c>
      <c r="J4132" s="102">
        <f t="shared" si="461"/>
        <v>12365.761045861414</v>
      </c>
      <c r="K4132" s="103">
        <f t="shared" si="462"/>
        <v>5.0601127389127214</v>
      </c>
    </row>
    <row r="4133" spans="2:11" x14ac:dyDescent="0.2">
      <c r="B4133" s="35">
        <v>4118</v>
      </c>
      <c r="C4133" s="93">
        <v>7.6423050449077601E-2</v>
      </c>
      <c r="D4133" s="101">
        <f t="shared" si="458"/>
        <v>7.714412762596627</v>
      </c>
      <c r="E4133" s="93">
        <v>0.15502207516933975</v>
      </c>
      <c r="F4133" s="102">
        <f t="shared" si="456"/>
        <v>1.1550220751693399</v>
      </c>
      <c r="G4133" s="102">
        <f t="shared" si="459"/>
        <v>12368.415345885098</v>
      </c>
      <c r="H4133" s="102">
        <f t="shared" si="457"/>
        <v>12368.415345885098</v>
      </c>
      <c r="I4133" s="102">
        <f t="shared" si="460"/>
        <v>0</v>
      </c>
      <c r="J4133" s="102">
        <f t="shared" si="461"/>
        <v>12369.570367960267</v>
      </c>
      <c r="K4133" s="103">
        <f t="shared" si="462"/>
        <v>1.1550220751687448</v>
      </c>
    </row>
    <row r="4134" spans="2:11" x14ac:dyDescent="0.2">
      <c r="B4134" s="35">
        <v>4119</v>
      </c>
      <c r="C4134" s="93">
        <v>0.6025693186368265</v>
      </c>
      <c r="D4134" s="101">
        <f t="shared" si="458"/>
        <v>1.5196577056676515</v>
      </c>
      <c r="E4134" s="93">
        <v>4.9637924309187231E-2</v>
      </c>
      <c r="F4134" s="102">
        <f t="shared" si="456"/>
        <v>1.0496379243091871</v>
      </c>
      <c r="G4134" s="102">
        <f t="shared" si="459"/>
        <v>12369.935003590765</v>
      </c>
      <c r="H4134" s="102">
        <f t="shared" si="457"/>
        <v>12369.935003590765</v>
      </c>
      <c r="I4134" s="102">
        <f t="shared" si="460"/>
        <v>0</v>
      </c>
      <c r="J4134" s="102">
        <f t="shared" si="461"/>
        <v>12370.984641515073</v>
      </c>
      <c r="K4134" s="103">
        <f t="shared" si="462"/>
        <v>1.0496379243086267</v>
      </c>
    </row>
    <row r="4135" spans="2:11" ht="16" thickBot="1" x14ac:dyDescent="0.25">
      <c r="B4135" s="39">
        <v>4120</v>
      </c>
      <c r="C4135" s="94">
        <v>0.55556039845121208</v>
      </c>
      <c r="D4135" s="104">
        <f t="shared" si="458"/>
        <v>1.7633338431837957</v>
      </c>
      <c r="E4135" s="94">
        <v>0.49997518262929175</v>
      </c>
      <c r="F4135" s="105">
        <f t="shared" si="456"/>
        <v>1.4999751826292917</v>
      </c>
      <c r="G4135" s="105">
        <f t="shared" si="459"/>
        <v>12371.698337433949</v>
      </c>
      <c r="H4135" s="105">
        <f t="shared" si="457"/>
        <v>12371.698337433949</v>
      </c>
      <c r="I4135" s="105">
        <f t="shared" si="460"/>
        <v>0</v>
      </c>
      <c r="J4135" s="105">
        <f t="shared" si="461"/>
        <v>12373.198312616578</v>
      </c>
      <c r="K4135" s="106">
        <f t="shared" si="462"/>
        <v>1.4999751826289867</v>
      </c>
    </row>
    <row r="4136" spans="2:11" x14ac:dyDescent="0.2">
      <c r="B4136" s="35">
        <v>4121</v>
      </c>
      <c r="C4136" s="93">
        <v>0.18872710151676741</v>
      </c>
      <c r="D4136" s="101">
        <f t="shared" si="458"/>
        <v>5.0023596440396947</v>
      </c>
      <c r="E4136" s="93">
        <v>0.74726471022460861</v>
      </c>
      <c r="F4136" s="102">
        <f t="shared" si="456"/>
        <v>1.7472647102246086</v>
      </c>
      <c r="G4136" s="102">
        <f t="shared" si="459"/>
        <v>12376.700697077989</v>
      </c>
      <c r="H4136" s="102">
        <f t="shared" si="457"/>
        <v>12376.700697077989</v>
      </c>
      <c r="I4136" s="102">
        <f t="shared" si="460"/>
        <v>0</v>
      </c>
      <c r="J4136" s="102">
        <f t="shared" si="461"/>
        <v>12378.447961788213</v>
      </c>
      <c r="K4136" s="103">
        <f t="shared" si="462"/>
        <v>1.7472647102240444</v>
      </c>
    </row>
    <row r="4137" spans="2:11" x14ac:dyDescent="0.2">
      <c r="B4137" s="35">
        <v>4122</v>
      </c>
      <c r="C4137" s="93">
        <v>0.30366777020309244</v>
      </c>
      <c r="D4137" s="101">
        <f t="shared" si="458"/>
        <v>3.5754631090745037</v>
      </c>
      <c r="E4137" s="93">
        <v>0.12792917361579603</v>
      </c>
      <c r="F4137" s="102">
        <f t="shared" si="456"/>
        <v>1.1279291736157959</v>
      </c>
      <c r="G4137" s="102">
        <f t="shared" si="459"/>
        <v>12380.276160187064</v>
      </c>
      <c r="H4137" s="102">
        <f t="shared" si="457"/>
        <v>12380.276160187064</v>
      </c>
      <c r="I4137" s="102">
        <f t="shared" si="460"/>
        <v>0</v>
      </c>
      <c r="J4137" s="102">
        <f t="shared" si="461"/>
        <v>12381.40408936068</v>
      </c>
      <c r="K4137" s="103">
        <f t="shared" si="462"/>
        <v>1.1279291736154846</v>
      </c>
    </row>
    <row r="4138" spans="2:11" x14ac:dyDescent="0.2">
      <c r="B4138" s="35">
        <v>4123</v>
      </c>
      <c r="C4138" s="93">
        <v>0.82934595482826456</v>
      </c>
      <c r="D4138" s="101">
        <f t="shared" si="458"/>
        <v>0.56135368518783502</v>
      </c>
      <c r="E4138" s="93">
        <v>0.34748938849820477</v>
      </c>
      <c r="F4138" s="102">
        <f t="shared" si="456"/>
        <v>1.3474893884982047</v>
      </c>
      <c r="G4138" s="102">
        <f t="shared" si="459"/>
        <v>12380.837513872251</v>
      </c>
      <c r="H4138" s="102">
        <f t="shared" si="457"/>
        <v>12381.40408936068</v>
      </c>
      <c r="I4138" s="102">
        <f t="shared" si="460"/>
        <v>0.56657548842849792</v>
      </c>
      <c r="J4138" s="102">
        <f t="shared" si="461"/>
        <v>12382.751578749177</v>
      </c>
      <c r="K4138" s="103">
        <f t="shared" si="462"/>
        <v>1.9140648769262043</v>
      </c>
    </row>
    <row r="4139" spans="2:11" ht="16" thickBot="1" x14ac:dyDescent="0.25">
      <c r="B4139" s="39">
        <v>4124</v>
      </c>
      <c r="C4139" s="94">
        <v>0.67615672916112479</v>
      </c>
      <c r="D4139" s="104">
        <f t="shared" si="458"/>
        <v>1.1739911458207526</v>
      </c>
      <c r="E4139" s="94">
        <v>0.63887118363653184</v>
      </c>
      <c r="F4139" s="105">
        <f t="shared" ref="F4139:F4202" si="463">($N$18-$N$19)*E4139+$N$19</f>
        <v>1.6388711836365317</v>
      </c>
      <c r="G4139" s="105">
        <f t="shared" si="459"/>
        <v>12382.011505018072</v>
      </c>
      <c r="H4139" s="105">
        <f t="shared" ref="H4139:H4202" si="464">+MAX(G4139,J4138)</f>
        <v>12382.751578749177</v>
      </c>
      <c r="I4139" s="105">
        <f t="shared" si="460"/>
        <v>0.74007373110543995</v>
      </c>
      <c r="J4139" s="105">
        <f t="shared" si="461"/>
        <v>12384.390449932815</v>
      </c>
      <c r="K4139" s="106">
        <f t="shared" si="462"/>
        <v>2.378944914742533</v>
      </c>
    </row>
    <row r="4140" spans="2:11" x14ac:dyDescent="0.2">
      <c r="B4140" s="35">
        <v>4125</v>
      </c>
      <c r="C4140" s="93">
        <v>0.66133939111552387</v>
      </c>
      <c r="D4140" s="101">
        <f t="shared" ref="D4140:D4203" si="465">-LN(C4140)/$N$16</f>
        <v>1.2404643596834153</v>
      </c>
      <c r="E4140" s="93">
        <v>0.34149000896538306</v>
      </c>
      <c r="F4140" s="102">
        <f t="shared" si="463"/>
        <v>1.341490008965383</v>
      </c>
      <c r="G4140" s="102">
        <f t="shared" ref="G4140:G4203" si="466">G4139+D4140</f>
        <v>12383.251969377756</v>
      </c>
      <c r="H4140" s="102">
        <f t="shared" si="464"/>
        <v>12384.390449932815</v>
      </c>
      <c r="I4140" s="102">
        <f t="shared" si="460"/>
        <v>1.1384805550587771</v>
      </c>
      <c r="J4140" s="102">
        <f t="shared" si="461"/>
        <v>12385.731939941779</v>
      </c>
      <c r="K4140" s="103">
        <f t="shared" si="462"/>
        <v>2.4799705640234606</v>
      </c>
    </row>
    <row r="4141" spans="2:11" x14ac:dyDescent="0.2">
      <c r="B4141" s="35">
        <v>4126</v>
      </c>
      <c r="C4141" s="93">
        <v>0.43836810578326924</v>
      </c>
      <c r="D4141" s="101">
        <f t="shared" si="465"/>
        <v>2.4740888922048589</v>
      </c>
      <c r="E4141" s="93">
        <v>5.7532608484065051E-2</v>
      </c>
      <c r="F4141" s="102">
        <f t="shared" si="463"/>
        <v>1.0575326084840651</v>
      </c>
      <c r="G4141" s="102">
        <f t="shared" si="466"/>
        <v>12385.72605826996</v>
      </c>
      <c r="H4141" s="102">
        <f t="shared" si="464"/>
        <v>12385.731939941779</v>
      </c>
      <c r="I4141" s="102">
        <f t="shared" si="460"/>
        <v>5.8816718192247208E-3</v>
      </c>
      <c r="J4141" s="102">
        <f t="shared" si="461"/>
        <v>12386.789472550263</v>
      </c>
      <c r="K4141" s="103">
        <f t="shared" si="462"/>
        <v>1.0634142803028226</v>
      </c>
    </row>
    <row r="4142" spans="2:11" x14ac:dyDescent="0.2">
      <c r="B4142" s="35">
        <v>4127</v>
      </c>
      <c r="C4142" s="93">
        <v>0.22924262115312688</v>
      </c>
      <c r="D4142" s="101">
        <f t="shared" si="465"/>
        <v>4.418923065791347</v>
      </c>
      <c r="E4142" s="93">
        <v>0.70955772814886364</v>
      </c>
      <c r="F4142" s="102">
        <f t="shared" si="463"/>
        <v>1.7095577281488636</v>
      </c>
      <c r="G4142" s="102">
        <f t="shared" si="466"/>
        <v>12390.144981335752</v>
      </c>
      <c r="H4142" s="102">
        <f t="shared" si="464"/>
        <v>12390.144981335752</v>
      </c>
      <c r="I4142" s="102">
        <f t="shared" si="460"/>
        <v>0</v>
      </c>
      <c r="J4142" s="102">
        <f t="shared" si="461"/>
        <v>12391.854539063901</v>
      </c>
      <c r="K4142" s="103">
        <f t="shared" si="462"/>
        <v>1.7095577281488659</v>
      </c>
    </row>
    <row r="4143" spans="2:11" ht="16" thickBot="1" x14ac:dyDescent="0.25">
      <c r="B4143" s="39">
        <v>4128</v>
      </c>
      <c r="C4143" s="94">
        <v>0.53014553540256537</v>
      </c>
      <c r="D4143" s="104">
        <f t="shared" si="465"/>
        <v>1.9038111450933708</v>
      </c>
      <c r="E4143" s="94">
        <v>0.88842676887213012</v>
      </c>
      <c r="F4143" s="105">
        <f t="shared" si="463"/>
        <v>1.8884267688721301</v>
      </c>
      <c r="G4143" s="105">
        <f t="shared" si="466"/>
        <v>12392.048792480846</v>
      </c>
      <c r="H4143" s="105">
        <f t="shared" si="464"/>
        <v>12392.048792480846</v>
      </c>
      <c r="I4143" s="105">
        <f t="shared" si="460"/>
        <v>0</v>
      </c>
      <c r="J4143" s="105">
        <f t="shared" si="461"/>
        <v>12393.937219249718</v>
      </c>
      <c r="K4143" s="106">
        <f t="shared" si="462"/>
        <v>1.8884267688717955</v>
      </c>
    </row>
    <row r="4144" spans="2:11" x14ac:dyDescent="0.2">
      <c r="B4144" s="35">
        <v>4129</v>
      </c>
      <c r="C4144" s="93">
        <v>0.56249087428698474</v>
      </c>
      <c r="D4144" s="101">
        <f t="shared" si="465"/>
        <v>1.726141105574907</v>
      </c>
      <c r="E4144" s="93">
        <v>0.78459394444031794</v>
      </c>
      <c r="F4144" s="102">
        <f t="shared" si="463"/>
        <v>1.784593944440318</v>
      </c>
      <c r="G4144" s="102">
        <f t="shared" si="466"/>
        <v>12393.774933586421</v>
      </c>
      <c r="H4144" s="102">
        <f t="shared" si="464"/>
        <v>12393.937219249718</v>
      </c>
      <c r="I4144" s="102">
        <f t="shared" si="460"/>
        <v>0.16228566329664318</v>
      </c>
      <c r="J4144" s="102">
        <f t="shared" si="461"/>
        <v>12395.721813194157</v>
      </c>
      <c r="K4144" s="103">
        <f t="shared" si="462"/>
        <v>1.946879607736264</v>
      </c>
    </row>
    <row r="4145" spans="2:11" x14ac:dyDescent="0.2">
      <c r="B4145" s="35">
        <v>4130</v>
      </c>
      <c r="C4145" s="93">
        <v>0.99699178368149288</v>
      </c>
      <c r="D4145" s="101">
        <f t="shared" si="465"/>
        <v>9.0382502876649173E-3</v>
      </c>
      <c r="E4145" s="93">
        <v>6.8459770530321373E-2</v>
      </c>
      <c r="F4145" s="102">
        <f t="shared" si="463"/>
        <v>1.0684597705303214</v>
      </c>
      <c r="G4145" s="102">
        <f t="shared" si="466"/>
        <v>12393.783971836709</v>
      </c>
      <c r="H4145" s="102">
        <f t="shared" si="464"/>
        <v>12395.721813194157</v>
      </c>
      <c r="I4145" s="102">
        <f t="shared" si="460"/>
        <v>1.9378413574486331</v>
      </c>
      <c r="J4145" s="102">
        <f t="shared" si="461"/>
        <v>12396.790272964687</v>
      </c>
      <c r="K4145" s="103">
        <f t="shared" si="462"/>
        <v>3.0063011279780767</v>
      </c>
    </row>
    <row r="4146" spans="2:11" x14ac:dyDescent="0.2">
      <c r="B4146" s="35">
        <v>4131</v>
      </c>
      <c r="C4146" s="93">
        <v>0.79500420419904549</v>
      </c>
      <c r="D4146" s="101">
        <f t="shared" si="465"/>
        <v>0.68822362812330606</v>
      </c>
      <c r="E4146" s="93">
        <v>0.78184798766193853</v>
      </c>
      <c r="F4146" s="102">
        <f t="shared" si="463"/>
        <v>1.7818479876619384</v>
      </c>
      <c r="G4146" s="102">
        <f t="shared" si="466"/>
        <v>12394.472195464832</v>
      </c>
      <c r="H4146" s="102">
        <f t="shared" si="464"/>
        <v>12396.790272964687</v>
      </c>
      <c r="I4146" s="102">
        <f t="shared" si="460"/>
        <v>2.318077499854553</v>
      </c>
      <c r="J4146" s="102">
        <f t="shared" si="461"/>
        <v>12398.572120952349</v>
      </c>
      <c r="K4146" s="103">
        <f t="shared" si="462"/>
        <v>4.0999254875168845</v>
      </c>
    </row>
    <row r="4147" spans="2:11" ht="16" thickBot="1" x14ac:dyDescent="0.25">
      <c r="B4147" s="39">
        <v>4132</v>
      </c>
      <c r="C4147" s="94">
        <v>0.78181077356233752</v>
      </c>
      <c r="D4147" s="104">
        <f t="shared" si="465"/>
        <v>0.73842763577964876</v>
      </c>
      <c r="E4147" s="94">
        <v>4.5349994562120077E-2</v>
      </c>
      <c r="F4147" s="105">
        <f t="shared" si="463"/>
        <v>1.0453499945621201</v>
      </c>
      <c r="G4147" s="105">
        <f t="shared" si="466"/>
        <v>12395.210623100611</v>
      </c>
      <c r="H4147" s="105">
        <f t="shared" si="464"/>
        <v>12398.572120952349</v>
      </c>
      <c r="I4147" s="105">
        <f t="shared" si="460"/>
        <v>3.3614978517380223</v>
      </c>
      <c r="J4147" s="105">
        <f t="shared" si="461"/>
        <v>12399.617470946911</v>
      </c>
      <c r="K4147" s="106">
        <f t="shared" si="462"/>
        <v>4.4068478462995699</v>
      </c>
    </row>
    <row r="4148" spans="2:11" x14ac:dyDescent="0.2">
      <c r="B4148" s="35">
        <v>4133</v>
      </c>
      <c r="C4148" s="93">
        <v>0.97169812815783863</v>
      </c>
      <c r="D4148" s="101">
        <f t="shared" si="465"/>
        <v>8.6130271490083968E-2</v>
      </c>
      <c r="E4148" s="93">
        <v>0.84663459074120195</v>
      </c>
      <c r="F4148" s="102">
        <f t="shared" si="463"/>
        <v>1.8466345907412021</v>
      </c>
      <c r="G4148" s="102">
        <f t="shared" si="466"/>
        <v>12395.2967533721</v>
      </c>
      <c r="H4148" s="102">
        <f t="shared" si="464"/>
        <v>12399.617470946911</v>
      </c>
      <c r="I4148" s="102">
        <f t="shared" si="460"/>
        <v>4.32071757481026</v>
      </c>
      <c r="J4148" s="102">
        <f t="shared" si="461"/>
        <v>12401.464105537652</v>
      </c>
      <c r="K4148" s="103">
        <f t="shared" si="462"/>
        <v>6.1673521655520744</v>
      </c>
    </row>
    <row r="4149" spans="2:11" x14ac:dyDescent="0.2">
      <c r="B4149" s="35">
        <v>4134</v>
      </c>
      <c r="C4149" s="93">
        <v>0.72958392511410108</v>
      </c>
      <c r="D4149" s="101">
        <f t="shared" si="465"/>
        <v>0.9458426187868777</v>
      </c>
      <c r="E4149" s="93">
        <v>0.47525003645487374</v>
      </c>
      <c r="F4149" s="102">
        <f t="shared" si="463"/>
        <v>1.4752500364548737</v>
      </c>
      <c r="G4149" s="102">
        <f t="shared" si="466"/>
        <v>12396.242595990887</v>
      </c>
      <c r="H4149" s="102">
        <f t="shared" si="464"/>
        <v>12401.464105537652</v>
      </c>
      <c r="I4149" s="102">
        <f t="shared" si="460"/>
        <v>5.2215095467654464</v>
      </c>
      <c r="J4149" s="102">
        <f t="shared" si="461"/>
        <v>12402.939355574108</v>
      </c>
      <c r="K4149" s="103">
        <f t="shared" si="462"/>
        <v>6.6967595832211373</v>
      </c>
    </row>
    <row r="4150" spans="2:11" x14ac:dyDescent="0.2">
      <c r="B4150" s="35">
        <v>4135</v>
      </c>
      <c r="C4150" s="93">
        <v>0.82785072886641053</v>
      </c>
      <c r="D4150" s="101">
        <f t="shared" si="465"/>
        <v>0.56676725998788979</v>
      </c>
      <c r="E4150" s="93">
        <v>0.46477063531109153</v>
      </c>
      <c r="F4150" s="102">
        <f t="shared" si="463"/>
        <v>1.4647706353110914</v>
      </c>
      <c r="G4150" s="102">
        <f t="shared" si="466"/>
        <v>12396.809363250875</v>
      </c>
      <c r="H4150" s="102">
        <f t="shared" si="464"/>
        <v>12402.939355574108</v>
      </c>
      <c r="I4150" s="102">
        <f t="shared" si="460"/>
        <v>6.1299923232327274</v>
      </c>
      <c r="J4150" s="102">
        <f t="shared" si="461"/>
        <v>12404.40412620942</v>
      </c>
      <c r="K4150" s="103">
        <f t="shared" si="462"/>
        <v>7.5947629585443792</v>
      </c>
    </row>
    <row r="4151" spans="2:11" ht="16" thickBot="1" x14ac:dyDescent="0.25">
      <c r="B4151" s="39">
        <v>4136</v>
      </c>
      <c r="C4151" s="94">
        <v>0.79276910524937627</v>
      </c>
      <c r="D4151" s="104">
        <f t="shared" si="465"/>
        <v>0.69666979765920756</v>
      </c>
      <c r="E4151" s="94">
        <v>0.20270227569967503</v>
      </c>
      <c r="F4151" s="105">
        <f t="shared" si="463"/>
        <v>1.202702275699675</v>
      </c>
      <c r="G4151" s="105">
        <f t="shared" si="466"/>
        <v>12397.506033048534</v>
      </c>
      <c r="H4151" s="105">
        <f t="shared" si="464"/>
        <v>12404.40412620942</v>
      </c>
      <c r="I4151" s="105">
        <f t="shared" si="460"/>
        <v>6.8980931608857645</v>
      </c>
      <c r="J4151" s="105">
        <f t="shared" si="461"/>
        <v>12405.606828485119</v>
      </c>
      <c r="K4151" s="106">
        <f t="shared" si="462"/>
        <v>8.100795436585031</v>
      </c>
    </row>
    <row r="4152" spans="2:11" x14ac:dyDescent="0.2">
      <c r="B4152" s="35">
        <v>4137</v>
      </c>
      <c r="C4152" s="93">
        <v>0.52770294519134942</v>
      </c>
      <c r="D4152" s="101">
        <f t="shared" si="465"/>
        <v>1.9176652722031271</v>
      </c>
      <c r="E4152" s="93">
        <v>0.12490715120878626</v>
      </c>
      <c r="F4152" s="102">
        <f t="shared" si="463"/>
        <v>1.1249071512087863</v>
      </c>
      <c r="G4152" s="102">
        <f t="shared" si="466"/>
        <v>12399.423698320737</v>
      </c>
      <c r="H4152" s="102">
        <f t="shared" si="464"/>
        <v>12405.606828485119</v>
      </c>
      <c r="I4152" s="102">
        <f t="shared" si="460"/>
        <v>6.1831301643815095</v>
      </c>
      <c r="J4152" s="102">
        <f t="shared" si="461"/>
        <v>12406.731735636327</v>
      </c>
      <c r="K4152" s="103">
        <f t="shared" si="462"/>
        <v>7.3080373155898997</v>
      </c>
    </row>
    <row r="4153" spans="2:11" x14ac:dyDescent="0.2">
      <c r="B4153" s="35">
        <v>4138</v>
      </c>
      <c r="C4153" s="93">
        <v>0.23457012822672318</v>
      </c>
      <c r="D4153" s="101">
        <f t="shared" si="465"/>
        <v>4.3500020445956347</v>
      </c>
      <c r="E4153" s="93">
        <v>0.76435316381878904</v>
      </c>
      <c r="F4153" s="102">
        <f t="shared" si="463"/>
        <v>1.764353163818789</v>
      </c>
      <c r="G4153" s="102">
        <f t="shared" si="466"/>
        <v>12403.773700365333</v>
      </c>
      <c r="H4153" s="102">
        <f t="shared" si="464"/>
        <v>12406.731735636327</v>
      </c>
      <c r="I4153" s="102">
        <f t="shared" si="460"/>
        <v>2.9580352709945146</v>
      </c>
      <c r="J4153" s="102">
        <f t="shared" si="461"/>
        <v>12408.496088800146</v>
      </c>
      <c r="K4153" s="103">
        <f t="shared" si="462"/>
        <v>4.7223884348131833</v>
      </c>
    </row>
    <row r="4154" spans="2:11" x14ac:dyDescent="0.2">
      <c r="B4154" s="35">
        <v>4139</v>
      </c>
      <c r="C4154" s="93">
        <v>0.34439367805864252</v>
      </c>
      <c r="D4154" s="101">
        <f t="shared" si="465"/>
        <v>3.1979095889667137</v>
      </c>
      <c r="E4154" s="93">
        <v>0.95651444691515952</v>
      </c>
      <c r="F4154" s="102">
        <f t="shared" si="463"/>
        <v>1.9565144469151594</v>
      </c>
      <c r="G4154" s="102">
        <f t="shared" si="466"/>
        <v>12406.9716099543</v>
      </c>
      <c r="H4154" s="102">
        <f t="shared" si="464"/>
        <v>12408.496088800146</v>
      </c>
      <c r="I4154" s="102">
        <f t="shared" si="460"/>
        <v>1.5244788458458061</v>
      </c>
      <c r="J4154" s="102">
        <f t="shared" si="461"/>
        <v>12410.45260324706</v>
      </c>
      <c r="K4154" s="103">
        <f t="shared" si="462"/>
        <v>3.4809932927601039</v>
      </c>
    </row>
    <row r="4155" spans="2:11" ht="16" thickBot="1" x14ac:dyDescent="0.25">
      <c r="B4155" s="39">
        <v>4140</v>
      </c>
      <c r="C4155" s="94">
        <v>0.59276484511328664</v>
      </c>
      <c r="D4155" s="104">
        <f t="shared" si="465"/>
        <v>1.5688725296219932</v>
      </c>
      <c r="E4155" s="94">
        <v>0.23902618263539943</v>
      </c>
      <c r="F4155" s="105">
        <f t="shared" si="463"/>
        <v>1.2390261826353994</v>
      </c>
      <c r="G4155" s="105">
        <f t="shared" si="466"/>
        <v>12408.540482483922</v>
      </c>
      <c r="H4155" s="105">
        <f t="shared" si="464"/>
        <v>12410.45260324706</v>
      </c>
      <c r="I4155" s="105">
        <f t="shared" si="460"/>
        <v>1.9121207631378638</v>
      </c>
      <c r="J4155" s="105">
        <f t="shared" si="461"/>
        <v>12411.691629429695</v>
      </c>
      <c r="K4155" s="106">
        <f t="shared" si="462"/>
        <v>3.1511469457727799</v>
      </c>
    </row>
    <row r="4156" spans="2:11" x14ac:dyDescent="0.2">
      <c r="B4156" s="35">
        <v>4141</v>
      </c>
      <c r="C4156" s="93">
        <v>4.2853152404958017E-2</v>
      </c>
      <c r="D4156" s="101">
        <f t="shared" si="465"/>
        <v>9.4499282048018571</v>
      </c>
      <c r="E4156" s="93">
        <v>0.8162106320587712</v>
      </c>
      <c r="F4156" s="102">
        <f t="shared" si="463"/>
        <v>1.8162106320587712</v>
      </c>
      <c r="G4156" s="102">
        <f t="shared" si="466"/>
        <v>12417.990410688724</v>
      </c>
      <c r="H4156" s="102">
        <f t="shared" si="464"/>
        <v>12417.990410688724</v>
      </c>
      <c r="I4156" s="102">
        <f t="shared" si="460"/>
        <v>0</v>
      </c>
      <c r="J4156" s="102">
        <f t="shared" si="461"/>
        <v>12419.806621320784</v>
      </c>
      <c r="K4156" s="103">
        <f t="shared" si="462"/>
        <v>1.8162106320596649</v>
      </c>
    </row>
    <row r="4157" spans="2:11" x14ac:dyDescent="0.2">
      <c r="B4157" s="35">
        <v>4142</v>
      </c>
      <c r="C4157" s="93">
        <v>0.2331655682700694</v>
      </c>
      <c r="D4157" s="101">
        <f t="shared" si="465"/>
        <v>4.3680194530039111</v>
      </c>
      <c r="E4157" s="93">
        <v>0.31172355339883639</v>
      </c>
      <c r="F4157" s="102">
        <f t="shared" si="463"/>
        <v>1.3117235533988363</v>
      </c>
      <c r="G4157" s="102">
        <f t="shared" si="466"/>
        <v>12422.358430141729</v>
      </c>
      <c r="H4157" s="102">
        <f t="shared" si="464"/>
        <v>12422.358430141729</v>
      </c>
      <c r="I4157" s="102">
        <f t="shared" si="460"/>
        <v>0</v>
      </c>
      <c r="J4157" s="102">
        <f t="shared" si="461"/>
        <v>12423.670153695128</v>
      </c>
      <c r="K4157" s="103">
        <f t="shared" si="462"/>
        <v>1.3117235533991334</v>
      </c>
    </row>
    <row r="4158" spans="2:11" x14ac:dyDescent="0.2">
      <c r="B4158" s="35">
        <v>4143</v>
      </c>
      <c r="C4158" s="93">
        <v>0.74306881685922144</v>
      </c>
      <c r="D4158" s="101">
        <f t="shared" si="465"/>
        <v>0.89089985485571688</v>
      </c>
      <c r="E4158" s="93">
        <v>0.1909728825741781</v>
      </c>
      <c r="F4158" s="102">
        <f t="shared" si="463"/>
        <v>1.1909728825741781</v>
      </c>
      <c r="G4158" s="102">
        <f t="shared" si="466"/>
        <v>12423.249329996584</v>
      </c>
      <c r="H4158" s="102">
        <f t="shared" si="464"/>
        <v>12423.670153695128</v>
      </c>
      <c r="I4158" s="102">
        <f t="shared" si="460"/>
        <v>0.42082369854324497</v>
      </c>
      <c r="J4158" s="102">
        <f t="shared" si="461"/>
        <v>12424.861126577702</v>
      </c>
      <c r="K4158" s="103">
        <f t="shared" si="462"/>
        <v>1.6117965811172326</v>
      </c>
    </row>
    <row r="4159" spans="2:11" ht="16" thickBot="1" x14ac:dyDescent="0.25">
      <c r="B4159" s="39">
        <v>4144</v>
      </c>
      <c r="C4159" s="94">
        <v>0.67496504067650298</v>
      </c>
      <c r="D4159" s="104">
        <f t="shared" si="465"/>
        <v>1.1792831431236119</v>
      </c>
      <c r="E4159" s="94">
        <v>0.69030694911138968</v>
      </c>
      <c r="F4159" s="105">
        <f t="shared" si="463"/>
        <v>1.6903069491113896</v>
      </c>
      <c r="G4159" s="105">
        <f t="shared" si="466"/>
        <v>12424.428613139708</v>
      </c>
      <c r="H4159" s="105">
        <f t="shared" si="464"/>
        <v>12424.861126577702</v>
      </c>
      <c r="I4159" s="105">
        <f t="shared" si="460"/>
        <v>0.43251343799420283</v>
      </c>
      <c r="J4159" s="105">
        <f t="shared" si="461"/>
        <v>12426.551433526813</v>
      </c>
      <c r="K4159" s="106">
        <f t="shared" si="462"/>
        <v>2.1228203871050937</v>
      </c>
    </row>
    <row r="4160" spans="2:11" x14ac:dyDescent="0.2">
      <c r="B4160" s="35">
        <v>4145</v>
      </c>
      <c r="C4160" s="93">
        <v>0.31405480002361497</v>
      </c>
      <c r="D4160" s="101">
        <f t="shared" si="465"/>
        <v>3.4745633577988198</v>
      </c>
      <c r="E4160" s="93">
        <v>0.91551997648570582</v>
      </c>
      <c r="F4160" s="102">
        <f t="shared" si="463"/>
        <v>1.9155199764857058</v>
      </c>
      <c r="G4160" s="102">
        <f t="shared" si="466"/>
        <v>12427.903176497506</v>
      </c>
      <c r="H4160" s="102">
        <f t="shared" si="464"/>
        <v>12427.903176497506</v>
      </c>
      <c r="I4160" s="102">
        <f t="shared" si="460"/>
        <v>0</v>
      </c>
      <c r="J4160" s="102">
        <f t="shared" si="461"/>
        <v>12429.818696473993</v>
      </c>
      <c r="K4160" s="103">
        <f t="shared" si="462"/>
        <v>1.9155199764863937</v>
      </c>
    </row>
    <row r="4161" spans="2:11" x14ac:dyDescent="0.2">
      <c r="B4161" s="35">
        <v>4146</v>
      </c>
      <c r="C4161" s="93">
        <v>0.88396489908828313</v>
      </c>
      <c r="D4161" s="101">
        <f t="shared" si="465"/>
        <v>0.37001377213962261</v>
      </c>
      <c r="E4161" s="93">
        <v>0.95153322537669505</v>
      </c>
      <c r="F4161" s="102">
        <f t="shared" si="463"/>
        <v>1.951533225376695</v>
      </c>
      <c r="G4161" s="102">
        <f t="shared" si="466"/>
        <v>12428.273190269645</v>
      </c>
      <c r="H4161" s="102">
        <f t="shared" si="464"/>
        <v>12429.818696473993</v>
      </c>
      <c r="I4161" s="102">
        <f t="shared" si="460"/>
        <v>1.5455062043474754</v>
      </c>
      <c r="J4161" s="102">
        <f t="shared" si="461"/>
        <v>12431.770229699368</v>
      </c>
      <c r="K4161" s="103">
        <f t="shared" si="462"/>
        <v>3.4970394297233725</v>
      </c>
    </row>
    <row r="4162" spans="2:11" x14ac:dyDescent="0.2">
      <c r="B4162" s="35">
        <v>4147</v>
      </c>
      <c r="C4162" s="93">
        <v>0.54193128210871877</v>
      </c>
      <c r="D4162" s="101">
        <f t="shared" si="465"/>
        <v>1.8378482140732757</v>
      </c>
      <c r="E4162" s="93">
        <v>0.39497631250998089</v>
      </c>
      <c r="F4162" s="102">
        <f t="shared" si="463"/>
        <v>1.3949763125099808</v>
      </c>
      <c r="G4162" s="102">
        <f t="shared" si="466"/>
        <v>12430.111038483717</v>
      </c>
      <c r="H4162" s="102">
        <f t="shared" si="464"/>
        <v>12431.770229699368</v>
      </c>
      <c r="I4162" s="102">
        <f t="shared" si="460"/>
        <v>1.6591912156509352</v>
      </c>
      <c r="J4162" s="102">
        <f t="shared" si="461"/>
        <v>12433.165206011878</v>
      </c>
      <c r="K4162" s="103">
        <f t="shared" si="462"/>
        <v>3.0541675281601783</v>
      </c>
    </row>
    <row r="4163" spans="2:11" ht="16" thickBot="1" x14ac:dyDescent="0.25">
      <c r="B4163" s="39">
        <v>4148</v>
      </c>
      <c r="C4163" s="94">
        <v>0.91128418684222556</v>
      </c>
      <c r="D4163" s="104">
        <f t="shared" si="465"/>
        <v>0.27870143981416118</v>
      </c>
      <c r="E4163" s="94">
        <v>0.44579540223840364</v>
      </c>
      <c r="F4163" s="105">
        <f t="shared" si="463"/>
        <v>1.4457954022384036</v>
      </c>
      <c r="G4163" s="105">
        <f t="shared" si="466"/>
        <v>12430.389739923532</v>
      </c>
      <c r="H4163" s="105">
        <f t="shared" si="464"/>
        <v>12433.165206011878</v>
      </c>
      <c r="I4163" s="105">
        <f t="shared" si="460"/>
        <v>2.7754660883456381</v>
      </c>
      <c r="J4163" s="105">
        <f t="shared" si="461"/>
        <v>12434.611001414116</v>
      </c>
      <c r="K4163" s="106">
        <f t="shared" si="462"/>
        <v>4.2212614905838564</v>
      </c>
    </row>
    <row r="4164" spans="2:11" x14ac:dyDescent="0.2">
      <c r="B4164" s="35">
        <v>4149</v>
      </c>
      <c r="C4164" s="93">
        <v>0.84521349754858421</v>
      </c>
      <c r="D4164" s="101">
        <f t="shared" si="465"/>
        <v>0.50449807115181211</v>
      </c>
      <c r="E4164" s="93">
        <v>0.78218736804872446</v>
      </c>
      <c r="F4164" s="102">
        <f t="shared" si="463"/>
        <v>1.7821873680487244</v>
      </c>
      <c r="G4164" s="102">
        <f t="shared" si="466"/>
        <v>12430.894237994684</v>
      </c>
      <c r="H4164" s="102">
        <f t="shared" si="464"/>
        <v>12434.611001414116</v>
      </c>
      <c r="I4164" s="102">
        <f t="shared" si="460"/>
        <v>3.7167634194320271</v>
      </c>
      <c r="J4164" s="102">
        <f t="shared" si="461"/>
        <v>12436.393188782165</v>
      </c>
      <c r="K4164" s="103">
        <f t="shared" si="462"/>
        <v>5.4989507874815899</v>
      </c>
    </row>
    <row r="4165" spans="2:11" x14ac:dyDescent="0.2">
      <c r="B4165" s="35">
        <v>4150</v>
      </c>
      <c r="C4165" s="93">
        <v>0.8780590047312592</v>
      </c>
      <c r="D4165" s="101">
        <f t="shared" si="465"/>
        <v>0.39012445211617336</v>
      </c>
      <c r="E4165" s="93">
        <v>0.49464469214054163</v>
      </c>
      <c r="F4165" s="102">
        <f t="shared" si="463"/>
        <v>1.4946446921405416</v>
      </c>
      <c r="G4165" s="102">
        <f t="shared" si="466"/>
        <v>12431.284362446801</v>
      </c>
      <c r="H4165" s="102">
        <f t="shared" si="464"/>
        <v>12436.393188782165</v>
      </c>
      <c r="I4165" s="102">
        <f t="shared" si="460"/>
        <v>5.1088263353649381</v>
      </c>
      <c r="J4165" s="102">
        <f t="shared" si="461"/>
        <v>12437.887833474306</v>
      </c>
      <c r="K4165" s="103">
        <f t="shared" si="462"/>
        <v>6.603471027505293</v>
      </c>
    </row>
    <row r="4166" spans="2:11" x14ac:dyDescent="0.2">
      <c r="B4166" s="35">
        <v>4151</v>
      </c>
      <c r="C4166" s="93">
        <v>3.0506224052769926E-2</v>
      </c>
      <c r="D4166" s="101">
        <f t="shared" si="465"/>
        <v>10.469473646651217</v>
      </c>
      <c r="E4166" s="93">
        <v>0.41507982415725353</v>
      </c>
      <c r="F4166" s="102">
        <f t="shared" si="463"/>
        <v>1.4150798241572535</v>
      </c>
      <c r="G4166" s="102">
        <f t="shared" si="466"/>
        <v>12441.753836093452</v>
      </c>
      <c r="H4166" s="102">
        <f t="shared" si="464"/>
        <v>12441.753836093452</v>
      </c>
      <c r="I4166" s="102">
        <f t="shared" si="460"/>
        <v>0</v>
      </c>
      <c r="J4166" s="102">
        <f t="shared" si="461"/>
        <v>12443.168915917609</v>
      </c>
      <c r="K4166" s="103">
        <f t="shared" si="462"/>
        <v>1.4150798241571465</v>
      </c>
    </row>
    <row r="4167" spans="2:11" ht="16" thickBot="1" x14ac:dyDescent="0.25">
      <c r="B4167" s="39">
        <v>4152</v>
      </c>
      <c r="C4167" s="94">
        <v>0.83078136873391395</v>
      </c>
      <c r="D4167" s="104">
        <f t="shared" si="465"/>
        <v>0.55616583877515202</v>
      </c>
      <c r="E4167" s="94">
        <v>0.16632140946005669</v>
      </c>
      <c r="F4167" s="105">
        <f t="shared" si="463"/>
        <v>1.1663214094600567</v>
      </c>
      <c r="G4167" s="105">
        <f t="shared" si="466"/>
        <v>12442.310001932228</v>
      </c>
      <c r="H4167" s="105">
        <f t="shared" si="464"/>
        <v>12443.168915917609</v>
      </c>
      <c r="I4167" s="105">
        <f t="shared" si="460"/>
        <v>0.85891398538115027</v>
      </c>
      <c r="J4167" s="105">
        <f t="shared" si="461"/>
        <v>12444.33523732707</v>
      </c>
      <c r="K4167" s="106">
        <f t="shared" si="462"/>
        <v>2.0252353948417294</v>
      </c>
    </row>
    <row r="4168" spans="2:11" x14ac:dyDescent="0.2">
      <c r="B4168" s="35">
        <v>4153</v>
      </c>
      <c r="C4168" s="93">
        <v>0.65051492670089572</v>
      </c>
      <c r="D4168" s="101">
        <f t="shared" si="465"/>
        <v>1.2899731043663307</v>
      </c>
      <c r="E4168" s="93">
        <v>0.7495567101262085</v>
      </c>
      <c r="F4168" s="102">
        <f t="shared" si="463"/>
        <v>1.7495567101262086</v>
      </c>
      <c r="G4168" s="102">
        <f t="shared" si="466"/>
        <v>12443.599975036595</v>
      </c>
      <c r="H4168" s="102">
        <f t="shared" si="464"/>
        <v>12444.33523732707</v>
      </c>
      <c r="I4168" s="102">
        <f t="shared" si="460"/>
        <v>0.73526229047456582</v>
      </c>
      <c r="J4168" s="102">
        <f t="shared" si="461"/>
        <v>12446.084794037197</v>
      </c>
      <c r="K4168" s="103">
        <f t="shared" si="462"/>
        <v>2.4848190006014192</v>
      </c>
    </row>
    <row r="4169" spans="2:11" x14ac:dyDescent="0.2">
      <c r="B4169" s="35">
        <v>4154</v>
      </c>
      <c r="C4169" s="93">
        <v>0.59181672145659547</v>
      </c>
      <c r="D4169" s="101">
        <f t="shared" si="465"/>
        <v>1.5736748524973967</v>
      </c>
      <c r="E4169" s="93">
        <v>0.87750083344365115</v>
      </c>
      <c r="F4169" s="102">
        <f t="shared" si="463"/>
        <v>1.8775008334436512</v>
      </c>
      <c r="G4169" s="102">
        <f t="shared" si="466"/>
        <v>12445.173649889093</v>
      </c>
      <c r="H4169" s="102">
        <f t="shared" si="464"/>
        <v>12446.084794037197</v>
      </c>
      <c r="I4169" s="102">
        <f t="shared" si="460"/>
        <v>0.91114414810363087</v>
      </c>
      <c r="J4169" s="102">
        <f t="shared" si="461"/>
        <v>12447.96229487064</v>
      </c>
      <c r="K4169" s="103">
        <f t="shared" si="462"/>
        <v>2.788644981546895</v>
      </c>
    </row>
    <row r="4170" spans="2:11" x14ac:dyDescent="0.2">
      <c r="B4170" s="35">
        <v>4155</v>
      </c>
      <c r="C4170" s="93">
        <v>0.81251176375407841</v>
      </c>
      <c r="D4170" s="101">
        <f t="shared" si="465"/>
        <v>0.62287465924949537</v>
      </c>
      <c r="E4170" s="93">
        <v>0.89284051850657364</v>
      </c>
      <c r="F4170" s="102">
        <f t="shared" si="463"/>
        <v>1.8928405185065738</v>
      </c>
      <c r="G4170" s="102">
        <f t="shared" si="466"/>
        <v>12445.796524548343</v>
      </c>
      <c r="H4170" s="102">
        <f t="shared" si="464"/>
        <v>12447.96229487064</v>
      </c>
      <c r="I4170" s="102">
        <f t="shared" si="460"/>
        <v>2.1657703222972486</v>
      </c>
      <c r="J4170" s="102">
        <f t="shared" si="461"/>
        <v>12449.855135389147</v>
      </c>
      <c r="K4170" s="103">
        <f t="shared" si="462"/>
        <v>4.0586108408042492</v>
      </c>
    </row>
    <row r="4171" spans="2:11" ht="16" thickBot="1" x14ac:dyDescent="0.25">
      <c r="B4171" s="39">
        <v>4156</v>
      </c>
      <c r="C4171" s="94">
        <v>0.42348268272774059</v>
      </c>
      <c r="D4171" s="104">
        <f t="shared" si="465"/>
        <v>2.5777279697090072</v>
      </c>
      <c r="E4171" s="94">
        <v>0.83525336447559018</v>
      </c>
      <c r="F4171" s="105">
        <f t="shared" si="463"/>
        <v>1.8352533644755902</v>
      </c>
      <c r="G4171" s="105">
        <f t="shared" si="466"/>
        <v>12448.374252518051</v>
      </c>
      <c r="H4171" s="105">
        <f t="shared" si="464"/>
        <v>12449.855135389147</v>
      </c>
      <c r="I4171" s="105">
        <f t="shared" si="460"/>
        <v>1.4808828710956732</v>
      </c>
      <c r="J4171" s="105">
        <f t="shared" si="461"/>
        <v>12451.690388753623</v>
      </c>
      <c r="K4171" s="106">
        <f t="shared" si="462"/>
        <v>3.3161362355713209</v>
      </c>
    </row>
    <row r="4172" spans="2:11" x14ac:dyDescent="0.2">
      <c r="B4172" s="35">
        <v>4157</v>
      </c>
      <c r="C4172" s="93">
        <v>0.79538213602250529</v>
      </c>
      <c r="D4172" s="101">
        <f t="shared" si="465"/>
        <v>0.68679781671755236</v>
      </c>
      <c r="E4172" s="93">
        <v>0.67233994507131811</v>
      </c>
      <c r="F4172" s="102">
        <f t="shared" si="463"/>
        <v>1.6723399450713181</v>
      </c>
      <c r="G4172" s="102">
        <f t="shared" si="466"/>
        <v>12449.061050334769</v>
      </c>
      <c r="H4172" s="102">
        <f t="shared" si="464"/>
        <v>12451.690388753623</v>
      </c>
      <c r="I4172" s="102">
        <f t="shared" si="460"/>
        <v>2.6293384188538766</v>
      </c>
      <c r="J4172" s="102">
        <f t="shared" si="461"/>
        <v>12453.362728698694</v>
      </c>
      <c r="K4172" s="103">
        <f t="shared" si="462"/>
        <v>4.3016783639250207</v>
      </c>
    </row>
    <row r="4173" spans="2:11" x14ac:dyDescent="0.2">
      <c r="B4173" s="35">
        <v>4158</v>
      </c>
      <c r="C4173" s="93">
        <v>0.17259598747889526</v>
      </c>
      <c r="D4173" s="101">
        <f t="shared" si="465"/>
        <v>5.2704052443543858</v>
      </c>
      <c r="E4173" s="93">
        <v>0.95344827483588079</v>
      </c>
      <c r="F4173" s="102">
        <f t="shared" si="463"/>
        <v>1.9534482748358808</v>
      </c>
      <c r="G4173" s="102">
        <f t="shared" si="466"/>
        <v>12454.331455579124</v>
      </c>
      <c r="H4173" s="102">
        <f t="shared" si="464"/>
        <v>12454.331455579124</v>
      </c>
      <c r="I4173" s="102">
        <f t="shared" si="460"/>
        <v>0</v>
      </c>
      <c r="J4173" s="102">
        <f t="shared" si="461"/>
        <v>12456.284903853961</v>
      </c>
      <c r="K4173" s="103">
        <f t="shared" si="462"/>
        <v>1.9534482748367736</v>
      </c>
    </row>
    <row r="4174" spans="2:11" x14ac:dyDescent="0.2">
      <c r="B4174" s="35">
        <v>4159</v>
      </c>
      <c r="C4174" s="93">
        <v>0.3939886140720944</v>
      </c>
      <c r="D4174" s="101">
        <f t="shared" si="465"/>
        <v>2.7942998051878312</v>
      </c>
      <c r="E4174" s="93">
        <v>0.13051427187571629</v>
      </c>
      <c r="F4174" s="102">
        <f t="shared" si="463"/>
        <v>1.1305142718757164</v>
      </c>
      <c r="G4174" s="102">
        <f t="shared" si="466"/>
        <v>12457.125755384312</v>
      </c>
      <c r="H4174" s="102">
        <f t="shared" si="464"/>
        <v>12457.125755384312</v>
      </c>
      <c r="I4174" s="102">
        <f t="shared" si="460"/>
        <v>0</v>
      </c>
      <c r="J4174" s="102">
        <f t="shared" si="461"/>
        <v>12458.256269656187</v>
      </c>
      <c r="K4174" s="103">
        <f t="shared" si="462"/>
        <v>1.1305142718756542</v>
      </c>
    </row>
    <row r="4175" spans="2:11" ht="16" thickBot="1" x14ac:dyDescent="0.25">
      <c r="B4175" s="39">
        <v>4160</v>
      </c>
      <c r="C4175" s="94">
        <v>0.7300271927277282</v>
      </c>
      <c r="D4175" s="104">
        <f t="shared" si="465"/>
        <v>0.94402048566455832</v>
      </c>
      <c r="E4175" s="94">
        <v>0.1569423133167932</v>
      </c>
      <c r="F4175" s="105">
        <f t="shared" si="463"/>
        <v>1.1569423133167933</v>
      </c>
      <c r="G4175" s="105">
        <f t="shared" si="466"/>
        <v>12458.069775869975</v>
      </c>
      <c r="H4175" s="105">
        <f t="shared" si="464"/>
        <v>12458.256269656187</v>
      </c>
      <c r="I4175" s="105">
        <f t="shared" si="460"/>
        <v>0.18649378621194046</v>
      </c>
      <c r="J4175" s="105">
        <f t="shared" si="461"/>
        <v>12459.413211969504</v>
      </c>
      <c r="K4175" s="106">
        <f t="shared" si="462"/>
        <v>1.3434360995288444</v>
      </c>
    </row>
    <row r="4176" spans="2:11" x14ac:dyDescent="0.2">
      <c r="B4176" s="35">
        <v>4161</v>
      </c>
      <c r="C4176" s="93">
        <v>0.43162250584066864</v>
      </c>
      <c r="D4176" s="101">
        <f t="shared" si="465"/>
        <v>2.5206117054652046</v>
      </c>
      <c r="E4176" s="93">
        <v>0.61198416276405587</v>
      </c>
      <c r="F4176" s="102">
        <f t="shared" si="463"/>
        <v>1.6119841627640559</v>
      </c>
      <c r="G4176" s="102">
        <f t="shared" si="466"/>
        <v>12460.590387575441</v>
      </c>
      <c r="H4176" s="102">
        <f t="shared" si="464"/>
        <v>12460.590387575441</v>
      </c>
      <c r="I4176" s="102">
        <f t="shared" si="460"/>
        <v>0</v>
      </c>
      <c r="J4176" s="102">
        <f t="shared" si="461"/>
        <v>12462.202371738205</v>
      </c>
      <c r="K4176" s="103">
        <f t="shared" si="462"/>
        <v>1.6119841627642018</v>
      </c>
    </row>
    <row r="4177" spans="2:11" x14ac:dyDescent="0.2">
      <c r="B4177" s="35">
        <v>4162</v>
      </c>
      <c r="C4177" s="93">
        <v>0.92484461675564333</v>
      </c>
      <c r="D4177" s="101">
        <f t="shared" si="465"/>
        <v>0.23438861239812017</v>
      </c>
      <c r="E4177" s="93">
        <v>3.0212534841070116E-2</v>
      </c>
      <c r="F4177" s="102">
        <f t="shared" si="463"/>
        <v>1.0302125348410702</v>
      </c>
      <c r="G4177" s="102">
        <f t="shared" si="466"/>
        <v>12460.824776187839</v>
      </c>
      <c r="H4177" s="102">
        <f t="shared" si="464"/>
        <v>12462.202371738205</v>
      </c>
      <c r="I4177" s="102">
        <f t="shared" si="460"/>
        <v>1.3775955503660953</v>
      </c>
      <c r="J4177" s="102">
        <f t="shared" si="461"/>
        <v>12463.232584273046</v>
      </c>
      <c r="K4177" s="103">
        <f t="shared" si="462"/>
        <v>2.4078080852068524</v>
      </c>
    </row>
    <row r="4178" spans="2:11" x14ac:dyDescent="0.2">
      <c r="B4178" s="35">
        <v>4163</v>
      </c>
      <c r="C4178" s="93">
        <v>0.84177557872747366</v>
      </c>
      <c r="D4178" s="101">
        <f t="shared" si="465"/>
        <v>0.51672550153205832</v>
      </c>
      <c r="E4178" s="93">
        <v>0.83394390545237918</v>
      </c>
      <c r="F4178" s="102">
        <f t="shared" si="463"/>
        <v>1.8339439054523792</v>
      </c>
      <c r="G4178" s="102">
        <f t="shared" si="466"/>
        <v>12461.34150168937</v>
      </c>
      <c r="H4178" s="102">
        <f t="shared" si="464"/>
        <v>12463.232584273046</v>
      </c>
      <c r="I4178" s="102">
        <f t="shared" ref="I4178:I4241" si="467">H4178-G4178</f>
        <v>1.8910825836755976</v>
      </c>
      <c r="J4178" s="102">
        <f t="shared" ref="J4178:J4241" si="468">H4178+F4178</f>
        <v>12465.066528178499</v>
      </c>
      <c r="K4178" s="103">
        <f t="shared" ref="K4178:K4241" si="469">J4178-G4178</f>
        <v>3.7250264891281404</v>
      </c>
    </row>
    <row r="4179" spans="2:11" ht="16" thickBot="1" x14ac:dyDescent="0.25">
      <c r="B4179" s="39">
        <v>4164</v>
      </c>
      <c r="C4179" s="94">
        <v>0.53857411020017132</v>
      </c>
      <c r="D4179" s="104">
        <f t="shared" si="465"/>
        <v>1.8564905053688345</v>
      </c>
      <c r="E4179" s="94">
        <v>0.96459684567922521</v>
      </c>
      <c r="F4179" s="105">
        <f t="shared" si="463"/>
        <v>1.9645968456792251</v>
      </c>
      <c r="G4179" s="105">
        <f t="shared" si="466"/>
        <v>12463.197992194739</v>
      </c>
      <c r="H4179" s="105">
        <f t="shared" si="464"/>
        <v>12465.066528178499</v>
      </c>
      <c r="I4179" s="105">
        <f t="shared" si="467"/>
        <v>1.8685359837600117</v>
      </c>
      <c r="J4179" s="105">
        <f t="shared" si="468"/>
        <v>12467.031125024178</v>
      </c>
      <c r="K4179" s="106">
        <f t="shared" si="469"/>
        <v>3.8331328294389095</v>
      </c>
    </row>
    <row r="4180" spans="2:11" x14ac:dyDescent="0.2">
      <c r="B4180" s="35">
        <v>4165</v>
      </c>
      <c r="C4180" s="93">
        <v>0.53276943786745146</v>
      </c>
      <c r="D4180" s="101">
        <f t="shared" si="465"/>
        <v>1.8889995682832155</v>
      </c>
      <c r="E4180" s="93">
        <v>0.61026808487141337</v>
      </c>
      <c r="F4180" s="102">
        <f t="shared" si="463"/>
        <v>1.6102680848714135</v>
      </c>
      <c r="G4180" s="102">
        <f t="shared" si="466"/>
        <v>12465.086991763023</v>
      </c>
      <c r="H4180" s="102">
        <f t="shared" si="464"/>
        <v>12467.031125024178</v>
      </c>
      <c r="I4180" s="102">
        <f t="shared" si="467"/>
        <v>1.9441332611550024</v>
      </c>
      <c r="J4180" s="102">
        <f t="shared" si="468"/>
        <v>12468.641393109048</v>
      </c>
      <c r="K4180" s="103">
        <f t="shared" si="469"/>
        <v>3.5544013460257702</v>
      </c>
    </row>
    <row r="4181" spans="2:11" x14ac:dyDescent="0.2">
      <c r="B4181" s="35">
        <v>4166</v>
      </c>
      <c r="C4181" s="93">
        <v>0.59917684557085105</v>
      </c>
      <c r="D4181" s="101">
        <f t="shared" si="465"/>
        <v>1.5365954692919712</v>
      </c>
      <c r="E4181" s="93">
        <v>0.12787781687845956</v>
      </c>
      <c r="F4181" s="102">
        <f t="shared" si="463"/>
        <v>1.1278778168784596</v>
      </c>
      <c r="G4181" s="102">
        <f t="shared" si="466"/>
        <v>12466.623587232314</v>
      </c>
      <c r="H4181" s="102">
        <f t="shared" si="464"/>
        <v>12468.641393109048</v>
      </c>
      <c r="I4181" s="102">
        <f t="shared" si="467"/>
        <v>2.0178058767342009</v>
      </c>
      <c r="J4181" s="102">
        <f t="shared" si="468"/>
        <v>12469.769270925926</v>
      </c>
      <c r="K4181" s="103">
        <f t="shared" si="469"/>
        <v>3.1456836936122272</v>
      </c>
    </row>
    <row r="4182" spans="2:11" x14ac:dyDescent="0.2">
      <c r="B4182" s="35">
        <v>4167</v>
      </c>
      <c r="C4182" s="93">
        <v>0.33261129722358374</v>
      </c>
      <c r="D4182" s="101">
        <f t="shared" si="465"/>
        <v>3.3023422392099917</v>
      </c>
      <c r="E4182" s="93">
        <v>0.18687850864737254</v>
      </c>
      <c r="F4182" s="102">
        <f t="shared" si="463"/>
        <v>1.1868785086473725</v>
      </c>
      <c r="G4182" s="102">
        <f t="shared" si="466"/>
        <v>12469.925929471525</v>
      </c>
      <c r="H4182" s="102">
        <f t="shared" si="464"/>
        <v>12469.925929471525</v>
      </c>
      <c r="I4182" s="102">
        <f t="shared" si="467"/>
        <v>0</v>
      </c>
      <c r="J4182" s="102">
        <f t="shared" si="468"/>
        <v>12471.112807980173</v>
      </c>
      <c r="K4182" s="103">
        <f t="shared" si="469"/>
        <v>1.1868785086480784</v>
      </c>
    </row>
    <row r="4183" spans="2:11" ht="16" thickBot="1" x14ac:dyDescent="0.25">
      <c r="B4183" s="39">
        <v>4168</v>
      </c>
      <c r="C4183" s="94">
        <v>0.94893757135549783</v>
      </c>
      <c r="D4183" s="104">
        <f t="shared" si="465"/>
        <v>0.15723679843374974</v>
      </c>
      <c r="E4183" s="94">
        <v>8.0463854917024569E-2</v>
      </c>
      <c r="F4183" s="105">
        <f t="shared" si="463"/>
        <v>1.0804638549170247</v>
      </c>
      <c r="G4183" s="105">
        <f t="shared" si="466"/>
        <v>12470.083166269958</v>
      </c>
      <c r="H4183" s="105">
        <f t="shared" si="464"/>
        <v>12471.112807980173</v>
      </c>
      <c r="I4183" s="105">
        <f t="shared" si="467"/>
        <v>1.0296417102144915</v>
      </c>
      <c r="J4183" s="105">
        <f t="shared" si="468"/>
        <v>12472.193271835089</v>
      </c>
      <c r="K4183" s="106">
        <f t="shared" si="469"/>
        <v>2.1101055651306524</v>
      </c>
    </row>
    <row r="4184" spans="2:11" x14ac:dyDescent="0.2">
      <c r="B4184" s="35">
        <v>4169</v>
      </c>
      <c r="C4184" s="93">
        <v>0.25068128162747605</v>
      </c>
      <c r="D4184" s="101">
        <f t="shared" si="465"/>
        <v>4.1507188231053282</v>
      </c>
      <c r="E4184" s="93">
        <v>0.99515300417583397</v>
      </c>
      <c r="F4184" s="102">
        <f t="shared" si="463"/>
        <v>1.9951530041758341</v>
      </c>
      <c r="G4184" s="102">
        <f t="shared" si="466"/>
        <v>12474.233885093065</v>
      </c>
      <c r="H4184" s="102">
        <f t="shared" si="464"/>
        <v>12474.233885093065</v>
      </c>
      <c r="I4184" s="102">
        <f t="shared" si="467"/>
        <v>0</v>
      </c>
      <c r="J4184" s="102">
        <f t="shared" si="468"/>
        <v>12476.229038097241</v>
      </c>
      <c r="K4184" s="103">
        <f t="shared" si="469"/>
        <v>1.9951530041762453</v>
      </c>
    </row>
    <row r="4185" spans="2:11" x14ac:dyDescent="0.2">
      <c r="B4185" s="35">
        <v>4170</v>
      </c>
      <c r="C4185" s="93">
        <v>0.63465206010582298</v>
      </c>
      <c r="D4185" s="101">
        <f t="shared" si="465"/>
        <v>1.3640351013087575</v>
      </c>
      <c r="E4185" s="93">
        <v>4.5980985595330703E-2</v>
      </c>
      <c r="F4185" s="102">
        <f t="shared" si="463"/>
        <v>1.0459809855953308</v>
      </c>
      <c r="G4185" s="102">
        <f t="shared" si="466"/>
        <v>12475.597920194374</v>
      </c>
      <c r="H4185" s="102">
        <f t="shared" si="464"/>
        <v>12476.229038097241</v>
      </c>
      <c r="I4185" s="102">
        <f t="shared" si="467"/>
        <v>0.63111790286711766</v>
      </c>
      <c r="J4185" s="102">
        <f t="shared" si="468"/>
        <v>12477.275019082836</v>
      </c>
      <c r="K4185" s="103">
        <f t="shared" si="469"/>
        <v>1.6770988884618419</v>
      </c>
    </row>
    <row r="4186" spans="2:11" x14ac:dyDescent="0.2">
      <c r="B4186" s="35">
        <v>4171</v>
      </c>
      <c r="C4186" s="93">
        <v>0.64515798592844398</v>
      </c>
      <c r="D4186" s="101">
        <f t="shared" si="465"/>
        <v>1.3147801582655509</v>
      </c>
      <c r="E4186" s="93">
        <v>0.365271530818426</v>
      </c>
      <c r="F4186" s="102">
        <f t="shared" si="463"/>
        <v>1.365271530818426</v>
      </c>
      <c r="G4186" s="102">
        <f t="shared" si="466"/>
        <v>12476.912700352639</v>
      </c>
      <c r="H4186" s="102">
        <f t="shared" si="464"/>
        <v>12477.275019082836</v>
      </c>
      <c r="I4186" s="102">
        <f t="shared" si="467"/>
        <v>0.3623187301964208</v>
      </c>
      <c r="J4186" s="102">
        <f t="shared" si="468"/>
        <v>12478.640290613654</v>
      </c>
      <c r="K4186" s="103">
        <f t="shared" si="469"/>
        <v>1.727590261014484</v>
      </c>
    </row>
    <row r="4187" spans="2:11" ht="16" thickBot="1" x14ac:dyDescent="0.25">
      <c r="B4187" s="39">
        <v>4172</v>
      </c>
      <c r="C4187" s="94">
        <v>0.94072989916589345</v>
      </c>
      <c r="D4187" s="104">
        <f t="shared" si="465"/>
        <v>0.18329764966482534</v>
      </c>
      <c r="E4187" s="94">
        <v>0.10408963834789231</v>
      </c>
      <c r="F4187" s="105">
        <f t="shared" si="463"/>
        <v>1.1040896383478924</v>
      </c>
      <c r="G4187" s="105">
        <f t="shared" si="466"/>
        <v>12477.095998002304</v>
      </c>
      <c r="H4187" s="105">
        <f t="shared" si="464"/>
        <v>12478.640290613654</v>
      </c>
      <c r="I4187" s="105">
        <f t="shared" si="467"/>
        <v>1.5442926113501017</v>
      </c>
      <c r="J4187" s="105">
        <f t="shared" si="468"/>
        <v>12479.744380252001</v>
      </c>
      <c r="K4187" s="106">
        <f t="shared" si="469"/>
        <v>2.6483822496975336</v>
      </c>
    </row>
    <row r="4188" spans="2:11" x14ac:dyDescent="0.2">
      <c r="B4188" s="35">
        <v>4173</v>
      </c>
      <c r="C4188" s="93">
        <v>0.56900549093705532</v>
      </c>
      <c r="D4188" s="101">
        <f t="shared" si="465"/>
        <v>1.6915955842481145</v>
      </c>
      <c r="E4188" s="93">
        <v>0.45699694998836049</v>
      </c>
      <c r="F4188" s="102">
        <f t="shared" si="463"/>
        <v>1.4569969499883606</v>
      </c>
      <c r="G4188" s="102">
        <f t="shared" si="466"/>
        <v>12478.787593586552</v>
      </c>
      <c r="H4188" s="102">
        <f t="shared" si="464"/>
        <v>12479.744380252001</v>
      </c>
      <c r="I4188" s="102">
        <f t="shared" si="467"/>
        <v>0.95678666544881708</v>
      </c>
      <c r="J4188" s="102">
        <f t="shared" si="468"/>
        <v>12481.201377201989</v>
      </c>
      <c r="K4188" s="103">
        <f t="shared" si="469"/>
        <v>2.4137836154368415</v>
      </c>
    </row>
    <row r="4189" spans="2:11" x14ac:dyDescent="0.2">
      <c r="B4189" s="35">
        <v>4174</v>
      </c>
      <c r="C4189" s="93">
        <v>0.346384433324325</v>
      </c>
      <c r="D4189" s="101">
        <f t="shared" si="465"/>
        <v>3.1806181252313679</v>
      </c>
      <c r="E4189" s="93">
        <v>0.75786960403893544</v>
      </c>
      <c r="F4189" s="102">
        <f t="shared" si="463"/>
        <v>1.7578696040389354</v>
      </c>
      <c r="G4189" s="102">
        <f t="shared" si="466"/>
        <v>12481.968211711783</v>
      </c>
      <c r="H4189" s="102">
        <f t="shared" si="464"/>
        <v>12481.968211711783</v>
      </c>
      <c r="I4189" s="102">
        <f t="shared" si="467"/>
        <v>0</v>
      </c>
      <c r="J4189" s="102">
        <f t="shared" si="468"/>
        <v>12483.726081315821</v>
      </c>
      <c r="K4189" s="103">
        <f t="shared" si="469"/>
        <v>1.7578696040382056</v>
      </c>
    </row>
    <row r="4190" spans="2:11" x14ac:dyDescent="0.2">
      <c r="B4190" s="35">
        <v>4175</v>
      </c>
      <c r="C4190" s="93">
        <v>0.51645468797318661</v>
      </c>
      <c r="D4190" s="101">
        <f t="shared" si="465"/>
        <v>1.9823031698027758</v>
      </c>
      <c r="E4190" s="93">
        <v>0.24939701553261762</v>
      </c>
      <c r="F4190" s="102">
        <f t="shared" si="463"/>
        <v>1.2493970155326175</v>
      </c>
      <c r="G4190" s="102">
        <f t="shared" si="466"/>
        <v>12483.950514881586</v>
      </c>
      <c r="H4190" s="102">
        <f t="shared" si="464"/>
        <v>12483.950514881586</v>
      </c>
      <c r="I4190" s="102">
        <f t="shared" si="467"/>
        <v>0</v>
      </c>
      <c r="J4190" s="102">
        <f t="shared" si="468"/>
        <v>12485.199911897118</v>
      </c>
      <c r="K4190" s="103">
        <f t="shared" si="469"/>
        <v>1.2493970155319403</v>
      </c>
    </row>
    <row r="4191" spans="2:11" ht="16" thickBot="1" x14ac:dyDescent="0.25">
      <c r="B4191" s="39">
        <v>4176</v>
      </c>
      <c r="C4191" s="94">
        <v>0.1310085620592143</v>
      </c>
      <c r="D4191" s="104">
        <f t="shared" si="465"/>
        <v>6.0974777960584898</v>
      </c>
      <c r="E4191" s="94">
        <v>0.3803187954384899</v>
      </c>
      <c r="F4191" s="105">
        <f t="shared" si="463"/>
        <v>1.3803187954384899</v>
      </c>
      <c r="G4191" s="105">
        <f t="shared" si="466"/>
        <v>12490.047992677644</v>
      </c>
      <c r="H4191" s="105">
        <f t="shared" si="464"/>
        <v>12490.047992677644</v>
      </c>
      <c r="I4191" s="105">
        <f t="shared" si="467"/>
        <v>0</v>
      </c>
      <c r="J4191" s="105">
        <f t="shared" si="468"/>
        <v>12491.428311473082</v>
      </c>
      <c r="K4191" s="106">
        <f t="shared" si="469"/>
        <v>1.3803187954381428</v>
      </c>
    </row>
    <row r="4192" spans="2:11" x14ac:dyDescent="0.2">
      <c r="B4192" s="35">
        <v>4177</v>
      </c>
      <c r="C4192" s="93">
        <v>0.73450977971050513</v>
      </c>
      <c r="D4192" s="101">
        <f t="shared" si="465"/>
        <v>0.92565590601176984</v>
      </c>
      <c r="E4192" s="93">
        <v>0.80271706565564915</v>
      </c>
      <c r="F4192" s="102">
        <f t="shared" si="463"/>
        <v>1.8027170656556493</v>
      </c>
      <c r="G4192" s="102">
        <f t="shared" si="466"/>
        <v>12490.973648583657</v>
      </c>
      <c r="H4192" s="102">
        <f t="shared" si="464"/>
        <v>12491.428311473082</v>
      </c>
      <c r="I4192" s="102">
        <f t="shared" si="467"/>
        <v>0.45466288942589017</v>
      </c>
      <c r="J4192" s="102">
        <f t="shared" si="468"/>
        <v>12493.231028538738</v>
      </c>
      <c r="K4192" s="103">
        <f t="shared" si="469"/>
        <v>2.2573799550809781</v>
      </c>
    </row>
    <row r="4193" spans="2:11" x14ac:dyDescent="0.2">
      <c r="B4193" s="35">
        <v>4178</v>
      </c>
      <c r="C4193" s="93">
        <v>0.85706118954536559</v>
      </c>
      <c r="D4193" s="101">
        <f t="shared" si="465"/>
        <v>0.4627378896909532</v>
      </c>
      <c r="E4193" s="93">
        <v>5.3213328055879972E-3</v>
      </c>
      <c r="F4193" s="102">
        <f t="shared" si="463"/>
        <v>1.0053213328055879</v>
      </c>
      <c r="G4193" s="102">
        <f t="shared" si="466"/>
        <v>12491.436386473348</v>
      </c>
      <c r="H4193" s="102">
        <f t="shared" si="464"/>
        <v>12493.231028538738</v>
      </c>
      <c r="I4193" s="102">
        <f t="shared" si="467"/>
        <v>1.7946420653897803</v>
      </c>
      <c r="J4193" s="102">
        <f t="shared" si="468"/>
        <v>12494.236349871544</v>
      </c>
      <c r="K4193" s="103">
        <f t="shared" si="469"/>
        <v>2.7999633981962688</v>
      </c>
    </row>
    <row r="4194" spans="2:11" x14ac:dyDescent="0.2">
      <c r="B4194" s="35">
        <v>4179</v>
      </c>
      <c r="C4194" s="93">
        <v>0.69586559211185672</v>
      </c>
      <c r="D4194" s="101">
        <f t="shared" si="465"/>
        <v>1.0877962562357788</v>
      </c>
      <c r="E4194" s="93">
        <v>0.39404849341689829</v>
      </c>
      <c r="F4194" s="102">
        <f t="shared" si="463"/>
        <v>1.3940484934168982</v>
      </c>
      <c r="G4194" s="102">
        <f t="shared" si="466"/>
        <v>12492.524182729583</v>
      </c>
      <c r="H4194" s="102">
        <f t="shared" si="464"/>
        <v>12494.236349871544</v>
      </c>
      <c r="I4194" s="102">
        <f t="shared" si="467"/>
        <v>1.7121671419608901</v>
      </c>
      <c r="J4194" s="102">
        <f t="shared" si="468"/>
        <v>12495.630398364961</v>
      </c>
      <c r="K4194" s="103">
        <f t="shared" si="469"/>
        <v>3.1062156353782484</v>
      </c>
    </row>
    <row r="4195" spans="2:11" ht="16" thickBot="1" x14ac:dyDescent="0.25">
      <c r="B4195" s="39">
        <v>4180</v>
      </c>
      <c r="C4195" s="94">
        <v>0.84385539968612244</v>
      </c>
      <c r="D4195" s="104">
        <f t="shared" si="465"/>
        <v>0.50932237935151181</v>
      </c>
      <c r="E4195" s="94">
        <v>0.25621537541684347</v>
      </c>
      <c r="F4195" s="105">
        <f t="shared" si="463"/>
        <v>1.2562153754168435</v>
      </c>
      <c r="G4195" s="105">
        <f t="shared" si="466"/>
        <v>12493.033505108935</v>
      </c>
      <c r="H4195" s="105">
        <f t="shared" si="464"/>
        <v>12495.630398364961</v>
      </c>
      <c r="I4195" s="105">
        <f t="shared" si="467"/>
        <v>2.5968932560263056</v>
      </c>
      <c r="J4195" s="105">
        <f t="shared" si="468"/>
        <v>12496.886613740378</v>
      </c>
      <c r="K4195" s="106">
        <f t="shared" si="469"/>
        <v>3.8531086314433196</v>
      </c>
    </row>
    <row r="4196" spans="2:11" x14ac:dyDescent="0.2">
      <c r="B4196" s="35">
        <v>4181</v>
      </c>
      <c r="C4196" s="93">
        <v>0.3674196221624968</v>
      </c>
      <c r="D4196" s="101">
        <f t="shared" si="465"/>
        <v>3.0037520983649832</v>
      </c>
      <c r="E4196" s="93">
        <v>0.57980851090655439</v>
      </c>
      <c r="F4196" s="102">
        <f t="shared" si="463"/>
        <v>1.5798085109065543</v>
      </c>
      <c r="G4196" s="102">
        <f t="shared" si="466"/>
        <v>12496.037257207299</v>
      </c>
      <c r="H4196" s="102">
        <f t="shared" si="464"/>
        <v>12496.886613740378</v>
      </c>
      <c r="I4196" s="102">
        <f t="shared" si="467"/>
        <v>0.84935653307911707</v>
      </c>
      <c r="J4196" s="102">
        <f t="shared" si="468"/>
        <v>12498.466422251286</v>
      </c>
      <c r="K4196" s="103">
        <f t="shared" si="469"/>
        <v>2.4291650439863588</v>
      </c>
    </row>
    <row r="4197" spans="2:11" x14ac:dyDescent="0.2">
      <c r="B4197" s="35">
        <v>4182</v>
      </c>
      <c r="C4197" s="93">
        <v>0.51914875061696664</v>
      </c>
      <c r="D4197" s="101">
        <f t="shared" si="465"/>
        <v>1.966694480487313</v>
      </c>
      <c r="E4197" s="93">
        <v>0.68622417880849396</v>
      </c>
      <c r="F4197" s="102">
        <f t="shared" si="463"/>
        <v>1.686224178808494</v>
      </c>
      <c r="G4197" s="102">
        <f t="shared" si="466"/>
        <v>12498.003951687786</v>
      </c>
      <c r="H4197" s="102">
        <f t="shared" si="464"/>
        <v>12498.466422251286</v>
      </c>
      <c r="I4197" s="102">
        <f t="shared" si="467"/>
        <v>0.46247056349966442</v>
      </c>
      <c r="J4197" s="102">
        <f t="shared" si="468"/>
        <v>12500.152646430093</v>
      </c>
      <c r="K4197" s="103">
        <f t="shared" si="469"/>
        <v>2.1486947423072706</v>
      </c>
    </row>
    <row r="4198" spans="2:11" x14ac:dyDescent="0.2">
      <c r="B4198" s="35">
        <v>4183</v>
      </c>
      <c r="C4198" s="93">
        <v>0.28164799687013942</v>
      </c>
      <c r="D4198" s="101">
        <f t="shared" si="465"/>
        <v>3.8012916773735643</v>
      </c>
      <c r="E4198" s="93">
        <v>0.60008880247281504</v>
      </c>
      <c r="F4198" s="102">
        <f t="shared" si="463"/>
        <v>1.600088802472815</v>
      </c>
      <c r="G4198" s="102">
        <f t="shared" si="466"/>
        <v>12501.805243365159</v>
      </c>
      <c r="H4198" s="102">
        <f t="shared" si="464"/>
        <v>12501.805243365159</v>
      </c>
      <c r="I4198" s="102">
        <f t="shared" si="467"/>
        <v>0</v>
      </c>
      <c r="J4198" s="102">
        <f t="shared" si="468"/>
        <v>12503.405332167633</v>
      </c>
      <c r="K4198" s="103">
        <f t="shared" si="469"/>
        <v>1.6000888024736923</v>
      </c>
    </row>
    <row r="4199" spans="2:11" ht="16" thickBot="1" x14ac:dyDescent="0.25">
      <c r="B4199" s="39">
        <v>4184</v>
      </c>
      <c r="C4199" s="94">
        <v>2.2036549819665296E-2</v>
      </c>
      <c r="D4199" s="104">
        <f t="shared" si="465"/>
        <v>11.445158546126509</v>
      </c>
      <c r="E4199" s="94">
        <v>0.41309385775540219</v>
      </c>
      <c r="F4199" s="105">
        <f t="shared" si="463"/>
        <v>1.4130938577554022</v>
      </c>
      <c r="G4199" s="105">
        <f t="shared" si="466"/>
        <v>12513.250401911286</v>
      </c>
      <c r="H4199" s="105">
        <f t="shared" si="464"/>
        <v>12513.250401911286</v>
      </c>
      <c r="I4199" s="105">
        <f t="shared" si="467"/>
        <v>0</v>
      </c>
      <c r="J4199" s="105">
        <f t="shared" si="468"/>
        <v>12514.66349576904</v>
      </c>
      <c r="K4199" s="106">
        <f t="shared" si="469"/>
        <v>1.4130938577545749</v>
      </c>
    </row>
    <row r="4200" spans="2:11" x14ac:dyDescent="0.2">
      <c r="B4200" s="35">
        <v>4185</v>
      </c>
      <c r="C4200" s="93">
        <v>0.96241061337276723</v>
      </c>
      <c r="D4200" s="101">
        <f t="shared" si="465"/>
        <v>0.11494225906773015</v>
      </c>
      <c r="E4200" s="93">
        <v>0.607706808801461</v>
      </c>
      <c r="F4200" s="102">
        <f t="shared" si="463"/>
        <v>1.607706808801461</v>
      </c>
      <c r="G4200" s="102">
        <f t="shared" si="466"/>
        <v>12513.365344170354</v>
      </c>
      <c r="H4200" s="102">
        <f t="shared" si="464"/>
        <v>12514.66349576904</v>
      </c>
      <c r="I4200" s="102">
        <f t="shared" si="467"/>
        <v>1.2981515986866725</v>
      </c>
      <c r="J4200" s="102">
        <f t="shared" si="468"/>
        <v>12516.271202577842</v>
      </c>
      <c r="K4200" s="103">
        <f t="shared" si="469"/>
        <v>2.9058584074882674</v>
      </c>
    </row>
    <row r="4201" spans="2:11" x14ac:dyDescent="0.2">
      <c r="B4201" s="35">
        <v>4186</v>
      </c>
      <c r="C4201" s="93">
        <v>0.87048209489287021</v>
      </c>
      <c r="D4201" s="101">
        <f t="shared" si="465"/>
        <v>0.41612426624164067</v>
      </c>
      <c r="E4201" s="93">
        <v>0.35743161581593441</v>
      </c>
      <c r="F4201" s="102">
        <f t="shared" si="463"/>
        <v>1.3574316158159343</v>
      </c>
      <c r="G4201" s="102">
        <f t="shared" si="466"/>
        <v>12513.781468436595</v>
      </c>
      <c r="H4201" s="102">
        <f t="shared" si="464"/>
        <v>12516.271202577842</v>
      </c>
      <c r="I4201" s="102">
        <f t="shared" si="467"/>
        <v>2.4897341412470269</v>
      </c>
      <c r="J4201" s="102">
        <f t="shared" si="468"/>
        <v>12517.628634193657</v>
      </c>
      <c r="K4201" s="103">
        <f t="shared" si="469"/>
        <v>3.8471657570626121</v>
      </c>
    </row>
    <row r="4202" spans="2:11" x14ac:dyDescent="0.2">
      <c r="B4202" s="35">
        <v>4187</v>
      </c>
      <c r="C4202" s="93">
        <v>0.73973073094632369</v>
      </c>
      <c r="D4202" s="101">
        <f t="shared" si="465"/>
        <v>0.90440710830846083</v>
      </c>
      <c r="E4202" s="93">
        <v>0.21842952466199506</v>
      </c>
      <c r="F4202" s="102">
        <f t="shared" si="463"/>
        <v>1.2184295246619952</v>
      </c>
      <c r="G4202" s="102">
        <f t="shared" si="466"/>
        <v>12514.685875544903</v>
      </c>
      <c r="H4202" s="102">
        <f t="shared" si="464"/>
        <v>12517.628634193657</v>
      </c>
      <c r="I4202" s="102">
        <f t="shared" si="467"/>
        <v>2.9427586487545341</v>
      </c>
      <c r="J4202" s="102">
        <f t="shared" si="468"/>
        <v>12518.84706371832</v>
      </c>
      <c r="K4202" s="103">
        <f t="shared" si="469"/>
        <v>4.1611881734170311</v>
      </c>
    </row>
    <row r="4203" spans="2:11" ht="16" thickBot="1" x14ac:dyDescent="0.25">
      <c r="B4203" s="39">
        <v>4188</v>
      </c>
      <c r="C4203" s="94">
        <v>0.98062527040659753</v>
      </c>
      <c r="D4203" s="104">
        <f t="shared" si="465"/>
        <v>5.8694639236917E-2</v>
      </c>
      <c r="E4203" s="94">
        <v>0.53661590318142538</v>
      </c>
      <c r="F4203" s="105">
        <f t="shared" ref="F4203:F4266" si="470">($N$18-$N$19)*E4203+$N$19</f>
        <v>1.5366159031814255</v>
      </c>
      <c r="G4203" s="105">
        <f t="shared" si="466"/>
        <v>12514.744570184141</v>
      </c>
      <c r="H4203" s="105">
        <f t="shared" ref="H4203:H4266" si="471">+MAX(G4203,J4202)</f>
        <v>12518.84706371832</v>
      </c>
      <c r="I4203" s="105">
        <f t="shared" si="467"/>
        <v>4.1024935341793025</v>
      </c>
      <c r="J4203" s="105">
        <f t="shared" si="468"/>
        <v>12520.383679621502</v>
      </c>
      <c r="K4203" s="106">
        <f t="shared" si="469"/>
        <v>5.639109437361185</v>
      </c>
    </row>
    <row r="4204" spans="2:11" x14ac:dyDescent="0.2">
      <c r="B4204" s="35">
        <v>4189</v>
      </c>
      <c r="C4204" s="93">
        <v>0.81178897544875328</v>
      </c>
      <c r="D4204" s="101">
        <f t="shared" ref="D4204:D4267" si="472">-LN(C4204)/$N$16</f>
        <v>0.62554456514408929</v>
      </c>
      <c r="E4204" s="93">
        <v>0.23220227726406217</v>
      </c>
      <c r="F4204" s="102">
        <f t="shared" si="470"/>
        <v>1.2322022772640622</v>
      </c>
      <c r="G4204" s="102">
        <f t="shared" ref="G4204:G4267" si="473">G4203+D4204</f>
        <v>12515.370114749285</v>
      </c>
      <c r="H4204" s="102">
        <f t="shared" si="471"/>
        <v>12520.383679621502</v>
      </c>
      <c r="I4204" s="102">
        <f t="shared" si="467"/>
        <v>5.0135648722171027</v>
      </c>
      <c r="J4204" s="102">
        <f t="shared" si="468"/>
        <v>12521.615881898766</v>
      </c>
      <c r="K4204" s="103">
        <f t="shared" si="469"/>
        <v>6.245767149481253</v>
      </c>
    </row>
    <row r="4205" spans="2:11" x14ac:dyDescent="0.2">
      <c r="B4205" s="35">
        <v>4190</v>
      </c>
      <c r="C4205" s="93">
        <v>0.87438101469876228</v>
      </c>
      <c r="D4205" s="101">
        <f t="shared" si="472"/>
        <v>0.4027171641934208</v>
      </c>
      <c r="E4205" s="93">
        <v>0.53882333310891983</v>
      </c>
      <c r="F4205" s="102">
        <f t="shared" si="470"/>
        <v>1.5388233331089198</v>
      </c>
      <c r="G4205" s="102">
        <f t="shared" si="473"/>
        <v>12515.772831913479</v>
      </c>
      <c r="H4205" s="102">
        <f t="shared" si="471"/>
        <v>12521.615881898766</v>
      </c>
      <c r="I4205" s="102">
        <f t="shared" si="467"/>
        <v>5.8430499852875073</v>
      </c>
      <c r="J4205" s="102">
        <f t="shared" si="468"/>
        <v>12523.154705231875</v>
      </c>
      <c r="K4205" s="103">
        <f t="shared" si="469"/>
        <v>7.381873318396174</v>
      </c>
    </row>
    <row r="4206" spans="2:11" x14ac:dyDescent="0.2">
      <c r="B4206" s="35">
        <v>4191</v>
      </c>
      <c r="C4206" s="93">
        <v>0.72432033527928519</v>
      </c>
      <c r="D4206" s="101">
        <f t="shared" si="472"/>
        <v>0.96756459721875576</v>
      </c>
      <c r="E4206" s="93">
        <v>0.2834702049061375</v>
      </c>
      <c r="F4206" s="102">
        <f t="shared" si="470"/>
        <v>1.2834702049061375</v>
      </c>
      <c r="G4206" s="102">
        <f t="shared" si="473"/>
        <v>12516.740396510697</v>
      </c>
      <c r="H4206" s="102">
        <f t="shared" si="471"/>
        <v>12523.154705231875</v>
      </c>
      <c r="I4206" s="102">
        <f t="shared" si="467"/>
        <v>6.4143087211778038</v>
      </c>
      <c r="J4206" s="102">
        <f t="shared" si="468"/>
        <v>12524.438175436781</v>
      </c>
      <c r="K4206" s="103">
        <f t="shared" si="469"/>
        <v>7.6977789260836289</v>
      </c>
    </row>
    <row r="4207" spans="2:11" ht="16" thickBot="1" x14ac:dyDescent="0.25">
      <c r="B4207" s="39">
        <v>4192</v>
      </c>
      <c r="C4207" s="94">
        <v>0.19628273536575735</v>
      </c>
      <c r="D4207" s="104">
        <f t="shared" si="472"/>
        <v>4.8845973954552777</v>
      </c>
      <c r="E4207" s="94">
        <v>0.87154849938865941</v>
      </c>
      <c r="F4207" s="105">
        <f t="shared" si="470"/>
        <v>1.8715484993886595</v>
      </c>
      <c r="G4207" s="105">
        <f t="shared" si="473"/>
        <v>12521.624993906153</v>
      </c>
      <c r="H4207" s="105">
        <f t="shared" si="471"/>
        <v>12524.438175436781</v>
      </c>
      <c r="I4207" s="105">
        <f t="shared" si="467"/>
        <v>2.813181530627844</v>
      </c>
      <c r="J4207" s="105">
        <f t="shared" si="468"/>
        <v>12526.309723936169</v>
      </c>
      <c r="K4207" s="106">
        <f t="shared" si="469"/>
        <v>4.6847300300159986</v>
      </c>
    </row>
    <row r="4208" spans="2:11" x14ac:dyDescent="0.2">
      <c r="B4208" s="35">
        <v>4193</v>
      </c>
      <c r="C4208" s="93">
        <v>0.34900061419123174</v>
      </c>
      <c r="D4208" s="101">
        <f t="shared" si="472"/>
        <v>3.1580447907629865</v>
      </c>
      <c r="E4208" s="93">
        <v>0.34904933744057398</v>
      </c>
      <c r="F4208" s="102">
        <f t="shared" si="470"/>
        <v>1.3490493374405741</v>
      </c>
      <c r="G4208" s="102">
        <f t="shared" si="473"/>
        <v>12524.783038696916</v>
      </c>
      <c r="H4208" s="102">
        <f t="shared" si="471"/>
        <v>12526.309723936169</v>
      </c>
      <c r="I4208" s="102">
        <f t="shared" si="467"/>
        <v>1.5266852392524015</v>
      </c>
      <c r="J4208" s="102">
        <f t="shared" si="468"/>
        <v>12527.65877327361</v>
      </c>
      <c r="K4208" s="103">
        <f t="shared" si="469"/>
        <v>2.8757345766935032</v>
      </c>
    </row>
    <row r="4209" spans="2:11" x14ac:dyDescent="0.2">
      <c r="B4209" s="35">
        <v>4194</v>
      </c>
      <c r="C4209" s="93">
        <v>0.37582667235716949</v>
      </c>
      <c r="D4209" s="101">
        <f t="shared" si="472"/>
        <v>2.9358816589459376</v>
      </c>
      <c r="E4209" s="93">
        <v>0.9477669247435262</v>
      </c>
      <c r="F4209" s="102">
        <f t="shared" si="470"/>
        <v>1.9477669247435263</v>
      </c>
      <c r="G4209" s="102">
        <f t="shared" si="473"/>
        <v>12527.718920355863</v>
      </c>
      <c r="H4209" s="102">
        <f t="shared" si="471"/>
        <v>12527.718920355863</v>
      </c>
      <c r="I4209" s="102">
        <f t="shared" si="467"/>
        <v>0</v>
      </c>
      <c r="J4209" s="102">
        <f t="shared" si="468"/>
        <v>12529.666687280607</v>
      </c>
      <c r="K4209" s="103">
        <f t="shared" si="469"/>
        <v>1.9477669247444283</v>
      </c>
    </row>
    <row r="4210" spans="2:11" x14ac:dyDescent="0.2">
      <c r="B4210" s="35">
        <v>4195</v>
      </c>
      <c r="C4210" s="93">
        <v>0.9384324152310739</v>
      </c>
      <c r="D4210" s="101">
        <f t="shared" si="472"/>
        <v>0.19063331746305859</v>
      </c>
      <c r="E4210" s="93">
        <v>0.25596146245665363</v>
      </c>
      <c r="F4210" s="102">
        <f t="shared" si="470"/>
        <v>1.2559614624566535</v>
      </c>
      <c r="G4210" s="102">
        <f t="shared" si="473"/>
        <v>12527.909553673326</v>
      </c>
      <c r="H4210" s="102">
        <f t="shared" si="471"/>
        <v>12529.666687280607</v>
      </c>
      <c r="I4210" s="102">
        <f t="shared" si="467"/>
        <v>1.7571336072815029</v>
      </c>
      <c r="J4210" s="102">
        <f t="shared" si="468"/>
        <v>12530.922648743064</v>
      </c>
      <c r="K4210" s="103">
        <f t="shared" si="469"/>
        <v>3.0130950697384833</v>
      </c>
    </row>
    <row r="4211" spans="2:11" ht="16" thickBot="1" x14ac:dyDescent="0.25">
      <c r="B4211" s="39">
        <v>4196</v>
      </c>
      <c r="C4211" s="94">
        <v>0.41731802530816009</v>
      </c>
      <c r="D4211" s="104">
        <f t="shared" si="472"/>
        <v>2.621720091703359</v>
      </c>
      <c r="E4211" s="94">
        <v>0.60433519892219856</v>
      </c>
      <c r="F4211" s="105">
        <f t="shared" si="470"/>
        <v>1.6043351989221986</v>
      </c>
      <c r="G4211" s="105">
        <f t="shared" si="473"/>
        <v>12530.531273765029</v>
      </c>
      <c r="H4211" s="105">
        <f t="shared" si="471"/>
        <v>12530.922648743064</v>
      </c>
      <c r="I4211" s="105">
        <f t="shared" si="467"/>
        <v>0.39137497803494625</v>
      </c>
      <c r="J4211" s="105">
        <f t="shared" si="468"/>
        <v>12532.526983941987</v>
      </c>
      <c r="K4211" s="106">
        <f t="shared" si="469"/>
        <v>1.9957101769578003</v>
      </c>
    </row>
    <row r="4212" spans="2:11" x14ac:dyDescent="0.2">
      <c r="B4212" s="35">
        <v>4197</v>
      </c>
      <c r="C4212" s="93">
        <v>0.74558671103276419</v>
      </c>
      <c r="D4212" s="101">
        <f t="shared" si="472"/>
        <v>0.88075151686578246</v>
      </c>
      <c r="E4212" s="93">
        <v>0.26552222395915615</v>
      </c>
      <c r="F4212" s="102">
        <f t="shared" si="470"/>
        <v>1.2655222239591561</v>
      </c>
      <c r="G4212" s="102">
        <f t="shared" si="473"/>
        <v>12531.412025281896</v>
      </c>
      <c r="H4212" s="102">
        <f t="shared" si="471"/>
        <v>12532.526983941987</v>
      </c>
      <c r="I4212" s="102">
        <f t="shared" si="467"/>
        <v>1.1149586600913608</v>
      </c>
      <c r="J4212" s="102">
        <f t="shared" si="468"/>
        <v>12533.792506165946</v>
      </c>
      <c r="K4212" s="103">
        <f t="shared" si="469"/>
        <v>2.3804808840504847</v>
      </c>
    </row>
    <row r="4213" spans="2:11" x14ac:dyDescent="0.2">
      <c r="B4213" s="35">
        <v>4198</v>
      </c>
      <c r="C4213" s="93">
        <v>0.41359813332337036</v>
      </c>
      <c r="D4213" s="101">
        <f t="shared" si="472"/>
        <v>2.6485814071184102</v>
      </c>
      <c r="E4213" s="93">
        <v>0.5266063762852965</v>
      </c>
      <c r="F4213" s="102">
        <f t="shared" si="470"/>
        <v>1.5266063762852964</v>
      </c>
      <c r="G4213" s="102">
        <f t="shared" si="473"/>
        <v>12534.060606689014</v>
      </c>
      <c r="H4213" s="102">
        <f t="shared" si="471"/>
        <v>12534.060606689014</v>
      </c>
      <c r="I4213" s="102">
        <f t="shared" si="467"/>
        <v>0</v>
      </c>
      <c r="J4213" s="102">
        <f t="shared" si="468"/>
        <v>12535.587213065299</v>
      </c>
      <c r="K4213" s="103">
        <f t="shared" si="469"/>
        <v>1.5266063762846898</v>
      </c>
    </row>
    <row r="4214" spans="2:11" x14ac:dyDescent="0.2">
      <c r="B4214" s="35">
        <v>4199</v>
      </c>
      <c r="C4214" s="93">
        <v>0.74315943660304562</v>
      </c>
      <c r="D4214" s="101">
        <f t="shared" si="472"/>
        <v>0.89053401706306812</v>
      </c>
      <c r="E4214" s="93">
        <v>0.1005498352907449</v>
      </c>
      <c r="F4214" s="102">
        <f t="shared" si="470"/>
        <v>1.100549835290745</v>
      </c>
      <c r="G4214" s="102">
        <f t="shared" si="473"/>
        <v>12534.951140706076</v>
      </c>
      <c r="H4214" s="102">
        <f t="shared" si="471"/>
        <v>12535.587213065299</v>
      </c>
      <c r="I4214" s="102">
        <f t="shared" si="467"/>
        <v>0.63607235922245309</v>
      </c>
      <c r="J4214" s="102">
        <f t="shared" si="468"/>
        <v>12536.68776290059</v>
      </c>
      <c r="K4214" s="103">
        <f t="shared" si="469"/>
        <v>1.7366221945139841</v>
      </c>
    </row>
    <row r="4215" spans="2:11" ht="16" thickBot="1" x14ac:dyDescent="0.25">
      <c r="B4215" s="39">
        <v>4200</v>
      </c>
      <c r="C4215" s="94">
        <v>0.99356627640230744</v>
      </c>
      <c r="D4215" s="104">
        <f t="shared" si="472"/>
        <v>1.9363527593577307E-2</v>
      </c>
      <c r="E4215" s="94">
        <v>0.77727981471166374</v>
      </c>
      <c r="F4215" s="105">
        <f t="shared" si="470"/>
        <v>1.7772798147116637</v>
      </c>
      <c r="G4215" s="105">
        <f t="shared" si="473"/>
        <v>12534.97050423367</v>
      </c>
      <c r="H4215" s="105">
        <f t="shared" si="471"/>
        <v>12536.68776290059</v>
      </c>
      <c r="I4215" s="105">
        <f t="shared" si="467"/>
        <v>1.7172586669203156</v>
      </c>
      <c r="J4215" s="105">
        <f t="shared" si="468"/>
        <v>12538.465042715303</v>
      </c>
      <c r="K4215" s="106">
        <f t="shared" si="469"/>
        <v>3.4945384816328442</v>
      </c>
    </row>
    <row r="4216" spans="2:11" x14ac:dyDescent="0.2">
      <c r="B4216" s="35">
        <v>4201</v>
      </c>
      <c r="C4216" s="93">
        <v>0.41196994196038772</v>
      </c>
      <c r="D4216" s="101">
        <f t="shared" si="472"/>
        <v>2.6604146661026542</v>
      </c>
      <c r="E4216" s="93">
        <v>0.51257898333695517</v>
      </c>
      <c r="F4216" s="102">
        <f t="shared" si="470"/>
        <v>1.5125789833369552</v>
      </c>
      <c r="G4216" s="102">
        <f t="shared" si="473"/>
        <v>12537.630918899773</v>
      </c>
      <c r="H4216" s="102">
        <f t="shared" si="471"/>
        <v>12538.465042715303</v>
      </c>
      <c r="I4216" s="102">
        <f t="shared" si="467"/>
        <v>0.83412381552989245</v>
      </c>
      <c r="J4216" s="102">
        <f t="shared" si="468"/>
        <v>12539.977621698639</v>
      </c>
      <c r="K4216" s="103">
        <f t="shared" si="469"/>
        <v>2.3467027988663176</v>
      </c>
    </row>
    <row r="4217" spans="2:11" x14ac:dyDescent="0.2">
      <c r="B4217" s="35">
        <v>4202</v>
      </c>
      <c r="C4217" s="93">
        <v>0.1999033840225577</v>
      </c>
      <c r="D4217" s="101">
        <f t="shared" si="472"/>
        <v>4.8297633271259777</v>
      </c>
      <c r="E4217" s="93">
        <v>0.78208665432108304</v>
      </c>
      <c r="F4217" s="102">
        <f t="shared" si="470"/>
        <v>1.7820866543210832</v>
      </c>
      <c r="G4217" s="102">
        <f t="shared" si="473"/>
        <v>12542.4606822269</v>
      </c>
      <c r="H4217" s="102">
        <f t="shared" si="471"/>
        <v>12542.4606822269</v>
      </c>
      <c r="I4217" s="102">
        <f t="shared" si="467"/>
        <v>0</v>
      </c>
      <c r="J4217" s="102">
        <f t="shared" si="468"/>
        <v>12544.24276888122</v>
      </c>
      <c r="K4217" s="103">
        <f t="shared" si="469"/>
        <v>1.7820866543206648</v>
      </c>
    </row>
    <row r="4218" spans="2:11" x14ac:dyDescent="0.2">
      <c r="B4218" s="35">
        <v>4203</v>
      </c>
      <c r="C4218" s="93">
        <v>0.8062363845888687</v>
      </c>
      <c r="D4218" s="101">
        <f t="shared" si="472"/>
        <v>0.64613489503914934</v>
      </c>
      <c r="E4218" s="93">
        <v>0.20956784017522911</v>
      </c>
      <c r="F4218" s="102">
        <f t="shared" si="470"/>
        <v>1.2095678401752292</v>
      </c>
      <c r="G4218" s="102">
        <f t="shared" si="473"/>
        <v>12543.106817121939</v>
      </c>
      <c r="H4218" s="102">
        <f t="shared" si="471"/>
        <v>12544.24276888122</v>
      </c>
      <c r="I4218" s="102">
        <f t="shared" si="467"/>
        <v>1.1359517592809425</v>
      </c>
      <c r="J4218" s="102">
        <f t="shared" si="468"/>
        <v>12545.452336721395</v>
      </c>
      <c r="K4218" s="103">
        <f t="shared" si="469"/>
        <v>2.3455195994556561</v>
      </c>
    </row>
    <row r="4219" spans="2:11" ht="16" thickBot="1" x14ac:dyDescent="0.25">
      <c r="B4219" s="39">
        <v>4204</v>
      </c>
      <c r="C4219" s="94">
        <v>9.440713571975079E-2</v>
      </c>
      <c r="D4219" s="104">
        <f t="shared" si="472"/>
        <v>7.0804158553076517</v>
      </c>
      <c r="E4219" s="94">
        <v>0.73153618772849871</v>
      </c>
      <c r="F4219" s="105">
        <f t="shared" si="470"/>
        <v>1.7315361877284987</v>
      </c>
      <c r="G4219" s="105">
        <f t="shared" si="473"/>
        <v>12550.187232977247</v>
      </c>
      <c r="H4219" s="105">
        <f t="shared" si="471"/>
        <v>12550.187232977247</v>
      </c>
      <c r="I4219" s="105">
        <f t="shared" si="467"/>
        <v>0</v>
      </c>
      <c r="J4219" s="105">
        <f t="shared" si="468"/>
        <v>12551.918769164975</v>
      </c>
      <c r="K4219" s="106">
        <f t="shared" si="469"/>
        <v>1.7315361877281248</v>
      </c>
    </row>
    <row r="4220" spans="2:11" x14ac:dyDescent="0.2">
      <c r="B4220" s="35">
        <v>4205</v>
      </c>
      <c r="C4220" s="93">
        <v>0.62451875993537986</v>
      </c>
      <c r="D4220" s="101">
        <f t="shared" si="472"/>
        <v>1.4123217298174311</v>
      </c>
      <c r="E4220" s="93">
        <v>0.21330064187092135</v>
      </c>
      <c r="F4220" s="102">
        <f t="shared" si="470"/>
        <v>1.2133006418709213</v>
      </c>
      <c r="G4220" s="102">
        <f t="shared" si="473"/>
        <v>12551.599554707063</v>
      </c>
      <c r="H4220" s="102">
        <f t="shared" si="471"/>
        <v>12551.918769164975</v>
      </c>
      <c r="I4220" s="102">
        <f t="shared" si="467"/>
        <v>0.31921445791158476</v>
      </c>
      <c r="J4220" s="102">
        <f t="shared" si="468"/>
        <v>12553.132069806847</v>
      </c>
      <c r="K4220" s="103">
        <f t="shared" si="469"/>
        <v>1.5325150997832679</v>
      </c>
    </row>
    <row r="4221" spans="2:11" x14ac:dyDescent="0.2">
      <c r="B4221" s="35">
        <v>4206</v>
      </c>
      <c r="C4221" s="93">
        <v>0.51308660789100924</v>
      </c>
      <c r="D4221" s="101">
        <f t="shared" si="472"/>
        <v>2.001931865287979</v>
      </c>
      <c r="E4221" s="93">
        <v>0.61155766278554813</v>
      </c>
      <c r="F4221" s="102">
        <f t="shared" si="470"/>
        <v>1.6115576627855481</v>
      </c>
      <c r="G4221" s="102">
        <f t="shared" si="473"/>
        <v>12553.601486572352</v>
      </c>
      <c r="H4221" s="102">
        <f t="shared" si="471"/>
        <v>12553.601486572352</v>
      </c>
      <c r="I4221" s="102">
        <f t="shared" si="467"/>
        <v>0</v>
      </c>
      <c r="J4221" s="102">
        <f t="shared" si="468"/>
        <v>12555.213044235137</v>
      </c>
      <c r="K4221" s="103">
        <f t="shared" si="469"/>
        <v>1.6115576627853443</v>
      </c>
    </row>
    <row r="4222" spans="2:11" x14ac:dyDescent="0.2">
      <c r="B4222" s="35">
        <v>4207</v>
      </c>
      <c r="C4222" s="93">
        <v>0.5255595655890879</v>
      </c>
      <c r="D4222" s="101">
        <f t="shared" si="472"/>
        <v>1.9298752343296246</v>
      </c>
      <c r="E4222" s="93">
        <v>0.65519996615362119</v>
      </c>
      <c r="F4222" s="102">
        <f t="shared" si="470"/>
        <v>1.6551999661536212</v>
      </c>
      <c r="G4222" s="102">
        <f t="shared" si="473"/>
        <v>12555.531361806681</v>
      </c>
      <c r="H4222" s="102">
        <f t="shared" si="471"/>
        <v>12555.531361806681</v>
      </c>
      <c r="I4222" s="102">
        <f t="shared" si="467"/>
        <v>0</v>
      </c>
      <c r="J4222" s="102">
        <f t="shared" si="468"/>
        <v>12557.186561772834</v>
      </c>
      <c r="K4222" s="103">
        <f t="shared" si="469"/>
        <v>1.6551999661533046</v>
      </c>
    </row>
    <row r="4223" spans="2:11" ht="16" thickBot="1" x14ac:dyDescent="0.25">
      <c r="B4223" s="39">
        <v>4208</v>
      </c>
      <c r="C4223" s="94">
        <v>0.16194355446287612</v>
      </c>
      <c r="D4223" s="104">
        <f t="shared" si="472"/>
        <v>5.4615223011204916</v>
      </c>
      <c r="E4223" s="94">
        <v>0.17680166761016847</v>
      </c>
      <c r="F4223" s="105">
        <f t="shared" si="470"/>
        <v>1.1768016676101685</v>
      </c>
      <c r="G4223" s="105">
        <f t="shared" si="473"/>
        <v>12560.992884107802</v>
      </c>
      <c r="H4223" s="105">
        <f t="shared" si="471"/>
        <v>12560.992884107802</v>
      </c>
      <c r="I4223" s="105">
        <f t="shared" si="467"/>
        <v>0</v>
      </c>
      <c r="J4223" s="105">
        <f t="shared" si="468"/>
        <v>12562.169685775412</v>
      </c>
      <c r="K4223" s="106">
        <f t="shared" si="469"/>
        <v>1.1768016676105617</v>
      </c>
    </row>
    <row r="4224" spans="2:11" x14ac:dyDescent="0.2">
      <c r="B4224" s="35">
        <v>4209</v>
      </c>
      <c r="C4224" s="93">
        <v>0.18343321626378961</v>
      </c>
      <c r="D4224" s="101">
        <f t="shared" si="472"/>
        <v>5.0877138653933063</v>
      </c>
      <c r="E4224" s="93">
        <v>0.62725889887899844</v>
      </c>
      <c r="F4224" s="102">
        <f t="shared" si="470"/>
        <v>1.6272588988789984</v>
      </c>
      <c r="G4224" s="102">
        <f t="shared" si="473"/>
        <v>12566.080597973196</v>
      </c>
      <c r="H4224" s="102">
        <f t="shared" si="471"/>
        <v>12566.080597973196</v>
      </c>
      <c r="I4224" s="102">
        <f t="shared" si="467"/>
        <v>0</v>
      </c>
      <c r="J4224" s="102">
        <f t="shared" si="468"/>
        <v>12567.707856872075</v>
      </c>
      <c r="K4224" s="103">
        <f t="shared" si="469"/>
        <v>1.6272588988795178</v>
      </c>
    </row>
    <row r="4225" spans="2:11" x14ac:dyDescent="0.2">
      <c r="B4225" s="35">
        <v>4210</v>
      </c>
      <c r="C4225" s="93">
        <v>0.92725984470776479</v>
      </c>
      <c r="D4225" s="101">
        <f t="shared" si="472"/>
        <v>0.22656433670060305</v>
      </c>
      <c r="E4225" s="93">
        <v>0.43291967368715534</v>
      </c>
      <c r="F4225" s="102">
        <f t="shared" si="470"/>
        <v>1.4329196736871554</v>
      </c>
      <c r="G4225" s="102">
        <f t="shared" si="473"/>
        <v>12566.307162309897</v>
      </c>
      <c r="H4225" s="102">
        <f t="shared" si="471"/>
        <v>12567.707856872075</v>
      </c>
      <c r="I4225" s="102">
        <f t="shared" si="467"/>
        <v>1.4006945621786144</v>
      </c>
      <c r="J4225" s="102">
        <f t="shared" si="468"/>
        <v>12569.140776545762</v>
      </c>
      <c r="K4225" s="103">
        <f t="shared" si="469"/>
        <v>2.8336142358657526</v>
      </c>
    </row>
    <row r="4226" spans="2:11" x14ac:dyDescent="0.2">
      <c r="B4226" s="35">
        <v>4211</v>
      </c>
      <c r="C4226" s="93">
        <v>0.77685017588525673</v>
      </c>
      <c r="D4226" s="101">
        <f t="shared" si="472"/>
        <v>0.75752331310767773</v>
      </c>
      <c r="E4226" s="93">
        <v>6.8048442131243836E-2</v>
      </c>
      <c r="F4226" s="102">
        <f t="shared" si="470"/>
        <v>1.0680484421312437</v>
      </c>
      <c r="G4226" s="102">
        <f t="shared" si="473"/>
        <v>12567.064685623005</v>
      </c>
      <c r="H4226" s="102">
        <f t="shared" si="471"/>
        <v>12569.140776545762</v>
      </c>
      <c r="I4226" s="102">
        <f t="shared" si="467"/>
        <v>2.0760909227574302</v>
      </c>
      <c r="J4226" s="102">
        <f t="shared" si="468"/>
        <v>12570.208824987894</v>
      </c>
      <c r="K4226" s="103">
        <f t="shared" si="469"/>
        <v>3.1441393648892699</v>
      </c>
    </row>
    <row r="4227" spans="2:11" ht="16" thickBot="1" x14ac:dyDescent="0.25">
      <c r="B4227" s="39">
        <v>4212</v>
      </c>
      <c r="C4227" s="94">
        <v>0.53434745593197264</v>
      </c>
      <c r="D4227" s="104">
        <f t="shared" si="472"/>
        <v>1.8801269552230844</v>
      </c>
      <c r="E4227" s="94">
        <v>0.30057402456819127</v>
      </c>
      <c r="F4227" s="105">
        <f t="shared" si="470"/>
        <v>1.3005740245681912</v>
      </c>
      <c r="G4227" s="105">
        <f t="shared" si="473"/>
        <v>12568.944812578227</v>
      </c>
      <c r="H4227" s="105">
        <f t="shared" si="471"/>
        <v>12570.208824987894</v>
      </c>
      <c r="I4227" s="105">
        <f t="shared" si="467"/>
        <v>1.2640124096669751</v>
      </c>
      <c r="J4227" s="105">
        <f t="shared" si="468"/>
        <v>12571.509399012462</v>
      </c>
      <c r="K4227" s="106">
        <f t="shared" si="469"/>
        <v>2.5645864342350251</v>
      </c>
    </row>
    <row r="4228" spans="2:11" x14ac:dyDescent="0.2">
      <c r="B4228" s="35">
        <v>4213</v>
      </c>
      <c r="C4228" s="93">
        <v>0.39182291842362382</v>
      </c>
      <c r="D4228" s="101">
        <f t="shared" si="472"/>
        <v>2.8108358399147768</v>
      </c>
      <c r="E4228" s="93">
        <v>0.68555851640053711</v>
      </c>
      <c r="F4228" s="102">
        <f t="shared" si="470"/>
        <v>1.6855585164005371</v>
      </c>
      <c r="G4228" s="102">
        <f t="shared" si="473"/>
        <v>12571.755648418142</v>
      </c>
      <c r="H4228" s="102">
        <f t="shared" si="471"/>
        <v>12571.755648418142</v>
      </c>
      <c r="I4228" s="102">
        <f t="shared" si="467"/>
        <v>0</v>
      </c>
      <c r="J4228" s="102">
        <f t="shared" si="468"/>
        <v>12573.441206934544</v>
      </c>
      <c r="K4228" s="103">
        <f t="shared" si="469"/>
        <v>1.6855585164012155</v>
      </c>
    </row>
    <row r="4229" spans="2:11" x14ac:dyDescent="0.2">
      <c r="B4229" s="35">
        <v>4214</v>
      </c>
      <c r="C4229" s="93">
        <v>0.16176632555659487</v>
      </c>
      <c r="D4229" s="101">
        <f t="shared" si="472"/>
        <v>5.464807259688552</v>
      </c>
      <c r="E4229" s="93">
        <v>0.58218265356916143</v>
      </c>
      <c r="F4229" s="102">
        <f t="shared" si="470"/>
        <v>1.5821826535691614</v>
      </c>
      <c r="G4229" s="102">
        <f t="shared" si="473"/>
        <v>12577.220455677831</v>
      </c>
      <c r="H4229" s="102">
        <f t="shared" si="471"/>
        <v>12577.220455677831</v>
      </c>
      <c r="I4229" s="102">
        <f t="shared" si="467"/>
        <v>0</v>
      </c>
      <c r="J4229" s="102">
        <f t="shared" si="468"/>
        <v>12578.802638331399</v>
      </c>
      <c r="K4229" s="103">
        <f t="shared" si="469"/>
        <v>1.5821826535684522</v>
      </c>
    </row>
    <row r="4230" spans="2:11" x14ac:dyDescent="0.2">
      <c r="B4230" s="35">
        <v>4215</v>
      </c>
      <c r="C4230" s="93">
        <v>0.7126701408372571</v>
      </c>
      <c r="D4230" s="101">
        <f t="shared" si="472"/>
        <v>1.0162098035656932</v>
      </c>
      <c r="E4230" s="93">
        <v>0.40845705372549068</v>
      </c>
      <c r="F4230" s="102">
        <f t="shared" si="470"/>
        <v>1.4084570537254906</v>
      </c>
      <c r="G4230" s="102">
        <f t="shared" si="473"/>
        <v>12578.236665481396</v>
      </c>
      <c r="H4230" s="102">
        <f t="shared" si="471"/>
        <v>12578.802638331399</v>
      </c>
      <c r="I4230" s="102">
        <f t="shared" si="467"/>
        <v>0.56597285000316333</v>
      </c>
      <c r="J4230" s="102">
        <f t="shared" si="468"/>
        <v>12580.211095385124</v>
      </c>
      <c r="K4230" s="103">
        <f t="shared" si="469"/>
        <v>1.9744299037283781</v>
      </c>
    </row>
    <row r="4231" spans="2:11" ht="16" thickBot="1" x14ac:dyDescent="0.25">
      <c r="B4231" s="39">
        <v>4216</v>
      </c>
      <c r="C4231" s="94">
        <v>0.72495867499349054</v>
      </c>
      <c r="D4231" s="104">
        <f t="shared" si="472"/>
        <v>0.96492187728300938</v>
      </c>
      <c r="E4231" s="94">
        <v>7.4260143078637819E-2</v>
      </c>
      <c r="F4231" s="105">
        <f t="shared" si="470"/>
        <v>1.0742601430786378</v>
      </c>
      <c r="G4231" s="105">
        <f t="shared" si="473"/>
        <v>12579.201587358679</v>
      </c>
      <c r="H4231" s="105">
        <f t="shared" si="471"/>
        <v>12580.211095385124</v>
      </c>
      <c r="I4231" s="105">
        <f t="shared" si="467"/>
        <v>1.0095080264454737</v>
      </c>
      <c r="J4231" s="105">
        <f t="shared" si="468"/>
        <v>12581.285355528204</v>
      </c>
      <c r="K4231" s="106">
        <f t="shared" si="469"/>
        <v>2.0837681695247738</v>
      </c>
    </row>
    <row r="4232" spans="2:11" x14ac:dyDescent="0.2">
      <c r="B4232" s="35">
        <v>4217</v>
      </c>
      <c r="C4232" s="93">
        <v>0.96818035910666367</v>
      </c>
      <c r="D4232" s="101">
        <f t="shared" si="472"/>
        <v>9.7010663010159523E-2</v>
      </c>
      <c r="E4232" s="93">
        <v>0.50454871937017509</v>
      </c>
      <c r="F4232" s="102">
        <f t="shared" si="470"/>
        <v>1.5045487193701752</v>
      </c>
      <c r="G4232" s="102">
        <f t="shared" si="473"/>
        <v>12579.298598021689</v>
      </c>
      <c r="H4232" s="102">
        <f t="shared" si="471"/>
        <v>12581.285355528204</v>
      </c>
      <c r="I4232" s="102">
        <f t="shared" si="467"/>
        <v>1.9867575065145502</v>
      </c>
      <c r="J4232" s="102">
        <f t="shared" si="468"/>
        <v>12582.789904247573</v>
      </c>
      <c r="K4232" s="103">
        <f t="shared" si="469"/>
        <v>3.4913062258838181</v>
      </c>
    </row>
    <row r="4233" spans="2:11" x14ac:dyDescent="0.2">
      <c r="B4233" s="35">
        <v>4218</v>
      </c>
      <c r="C4233" s="93">
        <v>0.44471676318402809</v>
      </c>
      <c r="D4233" s="101">
        <f t="shared" si="472"/>
        <v>2.4309530600603595</v>
      </c>
      <c r="E4233" s="93">
        <v>0.10405422611376347</v>
      </c>
      <c r="F4233" s="102">
        <f t="shared" si="470"/>
        <v>1.1040542261137634</v>
      </c>
      <c r="G4233" s="102">
        <f t="shared" si="473"/>
        <v>12581.729551081749</v>
      </c>
      <c r="H4233" s="102">
        <f t="shared" si="471"/>
        <v>12582.789904247573</v>
      </c>
      <c r="I4233" s="102">
        <f t="shared" si="467"/>
        <v>1.0603531658234715</v>
      </c>
      <c r="J4233" s="102">
        <f t="shared" si="468"/>
        <v>12583.893958473687</v>
      </c>
      <c r="K4233" s="103">
        <f t="shared" si="469"/>
        <v>2.164407391937857</v>
      </c>
    </row>
    <row r="4234" spans="2:11" x14ac:dyDescent="0.2">
      <c r="B4234" s="35">
        <v>4219</v>
      </c>
      <c r="C4234" s="93">
        <v>0.23160565808047928</v>
      </c>
      <c r="D4234" s="101">
        <f t="shared" si="472"/>
        <v>4.3881573095472248</v>
      </c>
      <c r="E4234" s="93">
        <v>8.5397721321619491E-2</v>
      </c>
      <c r="F4234" s="102">
        <f t="shared" si="470"/>
        <v>1.0853977213216195</v>
      </c>
      <c r="G4234" s="102">
        <f t="shared" si="473"/>
        <v>12586.117708391297</v>
      </c>
      <c r="H4234" s="102">
        <f t="shared" si="471"/>
        <v>12586.117708391297</v>
      </c>
      <c r="I4234" s="102">
        <f t="shared" si="467"/>
        <v>0</v>
      </c>
      <c r="J4234" s="102">
        <f t="shared" si="468"/>
        <v>12587.203106112618</v>
      </c>
      <c r="K4234" s="103">
        <f t="shared" si="469"/>
        <v>1.0853977213209873</v>
      </c>
    </row>
    <row r="4235" spans="2:11" ht="16" thickBot="1" x14ac:dyDescent="0.25">
      <c r="B4235" s="39">
        <v>4220</v>
      </c>
      <c r="C4235" s="94">
        <v>0.75536466249812839</v>
      </c>
      <c r="D4235" s="104">
        <f t="shared" si="472"/>
        <v>0.84166394895661167</v>
      </c>
      <c r="E4235" s="94">
        <v>0.63833698132161143</v>
      </c>
      <c r="F4235" s="105">
        <f t="shared" si="470"/>
        <v>1.6383369813216113</v>
      </c>
      <c r="G4235" s="105">
        <f t="shared" si="473"/>
        <v>12586.959372340254</v>
      </c>
      <c r="H4235" s="105">
        <f t="shared" si="471"/>
        <v>12587.203106112618</v>
      </c>
      <c r="I4235" s="105">
        <f t="shared" si="467"/>
        <v>0.24373377236406668</v>
      </c>
      <c r="J4235" s="105">
        <f t="shared" si="468"/>
        <v>12588.841443093939</v>
      </c>
      <c r="K4235" s="106">
        <f t="shared" si="469"/>
        <v>1.8820707536851842</v>
      </c>
    </row>
    <row r="4236" spans="2:11" x14ac:dyDescent="0.2">
      <c r="B4236" s="35">
        <v>4221</v>
      </c>
      <c r="C4236" s="93">
        <v>0.82182322823045995</v>
      </c>
      <c r="D4236" s="101">
        <f t="shared" si="472"/>
        <v>0.58868987360167457</v>
      </c>
      <c r="E4236" s="93">
        <v>0.55832896208646032</v>
      </c>
      <c r="F4236" s="102">
        <f t="shared" si="470"/>
        <v>1.5583289620864602</v>
      </c>
      <c r="G4236" s="102">
        <f t="shared" si="473"/>
        <v>12587.548062213857</v>
      </c>
      <c r="H4236" s="102">
        <f t="shared" si="471"/>
        <v>12588.841443093939</v>
      </c>
      <c r="I4236" s="102">
        <f t="shared" si="467"/>
        <v>1.2933808800826228</v>
      </c>
      <c r="J4236" s="102">
        <f t="shared" si="468"/>
        <v>12590.399772056026</v>
      </c>
      <c r="K4236" s="103">
        <f t="shared" si="469"/>
        <v>2.8517098421689298</v>
      </c>
    </row>
    <row r="4237" spans="2:11" x14ac:dyDescent="0.2">
      <c r="B4237" s="35">
        <v>4222</v>
      </c>
      <c r="C4237" s="93">
        <v>0.74275279279005968</v>
      </c>
      <c r="D4237" s="101">
        <f t="shared" si="472"/>
        <v>0.89217601373727395</v>
      </c>
      <c r="E4237" s="93">
        <v>0.46301164889881219</v>
      </c>
      <c r="F4237" s="102">
        <f t="shared" si="470"/>
        <v>1.4630116488988123</v>
      </c>
      <c r="G4237" s="102">
        <f t="shared" si="473"/>
        <v>12588.440238227593</v>
      </c>
      <c r="H4237" s="102">
        <f t="shared" si="471"/>
        <v>12590.399772056026</v>
      </c>
      <c r="I4237" s="102">
        <f t="shared" si="467"/>
        <v>1.9595338284325408</v>
      </c>
      <c r="J4237" s="102">
        <f t="shared" si="468"/>
        <v>12591.862783704924</v>
      </c>
      <c r="K4237" s="103">
        <f t="shared" si="469"/>
        <v>3.4225454773313686</v>
      </c>
    </row>
    <row r="4238" spans="2:11" x14ac:dyDescent="0.2">
      <c r="B4238" s="35">
        <v>4223</v>
      </c>
      <c r="C4238" s="93">
        <v>0.8700795980269932</v>
      </c>
      <c r="D4238" s="101">
        <f t="shared" si="472"/>
        <v>0.41751173860078322</v>
      </c>
      <c r="E4238" s="93">
        <v>0.20714796298362392</v>
      </c>
      <c r="F4238" s="102">
        <f t="shared" si="470"/>
        <v>1.2071479629836239</v>
      </c>
      <c r="G4238" s="102">
        <f t="shared" si="473"/>
        <v>12588.857749966193</v>
      </c>
      <c r="H4238" s="102">
        <f t="shared" si="471"/>
        <v>12591.862783704924</v>
      </c>
      <c r="I4238" s="102">
        <f t="shared" si="467"/>
        <v>3.0050337387310719</v>
      </c>
      <c r="J4238" s="102">
        <f t="shared" si="468"/>
        <v>12593.069931667907</v>
      </c>
      <c r="K4238" s="103">
        <f t="shared" si="469"/>
        <v>4.2121817017141439</v>
      </c>
    </row>
    <row r="4239" spans="2:11" ht="16" thickBot="1" x14ac:dyDescent="0.25">
      <c r="B4239" s="39">
        <v>4224</v>
      </c>
      <c r="C4239" s="94">
        <v>0.76469621804032473</v>
      </c>
      <c r="D4239" s="104">
        <f t="shared" si="472"/>
        <v>0.8048298738654196</v>
      </c>
      <c r="E4239" s="94">
        <v>0.34280990635781328</v>
      </c>
      <c r="F4239" s="105">
        <f t="shared" si="470"/>
        <v>1.3428099063578132</v>
      </c>
      <c r="G4239" s="105">
        <f t="shared" si="473"/>
        <v>12589.662579840058</v>
      </c>
      <c r="H4239" s="105">
        <f t="shared" si="471"/>
        <v>12593.069931667907</v>
      </c>
      <c r="I4239" s="105">
        <f t="shared" si="467"/>
        <v>3.4073518278491974</v>
      </c>
      <c r="J4239" s="105">
        <f t="shared" si="468"/>
        <v>12594.412741574266</v>
      </c>
      <c r="K4239" s="106">
        <f t="shared" si="469"/>
        <v>4.7501617342077225</v>
      </c>
    </row>
    <row r="4240" spans="2:11" x14ac:dyDescent="0.2">
      <c r="B4240" s="35">
        <v>4225</v>
      </c>
      <c r="C4240" s="93">
        <v>0.42341573582437064</v>
      </c>
      <c r="D4240" s="101">
        <f t="shared" si="472"/>
        <v>2.5782022667584021</v>
      </c>
      <c r="E4240" s="93">
        <v>0.8250569209900358</v>
      </c>
      <c r="F4240" s="102">
        <f t="shared" si="470"/>
        <v>1.8250569209900358</v>
      </c>
      <c r="G4240" s="102">
        <f t="shared" si="473"/>
        <v>12592.240782106817</v>
      </c>
      <c r="H4240" s="102">
        <f t="shared" si="471"/>
        <v>12594.412741574266</v>
      </c>
      <c r="I4240" s="102">
        <f t="shared" si="467"/>
        <v>2.1719594674486871</v>
      </c>
      <c r="J4240" s="102">
        <f t="shared" si="468"/>
        <v>12596.237798495256</v>
      </c>
      <c r="K4240" s="103">
        <f t="shared" si="469"/>
        <v>3.9970163884390786</v>
      </c>
    </row>
    <row r="4241" spans="2:11" x14ac:dyDescent="0.2">
      <c r="B4241" s="35">
        <v>4226</v>
      </c>
      <c r="C4241" s="93">
        <v>0.16064013140277711</v>
      </c>
      <c r="D4241" s="101">
        <f t="shared" si="472"/>
        <v>5.4857658734511956</v>
      </c>
      <c r="E4241" s="93">
        <v>0.12014204747621215</v>
      </c>
      <c r="F4241" s="102">
        <f t="shared" si="470"/>
        <v>1.1201420474762123</v>
      </c>
      <c r="G4241" s="102">
        <f t="shared" si="473"/>
        <v>12597.726547980268</v>
      </c>
      <c r="H4241" s="102">
        <f t="shared" si="471"/>
        <v>12597.726547980268</v>
      </c>
      <c r="I4241" s="102">
        <f t="shared" si="467"/>
        <v>0</v>
      </c>
      <c r="J4241" s="102">
        <f t="shared" si="468"/>
        <v>12598.846690027744</v>
      </c>
      <c r="K4241" s="103">
        <f t="shared" si="469"/>
        <v>1.1201420474753832</v>
      </c>
    </row>
    <row r="4242" spans="2:11" x14ac:dyDescent="0.2">
      <c r="B4242" s="35">
        <v>4227</v>
      </c>
      <c r="C4242" s="93">
        <v>0.65977103202935738</v>
      </c>
      <c r="D4242" s="101">
        <f t="shared" si="472"/>
        <v>1.2475872759611277</v>
      </c>
      <c r="E4242" s="93">
        <v>0.57860830093928883</v>
      </c>
      <c r="F4242" s="102">
        <f t="shared" si="470"/>
        <v>1.5786083009392888</v>
      </c>
      <c r="G4242" s="102">
        <f t="shared" si="473"/>
        <v>12598.974135256229</v>
      </c>
      <c r="H4242" s="102">
        <f t="shared" si="471"/>
        <v>12598.974135256229</v>
      </c>
      <c r="I4242" s="102">
        <f t="shared" ref="I4242:I4305" si="474">H4242-G4242</f>
        <v>0</v>
      </c>
      <c r="J4242" s="102">
        <f t="shared" ref="J4242:J4305" si="475">H4242+F4242</f>
        <v>12600.552743557168</v>
      </c>
      <c r="K4242" s="103">
        <f t="shared" ref="K4242:K4305" si="476">J4242-G4242</f>
        <v>1.5786083009388676</v>
      </c>
    </row>
    <row r="4243" spans="2:11" ht="16" thickBot="1" x14ac:dyDescent="0.25">
      <c r="B4243" s="39">
        <v>4228</v>
      </c>
      <c r="C4243" s="94">
        <v>0.1276664281249057</v>
      </c>
      <c r="D4243" s="104">
        <f t="shared" si="472"/>
        <v>6.1750033408340101</v>
      </c>
      <c r="E4243" s="94">
        <v>0.10082390560769339</v>
      </c>
      <c r="F4243" s="105">
        <f t="shared" si="470"/>
        <v>1.1008239056076934</v>
      </c>
      <c r="G4243" s="105">
        <f t="shared" si="473"/>
        <v>12605.149138597062</v>
      </c>
      <c r="H4243" s="105">
        <f t="shared" si="471"/>
        <v>12605.149138597062</v>
      </c>
      <c r="I4243" s="105">
        <f t="shared" si="474"/>
        <v>0</v>
      </c>
      <c r="J4243" s="105">
        <f t="shared" si="475"/>
        <v>12606.24996250267</v>
      </c>
      <c r="K4243" s="106">
        <f t="shared" si="476"/>
        <v>1.1008239056081948</v>
      </c>
    </row>
    <row r="4244" spans="2:11" x14ac:dyDescent="0.2">
      <c r="B4244" s="35">
        <v>4229</v>
      </c>
      <c r="C4244" s="93">
        <v>8.4158275126645199E-2</v>
      </c>
      <c r="D4244" s="101">
        <f t="shared" si="472"/>
        <v>7.4251680761128664</v>
      </c>
      <c r="E4244" s="93">
        <v>0.17024485229802488</v>
      </c>
      <c r="F4244" s="102">
        <f t="shared" si="470"/>
        <v>1.1702448522980249</v>
      </c>
      <c r="G4244" s="102">
        <f t="shared" si="473"/>
        <v>12612.574306673176</v>
      </c>
      <c r="H4244" s="102">
        <f t="shared" si="471"/>
        <v>12612.574306673176</v>
      </c>
      <c r="I4244" s="102">
        <f t="shared" si="474"/>
        <v>0</v>
      </c>
      <c r="J4244" s="102">
        <f t="shared" si="475"/>
        <v>12613.744551525473</v>
      </c>
      <c r="K4244" s="103">
        <f t="shared" si="476"/>
        <v>1.1702448522974009</v>
      </c>
    </row>
    <row r="4245" spans="2:11" x14ac:dyDescent="0.2">
      <c r="B4245" s="35">
        <v>4230</v>
      </c>
      <c r="C4245" s="93">
        <v>0.72538617068183087</v>
      </c>
      <c r="D4245" s="101">
        <f t="shared" si="472"/>
        <v>0.96315335015515269</v>
      </c>
      <c r="E4245" s="93">
        <v>0.35724301814147852</v>
      </c>
      <c r="F4245" s="102">
        <f t="shared" si="470"/>
        <v>1.3572430181414785</v>
      </c>
      <c r="G4245" s="102">
        <f t="shared" si="473"/>
        <v>12613.53746002333</v>
      </c>
      <c r="H4245" s="102">
        <f t="shared" si="471"/>
        <v>12613.744551525473</v>
      </c>
      <c r="I4245" s="102">
        <f t="shared" si="474"/>
        <v>0.20709150214315741</v>
      </c>
      <c r="J4245" s="102">
        <f t="shared" si="475"/>
        <v>12615.101794543614</v>
      </c>
      <c r="K4245" s="103">
        <f t="shared" si="476"/>
        <v>1.5643345202843193</v>
      </c>
    </row>
    <row r="4246" spans="2:11" x14ac:dyDescent="0.2">
      <c r="B4246" s="35">
        <v>4231</v>
      </c>
      <c r="C4246" s="93">
        <v>0.22724835885492756</v>
      </c>
      <c r="D4246" s="101">
        <f t="shared" si="472"/>
        <v>4.4451353031333625</v>
      </c>
      <c r="E4246" s="93">
        <v>0.2977395661549711</v>
      </c>
      <c r="F4246" s="102">
        <f t="shared" si="470"/>
        <v>1.2977395661549711</v>
      </c>
      <c r="G4246" s="102">
        <f t="shared" si="473"/>
        <v>12617.982595326463</v>
      </c>
      <c r="H4246" s="102">
        <f t="shared" si="471"/>
        <v>12617.982595326463</v>
      </c>
      <c r="I4246" s="102">
        <f t="shared" si="474"/>
        <v>0</v>
      </c>
      <c r="J4246" s="102">
        <f t="shared" si="475"/>
        <v>12619.280334892617</v>
      </c>
      <c r="K4246" s="103">
        <f t="shared" si="476"/>
        <v>1.2977395661546325</v>
      </c>
    </row>
    <row r="4247" spans="2:11" ht="16" thickBot="1" x14ac:dyDescent="0.25">
      <c r="B4247" s="39">
        <v>4232</v>
      </c>
      <c r="C4247" s="94">
        <v>0.56513186762328049</v>
      </c>
      <c r="D4247" s="104">
        <f t="shared" si="472"/>
        <v>1.7120885431330166</v>
      </c>
      <c r="E4247" s="94">
        <v>0.43448730736542607</v>
      </c>
      <c r="F4247" s="105">
        <f t="shared" si="470"/>
        <v>1.4344873073654261</v>
      </c>
      <c r="G4247" s="105">
        <f t="shared" si="473"/>
        <v>12619.694683869595</v>
      </c>
      <c r="H4247" s="105">
        <f t="shared" si="471"/>
        <v>12619.694683869595</v>
      </c>
      <c r="I4247" s="105">
        <f t="shared" si="474"/>
        <v>0</v>
      </c>
      <c r="J4247" s="105">
        <f t="shared" si="475"/>
        <v>12621.129171176961</v>
      </c>
      <c r="K4247" s="106">
        <f t="shared" si="476"/>
        <v>1.4344873073659983</v>
      </c>
    </row>
    <row r="4248" spans="2:11" x14ac:dyDescent="0.2">
      <c r="B4248" s="35">
        <v>4233</v>
      </c>
      <c r="C4248" s="93">
        <v>0.6402274887322732</v>
      </c>
      <c r="D4248" s="101">
        <f t="shared" si="472"/>
        <v>1.3377951439261042</v>
      </c>
      <c r="E4248" s="93">
        <v>0.87643906462529908</v>
      </c>
      <c r="F4248" s="102">
        <f t="shared" si="470"/>
        <v>1.8764390646252991</v>
      </c>
      <c r="G4248" s="102">
        <f t="shared" si="473"/>
        <v>12621.032479013522</v>
      </c>
      <c r="H4248" s="102">
        <f t="shared" si="471"/>
        <v>12621.129171176961</v>
      </c>
      <c r="I4248" s="102">
        <f t="shared" si="474"/>
        <v>9.6692163439001888E-2</v>
      </c>
      <c r="J4248" s="102">
        <f t="shared" si="475"/>
        <v>12623.005610241586</v>
      </c>
      <c r="K4248" s="103">
        <f t="shared" si="476"/>
        <v>1.9731312280637212</v>
      </c>
    </row>
    <row r="4249" spans="2:11" x14ac:dyDescent="0.2">
      <c r="B4249" s="35">
        <v>4234</v>
      </c>
      <c r="C4249" s="93">
        <v>4.8217180718829633E-2</v>
      </c>
      <c r="D4249" s="101">
        <f t="shared" si="472"/>
        <v>9.0961196249663363</v>
      </c>
      <c r="E4249" s="93">
        <v>0.53496547800752137</v>
      </c>
      <c r="F4249" s="102">
        <f t="shared" si="470"/>
        <v>1.5349654780075213</v>
      </c>
      <c r="G4249" s="102">
        <f t="shared" si="473"/>
        <v>12630.128598638488</v>
      </c>
      <c r="H4249" s="102">
        <f t="shared" si="471"/>
        <v>12630.128598638488</v>
      </c>
      <c r="I4249" s="102">
        <f t="shared" si="474"/>
        <v>0</v>
      </c>
      <c r="J4249" s="102">
        <f t="shared" si="475"/>
        <v>12631.663564116496</v>
      </c>
      <c r="K4249" s="103">
        <f t="shared" si="476"/>
        <v>1.534965478007507</v>
      </c>
    </row>
    <row r="4250" spans="2:11" x14ac:dyDescent="0.2">
      <c r="B4250" s="35">
        <v>4235</v>
      </c>
      <c r="C4250" s="93">
        <v>4.0141457121915636E-2</v>
      </c>
      <c r="D4250" s="101">
        <f t="shared" si="472"/>
        <v>9.6460369058351993</v>
      </c>
      <c r="E4250" s="93">
        <v>0.45218347616886478</v>
      </c>
      <c r="F4250" s="102">
        <f t="shared" si="470"/>
        <v>1.4521834761688648</v>
      </c>
      <c r="G4250" s="102">
        <f t="shared" si="473"/>
        <v>12639.774635544323</v>
      </c>
      <c r="H4250" s="102">
        <f t="shared" si="471"/>
        <v>12639.774635544323</v>
      </c>
      <c r="I4250" s="102">
        <f t="shared" si="474"/>
        <v>0</v>
      </c>
      <c r="J4250" s="102">
        <f t="shared" si="475"/>
        <v>12641.226819020492</v>
      </c>
      <c r="K4250" s="103">
        <f t="shared" si="476"/>
        <v>1.4521834761690116</v>
      </c>
    </row>
    <row r="4251" spans="2:11" ht="16" thickBot="1" x14ac:dyDescent="0.25">
      <c r="B4251" s="39">
        <v>4236</v>
      </c>
      <c r="C4251" s="94">
        <v>0.25370880897926595</v>
      </c>
      <c r="D4251" s="104">
        <f t="shared" si="472"/>
        <v>4.1147042728460752</v>
      </c>
      <c r="E4251" s="94">
        <v>0.84527782616413594</v>
      </c>
      <c r="F4251" s="105">
        <f t="shared" si="470"/>
        <v>1.845277826164136</v>
      </c>
      <c r="G4251" s="105">
        <f t="shared" si="473"/>
        <v>12643.889339817169</v>
      </c>
      <c r="H4251" s="105">
        <f t="shared" si="471"/>
        <v>12643.889339817169</v>
      </c>
      <c r="I4251" s="105">
        <f t="shared" si="474"/>
        <v>0</v>
      </c>
      <c r="J4251" s="105">
        <f t="shared" si="475"/>
        <v>12645.734617643333</v>
      </c>
      <c r="K4251" s="106">
        <f t="shared" si="476"/>
        <v>1.8452778261635103</v>
      </c>
    </row>
    <row r="4252" spans="2:11" x14ac:dyDescent="0.2">
      <c r="B4252" s="35">
        <v>4237</v>
      </c>
      <c r="C4252" s="93">
        <v>0.77267468344950829</v>
      </c>
      <c r="D4252" s="101">
        <f t="shared" si="472"/>
        <v>0.77369150499139183</v>
      </c>
      <c r="E4252" s="93">
        <v>0.51849620447705269</v>
      </c>
      <c r="F4252" s="102">
        <f t="shared" si="470"/>
        <v>1.5184962044770527</v>
      </c>
      <c r="G4252" s="102">
        <f t="shared" si="473"/>
        <v>12644.663031322161</v>
      </c>
      <c r="H4252" s="102">
        <f t="shared" si="471"/>
        <v>12645.734617643333</v>
      </c>
      <c r="I4252" s="102">
        <f t="shared" si="474"/>
        <v>1.0715863211717078</v>
      </c>
      <c r="J4252" s="102">
        <f t="shared" si="475"/>
        <v>12647.25311384781</v>
      </c>
      <c r="K4252" s="103">
        <f t="shared" si="476"/>
        <v>2.5900825256485405</v>
      </c>
    </row>
    <row r="4253" spans="2:11" x14ac:dyDescent="0.2">
      <c r="B4253" s="35">
        <v>4238</v>
      </c>
      <c r="C4253" s="93">
        <v>0.399901864606928</v>
      </c>
      <c r="D4253" s="101">
        <f t="shared" si="472"/>
        <v>2.7496083013717318</v>
      </c>
      <c r="E4253" s="93">
        <v>0.67474371365008601</v>
      </c>
      <c r="F4253" s="102">
        <f t="shared" si="470"/>
        <v>1.674743713650086</v>
      </c>
      <c r="G4253" s="102">
        <f t="shared" si="473"/>
        <v>12647.412639623533</v>
      </c>
      <c r="H4253" s="102">
        <f t="shared" si="471"/>
        <v>12647.412639623533</v>
      </c>
      <c r="I4253" s="102">
        <f t="shared" si="474"/>
        <v>0</v>
      </c>
      <c r="J4253" s="102">
        <f t="shared" si="475"/>
        <v>12649.087383337184</v>
      </c>
      <c r="K4253" s="103">
        <f t="shared" si="476"/>
        <v>1.6747437136509689</v>
      </c>
    </row>
    <row r="4254" spans="2:11" x14ac:dyDescent="0.2">
      <c r="B4254" s="35">
        <v>4239</v>
      </c>
      <c r="C4254" s="93">
        <v>0.61769949523607148</v>
      </c>
      <c r="D4254" s="101">
        <f t="shared" si="472"/>
        <v>1.4452595803422339</v>
      </c>
      <c r="E4254" s="93">
        <v>0.76808217549187352</v>
      </c>
      <c r="F4254" s="102">
        <f t="shared" si="470"/>
        <v>1.7680821754918736</v>
      </c>
      <c r="G4254" s="102">
        <f t="shared" si="473"/>
        <v>12648.857899203875</v>
      </c>
      <c r="H4254" s="102">
        <f t="shared" si="471"/>
        <v>12649.087383337184</v>
      </c>
      <c r="I4254" s="102">
        <f t="shared" si="474"/>
        <v>0.22948413330959738</v>
      </c>
      <c r="J4254" s="102">
        <f t="shared" si="475"/>
        <v>12650.855465512675</v>
      </c>
      <c r="K4254" s="103">
        <f t="shared" si="476"/>
        <v>1.9975663088007423</v>
      </c>
    </row>
    <row r="4255" spans="2:11" ht="16" thickBot="1" x14ac:dyDescent="0.25">
      <c r="B4255" s="39">
        <v>4240</v>
      </c>
      <c r="C4255" s="94">
        <v>0.563436312783551</v>
      </c>
      <c r="D4255" s="104">
        <f t="shared" si="472"/>
        <v>1.7211029180457471</v>
      </c>
      <c r="E4255" s="94">
        <v>0.73210273658768044</v>
      </c>
      <c r="F4255" s="105">
        <f t="shared" si="470"/>
        <v>1.7321027365876804</v>
      </c>
      <c r="G4255" s="105">
        <f t="shared" si="473"/>
        <v>12650.57900212192</v>
      </c>
      <c r="H4255" s="105">
        <f t="shared" si="471"/>
        <v>12650.855465512675</v>
      </c>
      <c r="I4255" s="105">
        <f t="shared" si="474"/>
        <v>0.27646339075545256</v>
      </c>
      <c r="J4255" s="105">
        <f t="shared" si="475"/>
        <v>12652.587568249262</v>
      </c>
      <c r="K4255" s="106">
        <f t="shared" si="476"/>
        <v>2.0085661273424193</v>
      </c>
    </row>
    <row r="4256" spans="2:11" x14ac:dyDescent="0.2">
      <c r="B4256" s="35">
        <v>4241</v>
      </c>
      <c r="C4256" s="93">
        <v>0.92189057987368694</v>
      </c>
      <c r="D4256" s="101">
        <f t="shared" si="472"/>
        <v>0.24398621818438113</v>
      </c>
      <c r="E4256" s="93">
        <v>0.81448761414406956</v>
      </c>
      <c r="F4256" s="102">
        <f t="shared" si="470"/>
        <v>1.8144876141440696</v>
      </c>
      <c r="G4256" s="102">
        <f t="shared" si="473"/>
        <v>12650.822988340104</v>
      </c>
      <c r="H4256" s="102">
        <f t="shared" si="471"/>
        <v>12652.587568249262</v>
      </c>
      <c r="I4256" s="102">
        <f t="shared" si="474"/>
        <v>1.7645799091587833</v>
      </c>
      <c r="J4256" s="102">
        <f t="shared" si="475"/>
        <v>12654.402055863406</v>
      </c>
      <c r="K4256" s="103">
        <f t="shared" si="476"/>
        <v>3.5790675233020011</v>
      </c>
    </row>
    <row r="4257" spans="2:11" x14ac:dyDescent="0.2">
      <c r="B4257" s="35">
        <v>4242</v>
      </c>
      <c r="C4257" s="93">
        <v>0.6307622940629769</v>
      </c>
      <c r="D4257" s="101">
        <f t="shared" si="472"/>
        <v>1.3824786014070927</v>
      </c>
      <c r="E4257" s="93">
        <v>0.87598424123023044</v>
      </c>
      <c r="F4257" s="102">
        <f t="shared" si="470"/>
        <v>1.8759842412302303</v>
      </c>
      <c r="G4257" s="102">
        <f t="shared" si="473"/>
        <v>12652.20546694151</v>
      </c>
      <c r="H4257" s="102">
        <f t="shared" si="471"/>
        <v>12654.402055863406</v>
      </c>
      <c r="I4257" s="102">
        <f t="shared" si="474"/>
        <v>2.1965889218954544</v>
      </c>
      <c r="J4257" s="102">
        <f t="shared" si="475"/>
        <v>12656.278040104637</v>
      </c>
      <c r="K4257" s="103">
        <f t="shared" si="476"/>
        <v>4.0725731631264352</v>
      </c>
    </row>
    <row r="4258" spans="2:11" x14ac:dyDescent="0.2">
      <c r="B4258" s="35">
        <v>4243</v>
      </c>
      <c r="C4258" s="93">
        <v>0.89522225245768072</v>
      </c>
      <c r="D4258" s="101">
        <f t="shared" si="472"/>
        <v>0.33204979430073533</v>
      </c>
      <c r="E4258" s="93">
        <v>0.90140967084802792</v>
      </c>
      <c r="F4258" s="102">
        <f t="shared" si="470"/>
        <v>1.9014096708480279</v>
      </c>
      <c r="G4258" s="102">
        <f t="shared" si="473"/>
        <v>12652.537516735811</v>
      </c>
      <c r="H4258" s="102">
        <f t="shared" si="471"/>
        <v>12656.278040104637</v>
      </c>
      <c r="I4258" s="102">
        <f t="shared" si="474"/>
        <v>3.7405233688259614</v>
      </c>
      <c r="J4258" s="102">
        <f t="shared" si="475"/>
        <v>12658.179449775485</v>
      </c>
      <c r="K4258" s="103">
        <f t="shared" si="476"/>
        <v>5.6419330396747682</v>
      </c>
    </row>
    <row r="4259" spans="2:11" ht="16" thickBot="1" x14ac:dyDescent="0.25">
      <c r="B4259" s="39">
        <v>4244</v>
      </c>
      <c r="C4259" s="94">
        <v>0.32236454049198604</v>
      </c>
      <c r="D4259" s="104">
        <f t="shared" si="472"/>
        <v>3.3962167813968471</v>
      </c>
      <c r="E4259" s="94">
        <v>0.76996081016293361</v>
      </c>
      <c r="F4259" s="105">
        <f t="shared" si="470"/>
        <v>1.7699608101629336</v>
      </c>
      <c r="G4259" s="105">
        <f t="shared" si="473"/>
        <v>12655.933733517208</v>
      </c>
      <c r="H4259" s="105">
        <f t="shared" si="471"/>
        <v>12658.179449775485</v>
      </c>
      <c r="I4259" s="105">
        <f t="shared" si="474"/>
        <v>2.2457162582777528</v>
      </c>
      <c r="J4259" s="105">
        <f t="shared" si="475"/>
        <v>12659.949410585648</v>
      </c>
      <c r="K4259" s="106">
        <f t="shared" si="476"/>
        <v>4.0156770684407093</v>
      </c>
    </row>
    <row r="4260" spans="2:11" x14ac:dyDescent="0.2">
      <c r="B4260" s="35">
        <v>4245</v>
      </c>
      <c r="C4260" s="93">
        <v>0.50047774646211352</v>
      </c>
      <c r="D4260" s="101">
        <f t="shared" si="472"/>
        <v>2.0765764314855391</v>
      </c>
      <c r="E4260" s="93">
        <v>0.32126340700306244</v>
      </c>
      <c r="F4260" s="102">
        <f t="shared" si="470"/>
        <v>1.3212634070030624</v>
      </c>
      <c r="G4260" s="102">
        <f t="shared" si="473"/>
        <v>12658.010309948693</v>
      </c>
      <c r="H4260" s="102">
        <f t="shared" si="471"/>
        <v>12659.949410585648</v>
      </c>
      <c r="I4260" s="102">
        <f t="shared" si="474"/>
        <v>1.9391006369551178</v>
      </c>
      <c r="J4260" s="102">
        <f t="shared" si="475"/>
        <v>12661.270673992651</v>
      </c>
      <c r="K4260" s="103">
        <f t="shared" si="476"/>
        <v>3.2603640439574519</v>
      </c>
    </row>
    <row r="4261" spans="2:11" x14ac:dyDescent="0.2">
      <c r="B4261" s="35">
        <v>4246</v>
      </c>
      <c r="C4261" s="93">
        <v>0.65849590406831049</v>
      </c>
      <c r="D4261" s="101">
        <f t="shared" si="472"/>
        <v>1.2533909337354843</v>
      </c>
      <c r="E4261" s="93">
        <v>9.5744224214718843E-3</v>
      </c>
      <c r="F4261" s="102">
        <f t="shared" si="470"/>
        <v>1.0095744224214718</v>
      </c>
      <c r="G4261" s="102">
        <f t="shared" si="473"/>
        <v>12659.263700882429</v>
      </c>
      <c r="H4261" s="102">
        <f t="shared" si="471"/>
        <v>12661.270673992651</v>
      </c>
      <c r="I4261" s="102">
        <f t="shared" si="474"/>
        <v>2.0069731102212245</v>
      </c>
      <c r="J4261" s="102">
        <f t="shared" si="475"/>
        <v>12662.280248415072</v>
      </c>
      <c r="K4261" s="103">
        <f t="shared" si="476"/>
        <v>3.0165475326430169</v>
      </c>
    </row>
    <row r="4262" spans="2:11" x14ac:dyDescent="0.2">
      <c r="B4262" s="35">
        <v>4247</v>
      </c>
      <c r="C4262" s="93">
        <v>0.48116535004619976</v>
      </c>
      <c r="D4262" s="101">
        <f t="shared" si="472"/>
        <v>2.1946329145786705</v>
      </c>
      <c r="E4262" s="93">
        <v>0.85171365244394481</v>
      </c>
      <c r="F4262" s="102">
        <f t="shared" si="470"/>
        <v>1.8517136524439448</v>
      </c>
      <c r="G4262" s="102">
        <f t="shared" si="473"/>
        <v>12661.458333797009</v>
      </c>
      <c r="H4262" s="102">
        <f t="shared" si="471"/>
        <v>12662.280248415072</v>
      </c>
      <c r="I4262" s="102">
        <f t="shared" si="474"/>
        <v>0.82191461806360167</v>
      </c>
      <c r="J4262" s="102">
        <f t="shared" si="475"/>
        <v>12664.131962067517</v>
      </c>
      <c r="K4262" s="103">
        <f t="shared" si="476"/>
        <v>2.6736282705078338</v>
      </c>
    </row>
    <row r="4263" spans="2:11" ht="16" thickBot="1" x14ac:dyDescent="0.25">
      <c r="B4263" s="39">
        <v>4248</v>
      </c>
      <c r="C4263" s="94">
        <v>0.13505826712875746</v>
      </c>
      <c r="D4263" s="104">
        <f t="shared" si="472"/>
        <v>6.0061469558959129</v>
      </c>
      <c r="E4263" s="94">
        <v>0.30605023546130694</v>
      </c>
      <c r="F4263" s="105">
        <f t="shared" si="470"/>
        <v>1.3060502354613068</v>
      </c>
      <c r="G4263" s="105">
        <f t="shared" si="473"/>
        <v>12667.464480752904</v>
      </c>
      <c r="H4263" s="105">
        <f t="shared" si="471"/>
        <v>12667.464480752904</v>
      </c>
      <c r="I4263" s="105">
        <f t="shared" si="474"/>
        <v>0</v>
      </c>
      <c r="J4263" s="105">
        <f t="shared" si="475"/>
        <v>12668.770530988366</v>
      </c>
      <c r="K4263" s="106">
        <f t="shared" si="476"/>
        <v>1.306050235461953</v>
      </c>
    </row>
    <row r="4264" spans="2:11" x14ac:dyDescent="0.2">
      <c r="B4264" s="35">
        <v>4249</v>
      </c>
      <c r="C4264" s="93">
        <v>0.90356588630149726</v>
      </c>
      <c r="D4264" s="101">
        <f t="shared" si="472"/>
        <v>0.30421874459404263</v>
      </c>
      <c r="E4264" s="93">
        <v>0.33477950695980896</v>
      </c>
      <c r="F4264" s="102">
        <f t="shared" si="470"/>
        <v>1.334779506959809</v>
      </c>
      <c r="G4264" s="102">
        <f t="shared" si="473"/>
        <v>12667.768699497497</v>
      </c>
      <c r="H4264" s="102">
        <f t="shared" si="471"/>
        <v>12668.770530988366</v>
      </c>
      <c r="I4264" s="102">
        <f t="shared" si="474"/>
        <v>1.001831490868426</v>
      </c>
      <c r="J4264" s="102">
        <f t="shared" si="475"/>
        <v>12670.105310495326</v>
      </c>
      <c r="K4264" s="103">
        <f t="shared" si="476"/>
        <v>2.3366109978287568</v>
      </c>
    </row>
    <row r="4265" spans="2:11" x14ac:dyDescent="0.2">
      <c r="B4265" s="35">
        <v>4250</v>
      </c>
      <c r="C4265" s="93">
        <v>0.52779143941930762</v>
      </c>
      <c r="D4265" s="101">
        <f t="shared" si="472"/>
        <v>1.9171622232274672</v>
      </c>
      <c r="E4265" s="93">
        <v>0.62132068884776126</v>
      </c>
      <c r="F4265" s="102">
        <f t="shared" si="470"/>
        <v>1.6213206888477614</v>
      </c>
      <c r="G4265" s="102">
        <f t="shared" si="473"/>
        <v>12669.685861720725</v>
      </c>
      <c r="H4265" s="102">
        <f t="shared" si="471"/>
        <v>12670.105310495326</v>
      </c>
      <c r="I4265" s="102">
        <f t="shared" si="474"/>
        <v>0.41944877460082353</v>
      </c>
      <c r="J4265" s="102">
        <f t="shared" si="475"/>
        <v>12671.726631184174</v>
      </c>
      <c r="K4265" s="103">
        <f t="shared" si="476"/>
        <v>2.0407694634486688</v>
      </c>
    </row>
    <row r="4266" spans="2:11" x14ac:dyDescent="0.2">
      <c r="B4266" s="35">
        <v>4251</v>
      </c>
      <c r="C4266" s="93">
        <v>0.19986818599226042</v>
      </c>
      <c r="D4266" s="101">
        <f t="shared" si="472"/>
        <v>4.8302915992647932</v>
      </c>
      <c r="E4266" s="93">
        <v>0.99666476143729144</v>
      </c>
      <c r="F4266" s="102">
        <f t="shared" si="470"/>
        <v>1.9966647614372914</v>
      </c>
      <c r="G4266" s="102">
        <f t="shared" si="473"/>
        <v>12674.51615331999</v>
      </c>
      <c r="H4266" s="102">
        <f t="shared" si="471"/>
        <v>12674.51615331999</v>
      </c>
      <c r="I4266" s="102">
        <f t="shared" si="474"/>
        <v>0</v>
      </c>
      <c r="J4266" s="102">
        <f t="shared" si="475"/>
        <v>12676.512818081426</v>
      </c>
      <c r="K4266" s="103">
        <f t="shared" si="476"/>
        <v>1.9966647614364774</v>
      </c>
    </row>
    <row r="4267" spans="2:11" ht="16" thickBot="1" x14ac:dyDescent="0.25">
      <c r="B4267" s="39">
        <v>4252</v>
      </c>
      <c r="C4267" s="94">
        <v>0.62987287586035501</v>
      </c>
      <c r="D4267" s="104">
        <f t="shared" si="472"/>
        <v>1.386711792919207</v>
      </c>
      <c r="E4267" s="94">
        <v>0.39067351573887543</v>
      </c>
      <c r="F4267" s="105">
        <f t="shared" ref="F4267:F4330" si="477">($N$18-$N$19)*E4267+$N$19</f>
        <v>1.3906735157388754</v>
      </c>
      <c r="G4267" s="105">
        <f t="shared" si="473"/>
        <v>12675.902865112908</v>
      </c>
      <c r="H4267" s="105">
        <f t="shared" ref="H4267:H4330" si="478">+MAX(G4267,J4266)</f>
        <v>12676.512818081426</v>
      </c>
      <c r="I4267" s="105">
        <f t="shared" si="474"/>
        <v>0.6099529685179732</v>
      </c>
      <c r="J4267" s="105">
        <f t="shared" si="475"/>
        <v>12677.903491597166</v>
      </c>
      <c r="K4267" s="106">
        <f t="shared" si="476"/>
        <v>2.0006264842577366</v>
      </c>
    </row>
    <row r="4268" spans="2:11" x14ac:dyDescent="0.2">
      <c r="B4268" s="35">
        <v>4253</v>
      </c>
      <c r="C4268" s="93">
        <v>0.55102093166696597</v>
      </c>
      <c r="D4268" s="101">
        <f t="shared" ref="D4268:D4331" si="479">-LN(C4268)/$N$16</f>
        <v>1.7879474461334317</v>
      </c>
      <c r="E4268" s="93">
        <v>0.37912343240221813</v>
      </c>
      <c r="F4268" s="102">
        <f t="shared" si="477"/>
        <v>1.3791234324022181</v>
      </c>
      <c r="G4268" s="102">
        <f t="shared" ref="G4268:G4331" si="480">G4267+D4268</f>
        <v>12677.690812559042</v>
      </c>
      <c r="H4268" s="102">
        <f t="shared" si="478"/>
        <v>12677.903491597166</v>
      </c>
      <c r="I4268" s="102">
        <f t="shared" si="474"/>
        <v>0.21267903812440636</v>
      </c>
      <c r="J4268" s="102">
        <f t="shared" si="475"/>
        <v>12679.282615029568</v>
      </c>
      <c r="K4268" s="103">
        <f t="shared" si="476"/>
        <v>1.5918024705260905</v>
      </c>
    </row>
    <row r="4269" spans="2:11" x14ac:dyDescent="0.2">
      <c r="B4269" s="35">
        <v>4254</v>
      </c>
      <c r="C4269" s="93">
        <v>0.94172214324438064</v>
      </c>
      <c r="D4269" s="101">
        <f t="shared" si="479"/>
        <v>0.18013503787543625</v>
      </c>
      <c r="E4269" s="93">
        <v>0.66628374590254646</v>
      </c>
      <c r="F4269" s="102">
        <f t="shared" si="477"/>
        <v>1.6662837459025464</v>
      </c>
      <c r="G4269" s="102">
        <f t="shared" si="480"/>
        <v>12677.870947596917</v>
      </c>
      <c r="H4269" s="102">
        <f t="shared" si="478"/>
        <v>12679.282615029568</v>
      </c>
      <c r="I4269" s="102">
        <f t="shared" si="474"/>
        <v>1.4116674326505745</v>
      </c>
      <c r="J4269" s="102">
        <f t="shared" si="475"/>
        <v>12680.94889877547</v>
      </c>
      <c r="K4269" s="103">
        <f t="shared" si="476"/>
        <v>3.0779511785531213</v>
      </c>
    </row>
    <row r="4270" spans="2:11" x14ac:dyDescent="0.2">
      <c r="B4270" s="35">
        <v>4255</v>
      </c>
      <c r="C4270" s="93">
        <v>0.56603045428123122</v>
      </c>
      <c r="D4270" s="101">
        <f t="shared" si="479"/>
        <v>1.7073221882276037</v>
      </c>
      <c r="E4270" s="93">
        <v>0.58815095760160718</v>
      </c>
      <c r="F4270" s="102">
        <f t="shared" si="477"/>
        <v>1.5881509576016071</v>
      </c>
      <c r="G4270" s="102">
        <f t="shared" si="480"/>
        <v>12679.578269785145</v>
      </c>
      <c r="H4270" s="102">
        <f t="shared" si="478"/>
        <v>12680.94889877547</v>
      </c>
      <c r="I4270" s="102">
        <f t="shared" si="474"/>
        <v>1.3706289903257129</v>
      </c>
      <c r="J4270" s="102">
        <f t="shared" si="475"/>
        <v>12682.537049733071</v>
      </c>
      <c r="K4270" s="103">
        <f t="shared" si="476"/>
        <v>2.9587799479268142</v>
      </c>
    </row>
    <row r="4271" spans="2:11" ht="16" thickBot="1" x14ac:dyDescent="0.25">
      <c r="B4271" s="39">
        <v>4256</v>
      </c>
      <c r="C4271" s="94">
        <v>0.82396901413354018</v>
      </c>
      <c r="D4271" s="104">
        <f t="shared" si="479"/>
        <v>0.58086706195977</v>
      </c>
      <c r="E4271" s="94">
        <v>0.2327679041881745</v>
      </c>
      <c r="F4271" s="105">
        <f t="shared" si="477"/>
        <v>1.2327679041881745</v>
      </c>
      <c r="G4271" s="105">
        <f t="shared" si="480"/>
        <v>12680.159136847104</v>
      </c>
      <c r="H4271" s="105">
        <f t="shared" si="478"/>
        <v>12682.537049733071</v>
      </c>
      <c r="I4271" s="105">
        <f t="shared" si="474"/>
        <v>2.3779128859678167</v>
      </c>
      <c r="J4271" s="105">
        <f t="shared" si="475"/>
        <v>12683.76981763726</v>
      </c>
      <c r="K4271" s="106">
        <f t="shared" si="476"/>
        <v>3.6106807901560387</v>
      </c>
    </row>
    <row r="4272" spans="2:11" x14ac:dyDescent="0.2">
      <c r="B4272" s="35">
        <v>4257</v>
      </c>
      <c r="C4272" s="93">
        <v>0.97229076145835447</v>
      </c>
      <c r="D4272" s="101">
        <f t="shared" si="479"/>
        <v>8.4301145854519671E-2</v>
      </c>
      <c r="E4272" s="93">
        <v>0.3203682398912141</v>
      </c>
      <c r="F4272" s="102">
        <f t="shared" si="477"/>
        <v>1.3203682398912142</v>
      </c>
      <c r="G4272" s="102">
        <f t="shared" si="480"/>
        <v>12680.243437992958</v>
      </c>
      <c r="H4272" s="102">
        <f t="shared" si="478"/>
        <v>12683.76981763726</v>
      </c>
      <c r="I4272" s="102">
        <f t="shared" si="474"/>
        <v>3.5263796443014144</v>
      </c>
      <c r="J4272" s="102">
        <f t="shared" si="475"/>
        <v>12685.09018587715</v>
      </c>
      <c r="K4272" s="103">
        <f t="shared" si="476"/>
        <v>4.8467478841921547</v>
      </c>
    </row>
    <row r="4273" spans="2:11" x14ac:dyDescent="0.2">
      <c r="B4273" s="35">
        <v>4258</v>
      </c>
      <c r="C4273" s="93">
        <v>0.19315346752906781</v>
      </c>
      <c r="D4273" s="101">
        <f t="shared" si="479"/>
        <v>4.9328107125356171</v>
      </c>
      <c r="E4273" s="93">
        <v>0.47421851451705899</v>
      </c>
      <c r="F4273" s="102">
        <f t="shared" si="477"/>
        <v>1.474218514517059</v>
      </c>
      <c r="G4273" s="102">
        <f t="shared" si="480"/>
        <v>12685.176248705493</v>
      </c>
      <c r="H4273" s="102">
        <f t="shared" si="478"/>
        <v>12685.176248705493</v>
      </c>
      <c r="I4273" s="102">
        <f t="shared" si="474"/>
        <v>0</v>
      </c>
      <c r="J4273" s="102">
        <f t="shared" si="475"/>
        <v>12686.65046722001</v>
      </c>
      <c r="K4273" s="103">
        <f t="shared" si="476"/>
        <v>1.474218514516906</v>
      </c>
    </row>
    <row r="4274" spans="2:11" x14ac:dyDescent="0.2">
      <c r="B4274" s="35">
        <v>4259</v>
      </c>
      <c r="C4274" s="93">
        <v>0.36683664449091125</v>
      </c>
      <c r="D4274" s="101">
        <f t="shared" si="479"/>
        <v>3.0085159211927559</v>
      </c>
      <c r="E4274" s="93">
        <v>0.66214532618509259</v>
      </c>
      <c r="F4274" s="102">
        <f t="shared" si="477"/>
        <v>1.6621453261850925</v>
      </c>
      <c r="G4274" s="102">
        <f t="shared" si="480"/>
        <v>12688.184764626685</v>
      </c>
      <c r="H4274" s="102">
        <f t="shared" si="478"/>
        <v>12688.184764626685</v>
      </c>
      <c r="I4274" s="102">
        <f t="shared" si="474"/>
        <v>0</v>
      </c>
      <c r="J4274" s="102">
        <f t="shared" si="475"/>
        <v>12689.84690995287</v>
      </c>
      <c r="K4274" s="103">
        <f t="shared" si="476"/>
        <v>1.6621453261850547</v>
      </c>
    </row>
    <row r="4275" spans="2:11" ht="16" thickBot="1" x14ac:dyDescent="0.25">
      <c r="B4275" s="39">
        <v>4260</v>
      </c>
      <c r="C4275" s="94">
        <v>0.92835408269283093</v>
      </c>
      <c r="D4275" s="104">
        <f t="shared" si="479"/>
        <v>0.22302619303048973</v>
      </c>
      <c r="E4275" s="94">
        <v>0.92748872181290565</v>
      </c>
      <c r="F4275" s="105">
        <f t="shared" si="477"/>
        <v>1.9274887218129058</v>
      </c>
      <c r="G4275" s="105">
        <f t="shared" si="480"/>
        <v>12688.407790819716</v>
      </c>
      <c r="H4275" s="105">
        <f t="shared" si="478"/>
        <v>12689.84690995287</v>
      </c>
      <c r="I4275" s="105">
        <f t="shared" si="474"/>
        <v>1.4391191331542359</v>
      </c>
      <c r="J4275" s="105">
        <f t="shared" si="475"/>
        <v>12691.774398674683</v>
      </c>
      <c r="K4275" s="106">
        <f t="shared" si="476"/>
        <v>3.3666078549667873</v>
      </c>
    </row>
    <row r="4276" spans="2:11" x14ac:dyDescent="0.2">
      <c r="B4276" s="35">
        <v>4261</v>
      </c>
      <c r="C4276" s="93">
        <v>0.83108127389039199</v>
      </c>
      <c r="D4276" s="101">
        <f t="shared" si="479"/>
        <v>0.55508305918058776</v>
      </c>
      <c r="E4276" s="93">
        <v>0.2069193235638026</v>
      </c>
      <c r="F4276" s="102">
        <f t="shared" si="477"/>
        <v>1.2069193235638025</v>
      </c>
      <c r="G4276" s="102">
        <f t="shared" si="480"/>
        <v>12688.962873878896</v>
      </c>
      <c r="H4276" s="102">
        <f t="shared" si="478"/>
        <v>12691.774398674683</v>
      </c>
      <c r="I4276" s="102">
        <f t="shared" si="474"/>
        <v>2.8115247957866814</v>
      </c>
      <c r="J4276" s="102">
        <f t="shared" si="475"/>
        <v>12692.981317998247</v>
      </c>
      <c r="K4276" s="103">
        <f t="shared" si="476"/>
        <v>4.0184441193505336</v>
      </c>
    </row>
    <row r="4277" spans="2:11" x14ac:dyDescent="0.2">
      <c r="B4277" s="35">
        <v>4262</v>
      </c>
      <c r="C4277" s="93">
        <v>0.48717535409495705</v>
      </c>
      <c r="D4277" s="101">
        <f t="shared" si="479"/>
        <v>2.1573934520970535</v>
      </c>
      <c r="E4277" s="93">
        <v>0.56685693289890404</v>
      </c>
      <c r="F4277" s="102">
        <f t="shared" si="477"/>
        <v>1.5668569328989039</v>
      </c>
      <c r="G4277" s="102">
        <f t="shared" si="480"/>
        <v>12691.120267330993</v>
      </c>
      <c r="H4277" s="102">
        <f t="shared" si="478"/>
        <v>12692.981317998247</v>
      </c>
      <c r="I4277" s="102">
        <f t="shared" si="474"/>
        <v>1.8610506672539486</v>
      </c>
      <c r="J4277" s="102">
        <f t="shared" si="475"/>
        <v>12694.548174931146</v>
      </c>
      <c r="K4277" s="103">
        <f t="shared" si="476"/>
        <v>3.4279076001530484</v>
      </c>
    </row>
    <row r="4278" spans="2:11" x14ac:dyDescent="0.2">
      <c r="B4278" s="35">
        <v>4263</v>
      </c>
      <c r="C4278" s="93">
        <v>0.55801176163923694</v>
      </c>
      <c r="D4278" s="101">
        <f t="shared" si="479"/>
        <v>1.7501257158493517</v>
      </c>
      <c r="E4278" s="93">
        <v>0.46494984645486559</v>
      </c>
      <c r="F4278" s="102">
        <f t="shared" si="477"/>
        <v>1.4649498464548656</v>
      </c>
      <c r="G4278" s="102">
        <f t="shared" si="480"/>
        <v>12692.870393046842</v>
      </c>
      <c r="H4278" s="102">
        <f t="shared" si="478"/>
        <v>12694.548174931146</v>
      </c>
      <c r="I4278" s="102">
        <f t="shared" si="474"/>
        <v>1.6777818843038403</v>
      </c>
      <c r="J4278" s="102">
        <f t="shared" si="475"/>
        <v>12696.013124777601</v>
      </c>
      <c r="K4278" s="103">
        <f t="shared" si="476"/>
        <v>3.1427317307588964</v>
      </c>
    </row>
    <row r="4279" spans="2:11" ht="16" thickBot="1" x14ac:dyDescent="0.25">
      <c r="B4279" s="39">
        <v>4264</v>
      </c>
      <c r="C4279" s="94">
        <v>0.81488978650238453</v>
      </c>
      <c r="D4279" s="104">
        <f t="shared" si="479"/>
        <v>0.61410721851380046</v>
      </c>
      <c r="E4279" s="94">
        <v>0.10419163363924089</v>
      </c>
      <c r="F4279" s="105">
        <f t="shared" si="477"/>
        <v>1.1041916336392408</v>
      </c>
      <c r="G4279" s="105">
        <f t="shared" si="480"/>
        <v>12693.484500265356</v>
      </c>
      <c r="H4279" s="105">
        <f t="shared" si="478"/>
        <v>12696.013124777601</v>
      </c>
      <c r="I4279" s="105">
        <f t="shared" si="474"/>
        <v>2.5286245122442779</v>
      </c>
      <c r="J4279" s="105">
        <f t="shared" si="475"/>
        <v>12697.117316411241</v>
      </c>
      <c r="K4279" s="106">
        <f t="shared" si="476"/>
        <v>3.632816145884135</v>
      </c>
    </row>
    <row r="4280" spans="2:11" x14ac:dyDescent="0.2">
      <c r="B4280" s="35">
        <v>4265</v>
      </c>
      <c r="C4280" s="93">
        <v>0.84726125555558507</v>
      </c>
      <c r="D4280" s="101">
        <f t="shared" si="479"/>
        <v>0.49723855131854916</v>
      </c>
      <c r="E4280" s="93">
        <v>0.8436644450373445</v>
      </c>
      <c r="F4280" s="102">
        <f t="shared" si="477"/>
        <v>1.8436644450373445</v>
      </c>
      <c r="G4280" s="102">
        <f t="shared" si="480"/>
        <v>12693.981738816676</v>
      </c>
      <c r="H4280" s="102">
        <f t="shared" si="478"/>
        <v>12697.117316411241</v>
      </c>
      <c r="I4280" s="102">
        <f t="shared" si="474"/>
        <v>3.1355775945648929</v>
      </c>
      <c r="J4280" s="102">
        <f t="shared" si="475"/>
        <v>12698.960980856278</v>
      </c>
      <c r="K4280" s="103">
        <f t="shared" si="476"/>
        <v>4.9792420396024681</v>
      </c>
    </row>
    <row r="4281" spans="2:11" x14ac:dyDescent="0.2">
      <c r="B4281" s="35">
        <v>4266</v>
      </c>
      <c r="C4281" s="93">
        <v>0.48381264493264542</v>
      </c>
      <c r="D4281" s="101">
        <f t="shared" si="479"/>
        <v>2.1781726333607558</v>
      </c>
      <c r="E4281" s="93">
        <v>0.73145243300536256</v>
      </c>
      <c r="F4281" s="102">
        <f t="shared" si="477"/>
        <v>1.7314524330053627</v>
      </c>
      <c r="G4281" s="102">
        <f t="shared" si="480"/>
        <v>12696.159911450037</v>
      </c>
      <c r="H4281" s="102">
        <f t="shared" si="478"/>
        <v>12698.960980856278</v>
      </c>
      <c r="I4281" s="102">
        <f t="shared" si="474"/>
        <v>2.8010694062413677</v>
      </c>
      <c r="J4281" s="102">
        <f t="shared" si="475"/>
        <v>12700.692433289283</v>
      </c>
      <c r="K4281" s="103">
        <f t="shared" si="476"/>
        <v>4.5325218392463285</v>
      </c>
    </row>
    <row r="4282" spans="2:11" x14ac:dyDescent="0.2">
      <c r="B4282" s="35">
        <v>4267</v>
      </c>
      <c r="C4282" s="93">
        <v>0.73050720812936865</v>
      </c>
      <c r="D4282" s="101">
        <f t="shared" si="479"/>
        <v>0.94204854134619731</v>
      </c>
      <c r="E4282" s="93">
        <v>0.11734515699845871</v>
      </c>
      <c r="F4282" s="102">
        <f t="shared" si="477"/>
        <v>1.1173451569984587</v>
      </c>
      <c r="G4282" s="102">
        <f t="shared" si="480"/>
        <v>12697.101959991383</v>
      </c>
      <c r="H4282" s="102">
        <f t="shared" si="478"/>
        <v>12700.692433289283</v>
      </c>
      <c r="I4282" s="102">
        <f t="shared" si="474"/>
        <v>3.5904732978997345</v>
      </c>
      <c r="J4282" s="102">
        <f t="shared" si="475"/>
        <v>12701.809778446283</v>
      </c>
      <c r="K4282" s="103">
        <f t="shared" si="476"/>
        <v>4.7078184548990976</v>
      </c>
    </row>
    <row r="4283" spans="2:11" ht="16" thickBot="1" x14ac:dyDescent="0.25">
      <c r="B4283" s="39">
        <v>4268</v>
      </c>
      <c r="C4283" s="94">
        <v>0.99929297005707196</v>
      </c>
      <c r="D4283" s="104">
        <f t="shared" si="479"/>
        <v>2.121840019420083E-3</v>
      </c>
      <c r="E4283" s="94">
        <v>0.75640059859971076</v>
      </c>
      <c r="F4283" s="105">
        <f t="shared" si="477"/>
        <v>1.7564005985997109</v>
      </c>
      <c r="G4283" s="105">
        <f t="shared" si="480"/>
        <v>12697.104081831403</v>
      </c>
      <c r="H4283" s="105">
        <f t="shared" si="478"/>
        <v>12701.809778446283</v>
      </c>
      <c r="I4283" s="105">
        <f t="shared" si="474"/>
        <v>4.7056966148793435</v>
      </c>
      <c r="J4283" s="105">
        <f t="shared" si="475"/>
        <v>12703.566179044883</v>
      </c>
      <c r="K4283" s="106">
        <f t="shared" si="476"/>
        <v>6.4620972134798649</v>
      </c>
    </row>
    <row r="4284" spans="2:11" x14ac:dyDescent="0.2">
      <c r="B4284" s="35">
        <v>4269</v>
      </c>
      <c r="C4284" s="93">
        <v>0.45652324150413603</v>
      </c>
      <c r="D4284" s="101">
        <f t="shared" si="479"/>
        <v>2.3523470035717962</v>
      </c>
      <c r="E4284" s="93">
        <v>0.76778931856153931</v>
      </c>
      <c r="F4284" s="102">
        <f t="shared" si="477"/>
        <v>1.7677893185615394</v>
      </c>
      <c r="G4284" s="102">
        <f t="shared" si="480"/>
        <v>12699.456428834976</v>
      </c>
      <c r="H4284" s="102">
        <f t="shared" si="478"/>
        <v>12703.566179044883</v>
      </c>
      <c r="I4284" s="102">
        <f t="shared" si="474"/>
        <v>4.1097502099073608</v>
      </c>
      <c r="J4284" s="102">
        <f t="shared" si="475"/>
        <v>12705.333968363444</v>
      </c>
      <c r="K4284" s="103">
        <f t="shared" si="476"/>
        <v>5.8775395284683327</v>
      </c>
    </row>
    <row r="4285" spans="2:11" x14ac:dyDescent="0.2">
      <c r="B4285" s="35">
        <v>4270</v>
      </c>
      <c r="C4285" s="93">
        <v>0.9735723241709664</v>
      </c>
      <c r="D4285" s="101">
        <f t="shared" si="479"/>
        <v>8.0349491987268887E-2</v>
      </c>
      <c r="E4285" s="93">
        <v>0.36205164451243854</v>
      </c>
      <c r="F4285" s="102">
        <f t="shared" si="477"/>
        <v>1.3620516445124387</v>
      </c>
      <c r="G4285" s="102">
        <f t="shared" si="480"/>
        <v>12699.536778326963</v>
      </c>
      <c r="H4285" s="102">
        <f t="shared" si="478"/>
        <v>12705.333968363444</v>
      </c>
      <c r="I4285" s="102">
        <f t="shared" si="474"/>
        <v>5.7971900364809699</v>
      </c>
      <c r="J4285" s="102">
        <f t="shared" si="475"/>
        <v>12706.696020007956</v>
      </c>
      <c r="K4285" s="103">
        <f t="shared" si="476"/>
        <v>7.1592416809926362</v>
      </c>
    </row>
    <row r="4286" spans="2:11" x14ac:dyDescent="0.2">
      <c r="B4286" s="35">
        <v>4271</v>
      </c>
      <c r="C4286" s="93">
        <v>0.91455488081742442</v>
      </c>
      <c r="D4286" s="101">
        <f t="shared" si="479"/>
        <v>0.26795340336920653</v>
      </c>
      <c r="E4286" s="93">
        <v>0.98556098941878201</v>
      </c>
      <c r="F4286" s="102">
        <f t="shared" si="477"/>
        <v>1.985560989418782</v>
      </c>
      <c r="G4286" s="102">
        <f t="shared" si="480"/>
        <v>12699.804731730332</v>
      </c>
      <c r="H4286" s="102">
        <f t="shared" si="478"/>
        <v>12706.696020007956</v>
      </c>
      <c r="I4286" s="102">
        <f t="shared" si="474"/>
        <v>6.8912882776239712</v>
      </c>
      <c r="J4286" s="102">
        <f t="shared" si="475"/>
        <v>12708.681580997374</v>
      </c>
      <c r="K4286" s="103">
        <f t="shared" si="476"/>
        <v>8.8768492670424166</v>
      </c>
    </row>
    <row r="4287" spans="2:11" ht="16" thickBot="1" x14ac:dyDescent="0.25">
      <c r="B4287" s="39">
        <v>4272</v>
      </c>
      <c r="C4287" s="94">
        <v>0.65039195141308248</v>
      </c>
      <c r="D4287" s="104">
        <f t="shared" si="479"/>
        <v>1.2905402869537168</v>
      </c>
      <c r="E4287" s="94">
        <v>0.38199837444723439</v>
      </c>
      <c r="F4287" s="105">
        <f t="shared" si="477"/>
        <v>1.3819983744472344</v>
      </c>
      <c r="G4287" s="105">
        <f t="shared" si="480"/>
        <v>12701.095272017285</v>
      </c>
      <c r="H4287" s="105">
        <f t="shared" si="478"/>
        <v>12708.681580997374</v>
      </c>
      <c r="I4287" s="105">
        <f t="shared" si="474"/>
        <v>7.5863089800895978</v>
      </c>
      <c r="J4287" s="105">
        <f t="shared" si="475"/>
        <v>12710.063579371821</v>
      </c>
      <c r="K4287" s="106">
        <f t="shared" si="476"/>
        <v>8.9683073545365914</v>
      </c>
    </row>
    <row r="4288" spans="2:11" x14ac:dyDescent="0.2">
      <c r="B4288" s="35">
        <v>4273</v>
      </c>
      <c r="C4288" s="93">
        <v>0.99558791193429985</v>
      </c>
      <c r="D4288" s="101">
        <f t="shared" si="479"/>
        <v>1.3265550151971058E-2</v>
      </c>
      <c r="E4288" s="93">
        <v>0.5900166429653213</v>
      </c>
      <c r="F4288" s="102">
        <f t="shared" si="477"/>
        <v>1.5900166429653213</v>
      </c>
      <c r="G4288" s="102">
        <f t="shared" si="480"/>
        <v>12701.108537567436</v>
      </c>
      <c r="H4288" s="102">
        <f t="shared" si="478"/>
        <v>12710.063579371821</v>
      </c>
      <c r="I4288" s="102">
        <f t="shared" si="474"/>
        <v>8.9550418043854734</v>
      </c>
      <c r="J4288" s="102">
        <f t="shared" si="475"/>
        <v>12711.653596014787</v>
      </c>
      <c r="K4288" s="103">
        <f t="shared" si="476"/>
        <v>10.545058447351039</v>
      </c>
    </row>
    <row r="4289" spans="2:11" x14ac:dyDescent="0.2">
      <c r="B4289" s="35">
        <v>4274</v>
      </c>
      <c r="C4289" s="93">
        <v>0.4019470625108712</v>
      </c>
      <c r="D4289" s="101">
        <f t="shared" si="479"/>
        <v>2.7343046529921788</v>
      </c>
      <c r="E4289" s="93">
        <v>0.76674995975632931</v>
      </c>
      <c r="F4289" s="102">
        <f t="shared" si="477"/>
        <v>1.7667499597563294</v>
      </c>
      <c r="G4289" s="102">
        <f t="shared" si="480"/>
        <v>12703.842842220427</v>
      </c>
      <c r="H4289" s="102">
        <f t="shared" si="478"/>
        <v>12711.653596014787</v>
      </c>
      <c r="I4289" s="102">
        <f t="shared" si="474"/>
        <v>7.8107537943596981</v>
      </c>
      <c r="J4289" s="102">
        <f t="shared" si="475"/>
        <v>12713.420345974542</v>
      </c>
      <c r="K4289" s="103">
        <f t="shared" si="476"/>
        <v>9.5775037541152415</v>
      </c>
    </row>
    <row r="4290" spans="2:11" x14ac:dyDescent="0.2">
      <c r="B4290" s="35">
        <v>4275</v>
      </c>
      <c r="C4290" s="93">
        <v>3.549854984018308E-2</v>
      </c>
      <c r="D4290" s="101">
        <f t="shared" si="479"/>
        <v>10.014790298722323</v>
      </c>
      <c r="E4290" s="93">
        <v>0.67460345195895666</v>
      </c>
      <c r="F4290" s="102">
        <f t="shared" si="477"/>
        <v>1.6746034519589568</v>
      </c>
      <c r="G4290" s="102">
        <f t="shared" si="480"/>
        <v>12713.85763251915</v>
      </c>
      <c r="H4290" s="102">
        <f t="shared" si="478"/>
        <v>12713.85763251915</v>
      </c>
      <c r="I4290" s="102">
        <f t="shared" si="474"/>
        <v>0</v>
      </c>
      <c r="J4290" s="102">
        <f t="shared" si="475"/>
        <v>12715.532235971108</v>
      </c>
      <c r="K4290" s="103">
        <f t="shared" si="476"/>
        <v>1.6746034519583191</v>
      </c>
    </row>
    <row r="4291" spans="2:11" ht="16" thickBot="1" x14ac:dyDescent="0.25">
      <c r="B4291" s="39">
        <v>4276</v>
      </c>
      <c r="C4291" s="94">
        <v>0.95596820732279164</v>
      </c>
      <c r="D4291" s="104">
        <f t="shared" si="479"/>
        <v>0.13509186726668765</v>
      </c>
      <c r="E4291" s="94">
        <v>0.16893857163729087</v>
      </c>
      <c r="F4291" s="105">
        <f t="shared" si="477"/>
        <v>1.1689385716372909</v>
      </c>
      <c r="G4291" s="105">
        <f t="shared" si="480"/>
        <v>12713.992724386417</v>
      </c>
      <c r="H4291" s="105">
        <f t="shared" si="478"/>
        <v>12715.532235971108</v>
      </c>
      <c r="I4291" s="105">
        <f t="shared" si="474"/>
        <v>1.5395115846913541</v>
      </c>
      <c r="J4291" s="105">
        <f t="shared" si="475"/>
        <v>12716.701174542746</v>
      </c>
      <c r="K4291" s="106">
        <f t="shared" si="476"/>
        <v>2.7084501563294907</v>
      </c>
    </row>
    <row r="4292" spans="2:11" x14ac:dyDescent="0.2">
      <c r="B4292" s="35">
        <v>4277</v>
      </c>
      <c r="C4292" s="93">
        <v>0.43844451152604158</v>
      </c>
      <c r="D4292" s="101">
        <f t="shared" si="479"/>
        <v>2.4735660502101791</v>
      </c>
      <c r="E4292" s="93">
        <v>0.57317753646086445</v>
      </c>
      <c r="F4292" s="102">
        <f t="shared" si="477"/>
        <v>1.5731775364608644</v>
      </c>
      <c r="G4292" s="102">
        <f t="shared" si="480"/>
        <v>12716.466290436627</v>
      </c>
      <c r="H4292" s="102">
        <f t="shared" si="478"/>
        <v>12716.701174542746</v>
      </c>
      <c r="I4292" s="102">
        <f t="shared" si="474"/>
        <v>0.23488410611935251</v>
      </c>
      <c r="J4292" s="102">
        <f t="shared" si="475"/>
        <v>12718.274352079206</v>
      </c>
      <c r="K4292" s="103">
        <f t="shared" si="476"/>
        <v>1.8080616425795597</v>
      </c>
    </row>
    <row r="4293" spans="2:11" x14ac:dyDescent="0.2">
      <c r="B4293" s="35">
        <v>4278</v>
      </c>
      <c r="C4293" s="93">
        <v>0.13696189790280011</v>
      </c>
      <c r="D4293" s="101">
        <f t="shared" si="479"/>
        <v>5.964157528000996</v>
      </c>
      <c r="E4293" s="93">
        <v>0.16423779539137828</v>
      </c>
      <c r="F4293" s="102">
        <f t="shared" si="477"/>
        <v>1.1642377953913783</v>
      </c>
      <c r="G4293" s="102">
        <f t="shared" si="480"/>
        <v>12722.430447964627</v>
      </c>
      <c r="H4293" s="102">
        <f t="shared" si="478"/>
        <v>12722.430447964627</v>
      </c>
      <c r="I4293" s="102">
        <f t="shared" si="474"/>
        <v>0</v>
      </c>
      <c r="J4293" s="102">
        <f t="shared" si="475"/>
        <v>12723.594685760019</v>
      </c>
      <c r="K4293" s="103">
        <f t="shared" si="476"/>
        <v>1.1642377953921823</v>
      </c>
    </row>
    <row r="4294" spans="2:11" x14ac:dyDescent="0.2">
      <c r="B4294" s="35">
        <v>4279</v>
      </c>
      <c r="C4294" s="93">
        <v>5.5471992543262516E-2</v>
      </c>
      <c r="D4294" s="101">
        <f t="shared" si="479"/>
        <v>8.6756310733887787</v>
      </c>
      <c r="E4294" s="93">
        <v>0.53555119128455353</v>
      </c>
      <c r="F4294" s="102">
        <f t="shared" si="477"/>
        <v>1.5355511912845534</v>
      </c>
      <c r="G4294" s="102">
        <f t="shared" si="480"/>
        <v>12731.106079038016</v>
      </c>
      <c r="H4294" s="102">
        <f t="shared" si="478"/>
        <v>12731.106079038016</v>
      </c>
      <c r="I4294" s="102">
        <f t="shared" si="474"/>
        <v>0</v>
      </c>
      <c r="J4294" s="102">
        <f t="shared" si="475"/>
        <v>12732.6416302293</v>
      </c>
      <c r="K4294" s="103">
        <f t="shared" si="476"/>
        <v>1.5355511912839575</v>
      </c>
    </row>
    <row r="4295" spans="2:11" ht="16" thickBot="1" x14ac:dyDescent="0.25">
      <c r="B4295" s="39">
        <v>4280</v>
      </c>
      <c r="C4295" s="94">
        <v>0.38277525151116876</v>
      </c>
      <c r="D4295" s="104">
        <f t="shared" si="479"/>
        <v>2.8809218181541811</v>
      </c>
      <c r="E4295" s="94">
        <v>0.57685597729424576</v>
      </c>
      <c r="F4295" s="105">
        <f t="shared" si="477"/>
        <v>1.5768559772942456</v>
      </c>
      <c r="G4295" s="105">
        <f t="shared" si="480"/>
        <v>12733.98700085617</v>
      </c>
      <c r="H4295" s="105">
        <f t="shared" si="478"/>
        <v>12733.98700085617</v>
      </c>
      <c r="I4295" s="105">
        <f t="shared" si="474"/>
        <v>0</v>
      </c>
      <c r="J4295" s="105">
        <f t="shared" si="475"/>
        <v>12735.563856833465</v>
      </c>
      <c r="K4295" s="106">
        <f t="shared" si="476"/>
        <v>1.5768559772950539</v>
      </c>
    </row>
    <row r="4296" spans="2:11" x14ac:dyDescent="0.2">
      <c r="B4296" s="35">
        <v>4281</v>
      </c>
      <c r="C4296" s="93">
        <v>0.45425110883878406</v>
      </c>
      <c r="D4296" s="101">
        <f t="shared" si="479"/>
        <v>2.3673153920305205</v>
      </c>
      <c r="E4296" s="93">
        <v>0.49140099394917525</v>
      </c>
      <c r="F4296" s="102">
        <f t="shared" si="477"/>
        <v>1.4914009939491752</v>
      </c>
      <c r="G4296" s="102">
        <f t="shared" si="480"/>
        <v>12736.3543162482</v>
      </c>
      <c r="H4296" s="102">
        <f t="shared" si="478"/>
        <v>12736.3543162482</v>
      </c>
      <c r="I4296" s="102">
        <f t="shared" si="474"/>
        <v>0</v>
      </c>
      <c r="J4296" s="102">
        <f t="shared" si="475"/>
        <v>12737.845717242149</v>
      </c>
      <c r="K4296" s="103">
        <f t="shared" si="476"/>
        <v>1.4914009939493553</v>
      </c>
    </row>
    <row r="4297" spans="2:11" x14ac:dyDescent="0.2">
      <c r="B4297" s="35">
        <v>4282</v>
      </c>
      <c r="C4297" s="93">
        <v>0.7410363529106978</v>
      </c>
      <c r="D4297" s="101">
        <f t="shared" si="479"/>
        <v>0.89911678689214425</v>
      </c>
      <c r="E4297" s="93">
        <v>0.66368206355283899</v>
      </c>
      <c r="F4297" s="102">
        <f t="shared" si="477"/>
        <v>1.6636820635528391</v>
      </c>
      <c r="G4297" s="102">
        <f t="shared" si="480"/>
        <v>12737.253433035092</v>
      </c>
      <c r="H4297" s="102">
        <f t="shared" si="478"/>
        <v>12737.845717242149</v>
      </c>
      <c r="I4297" s="102">
        <f t="shared" si="474"/>
        <v>0.59228420705767348</v>
      </c>
      <c r="J4297" s="102">
        <f t="shared" si="475"/>
        <v>12739.509399305702</v>
      </c>
      <c r="K4297" s="103">
        <f t="shared" si="476"/>
        <v>2.2559662706098607</v>
      </c>
    </row>
    <row r="4298" spans="2:11" x14ac:dyDescent="0.2">
      <c r="B4298" s="35">
        <v>4283</v>
      </c>
      <c r="C4298" s="93">
        <v>0.52994744020619733</v>
      </c>
      <c r="D4298" s="101">
        <f t="shared" si="479"/>
        <v>1.9049323403275531</v>
      </c>
      <c r="E4298" s="93">
        <v>0.38053425754422421</v>
      </c>
      <c r="F4298" s="102">
        <f t="shared" si="477"/>
        <v>1.3805342575442241</v>
      </c>
      <c r="G4298" s="102">
        <f t="shared" si="480"/>
        <v>12739.158365375419</v>
      </c>
      <c r="H4298" s="102">
        <f t="shared" si="478"/>
        <v>12739.509399305702</v>
      </c>
      <c r="I4298" s="102">
        <f t="shared" si="474"/>
        <v>0.35103393028293794</v>
      </c>
      <c r="J4298" s="102">
        <f t="shared" si="475"/>
        <v>12740.889933563245</v>
      </c>
      <c r="K4298" s="103">
        <f t="shared" si="476"/>
        <v>1.7315681878262694</v>
      </c>
    </row>
    <row r="4299" spans="2:11" ht="16" thickBot="1" x14ac:dyDescent="0.25">
      <c r="B4299" s="39">
        <v>4284</v>
      </c>
      <c r="C4299" s="94">
        <v>0.7598900733352788</v>
      </c>
      <c r="D4299" s="104">
        <f t="shared" si="479"/>
        <v>0.82374448953450485</v>
      </c>
      <c r="E4299" s="94">
        <v>0.7283395209111444</v>
      </c>
      <c r="F4299" s="105">
        <f t="shared" si="477"/>
        <v>1.7283395209111445</v>
      </c>
      <c r="G4299" s="105">
        <f t="shared" si="480"/>
        <v>12739.982109864954</v>
      </c>
      <c r="H4299" s="105">
        <f t="shared" si="478"/>
        <v>12740.889933563245</v>
      </c>
      <c r="I4299" s="105">
        <f t="shared" si="474"/>
        <v>0.90782369829139498</v>
      </c>
      <c r="J4299" s="105">
        <f t="shared" si="475"/>
        <v>12742.618273084156</v>
      </c>
      <c r="K4299" s="106">
        <f t="shared" si="476"/>
        <v>2.6361632192019897</v>
      </c>
    </row>
    <row r="4300" spans="2:11" x14ac:dyDescent="0.2">
      <c r="B4300" s="35">
        <v>4285</v>
      </c>
      <c r="C4300" s="93">
        <v>0.81854902449376266</v>
      </c>
      <c r="D4300" s="101">
        <f t="shared" si="479"/>
        <v>0.60066596529483196</v>
      </c>
      <c r="E4300" s="93">
        <v>0.53750594367731452</v>
      </c>
      <c r="F4300" s="102">
        <f t="shared" si="477"/>
        <v>1.5375059436773144</v>
      </c>
      <c r="G4300" s="102">
        <f t="shared" si="480"/>
        <v>12740.582775830248</v>
      </c>
      <c r="H4300" s="102">
        <f t="shared" si="478"/>
        <v>12742.618273084156</v>
      </c>
      <c r="I4300" s="102">
        <f t="shared" si="474"/>
        <v>2.0354972539080336</v>
      </c>
      <c r="J4300" s="102">
        <f t="shared" si="475"/>
        <v>12744.155779027833</v>
      </c>
      <c r="K4300" s="103">
        <f t="shared" si="476"/>
        <v>3.5730031975854217</v>
      </c>
    </row>
    <row r="4301" spans="2:11" x14ac:dyDescent="0.2">
      <c r="B4301" s="35">
        <v>4286</v>
      </c>
      <c r="C4301" s="93">
        <v>0.27351338778760304</v>
      </c>
      <c r="D4301" s="101">
        <f t="shared" si="479"/>
        <v>3.889214125364524</v>
      </c>
      <c r="E4301" s="93">
        <v>0.59130959066333022</v>
      </c>
      <c r="F4301" s="102">
        <f t="shared" si="477"/>
        <v>1.5913095906633301</v>
      </c>
      <c r="G4301" s="102">
        <f t="shared" si="480"/>
        <v>12744.471989955611</v>
      </c>
      <c r="H4301" s="102">
        <f t="shared" si="478"/>
        <v>12744.471989955611</v>
      </c>
      <c r="I4301" s="102">
        <f t="shared" si="474"/>
        <v>0</v>
      </c>
      <c r="J4301" s="102">
        <f t="shared" si="475"/>
        <v>12746.063299546275</v>
      </c>
      <c r="K4301" s="103">
        <f t="shared" si="476"/>
        <v>1.5913095906635135</v>
      </c>
    </row>
    <row r="4302" spans="2:11" x14ac:dyDescent="0.2">
      <c r="B4302" s="35">
        <v>4287</v>
      </c>
      <c r="C4302" s="93">
        <v>0.20245880036464292</v>
      </c>
      <c r="D4302" s="101">
        <f t="shared" si="479"/>
        <v>4.7916566043742055</v>
      </c>
      <c r="E4302" s="93">
        <v>0.96101409293310125</v>
      </c>
      <c r="F4302" s="102">
        <f t="shared" si="477"/>
        <v>1.9610140929331012</v>
      </c>
      <c r="G4302" s="102">
        <f t="shared" si="480"/>
        <v>12749.263646559986</v>
      </c>
      <c r="H4302" s="102">
        <f t="shared" si="478"/>
        <v>12749.263646559986</v>
      </c>
      <c r="I4302" s="102">
        <f t="shared" si="474"/>
        <v>0</v>
      </c>
      <c r="J4302" s="102">
        <f t="shared" si="475"/>
        <v>12751.224660652919</v>
      </c>
      <c r="K4302" s="103">
        <f t="shared" si="476"/>
        <v>1.9610140929326008</v>
      </c>
    </row>
    <row r="4303" spans="2:11" ht="16" thickBot="1" x14ac:dyDescent="0.25">
      <c r="B4303" s="39">
        <v>4288</v>
      </c>
      <c r="C4303" s="94">
        <v>0.94991196910976838</v>
      </c>
      <c r="D4303" s="104">
        <f t="shared" si="479"/>
        <v>0.15415788832834104</v>
      </c>
      <c r="E4303" s="94">
        <v>0.41084530166727107</v>
      </c>
      <c r="F4303" s="105">
        <f t="shared" si="477"/>
        <v>1.4108453016672711</v>
      </c>
      <c r="G4303" s="105">
        <f t="shared" si="480"/>
        <v>12749.417804448314</v>
      </c>
      <c r="H4303" s="105">
        <f t="shared" si="478"/>
        <v>12751.224660652919</v>
      </c>
      <c r="I4303" s="105">
        <f t="shared" si="474"/>
        <v>1.8068562046046281</v>
      </c>
      <c r="J4303" s="105">
        <f t="shared" si="475"/>
        <v>12752.635505954586</v>
      </c>
      <c r="K4303" s="106">
        <f t="shared" si="476"/>
        <v>3.2177015062716237</v>
      </c>
    </row>
    <row r="4304" spans="2:11" x14ac:dyDescent="0.2">
      <c r="B4304" s="35">
        <v>4289</v>
      </c>
      <c r="C4304" s="93">
        <v>7.1991538607064864E-2</v>
      </c>
      <c r="D4304" s="101">
        <f t="shared" si="479"/>
        <v>7.8936200586550269</v>
      </c>
      <c r="E4304" s="93">
        <v>0.81347339595420431</v>
      </c>
      <c r="F4304" s="102">
        <f t="shared" si="477"/>
        <v>1.8134733959542042</v>
      </c>
      <c r="G4304" s="102">
        <f t="shared" si="480"/>
        <v>12757.31142450697</v>
      </c>
      <c r="H4304" s="102">
        <f t="shared" si="478"/>
        <v>12757.31142450697</v>
      </c>
      <c r="I4304" s="102">
        <f t="shared" si="474"/>
        <v>0</v>
      </c>
      <c r="J4304" s="102">
        <f t="shared" si="475"/>
        <v>12759.124897902924</v>
      </c>
      <c r="K4304" s="103">
        <f t="shared" si="476"/>
        <v>1.8134733959541336</v>
      </c>
    </row>
    <row r="4305" spans="2:11" x14ac:dyDescent="0.2">
      <c r="B4305" s="35">
        <v>4290</v>
      </c>
      <c r="C4305" s="93">
        <v>1.1056229161682141E-2</v>
      </c>
      <c r="D4305" s="101">
        <f t="shared" si="479"/>
        <v>13.514283854437615</v>
      </c>
      <c r="E4305" s="93">
        <v>0.7102164624991395</v>
      </c>
      <c r="F4305" s="102">
        <f t="shared" si="477"/>
        <v>1.7102164624991394</v>
      </c>
      <c r="G4305" s="102">
        <f t="shared" si="480"/>
        <v>12770.825708361408</v>
      </c>
      <c r="H4305" s="102">
        <f t="shared" si="478"/>
        <v>12770.825708361408</v>
      </c>
      <c r="I4305" s="102">
        <f t="shared" si="474"/>
        <v>0</v>
      </c>
      <c r="J4305" s="102">
        <f t="shared" si="475"/>
        <v>12772.535924823907</v>
      </c>
      <c r="K4305" s="103">
        <f t="shared" si="476"/>
        <v>1.7102164624993748</v>
      </c>
    </row>
    <row r="4306" spans="2:11" x14ac:dyDescent="0.2">
      <c r="B4306" s="35">
        <v>4291</v>
      </c>
      <c r="C4306" s="93">
        <v>0.50657965949210138</v>
      </c>
      <c r="D4306" s="101">
        <f t="shared" si="479"/>
        <v>2.0402210797288172</v>
      </c>
      <c r="E4306" s="93">
        <v>0.11264180057013351</v>
      </c>
      <c r="F4306" s="102">
        <f t="shared" si="477"/>
        <v>1.1126418005701335</v>
      </c>
      <c r="G4306" s="102">
        <f t="shared" si="480"/>
        <v>12772.865929441137</v>
      </c>
      <c r="H4306" s="102">
        <f t="shared" si="478"/>
        <v>12772.865929441137</v>
      </c>
      <c r="I4306" s="102">
        <f t="shared" ref="I4306:I4369" si="481">H4306-G4306</f>
        <v>0</v>
      </c>
      <c r="J4306" s="102">
        <f t="shared" ref="J4306:J4369" si="482">H4306+F4306</f>
        <v>12773.978571241707</v>
      </c>
      <c r="K4306" s="103">
        <f t="shared" ref="K4306:K4369" si="483">J4306-G4306</f>
        <v>1.1126418005696905</v>
      </c>
    </row>
    <row r="4307" spans="2:11" ht="16" thickBot="1" x14ac:dyDescent="0.25">
      <c r="B4307" s="39">
        <v>4292</v>
      </c>
      <c r="C4307" s="94">
        <v>0.76728089026407764</v>
      </c>
      <c r="D4307" s="104">
        <f t="shared" si="479"/>
        <v>0.79470697583198646</v>
      </c>
      <c r="E4307" s="94">
        <v>0.68096435060318128</v>
      </c>
      <c r="F4307" s="105">
        <f t="shared" si="477"/>
        <v>1.6809643506031813</v>
      </c>
      <c r="G4307" s="105">
        <f t="shared" si="480"/>
        <v>12773.660636416969</v>
      </c>
      <c r="H4307" s="105">
        <f t="shared" si="478"/>
        <v>12773.978571241707</v>
      </c>
      <c r="I4307" s="105">
        <f t="shared" si="481"/>
        <v>0.31793482473767654</v>
      </c>
      <c r="J4307" s="105">
        <f t="shared" si="482"/>
        <v>12775.659535592311</v>
      </c>
      <c r="K4307" s="106">
        <f t="shared" si="483"/>
        <v>1.9988991753416485</v>
      </c>
    </row>
    <row r="4308" spans="2:11" x14ac:dyDescent="0.2">
      <c r="B4308" s="35">
        <v>4293</v>
      </c>
      <c r="C4308" s="93">
        <v>0.33801431061062648</v>
      </c>
      <c r="D4308" s="101">
        <f t="shared" si="479"/>
        <v>3.2540011359320951</v>
      </c>
      <c r="E4308" s="93">
        <v>0.39057484559685629</v>
      </c>
      <c r="F4308" s="102">
        <f t="shared" si="477"/>
        <v>1.3905748455968563</v>
      </c>
      <c r="G4308" s="102">
        <f t="shared" si="480"/>
        <v>12776.914637552902</v>
      </c>
      <c r="H4308" s="102">
        <f t="shared" si="478"/>
        <v>12776.914637552902</v>
      </c>
      <c r="I4308" s="102">
        <f t="shared" si="481"/>
        <v>0</v>
      </c>
      <c r="J4308" s="102">
        <f t="shared" si="482"/>
        <v>12778.305212398498</v>
      </c>
      <c r="K4308" s="103">
        <f t="shared" si="483"/>
        <v>1.3905748455963476</v>
      </c>
    </row>
    <row r="4309" spans="2:11" x14ac:dyDescent="0.2">
      <c r="B4309" s="35">
        <v>4294</v>
      </c>
      <c r="C4309" s="93">
        <v>0.71808064746178479</v>
      </c>
      <c r="D4309" s="101">
        <f t="shared" si="479"/>
        <v>0.99352018161427247</v>
      </c>
      <c r="E4309" s="93">
        <v>0.59133614566971682</v>
      </c>
      <c r="F4309" s="102">
        <f t="shared" si="477"/>
        <v>1.5913361456697168</v>
      </c>
      <c r="G4309" s="102">
        <f t="shared" si="480"/>
        <v>12777.908157734517</v>
      </c>
      <c r="H4309" s="102">
        <f t="shared" si="478"/>
        <v>12778.305212398498</v>
      </c>
      <c r="I4309" s="102">
        <f t="shared" si="481"/>
        <v>0.39705466398118006</v>
      </c>
      <c r="J4309" s="102">
        <f t="shared" si="482"/>
        <v>12779.896548544168</v>
      </c>
      <c r="K4309" s="103">
        <f t="shared" si="483"/>
        <v>1.9883908096508094</v>
      </c>
    </row>
    <row r="4310" spans="2:11" x14ac:dyDescent="0.2">
      <c r="B4310" s="35">
        <v>4295</v>
      </c>
      <c r="C4310" s="93">
        <v>9.6503489941130005E-2</v>
      </c>
      <c r="D4310" s="101">
        <f t="shared" si="479"/>
        <v>7.0145283182942544</v>
      </c>
      <c r="E4310" s="93">
        <v>0.70836684884691392</v>
      </c>
      <c r="F4310" s="102">
        <f t="shared" si="477"/>
        <v>1.7083668488469139</v>
      </c>
      <c r="G4310" s="102">
        <f t="shared" si="480"/>
        <v>12784.922686052811</v>
      </c>
      <c r="H4310" s="102">
        <f t="shared" si="478"/>
        <v>12784.922686052811</v>
      </c>
      <c r="I4310" s="102">
        <f t="shared" si="481"/>
        <v>0</v>
      </c>
      <c r="J4310" s="102">
        <f t="shared" si="482"/>
        <v>12786.631052901657</v>
      </c>
      <c r="K4310" s="103">
        <f t="shared" si="483"/>
        <v>1.7083668488467083</v>
      </c>
    </row>
    <row r="4311" spans="2:11" ht="16" thickBot="1" x14ac:dyDescent="0.25">
      <c r="B4311" s="39">
        <v>4296</v>
      </c>
      <c r="C4311" s="94">
        <v>0.50229875850263517</v>
      </c>
      <c r="D4311" s="104">
        <f t="shared" si="479"/>
        <v>2.065680599563338</v>
      </c>
      <c r="E4311" s="94">
        <v>0.88602718327354701</v>
      </c>
      <c r="F4311" s="105">
        <f t="shared" si="477"/>
        <v>1.8860271832735469</v>
      </c>
      <c r="G4311" s="105">
        <f t="shared" si="480"/>
        <v>12786.988366652375</v>
      </c>
      <c r="H4311" s="105">
        <f t="shared" si="478"/>
        <v>12786.988366652375</v>
      </c>
      <c r="I4311" s="105">
        <f t="shared" si="481"/>
        <v>0</v>
      </c>
      <c r="J4311" s="105">
        <f t="shared" si="482"/>
        <v>12788.874393835647</v>
      </c>
      <c r="K4311" s="106">
        <f t="shared" si="483"/>
        <v>1.8860271832727449</v>
      </c>
    </row>
    <row r="4312" spans="2:11" x14ac:dyDescent="0.2">
      <c r="B4312" s="35">
        <v>4297</v>
      </c>
      <c r="C4312" s="93">
        <v>0.22840944080251468</v>
      </c>
      <c r="D4312" s="101">
        <f t="shared" si="479"/>
        <v>4.4298464026279314</v>
      </c>
      <c r="E4312" s="93">
        <v>0.28281170025066904</v>
      </c>
      <c r="F4312" s="102">
        <f t="shared" si="477"/>
        <v>1.2828117002506692</v>
      </c>
      <c r="G4312" s="102">
        <f t="shared" si="480"/>
        <v>12791.418213055003</v>
      </c>
      <c r="H4312" s="102">
        <f t="shared" si="478"/>
        <v>12791.418213055003</v>
      </c>
      <c r="I4312" s="102">
        <f t="shared" si="481"/>
        <v>0</v>
      </c>
      <c r="J4312" s="102">
        <f t="shared" si="482"/>
        <v>12792.701024755253</v>
      </c>
      <c r="K4312" s="103">
        <f t="shared" si="483"/>
        <v>1.2828117002500221</v>
      </c>
    </row>
    <row r="4313" spans="2:11" x14ac:dyDescent="0.2">
      <c r="B4313" s="35">
        <v>4298</v>
      </c>
      <c r="C4313" s="93">
        <v>0.66647441694316767</v>
      </c>
      <c r="D4313" s="101">
        <f t="shared" si="479"/>
        <v>1.2172605728440771</v>
      </c>
      <c r="E4313" s="93">
        <v>0.7714066048383309</v>
      </c>
      <c r="F4313" s="102">
        <f t="shared" si="477"/>
        <v>1.7714066048383308</v>
      </c>
      <c r="G4313" s="102">
        <f t="shared" si="480"/>
        <v>12792.635473627848</v>
      </c>
      <c r="H4313" s="102">
        <f t="shared" si="478"/>
        <v>12792.701024755253</v>
      </c>
      <c r="I4313" s="102">
        <f t="shared" si="481"/>
        <v>6.5551127405342413E-2</v>
      </c>
      <c r="J4313" s="102">
        <f t="shared" si="482"/>
        <v>12794.472431360091</v>
      </c>
      <c r="K4313" s="103">
        <f t="shared" si="483"/>
        <v>1.8369577322428086</v>
      </c>
    </row>
    <row r="4314" spans="2:11" x14ac:dyDescent="0.2">
      <c r="B4314" s="35">
        <v>4299</v>
      </c>
      <c r="C4314" s="93">
        <v>0.24192956762389406</v>
      </c>
      <c r="D4314" s="101">
        <f t="shared" si="479"/>
        <v>4.2573259141893578</v>
      </c>
      <c r="E4314" s="93">
        <v>0.56542047618683566</v>
      </c>
      <c r="F4314" s="102">
        <f t="shared" si="477"/>
        <v>1.5654204761868358</v>
      </c>
      <c r="G4314" s="102">
        <f t="shared" si="480"/>
        <v>12796.892799542038</v>
      </c>
      <c r="H4314" s="102">
        <f t="shared" si="478"/>
        <v>12796.892799542038</v>
      </c>
      <c r="I4314" s="102">
        <f t="shared" si="481"/>
        <v>0</v>
      </c>
      <c r="J4314" s="102">
        <f t="shared" si="482"/>
        <v>12798.458220018225</v>
      </c>
      <c r="K4314" s="103">
        <f t="shared" si="483"/>
        <v>1.5654204761867732</v>
      </c>
    </row>
    <row r="4315" spans="2:11" ht="16" thickBot="1" x14ac:dyDescent="0.25">
      <c r="B4315" s="39">
        <v>4300</v>
      </c>
      <c r="C4315" s="94">
        <v>0.81409428241955395</v>
      </c>
      <c r="D4315" s="104">
        <f t="shared" si="479"/>
        <v>0.6170372808560094</v>
      </c>
      <c r="E4315" s="94">
        <v>0.30688254787080604</v>
      </c>
      <c r="F4315" s="105">
        <f t="shared" si="477"/>
        <v>1.3068825478708059</v>
      </c>
      <c r="G4315" s="105">
        <f t="shared" si="480"/>
        <v>12797.509836822894</v>
      </c>
      <c r="H4315" s="105">
        <f t="shared" si="478"/>
        <v>12798.458220018225</v>
      </c>
      <c r="I4315" s="105">
        <f t="shared" si="481"/>
        <v>0.9483831953311892</v>
      </c>
      <c r="J4315" s="105">
        <f t="shared" si="482"/>
        <v>12799.765102566096</v>
      </c>
      <c r="K4315" s="106">
        <f t="shared" si="483"/>
        <v>2.2552657432024716</v>
      </c>
    </row>
    <row r="4316" spans="2:11" x14ac:dyDescent="0.2">
      <c r="B4316" s="35">
        <v>4301</v>
      </c>
      <c r="C4316" s="93">
        <v>0.94166216383832058</v>
      </c>
      <c r="D4316" s="101">
        <f t="shared" si="479"/>
        <v>0.18032611753726027</v>
      </c>
      <c r="E4316" s="93">
        <v>0.29424253473188333</v>
      </c>
      <c r="F4316" s="102">
        <f t="shared" si="477"/>
        <v>1.2942425347318833</v>
      </c>
      <c r="G4316" s="102">
        <f t="shared" si="480"/>
        <v>12797.690162940431</v>
      </c>
      <c r="H4316" s="102">
        <f t="shared" si="478"/>
        <v>12799.765102566096</v>
      </c>
      <c r="I4316" s="102">
        <f t="shared" si="481"/>
        <v>2.074939625665138</v>
      </c>
      <c r="J4316" s="102">
        <f t="shared" si="482"/>
        <v>12801.059345100828</v>
      </c>
      <c r="K4316" s="103">
        <f t="shared" si="483"/>
        <v>3.3691821603970311</v>
      </c>
    </row>
    <row r="4317" spans="2:11" x14ac:dyDescent="0.2">
      <c r="B4317" s="35">
        <v>4302</v>
      </c>
      <c r="C4317" s="93">
        <v>0.92019192842142328</v>
      </c>
      <c r="D4317" s="101">
        <f t="shared" si="479"/>
        <v>0.2495190385420665</v>
      </c>
      <c r="E4317" s="93">
        <v>0.52052441527864324</v>
      </c>
      <c r="F4317" s="102">
        <f t="shared" si="477"/>
        <v>1.5205244152786432</v>
      </c>
      <c r="G4317" s="102">
        <f t="shared" si="480"/>
        <v>12797.939681978973</v>
      </c>
      <c r="H4317" s="102">
        <f t="shared" si="478"/>
        <v>12801.059345100828</v>
      </c>
      <c r="I4317" s="102">
        <f t="shared" si="481"/>
        <v>3.1196631218554103</v>
      </c>
      <c r="J4317" s="102">
        <f t="shared" si="482"/>
        <v>12802.579869516107</v>
      </c>
      <c r="K4317" s="103">
        <f t="shared" si="483"/>
        <v>4.6401875371338974</v>
      </c>
    </row>
    <row r="4318" spans="2:11" x14ac:dyDescent="0.2">
      <c r="B4318" s="35">
        <v>4303</v>
      </c>
      <c r="C4318" s="93">
        <v>0.56156010984202542</v>
      </c>
      <c r="D4318" s="101">
        <f t="shared" si="479"/>
        <v>1.7311093748304658</v>
      </c>
      <c r="E4318" s="93">
        <v>0.267267058523741</v>
      </c>
      <c r="F4318" s="102">
        <f t="shared" si="477"/>
        <v>1.2672670585237409</v>
      </c>
      <c r="G4318" s="102">
        <f t="shared" si="480"/>
        <v>12799.670791353803</v>
      </c>
      <c r="H4318" s="102">
        <f t="shared" si="478"/>
        <v>12802.579869516107</v>
      </c>
      <c r="I4318" s="102">
        <f t="shared" si="481"/>
        <v>2.9090781623035582</v>
      </c>
      <c r="J4318" s="102">
        <f t="shared" si="482"/>
        <v>12803.84713657463</v>
      </c>
      <c r="K4318" s="103">
        <f t="shared" si="483"/>
        <v>4.1763452208269882</v>
      </c>
    </row>
    <row r="4319" spans="2:11" ht="16" thickBot="1" x14ac:dyDescent="0.25">
      <c r="B4319" s="39">
        <v>4304</v>
      </c>
      <c r="C4319" s="94">
        <v>0.48776271191671849</v>
      </c>
      <c r="D4319" s="104">
        <f t="shared" si="479"/>
        <v>2.1537787123717362</v>
      </c>
      <c r="E4319" s="94">
        <v>0.74131713746213745</v>
      </c>
      <c r="F4319" s="105">
        <f t="shared" si="477"/>
        <v>1.7413171374621375</v>
      </c>
      <c r="G4319" s="105">
        <f t="shared" si="480"/>
        <v>12801.824570066176</v>
      </c>
      <c r="H4319" s="105">
        <f t="shared" si="478"/>
        <v>12803.84713657463</v>
      </c>
      <c r="I4319" s="105">
        <f t="shared" si="481"/>
        <v>2.0225665084544744</v>
      </c>
      <c r="J4319" s="105">
        <f t="shared" si="482"/>
        <v>12805.588453712093</v>
      </c>
      <c r="K4319" s="106">
        <f t="shared" si="483"/>
        <v>3.7638836459173035</v>
      </c>
    </row>
    <row r="4320" spans="2:11" x14ac:dyDescent="0.2">
      <c r="B4320" s="35">
        <v>4305</v>
      </c>
      <c r="C4320" s="93">
        <v>0.18263438840143387</v>
      </c>
      <c r="D4320" s="101">
        <f t="shared" si="479"/>
        <v>5.100807006444338</v>
      </c>
      <c r="E4320" s="93">
        <v>0.47319550514079567</v>
      </c>
      <c r="F4320" s="102">
        <f t="shared" si="477"/>
        <v>1.4731955051407957</v>
      </c>
      <c r="G4320" s="102">
        <f t="shared" si="480"/>
        <v>12806.925377072619</v>
      </c>
      <c r="H4320" s="102">
        <f t="shared" si="478"/>
        <v>12806.925377072619</v>
      </c>
      <c r="I4320" s="102">
        <f t="shared" si="481"/>
        <v>0</v>
      </c>
      <c r="J4320" s="102">
        <f t="shared" si="482"/>
        <v>12808.39857257776</v>
      </c>
      <c r="K4320" s="103">
        <f t="shared" si="483"/>
        <v>1.4731955051411205</v>
      </c>
    </row>
    <row r="4321" spans="2:11" x14ac:dyDescent="0.2">
      <c r="B4321" s="35">
        <v>4306</v>
      </c>
      <c r="C4321" s="93">
        <v>0.43496875810598012</v>
      </c>
      <c r="D4321" s="101">
        <f t="shared" si="479"/>
        <v>2.4974432127560622</v>
      </c>
      <c r="E4321" s="93">
        <v>0.22877947437499302</v>
      </c>
      <c r="F4321" s="102">
        <f t="shared" si="477"/>
        <v>1.2287794743749929</v>
      </c>
      <c r="G4321" s="102">
        <f t="shared" si="480"/>
        <v>12809.422820285376</v>
      </c>
      <c r="H4321" s="102">
        <f t="shared" si="478"/>
        <v>12809.422820285376</v>
      </c>
      <c r="I4321" s="102">
        <f t="shared" si="481"/>
        <v>0</v>
      </c>
      <c r="J4321" s="102">
        <f t="shared" si="482"/>
        <v>12810.651599759751</v>
      </c>
      <c r="K4321" s="103">
        <f t="shared" si="483"/>
        <v>1.2287794743751874</v>
      </c>
    </row>
    <row r="4322" spans="2:11" x14ac:dyDescent="0.2">
      <c r="B4322" s="35">
        <v>4307</v>
      </c>
      <c r="C4322" s="93">
        <v>0.11249613583866247</v>
      </c>
      <c r="D4322" s="101">
        <f t="shared" si="479"/>
        <v>6.5545092180850499</v>
      </c>
      <c r="E4322" s="93">
        <v>0.91250004253991801</v>
      </c>
      <c r="F4322" s="102">
        <f t="shared" si="477"/>
        <v>1.9125000425399179</v>
      </c>
      <c r="G4322" s="102">
        <f t="shared" si="480"/>
        <v>12815.977329503461</v>
      </c>
      <c r="H4322" s="102">
        <f t="shared" si="478"/>
        <v>12815.977329503461</v>
      </c>
      <c r="I4322" s="102">
        <f t="shared" si="481"/>
        <v>0</v>
      </c>
      <c r="J4322" s="102">
        <f t="shared" si="482"/>
        <v>12817.889829546</v>
      </c>
      <c r="K4322" s="103">
        <f t="shared" si="483"/>
        <v>1.91250004253925</v>
      </c>
    </row>
    <row r="4323" spans="2:11" ht="16" thickBot="1" x14ac:dyDescent="0.25">
      <c r="B4323" s="39">
        <v>4308</v>
      </c>
      <c r="C4323" s="94">
        <v>0.70060066362329876</v>
      </c>
      <c r="D4323" s="104">
        <f t="shared" si="479"/>
        <v>1.0674516629934581</v>
      </c>
      <c r="E4323" s="94">
        <v>0.68489709977016999</v>
      </c>
      <c r="F4323" s="105">
        <f t="shared" si="477"/>
        <v>1.68489709977017</v>
      </c>
      <c r="G4323" s="105">
        <f t="shared" si="480"/>
        <v>12817.044781166454</v>
      </c>
      <c r="H4323" s="105">
        <f t="shared" si="478"/>
        <v>12817.889829546</v>
      </c>
      <c r="I4323" s="105">
        <f t="shared" si="481"/>
        <v>0.84504837954591494</v>
      </c>
      <c r="J4323" s="105">
        <f t="shared" si="482"/>
        <v>12819.574726645771</v>
      </c>
      <c r="K4323" s="106">
        <f t="shared" si="483"/>
        <v>2.529945479316666</v>
      </c>
    </row>
    <row r="4324" spans="2:11" x14ac:dyDescent="0.2">
      <c r="B4324" s="35">
        <v>4309</v>
      </c>
      <c r="C4324" s="93">
        <v>0.15261019922367203</v>
      </c>
      <c r="D4324" s="101">
        <f t="shared" si="479"/>
        <v>5.6396049781113069</v>
      </c>
      <c r="E4324" s="93">
        <v>2.5366240489774872E-2</v>
      </c>
      <c r="F4324" s="102">
        <f t="shared" si="477"/>
        <v>1.0253662404897748</v>
      </c>
      <c r="G4324" s="102">
        <f t="shared" si="480"/>
        <v>12822.684386144565</v>
      </c>
      <c r="H4324" s="102">
        <f t="shared" si="478"/>
        <v>12822.684386144565</v>
      </c>
      <c r="I4324" s="102">
        <f t="shared" si="481"/>
        <v>0</v>
      </c>
      <c r="J4324" s="102">
        <f t="shared" si="482"/>
        <v>12823.709752385055</v>
      </c>
      <c r="K4324" s="103">
        <f t="shared" si="483"/>
        <v>1.025366240490257</v>
      </c>
    </row>
    <row r="4325" spans="2:11" x14ac:dyDescent="0.2">
      <c r="B4325" s="35">
        <v>4310</v>
      </c>
      <c r="C4325" s="93">
        <v>0.42736966716847957</v>
      </c>
      <c r="D4325" s="101">
        <f t="shared" si="479"/>
        <v>2.5503177276263718</v>
      </c>
      <c r="E4325" s="93">
        <v>0.46658754313159767</v>
      </c>
      <c r="F4325" s="102">
        <f t="shared" si="477"/>
        <v>1.4665875431315976</v>
      </c>
      <c r="G4325" s="102">
        <f t="shared" si="480"/>
        <v>12825.234703872191</v>
      </c>
      <c r="H4325" s="102">
        <f t="shared" si="478"/>
        <v>12825.234703872191</v>
      </c>
      <c r="I4325" s="102">
        <f t="shared" si="481"/>
        <v>0</v>
      </c>
      <c r="J4325" s="102">
        <f t="shared" si="482"/>
        <v>12826.701291415322</v>
      </c>
      <c r="K4325" s="103">
        <f t="shared" si="483"/>
        <v>1.4665875431310269</v>
      </c>
    </row>
    <row r="4326" spans="2:11" x14ac:dyDescent="0.2">
      <c r="B4326" s="35">
        <v>4311</v>
      </c>
      <c r="C4326" s="93">
        <v>0.71542793563365614</v>
      </c>
      <c r="D4326" s="101">
        <f t="shared" si="479"/>
        <v>1.00462321184666</v>
      </c>
      <c r="E4326" s="93">
        <v>0.34283990296508116</v>
      </c>
      <c r="F4326" s="102">
        <f t="shared" si="477"/>
        <v>1.342839902965081</v>
      </c>
      <c r="G4326" s="102">
        <f t="shared" si="480"/>
        <v>12826.239327084038</v>
      </c>
      <c r="H4326" s="102">
        <f t="shared" si="478"/>
        <v>12826.701291415322</v>
      </c>
      <c r="I4326" s="102">
        <f t="shared" si="481"/>
        <v>0.4619643312835251</v>
      </c>
      <c r="J4326" s="102">
        <f t="shared" si="482"/>
        <v>12828.044131318287</v>
      </c>
      <c r="K4326" s="103">
        <f t="shared" si="483"/>
        <v>1.804804234248877</v>
      </c>
    </row>
    <row r="4327" spans="2:11" ht="16" thickBot="1" x14ac:dyDescent="0.25">
      <c r="B4327" s="39">
        <v>4312</v>
      </c>
      <c r="C4327" s="94">
        <v>0.19513541380716093</v>
      </c>
      <c r="D4327" s="104">
        <f t="shared" si="479"/>
        <v>4.9021845949286105</v>
      </c>
      <c r="E4327" s="94">
        <v>0.57000954502669987</v>
      </c>
      <c r="F4327" s="105">
        <f t="shared" si="477"/>
        <v>1.5700095450267</v>
      </c>
      <c r="G4327" s="105">
        <f t="shared" si="480"/>
        <v>12831.141511678967</v>
      </c>
      <c r="H4327" s="105">
        <f t="shared" si="478"/>
        <v>12831.141511678967</v>
      </c>
      <c r="I4327" s="105">
        <f t="shared" si="481"/>
        <v>0</v>
      </c>
      <c r="J4327" s="105">
        <f t="shared" si="482"/>
        <v>12832.711521223993</v>
      </c>
      <c r="K4327" s="106">
        <f t="shared" si="483"/>
        <v>1.5700095450265508</v>
      </c>
    </row>
    <row r="4328" spans="2:11" x14ac:dyDescent="0.2">
      <c r="B4328" s="35">
        <v>4313</v>
      </c>
      <c r="C4328" s="93">
        <v>0.73402335814371622</v>
      </c>
      <c r="D4328" s="101">
        <f t="shared" si="479"/>
        <v>0.92764328336964907</v>
      </c>
      <c r="E4328" s="93">
        <v>0.92238205315629196</v>
      </c>
      <c r="F4328" s="102">
        <f t="shared" si="477"/>
        <v>1.9223820531562921</v>
      </c>
      <c r="G4328" s="102">
        <f t="shared" si="480"/>
        <v>12832.069154962337</v>
      </c>
      <c r="H4328" s="102">
        <f t="shared" si="478"/>
        <v>12832.711521223993</v>
      </c>
      <c r="I4328" s="102">
        <f t="shared" si="481"/>
        <v>0.64236626165620692</v>
      </c>
      <c r="J4328" s="102">
        <f t="shared" si="482"/>
        <v>12834.63390327715</v>
      </c>
      <c r="K4328" s="103">
        <f t="shared" si="483"/>
        <v>2.5647483148131869</v>
      </c>
    </row>
    <row r="4329" spans="2:11" x14ac:dyDescent="0.2">
      <c r="B4329" s="35">
        <v>4314</v>
      </c>
      <c r="C4329" s="93">
        <v>5.6114409288539169E-2</v>
      </c>
      <c r="D4329" s="101">
        <f t="shared" si="479"/>
        <v>8.6410879481121903</v>
      </c>
      <c r="E4329" s="93">
        <v>0.50786975310720028</v>
      </c>
      <c r="F4329" s="102">
        <f t="shared" si="477"/>
        <v>1.5078697531072003</v>
      </c>
      <c r="G4329" s="102">
        <f t="shared" si="480"/>
        <v>12840.710242910449</v>
      </c>
      <c r="H4329" s="102">
        <f t="shared" si="478"/>
        <v>12840.710242910449</v>
      </c>
      <c r="I4329" s="102">
        <f t="shared" si="481"/>
        <v>0</v>
      </c>
      <c r="J4329" s="102">
        <f t="shared" si="482"/>
        <v>12842.218112663557</v>
      </c>
      <c r="K4329" s="103">
        <f t="shared" si="483"/>
        <v>1.5078697531080252</v>
      </c>
    </row>
    <row r="4330" spans="2:11" x14ac:dyDescent="0.2">
      <c r="B4330" s="35">
        <v>4315</v>
      </c>
      <c r="C4330" s="93">
        <v>9.2574597851869167E-2</v>
      </c>
      <c r="D4330" s="101">
        <f t="shared" si="479"/>
        <v>7.1392214886512209</v>
      </c>
      <c r="E4330" s="93">
        <v>0.39849587893124883</v>
      </c>
      <c r="F4330" s="102">
        <f t="shared" si="477"/>
        <v>1.3984958789312487</v>
      </c>
      <c r="G4330" s="102">
        <f t="shared" si="480"/>
        <v>12847.8494643991</v>
      </c>
      <c r="H4330" s="102">
        <f t="shared" si="478"/>
        <v>12847.8494643991</v>
      </c>
      <c r="I4330" s="102">
        <f t="shared" si="481"/>
        <v>0</v>
      </c>
      <c r="J4330" s="102">
        <f t="shared" si="482"/>
        <v>12849.247960278031</v>
      </c>
      <c r="K4330" s="103">
        <f t="shared" si="483"/>
        <v>1.3984958789314987</v>
      </c>
    </row>
    <row r="4331" spans="2:11" ht="16" thickBot="1" x14ac:dyDescent="0.25">
      <c r="B4331" s="39">
        <v>4316</v>
      </c>
      <c r="C4331" s="94">
        <v>0.94625639350419322</v>
      </c>
      <c r="D4331" s="104">
        <f t="shared" si="479"/>
        <v>0.16572515273340999</v>
      </c>
      <c r="E4331" s="94">
        <v>0.96907848457457346</v>
      </c>
      <c r="F4331" s="105">
        <f t="shared" ref="F4331:F4394" si="484">($N$18-$N$19)*E4331+$N$19</f>
        <v>1.9690784845745735</v>
      </c>
      <c r="G4331" s="105">
        <f t="shared" si="480"/>
        <v>12848.015189551834</v>
      </c>
      <c r="H4331" s="105">
        <f t="shared" ref="H4331:H4394" si="485">+MAX(G4331,J4330)</f>
        <v>12849.247960278031</v>
      </c>
      <c r="I4331" s="105">
        <f t="shared" si="481"/>
        <v>1.2327707261974865</v>
      </c>
      <c r="J4331" s="105">
        <f t="shared" si="482"/>
        <v>12851.217038762607</v>
      </c>
      <c r="K4331" s="106">
        <f t="shared" si="483"/>
        <v>3.201849210772707</v>
      </c>
    </row>
    <row r="4332" spans="2:11" x14ac:dyDescent="0.2">
      <c r="B4332" s="35">
        <v>4317</v>
      </c>
      <c r="C4332" s="93">
        <v>0.46141130409029441</v>
      </c>
      <c r="D4332" s="101">
        <f t="shared" ref="D4332:D4395" si="486">-LN(C4332)/$N$16</f>
        <v>2.3203963019912739</v>
      </c>
      <c r="E4332" s="93">
        <v>0.35736446081077722</v>
      </c>
      <c r="F4332" s="102">
        <f t="shared" si="484"/>
        <v>1.3573644608107771</v>
      </c>
      <c r="G4332" s="102">
        <f t="shared" ref="G4332:G4395" si="487">G4331+D4332</f>
        <v>12850.335585853825</v>
      </c>
      <c r="H4332" s="102">
        <f t="shared" si="485"/>
        <v>12851.217038762607</v>
      </c>
      <c r="I4332" s="102">
        <f t="shared" si="481"/>
        <v>0.88145290878128435</v>
      </c>
      <c r="J4332" s="102">
        <f t="shared" si="482"/>
        <v>12852.574403223418</v>
      </c>
      <c r="K4332" s="103">
        <f t="shared" si="483"/>
        <v>2.2388173695926525</v>
      </c>
    </row>
    <row r="4333" spans="2:11" x14ac:dyDescent="0.2">
      <c r="B4333" s="35">
        <v>4318</v>
      </c>
      <c r="C4333" s="93">
        <v>0.86614296337712415</v>
      </c>
      <c r="D4333" s="101">
        <f t="shared" si="486"/>
        <v>0.43111589794078914</v>
      </c>
      <c r="E4333" s="93">
        <v>2.5201887729421335E-3</v>
      </c>
      <c r="F4333" s="102">
        <f t="shared" si="484"/>
        <v>1.0025201887729422</v>
      </c>
      <c r="G4333" s="102">
        <f t="shared" si="487"/>
        <v>12850.766701751765</v>
      </c>
      <c r="H4333" s="102">
        <f t="shared" si="485"/>
        <v>12852.574403223418</v>
      </c>
      <c r="I4333" s="102">
        <f t="shared" si="481"/>
        <v>1.8077014716527628</v>
      </c>
      <c r="J4333" s="102">
        <f t="shared" si="482"/>
        <v>12853.576923412191</v>
      </c>
      <c r="K4333" s="103">
        <f t="shared" si="483"/>
        <v>2.8102216604256682</v>
      </c>
    </row>
    <row r="4334" spans="2:11" x14ac:dyDescent="0.2">
      <c r="B4334" s="35">
        <v>4319</v>
      </c>
      <c r="C4334" s="93">
        <v>0.15804633255733092</v>
      </c>
      <c r="D4334" s="101">
        <f t="shared" si="486"/>
        <v>5.5346011347271755</v>
      </c>
      <c r="E4334" s="93">
        <v>0.5924379024698484</v>
      </c>
      <c r="F4334" s="102">
        <f t="shared" si="484"/>
        <v>1.5924379024698485</v>
      </c>
      <c r="G4334" s="102">
        <f t="shared" si="487"/>
        <v>12856.301302886492</v>
      </c>
      <c r="H4334" s="102">
        <f t="shared" si="485"/>
        <v>12856.301302886492</v>
      </c>
      <c r="I4334" s="102">
        <f t="shared" si="481"/>
        <v>0</v>
      </c>
      <c r="J4334" s="102">
        <f t="shared" si="482"/>
        <v>12857.893740788961</v>
      </c>
      <c r="K4334" s="103">
        <f t="shared" si="483"/>
        <v>1.5924379024691007</v>
      </c>
    </row>
    <row r="4335" spans="2:11" ht="16" thickBot="1" x14ac:dyDescent="0.25">
      <c r="B4335" s="39">
        <v>4320</v>
      </c>
      <c r="C4335" s="94">
        <v>0.29793115213386501</v>
      </c>
      <c r="D4335" s="104">
        <f t="shared" si="486"/>
        <v>3.6326785568304838</v>
      </c>
      <c r="E4335" s="94">
        <v>0.72243847850442033</v>
      </c>
      <c r="F4335" s="105">
        <f t="shared" si="484"/>
        <v>1.7224384785044204</v>
      </c>
      <c r="G4335" s="105">
        <f t="shared" si="487"/>
        <v>12859.933981443322</v>
      </c>
      <c r="H4335" s="105">
        <f t="shared" si="485"/>
        <v>12859.933981443322</v>
      </c>
      <c r="I4335" s="105">
        <f t="shared" si="481"/>
        <v>0</v>
      </c>
      <c r="J4335" s="105">
        <f t="shared" si="482"/>
        <v>12861.656419921826</v>
      </c>
      <c r="K4335" s="106">
        <f t="shared" si="483"/>
        <v>1.7224384785040456</v>
      </c>
    </row>
    <row r="4336" spans="2:11" x14ac:dyDescent="0.2">
      <c r="B4336" s="35">
        <v>4321</v>
      </c>
      <c r="C4336" s="93">
        <v>0.81222625707932361</v>
      </c>
      <c r="D4336" s="101">
        <f t="shared" si="486"/>
        <v>0.62392900773164794</v>
      </c>
      <c r="E4336" s="93">
        <v>0.9533174074422327</v>
      </c>
      <c r="F4336" s="102">
        <f t="shared" si="484"/>
        <v>1.9533174074422326</v>
      </c>
      <c r="G4336" s="102">
        <f t="shared" si="487"/>
        <v>12860.557910451054</v>
      </c>
      <c r="H4336" s="102">
        <f t="shared" si="485"/>
        <v>12861.656419921826</v>
      </c>
      <c r="I4336" s="102">
        <f t="shared" si="481"/>
        <v>1.0985094707721146</v>
      </c>
      <c r="J4336" s="102">
        <f t="shared" si="482"/>
        <v>12863.609737329269</v>
      </c>
      <c r="K4336" s="103">
        <f t="shared" si="483"/>
        <v>3.0518268782143423</v>
      </c>
    </row>
    <row r="4337" spans="2:11" x14ac:dyDescent="0.2">
      <c r="B4337" s="35">
        <v>4322</v>
      </c>
      <c r="C4337" s="93">
        <v>0.56979282722676527</v>
      </c>
      <c r="D4337" s="101">
        <f t="shared" si="486"/>
        <v>1.6874473356815303</v>
      </c>
      <c r="E4337" s="93">
        <v>0.89791762678802989</v>
      </c>
      <c r="F4337" s="102">
        <f t="shared" si="484"/>
        <v>1.89791762678803</v>
      </c>
      <c r="G4337" s="102">
        <f t="shared" si="487"/>
        <v>12862.245357786736</v>
      </c>
      <c r="H4337" s="102">
        <f t="shared" si="485"/>
        <v>12863.609737329269</v>
      </c>
      <c r="I4337" s="102">
        <f t="shared" si="481"/>
        <v>1.3643795425323333</v>
      </c>
      <c r="J4337" s="102">
        <f t="shared" si="482"/>
        <v>12865.507654956056</v>
      </c>
      <c r="K4337" s="103">
        <f t="shared" si="483"/>
        <v>3.2622971693199361</v>
      </c>
    </row>
    <row r="4338" spans="2:11" x14ac:dyDescent="0.2">
      <c r="B4338" s="35">
        <v>4323</v>
      </c>
      <c r="C4338" s="93">
        <v>0.18354226362047077</v>
      </c>
      <c r="D4338" s="101">
        <f t="shared" si="486"/>
        <v>5.085930955648081</v>
      </c>
      <c r="E4338" s="93">
        <v>0.7760153762828077</v>
      </c>
      <c r="F4338" s="102">
        <f t="shared" si="484"/>
        <v>1.7760153762828077</v>
      </c>
      <c r="G4338" s="102">
        <f t="shared" si="487"/>
        <v>12867.331288742384</v>
      </c>
      <c r="H4338" s="102">
        <f t="shared" si="485"/>
        <v>12867.331288742384</v>
      </c>
      <c r="I4338" s="102">
        <f t="shared" si="481"/>
        <v>0</v>
      </c>
      <c r="J4338" s="102">
        <f t="shared" si="482"/>
        <v>12869.107304118666</v>
      </c>
      <c r="K4338" s="103">
        <f t="shared" si="483"/>
        <v>1.776015376282885</v>
      </c>
    </row>
    <row r="4339" spans="2:11" ht="16" thickBot="1" x14ac:dyDescent="0.25">
      <c r="B4339" s="39">
        <v>4324</v>
      </c>
      <c r="C4339" s="94">
        <v>0.38319767120696979</v>
      </c>
      <c r="D4339" s="104">
        <f t="shared" si="486"/>
        <v>2.8776129303899056</v>
      </c>
      <c r="E4339" s="94">
        <v>0.86986577966493239</v>
      </c>
      <c r="F4339" s="105">
        <f t="shared" si="484"/>
        <v>1.8698657796649325</v>
      </c>
      <c r="G4339" s="105">
        <f t="shared" si="487"/>
        <v>12870.208901672773</v>
      </c>
      <c r="H4339" s="105">
        <f t="shared" si="485"/>
        <v>12870.208901672773</v>
      </c>
      <c r="I4339" s="105">
        <f t="shared" si="481"/>
        <v>0</v>
      </c>
      <c r="J4339" s="105">
        <f t="shared" si="482"/>
        <v>12872.078767452438</v>
      </c>
      <c r="K4339" s="106">
        <f t="shared" si="483"/>
        <v>1.8698657796649059</v>
      </c>
    </row>
    <row r="4340" spans="2:11" x14ac:dyDescent="0.2">
      <c r="B4340" s="35">
        <v>4325</v>
      </c>
      <c r="C4340" s="93">
        <v>0.1013368111569849</v>
      </c>
      <c r="D4340" s="101">
        <f t="shared" si="486"/>
        <v>6.8679166386144717</v>
      </c>
      <c r="E4340" s="93">
        <v>0.29055714390156939</v>
      </c>
      <c r="F4340" s="102">
        <f t="shared" si="484"/>
        <v>1.2905571439015695</v>
      </c>
      <c r="G4340" s="102">
        <f t="shared" si="487"/>
        <v>12877.076818311387</v>
      </c>
      <c r="H4340" s="102">
        <f t="shared" si="485"/>
        <v>12877.076818311387</v>
      </c>
      <c r="I4340" s="102">
        <f t="shared" si="481"/>
        <v>0</v>
      </c>
      <c r="J4340" s="102">
        <f t="shared" si="482"/>
        <v>12878.367375455289</v>
      </c>
      <c r="K4340" s="103">
        <f t="shared" si="483"/>
        <v>1.2905571439023333</v>
      </c>
    </row>
    <row r="4341" spans="2:11" x14ac:dyDescent="0.2">
      <c r="B4341" s="35">
        <v>4326</v>
      </c>
      <c r="C4341" s="93">
        <v>0.12405210894479024</v>
      </c>
      <c r="D4341" s="101">
        <f t="shared" si="486"/>
        <v>6.2611607046741273</v>
      </c>
      <c r="E4341" s="93">
        <v>0.77750633300012806</v>
      </c>
      <c r="F4341" s="102">
        <f t="shared" si="484"/>
        <v>1.7775063330001282</v>
      </c>
      <c r="G4341" s="102">
        <f t="shared" si="487"/>
        <v>12883.337979016062</v>
      </c>
      <c r="H4341" s="102">
        <f t="shared" si="485"/>
        <v>12883.337979016062</v>
      </c>
      <c r="I4341" s="102">
        <f t="shared" si="481"/>
        <v>0</v>
      </c>
      <c r="J4341" s="102">
        <f t="shared" si="482"/>
        <v>12885.115485349063</v>
      </c>
      <c r="K4341" s="103">
        <f t="shared" si="483"/>
        <v>1.7775063330009289</v>
      </c>
    </row>
    <row r="4342" spans="2:11" x14ac:dyDescent="0.2">
      <c r="B4342" s="35">
        <v>4327</v>
      </c>
      <c r="C4342" s="93">
        <v>5.4387840677446841E-2</v>
      </c>
      <c r="D4342" s="101">
        <f t="shared" si="486"/>
        <v>8.734844001187728</v>
      </c>
      <c r="E4342" s="93">
        <v>0.3451936029788697</v>
      </c>
      <c r="F4342" s="102">
        <f t="shared" si="484"/>
        <v>1.3451936029788696</v>
      </c>
      <c r="G4342" s="102">
        <f t="shared" si="487"/>
        <v>12892.07282301725</v>
      </c>
      <c r="H4342" s="102">
        <f t="shared" si="485"/>
        <v>12892.07282301725</v>
      </c>
      <c r="I4342" s="102">
        <f t="shared" si="481"/>
        <v>0</v>
      </c>
      <c r="J4342" s="102">
        <f t="shared" si="482"/>
        <v>12893.41801662023</v>
      </c>
      <c r="K4342" s="103">
        <f t="shared" si="483"/>
        <v>1.3451936029796343</v>
      </c>
    </row>
    <row r="4343" spans="2:11" ht="16" thickBot="1" x14ac:dyDescent="0.25">
      <c r="B4343" s="39">
        <v>4328</v>
      </c>
      <c r="C4343" s="94">
        <v>0.45996940465837821</v>
      </c>
      <c r="D4343" s="104">
        <f t="shared" si="486"/>
        <v>2.3297859099696394</v>
      </c>
      <c r="E4343" s="94">
        <v>3.8631050994668237E-2</v>
      </c>
      <c r="F4343" s="105">
        <f t="shared" si="484"/>
        <v>1.0386310509946681</v>
      </c>
      <c r="G4343" s="105">
        <f t="shared" si="487"/>
        <v>12894.402608927219</v>
      </c>
      <c r="H4343" s="105">
        <f t="shared" si="485"/>
        <v>12894.402608927219</v>
      </c>
      <c r="I4343" s="105">
        <f t="shared" si="481"/>
        <v>0</v>
      </c>
      <c r="J4343" s="105">
        <f t="shared" si="482"/>
        <v>12895.441239978214</v>
      </c>
      <c r="K4343" s="106">
        <f t="shared" si="483"/>
        <v>1.0386310509948089</v>
      </c>
    </row>
    <row r="4344" spans="2:11" x14ac:dyDescent="0.2">
      <c r="B4344" s="35">
        <v>4329</v>
      </c>
      <c r="C4344" s="93">
        <v>0.36218402314289189</v>
      </c>
      <c r="D4344" s="101">
        <f t="shared" si="486"/>
        <v>3.0468085352988545</v>
      </c>
      <c r="E4344" s="93">
        <v>0.23704160152864173</v>
      </c>
      <c r="F4344" s="102">
        <f t="shared" si="484"/>
        <v>1.2370416015286416</v>
      </c>
      <c r="G4344" s="102">
        <f t="shared" si="487"/>
        <v>12897.449417462518</v>
      </c>
      <c r="H4344" s="102">
        <f t="shared" si="485"/>
        <v>12897.449417462518</v>
      </c>
      <c r="I4344" s="102">
        <f t="shared" si="481"/>
        <v>0</v>
      </c>
      <c r="J4344" s="102">
        <f t="shared" si="482"/>
        <v>12898.686459064047</v>
      </c>
      <c r="K4344" s="103">
        <f t="shared" si="483"/>
        <v>1.2370416015291994</v>
      </c>
    </row>
    <row r="4345" spans="2:11" x14ac:dyDescent="0.2">
      <c r="B4345" s="35">
        <v>4330</v>
      </c>
      <c r="C4345" s="93">
        <v>0.46814516074906276</v>
      </c>
      <c r="D4345" s="101">
        <f t="shared" si="486"/>
        <v>2.2769305758519476</v>
      </c>
      <c r="E4345" s="93">
        <v>0.61903626250914257</v>
      </c>
      <c r="F4345" s="102">
        <f t="shared" si="484"/>
        <v>1.6190362625091426</v>
      </c>
      <c r="G4345" s="102">
        <f t="shared" si="487"/>
        <v>12899.72634803837</v>
      </c>
      <c r="H4345" s="102">
        <f t="shared" si="485"/>
        <v>12899.72634803837</v>
      </c>
      <c r="I4345" s="102">
        <f t="shared" si="481"/>
        <v>0</v>
      </c>
      <c r="J4345" s="102">
        <f t="shared" si="482"/>
        <v>12901.345384300879</v>
      </c>
      <c r="K4345" s="103">
        <f t="shared" si="483"/>
        <v>1.6190362625093258</v>
      </c>
    </row>
    <row r="4346" spans="2:11" x14ac:dyDescent="0.2">
      <c r="B4346" s="35">
        <v>4331</v>
      </c>
      <c r="C4346" s="93">
        <v>0.84513149123574793</v>
      </c>
      <c r="D4346" s="101">
        <f t="shared" si="486"/>
        <v>0.5047891584036267</v>
      </c>
      <c r="E4346" s="93">
        <v>0.19118308729963673</v>
      </c>
      <c r="F4346" s="102">
        <f t="shared" si="484"/>
        <v>1.1911830872996367</v>
      </c>
      <c r="G4346" s="102">
        <f t="shared" si="487"/>
        <v>12900.231137196773</v>
      </c>
      <c r="H4346" s="102">
        <f t="shared" si="485"/>
        <v>12901.345384300879</v>
      </c>
      <c r="I4346" s="102">
        <f t="shared" si="481"/>
        <v>1.1142471041057433</v>
      </c>
      <c r="J4346" s="102">
        <f t="shared" si="482"/>
        <v>12902.536567388179</v>
      </c>
      <c r="K4346" s="103">
        <f t="shared" si="483"/>
        <v>2.3054301914053212</v>
      </c>
    </row>
    <row r="4347" spans="2:11" ht="16" thickBot="1" x14ac:dyDescent="0.25">
      <c r="B4347" s="39">
        <v>4332</v>
      </c>
      <c r="C4347" s="94">
        <v>0.5920461578266909</v>
      </c>
      <c r="D4347" s="104">
        <f t="shared" si="486"/>
        <v>1.57251203350721</v>
      </c>
      <c r="E4347" s="94">
        <v>0.63190404387948729</v>
      </c>
      <c r="F4347" s="105">
        <f t="shared" si="484"/>
        <v>1.6319040438794872</v>
      </c>
      <c r="G4347" s="105">
        <f t="shared" si="487"/>
        <v>12901.80364923028</v>
      </c>
      <c r="H4347" s="105">
        <f t="shared" si="485"/>
        <v>12902.536567388179</v>
      </c>
      <c r="I4347" s="105">
        <f t="shared" si="481"/>
        <v>0.7329181578988937</v>
      </c>
      <c r="J4347" s="105">
        <f t="shared" si="482"/>
        <v>12904.168471432058</v>
      </c>
      <c r="K4347" s="106">
        <f t="shared" si="483"/>
        <v>2.3648222017782246</v>
      </c>
    </row>
    <row r="4348" spans="2:11" x14ac:dyDescent="0.2">
      <c r="B4348" s="35">
        <v>4333</v>
      </c>
      <c r="C4348" s="93">
        <v>0.72306739598201553</v>
      </c>
      <c r="D4348" s="101">
        <f t="shared" si="486"/>
        <v>0.97275853212579821</v>
      </c>
      <c r="E4348" s="93">
        <v>0.90487830045186479</v>
      </c>
      <c r="F4348" s="102">
        <f t="shared" si="484"/>
        <v>1.9048783004518648</v>
      </c>
      <c r="G4348" s="102">
        <f t="shared" si="487"/>
        <v>12902.776407762405</v>
      </c>
      <c r="H4348" s="102">
        <f t="shared" si="485"/>
        <v>12904.168471432058</v>
      </c>
      <c r="I4348" s="102">
        <f t="shared" si="481"/>
        <v>1.3920636696529982</v>
      </c>
      <c r="J4348" s="102">
        <f t="shared" si="482"/>
        <v>12906.073349732511</v>
      </c>
      <c r="K4348" s="103">
        <f t="shared" si="483"/>
        <v>3.2969419701057632</v>
      </c>
    </row>
    <row r="4349" spans="2:11" x14ac:dyDescent="0.2">
      <c r="B4349" s="35">
        <v>4334</v>
      </c>
      <c r="C4349" s="93">
        <v>0.27336746560843284</v>
      </c>
      <c r="D4349" s="101">
        <f t="shared" si="486"/>
        <v>3.8908150830326576</v>
      </c>
      <c r="E4349" s="93">
        <v>0.95507458005536428</v>
      </c>
      <c r="F4349" s="102">
        <f t="shared" si="484"/>
        <v>1.9550745800553644</v>
      </c>
      <c r="G4349" s="102">
        <f t="shared" si="487"/>
        <v>12906.667222845437</v>
      </c>
      <c r="H4349" s="102">
        <f t="shared" si="485"/>
        <v>12906.667222845437</v>
      </c>
      <c r="I4349" s="102">
        <f t="shared" si="481"/>
        <v>0</v>
      </c>
      <c r="J4349" s="102">
        <f t="shared" si="482"/>
        <v>12908.622297425492</v>
      </c>
      <c r="K4349" s="103">
        <f t="shared" si="483"/>
        <v>1.9550745800552249</v>
      </c>
    </row>
    <row r="4350" spans="2:11" x14ac:dyDescent="0.2">
      <c r="B4350" s="35">
        <v>4335</v>
      </c>
      <c r="C4350" s="93">
        <v>0.88658750278575693</v>
      </c>
      <c r="D4350" s="101">
        <f t="shared" si="486"/>
        <v>0.36112635729864812</v>
      </c>
      <c r="E4350" s="93">
        <v>0.24763369269726432</v>
      </c>
      <c r="F4350" s="102">
        <f t="shared" si="484"/>
        <v>1.2476336926972644</v>
      </c>
      <c r="G4350" s="102">
        <f t="shared" si="487"/>
        <v>12907.028349202736</v>
      </c>
      <c r="H4350" s="102">
        <f t="shared" si="485"/>
        <v>12908.622297425492</v>
      </c>
      <c r="I4350" s="102">
        <f t="shared" si="481"/>
        <v>1.5939482227568078</v>
      </c>
      <c r="J4350" s="102">
        <f t="shared" si="482"/>
        <v>12909.86993111819</v>
      </c>
      <c r="K4350" s="103">
        <f t="shared" si="483"/>
        <v>2.8415819154542987</v>
      </c>
    </row>
    <row r="4351" spans="2:11" ht="16" thickBot="1" x14ac:dyDescent="0.25">
      <c r="B4351" s="39">
        <v>4336</v>
      </c>
      <c r="C4351" s="94">
        <v>0.63000280330542491</v>
      </c>
      <c r="D4351" s="104">
        <f t="shared" si="486"/>
        <v>1.3860930297459237</v>
      </c>
      <c r="E4351" s="94">
        <v>0.21794707825107251</v>
      </c>
      <c r="F4351" s="105">
        <f t="shared" si="484"/>
        <v>1.2179470782510724</v>
      </c>
      <c r="G4351" s="105">
        <f t="shared" si="487"/>
        <v>12908.414442232481</v>
      </c>
      <c r="H4351" s="105">
        <f t="shared" si="485"/>
        <v>12909.86993111819</v>
      </c>
      <c r="I4351" s="105">
        <f t="shared" si="481"/>
        <v>1.455488885709201</v>
      </c>
      <c r="J4351" s="105">
        <f t="shared" si="482"/>
        <v>12911.08787819644</v>
      </c>
      <c r="K4351" s="106">
        <f t="shared" si="483"/>
        <v>2.6734359639594913</v>
      </c>
    </row>
    <row r="4352" spans="2:11" x14ac:dyDescent="0.2">
      <c r="B4352" s="35">
        <v>4337</v>
      </c>
      <c r="C4352" s="93">
        <v>5.3437693741413161E-2</v>
      </c>
      <c r="D4352" s="101">
        <f t="shared" si="486"/>
        <v>8.7877167201642781</v>
      </c>
      <c r="E4352" s="93">
        <v>0.60965632279817894</v>
      </c>
      <c r="F4352" s="102">
        <f t="shared" si="484"/>
        <v>1.6096563227981791</v>
      </c>
      <c r="G4352" s="102">
        <f t="shared" si="487"/>
        <v>12917.202158952645</v>
      </c>
      <c r="H4352" s="102">
        <f t="shared" si="485"/>
        <v>12917.202158952645</v>
      </c>
      <c r="I4352" s="102">
        <f t="shared" si="481"/>
        <v>0</v>
      </c>
      <c r="J4352" s="102">
        <f t="shared" si="482"/>
        <v>12918.811815275443</v>
      </c>
      <c r="K4352" s="103">
        <f t="shared" si="483"/>
        <v>1.6096563227984007</v>
      </c>
    </row>
    <row r="4353" spans="2:11" x14ac:dyDescent="0.2">
      <c r="B4353" s="35">
        <v>4338</v>
      </c>
      <c r="C4353" s="93">
        <v>0.28919412681304613</v>
      </c>
      <c r="D4353" s="101">
        <f t="shared" si="486"/>
        <v>3.7219712918871068</v>
      </c>
      <c r="E4353" s="93">
        <v>0.86189787869709467</v>
      </c>
      <c r="F4353" s="102">
        <f t="shared" si="484"/>
        <v>1.8618978786970946</v>
      </c>
      <c r="G4353" s="102">
        <f t="shared" si="487"/>
        <v>12920.924130244532</v>
      </c>
      <c r="H4353" s="102">
        <f t="shared" si="485"/>
        <v>12920.924130244532</v>
      </c>
      <c r="I4353" s="102">
        <f t="shared" si="481"/>
        <v>0</v>
      </c>
      <c r="J4353" s="102">
        <f t="shared" si="482"/>
        <v>12922.786028123228</v>
      </c>
      <c r="K4353" s="103">
        <f t="shared" si="483"/>
        <v>1.8618978786962543</v>
      </c>
    </row>
    <row r="4354" spans="2:11" x14ac:dyDescent="0.2">
      <c r="B4354" s="35">
        <v>4339</v>
      </c>
      <c r="C4354" s="93">
        <v>6.0558568392182877E-2</v>
      </c>
      <c r="D4354" s="101">
        <f t="shared" si="486"/>
        <v>8.4124329288820796</v>
      </c>
      <c r="E4354" s="93">
        <v>0.75796780148106779</v>
      </c>
      <c r="F4354" s="102">
        <f t="shared" si="484"/>
        <v>1.7579678014810678</v>
      </c>
      <c r="G4354" s="102">
        <f t="shared" si="487"/>
        <v>12929.336563173414</v>
      </c>
      <c r="H4354" s="102">
        <f t="shared" si="485"/>
        <v>12929.336563173414</v>
      </c>
      <c r="I4354" s="102">
        <f t="shared" si="481"/>
        <v>0</v>
      </c>
      <c r="J4354" s="102">
        <f t="shared" si="482"/>
        <v>12931.094530974895</v>
      </c>
      <c r="K4354" s="103">
        <f t="shared" si="483"/>
        <v>1.7579678014808451</v>
      </c>
    </row>
    <row r="4355" spans="2:11" ht="16" thickBot="1" x14ac:dyDescent="0.25">
      <c r="B4355" s="39">
        <v>4340</v>
      </c>
      <c r="C4355" s="94">
        <v>0.81584726131245222</v>
      </c>
      <c r="D4355" s="104">
        <f t="shared" si="486"/>
        <v>0.61058436390750037</v>
      </c>
      <c r="E4355" s="94">
        <v>0.35152165173444616</v>
      </c>
      <c r="F4355" s="105">
        <f t="shared" si="484"/>
        <v>1.3515216517344462</v>
      </c>
      <c r="G4355" s="105">
        <f t="shared" si="487"/>
        <v>12929.947147537321</v>
      </c>
      <c r="H4355" s="105">
        <f t="shared" si="485"/>
        <v>12931.094530974895</v>
      </c>
      <c r="I4355" s="105">
        <f t="shared" si="481"/>
        <v>1.1473834375738079</v>
      </c>
      <c r="J4355" s="105">
        <f t="shared" si="482"/>
        <v>12932.44605262663</v>
      </c>
      <c r="K4355" s="106">
        <f t="shared" si="483"/>
        <v>2.4989050893091189</v>
      </c>
    </row>
    <row r="4356" spans="2:11" x14ac:dyDescent="0.2">
      <c r="B4356" s="35">
        <v>4341</v>
      </c>
      <c r="C4356" s="93">
        <v>0.11381134365875922</v>
      </c>
      <c r="D4356" s="101">
        <f t="shared" si="486"/>
        <v>6.5196392448022733</v>
      </c>
      <c r="E4356" s="93">
        <v>0.51956847023167219</v>
      </c>
      <c r="F4356" s="102">
        <f t="shared" si="484"/>
        <v>1.5195684702316723</v>
      </c>
      <c r="G4356" s="102">
        <f t="shared" si="487"/>
        <v>12936.466786782123</v>
      </c>
      <c r="H4356" s="102">
        <f t="shared" si="485"/>
        <v>12936.466786782123</v>
      </c>
      <c r="I4356" s="102">
        <f t="shared" si="481"/>
        <v>0</v>
      </c>
      <c r="J4356" s="102">
        <f t="shared" si="482"/>
        <v>12937.986355252355</v>
      </c>
      <c r="K4356" s="103">
        <f t="shared" si="483"/>
        <v>1.5195684702321159</v>
      </c>
    </row>
    <row r="4357" spans="2:11" x14ac:dyDescent="0.2">
      <c r="B4357" s="35">
        <v>4342</v>
      </c>
      <c r="C4357" s="93">
        <v>2.4509615424624265E-2</v>
      </c>
      <c r="D4357" s="101">
        <f t="shared" si="486"/>
        <v>11.12606931634506</v>
      </c>
      <c r="E4357" s="93">
        <v>0.82113203215393749</v>
      </c>
      <c r="F4357" s="102">
        <f t="shared" si="484"/>
        <v>1.8211320321539375</v>
      </c>
      <c r="G4357" s="102">
        <f t="shared" si="487"/>
        <v>12947.592856098468</v>
      </c>
      <c r="H4357" s="102">
        <f t="shared" si="485"/>
        <v>12947.592856098468</v>
      </c>
      <c r="I4357" s="102">
        <f t="shared" si="481"/>
        <v>0</v>
      </c>
      <c r="J4357" s="102">
        <f t="shared" si="482"/>
        <v>12949.413988130622</v>
      </c>
      <c r="K4357" s="103">
        <f t="shared" si="483"/>
        <v>1.8211320321534004</v>
      </c>
    </row>
    <row r="4358" spans="2:11" x14ac:dyDescent="0.2">
      <c r="B4358" s="35">
        <v>4343</v>
      </c>
      <c r="C4358" s="93">
        <v>0.58832193896367513</v>
      </c>
      <c r="D4358" s="101">
        <f t="shared" si="486"/>
        <v>1.5914428970128456</v>
      </c>
      <c r="E4358" s="93">
        <v>0.60907044735283256</v>
      </c>
      <c r="F4358" s="102">
        <f t="shared" si="484"/>
        <v>1.6090704473528326</v>
      </c>
      <c r="G4358" s="102">
        <f t="shared" si="487"/>
        <v>12949.184298995482</v>
      </c>
      <c r="H4358" s="102">
        <f t="shared" si="485"/>
        <v>12949.413988130622</v>
      </c>
      <c r="I4358" s="102">
        <f t="shared" si="481"/>
        <v>0.22968913513977895</v>
      </c>
      <c r="J4358" s="102">
        <f t="shared" si="482"/>
        <v>12951.023058577975</v>
      </c>
      <c r="K4358" s="103">
        <f t="shared" si="483"/>
        <v>1.8387595824933669</v>
      </c>
    </row>
    <row r="4359" spans="2:11" ht="16" thickBot="1" x14ac:dyDescent="0.25">
      <c r="B4359" s="39">
        <v>4344</v>
      </c>
      <c r="C4359" s="94">
        <v>0.98528395767875032</v>
      </c>
      <c r="D4359" s="104">
        <f t="shared" si="486"/>
        <v>4.4476192343796572E-2</v>
      </c>
      <c r="E4359" s="94">
        <v>0.73262854611739359</v>
      </c>
      <c r="F4359" s="105">
        <f t="shared" si="484"/>
        <v>1.7326285461173936</v>
      </c>
      <c r="G4359" s="105">
        <f t="shared" si="487"/>
        <v>12949.228775187827</v>
      </c>
      <c r="H4359" s="105">
        <f t="shared" si="485"/>
        <v>12951.023058577975</v>
      </c>
      <c r="I4359" s="105">
        <f t="shared" si="481"/>
        <v>1.7942833901488484</v>
      </c>
      <c r="J4359" s="105">
        <f t="shared" si="482"/>
        <v>12952.755687124092</v>
      </c>
      <c r="K4359" s="106">
        <f t="shared" si="483"/>
        <v>3.5269119362656056</v>
      </c>
    </row>
    <row r="4360" spans="2:11" x14ac:dyDescent="0.2">
      <c r="B4360" s="35">
        <v>4345</v>
      </c>
      <c r="C4360" s="93">
        <v>0.96649082615630999</v>
      </c>
      <c r="D4360" s="101">
        <f t="shared" si="486"/>
        <v>0.1022504165953419</v>
      </c>
      <c r="E4360" s="93">
        <v>0.41140782602629611</v>
      </c>
      <c r="F4360" s="102">
        <f t="shared" si="484"/>
        <v>1.4114078260262961</v>
      </c>
      <c r="G4360" s="102">
        <f t="shared" si="487"/>
        <v>12949.331025604422</v>
      </c>
      <c r="H4360" s="102">
        <f t="shared" si="485"/>
        <v>12952.755687124092</v>
      </c>
      <c r="I4360" s="102">
        <f t="shared" si="481"/>
        <v>3.4246615196698258</v>
      </c>
      <c r="J4360" s="102">
        <f t="shared" si="482"/>
        <v>12954.167094950119</v>
      </c>
      <c r="K4360" s="103">
        <f t="shared" si="483"/>
        <v>4.8360693456961599</v>
      </c>
    </row>
    <row r="4361" spans="2:11" x14ac:dyDescent="0.2">
      <c r="B4361" s="35">
        <v>4346</v>
      </c>
      <c r="C4361" s="93">
        <v>0.91219641779981586</v>
      </c>
      <c r="D4361" s="101">
        <f t="shared" si="486"/>
        <v>0.27569982510643426</v>
      </c>
      <c r="E4361" s="93">
        <v>0.91988469255253413</v>
      </c>
      <c r="F4361" s="102">
        <f t="shared" si="484"/>
        <v>1.9198846925525341</v>
      </c>
      <c r="G4361" s="102">
        <f t="shared" si="487"/>
        <v>12949.606725429529</v>
      </c>
      <c r="H4361" s="102">
        <f t="shared" si="485"/>
        <v>12954.167094950119</v>
      </c>
      <c r="I4361" s="102">
        <f t="shared" si="481"/>
        <v>4.5603695205900294</v>
      </c>
      <c r="J4361" s="102">
        <f t="shared" si="482"/>
        <v>12956.08697964267</v>
      </c>
      <c r="K4361" s="103">
        <f t="shared" si="483"/>
        <v>6.4802542131419614</v>
      </c>
    </row>
    <row r="4362" spans="2:11" x14ac:dyDescent="0.2">
      <c r="B4362" s="35">
        <v>4347</v>
      </c>
      <c r="C4362" s="93">
        <v>0.60053587126394203</v>
      </c>
      <c r="D4362" s="101">
        <f t="shared" si="486"/>
        <v>1.5297987107580473</v>
      </c>
      <c r="E4362" s="93">
        <v>0.15994155269925736</v>
      </c>
      <c r="F4362" s="102">
        <f t="shared" si="484"/>
        <v>1.1599415526992574</v>
      </c>
      <c r="G4362" s="102">
        <f t="shared" si="487"/>
        <v>12951.136524140287</v>
      </c>
      <c r="H4362" s="102">
        <f t="shared" si="485"/>
        <v>12956.08697964267</v>
      </c>
      <c r="I4362" s="102">
        <f t="shared" si="481"/>
        <v>4.9504555023831927</v>
      </c>
      <c r="J4362" s="102">
        <f t="shared" si="482"/>
        <v>12957.24692119537</v>
      </c>
      <c r="K4362" s="103">
        <f t="shared" si="483"/>
        <v>6.1103970550830127</v>
      </c>
    </row>
    <row r="4363" spans="2:11" ht="16" thickBot="1" x14ac:dyDescent="0.25">
      <c r="B4363" s="39">
        <v>4348</v>
      </c>
      <c r="C4363" s="94">
        <v>0.19675614998645452</v>
      </c>
      <c r="D4363" s="104">
        <f t="shared" si="486"/>
        <v>4.8773704029013132</v>
      </c>
      <c r="E4363" s="94">
        <v>0.50270589928081721</v>
      </c>
      <c r="F4363" s="105">
        <f t="shared" si="484"/>
        <v>1.5027058992808171</v>
      </c>
      <c r="G4363" s="105">
        <f t="shared" si="487"/>
        <v>12956.013894543188</v>
      </c>
      <c r="H4363" s="105">
        <f t="shared" si="485"/>
        <v>12957.24692119537</v>
      </c>
      <c r="I4363" s="105">
        <f t="shared" si="481"/>
        <v>1.2330266521821613</v>
      </c>
      <c r="J4363" s="105">
        <f t="shared" si="482"/>
        <v>12958.74962709465</v>
      </c>
      <c r="K4363" s="106">
        <f t="shared" si="483"/>
        <v>2.7357325514622062</v>
      </c>
    </row>
    <row r="4364" spans="2:11" x14ac:dyDescent="0.2">
      <c r="B4364" s="35">
        <v>4349</v>
      </c>
      <c r="C4364" s="93">
        <v>0.7536395998667148</v>
      </c>
      <c r="D4364" s="101">
        <f t="shared" si="486"/>
        <v>0.84852302852017258</v>
      </c>
      <c r="E4364" s="93">
        <v>0.57532111325755031</v>
      </c>
      <c r="F4364" s="102">
        <f t="shared" si="484"/>
        <v>1.5753211132575502</v>
      </c>
      <c r="G4364" s="102">
        <f t="shared" si="487"/>
        <v>12956.862417571709</v>
      </c>
      <c r="H4364" s="102">
        <f t="shared" si="485"/>
        <v>12958.74962709465</v>
      </c>
      <c r="I4364" s="102">
        <f t="shared" si="481"/>
        <v>1.8872095229417027</v>
      </c>
      <c r="J4364" s="102">
        <f t="shared" si="482"/>
        <v>12960.324948207908</v>
      </c>
      <c r="K4364" s="103">
        <f t="shared" si="483"/>
        <v>3.4625306361995172</v>
      </c>
    </row>
    <row r="4365" spans="2:11" x14ac:dyDescent="0.2">
      <c r="B4365" s="35">
        <v>4350</v>
      </c>
      <c r="C4365" s="93">
        <v>0.58237877505140589</v>
      </c>
      <c r="D4365" s="101">
        <f t="shared" si="486"/>
        <v>1.6219026801006506</v>
      </c>
      <c r="E4365" s="93">
        <v>0.55638076577983575</v>
      </c>
      <c r="F4365" s="102">
        <f t="shared" si="484"/>
        <v>1.5563807657798359</v>
      </c>
      <c r="G4365" s="102">
        <f t="shared" si="487"/>
        <v>12958.48432025181</v>
      </c>
      <c r="H4365" s="102">
        <f t="shared" si="485"/>
        <v>12960.324948207908</v>
      </c>
      <c r="I4365" s="102">
        <f t="shared" si="481"/>
        <v>1.840627956098615</v>
      </c>
      <c r="J4365" s="102">
        <f t="shared" si="482"/>
        <v>12961.881328973688</v>
      </c>
      <c r="K4365" s="103">
        <f t="shared" si="483"/>
        <v>3.397008721878592</v>
      </c>
    </row>
    <row r="4366" spans="2:11" x14ac:dyDescent="0.2">
      <c r="B4366" s="35">
        <v>4351</v>
      </c>
      <c r="C4366" s="93">
        <v>0.48656313117001471</v>
      </c>
      <c r="D4366" s="101">
        <f t="shared" si="486"/>
        <v>2.1611658592569558</v>
      </c>
      <c r="E4366" s="93">
        <v>0.31593381665411346</v>
      </c>
      <c r="F4366" s="102">
        <f t="shared" si="484"/>
        <v>1.3159338166541135</v>
      </c>
      <c r="G4366" s="102">
        <f t="shared" si="487"/>
        <v>12960.645486111067</v>
      </c>
      <c r="H4366" s="102">
        <f t="shared" si="485"/>
        <v>12961.881328973688</v>
      </c>
      <c r="I4366" s="102">
        <f t="shared" si="481"/>
        <v>1.2358428626212117</v>
      </c>
      <c r="J4366" s="102">
        <f t="shared" si="482"/>
        <v>12963.197262790341</v>
      </c>
      <c r="K4366" s="103">
        <f t="shared" si="483"/>
        <v>2.5517766792745533</v>
      </c>
    </row>
    <row r="4367" spans="2:11" ht="16" thickBot="1" x14ac:dyDescent="0.25">
      <c r="B4367" s="39">
        <v>4352</v>
      </c>
      <c r="C4367" s="94">
        <v>0.30100651429915071</v>
      </c>
      <c r="D4367" s="104">
        <f t="shared" si="486"/>
        <v>3.6018701168327425</v>
      </c>
      <c r="E4367" s="94">
        <v>0.22797177184784467</v>
      </c>
      <c r="F4367" s="105">
        <f t="shared" si="484"/>
        <v>1.2279717718478447</v>
      </c>
      <c r="G4367" s="105">
        <f t="shared" si="487"/>
        <v>12964.247356227899</v>
      </c>
      <c r="H4367" s="105">
        <f t="shared" si="485"/>
        <v>12964.247356227899</v>
      </c>
      <c r="I4367" s="105">
        <f t="shared" si="481"/>
        <v>0</v>
      </c>
      <c r="J4367" s="105">
        <f t="shared" si="482"/>
        <v>12965.475327999748</v>
      </c>
      <c r="K4367" s="106">
        <f t="shared" si="483"/>
        <v>1.227971771848388</v>
      </c>
    </row>
    <row r="4368" spans="2:11" x14ac:dyDescent="0.2">
      <c r="B4368" s="35">
        <v>4353</v>
      </c>
      <c r="C4368" s="93">
        <v>0.88450019361024779</v>
      </c>
      <c r="D4368" s="101">
        <f t="shared" si="486"/>
        <v>0.36819763947003453</v>
      </c>
      <c r="E4368" s="93">
        <v>0.66254838704300656</v>
      </c>
      <c r="F4368" s="102">
        <f t="shared" si="484"/>
        <v>1.6625483870430067</v>
      </c>
      <c r="G4368" s="102">
        <f t="shared" si="487"/>
        <v>12964.615553867368</v>
      </c>
      <c r="H4368" s="102">
        <f t="shared" si="485"/>
        <v>12965.475327999748</v>
      </c>
      <c r="I4368" s="102">
        <f t="shared" si="481"/>
        <v>0.85977413237924338</v>
      </c>
      <c r="J4368" s="102">
        <f t="shared" si="482"/>
        <v>12967.137876386791</v>
      </c>
      <c r="K4368" s="103">
        <f t="shared" si="483"/>
        <v>2.5223225194222323</v>
      </c>
    </row>
    <row r="4369" spans="2:11" x14ac:dyDescent="0.2">
      <c r="B4369" s="35">
        <v>4354</v>
      </c>
      <c r="C4369" s="93">
        <v>0.48395336594905858</v>
      </c>
      <c r="D4369" s="101">
        <f t="shared" si="486"/>
        <v>2.1773001847575442</v>
      </c>
      <c r="E4369" s="93">
        <v>0.54600199791499038</v>
      </c>
      <c r="F4369" s="102">
        <f t="shared" si="484"/>
        <v>1.5460019979149904</v>
      </c>
      <c r="G4369" s="102">
        <f t="shared" si="487"/>
        <v>12966.792854052126</v>
      </c>
      <c r="H4369" s="102">
        <f t="shared" si="485"/>
        <v>12967.137876386791</v>
      </c>
      <c r="I4369" s="102">
        <f t="shared" si="481"/>
        <v>0.34502233466446341</v>
      </c>
      <c r="J4369" s="102">
        <f t="shared" si="482"/>
        <v>12968.683878384705</v>
      </c>
      <c r="K4369" s="103">
        <f t="shared" si="483"/>
        <v>1.8910243325790361</v>
      </c>
    </row>
    <row r="4370" spans="2:11" x14ac:dyDescent="0.2">
      <c r="B4370" s="35">
        <v>4355</v>
      </c>
      <c r="C4370" s="93">
        <v>0.9860013284515845</v>
      </c>
      <c r="D4370" s="101">
        <f t="shared" si="486"/>
        <v>4.2292731199287108E-2</v>
      </c>
      <c r="E4370" s="93">
        <v>6.1045309782047474E-2</v>
      </c>
      <c r="F4370" s="102">
        <f t="shared" si="484"/>
        <v>1.0610453097820476</v>
      </c>
      <c r="G4370" s="102">
        <f t="shared" si="487"/>
        <v>12966.835146783325</v>
      </c>
      <c r="H4370" s="102">
        <f t="shared" si="485"/>
        <v>12968.683878384705</v>
      </c>
      <c r="I4370" s="102">
        <f t="shared" ref="I4370:I4433" si="488">H4370-G4370</f>
        <v>1.8487316013797681</v>
      </c>
      <c r="J4370" s="102">
        <f t="shared" ref="J4370:J4433" si="489">H4370+F4370</f>
        <v>12969.744923694487</v>
      </c>
      <c r="K4370" s="103">
        <f t="shared" ref="K4370:K4433" si="490">J4370-G4370</f>
        <v>2.9097769111613161</v>
      </c>
    </row>
    <row r="4371" spans="2:11" ht="16" thickBot="1" x14ac:dyDescent="0.25">
      <c r="B4371" s="39">
        <v>4356</v>
      </c>
      <c r="C4371" s="94">
        <v>9.3558100429300572E-2</v>
      </c>
      <c r="D4371" s="104">
        <f t="shared" si="486"/>
        <v>7.1075179221228701</v>
      </c>
      <c r="E4371" s="94">
        <v>0.11620573435880077</v>
      </c>
      <c r="F4371" s="105">
        <f t="shared" si="484"/>
        <v>1.1162057343588008</v>
      </c>
      <c r="G4371" s="105">
        <f t="shared" si="487"/>
        <v>12973.942664705448</v>
      </c>
      <c r="H4371" s="105">
        <f t="shared" si="485"/>
        <v>12973.942664705448</v>
      </c>
      <c r="I4371" s="105">
        <f t="shared" si="488"/>
        <v>0</v>
      </c>
      <c r="J4371" s="105">
        <f t="shared" si="489"/>
        <v>12975.058870439807</v>
      </c>
      <c r="K4371" s="106">
        <f t="shared" si="490"/>
        <v>1.1162057343590277</v>
      </c>
    </row>
    <row r="4372" spans="2:11" x14ac:dyDescent="0.2">
      <c r="B4372" s="35">
        <v>4357</v>
      </c>
      <c r="C4372" s="93">
        <v>0.93524484481026593</v>
      </c>
      <c r="D4372" s="101">
        <f t="shared" si="486"/>
        <v>0.20084075360147483</v>
      </c>
      <c r="E4372" s="93">
        <v>0.11897494894976268</v>
      </c>
      <c r="F4372" s="102">
        <f t="shared" si="484"/>
        <v>1.1189749489497627</v>
      </c>
      <c r="G4372" s="102">
        <f t="shared" si="487"/>
        <v>12974.143505459049</v>
      </c>
      <c r="H4372" s="102">
        <f t="shared" si="485"/>
        <v>12975.058870439807</v>
      </c>
      <c r="I4372" s="102">
        <f t="shared" si="488"/>
        <v>0.91536498075765849</v>
      </c>
      <c r="J4372" s="102">
        <f t="shared" si="489"/>
        <v>12976.177845388756</v>
      </c>
      <c r="K4372" s="103">
        <f t="shared" si="490"/>
        <v>2.0343399297071301</v>
      </c>
    </row>
    <row r="4373" spans="2:11" x14ac:dyDescent="0.2">
      <c r="B4373" s="35">
        <v>4358</v>
      </c>
      <c r="C4373" s="93">
        <v>0.35966184234762388</v>
      </c>
      <c r="D4373" s="101">
        <f t="shared" si="486"/>
        <v>3.0677730473640867</v>
      </c>
      <c r="E4373" s="93">
        <v>0.83951923623015123</v>
      </c>
      <c r="F4373" s="102">
        <f t="shared" si="484"/>
        <v>1.8395192362301511</v>
      </c>
      <c r="G4373" s="102">
        <f t="shared" si="487"/>
        <v>12977.211278506413</v>
      </c>
      <c r="H4373" s="102">
        <f t="shared" si="485"/>
        <v>12977.211278506413</v>
      </c>
      <c r="I4373" s="102">
        <f t="shared" si="488"/>
        <v>0</v>
      </c>
      <c r="J4373" s="102">
        <f t="shared" si="489"/>
        <v>12979.050797742642</v>
      </c>
      <c r="K4373" s="103">
        <f t="shared" si="490"/>
        <v>1.8395192362295347</v>
      </c>
    </row>
    <row r="4374" spans="2:11" x14ac:dyDescent="0.2">
      <c r="B4374" s="35">
        <v>4359</v>
      </c>
      <c r="C4374" s="93">
        <v>6.4309743231972361E-2</v>
      </c>
      <c r="D4374" s="101">
        <f t="shared" si="486"/>
        <v>8.2321323945129485</v>
      </c>
      <c r="E4374" s="93">
        <v>0.75973848476700101</v>
      </c>
      <c r="F4374" s="102">
        <f t="shared" si="484"/>
        <v>1.759738484767001</v>
      </c>
      <c r="G4374" s="102">
        <f t="shared" si="487"/>
        <v>12985.443410900925</v>
      </c>
      <c r="H4374" s="102">
        <f t="shared" si="485"/>
        <v>12985.443410900925</v>
      </c>
      <c r="I4374" s="102">
        <f t="shared" si="488"/>
        <v>0</v>
      </c>
      <c r="J4374" s="102">
        <f t="shared" si="489"/>
        <v>12987.203149385692</v>
      </c>
      <c r="K4374" s="103">
        <f t="shared" si="490"/>
        <v>1.7597384847667854</v>
      </c>
    </row>
    <row r="4375" spans="2:11" ht="16" thickBot="1" x14ac:dyDescent="0.25">
      <c r="B4375" s="39">
        <v>4360</v>
      </c>
      <c r="C4375" s="94">
        <v>0.36955292404270368</v>
      </c>
      <c r="D4375" s="104">
        <f t="shared" si="486"/>
        <v>2.9863839520235609</v>
      </c>
      <c r="E4375" s="94">
        <v>6.6019421882673623E-2</v>
      </c>
      <c r="F4375" s="105">
        <f t="shared" si="484"/>
        <v>1.0660194218826735</v>
      </c>
      <c r="G4375" s="105">
        <f t="shared" si="487"/>
        <v>12988.429794852949</v>
      </c>
      <c r="H4375" s="105">
        <f t="shared" si="485"/>
        <v>12988.429794852949</v>
      </c>
      <c r="I4375" s="105">
        <f t="shared" si="488"/>
        <v>0</v>
      </c>
      <c r="J4375" s="105">
        <f t="shared" si="489"/>
        <v>12989.495814274833</v>
      </c>
      <c r="K4375" s="106">
        <f t="shared" si="490"/>
        <v>1.0660194218835386</v>
      </c>
    </row>
    <row r="4376" spans="2:11" x14ac:dyDescent="0.2">
      <c r="B4376" s="35">
        <v>4361</v>
      </c>
      <c r="C4376" s="93">
        <v>0.46187707686992918</v>
      </c>
      <c r="D4376" s="101">
        <f t="shared" si="486"/>
        <v>2.3173694720511278</v>
      </c>
      <c r="E4376" s="93">
        <v>0.15660690079422235</v>
      </c>
      <c r="F4376" s="102">
        <f t="shared" si="484"/>
        <v>1.1566069007942223</v>
      </c>
      <c r="G4376" s="102">
        <f t="shared" si="487"/>
        <v>12990.747164325001</v>
      </c>
      <c r="H4376" s="102">
        <f t="shared" si="485"/>
        <v>12990.747164325001</v>
      </c>
      <c r="I4376" s="102">
        <f t="shared" si="488"/>
        <v>0</v>
      </c>
      <c r="J4376" s="102">
        <f t="shared" si="489"/>
        <v>12991.903771225796</v>
      </c>
      <c r="K4376" s="103">
        <f t="shared" si="490"/>
        <v>1.1566069007949409</v>
      </c>
    </row>
    <row r="4377" spans="2:11" x14ac:dyDescent="0.2">
      <c r="B4377" s="35">
        <v>4362</v>
      </c>
      <c r="C4377" s="93">
        <v>0.75222186057663321</v>
      </c>
      <c r="D4377" s="101">
        <f t="shared" si="486"/>
        <v>0.85417191354530242</v>
      </c>
      <c r="E4377" s="93">
        <v>4.0603861398977203E-2</v>
      </c>
      <c r="F4377" s="102">
        <f t="shared" si="484"/>
        <v>1.0406038613989772</v>
      </c>
      <c r="G4377" s="102">
        <f t="shared" si="487"/>
        <v>12991.601336238546</v>
      </c>
      <c r="H4377" s="102">
        <f t="shared" si="485"/>
        <v>12991.903771225796</v>
      </c>
      <c r="I4377" s="102">
        <f t="shared" si="488"/>
        <v>0.30243498725030804</v>
      </c>
      <c r="J4377" s="102">
        <f t="shared" si="489"/>
        <v>12992.944375087194</v>
      </c>
      <c r="K4377" s="103">
        <f t="shared" si="490"/>
        <v>1.3430388486485754</v>
      </c>
    </row>
    <row r="4378" spans="2:11" x14ac:dyDescent="0.2">
      <c r="B4378" s="35">
        <v>4363</v>
      </c>
      <c r="C4378" s="93">
        <v>0.46756267485111969</v>
      </c>
      <c r="D4378" s="101">
        <f t="shared" si="486"/>
        <v>2.2806656261594647</v>
      </c>
      <c r="E4378" s="93">
        <v>0.82040774201666178</v>
      </c>
      <c r="F4378" s="102">
        <f t="shared" si="484"/>
        <v>1.8204077420166618</v>
      </c>
      <c r="G4378" s="102">
        <f t="shared" si="487"/>
        <v>12993.882001864706</v>
      </c>
      <c r="H4378" s="102">
        <f t="shared" si="485"/>
        <v>12993.882001864706</v>
      </c>
      <c r="I4378" s="102">
        <f t="shared" si="488"/>
        <v>0</v>
      </c>
      <c r="J4378" s="102">
        <f t="shared" si="489"/>
        <v>12995.702409606722</v>
      </c>
      <c r="K4378" s="103">
        <f t="shared" si="490"/>
        <v>1.8204077420159592</v>
      </c>
    </row>
    <row r="4379" spans="2:11" ht="16" thickBot="1" x14ac:dyDescent="0.25">
      <c r="B4379" s="39">
        <v>4364</v>
      </c>
      <c r="C4379" s="94">
        <v>0.89607134599754257</v>
      </c>
      <c r="D4379" s="104">
        <f t="shared" si="486"/>
        <v>0.32920572584365787</v>
      </c>
      <c r="E4379" s="94">
        <v>0.91612894494098407</v>
      </c>
      <c r="F4379" s="105">
        <f t="shared" si="484"/>
        <v>1.9161289449409842</v>
      </c>
      <c r="G4379" s="105">
        <f t="shared" si="487"/>
        <v>12994.21120759055</v>
      </c>
      <c r="H4379" s="105">
        <f t="shared" si="485"/>
        <v>12995.702409606722</v>
      </c>
      <c r="I4379" s="105">
        <f t="shared" si="488"/>
        <v>1.4912020161718829</v>
      </c>
      <c r="J4379" s="105">
        <f t="shared" si="489"/>
        <v>12997.618538551662</v>
      </c>
      <c r="K4379" s="106">
        <f t="shared" si="490"/>
        <v>3.4073309611121658</v>
      </c>
    </row>
    <row r="4380" spans="2:11" x14ac:dyDescent="0.2">
      <c r="B4380" s="35">
        <v>4365</v>
      </c>
      <c r="C4380" s="93">
        <v>0.9541512309181821</v>
      </c>
      <c r="D4380" s="101">
        <f t="shared" si="486"/>
        <v>0.14079929136676791</v>
      </c>
      <c r="E4380" s="93">
        <v>0.14915984810151106</v>
      </c>
      <c r="F4380" s="102">
        <f t="shared" si="484"/>
        <v>1.1491598481015111</v>
      </c>
      <c r="G4380" s="102">
        <f t="shared" si="487"/>
        <v>12994.352006881916</v>
      </c>
      <c r="H4380" s="102">
        <f t="shared" si="485"/>
        <v>12997.618538551662</v>
      </c>
      <c r="I4380" s="102">
        <f t="shared" si="488"/>
        <v>3.2665316697457456</v>
      </c>
      <c r="J4380" s="102">
        <f t="shared" si="489"/>
        <v>12998.767698399763</v>
      </c>
      <c r="K4380" s="103">
        <f t="shared" si="490"/>
        <v>4.415691517846426</v>
      </c>
    </row>
    <row r="4381" spans="2:11" x14ac:dyDescent="0.2">
      <c r="B4381" s="35">
        <v>4366</v>
      </c>
      <c r="C4381" s="93">
        <v>0.31541059609531186</v>
      </c>
      <c r="D4381" s="101">
        <f t="shared" si="486"/>
        <v>3.4616400278428814</v>
      </c>
      <c r="E4381" s="93">
        <v>0.20301283060272357</v>
      </c>
      <c r="F4381" s="102">
        <f t="shared" si="484"/>
        <v>1.2030128306027237</v>
      </c>
      <c r="G4381" s="102">
        <f t="shared" si="487"/>
        <v>12997.813646909759</v>
      </c>
      <c r="H4381" s="102">
        <f t="shared" si="485"/>
        <v>12998.767698399763</v>
      </c>
      <c r="I4381" s="102">
        <f t="shared" si="488"/>
        <v>0.95405149000362144</v>
      </c>
      <c r="J4381" s="102">
        <f t="shared" si="489"/>
        <v>12999.970711230366</v>
      </c>
      <c r="K4381" s="103">
        <f t="shared" si="490"/>
        <v>2.157064320606878</v>
      </c>
    </row>
    <row r="4382" spans="2:11" x14ac:dyDescent="0.2">
      <c r="B4382" s="35">
        <v>4367</v>
      </c>
      <c r="C4382" s="93">
        <v>0.75642490148658548</v>
      </c>
      <c r="D4382" s="101">
        <f t="shared" si="486"/>
        <v>0.837456065051848</v>
      </c>
      <c r="E4382" s="93">
        <v>2.3058113156068094E-3</v>
      </c>
      <c r="F4382" s="102">
        <f t="shared" si="484"/>
        <v>1.0023058113156069</v>
      </c>
      <c r="G4382" s="102">
        <f t="shared" si="487"/>
        <v>12998.651102974811</v>
      </c>
      <c r="H4382" s="102">
        <f t="shared" si="485"/>
        <v>12999.970711230366</v>
      </c>
      <c r="I4382" s="102">
        <f t="shared" si="488"/>
        <v>1.3196082555550674</v>
      </c>
      <c r="J4382" s="102">
        <f t="shared" si="489"/>
        <v>13000.973017041681</v>
      </c>
      <c r="K4382" s="103">
        <f t="shared" si="490"/>
        <v>2.3219140668697946</v>
      </c>
    </row>
    <row r="4383" spans="2:11" ht="16" thickBot="1" x14ac:dyDescent="0.25">
      <c r="B4383" s="39">
        <v>4368</v>
      </c>
      <c r="C4383" s="94">
        <v>0.62900461137104413</v>
      </c>
      <c r="D4383" s="104">
        <f t="shared" si="486"/>
        <v>1.3908500731051503</v>
      </c>
      <c r="E4383" s="94">
        <v>0.9098632627965495</v>
      </c>
      <c r="F4383" s="105">
        <f t="shared" si="484"/>
        <v>1.9098632627965495</v>
      </c>
      <c r="G4383" s="105">
        <f t="shared" si="487"/>
        <v>13000.041953047916</v>
      </c>
      <c r="H4383" s="105">
        <f t="shared" si="485"/>
        <v>13000.973017041681</v>
      </c>
      <c r="I4383" s="105">
        <f t="shared" si="488"/>
        <v>0.93106399376483751</v>
      </c>
      <c r="J4383" s="105">
        <f t="shared" si="489"/>
        <v>13002.882880304478</v>
      </c>
      <c r="K4383" s="106">
        <f t="shared" si="490"/>
        <v>2.8409272565622814</v>
      </c>
    </row>
    <row r="4384" spans="2:11" x14ac:dyDescent="0.2">
      <c r="B4384" s="35">
        <v>4369</v>
      </c>
      <c r="C4384" s="93">
        <v>0.39853198598419448</v>
      </c>
      <c r="D4384" s="101">
        <f t="shared" si="486"/>
        <v>2.7599025540455369</v>
      </c>
      <c r="E4384" s="93">
        <v>3.0555113132754386E-2</v>
      </c>
      <c r="F4384" s="102">
        <f t="shared" si="484"/>
        <v>1.0305551131327544</v>
      </c>
      <c r="G4384" s="102">
        <f t="shared" si="487"/>
        <v>13002.801855601962</v>
      </c>
      <c r="H4384" s="102">
        <f t="shared" si="485"/>
        <v>13002.882880304478</v>
      </c>
      <c r="I4384" s="102">
        <f t="shared" si="488"/>
        <v>8.102470251651539E-2</v>
      </c>
      <c r="J4384" s="102">
        <f t="shared" si="489"/>
        <v>13003.913435417611</v>
      </c>
      <c r="K4384" s="103">
        <f t="shared" si="490"/>
        <v>1.1115798156497476</v>
      </c>
    </row>
    <row r="4385" spans="2:11" x14ac:dyDescent="0.2">
      <c r="B4385" s="35">
        <v>4370</v>
      </c>
      <c r="C4385" s="93">
        <v>4.5350936749243287E-2</v>
      </c>
      <c r="D4385" s="101">
        <f t="shared" si="486"/>
        <v>9.2799733399265687</v>
      </c>
      <c r="E4385" s="93">
        <v>9.4715764896522003E-2</v>
      </c>
      <c r="F4385" s="102">
        <f t="shared" si="484"/>
        <v>1.094715764896522</v>
      </c>
      <c r="G4385" s="102">
        <f t="shared" si="487"/>
        <v>13012.081828941888</v>
      </c>
      <c r="H4385" s="102">
        <f t="shared" si="485"/>
        <v>13012.081828941888</v>
      </c>
      <c r="I4385" s="102">
        <f t="shared" si="488"/>
        <v>0</v>
      </c>
      <c r="J4385" s="102">
        <f t="shared" si="489"/>
        <v>13013.176544706785</v>
      </c>
      <c r="K4385" s="103">
        <f t="shared" si="490"/>
        <v>1.094715764897046</v>
      </c>
    </row>
    <row r="4386" spans="2:11" x14ac:dyDescent="0.2">
      <c r="B4386" s="35">
        <v>4371</v>
      </c>
      <c r="C4386" s="93">
        <v>0.18122848109942713</v>
      </c>
      <c r="D4386" s="101">
        <f t="shared" si="486"/>
        <v>5.1239901517931932</v>
      </c>
      <c r="E4386" s="93">
        <v>0.91769223763135443</v>
      </c>
      <c r="F4386" s="102">
        <f t="shared" si="484"/>
        <v>1.9176922376313543</v>
      </c>
      <c r="G4386" s="102">
        <f t="shared" si="487"/>
        <v>13017.20581909368</v>
      </c>
      <c r="H4386" s="102">
        <f t="shared" si="485"/>
        <v>13017.20581909368</v>
      </c>
      <c r="I4386" s="102">
        <f t="shared" si="488"/>
        <v>0</v>
      </c>
      <c r="J4386" s="102">
        <f t="shared" si="489"/>
        <v>13019.123511331312</v>
      </c>
      <c r="K4386" s="103">
        <f t="shared" si="490"/>
        <v>1.9176922376318544</v>
      </c>
    </row>
    <row r="4387" spans="2:11" ht="16" thickBot="1" x14ac:dyDescent="0.25">
      <c r="B4387" s="39">
        <v>4372</v>
      </c>
      <c r="C4387" s="94">
        <v>0.12594992937948501</v>
      </c>
      <c r="D4387" s="104">
        <f t="shared" si="486"/>
        <v>6.215612510659362</v>
      </c>
      <c r="E4387" s="94">
        <v>0.13997786565208736</v>
      </c>
      <c r="F4387" s="105">
        <f t="shared" si="484"/>
        <v>1.1399778656520874</v>
      </c>
      <c r="G4387" s="105">
        <f t="shared" si="487"/>
        <v>13023.42143160434</v>
      </c>
      <c r="H4387" s="105">
        <f t="shared" si="485"/>
        <v>13023.42143160434</v>
      </c>
      <c r="I4387" s="105">
        <f t="shared" si="488"/>
        <v>0</v>
      </c>
      <c r="J4387" s="105">
        <f t="shared" si="489"/>
        <v>13024.561409469992</v>
      </c>
      <c r="K4387" s="106">
        <f t="shared" si="490"/>
        <v>1.1399778656523267</v>
      </c>
    </row>
    <row r="4388" spans="2:11" x14ac:dyDescent="0.2">
      <c r="B4388" s="35">
        <v>4373</v>
      </c>
      <c r="C4388" s="93">
        <v>0.68467972759963935</v>
      </c>
      <c r="D4388" s="101">
        <f t="shared" si="486"/>
        <v>1.13641230301611</v>
      </c>
      <c r="E4388" s="93">
        <v>0.43315325968127538</v>
      </c>
      <c r="F4388" s="102">
        <f t="shared" si="484"/>
        <v>1.4331532596812755</v>
      </c>
      <c r="G4388" s="102">
        <f t="shared" si="487"/>
        <v>13024.557843907356</v>
      </c>
      <c r="H4388" s="102">
        <f t="shared" si="485"/>
        <v>13024.561409469992</v>
      </c>
      <c r="I4388" s="102">
        <f t="shared" si="488"/>
        <v>3.5655626361403847E-3</v>
      </c>
      <c r="J4388" s="102">
        <f t="shared" si="489"/>
        <v>13025.994562729673</v>
      </c>
      <c r="K4388" s="103">
        <f t="shared" si="490"/>
        <v>1.4367188223168341</v>
      </c>
    </row>
    <row r="4389" spans="2:11" x14ac:dyDescent="0.2">
      <c r="B4389" s="35">
        <v>4374</v>
      </c>
      <c r="C4389" s="93">
        <v>0.78082019151251769</v>
      </c>
      <c r="D4389" s="101">
        <f t="shared" si="486"/>
        <v>0.74223115255865535</v>
      </c>
      <c r="E4389" s="93">
        <v>0.5988564047020386</v>
      </c>
      <c r="F4389" s="102">
        <f t="shared" si="484"/>
        <v>1.5988564047020386</v>
      </c>
      <c r="G4389" s="102">
        <f t="shared" si="487"/>
        <v>13025.300075059915</v>
      </c>
      <c r="H4389" s="102">
        <f t="shared" si="485"/>
        <v>13025.994562729673</v>
      </c>
      <c r="I4389" s="102">
        <f t="shared" si="488"/>
        <v>0.69448766975801846</v>
      </c>
      <c r="J4389" s="102">
        <f t="shared" si="489"/>
        <v>13027.593419134375</v>
      </c>
      <c r="K4389" s="103">
        <f t="shared" si="490"/>
        <v>2.2933440744600375</v>
      </c>
    </row>
    <row r="4390" spans="2:11" x14ac:dyDescent="0.2">
      <c r="B4390" s="35">
        <v>4375</v>
      </c>
      <c r="C4390" s="93">
        <v>0.9868341462189979</v>
      </c>
      <c r="D4390" s="101">
        <f t="shared" si="486"/>
        <v>3.975987584187915E-2</v>
      </c>
      <c r="E4390" s="93">
        <v>0.47321187150946109</v>
      </c>
      <c r="F4390" s="102">
        <f t="shared" si="484"/>
        <v>1.4732118715094611</v>
      </c>
      <c r="G4390" s="102">
        <f t="shared" si="487"/>
        <v>13025.339834935758</v>
      </c>
      <c r="H4390" s="102">
        <f t="shared" si="485"/>
        <v>13027.593419134375</v>
      </c>
      <c r="I4390" s="102">
        <f t="shared" si="488"/>
        <v>2.2535841986173182</v>
      </c>
      <c r="J4390" s="102">
        <f t="shared" si="489"/>
        <v>13029.066631005884</v>
      </c>
      <c r="K4390" s="103">
        <f t="shared" si="490"/>
        <v>3.726796070126511</v>
      </c>
    </row>
    <row r="4391" spans="2:11" ht="16" thickBot="1" x14ac:dyDescent="0.25">
      <c r="B4391" s="39">
        <v>4376</v>
      </c>
      <c r="C4391" s="94">
        <v>4.4108726596404413E-2</v>
      </c>
      <c r="D4391" s="104">
        <f t="shared" si="486"/>
        <v>9.3632929023022893</v>
      </c>
      <c r="E4391" s="94">
        <v>0.12796278640284053</v>
      </c>
      <c r="F4391" s="105">
        <f t="shared" si="484"/>
        <v>1.1279627864028405</v>
      </c>
      <c r="G4391" s="105">
        <f t="shared" si="487"/>
        <v>13034.70312783806</v>
      </c>
      <c r="H4391" s="105">
        <f t="shared" si="485"/>
        <v>13034.70312783806</v>
      </c>
      <c r="I4391" s="105">
        <f t="shared" si="488"/>
        <v>0</v>
      </c>
      <c r="J4391" s="105">
        <f t="shared" si="489"/>
        <v>13035.831090624462</v>
      </c>
      <c r="K4391" s="106">
        <f t="shared" si="490"/>
        <v>1.1279627864023496</v>
      </c>
    </row>
    <row r="4392" spans="2:11" x14ac:dyDescent="0.2">
      <c r="B4392" s="35">
        <v>4377</v>
      </c>
      <c r="C4392" s="93">
        <v>0.82785118412058589</v>
      </c>
      <c r="D4392" s="101">
        <f t="shared" si="486"/>
        <v>0.56676561021927463</v>
      </c>
      <c r="E4392" s="93">
        <v>1.1009358258731283E-2</v>
      </c>
      <c r="F4392" s="102">
        <f t="shared" si="484"/>
        <v>1.0110093582587312</v>
      </c>
      <c r="G4392" s="102">
        <f t="shared" si="487"/>
        <v>13035.26989344828</v>
      </c>
      <c r="H4392" s="102">
        <f t="shared" si="485"/>
        <v>13035.831090624462</v>
      </c>
      <c r="I4392" s="102">
        <f t="shared" si="488"/>
        <v>0.56119717618275899</v>
      </c>
      <c r="J4392" s="102">
        <f t="shared" si="489"/>
        <v>13036.842099982721</v>
      </c>
      <c r="K4392" s="103">
        <f t="shared" si="490"/>
        <v>1.5722065344416478</v>
      </c>
    </row>
    <row r="4393" spans="2:11" x14ac:dyDescent="0.2">
      <c r="B4393" s="35">
        <v>4378</v>
      </c>
      <c r="C4393" s="93">
        <v>0.31945783544840711</v>
      </c>
      <c r="D4393" s="101">
        <f t="shared" si="486"/>
        <v>3.4233899529027947</v>
      </c>
      <c r="E4393" s="93">
        <v>0.41108992457662286</v>
      </c>
      <c r="F4393" s="102">
        <f t="shared" si="484"/>
        <v>1.4110899245766229</v>
      </c>
      <c r="G4393" s="102">
        <f t="shared" si="487"/>
        <v>13038.693283401182</v>
      </c>
      <c r="H4393" s="102">
        <f t="shared" si="485"/>
        <v>13038.693283401182</v>
      </c>
      <c r="I4393" s="102">
        <f t="shared" si="488"/>
        <v>0</v>
      </c>
      <c r="J4393" s="102">
        <f t="shared" si="489"/>
        <v>13040.104373325759</v>
      </c>
      <c r="K4393" s="103">
        <f t="shared" si="490"/>
        <v>1.411089924577027</v>
      </c>
    </row>
    <row r="4394" spans="2:11" x14ac:dyDescent="0.2">
      <c r="B4394" s="35">
        <v>4379</v>
      </c>
      <c r="C4394" s="93">
        <v>0.31954297878286664</v>
      </c>
      <c r="D4394" s="101">
        <f t="shared" si="486"/>
        <v>3.4225904859875684</v>
      </c>
      <c r="E4394" s="93">
        <v>9.8409828470174543E-2</v>
      </c>
      <c r="F4394" s="102">
        <f t="shared" si="484"/>
        <v>1.0984098284701744</v>
      </c>
      <c r="G4394" s="102">
        <f t="shared" si="487"/>
        <v>13042.115873887169</v>
      </c>
      <c r="H4394" s="102">
        <f t="shared" si="485"/>
        <v>13042.115873887169</v>
      </c>
      <c r="I4394" s="102">
        <f t="shared" si="488"/>
        <v>0</v>
      </c>
      <c r="J4394" s="102">
        <f t="shared" si="489"/>
        <v>13043.214283715639</v>
      </c>
      <c r="K4394" s="103">
        <f t="shared" si="490"/>
        <v>1.0984098284698121</v>
      </c>
    </row>
    <row r="4395" spans="2:11" ht="16" thickBot="1" x14ac:dyDescent="0.25">
      <c r="B4395" s="39">
        <v>4380</v>
      </c>
      <c r="C4395" s="94">
        <v>0.4439839684397906</v>
      </c>
      <c r="D4395" s="104">
        <f t="shared" si="486"/>
        <v>2.4359004729581364</v>
      </c>
      <c r="E4395" s="94">
        <v>0.34173818492271157</v>
      </c>
      <c r="F4395" s="105">
        <f t="shared" ref="F4395:F4458" si="491">($N$18-$N$19)*E4395+$N$19</f>
        <v>1.3417381849227117</v>
      </c>
      <c r="G4395" s="105">
        <f t="shared" si="487"/>
        <v>13044.551774360127</v>
      </c>
      <c r="H4395" s="105">
        <f t="shared" ref="H4395:H4458" si="492">+MAX(G4395,J4394)</f>
        <v>13044.551774360127</v>
      </c>
      <c r="I4395" s="105">
        <f t="shared" si="488"/>
        <v>0</v>
      </c>
      <c r="J4395" s="105">
        <f t="shared" si="489"/>
        <v>13045.89351254505</v>
      </c>
      <c r="K4395" s="106">
        <f t="shared" si="490"/>
        <v>1.3417381849230878</v>
      </c>
    </row>
    <row r="4396" spans="2:11" x14ac:dyDescent="0.2">
      <c r="B4396" s="35">
        <v>4381</v>
      </c>
      <c r="C4396" s="93">
        <v>0.18830048615364947</v>
      </c>
      <c r="D4396" s="101">
        <f t="shared" ref="D4396:D4459" si="493">-LN(C4396)/$N$16</f>
        <v>5.0091487845557863</v>
      </c>
      <c r="E4396" s="93">
        <v>0.10002528666220101</v>
      </c>
      <c r="F4396" s="102">
        <f t="shared" si="491"/>
        <v>1.1000252866622011</v>
      </c>
      <c r="G4396" s="102">
        <f t="shared" ref="G4396:G4459" si="494">G4395+D4396</f>
        <v>13049.560923144683</v>
      </c>
      <c r="H4396" s="102">
        <f t="shared" si="492"/>
        <v>13049.560923144683</v>
      </c>
      <c r="I4396" s="102">
        <f t="shared" si="488"/>
        <v>0</v>
      </c>
      <c r="J4396" s="102">
        <f t="shared" si="489"/>
        <v>13050.660948431345</v>
      </c>
      <c r="K4396" s="103">
        <f t="shared" si="490"/>
        <v>1.1000252866615483</v>
      </c>
    </row>
    <row r="4397" spans="2:11" x14ac:dyDescent="0.2">
      <c r="B4397" s="35">
        <v>4382</v>
      </c>
      <c r="C4397" s="93">
        <v>0.22301753329543328</v>
      </c>
      <c r="D4397" s="101">
        <f t="shared" si="493"/>
        <v>4.501514657908726</v>
      </c>
      <c r="E4397" s="93">
        <v>0.3680457947980541</v>
      </c>
      <c r="F4397" s="102">
        <f t="shared" si="491"/>
        <v>1.368045794798054</v>
      </c>
      <c r="G4397" s="102">
        <f t="shared" si="494"/>
        <v>13054.062437802591</v>
      </c>
      <c r="H4397" s="102">
        <f t="shared" si="492"/>
        <v>13054.062437802591</v>
      </c>
      <c r="I4397" s="102">
        <f t="shared" si="488"/>
        <v>0</v>
      </c>
      <c r="J4397" s="102">
        <f t="shared" si="489"/>
        <v>13055.430483597389</v>
      </c>
      <c r="K4397" s="103">
        <f t="shared" si="490"/>
        <v>1.368045794797581</v>
      </c>
    </row>
    <row r="4398" spans="2:11" x14ac:dyDescent="0.2">
      <c r="B4398" s="35">
        <v>4383</v>
      </c>
      <c r="C4398" s="93">
        <v>0.2021457411284372</v>
      </c>
      <c r="D4398" s="101">
        <f t="shared" si="493"/>
        <v>4.796299052986237</v>
      </c>
      <c r="E4398" s="93">
        <v>4.824398366202054E-2</v>
      </c>
      <c r="F4398" s="102">
        <f t="shared" si="491"/>
        <v>1.0482439836620205</v>
      </c>
      <c r="G4398" s="102">
        <f t="shared" si="494"/>
        <v>13058.858736855578</v>
      </c>
      <c r="H4398" s="102">
        <f t="shared" si="492"/>
        <v>13058.858736855578</v>
      </c>
      <c r="I4398" s="102">
        <f t="shared" si="488"/>
        <v>0</v>
      </c>
      <c r="J4398" s="102">
        <f t="shared" si="489"/>
        <v>13059.90698083924</v>
      </c>
      <c r="K4398" s="103">
        <f t="shared" si="490"/>
        <v>1.0482439836614503</v>
      </c>
    </row>
    <row r="4399" spans="2:11" ht="16" thickBot="1" x14ac:dyDescent="0.25">
      <c r="B4399" s="39">
        <v>4384</v>
      </c>
      <c r="C4399" s="94">
        <v>0.53065785747453043</v>
      </c>
      <c r="D4399" s="104">
        <f t="shared" si="493"/>
        <v>1.9009134048604246</v>
      </c>
      <c r="E4399" s="94">
        <v>6.0223677983962776E-2</v>
      </c>
      <c r="F4399" s="105">
        <f t="shared" si="491"/>
        <v>1.0602236779839629</v>
      </c>
      <c r="G4399" s="105">
        <f t="shared" si="494"/>
        <v>13060.759650260439</v>
      </c>
      <c r="H4399" s="105">
        <f t="shared" si="492"/>
        <v>13060.759650260439</v>
      </c>
      <c r="I4399" s="105">
        <f t="shared" si="488"/>
        <v>0</v>
      </c>
      <c r="J4399" s="105">
        <f t="shared" si="489"/>
        <v>13061.819873938422</v>
      </c>
      <c r="K4399" s="106">
        <f t="shared" si="490"/>
        <v>1.060223677983231</v>
      </c>
    </row>
    <row r="4400" spans="2:11" x14ac:dyDescent="0.2">
      <c r="B4400" s="35">
        <v>4385</v>
      </c>
      <c r="C4400" s="93">
        <v>0.77297420756410917</v>
      </c>
      <c r="D4400" s="101">
        <f t="shared" si="493"/>
        <v>0.77252879286411003</v>
      </c>
      <c r="E4400" s="93">
        <v>0.94222822445105248</v>
      </c>
      <c r="F4400" s="102">
        <f t="shared" si="491"/>
        <v>1.9422282244510525</v>
      </c>
      <c r="G4400" s="102">
        <f t="shared" si="494"/>
        <v>13061.532179053303</v>
      </c>
      <c r="H4400" s="102">
        <f t="shared" si="492"/>
        <v>13061.819873938422</v>
      </c>
      <c r="I4400" s="102">
        <f t="shared" si="488"/>
        <v>0.28769488511898089</v>
      </c>
      <c r="J4400" s="102">
        <f t="shared" si="489"/>
        <v>13063.762102162873</v>
      </c>
      <c r="K4400" s="103">
        <f t="shared" si="490"/>
        <v>2.2299231095694267</v>
      </c>
    </row>
    <row r="4401" spans="2:11" x14ac:dyDescent="0.2">
      <c r="B4401" s="35">
        <v>4386</v>
      </c>
      <c r="C4401" s="93">
        <v>0.20184704493691763</v>
      </c>
      <c r="D4401" s="101">
        <f t="shared" si="493"/>
        <v>4.8007352150601665</v>
      </c>
      <c r="E4401" s="93">
        <v>0.41620453730533824</v>
      </c>
      <c r="F4401" s="102">
        <f t="shared" si="491"/>
        <v>1.4162045373053382</v>
      </c>
      <c r="G4401" s="102">
        <f t="shared" si="494"/>
        <v>13066.332914268363</v>
      </c>
      <c r="H4401" s="102">
        <f t="shared" si="492"/>
        <v>13066.332914268363</v>
      </c>
      <c r="I4401" s="102">
        <f t="shared" si="488"/>
        <v>0</v>
      </c>
      <c r="J4401" s="102">
        <f t="shared" si="489"/>
        <v>13067.749118805668</v>
      </c>
      <c r="K4401" s="103">
        <f t="shared" si="490"/>
        <v>1.4162045373050205</v>
      </c>
    </row>
    <row r="4402" spans="2:11" x14ac:dyDescent="0.2">
      <c r="B4402" s="35">
        <v>4387</v>
      </c>
      <c r="C4402" s="93">
        <v>0.94265357846410014</v>
      </c>
      <c r="D4402" s="101">
        <f t="shared" si="493"/>
        <v>0.17716927488609011</v>
      </c>
      <c r="E4402" s="93">
        <v>0.31983338381085524</v>
      </c>
      <c r="F4402" s="102">
        <f t="shared" si="491"/>
        <v>1.3198333838108551</v>
      </c>
      <c r="G4402" s="102">
        <f t="shared" si="494"/>
        <v>13066.510083543249</v>
      </c>
      <c r="H4402" s="102">
        <f t="shared" si="492"/>
        <v>13067.749118805668</v>
      </c>
      <c r="I4402" s="102">
        <f t="shared" si="488"/>
        <v>1.2390352624188381</v>
      </c>
      <c r="J4402" s="102">
        <f t="shared" si="489"/>
        <v>13069.068952189478</v>
      </c>
      <c r="K4402" s="103">
        <f t="shared" si="490"/>
        <v>2.5588686462288024</v>
      </c>
    </row>
    <row r="4403" spans="2:11" ht="16" thickBot="1" x14ac:dyDescent="0.25">
      <c r="B4403" s="39">
        <v>4388</v>
      </c>
      <c r="C4403" s="94">
        <v>0.32614587951985008</v>
      </c>
      <c r="D4403" s="104">
        <f t="shared" si="493"/>
        <v>3.3612315435493487</v>
      </c>
      <c r="E4403" s="94">
        <v>0.30277153958870251</v>
      </c>
      <c r="F4403" s="105">
        <f t="shared" si="491"/>
        <v>1.3027715395887025</v>
      </c>
      <c r="G4403" s="105">
        <f t="shared" si="494"/>
        <v>13069.871315086799</v>
      </c>
      <c r="H4403" s="105">
        <f t="shared" si="492"/>
        <v>13069.871315086799</v>
      </c>
      <c r="I4403" s="105">
        <f t="shared" si="488"/>
        <v>0</v>
      </c>
      <c r="J4403" s="105">
        <f t="shared" si="489"/>
        <v>13071.174086626388</v>
      </c>
      <c r="K4403" s="106">
        <f t="shared" si="490"/>
        <v>1.3027715395892301</v>
      </c>
    </row>
    <row r="4404" spans="2:11" x14ac:dyDescent="0.2">
      <c r="B4404" s="35">
        <v>4389</v>
      </c>
      <c r="C4404" s="93">
        <v>0.69967323541209869</v>
      </c>
      <c r="D4404" s="101">
        <f t="shared" si="493"/>
        <v>1.0714255784429265</v>
      </c>
      <c r="E4404" s="93">
        <v>0.81074887444196275</v>
      </c>
      <c r="F4404" s="102">
        <f t="shared" si="491"/>
        <v>1.8107488744419626</v>
      </c>
      <c r="G4404" s="102">
        <f t="shared" si="494"/>
        <v>13070.942740665241</v>
      </c>
      <c r="H4404" s="102">
        <f t="shared" si="492"/>
        <v>13071.174086626388</v>
      </c>
      <c r="I4404" s="102">
        <f t="shared" si="488"/>
        <v>0.23134596114687156</v>
      </c>
      <c r="J4404" s="102">
        <f t="shared" si="489"/>
        <v>13072.984835500831</v>
      </c>
      <c r="K4404" s="103">
        <f t="shared" si="490"/>
        <v>2.0420948355895234</v>
      </c>
    </row>
    <row r="4405" spans="2:11" x14ac:dyDescent="0.2">
      <c r="B4405" s="35">
        <v>4390</v>
      </c>
      <c r="C4405" s="93">
        <v>0.77524327299389439</v>
      </c>
      <c r="D4405" s="101">
        <f t="shared" si="493"/>
        <v>0.76373519474401352</v>
      </c>
      <c r="E4405" s="93">
        <v>4.9250567208810381E-2</v>
      </c>
      <c r="F4405" s="102">
        <f t="shared" si="491"/>
        <v>1.0492505672088104</v>
      </c>
      <c r="G4405" s="102">
        <f t="shared" si="494"/>
        <v>13071.706475859984</v>
      </c>
      <c r="H4405" s="102">
        <f t="shared" si="492"/>
        <v>13072.984835500831</v>
      </c>
      <c r="I4405" s="102">
        <f t="shared" si="488"/>
        <v>1.2783596408462472</v>
      </c>
      <c r="J4405" s="102">
        <f t="shared" si="489"/>
        <v>13074.034086068039</v>
      </c>
      <c r="K4405" s="103">
        <f t="shared" si="490"/>
        <v>2.3276102080544661</v>
      </c>
    </row>
    <row r="4406" spans="2:11" x14ac:dyDescent="0.2">
      <c r="B4406" s="35">
        <v>4391</v>
      </c>
      <c r="C4406" s="93">
        <v>0.15686289910243001</v>
      </c>
      <c r="D4406" s="101">
        <f t="shared" si="493"/>
        <v>5.5571493278009418</v>
      </c>
      <c r="E4406" s="93">
        <v>4.7377401536864983E-2</v>
      </c>
      <c r="F4406" s="102">
        <f t="shared" si="491"/>
        <v>1.0473774015368651</v>
      </c>
      <c r="G4406" s="102">
        <f t="shared" si="494"/>
        <v>13077.263625187785</v>
      </c>
      <c r="H4406" s="102">
        <f t="shared" si="492"/>
        <v>13077.263625187785</v>
      </c>
      <c r="I4406" s="102">
        <f t="shared" si="488"/>
        <v>0</v>
      </c>
      <c r="J4406" s="102">
        <f t="shared" si="489"/>
        <v>13078.311002589322</v>
      </c>
      <c r="K4406" s="103">
        <f t="shared" si="490"/>
        <v>1.0473774015372328</v>
      </c>
    </row>
    <row r="4407" spans="2:11" ht="16" thickBot="1" x14ac:dyDescent="0.25">
      <c r="B4407" s="39">
        <v>4392</v>
      </c>
      <c r="C4407" s="94">
        <v>0.23421406835908609</v>
      </c>
      <c r="D4407" s="104">
        <f t="shared" si="493"/>
        <v>4.354559279315156</v>
      </c>
      <c r="E4407" s="94">
        <v>0.58582697599280609</v>
      </c>
      <c r="F4407" s="105">
        <f t="shared" si="491"/>
        <v>1.5858269759928061</v>
      </c>
      <c r="G4407" s="105">
        <f t="shared" si="494"/>
        <v>13081.618184467099</v>
      </c>
      <c r="H4407" s="105">
        <f t="shared" si="492"/>
        <v>13081.618184467099</v>
      </c>
      <c r="I4407" s="105">
        <f t="shared" si="488"/>
        <v>0</v>
      </c>
      <c r="J4407" s="105">
        <f t="shared" si="489"/>
        <v>13083.204011443091</v>
      </c>
      <c r="K4407" s="106">
        <f t="shared" si="490"/>
        <v>1.5858269759919494</v>
      </c>
    </row>
    <row r="4408" spans="2:11" x14ac:dyDescent="0.2">
      <c r="B4408" s="35">
        <v>4393</v>
      </c>
      <c r="C4408" s="93">
        <v>0.6463111689340576</v>
      </c>
      <c r="D4408" s="101">
        <f t="shared" si="493"/>
        <v>1.3094226165491845</v>
      </c>
      <c r="E4408" s="93">
        <v>0.27086732781074274</v>
      </c>
      <c r="F4408" s="102">
        <f t="shared" si="491"/>
        <v>1.2708673278107427</v>
      </c>
      <c r="G4408" s="102">
        <f t="shared" si="494"/>
        <v>13082.927607083648</v>
      </c>
      <c r="H4408" s="102">
        <f t="shared" si="492"/>
        <v>13083.204011443091</v>
      </c>
      <c r="I4408" s="102">
        <f t="shared" si="488"/>
        <v>0.27640435944340425</v>
      </c>
      <c r="J4408" s="102">
        <f t="shared" si="489"/>
        <v>13084.474878770901</v>
      </c>
      <c r="K4408" s="103">
        <f t="shared" si="490"/>
        <v>1.5472716872536694</v>
      </c>
    </row>
    <row r="4409" spans="2:11" x14ac:dyDescent="0.2">
      <c r="B4409" s="35">
        <v>4394</v>
      </c>
      <c r="C4409" s="93">
        <v>0.52455291456193154</v>
      </c>
      <c r="D4409" s="101">
        <f t="shared" si="493"/>
        <v>1.9356269115329754</v>
      </c>
      <c r="E4409" s="93">
        <v>0.64348727153458107</v>
      </c>
      <c r="F4409" s="102">
        <f t="shared" si="491"/>
        <v>1.643487271534581</v>
      </c>
      <c r="G4409" s="102">
        <f t="shared" si="494"/>
        <v>13084.86323399518</v>
      </c>
      <c r="H4409" s="102">
        <f t="shared" si="492"/>
        <v>13084.86323399518</v>
      </c>
      <c r="I4409" s="102">
        <f t="shared" si="488"/>
        <v>0</v>
      </c>
      <c r="J4409" s="102">
        <f t="shared" si="489"/>
        <v>13086.506721266715</v>
      </c>
      <c r="K4409" s="103">
        <f t="shared" si="490"/>
        <v>1.6434872715344682</v>
      </c>
    </row>
    <row r="4410" spans="2:11" x14ac:dyDescent="0.2">
      <c r="B4410" s="35">
        <v>4395</v>
      </c>
      <c r="C4410" s="93">
        <v>0.65922562802143292</v>
      </c>
      <c r="D4410" s="101">
        <f t="shared" si="493"/>
        <v>1.2500682710486579</v>
      </c>
      <c r="E4410" s="93">
        <v>0.86637773639839766</v>
      </c>
      <c r="F4410" s="102">
        <f t="shared" si="491"/>
        <v>1.8663777363983978</v>
      </c>
      <c r="G4410" s="102">
        <f t="shared" si="494"/>
        <v>13086.113302266229</v>
      </c>
      <c r="H4410" s="102">
        <f t="shared" si="492"/>
        <v>13086.506721266715</v>
      </c>
      <c r="I4410" s="102">
        <f t="shared" si="488"/>
        <v>0.39341900048566458</v>
      </c>
      <c r="J4410" s="102">
        <f t="shared" si="489"/>
        <v>13088.373099003113</v>
      </c>
      <c r="K4410" s="103">
        <f t="shared" si="490"/>
        <v>2.2597967368837999</v>
      </c>
    </row>
    <row r="4411" spans="2:11" ht="16" thickBot="1" x14ac:dyDescent="0.25">
      <c r="B4411" s="39">
        <v>4396</v>
      </c>
      <c r="C4411" s="94">
        <v>0.55629817202614407</v>
      </c>
      <c r="D4411" s="104">
        <f t="shared" si="493"/>
        <v>1.7593525435681689</v>
      </c>
      <c r="E4411" s="94">
        <v>0.82209632061414095</v>
      </c>
      <c r="F4411" s="105">
        <f t="shared" si="491"/>
        <v>1.822096320614141</v>
      </c>
      <c r="G4411" s="105">
        <f t="shared" si="494"/>
        <v>13087.872654809797</v>
      </c>
      <c r="H4411" s="105">
        <f t="shared" si="492"/>
        <v>13088.373099003113</v>
      </c>
      <c r="I4411" s="105">
        <f t="shared" si="488"/>
        <v>0.5004441933160706</v>
      </c>
      <c r="J4411" s="105">
        <f t="shared" si="489"/>
        <v>13090.195195323728</v>
      </c>
      <c r="K4411" s="106">
        <f t="shared" si="490"/>
        <v>2.3225405139310169</v>
      </c>
    </row>
    <row r="4412" spans="2:11" x14ac:dyDescent="0.2">
      <c r="B4412" s="35">
        <v>4397</v>
      </c>
      <c r="C4412" s="93">
        <v>0.77042816841156825</v>
      </c>
      <c r="D4412" s="101">
        <f t="shared" si="493"/>
        <v>0.7824265674237334</v>
      </c>
      <c r="E4412" s="93">
        <v>2.5562744777477331E-2</v>
      </c>
      <c r="F4412" s="102">
        <f t="shared" si="491"/>
        <v>1.0255627447774773</v>
      </c>
      <c r="G4412" s="102">
        <f t="shared" si="494"/>
        <v>13088.655081377221</v>
      </c>
      <c r="H4412" s="102">
        <f t="shared" si="492"/>
        <v>13090.195195323728</v>
      </c>
      <c r="I4412" s="102">
        <f t="shared" si="488"/>
        <v>1.540113946506608</v>
      </c>
      <c r="J4412" s="102">
        <f t="shared" si="489"/>
        <v>13091.220758068504</v>
      </c>
      <c r="K4412" s="103">
        <f t="shared" si="490"/>
        <v>2.5656766912834428</v>
      </c>
    </row>
    <row r="4413" spans="2:11" x14ac:dyDescent="0.2">
      <c r="B4413" s="35">
        <v>4398</v>
      </c>
      <c r="C4413" s="93">
        <v>0.39057271473035926</v>
      </c>
      <c r="D4413" s="101">
        <f t="shared" si="493"/>
        <v>2.8204233532215031</v>
      </c>
      <c r="E4413" s="93">
        <v>0.52211183927977745</v>
      </c>
      <c r="F4413" s="102">
        <f t="shared" si="491"/>
        <v>1.5221118392797774</v>
      </c>
      <c r="G4413" s="102">
        <f t="shared" si="494"/>
        <v>13091.475504730442</v>
      </c>
      <c r="H4413" s="102">
        <f t="shared" si="492"/>
        <v>13091.475504730442</v>
      </c>
      <c r="I4413" s="102">
        <f t="shared" si="488"/>
        <v>0</v>
      </c>
      <c r="J4413" s="102">
        <f t="shared" si="489"/>
        <v>13092.997616569723</v>
      </c>
      <c r="K4413" s="103">
        <f t="shared" si="490"/>
        <v>1.5221118392801145</v>
      </c>
    </row>
    <row r="4414" spans="2:11" x14ac:dyDescent="0.2">
      <c r="B4414" s="35">
        <v>4399</v>
      </c>
      <c r="C4414" s="93">
        <v>0.13368602456816525</v>
      </c>
      <c r="D4414" s="101">
        <f t="shared" si="493"/>
        <v>6.0367839858710282</v>
      </c>
      <c r="E4414" s="93">
        <v>0.36615391473835612</v>
      </c>
      <c r="F4414" s="102">
        <f t="shared" si="491"/>
        <v>1.3661539147383561</v>
      </c>
      <c r="G4414" s="102">
        <f t="shared" si="494"/>
        <v>13097.512288716314</v>
      </c>
      <c r="H4414" s="102">
        <f t="shared" si="492"/>
        <v>13097.512288716314</v>
      </c>
      <c r="I4414" s="102">
        <f t="shared" si="488"/>
        <v>0</v>
      </c>
      <c r="J4414" s="102">
        <f t="shared" si="489"/>
        <v>13098.878442631052</v>
      </c>
      <c r="K4414" s="103">
        <f t="shared" si="490"/>
        <v>1.3661539147378789</v>
      </c>
    </row>
    <row r="4415" spans="2:11" ht="16" thickBot="1" x14ac:dyDescent="0.25">
      <c r="B4415" s="39">
        <v>4400</v>
      </c>
      <c r="C4415" s="94">
        <v>3.5543913303256014E-2</v>
      </c>
      <c r="D4415" s="104">
        <f t="shared" si="493"/>
        <v>10.010959057470448</v>
      </c>
      <c r="E4415" s="94">
        <v>0.99296166209625747</v>
      </c>
      <c r="F4415" s="105">
        <f t="shared" si="491"/>
        <v>1.9929616620962576</v>
      </c>
      <c r="G4415" s="105">
        <f t="shared" si="494"/>
        <v>13107.523247773785</v>
      </c>
      <c r="H4415" s="105">
        <f t="shared" si="492"/>
        <v>13107.523247773785</v>
      </c>
      <c r="I4415" s="105">
        <f t="shared" si="488"/>
        <v>0</v>
      </c>
      <c r="J4415" s="105">
        <f t="shared" si="489"/>
        <v>13109.51620943588</v>
      </c>
      <c r="K4415" s="106">
        <f t="shared" si="490"/>
        <v>1.9929616620956949</v>
      </c>
    </row>
    <row r="4416" spans="2:11" x14ac:dyDescent="0.2">
      <c r="B4416" s="35">
        <v>4401</v>
      </c>
      <c r="C4416" s="93">
        <v>0.50623216161353302</v>
      </c>
      <c r="D4416" s="101">
        <f t="shared" si="493"/>
        <v>2.0422796925034472</v>
      </c>
      <c r="E4416" s="93">
        <v>0.49770913769336167</v>
      </c>
      <c r="F4416" s="102">
        <f t="shared" si="491"/>
        <v>1.4977091376933616</v>
      </c>
      <c r="G4416" s="102">
        <f t="shared" si="494"/>
        <v>13109.565527466288</v>
      </c>
      <c r="H4416" s="102">
        <f t="shared" si="492"/>
        <v>13109.565527466288</v>
      </c>
      <c r="I4416" s="102">
        <f t="shared" si="488"/>
        <v>0</v>
      </c>
      <c r="J4416" s="102">
        <f t="shared" si="489"/>
        <v>13111.063236603981</v>
      </c>
      <c r="K4416" s="103">
        <f t="shared" si="490"/>
        <v>1.4977091376931639</v>
      </c>
    </row>
    <row r="4417" spans="2:11" x14ac:dyDescent="0.2">
      <c r="B4417" s="35">
        <v>4402</v>
      </c>
      <c r="C4417" s="93">
        <v>0.32746427280970936</v>
      </c>
      <c r="D4417" s="101">
        <f t="shared" si="493"/>
        <v>3.349128961545075</v>
      </c>
      <c r="E4417" s="93">
        <v>0.54442300012064382</v>
      </c>
      <c r="F4417" s="102">
        <f t="shared" si="491"/>
        <v>1.5444230001206438</v>
      </c>
      <c r="G4417" s="102">
        <f t="shared" si="494"/>
        <v>13112.914656427833</v>
      </c>
      <c r="H4417" s="102">
        <f t="shared" si="492"/>
        <v>13112.914656427833</v>
      </c>
      <c r="I4417" s="102">
        <f t="shared" si="488"/>
        <v>0</v>
      </c>
      <c r="J4417" s="102">
        <f t="shared" si="489"/>
        <v>13114.459079427954</v>
      </c>
      <c r="K4417" s="103">
        <f t="shared" si="490"/>
        <v>1.5444230001212418</v>
      </c>
    </row>
    <row r="4418" spans="2:11" x14ac:dyDescent="0.2">
      <c r="B4418" s="35">
        <v>4403</v>
      </c>
      <c r="C4418" s="93">
        <v>0.79046860169509969</v>
      </c>
      <c r="D4418" s="101">
        <f t="shared" si="493"/>
        <v>0.70538802801673084</v>
      </c>
      <c r="E4418" s="93">
        <v>0.95132249167959226</v>
      </c>
      <c r="F4418" s="102">
        <f t="shared" si="491"/>
        <v>1.9513224916795924</v>
      </c>
      <c r="G4418" s="102">
        <f t="shared" si="494"/>
        <v>13113.620044455849</v>
      </c>
      <c r="H4418" s="102">
        <f t="shared" si="492"/>
        <v>13114.459079427954</v>
      </c>
      <c r="I4418" s="102">
        <f t="shared" si="488"/>
        <v>0.83903497210485511</v>
      </c>
      <c r="J4418" s="102">
        <f t="shared" si="489"/>
        <v>13116.410401919633</v>
      </c>
      <c r="K4418" s="103">
        <f t="shared" si="490"/>
        <v>2.7903574637839483</v>
      </c>
    </row>
    <row r="4419" spans="2:11" ht="16" thickBot="1" x14ac:dyDescent="0.25">
      <c r="B4419" s="39">
        <v>4404</v>
      </c>
      <c r="C4419" s="94">
        <v>0.72047157431225628</v>
      </c>
      <c r="D4419" s="104">
        <f t="shared" si="493"/>
        <v>0.98354795113494198</v>
      </c>
      <c r="E4419" s="94">
        <v>0.61343753899413611</v>
      </c>
      <c r="F4419" s="105">
        <f t="shared" si="491"/>
        <v>1.6134375389941362</v>
      </c>
      <c r="G4419" s="105">
        <f t="shared" si="494"/>
        <v>13114.603592406984</v>
      </c>
      <c r="H4419" s="105">
        <f t="shared" si="492"/>
        <v>13116.410401919633</v>
      </c>
      <c r="I4419" s="105">
        <f t="shared" si="488"/>
        <v>1.8068095126491244</v>
      </c>
      <c r="J4419" s="105">
        <f t="shared" si="489"/>
        <v>13118.023839458627</v>
      </c>
      <c r="K4419" s="106">
        <f t="shared" si="490"/>
        <v>3.4202470516429457</v>
      </c>
    </row>
    <row r="4420" spans="2:11" x14ac:dyDescent="0.2">
      <c r="B4420" s="35">
        <v>4405</v>
      </c>
      <c r="C4420" s="93">
        <v>0.75181742937708806</v>
      </c>
      <c r="D4420" s="101">
        <f t="shared" si="493"/>
        <v>0.85578529377543622</v>
      </c>
      <c r="E4420" s="93">
        <v>0.54400832551229639</v>
      </c>
      <c r="F4420" s="102">
        <f t="shared" si="491"/>
        <v>1.5440083255122965</v>
      </c>
      <c r="G4420" s="102">
        <f t="shared" si="494"/>
        <v>13115.459377700759</v>
      </c>
      <c r="H4420" s="102">
        <f t="shared" si="492"/>
        <v>13118.023839458627</v>
      </c>
      <c r="I4420" s="102">
        <f t="shared" si="488"/>
        <v>2.5644617578673206</v>
      </c>
      <c r="J4420" s="102">
        <f t="shared" si="489"/>
        <v>13119.567847784139</v>
      </c>
      <c r="K4420" s="103">
        <f t="shared" si="490"/>
        <v>4.1084700833798706</v>
      </c>
    </row>
    <row r="4421" spans="2:11" x14ac:dyDescent="0.2">
      <c r="B4421" s="35">
        <v>4406</v>
      </c>
      <c r="C4421" s="93">
        <v>0.20683452039313266</v>
      </c>
      <c r="D4421" s="101">
        <f t="shared" si="493"/>
        <v>4.7275086714381302</v>
      </c>
      <c r="E4421" s="93">
        <v>0.15453651874874341</v>
      </c>
      <c r="F4421" s="102">
        <f t="shared" si="491"/>
        <v>1.1545365187487433</v>
      </c>
      <c r="G4421" s="102">
        <f t="shared" si="494"/>
        <v>13120.186886372197</v>
      </c>
      <c r="H4421" s="102">
        <f t="shared" si="492"/>
        <v>13120.186886372197</v>
      </c>
      <c r="I4421" s="102">
        <f t="shared" si="488"/>
        <v>0</v>
      </c>
      <c r="J4421" s="102">
        <f t="shared" si="489"/>
        <v>13121.341422890946</v>
      </c>
      <c r="K4421" s="103">
        <f t="shared" si="490"/>
        <v>1.1545365187485004</v>
      </c>
    </row>
    <row r="4422" spans="2:11" x14ac:dyDescent="0.2">
      <c r="B4422" s="35">
        <v>4407</v>
      </c>
      <c r="C4422" s="93">
        <v>2.9610615013695551E-2</v>
      </c>
      <c r="D4422" s="101">
        <f t="shared" si="493"/>
        <v>10.558867099835034</v>
      </c>
      <c r="E4422" s="93">
        <v>0.84067651882641758</v>
      </c>
      <c r="F4422" s="102">
        <f t="shared" si="491"/>
        <v>1.8406765188264176</v>
      </c>
      <c r="G4422" s="102">
        <f t="shared" si="494"/>
        <v>13130.745753472032</v>
      </c>
      <c r="H4422" s="102">
        <f t="shared" si="492"/>
        <v>13130.745753472032</v>
      </c>
      <c r="I4422" s="102">
        <f t="shared" si="488"/>
        <v>0</v>
      </c>
      <c r="J4422" s="102">
        <f t="shared" si="489"/>
        <v>13132.586429990859</v>
      </c>
      <c r="K4422" s="103">
        <f t="shared" si="490"/>
        <v>1.8406765188265126</v>
      </c>
    </row>
    <row r="4423" spans="2:11" ht="16" thickBot="1" x14ac:dyDescent="0.25">
      <c r="B4423" s="39">
        <v>4408</v>
      </c>
      <c r="C4423" s="94">
        <v>0.78883914140689437</v>
      </c>
      <c r="D4423" s="104">
        <f t="shared" si="493"/>
        <v>0.7115785663973121</v>
      </c>
      <c r="E4423" s="94">
        <v>0.68596536137421982</v>
      </c>
      <c r="F4423" s="105">
        <f t="shared" si="491"/>
        <v>1.6859653613742198</v>
      </c>
      <c r="G4423" s="105">
        <f t="shared" si="494"/>
        <v>13131.45733203843</v>
      </c>
      <c r="H4423" s="105">
        <f t="shared" si="492"/>
        <v>13132.586429990859</v>
      </c>
      <c r="I4423" s="105">
        <f t="shared" si="488"/>
        <v>1.1290979524292197</v>
      </c>
      <c r="J4423" s="105">
        <f t="shared" si="489"/>
        <v>13134.272395352233</v>
      </c>
      <c r="K4423" s="106">
        <f t="shared" si="490"/>
        <v>2.8150633138029661</v>
      </c>
    </row>
    <row r="4424" spans="2:11" x14ac:dyDescent="0.2">
      <c r="B4424" s="35">
        <v>4409</v>
      </c>
      <c r="C4424" s="93">
        <v>3.5181521474409894E-2</v>
      </c>
      <c r="D4424" s="101">
        <f t="shared" si="493"/>
        <v>10.041702876990581</v>
      </c>
      <c r="E4424" s="93">
        <v>0.81229724023028294</v>
      </c>
      <c r="F4424" s="102">
        <f t="shared" si="491"/>
        <v>1.8122972402302828</v>
      </c>
      <c r="G4424" s="102">
        <f t="shared" si="494"/>
        <v>13141.49903491542</v>
      </c>
      <c r="H4424" s="102">
        <f t="shared" si="492"/>
        <v>13141.49903491542</v>
      </c>
      <c r="I4424" s="102">
        <f t="shared" si="488"/>
        <v>0</v>
      </c>
      <c r="J4424" s="102">
        <f t="shared" si="489"/>
        <v>13143.31133215565</v>
      </c>
      <c r="K4424" s="103">
        <f t="shared" si="490"/>
        <v>1.8122972402306914</v>
      </c>
    </row>
    <row r="4425" spans="2:11" x14ac:dyDescent="0.2">
      <c r="B4425" s="35">
        <v>4410</v>
      </c>
      <c r="C4425" s="93">
        <v>0.30564815519545718</v>
      </c>
      <c r="D4425" s="101">
        <f t="shared" si="493"/>
        <v>3.5559619746065541</v>
      </c>
      <c r="E4425" s="93">
        <v>0.38649870118359142</v>
      </c>
      <c r="F4425" s="102">
        <f t="shared" si="491"/>
        <v>1.3864987011835914</v>
      </c>
      <c r="G4425" s="102">
        <f t="shared" si="494"/>
        <v>13145.054996890027</v>
      </c>
      <c r="H4425" s="102">
        <f t="shared" si="492"/>
        <v>13145.054996890027</v>
      </c>
      <c r="I4425" s="102">
        <f t="shared" si="488"/>
        <v>0</v>
      </c>
      <c r="J4425" s="102">
        <f t="shared" si="489"/>
        <v>13146.441495591211</v>
      </c>
      <c r="K4425" s="103">
        <f t="shared" si="490"/>
        <v>1.3864987011838821</v>
      </c>
    </row>
    <row r="4426" spans="2:11" x14ac:dyDescent="0.2">
      <c r="B4426" s="35">
        <v>4411</v>
      </c>
      <c r="C4426" s="93">
        <v>0.87959342015151476</v>
      </c>
      <c r="D4426" s="101">
        <f t="shared" si="493"/>
        <v>0.3848865024908672</v>
      </c>
      <c r="E4426" s="93">
        <v>0.60185410757222124</v>
      </c>
      <c r="F4426" s="102">
        <f t="shared" si="491"/>
        <v>1.6018541075722212</v>
      </c>
      <c r="G4426" s="102">
        <f t="shared" si="494"/>
        <v>13145.439883392517</v>
      </c>
      <c r="H4426" s="102">
        <f t="shared" si="492"/>
        <v>13146.441495591211</v>
      </c>
      <c r="I4426" s="102">
        <f t="shared" si="488"/>
        <v>1.0016121986936923</v>
      </c>
      <c r="J4426" s="102">
        <f t="shared" si="489"/>
        <v>13148.043349698783</v>
      </c>
      <c r="K4426" s="103">
        <f t="shared" si="490"/>
        <v>2.6034663062655454</v>
      </c>
    </row>
    <row r="4427" spans="2:11" ht="16" thickBot="1" x14ac:dyDescent="0.25">
      <c r="B4427" s="39">
        <v>4412</v>
      </c>
      <c r="C4427" s="94">
        <v>0.77576120370575097</v>
      </c>
      <c r="D4427" s="104">
        <f t="shared" si="493"/>
        <v>0.76173160001986306</v>
      </c>
      <c r="E4427" s="94">
        <v>0.2081581779120234</v>
      </c>
      <c r="F4427" s="105">
        <f t="shared" si="491"/>
        <v>1.2081581779120234</v>
      </c>
      <c r="G4427" s="105">
        <f t="shared" si="494"/>
        <v>13146.201614992537</v>
      </c>
      <c r="H4427" s="105">
        <f t="shared" si="492"/>
        <v>13148.043349698783</v>
      </c>
      <c r="I4427" s="105">
        <f t="shared" si="488"/>
        <v>1.8417347062459157</v>
      </c>
      <c r="J4427" s="105">
        <f t="shared" si="489"/>
        <v>13149.251507876694</v>
      </c>
      <c r="K4427" s="106">
        <f t="shared" si="490"/>
        <v>3.0498928841570887</v>
      </c>
    </row>
    <row r="4428" spans="2:11" x14ac:dyDescent="0.2">
      <c r="B4428" s="35">
        <v>4413</v>
      </c>
      <c r="C4428" s="93">
        <v>0.55690017610070253</v>
      </c>
      <c r="D4428" s="101">
        <f t="shared" si="493"/>
        <v>1.7561078165116271</v>
      </c>
      <c r="E4428" s="93">
        <v>0.38951841818820676</v>
      </c>
      <c r="F4428" s="102">
        <f t="shared" si="491"/>
        <v>1.3895184181882068</v>
      </c>
      <c r="G4428" s="102">
        <f t="shared" si="494"/>
        <v>13147.957722809047</v>
      </c>
      <c r="H4428" s="102">
        <f t="shared" si="492"/>
        <v>13149.251507876694</v>
      </c>
      <c r="I4428" s="102">
        <f t="shared" si="488"/>
        <v>1.2937850676462403</v>
      </c>
      <c r="J4428" s="102">
        <f t="shared" si="489"/>
        <v>13150.641026294881</v>
      </c>
      <c r="K4428" s="103">
        <f t="shared" si="490"/>
        <v>2.6833034858336759</v>
      </c>
    </row>
    <row r="4429" spans="2:11" x14ac:dyDescent="0.2">
      <c r="B4429" s="35">
        <v>4414</v>
      </c>
      <c r="C4429" s="93">
        <v>0.9586157341984658</v>
      </c>
      <c r="D4429" s="101">
        <f t="shared" si="493"/>
        <v>0.12679493599366951</v>
      </c>
      <c r="E4429" s="93">
        <v>0.22214001292902541</v>
      </c>
      <c r="F4429" s="102">
        <f t="shared" si="491"/>
        <v>1.2221400129290254</v>
      </c>
      <c r="G4429" s="102">
        <f t="shared" si="494"/>
        <v>13148.084517745041</v>
      </c>
      <c r="H4429" s="102">
        <f t="shared" si="492"/>
        <v>13150.641026294881</v>
      </c>
      <c r="I4429" s="102">
        <f t="shared" si="488"/>
        <v>2.5565085498401459</v>
      </c>
      <c r="J4429" s="102">
        <f t="shared" si="489"/>
        <v>13151.86316630781</v>
      </c>
      <c r="K4429" s="103">
        <f t="shared" si="490"/>
        <v>3.7786485627693764</v>
      </c>
    </row>
    <row r="4430" spans="2:11" x14ac:dyDescent="0.2">
      <c r="B4430" s="35">
        <v>4415</v>
      </c>
      <c r="C4430" s="93">
        <v>0.71293591964164171</v>
      </c>
      <c r="D4430" s="101">
        <f t="shared" si="493"/>
        <v>1.0150912106465195</v>
      </c>
      <c r="E4430" s="93">
        <v>0.33077206281801608</v>
      </c>
      <c r="F4430" s="102">
        <f t="shared" si="491"/>
        <v>1.3307720628180162</v>
      </c>
      <c r="G4430" s="102">
        <f t="shared" si="494"/>
        <v>13149.099608955688</v>
      </c>
      <c r="H4430" s="102">
        <f t="shared" si="492"/>
        <v>13151.86316630781</v>
      </c>
      <c r="I4430" s="102">
        <f t="shared" si="488"/>
        <v>2.7635573521220067</v>
      </c>
      <c r="J4430" s="102">
        <f t="shared" si="489"/>
        <v>13153.193938370629</v>
      </c>
      <c r="K4430" s="103">
        <f t="shared" si="490"/>
        <v>4.0943294149401481</v>
      </c>
    </row>
    <row r="4431" spans="2:11" ht="16" thickBot="1" x14ac:dyDescent="0.25">
      <c r="B4431" s="39">
        <v>4416</v>
      </c>
      <c r="C4431" s="94">
        <v>0.89731511192890479</v>
      </c>
      <c r="D4431" s="104">
        <f t="shared" si="493"/>
        <v>0.32504454978946701</v>
      </c>
      <c r="E4431" s="94">
        <v>0.48134512043185707</v>
      </c>
      <c r="F4431" s="105">
        <f t="shared" si="491"/>
        <v>1.4813451204318571</v>
      </c>
      <c r="G4431" s="105">
        <f t="shared" si="494"/>
        <v>13149.424653505477</v>
      </c>
      <c r="H4431" s="105">
        <f t="shared" si="492"/>
        <v>13153.193938370629</v>
      </c>
      <c r="I4431" s="105">
        <f t="shared" si="488"/>
        <v>3.7692848651513486</v>
      </c>
      <c r="J4431" s="105">
        <f t="shared" si="489"/>
        <v>13154.67528349106</v>
      </c>
      <c r="K4431" s="106">
        <f t="shared" si="490"/>
        <v>5.2506299855831458</v>
      </c>
    </row>
    <row r="4432" spans="2:11" x14ac:dyDescent="0.2">
      <c r="B4432" s="35">
        <v>4417</v>
      </c>
      <c r="C4432" s="93">
        <v>0.65125185858777646</v>
      </c>
      <c r="D4432" s="101">
        <f t="shared" si="493"/>
        <v>1.2865764961231467</v>
      </c>
      <c r="E4432" s="93">
        <v>0.50336602466644387</v>
      </c>
      <c r="F4432" s="102">
        <f t="shared" si="491"/>
        <v>1.5033660246664438</v>
      </c>
      <c r="G4432" s="102">
        <f t="shared" si="494"/>
        <v>13150.7112300016</v>
      </c>
      <c r="H4432" s="102">
        <f t="shared" si="492"/>
        <v>13154.67528349106</v>
      </c>
      <c r="I4432" s="102">
        <f t="shared" si="488"/>
        <v>3.964053489460639</v>
      </c>
      <c r="J4432" s="102">
        <f t="shared" si="489"/>
        <v>13156.178649515727</v>
      </c>
      <c r="K4432" s="103">
        <f t="shared" si="490"/>
        <v>5.4674195141269593</v>
      </c>
    </row>
    <row r="4433" spans="2:11" x14ac:dyDescent="0.2">
      <c r="B4433" s="35">
        <v>4418</v>
      </c>
      <c r="C4433" s="93">
        <v>0.22695629425516839</v>
      </c>
      <c r="D4433" s="101">
        <f t="shared" si="493"/>
        <v>4.4489934490772267</v>
      </c>
      <c r="E4433" s="93">
        <v>0.37541165108655983</v>
      </c>
      <c r="F4433" s="102">
        <f t="shared" si="491"/>
        <v>1.3754116510865599</v>
      </c>
      <c r="G4433" s="102">
        <f t="shared" si="494"/>
        <v>13155.160223450677</v>
      </c>
      <c r="H4433" s="102">
        <f t="shared" si="492"/>
        <v>13156.178649515727</v>
      </c>
      <c r="I4433" s="102">
        <f t="shared" si="488"/>
        <v>1.0184260650494252</v>
      </c>
      <c r="J4433" s="102">
        <f t="shared" si="489"/>
        <v>13157.554061166813</v>
      </c>
      <c r="K4433" s="103">
        <f t="shared" si="490"/>
        <v>2.3938377161357494</v>
      </c>
    </row>
    <row r="4434" spans="2:11" x14ac:dyDescent="0.2">
      <c r="B4434" s="35">
        <v>4419</v>
      </c>
      <c r="C4434" s="93">
        <v>0.33630352650012441</v>
      </c>
      <c r="D4434" s="101">
        <f t="shared" si="493"/>
        <v>3.2692235223523891</v>
      </c>
      <c r="E4434" s="93">
        <v>0.91831594104797576</v>
      </c>
      <c r="F4434" s="102">
        <f t="shared" si="491"/>
        <v>1.9183159410479758</v>
      </c>
      <c r="G4434" s="102">
        <f t="shared" si="494"/>
        <v>13158.42944697303</v>
      </c>
      <c r="H4434" s="102">
        <f t="shared" si="492"/>
        <v>13158.42944697303</v>
      </c>
      <c r="I4434" s="102">
        <f t="shared" ref="I4434:I4497" si="495">H4434-G4434</f>
        <v>0</v>
      </c>
      <c r="J4434" s="102">
        <f t="shared" ref="J4434:J4497" si="496">H4434+F4434</f>
        <v>13160.347762914078</v>
      </c>
      <c r="K4434" s="103">
        <f t="shared" ref="K4434:K4497" si="497">J4434-G4434</f>
        <v>1.9183159410476947</v>
      </c>
    </row>
    <row r="4435" spans="2:11" ht="16" thickBot="1" x14ac:dyDescent="0.25">
      <c r="B4435" s="39">
        <v>4420</v>
      </c>
      <c r="C4435" s="94">
        <v>0.7169983164845628</v>
      </c>
      <c r="D4435" s="104">
        <f t="shared" si="493"/>
        <v>0.99804535915346493</v>
      </c>
      <c r="E4435" s="94">
        <v>0.2360462593395225</v>
      </c>
      <c r="F4435" s="105">
        <f t="shared" si="491"/>
        <v>1.2360462593395225</v>
      </c>
      <c r="G4435" s="105">
        <f t="shared" si="494"/>
        <v>13159.427492332185</v>
      </c>
      <c r="H4435" s="105">
        <f t="shared" si="492"/>
        <v>13160.347762914078</v>
      </c>
      <c r="I4435" s="105">
        <f t="shared" si="495"/>
        <v>0.92027058189341915</v>
      </c>
      <c r="J4435" s="105">
        <f t="shared" si="496"/>
        <v>13161.583809173417</v>
      </c>
      <c r="K4435" s="106">
        <f t="shared" si="497"/>
        <v>2.1563168412321829</v>
      </c>
    </row>
    <row r="4436" spans="2:11" x14ac:dyDescent="0.2">
      <c r="B4436" s="35">
        <v>4421</v>
      </c>
      <c r="C4436" s="93">
        <v>0.63936610377587988</v>
      </c>
      <c r="D4436" s="101">
        <f t="shared" si="493"/>
        <v>1.341834168933191</v>
      </c>
      <c r="E4436" s="93">
        <v>0.31974816937784967</v>
      </c>
      <c r="F4436" s="102">
        <f t="shared" si="491"/>
        <v>1.3197481693778497</v>
      </c>
      <c r="G4436" s="102">
        <f t="shared" si="494"/>
        <v>13160.769326501118</v>
      </c>
      <c r="H4436" s="102">
        <f t="shared" si="492"/>
        <v>13161.583809173417</v>
      </c>
      <c r="I4436" s="102">
        <f t="shared" si="495"/>
        <v>0.81448267229825433</v>
      </c>
      <c r="J4436" s="102">
        <f t="shared" si="496"/>
        <v>13162.903557342795</v>
      </c>
      <c r="K4436" s="103">
        <f t="shared" si="497"/>
        <v>2.1342308416769811</v>
      </c>
    </row>
    <row r="4437" spans="2:11" x14ac:dyDescent="0.2">
      <c r="B4437" s="35">
        <v>4422</v>
      </c>
      <c r="C4437" s="93">
        <v>0.28710725859284014</v>
      </c>
      <c r="D4437" s="101">
        <f t="shared" si="493"/>
        <v>3.7436982291590435</v>
      </c>
      <c r="E4437" s="93">
        <v>0.10046006162789278</v>
      </c>
      <c r="F4437" s="102">
        <f t="shared" si="491"/>
        <v>1.1004600616278928</v>
      </c>
      <c r="G4437" s="102">
        <f t="shared" si="494"/>
        <v>13164.513024730277</v>
      </c>
      <c r="H4437" s="102">
        <f t="shared" si="492"/>
        <v>13164.513024730277</v>
      </c>
      <c r="I4437" s="102">
        <f t="shared" si="495"/>
        <v>0</v>
      </c>
      <c r="J4437" s="102">
        <f t="shared" si="496"/>
        <v>13165.613484791904</v>
      </c>
      <c r="K4437" s="103">
        <f t="shared" si="497"/>
        <v>1.1004600616270181</v>
      </c>
    </row>
    <row r="4438" spans="2:11" x14ac:dyDescent="0.2">
      <c r="B4438" s="35">
        <v>4423</v>
      </c>
      <c r="C4438" s="93">
        <v>0.82072907258745809</v>
      </c>
      <c r="D4438" s="101">
        <f t="shared" si="493"/>
        <v>0.5926866625171715</v>
      </c>
      <c r="E4438" s="93">
        <v>0.35576562948028057</v>
      </c>
      <c r="F4438" s="102">
        <f t="shared" si="491"/>
        <v>1.3557656294802807</v>
      </c>
      <c r="G4438" s="102">
        <f t="shared" si="494"/>
        <v>13165.105711392795</v>
      </c>
      <c r="H4438" s="102">
        <f t="shared" si="492"/>
        <v>13165.613484791904</v>
      </c>
      <c r="I4438" s="102">
        <f t="shared" si="495"/>
        <v>0.50777339910928276</v>
      </c>
      <c r="J4438" s="102">
        <f t="shared" si="496"/>
        <v>13166.969250421384</v>
      </c>
      <c r="K4438" s="103">
        <f t="shared" si="497"/>
        <v>1.8635390285890026</v>
      </c>
    </row>
    <row r="4439" spans="2:11" ht="16" thickBot="1" x14ac:dyDescent="0.25">
      <c r="B4439" s="39">
        <v>4424</v>
      </c>
      <c r="C4439" s="94">
        <v>0.29669219582266271</v>
      </c>
      <c r="D4439" s="104">
        <f t="shared" si="493"/>
        <v>3.6451801658748568</v>
      </c>
      <c r="E4439" s="94">
        <v>0.25933300933711234</v>
      </c>
      <c r="F4439" s="105">
        <f t="shared" si="491"/>
        <v>1.2593330093371122</v>
      </c>
      <c r="G4439" s="105">
        <f t="shared" si="494"/>
        <v>13168.75089155867</v>
      </c>
      <c r="H4439" s="105">
        <f t="shared" si="492"/>
        <v>13168.75089155867</v>
      </c>
      <c r="I4439" s="105">
        <f t="shared" si="495"/>
        <v>0</v>
      </c>
      <c r="J4439" s="105">
        <f t="shared" si="496"/>
        <v>13170.010224568006</v>
      </c>
      <c r="K4439" s="106">
        <f t="shared" si="497"/>
        <v>1.2593330093368422</v>
      </c>
    </row>
    <row r="4440" spans="2:11" x14ac:dyDescent="0.2">
      <c r="B4440" s="35">
        <v>4425</v>
      </c>
      <c r="C4440" s="93">
        <v>0.84203328157585022</v>
      </c>
      <c r="D4440" s="101">
        <f t="shared" si="493"/>
        <v>0.51580721612640157</v>
      </c>
      <c r="E4440" s="93">
        <v>1.9407129241493348E-2</v>
      </c>
      <c r="F4440" s="102">
        <f t="shared" si="491"/>
        <v>1.0194071292414932</v>
      </c>
      <c r="G4440" s="102">
        <f t="shared" si="494"/>
        <v>13169.266698774796</v>
      </c>
      <c r="H4440" s="102">
        <f t="shared" si="492"/>
        <v>13170.010224568006</v>
      </c>
      <c r="I4440" s="102">
        <f t="shared" si="495"/>
        <v>0.7435257932102104</v>
      </c>
      <c r="J4440" s="102">
        <f t="shared" si="496"/>
        <v>13171.029631697247</v>
      </c>
      <c r="K4440" s="103">
        <f t="shared" si="497"/>
        <v>1.7629329224510002</v>
      </c>
    </row>
    <row r="4441" spans="2:11" x14ac:dyDescent="0.2">
      <c r="B4441" s="35">
        <v>4426</v>
      </c>
      <c r="C4441" s="93">
        <v>0.73482041279619548</v>
      </c>
      <c r="D4441" s="101">
        <f t="shared" si="493"/>
        <v>0.92438743786797573</v>
      </c>
      <c r="E4441" s="93">
        <v>0.38290867025169084</v>
      </c>
      <c r="F4441" s="102">
        <f t="shared" si="491"/>
        <v>1.3829086702516908</v>
      </c>
      <c r="G4441" s="102">
        <f t="shared" si="494"/>
        <v>13170.191086212664</v>
      </c>
      <c r="H4441" s="102">
        <f t="shared" si="492"/>
        <v>13171.029631697247</v>
      </c>
      <c r="I4441" s="102">
        <f t="shared" si="495"/>
        <v>0.83854548458293721</v>
      </c>
      <c r="J4441" s="102">
        <f t="shared" si="496"/>
        <v>13172.412540367499</v>
      </c>
      <c r="K4441" s="103">
        <f t="shared" si="497"/>
        <v>2.221454154834646</v>
      </c>
    </row>
    <row r="4442" spans="2:11" x14ac:dyDescent="0.2">
      <c r="B4442" s="35">
        <v>4427</v>
      </c>
      <c r="C4442" s="93">
        <v>0.94960503137029395</v>
      </c>
      <c r="D4442" s="101">
        <f t="shared" si="493"/>
        <v>0.15512741187164689</v>
      </c>
      <c r="E4442" s="93">
        <v>0.45697715411962436</v>
      </c>
      <c r="F4442" s="102">
        <f t="shared" si="491"/>
        <v>1.4569771541196244</v>
      </c>
      <c r="G4442" s="102">
        <f t="shared" si="494"/>
        <v>13170.346213624536</v>
      </c>
      <c r="H4442" s="102">
        <f t="shared" si="492"/>
        <v>13172.412540367499</v>
      </c>
      <c r="I4442" s="102">
        <f t="shared" si="495"/>
        <v>2.0663267429627012</v>
      </c>
      <c r="J4442" s="102">
        <f t="shared" si="496"/>
        <v>13173.869517521618</v>
      </c>
      <c r="K4442" s="103">
        <f t="shared" si="497"/>
        <v>3.5233038970818598</v>
      </c>
    </row>
    <row r="4443" spans="2:11" ht="16" thickBot="1" x14ac:dyDescent="0.25">
      <c r="B4443" s="39">
        <v>4428</v>
      </c>
      <c r="C4443" s="94">
        <v>0.75067123394769697</v>
      </c>
      <c r="D4443" s="104">
        <f t="shared" si="493"/>
        <v>0.86036248232820323</v>
      </c>
      <c r="E4443" s="94">
        <v>0.80673929615224327</v>
      </c>
      <c r="F4443" s="105">
        <f t="shared" si="491"/>
        <v>1.8067392961522433</v>
      </c>
      <c r="G4443" s="105">
        <f t="shared" si="494"/>
        <v>13171.206576106864</v>
      </c>
      <c r="H4443" s="105">
        <f t="shared" si="492"/>
        <v>13173.869517521618</v>
      </c>
      <c r="I4443" s="105">
        <f t="shared" si="495"/>
        <v>2.6629414147537318</v>
      </c>
      <c r="J4443" s="105">
        <f t="shared" si="496"/>
        <v>13175.676256817771</v>
      </c>
      <c r="K4443" s="106">
        <f t="shared" si="497"/>
        <v>4.4696807109066867</v>
      </c>
    </row>
    <row r="4444" spans="2:11" x14ac:dyDescent="0.2">
      <c r="B4444" s="35">
        <v>4429</v>
      </c>
      <c r="C4444" s="93">
        <v>0.34038624804229567</v>
      </c>
      <c r="D4444" s="101">
        <f t="shared" si="493"/>
        <v>3.2330228475141238</v>
      </c>
      <c r="E4444" s="93">
        <v>0.31029148117842609</v>
      </c>
      <c r="F4444" s="102">
        <f t="shared" si="491"/>
        <v>1.3102914811784261</v>
      </c>
      <c r="G4444" s="102">
        <f t="shared" si="494"/>
        <v>13174.439598954379</v>
      </c>
      <c r="H4444" s="102">
        <f t="shared" si="492"/>
        <v>13175.676256817771</v>
      </c>
      <c r="I4444" s="102">
        <f t="shared" si="495"/>
        <v>1.2366578633918834</v>
      </c>
      <c r="J4444" s="102">
        <f t="shared" si="496"/>
        <v>13176.98654829895</v>
      </c>
      <c r="K4444" s="103">
        <f t="shared" si="497"/>
        <v>2.5469493445707485</v>
      </c>
    </row>
    <row r="4445" spans="2:11" x14ac:dyDescent="0.2">
      <c r="B4445" s="35">
        <v>4430</v>
      </c>
      <c r="C4445" s="93">
        <v>0.65824520999747482</v>
      </c>
      <c r="D4445" s="101">
        <f t="shared" si="493"/>
        <v>1.254533272519563</v>
      </c>
      <c r="E4445" s="93">
        <v>0.91672040602696703</v>
      </c>
      <c r="F4445" s="102">
        <f t="shared" si="491"/>
        <v>1.9167204060269669</v>
      </c>
      <c r="G4445" s="102">
        <f t="shared" si="494"/>
        <v>13175.694132226899</v>
      </c>
      <c r="H4445" s="102">
        <f t="shared" si="492"/>
        <v>13176.98654829895</v>
      </c>
      <c r="I4445" s="102">
        <f t="shared" si="495"/>
        <v>1.2924160720504005</v>
      </c>
      <c r="J4445" s="102">
        <f t="shared" si="496"/>
        <v>13178.903268704977</v>
      </c>
      <c r="K4445" s="103">
        <f t="shared" si="497"/>
        <v>3.2091364780771983</v>
      </c>
    </row>
    <row r="4446" spans="2:11" x14ac:dyDescent="0.2">
      <c r="B4446" s="35">
        <v>4431</v>
      </c>
      <c r="C4446" s="93">
        <v>4.4177007551277736E-2</v>
      </c>
      <c r="D4446" s="101">
        <f t="shared" si="493"/>
        <v>9.358652449177205</v>
      </c>
      <c r="E4446" s="93">
        <v>0.48847018676836518</v>
      </c>
      <c r="F4446" s="102">
        <f t="shared" si="491"/>
        <v>1.4884701867683652</v>
      </c>
      <c r="G4446" s="102">
        <f t="shared" si="494"/>
        <v>13185.052784676076</v>
      </c>
      <c r="H4446" s="102">
        <f t="shared" si="492"/>
        <v>13185.052784676076</v>
      </c>
      <c r="I4446" s="102">
        <f t="shared" si="495"/>
        <v>0</v>
      </c>
      <c r="J4446" s="102">
        <f t="shared" si="496"/>
        <v>13186.541254862845</v>
      </c>
      <c r="K4446" s="103">
        <f t="shared" si="497"/>
        <v>1.488470186768609</v>
      </c>
    </row>
    <row r="4447" spans="2:11" ht="16" thickBot="1" x14ac:dyDescent="0.25">
      <c r="B4447" s="39">
        <v>4432</v>
      </c>
      <c r="C4447" s="94">
        <v>0.36355267395521396</v>
      </c>
      <c r="D4447" s="104">
        <f t="shared" si="493"/>
        <v>3.0354932543683195</v>
      </c>
      <c r="E4447" s="94">
        <v>0.96794990162752281</v>
      </c>
      <c r="F4447" s="105">
        <f t="shared" si="491"/>
        <v>1.9679499016275228</v>
      </c>
      <c r="G4447" s="105">
        <f t="shared" si="494"/>
        <v>13188.088277930445</v>
      </c>
      <c r="H4447" s="105">
        <f t="shared" si="492"/>
        <v>13188.088277930445</v>
      </c>
      <c r="I4447" s="105">
        <f t="shared" si="495"/>
        <v>0</v>
      </c>
      <c r="J4447" s="105">
        <f t="shared" si="496"/>
        <v>13190.056227832072</v>
      </c>
      <c r="K4447" s="106">
        <f t="shared" si="497"/>
        <v>1.9679499016274349</v>
      </c>
    </row>
    <row r="4448" spans="2:11" x14ac:dyDescent="0.2">
      <c r="B4448" s="35">
        <v>4433</v>
      </c>
      <c r="C4448" s="93">
        <v>0.2121985954647404</v>
      </c>
      <c r="D4448" s="101">
        <f t="shared" si="493"/>
        <v>4.6506980152386372</v>
      </c>
      <c r="E4448" s="93">
        <v>0.6538345664116304</v>
      </c>
      <c r="F4448" s="102">
        <f t="shared" si="491"/>
        <v>1.6538345664116303</v>
      </c>
      <c r="G4448" s="102">
        <f t="shared" si="494"/>
        <v>13192.738975945684</v>
      </c>
      <c r="H4448" s="102">
        <f t="shared" si="492"/>
        <v>13192.738975945684</v>
      </c>
      <c r="I4448" s="102">
        <f t="shared" si="495"/>
        <v>0</v>
      </c>
      <c r="J4448" s="102">
        <f t="shared" si="496"/>
        <v>13194.392810512096</v>
      </c>
      <c r="K4448" s="103">
        <f t="shared" si="497"/>
        <v>1.6538345664121152</v>
      </c>
    </row>
    <row r="4449" spans="2:11" x14ac:dyDescent="0.2">
      <c r="B4449" s="35">
        <v>4434</v>
      </c>
      <c r="C4449" s="93">
        <v>0.26501403554964664</v>
      </c>
      <c r="D4449" s="101">
        <f t="shared" si="493"/>
        <v>3.9839174701805598</v>
      </c>
      <c r="E4449" s="93">
        <v>0.60689268361738535</v>
      </c>
      <c r="F4449" s="102">
        <f t="shared" si="491"/>
        <v>1.6068926836173854</v>
      </c>
      <c r="G4449" s="102">
        <f t="shared" si="494"/>
        <v>13196.722893415865</v>
      </c>
      <c r="H4449" s="102">
        <f t="shared" si="492"/>
        <v>13196.722893415865</v>
      </c>
      <c r="I4449" s="102">
        <f t="shared" si="495"/>
        <v>0</v>
      </c>
      <c r="J4449" s="102">
        <f t="shared" si="496"/>
        <v>13198.329786099483</v>
      </c>
      <c r="K4449" s="103">
        <f t="shared" si="497"/>
        <v>1.6068926836178434</v>
      </c>
    </row>
    <row r="4450" spans="2:11" x14ac:dyDescent="0.2">
      <c r="B4450" s="35">
        <v>4435</v>
      </c>
      <c r="C4450" s="93">
        <v>0.2319525251364658</v>
      </c>
      <c r="D4450" s="101">
        <f t="shared" si="493"/>
        <v>4.383667683865494</v>
      </c>
      <c r="E4450" s="93">
        <v>0.99265563022992842</v>
      </c>
      <c r="F4450" s="102">
        <f t="shared" si="491"/>
        <v>1.9926556302299283</v>
      </c>
      <c r="G4450" s="102">
        <f t="shared" si="494"/>
        <v>13201.10656109973</v>
      </c>
      <c r="H4450" s="102">
        <f t="shared" si="492"/>
        <v>13201.10656109973</v>
      </c>
      <c r="I4450" s="102">
        <f t="shared" si="495"/>
        <v>0</v>
      </c>
      <c r="J4450" s="102">
        <f t="shared" si="496"/>
        <v>13203.099216729961</v>
      </c>
      <c r="K4450" s="103">
        <f t="shared" si="497"/>
        <v>1.992655630230729</v>
      </c>
    </row>
    <row r="4451" spans="2:11" ht="16" thickBot="1" x14ac:dyDescent="0.25">
      <c r="B4451" s="39">
        <v>4436</v>
      </c>
      <c r="C4451" s="94">
        <v>0.31780743792557153</v>
      </c>
      <c r="D4451" s="104">
        <f t="shared" si="493"/>
        <v>3.4389288621917484</v>
      </c>
      <c r="E4451" s="94">
        <v>0.88355362157175266</v>
      </c>
      <c r="F4451" s="105">
        <f t="shared" si="491"/>
        <v>1.8835536215717528</v>
      </c>
      <c r="G4451" s="105">
        <f t="shared" si="494"/>
        <v>13204.545489961922</v>
      </c>
      <c r="H4451" s="105">
        <f t="shared" si="492"/>
        <v>13204.545489961922</v>
      </c>
      <c r="I4451" s="105">
        <f t="shared" si="495"/>
        <v>0</v>
      </c>
      <c r="J4451" s="105">
        <f t="shared" si="496"/>
        <v>13206.429043583494</v>
      </c>
      <c r="K4451" s="106">
        <f t="shared" si="497"/>
        <v>1.8835536215719912</v>
      </c>
    </row>
    <row r="4452" spans="2:11" x14ac:dyDescent="0.2">
      <c r="B4452" s="35">
        <v>4437</v>
      </c>
      <c r="C4452" s="93">
        <v>5.7921187333527357E-2</v>
      </c>
      <c r="D4452" s="101">
        <f t="shared" si="493"/>
        <v>8.546016094715533</v>
      </c>
      <c r="E4452" s="93">
        <v>0.46711507415033127</v>
      </c>
      <c r="F4452" s="102">
        <f t="shared" si="491"/>
        <v>1.4671150741503314</v>
      </c>
      <c r="G4452" s="102">
        <f t="shared" si="494"/>
        <v>13213.091506056637</v>
      </c>
      <c r="H4452" s="102">
        <f t="shared" si="492"/>
        <v>13213.091506056637</v>
      </c>
      <c r="I4452" s="102">
        <f t="shared" si="495"/>
        <v>0</v>
      </c>
      <c r="J4452" s="102">
        <f t="shared" si="496"/>
        <v>13214.558621130787</v>
      </c>
      <c r="K4452" s="103">
        <f t="shared" si="497"/>
        <v>1.4671150741505699</v>
      </c>
    </row>
    <row r="4453" spans="2:11" x14ac:dyDescent="0.2">
      <c r="B4453" s="35">
        <v>4438</v>
      </c>
      <c r="C4453" s="93">
        <v>5.538131876210739E-2</v>
      </c>
      <c r="D4453" s="101">
        <f t="shared" si="493"/>
        <v>8.6805388456678116</v>
      </c>
      <c r="E4453" s="93">
        <v>0.28398452883655723</v>
      </c>
      <c r="F4453" s="102">
        <f t="shared" si="491"/>
        <v>1.2839845288365572</v>
      </c>
      <c r="G4453" s="102">
        <f t="shared" si="494"/>
        <v>13221.772044902305</v>
      </c>
      <c r="H4453" s="102">
        <f t="shared" si="492"/>
        <v>13221.772044902305</v>
      </c>
      <c r="I4453" s="102">
        <f t="shared" si="495"/>
        <v>0</v>
      </c>
      <c r="J4453" s="102">
        <f t="shared" si="496"/>
        <v>13223.056029431142</v>
      </c>
      <c r="K4453" s="103">
        <f t="shared" si="497"/>
        <v>1.2839845288362994</v>
      </c>
    </row>
    <row r="4454" spans="2:11" x14ac:dyDescent="0.2">
      <c r="B4454" s="35">
        <v>4439</v>
      </c>
      <c r="C4454" s="93">
        <v>0.18132076726260293</v>
      </c>
      <c r="D4454" s="101">
        <f t="shared" si="493"/>
        <v>5.1224628641391279</v>
      </c>
      <c r="E4454" s="93">
        <v>0.59162473634757262</v>
      </c>
      <c r="F4454" s="102">
        <f t="shared" si="491"/>
        <v>1.5916247363475726</v>
      </c>
      <c r="G4454" s="102">
        <f t="shared" si="494"/>
        <v>13226.894507766445</v>
      </c>
      <c r="H4454" s="102">
        <f t="shared" si="492"/>
        <v>13226.894507766445</v>
      </c>
      <c r="I4454" s="102">
        <f t="shared" si="495"/>
        <v>0</v>
      </c>
      <c r="J4454" s="102">
        <f t="shared" si="496"/>
        <v>13228.486132502792</v>
      </c>
      <c r="K4454" s="103">
        <f t="shared" si="497"/>
        <v>1.5916247363475122</v>
      </c>
    </row>
    <row r="4455" spans="2:11" ht="16" thickBot="1" x14ac:dyDescent="0.25">
      <c r="B4455" s="39">
        <v>4440</v>
      </c>
      <c r="C4455" s="94">
        <v>0.43672889970071482</v>
      </c>
      <c r="D4455" s="104">
        <f t="shared" si="493"/>
        <v>2.4853279296337445</v>
      </c>
      <c r="E4455" s="94">
        <v>0.16248662101951727</v>
      </c>
      <c r="F4455" s="105">
        <f t="shared" si="491"/>
        <v>1.1624866210195173</v>
      </c>
      <c r="G4455" s="105">
        <f t="shared" si="494"/>
        <v>13229.379835696078</v>
      </c>
      <c r="H4455" s="105">
        <f t="shared" si="492"/>
        <v>13229.379835696078</v>
      </c>
      <c r="I4455" s="105">
        <f t="shared" si="495"/>
        <v>0</v>
      </c>
      <c r="J4455" s="105">
        <f t="shared" si="496"/>
        <v>13230.542322317096</v>
      </c>
      <c r="K4455" s="106">
        <f t="shared" si="497"/>
        <v>1.1624866210186156</v>
      </c>
    </row>
    <row r="4456" spans="2:11" x14ac:dyDescent="0.2">
      <c r="B4456" s="35">
        <v>4441</v>
      </c>
      <c r="C4456" s="93">
        <v>0.82623836880081014</v>
      </c>
      <c r="D4456" s="101">
        <f t="shared" si="493"/>
        <v>0.5726158950289616</v>
      </c>
      <c r="E4456" s="93">
        <v>0.29851410376735021</v>
      </c>
      <c r="F4456" s="102">
        <f t="shared" si="491"/>
        <v>1.2985141037673502</v>
      </c>
      <c r="G4456" s="102">
        <f t="shared" si="494"/>
        <v>13229.952451591107</v>
      </c>
      <c r="H4456" s="102">
        <f t="shared" si="492"/>
        <v>13230.542322317096</v>
      </c>
      <c r="I4456" s="102">
        <f t="shared" si="495"/>
        <v>0.58987072598938539</v>
      </c>
      <c r="J4456" s="102">
        <f t="shared" si="496"/>
        <v>13231.840836420864</v>
      </c>
      <c r="K4456" s="103">
        <f t="shared" si="497"/>
        <v>1.8883848297573422</v>
      </c>
    </row>
    <row r="4457" spans="2:11" x14ac:dyDescent="0.2">
      <c r="B4457" s="35">
        <v>4442</v>
      </c>
      <c r="C4457" s="93">
        <v>0.31785219257557995</v>
      </c>
      <c r="D4457" s="101">
        <f t="shared" si="493"/>
        <v>3.4385064224337247</v>
      </c>
      <c r="E4457" s="93">
        <v>0.37169023557815628</v>
      </c>
      <c r="F4457" s="102">
        <f t="shared" si="491"/>
        <v>1.3716902355781562</v>
      </c>
      <c r="G4457" s="102">
        <f t="shared" si="494"/>
        <v>13233.390958013541</v>
      </c>
      <c r="H4457" s="102">
        <f t="shared" si="492"/>
        <v>13233.390958013541</v>
      </c>
      <c r="I4457" s="102">
        <f t="shared" si="495"/>
        <v>0</v>
      </c>
      <c r="J4457" s="102">
        <f t="shared" si="496"/>
        <v>13234.762648249118</v>
      </c>
      <c r="K4457" s="103">
        <f t="shared" si="497"/>
        <v>1.3716902355772618</v>
      </c>
    </row>
    <row r="4458" spans="2:11" x14ac:dyDescent="0.2">
      <c r="B4458" s="35">
        <v>4443</v>
      </c>
      <c r="C4458" s="93">
        <v>9.6592962799582627E-2</v>
      </c>
      <c r="D4458" s="101">
        <f t="shared" si="493"/>
        <v>7.01174816784863</v>
      </c>
      <c r="E4458" s="93">
        <v>0.29028079534955009</v>
      </c>
      <c r="F4458" s="102">
        <f t="shared" si="491"/>
        <v>1.2902807953495501</v>
      </c>
      <c r="G4458" s="102">
        <f t="shared" si="494"/>
        <v>13240.402706181389</v>
      </c>
      <c r="H4458" s="102">
        <f t="shared" si="492"/>
        <v>13240.402706181389</v>
      </c>
      <c r="I4458" s="102">
        <f t="shared" si="495"/>
        <v>0</v>
      </c>
      <c r="J4458" s="102">
        <f t="shared" si="496"/>
        <v>13241.692986976737</v>
      </c>
      <c r="K4458" s="103">
        <f t="shared" si="497"/>
        <v>1.2902807953487354</v>
      </c>
    </row>
    <row r="4459" spans="2:11" ht="16" thickBot="1" x14ac:dyDescent="0.25">
      <c r="B4459" s="39">
        <v>4444</v>
      </c>
      <c r="C4459" s="94">
        <v>0.32886735797056832</v>
      </c>
      <c r="D4459" s="104">
        <f t="shared" si="493"/>
        <v>3.3363023303197408</v>
      </c>
      <c r="E4459" s="94">
        <v>0.37711879881994448</v>
      </c>
      <c r="F4459" s="105">
        <f t="shared" ref="F4459:F4522" si="498">($N$18-$N$19)*E4459+$N$19</f>
        <v>1.3771187988199445</v>
      </c>
      <c r="G4459" s="105">
        <f t="shared" si="494"/>
        <v>13243.739008511708</v>
      </c>
      <c r="H4459" s="105">
        <f t="shared" ref="H4459:H4522" si="499">+MAX(G4459,J4458)</f>
        <v>13243.739008511708</v>
      </c>
      <c r="I4459" s="105">
        <f t="shared" si="495"/>
        <v>0</v>
      </c>
      <c r="J4459" s="105">
        <f t="shared" si="496"/>
        <v>13245.116127310528</v>
      </c>
      <c r="K4459" s="106">
        <f t="shared" si="497"/>
        <v>1.3771187988204474</v>
      </c>
    </row>
    <row r="4460" spans="2:11" x14ac:dyDescent="0.2">
      <c r="B4460" s="35">
        <v>4445</v>
      </c>
      <c r="C4460" s="93">
        <v>0.91069422487157436</v>
      </c>
      <c r="D4460" s="101">
        <f t="shared" ref="D4460:D4523" si="500">-LN(C4460)/$N$16</f>
        <v>0.28064425753629363</v>
      </c>
      <c r="E4460" s="93">
        <v>0.40802877649704428</v>
      </c>
      <c r="F4460" s="102">
        <f t="shared" si="498"/>
        <v>1.4080287764970443</v>
      </c>
      <c r="G4460" s="102">
        <f t="shared" ref="G4460:G4523" si="501">G4459+D4460</f>
        <v>13244.019652769244</v>
      </c>
      <c r="H4460" s="102">
        <f t="shared" si="499"/>
        <v>13245.116127310528</v>
      </c>
      <c r="I4460" s="102">
        <f t="shared" si="495"/>
        <v>1.0964745412838965</v>
      </c>
      <c r="J4460" s="102">
        <f t="shared" si="496"/>
        <v>13246.524156087025</v>
      </c>
      <c r="K4460" s="103">
        <f t="shared" si="497"/>
        <v>2.5045033177812002</v>
      </c>
    </row>
    <row r="4461" spans="2:11" x14ac:dyDescent="0.2">
      <c r="B4461" s="35">
        <v>4446</v>
      </c>
      <c r="C4461" s="93">
        <v>0.44922533728473601</v>
      </c>
      <c r="D4461" s="101">
        <f t="shared" si="500"/>
        <v>2.4006919570655887</v>
      </c>
      <c r="E4461" s="93">
        <v>0.560126948147878</v>
      </c>
      <c r="F4461" s="102">
        <f t="shared" si="498"/>
        <v>1.5601269481478779</v>
      </c>
      <c r="G4461" s="102">
        <f t="shared" si="501"/>
        <v>13246.42034472631</v>
      </c>
      <c r="H4461" s="102">
        <f t="shared" si="499"/>
        <v>13246.524156087025</v>
      </c>
      <c r="I4461" s="102">
        <f t="shared" si="495"/>
        <v>0.10381136071555375</v>
      </c>
      <c r="J4461" s="102">
        <f t="shared" si="496"/>
        <v>13248.084283035174</v>
      </c>
      <c r="K4461" s="103">
        <f t="shared" si="497"/>
        <v>1.6639383088640898</v>
      </c>
    </row>
    <row r="4462" spans="2:11" x14ac:dyDescent="0.2">
      <c r="B4462" s="35">
        <v>4447</v>
      </c>
      <c r="C4462" s="93">
        <v>0.10032285753547854</v>
      </c>
      <c r="D4462" s="101">
        <f t="shared" si="500"/>
        <v>6.8980851548935966</v>
      </c>
      <c r="E4462" s="93">
        <v>0.18077050704401698</v>
      </c>
      <c r="F4462" s="102">
        <f t="shared" si="498"/>
        <v>1.1807705070440169</v>
      </c>
      <c r="G4462" s="102">
        <f t="shared" si="501"/>
        <v>13253.318429881203</v>
      </c>
      <c r="H4462" s="102">
        <f t="shared" si="499"/>
        <v>13253.318429881203</v>
      </c>
      <c r="I4462" s="102">
        <f t="shared" si="495"/>
        <v>0</v>
      </c>
      <c r="J4462" s="102">
        <f t="shared" si="496"/>
        <v>13254.499200388247</v>
      </c>
      <c r="K4462" s="103">
        <f t="shared" si="497"/>
        <v>1.1807705070441443</v>
      </c>
    </row>
    <row r="4463" spans="2:11" ht="16" thickBot="1" x14ac:dyDescent="0.25">
      <c r="B4463" s="39">
        <v>4448</v>
      </c>
      <c r="C4463" s="94">
        <v>0.31183725527958683</v>
      </c>
      <c r="D4463" s="104">
        <f t="shared" si="500"/>
        <v>3.4958215348683672</v>
      </c>
      <c r="E4463" s="94">
        <v>0.13521817805058245</v>
      </c>
      <c r="F4463" s="105">
        <f t="shared" si="498"/>
        <v>1.1352181780505823</v>
      </c>
      <c r="G4463" s="105">
        <f t="shared" si="501"/>
        <v>13256.814251416072</v>
      </c>
      <c r="H4463" s="105">
        <f t="shared" si="499"/>
        <v>13256.814251416072</v>
      </c>
      <c r="I4463" s="105">
        <f t="shared" si="495"/>
        <v>0</v>
      </c>
      <c r="J4463" s="105">
        <f t="shared" si="496"/>
        <v>13257.949469594123</v>
      </c>
      <c r="K4463" s="106">
        <f t="shared" si="497"/>
        <v>1.1352181780512183</v>
      </c>
    </row>
    <row r="4464" spans="2:11" x14ac:dyDescent="0.2">
      <c r="B4464" s="35">
        <v>4449</v>
      </c>
      <c r="C4464" s="93">
        <v>0.26750649044775543</v>
      </c>
      <c r="D4464" s="101">
        <f t="shared" si="500"/>
        <v>3.9558343487529939</v>
      </c>
      <c r="E4464" s="93">
        <v>0.9150506307831634</v>
      </c>
      <c r="F4464" s="102">
        <f t="shared" si="498"/>
        <v>1.9150506307831634</v>
      </c>
      <c r="G4464" s="102">
        <f t="shared" si="501"/>
        <v>13260.770085764825</v>
      </c>
      <c r="H4464" s="102">
        <f t="shared" si="499"/>
        <v>13260.770085764825</v>
      </c>
      <c r="I4464" s="102">
        <f t="shared" si="495"/>
        <v>0</v>
      </c>
      <c r="J4464" s="102">
        <f t="shared" si="496"/>
        <v>13262.685136395608</v>
      </c>
      <c r="K4464" s="103">
        <f t="shared" si="497"/>
        <v>1.9150506307832984</v>
      </c>
    </row>
    <row r="4465" spans="2:11" x14ac:dyDescent="0.2">
      <c r="B4465" s="35">
        <v>4450</v>
      </c>
      <c r="C4465" s="93">
        <v>4.5509670394721202E-2</v>
      </c>
      <c r="D4465" s="101">
        <f t="shared" si="500"/>
        <v>9.2694913183803624</v>
      </c>
      <c r="E4465" s="93">
        <v>0.42371148739914721</v>
      </c>
      <c r="F4465" s="102">
        <f t="shared" si="498"/>
        <v>1.4237114873991472</v>
      </c>
      <c r="G4465" s="102">
        <f t="shared" si="501"/>
        <v>13270.039577083206</v>
      </c>
      <c r="H4465" s="102">
        <f t="shared" si="499"/>
        <v>13270.039577083206</v>
      </c>
      <c r="I4465" s="102">
        <f t="shared" si="495"/>
        <v>0</v>
      </c>
      <c r="J4465" s="102">
        <f t="shared" si="496"/>
        <v>13271.463288570605</v>
      </c>
      <c r="K4465" s="103">
        <f t="shared" si="497"/>
        <v>1.4237114873994869</v>
      </c>
    </row>
    <row r="4466" spans="2:11" x14ac:dyDescent="0.2">
      <c r="B4466" s="35">
        <v>4451</v>
      </c>
      <c r="C4466" s="93">
        <v>0.60505753240966809</v>
      </c>
      <c r="D4466" s="101">
        <f t="shared" si="500"/>
        <v>1.5072951917415445</v>
      </c>
      <c r="E4466" s="93">
        <v>0.36219553626288237</v>
      </c>
      <c r="F4466" s="102">
        <f t="shared" si="498"/>
        <v>1.3621955362628824</v>
      </c>
      <c r="G4466" s="102">
        <f t="shared" si="501"/>
        <v>13271.546872274947</v>
      </c>
      <c r="H4466" s="102">
        <f t="shared" si="499"/>
        <v>13271.546872274947</v>
      </c>
      <c r="I4466" s="102">
        <f t="shared" si="495"/>
        <v>0</v>
      </c>
      <c r="J4466" s="102">
        <f t="shared" si="496"/>
        <v>13272.90906781121</v>
      </c>
      <c r="K4466" s="103">
        <f t="shared" si="497"/>
        <v>1.3621955362632434</v>
      </c>
    </row>
    <row r="4467" spans="2:11" ht="16" thickBot="1" x14ac:dyDescent="0.25">
      <c r="B4467" s="39">
        <v>4452</v>
      </c>
      <c r="C4467" s="94">
        <v>0.97794327781456636</v>
      </c>
      <c r="D4467" s="104">
        <f t="shared" si="500"/>
        <v>6.6910826321676956E-2</v>
      </c>
      <c r="E4467" s="94">
        <v>0.71382076934839223</v>
      </c>
      <c r="F4467" s="105">
        <f t="shared" si="498"/>
        <v>1.7138207693483922</v>
      </c>
      <c r="G4467" s="105">
        <f t="shared" si="501"/>
        <v>13271.613783101267</v>
      </c>
      <c r="H4467" s="105">
        <f t="shared" si="499"/>
        <v>13272.90906781121</v>
      </c>
      <c r="I4467" s="105">
        <f t="shared" si="495"/>
        <v>1.2952847099422797</v>
      </c>
      <c r="J4467" s="105">
        <f t="shared" si="496"/>
        <v>13274.622888580558</v>
      </c>
      <c r="K4467" s="106">
        <f t="shared" si="497"/>
        <v>3.0091054792901559</v>
      </c>
    </row>
    <row r="4468" spans="2:11" x14ac:dyDescent="0.2">
      <c r="B4468" s="35">
        <v>4453</v>
      </c>
      <c r="C4468" s="93">
        <v>0.55359176175265123</v>
      </c>
      <c r="D4468" s="101">
        <f t="shared" si="500"/>
        <v>1.7739832680496537</v>
      </c>
      <c r="E4468" s="93">
        <v>0.89821875923884176</v>
      </c>
      <c r="F4468" s="102">
        <f t="shared" si="498"/>
        <v>1.8982187592388418</v>
      </c>
      <c r="G4468" s="102">
        <f t="shared" si="501"/>
        <v>13273.387766369317</v>
      </c>
      <c r="H4468" s="102">
        <f t="shared" si="499"/>
        <v>13274.622888580558</v>
      </c>
      <c r="I4468" s="102">
        <f t="shared" si="495"/>
        <v>1.2351222112411051</v>
      </c>
      <c r="J4468" s="102">
        <f t="shared" si="496"/>
        <v>13276.521107339797</v>
      </c>
      <c r="K4468" s="103">
        <f t="shared" si="497"/>
        <v>3.1333409704802762</v>
      </c>
    </row>
    <row r="4469" spans="2:11" x14ac:dyDescent="0.2">
      <c r="B4469" s="35">
        <v>4454</v>
      </c>
      <c r="C4469" s="93">
        <v>0.71194226441271857</v>
      </c>
      <c r="D4469" s="101">
        <f t="shared" si="500"/>
        <v>1.0192753804981696</v>
      </c>
      <c r="E4469" s="93">
        <v>0.24233583295570105</v>
      </c>
      <c r="F4469" s="102">
        <f t="shared" si="498"/>
        <v>1.242335832955701</v>
      </c>
      <c r="G4469" s="102">
        <f t="shared" si="501"/>
        <v>13274.407041749815</v>
      </c>
      <c r="H4469" s="102">
        <f t="shared" si="499"/>
        <v>13276.521107339797</v>
      </c>
      <c r="I4469" s="102">
        <f t="shared" si="495"/>
        <v>2.114065589981692</v>
      </c>
      <c r="J4469" s="102">
        <f t="shared" si="496"/>
        <v>13277.763443172753</v>
      </c>
      <c r="K4469" s="103">
        <f t="shared" si="497"/>
        <v>3.356401422937779</v>
      </c>
    </row>
    <row r="4470" spans="2:11" x14ac:dyDescent="0.2">
      <c r="B4470" s="35">
        <v>4455</v>
      </c>
      <c r="C4470" s="93">
        <v>0.8460116023689549</v>
      </c>
      <c r="D4470" s="101">
        <f t="shared" si="500"/>
        <v>0.50166661525754297</v>
      </c>
      <c r="E4470" s="93">
        <v>0.12860915408086504</v>
      </c>
      <c r="F4470" s="102">
        <f t="shared" si="498"/>
        <v>1.1286091540808649</v>
      </c>
      <c r="G4470" s="102">
        <f t="shared" si="501"/>
        <v>13274.908708365072</v>
      </c>
      <c r="H4470" s="102">
        <f t="shared" si="499"/>
        <v>13277.763443172753</v>
      </c>
      <c r="I4470" s="102">
        <f t="shared" si="495"/>
        <v>2.8547348076808703</v>
      </c>
      <c r="J4470" s="102">
        <f t="shared" si="496"/>
        <v>13278.892052326833</v>
      </c>
      <c r="K4470" s="103">
        <f t="shared" si="497"/>
        <v>3.9833439617614204</v>
      </c>
    </row>
    <row r="4471" spans="2:11" ht="16" thickBot="1" x14ac:dyDescent="0.25">
      <c r="B4471" s="39">
        <v>4456</v>
      </c>
      <c r="C4471" s="94">
        <v>7.3816942155570664E-2</v>
      </c>
      <c r="D4471" s="104">
        <f t="shared" si="500"/>
        <v>7.8185010156565777</v>
      </c>
      <c r="E4471" s="94">
        <v>0.97156380324903557</v>
      </c>
      <c r="F4471" s="105">
        <f t="shared" si="498"/>
        <v>1.9715638032490355</v>
      </c>
      <c r="G4471" s="105">
        <f t="shared" si="501"/>
        <v>13282.727209380728</v>
      </c>
      <c r="H4471" s="105">
        <f t="shared" si="499"/>
        <v>13282.727209380728</v>
      </c>
      <c r="I4471" s="105">
        <f t="shared" si="495"/>
        <v>0</v>
      </c>
      <c r="J4471" s="105">
        <f t="shared" si="496"/>
        <v>13284.698773183976</v>
      </c>
      <c r="K4471" s="106">
        <f t="shared" si="497"/>
        <v>1.9715638032485003</v>
      </c>
    </row>
    <row r="4472" spans="2:11" x14ac:dyDescent="0.2">
      <c r="B4472" s="35">
        <v>4457</v>
      </c>
      <c r="C4472" s="93">
        <v>0.11973964319953234</v>
      </c>
      <c r="D4472" s="101">
        <f t="shared" si="500"/>
        <v>6.3673065998484617</v>
      </c>
      <c r="E4472" s="93">
        <v>0.65875867342844063</v>
      </c>
      <c r="F4472" s="102">
        <f t="shared" si="498"/>
        <v>1.6587586734284407</v>
      </c>
      <c r="G4472" s="102">
        <f t="shared" si="501"/>
        <v>13289.094515980576</v>
      </c>
      <c r="H4472" s="102">
        <f t="shared" si="499"/>
        <v>13289.094515980576</v>
      </c>
      <c r="I4472" s="102">
        <f t="shared" si="495"/>
        <v>0</v>
      </c>
      <c r="J4472" s="102">
        <f t="shared" si="496"/>
        <v>13290.753274654004</v>
      </c>
      <c r="K4472" s="103">
        <f t="shared" si="497"/>
        <v>1.6587586734276556</v>
      </c>
    </row>
    <row r="4473" spans="2:11" x14ac:dyDescent="0.2">
      <c r="B4473" s="35">
        <v>4458</v>
      </c>
      <c r="C4473" s="93">
        <v>0.10703713761493094</v>
      </c>
      <c r="D4473" s="101">
        <f t="shared" si="500"/>
        <v>6.7037382726760972</v>
      </c>
      <c r="E4473" s="93">
        <v>0.85223157307513664</v>
      </c>
      <c r="F4473" s="102">
        <f t="shared" si="498"/>
        <v>1.8522315730751366</v>
      </c>
      <c r="G4473" s="102">
        <f t="shared" si="501"/>
        <v>13295.798254253252</v>
      </c>
      <c r="H4473" s="102">
        <f t="shared" si="499"/>
        <v>13295.798254253252</v>
      </c>
      <c r="I4473" s="102">
        <f t="shared" si="495"/>
        <v>0</v>
      </c>
      <c r="J4473" s="102">
        <f t="shared" si="496"/>
        <v>13297.650485826327</v>
      </c>
      <c r="K4473" s="103">
        <f t="shared" si="497"/>
        <v>1.852231573075187</v>
      </c>
    </row>
    <row r="4474" spans="2:11" x14ac:dyDescent="0.2">
      <c r="B4474" s="35">
        <v>4459</v>
      </c>
      <c r="C4474" s="93">
        <v>0.55598725462539234</v>
      </c>
      <c r="D4474" s="101">
        <f t="shared" si="500"/>
        <v>1.7610297249897708</v>
      </c>
      <c r="E4474" s="93">
        <v>0.28708348025311048</v>
      </c>
      <c r="F4474" s="102">
        <f t="shared" si="498"/>
        <v>1.2870834802531106</v>
      </c>
      <c r="G4474" s="102">
        <f t="shared" si="501"/>
        <v>13297.559283978242</v>
      </c>
      <c r="H4474" s="102">
        <f t="shared" si="499"/>
        <v>13297.650485826327</v>
      </c>
      <c r="I4474" s="102">
        <f t="shared" si="495"/>
        <v>9.1201848084892845E-2</v>
      </c>
      <c r="J4474" s="102">
        <f t="shared" si="496"/>
        <v>13298.937569306579</v>
      </c>
      <c r="K4474" s="103">
        <f t="shared" si="497"/>
        <v>1.3782853283373697</v>
      </c>
    </row>
    <row r="4475" spans="2:11" ht="16" thickBot="1" x14ac:dyDescent="0.25">
      <c r="B4475" s="39">
        <v>4460</v>
      </c>
      <c r="C4475" s="94">
        <v>0.57251344810019977</v>
      </c>
      <c r="D4475" s="104">
        <f t="shared" si="500"/>
        <v>1.6731571610948335</v>
      </c>
      <c r="E4475" s="94">
        <v>0.47544942517082944</v>
      </c>
      <c r="F4475" s="105">
        <f t="shared" si="498"/>
        <v>1.4754494251708294</v>
      </c>
      <c r="G4475" s="105">
        <f t="shared" si="501"/>
        <v>13299.232441139337</v>
      </c>
      <c r="H4475" s="105">
        <f t="shared" si="499"/>
        <v>13299.232441139337</v>
      </c>
      <c r="I4475" s="105">
        <f t="shared" si="495"/>
        <v>0</v>
      </c>
      <c r="J4475" s="105">
        <f t="shared" si="496"/>
        <v>13300.707890564507</v>
      </c>
      <c r="K4475" s="106">
        <f t="shared" si="497"/>
        <v>1.4754494251701544</v>
      </c>
    </row>
    <row r="4476" spans="2:11" x14ac:dyDescent="0.2">
      <c r="B4476" s="35">
        <v>4461</v>
      </c>
      <c r="C4476" s="93">
        <v>0.44676375915384925</v>
      </c>
      <c r="D4476" s="101">
        <f t="shared" si="500"/>
        <v>2.4171759812611011</v>
      </c>
      <c r="E4476" s="93">
        <v>0.58481143329695517</v>
      </c>
      <c r="F4476" s="102">
        <f t="shared" si="498"/>
        <v>1.5848114332969552</v>
      </c>
      <c r="G4476" s="102">
        <f t="shared" si="501"/>
        <v>13301.649617120598</v>
      </c>
      <c r="H4476" s="102">
        <f t="shared" si="499"/>
        <v>13301.649617120598</v>
      </c>
      <c r="I4476" s="102">
        <f t="shared" si="495"/>
        <v>0</v>
      </c>
      <c r="J4476" s="102">
        <f t="shared" si="496"/>
        <v>13303.234428553895</v>
      </c>
      <c r="K4476" s="103">
        <f t="shared" si="497"/>
        <v>1.5848114332966361</v>
      </c>
    </row>
    <row r="4477" spans="2:11" x14ac:dyDescent="0.2">
      <c r="B4477" s="35">
        <v>4462</v>
      </c>
      <c r="C4477" s="93">
        <v>0.43916463135302108</v>
      </c>
      <c r="D4477" s="101">
        <f t="shared" si="500"/>
        <v>2.46864276520723</v>
      </c>
      <c r="E4477" s="93">
        <v>4.6121137689075442E-2</v>
      </c>
      <c r="F4477" s="102">
        <f t="shared" si="498"/>
        <v>1.0461211376890756</v>
      </c>
      <c r="G4477" s="102">
        <f t="shared" si="501"/>
        <v>13304.118259885805</v>
      </c>
      <c r="H4477" s="102">
        <f t="shared" si="499"/>
        <v>13304.118259885805</v>
      </c>
      <c r="I4477" s="102">
        <f t="shared" si="495"/>
        <v>0</v>
      </c>
      <c r="J4477" s="102">
        <f t="shared" si="496"/>
        <v>13305.164381023495</v>
      </c>
      <c r="K4477" s="103">
        <f t="shared" si="497"/>
        <v>1.0461211376896244</v>
      </c>
    </row>
    <row r="4478" spans="2:11" x14ac:dyDescent="0.2">
      <c r="B4478" s="35">
        <v>4463</v>
      </c>
      <c r="C4478" s="93">
        <v>0.61378593745423815</v>
      </c>
      <c r="D4478" s="101">
        <f t="shared" si="500"/>
        <v>1.4643271430720806</v>
      </c>
      <c r="E4478" s="93">
        <v>0.93979940901544334</v>
      </c>
      <c r="F4478" s="102">
        <f t="shared" si="498"/>
        <v>1.9397994090154433</v>
      </c>
      <c r="G4478" s="102">
        <f t="shared" si="501"/>
        <v>13305.582587028877</v>
      </c>
      <c r="H4478" s="102">
        <f t="shared" si="499"/>
        <v>13305.582587028877</v>
      </c>
      <c r="I4478" s="102">
        <f t="shared" si="495"/>
        <v>0</v>
      </c>
      <c r="J4478" s="102">
        <f t="shared" si="496"/>
        <v>13307.522386437893</v>
      </c>
      <c r="K4478" s="103">
        <f t="shared" si="497"/>
        <v>1.9397994090159045</v>
      </c>
    </row>
    <row r="4479" spans="2:11" ht="16" thickBot="1" x14ac:dyDescent="0.25">
      <c r="B4479" s="39">
        <v>4464</v>
      </c>
      <c r="C4479" s="94">
        <v>2.9703919806269519E-2</v>
      </c>
      <c r="D4479" s="104">
        <f t="shared" si="500"/>
        <v>10.549428785619012</v>
      </c>
      <c r="E4479" s="94">
        <v>0.2659445599459811</v>
      </c>
      <c r="F4479" s="105">
        <f t="shared" si="498"/>
        <v>1.2659445599459811</v>
      </c>
      <c r="G4479" s="105">
        <f t="shared" si="501"/>
        <v>13316.132015814495</v>
      </c>
      <c r="H4479" s="105">
        <f t="shared" si="499"/>
        <v>13316.132015814495</v>
      </c>
      <c r="I4479" s="105">
        <f t="shared" si="495"/>
        <v>0</v>
      </c>
      <c r="J4479" s="105">
        <f t="shared" si="496"/>
        <v>13317.397960374441</v>
      </c>
      <c r="K4479" s="106">
        <f t="shared" si="497"/>
        <v>1.2659445599456376</v>
      </c>
    </row>
    <row r="4480" spans="2:11" x14ac:dyDescent="0.2">
      <c r="B4480" s="35">
        <v>4465</v>
      </c>
      <c r="C4480" s="93">
        <v>0.36348634066868413</v>
      </c>
      <c r="D4480" s="101">
        <f t="shared" si="500"/>
        <v>3.036040679901582</v>
      </c>
      <c r="E4480" s="93">
        <v>0.12728683667474461</v>
      </c>
      <c r="F4480" s="102">
        <f t="shared" si="498"/>
        <v>1.1272868366747446</v>
      </c>
      <c r="G4480" s="102">
        <f t="shared" si="501"/>
        <v>13319.168056494396</v>
      </c>
      <c r="H4480" s="102">
        <f t="shared" si="499"/>
        <v>13319.168056494396</v>
      </c>
      <c r="I4480" s="102">
        <f t="shared" si="495"/>
        <v>0</v>
      </c>
      <c r="J4480" s="102">
        <f t="shared" si="496"/>
        <v>13320.29534333107</v>
      </c>
      <c r="K4480" s="103">
        <f t="shared" si="497"/>
        <v>1.1272868366741022</v>
      </c>
    </row>
    <row r="4481" spans="2:11" x14ac:dyDescent="0.2">
      <c r="B4481" s="35">
        <v>4466</v>
      </c>
      <c r="C4481" s="93">
        <v>0.5284692979768576</v>
      </c>
      <c r="D4481" s="101">
        <f t="shared" si="500"/>
        <v>1.913311704354945</v>
      </c>
      <c r="E4481" s="93">
        <v>0.12151837315209579</v>
      </c>
      <c r="F4481" s="102">
        <f t="shared" si="498"/>
        <v>1.1215183731520959</v>
      </c>
      <c r="G4481" s="102">
        <f t="shared" si="501"/>
        <v>13321.081368198751</v>
      </c>
      <c r="H4481" s="102">
        <f t="shared" si="499"/>
        <v>13321.081368198751</v>
      </c>
      <c r="I4481" s="102">
        <f t="shared" si="495"/>
        <v>0</v>
      </c>
      <c r="J4481" s="102">
        <f t="shared" si="496"/>
        <v>13322.202886571904</v>
      </c>
      <c r="K4481" s="103">
        <f t="shared" si="497"/>
        <v>1.1215183731528668</v>
      </c>
    </row>
    <row r="4482" spans="2:11" x14ac:dyDescent="0.2">
      <c r="B4482" s="35">
        <v>4467</v>
      </c>
      <c r="C4482" s="93">
        <v>0.72335563878586751</v>
      </c>
      <c r="D4482" s="101">
        <f t="shared" si="500"/>
        <v>0.97156285368011919</v>
      </c>
      <c r="E4482" s="93">
        <v>0.23579794531972853</v>
      </c>
      <c r="F4482" s="102">
        <f t="shared" si="498"/>
        <v>1.2357979453197285</v>
      </c>
      <c r="G4482" s="102">
        <f t="shared" si="501"/>
        <v>13322.052931052431</v>
      </c>
      <c r="H4482" s="102">
        <f t="shared" si="499"/>
        <v>13322.202886571904</v>
      </c>
      <c r="I4482" s="102">
        <f t="shared" si="495"/>
        <v>0.14995551947322383</v>
      </c>
      <c r="J4482" s="102">
        <f t="shared" si="496"/>
        <v>13323.438684517223</v>
      </c>
      <c r="K4482" s="103">
        <f t="shared" si="497"/>
        <v>1.3857534647922876</v>
      </c>
    </row>
    <row r="4483" spans="2:11" ht="16" thickBot="1" x14ac:dyDescent="0.25">
      <c r="B4483" s="39">
        <v>4468</v>
      </c>
      <c r="C4483" s="94">
        <v>0.17583457741961672</v>
      </c>
      <c r="D4483" s="104">
        <f t="shared" si="500"/>
        <v>5.2146348808584833</v>
      </c>
      <c r="E4483" s="94">
        <v>5.5273382956545491E-3</v>
      </c>
      <c r="F4483" s="105">
        <f t="shared" si="498"/>
        <v>1.0055273382956544</v>
      </c>
      <c r="G4483" s="105">
        <f t="shared" si="501"/>
        <v>13327.267565933289</v>
      </c>
      <c r="H4483" s="105">
        <f t="shared" si="499"/>
        <v>13327.267565933289</v>
      </c>
      <c r="I4483" s="105">
        <f t="shared" si="495"/>
        <v>0</v>
      </c>
      <c r="J4483" s="105">
        <f t="shared" si="496"/>
        <v>13328.273093271584</v>
      </c>
      <c r="K4483" s="106">
        <f t="shared" si="497"/>
        <v>1.0055273382949963</v>
      </c>
    </row>
    <row r="4484" spans="2:11" x14ac:dyDescent="0.2">
      <c r="B4484" s="35">
        <v>4469</v>
      </c>
      <c r="C4484" s="93">
        <v>0.89346855147848958</v>
      </c>
      <c r="D4484" s="101">
        <f t="shared" si="500"/>
        <v>0.33793242601300016</v>
      </c>
      <c r="E4484" s="93">
        <v>0.65449803491825942</v>
      </c>
      <c r="F4484" s="102">
        <f t="shared" si="498"/>
        <v>1.6544980349182594</v>
      </c>
      <c r="G4484" s="102">
        <f t="shared" si="501"/>
        <v>13327.605498359302</v>
      </c>
      <c r="H4484" s="102">
        <f t="shared" si="499"/>
        <v>13328.273093271584</v>
      </c>
      <c r="I4484" s="102">
        <f t="shared" si="495"/>
        <v>0.66759491228185652</v>
      </c>
      <c r="J4484" s="102">
        <f t="shared" si="496"/>
        <v>13329.927591306503</v>
      </c>
      <c r="K4484" s="103">
        <f t="shared" si="497"/>
        <v>2.322092947200872</v>
      </c>
    </row>
    <row r="4485" spans="2:11" x14ac:dyDescent="0.2">
      <c r="B4485" s="35">
        <v>4470</v>
      </c>
      <c r="C4485" s="93">
        <v>0.90812693421681967</v>
      </c>
      <c r="D4485" s="101">
        <f t="shared" si="500"/>
        <v>0.28911334427500779</v>
      </c>
      <c r="E4485" s="93">
        <v>0.93665317491799061</v>
      </c>
      <c r="F4485" s="102">
        <f t="shared" si="498"/>
        <v>1.9366531749179905</v>
      </c>
      <c r="G4485" s="102">
        <f t="shared" si="501"/>
        <v>13327.894611703578</v>
      </c>
      <c r="H4485" s="102">
        <f t="shared" si="499"/>
        <v>13329.927591306503</v>
      </c>
      <c r="I4485" s="102">
        <f t="shared" si="495"/>
        <v>2.0329796029254794</v>
      </c>
      <c r="J4485" s="102">
        <f t="shared" si="496"/>
        <v>13331.864244481421</v>
      </c>
      <c r="K4485" s="103">
        <f t="shared" si="497"/>
        <v>3.969632777843799</v>
      </c>
    </row>
    <row r="4486" spans="2:11" x14ac:dyDescent="0.2">
      <c r="B4486" s="35">
        <v>4471</v>
      </c>
      <c r="C4486" s="93">
        <v>0.24537527722469321</v>
      </c>
      <c r="D4486" s="101">
        <f t="shared" si="500"/>
        <v>4.2148994897582286</v>
      </c>
      <c r="E4486" s="93">
        <v>9.9962245305468711E-2</v>
      </c>
      <c r="F4486" s="102">
        <f t="shared" si="498"/>
        <v>1.0999622453054687</v>
      </c>
      <c r="G4486" s="102">
        <f t="shared" si="501"/>
        <v>13332.109511193335</v>
      </c>
      <c r="H4486" s="102">
        <f t="shared" si="499"/>
        <v>13332.109511193335</v>
      </c>
      <c r="I4486" s="102">
        <f t="shared" si="495"/>
        <v>0</v>
      </c>
      <c r="J4486" s="102">
        <f t="shared" si="496"/>
        <v>13333.209473438641</v>
      </c>
      <c r="K4486" s="103">
        <f t="shared" si="497"/>
        <v>1.0999622453055053</v>
      </c>
    </row>
    <row r="4487" spans="2:11" ht="16" thickBot="1" x14ac:dyDescent="0.25">
      <c r="B4487" s="39">
        <v>4472</v>
      </c>
      <c r="C4487" s="94">
        <v>0.68859431610290156</v>
      </c>
      <c r="D4487" s="104">
        <f t="shared" si="500"/>
        <v>1.1193089471748641</v>
      </c>
      <c r="E4487" s="94">
        <v>9.8576237163961689E-2</v>
      </c>
      <c r="F4487" s="105">
        <f t="shared" si="498"/>
        <v>1.0985762371639618</v>
      </c>
      <c r="G4487" s="105">
        <f t="shared" si="501"/>
        <v>13333.22882014051</v>
      </c>
      <c r="H4487" s="105">
        <f t="shared" si="499"/>
        <v>13333.22882014051</v>
      </c>
      <c r="I4487" s="105">
        <f t="shared" si="495"/>
        <v>0</v>
      </c>
      <c r="J4487" s="105">
        <f t="shared" si="496"/>
        <v>13334.327396377674</v>
      </c>
      <c r="K4487" s="106">
        <f t="shared" si="497"/>
        <v>1.0985762371637975</v>
      </c>
    </row>
    <row r="4488" spans="2:11" x14ac:dyDescent="0.2">
      <c r="B4488" s="35">
        <v>4473</v>
      </c>
      <c r="C4488" s="93">
        <v>0.72226220626957882</v>
      </c>
      <c r="D4488" s="101">
        <f t="shared" si="500"/>
        <v>0.97610111831990098</v>
      </c>
      <c r="E4488" s="93">
        <v>0.37270453782325896</v>
      </c>
      <c r="F4488" s="102">
        <f t="shared" si="498"/>
        <v>1.372704537823259</v>
      </c>
      <c r="G4488" s="102">
        <f t="shared" si="501"/>
        <v>13334.20492125883</v>
      </c>
      <c r="H4488" s="102">
        <f t="shared" si="499"/>
        <v>13334.327396377674</v>
      </c>
      <c r="I4488" s="102">
        <f t="shared" si="495"/>
        <v>0.12247511884379492</v>
      </c>
      <c r="J4488" s="102">
        <f t="shared" si="496"/>
        <v>13335.700100915497</v>
      </c>
      <c r="K4488" s="103">
        <f t="shared" si="497"/>
        <v>1.4951796566674602</v>
      </c>
    </row>
    <row r="4489" spans="2:11" x14ac:dyDescent="0.2">
      <c r="B4489" s="35">
        <v>4474</v>
      </c>
      <c r="C4489" s="93">
        <v>0.20364671607442952</v>
      </c>
      <c r="D4489" s="101">
        <f t="shared" si="500"/>
        <v>4.7741057110743617</v>
      </c>
      <c r="E4489" s="93">
        <v>0.82456392969199743</v>
      </c>
      <c r="F4489" s="102">
        <f t="shared" si="498"/>
        <v>1.8245639296919975</v>
      </c>
      <c r="G4489" s="102">
        <f t="shared" si="501"/>
        <v>13338.979026969904</v>
      </c>
      <c r="H4489" s="102">
        <f t="shared" si="499"/>
        <v>13338.979026969904</v>
      </c>
      <c r="I4489" s="102">
        <f t="shared" si="495"/>
        <v>0</v>
      </c>
      <c r="J4489" s="102">
        <f t="shared" si="496"/>
        <v>13340.803590899597</v>
      </c>
      <c r="K4489" s="103">
        <f t="shared" si="497"/>
        <v>1.8245639296928857</v>
      </c>
    </row>
    <row r="4490" spans="2:11" x14ac:dyDescent="0.2">
      <c r="B4490" s="35">
        <v>4475</v>
      </c>
      <c r="C4490" s="93">
        <v>0.27610219576226847</v>
      </c>
      <c r="D4490" s="101">
        <f t="shared" si="500"/>
        <v>3.8609526218961006</v>
      </c>
      <c r="E4490" s="93">
        <v>0.3896946326736318</v>
      </c>
      <c r="F4490" s="102">
        <f t="shared" si="498"/>
        <v>1.3896946326736317</v>
      </c>
      <c r="G4490" s="102">
        <f t="shared" si="501"/>
        <v>13342.839979591799</v>
      </c>
      <c r="H4490" s="102">
        <f t="shared" si="499"/>
        <v>13342.839979591799</v>
      </c>
      <c r="I4490" s="102">
        <f t="shared" si="495"/>
        <v>0</v>
      </c>
      <c r="J4490" s="102">
        <f t="shared" si="496"/>
        <v>13344.229674224473</v>
      </c>
      <c r="K4490" s="103">
        <f t="shared" si="497"/>
        <v>1.3896946326731268</v>
      </c>
    </row>
    <row r="4491" spans="2:11" ht="16" thickBot="1" x14ac:dyDescent="0.25">
      <c r="B4491" s="39">
        <v>4476</v>
      </c>
      <c r="C4491" s="94">
        <v>0.6277558332809865</v>
      </c>
      <c r="D4491" s="104">
        <f t="shared" si="500"/>
        <v>1.396811965873308</v>
      </c>
      <c r="E4491" s="94">
        <v>0.52637145312200018</v>
      </c>
      <c r="F4491" s="105">
        <f t="shared" si="498"/>
        <v>1.5263714531220001</v>
      </c>
      <c r="G4491" s="105">
        <f t="shared" si="501"/>
        <v>13344.236791557672</v>
      </c>
      <c r="H4491" s="105">
        <f t="shared" si="499"/>
        <v>13344.236791557672</v>
      </c>
      <c r="I4491" s="105">
        <f t="shared" si="495"/>
        <v>0</v>
      </c>
      <c r="J4491" s="105">
        <f t="shared" si="496"/>
        <v>13345.763163010794</v>
      </c>
      <c r="K4491" s="106">
        <f t="shared" si="497"/>
        <v>1.5263714531211008</v>
      </c>
    </row>
    <row r="4492" spans="2:11" x14ac:dyDescent="0.2">
      <c r="B4492" s="35">
        <v>4477</v>
      </c>
      <c r="C4492" s="93">
        <v>0.15016626696634017</v>
      </c>
      <c r="D4492" s="101">
        <f t="shared" si="500"/>
        <v>5.688036456950349</v>
      </c>
      <c r="E4492" s="93">
        <v>0.82221878612612154</v>
      </c>
      <c r="F4492" s="102">
        <f t="shared" si="498"/>
        <v>1.8222187861261214</v>
      </c>
      <c r="G4492" s="102">
        <f t="shared" si="501"/>
        <v>13349.924828014622</v>
      </c>
      <c r="H4492" s="102">
        <f t="shared" si="499"/>
        <v>13349.924828014622</v>
      </c>
      <c r="I4492" s="102">
        <f t="shared" si="495"/>
        <v>0</v>
      </c>
      <c r="J4492" s="102">
        <f t="shared" si="496"/>
        <v>13351.747046800749</v>
      </c>
      <c r="K4492" s="103">
        <f t="shared" si="497"/>
        <v>1.8222187861265411</v>
      </c>
    </row>
    <row r="4493" spans="2:11" x14ac:dyDescent="0.2">
      <c r="B4493" s="35">
        <v>4478</v>
      </c>
      <c r="C4493" s="93">
        <v>2.8475028830782234E-2</v>
      </c>
      <c r="D4493" s="101">
        <f t="shared" si="500"/>
        <v>10.67618327146457</v>
      </c>
      <c r="E4493" s="93">
        <v>0.18876085420290245</v>
      </c>
      <c r="F4493" s="102">
        <f t="shared" si="498"/>
        <v>1.1887608542029025</v>
      </c>
      <c r="G4493" s="102">
        <f t="shared" si="501"/>
        <v>13360.601011286086</v>
      </c>
      <c r="H4493" s="102">
        <f t="shared" si="499"/>
        <v>13360.601011286086</v>
      </c>
      <c r="I4493" s="102">
        <f t="shared" si="495"/>
        <v>0</v>
      </c>
      <c r="J4493" s="102">
        <f t="shared" si="496"/>
        <v>13361.78977214029</v>
      </c>
      <c r="K4493" s="103">
        <f t="shared" si="497"/>
        <v>1.1887608542037924</v>
      </c>
    </row>
    <row r="4494" spans="2:11" x14ac:dyDescent="0.2">
      <c r="B4494" s="35">
        <v>4479</v>
      </c>
      <c r="C4494" s="93">
        <v>0.85174849833492206</v>
      </c>
      <c r="D4494" s="101">
        <f t="shared" si="500"/>
        <v>0.48139195643290456</v>
      </c>
      <c r="E4494" s="93">
        <v>0.61805585143820585</v>
      </c>
      <c r="F4494" s="102">
        <f t="shared" si="498"/>
        <v>1.6180558514382057</v>
      </c>
      <c r="G4494" s="102">
        <f t="shared" si="501"/>
        <v>13361.082403242519</v>
      </c>
      <c r="H4494" s="102">
        <f t="shared" si="499"/>
        <v>13361.78977214029</v>
      </c>
      <c r="I4494" s="102">
        <f t="shared" si="495"/>
        <v>0.70736889777072065</v>
      </c>
      <c r="J4494" s="102">
        <f t="shared" si="496"/>
        <v>13363.407827991728</v>
      </c>
      <c r="K4494" s="103">
        <f t="shared" si="497"/>
        <v>2.3254247492095601</v>
      </c>
    </row>
    <row r="4495" spans="2:11" ht="16" thickBot="1" x14ac:dyDescent="0.25">
      <c r="B4495" s="39">
        <v>4480</v>
      </c>
      <c r="C4495" s="94">
        <v>0.80583560817087774</v>
      </c>
      <c r="D4495" s="104">
        <f t="shared" si="500"/>
        <v>0.64762655209186615</v>
      </c>
      <c r="E4495" s="94">
        <v>0.8955721569498829</v>
      </c>
      <c r="F4495" s="105">
        <f t="shared" si="498"/>
        <v>1.8955721569498829</v>
      </c>
      <c r="G4495" s="105">
        <f t="shared" si="501"/>
        <v>13361.730029794611</v>
      </c>
      <c r="H4495" s="105">
        <f t="shared" si="499"/>
        <v>13363.407827991728</v>
      </c>
      <c r="I4495" s="105">
        <f t="shared" si="495"/>
        <v>1.6777981971172267</v>
      </c>
      <c r="J4495" s="105">
        <f t="shared" si="496"/>
        <v>13365.303400148678</v>
      </c>
      <c r="K4495" s="106">
        <f t="shared" si="497"/>
        <v>3.5733703540663555</v>
      </c>
    </row>
    <row r="4496" spans="2:11" x14ac:dyDescent="0.2">
      <c r="B4496" s="35">
        <v>4481</v>
      </c>
      <c r="C4496" s="93">
        <v>0.94986927249630659</v>
      </c>
      <c r="D4496" s="101">
        <f t="shared" si="500"/>
        <v>0.15429273526503218</v>
      </c>
      <c r="E4496" s="93">
        <v>0.80267426537461828</v>
      </c>
      <c r="F4496" s="102">
        <f t="shared" si="498"/>
        <v>1.8026742653746184</v>
      </c>
      <c r="G4496" s="102">
        <f t="shared" si="501"/>
        <v>13361.884322529877</v>
      </c>
      <c r="H4496" s="102">
        <f t="shared" si="499"/>
        <v>13365.303400148678</v>
      </c>
      <c r="I4496" s="102">
        <f t="shared" si="495"/>
        <v>3.4190776188006566</v>
      </c>
      <c r="J4496" s="102">
        <f t="shared" si="496"/>
        <v>13367.106074414052</v>
      </c>
      <c r="K4496" s="103">
        <f t="shared" si="497"/>
        <v>5.221751884175319</v>
      </c>
    </row>
    <row r="4497" spans="2:11" x14ac:dyDescent="0.2">
      <c r="B4497" s="35">
        <v>4482</v>
      </c>
      <c r="C4497" s="93">
        <v>0.20399366246807282</v>
      </c>
      <c r="D4497" s="101">
        <f t="shared" si="500"/>
        <v>4.7689990558603972</v>
      </c>
      <c r="E4497" s="93">
        <v>0.91370625333967748</v>
      </c>
      <c r="F4497" s="102">
        <f t="shared" si="498"/>
        <v>1.9137062533396776</v>
      </c>
      <c r="G4497" s="102">
        <f t="shared" si="501"/>
        <v>13366.653321585738</v>
      </c>
      <c r="H4497" s="102">
        <f t="shared" si="499"/>
        <v>13367.106074414052</v>
      </c>
      <c r="I4497" s="102">
        <f t="shared" si="495"/>
        <v>0.45275282831426011</v>
      </c>
      <c r="J4497" s="102">
        <f t="shared" si="496"/>
        <v>13369.019780667391</v>
      </c>
      <c r="K4497" s="103">
        <f t="shared" si="497"/>
        <v>2.3664590816533746</v>
      </c>
    </row>
    <row r="4498" spans="2:11" x14ac:dyDescent="0.2">
      <c r="B4498" s="35">
        <v>4483</v>
      </c>
      <c r="C4498" s="93">
        <v>0.77114660151765813</v>
      </c>
      <c r="D4498" s="101">
        <f t="shared" si="500"/>
        <v>0.77963033656117653</v>
      </c>
      <c r="E4498" s="93">
        <v>4.0953838277223098E-2</v>
      </c>
      <c r="F4498" s="102">
        <f t="shared" si="498"/>
        <v>1.0409538382772232</v>
      </c>
      <c r="G4498" s="102">
        <f t="shared" si="501"/>
        <v>13367.432951922299</v>
      </c>
      <c r="H4498" s="102">
        <f t="shared" si="499"/>
        <v>13369.019780667391</v>
      </c>
      <c r="I4498" s="102">
        <f t="shared" ref="I4498:I4561" si="502">H4498-G4498</f>
        <v>1.5868287450921343</v>
      </c>
      <c r="J4498" s="102">
        <f t="shared" ref="J4498:J4561" si="503">H4498+F4498</f>
        <v>13370.060734505669</v>
      </c>
      <c r="K4498" s="103">
        <f t="shared" ref="K4498:K4561" si="504">J4498-G4498</f>
        <v>2.6277825833694806</v>
      </c>
    </row>
    <row r="4499" spans="2:11" ht="16" thickBot="1" x14ac:dyDescent="0.25">
      <c r="B4499" s="39">
        <v>4484</v>
      </c>
      <c r="C4499" s="94">
        <v>0.23065733337428396</v>
      </c>
      <c r="D4499" s="104">
        <f t="shared" si="500"/>
        <v>4.400466225304231</v>
      </c>
      <c r="E4499" s="94">
        <v>0.2095840532729808</v>
      </c>
      <c r="F4499" s="105">
        <f t="shared" si="498"/>
        <v>1.2095840532729807</v>
      </c>
      <c r="G4499" s="105">
        <f t="shared" si="501"/>
        <v>13371.833418147604</v>
      </c>
      <c r="H4499" s="105">
        <f t="shared" si="499"/>
        <v>13371.833418147604</v>
      </c>
      <c r="I4499" s="105">
        <f t="shared" si="502"/>
        <v>0</v>
      </c>
      <c r="J4499" s="105">
        <f t="shared" si="503"/>
        <v>13373.043002200877</v>
      </c>
      <c r="K4499" s="106">
        <f t="shared" si="504"/>
        <v>1.2095840532729198</v>
      </c>
    </row>
    <row r="4500" spans="2:11" x14ac:dyDescent="0.2">
      <c r="B4500" s="35">
        <v>4485</v>
      </c>
      <c r="C4500" s="93">
        <v>0.81112346529631829</v>
      </c>
      <c r="D4500" s="101">
        <f t="shared" si="500"/>
        <v>0.62800499433187673</v>
      </c>
      <c r="E4500" s="93">
        <v>0.57252319999353452</v>
      </c>
      <c r="F4500" s="102">
        <f t="shared" si="498"/>
        <v>1.5725231999935345</v>
      </c>
      <c r="G4500" s="102">
        <f t="shared" si="501"/>
        <v>13372.461423141936</v>
      </c>
      <c r="H4500" s="102">
        <f t="shared" si="499"/>
        <v>13373.043002200877</v>
      </c>
      <c r="I4500" s="102">
        <f t="shared" si="502"/>
        <v>0.58157905894040596</v>
      </c>
      <c r="J4500" s="102">
        <f t="shared" si="503"/>
        <v>13374.61552540087</v>
      </c>
      <c r="K4500" s="103">
        <f t="shared" si="504"/>
        <v>2.1541022589335626</v>
      </c>
    </row>
    <row r="4501" spans="2:11" x14ac:dyDescent="0.2">
      <c r="B4501" s="35">
        <v>4486</v>
      </c>
      <c r="C4501" s="93">
        <v>0.30986382454883121</v>
      </c>
      <c r="D4501" s="101">
        <f t="shared" si="500"/>
        <v>3.5148670609850656</v>
      </c>
      <c r="E4501" s="93">
        <v>0.79276306302998856</v>
      </c>
      <c r="F4501" s="102">
        <f t="shared" si="498"/>
        <v>1.7927630630299887</v>
      </c>
      <c r="G4501" s="102">
        <f t="shared" si="501"/>
        <v>13375.976290202922</v>
      </c>
      <c r="H4501" s="102">
        <f t="shared" si="499"/>
        <v>13375.976290202922</v>
      </c>
      <c r="I4501" s="102">
        <f t="shared" si="502"/>
        <v>0</v>
      </c>
      <c r="J4501" s="102">
        <f t="shared" si="503"/>
        <v>13377.769053265951</v>
      </c>
      <c r="K4501" s="103">
        <f t="shared" si="504"/>
        <v>1.7927630630292697</v>
      </c>
    </row>
    <row r="4502" spans="2:11" x14ac:dyDescent="0.2">
      <c r="B4502" s="35">
        <v>4487</v>
      </c>
      <c r="C4502" s="93">
        <v>0.45405370497821451</v>
      </c>
      <c r="D4502" s="101">
        <f t="shared" si="500"/>
        <v>2.3686193850998603</v>
      </c>
      <c r="E4502" s="93">
        <v>0.70140379476662063</v>
      </c>
      <c r="F4502" s="102">
        <f t="shared" si="498"/>
        <v>1.7014037947666205</v>
      </c>
      <c r="G4502" s="102">
        <f t="shared" si="501"/>
        <v>13378.344909588021</v>
      </c>
      <c r="H4502" s="102">
        <f t="shared" si="499"/>
        <v>13378.344909588021</v>
      </c>
      <c r="I4502" s="102">
        <f t="shared" si="502"/>
        <v>0</v>
      </c>
      <c r="J4502" s="102">
        <f t="shared" si="503"/>
        <v>13380.046313382787</v>
      </c>
      <c r="K4502" s="103">
        <f t="shared" si="504"/>
        <v>1.7014037947665202</v>
      </c>
    </row>
    <row r="4503" spans="2:11" ht="16" thickBot="1" x14ac:dyDescent="0.25">
      <c r="B4503" s="39">
        <v>4488</v>
      </c>
      <c r="C4503" s="94">
        <v>0.44076392649964435</v>
      </c>
      <c r="D4503" s="104">
        <f t="shared" si="500"/>
        <v>2.4577375827803389</v>
      </c>
      <c r="E4503" s="94">
        <v>9.3863168019295951E-2</v>
      </c>
      <c r="F4503" s="105">
        <f t="shared" si="498"/>
        <v>1.0938631680192961</v>
      </c>
      <c r="G4503" s="105">
        <f t="shared" si="501"/>
        <v>13380.802647170802</v>
      </c>
      <c r="H4503" s="105">
        <f t="shared" si="499"/>
        <v>13380.802647170802</v>
      </c>
      <c r="I4503" s="105">
        <f t="shared" si="502"/>
        <v>0</v>
      </c>
      <c r="J4503" s="105">
        <f t="shared" si="503"/>
        <v>13381.896510338822</v>
      </c>
      <c r="K4503" s="106">
        <f t="shared" si="504"/>
        <v>1.093863168020107</v>
      </c>
    </row>
    <row r="4504" spans="2:11" x14ac:dyDescent="0.2">
      <c r="B4504" s="35">
        <v>4489</v>
      </c>
      <c r="C4504" s="93">
        <v>0.81898623116975044</v>
      </c>
      <c r="D4504" s="101">
        <f t="shared" si="500"/>
        <v>0.5990640210867999</v>
      </c>
      <c r="E4504" s="93">
        <v>0.50201649803850779</v>
      </c>
      <c r="F4504" s="102">
        <f t="shared" si="498"/>
        <v>1.5020164980385078</v>
      </c>
      <c r="G4504" s="102">
        <f t="shared" si="501"/>
        <v>13381.401711191889</v>
      </c>
      <c r="H4504" s="102">
        <f t="shared" si="499"/>
        <v>13381.896510338822</v>
      </c>
      <c r="I4504" s="102">
        <f t="shared" si="502"/>
        <v>0.49479914693256433</v>
      </c>
      <c r="J4504" s="102">
        <f t="shared" si="503"/>
        <v>13383.39852683686</v>
      </c>
      <c r="K4504" s="103">
        <f t="shared" si="504"/>
        <v>1.9968156449704111</v>
      </c>
    </row>
    <row r="4505" spans="2:11" x14ac:dyDescent="0.2">
      <c r="B4505" s="35">
        <v>4490</v>
      </c>
      <c r="C4505" s="93">
        <v>6.0185722468757419E-3</v>
      </c>
      <c r="D4505" s="101">
        <f t="shared" si="500"/>
        <v>15.338715648249963</v>
      </c>
      <c r="E4505" s="93">
        <v>0.5702582389313462</v>
      </c>
      <c r="F4505" s="102">
        <f t="shared" si="498"/>
        <v>1.5702582389313462</v>
      </c>
      <c r="G4505" s="102">
        <f t="shared" si="501"/>
        <v>13396.740426840139</v>
      </c>
      <c r="H4505" s="102">
        <f t="shared" si="499"/>
        <v>13396.740426840139</v>
      </c>
      <c r="I4505" s="102">
        <f t="shared" si="502"/>
        <v>0</v>
      </c>
      <c r="J4505" s="102">
        <f t="shared" si="503"/>
        <v>13398.31068507907</v>
      </c>
      <c r="K4505" s="103">
        <f t="shared" si="504"/>
        <v>1.5702582389312738</v>
      </c>
    </row>
    <row r="4506" spans="2:11" x14ac:dyDescent="0.2">
      <c r="B4506" s="35">
        <v>4491</v>
      </c>
      <c r="C4506" s="93">
        <v>0.54577319754015541</v>
      </c>
      <c r="D4506" s="101">
        <f t="shared" si="500"/>
        <v>1.8166553359673587</v>
      </c>
      <c r="E4506" s="93">
        <v>0.75450530456599163</v>
      </c>
      <c r="F4506" s="102">
        <f t="shared" si="498"/>
        <v>1.7545053045659915</v>
      </c>
      <c r="G4506" s="102">
        <f t="shared" si="501"/>
        <v>13398.557082176107</v>
      </c>
      <c r="H4506" s="102">
        <f t="shared" si="499"/>
        <v>13398.557082176107</v>
      </c>
      <c r="I4506" s="102">
        <f t="shared" si="502"/>
        <v>0</v>
      </c>
      <c r="J4506" s="102">
        <f t="shared" si="503"/>
        <v>13400.311587480672</v>
      </c>
      <c r="K4506" s="103">
        <f t="shared" si="504"/>
        <v>1.7545053045651002</v>
      </c>
    </row>
    <row r="4507" spans="2:11" ht="16" thickBot="1" x14ac:dyDescent="0.25">
      <c r="B4507" s="39">
        <v>4492</v>
      </c>
      <c r="C4507" s="94">
        <v>0.10674787121915064</v>
      </c>
      <c r="D4507" s="104">
        <f t="shared" si="500"/>
        <v>6.7118567064396606</v>
      </c>
      <c r="E4507" s="94">
        <v>0.21297162437925365</v>
      </c>
      <c r="F4507" s="105">
        <f t="shared" si="498"/>
        <v>1.2129716243792537</v>
      </c>
      <c r="G4507" s="105">
        <f t="shared" si="501"/>
        <v>13405.268938882546</v>
      </c>
      <c r="H4507" s="105">
        <f t="shared" si="499"/>
        <v>13405.268938882546</v>
      </c>
      <c r="I4507" s="105">
        <f t="shared" si="502"/>
        <v>0</v>
      </c>
      <c r="J4507" s="105">
        <f t="shared" si="503"/>
        <v>13406.481910506925</v>
      </c>
      <c r="K4507" s="106">
        <f t="shared" si="504"/>
        <v>1.2129716243798612</v>
      </c>
    </row>
    <row r="4508" spans="2:11" x14ac:dyDescent="0.2">
      <c r="B4508" s="35">
        <v>4493</v>
      </c>
      <c r="C4508" s="93">
        <v>0.25823633498305365</v>
      </c>
      <c r="D4508" s="101">
        <f t="shared" si="500"/>
        <v>4.0616402588735241</v>
      </c>
      <c r="E4508" s="93">
        <v>0.39958635324445657</v>
      </c>
      <c r="F4508" s="102">
        <f t="shared" si="498"/>
        <v>1.3995863532444566</v>
      </c>
      <c r="G4508" s="102">
        <f t="shared" si="501"/>
        <v>13409.330579141419</v>
      </c>
      <c r="H4508" s="102">
        <f t="shared" si="499"/>
        <v>13409.330579141419</v>
      </c>
      <c r="I4508" s="102">
        <f t="shared" si="502"/>
        <v>0</v>
      </c>
      <c r="J4508" s="102">
        <f t="shared" si="503"/>
        <v>13410.730165494662</v>
      </c>
      <c r="K4508" s="103">
        <f t="shared" si="504"/>
        <v>1.3995863532436488</v>
      </c>
    </row>
    <row r="4509" spans="2:11" x14ac:dyDescent="0.2">
      <c r="B4509" s="35">
        <v>4494</v>
      </c>
      <c r="C4509" s="93">
        <v>0.63118198298655814</v>
      </c>
      <c r="D4509" s="101">
        <f t="shared" si="500"/>
        <v>1.3804831617667512</v>
      </c>
      <c r="E4509" s="93">
        <v>0.31094095464775096</v>
      </c>
      <c r="F4509" s="102">
        <f t="shared" si="498"/>
        <v>1.3109409546477511</v>
      </c>
      <c r="G4509" s="102">
        <f t="shared" si="501"/>
        <v>13410.711062303186</v>
      </c>
      <c r="H4509" s="102">
        <f t="shared" si="499"/>
        <v>13410.730165494662</v>
      </c>
      <c r="I4509" s="102">
        <f t="shared" si="502"/>
        <v>1.9103191476460779E-2</v>
      </c>
      <c r="J4509" s="102">
        <f t="shared" si="503"/>
        <v>13412.041106449309</v>
      </c>
      <c r="K4509" s="103">
        <f t="shared" si="504"/>
        <v>1.3300441461233277</v>
      </c>
    </row>
    <row r="4510" spans="2:11" x14ac:dyDescent="0.2">
      <c r="B4510" s="35">
        <v>4495</v>
      </c>
      <c r="C4510" s="93">
        <v>6.2796783678238377E-2</v>
      </c>
      <c r="D4510" s="101">
        <f t="shared" si="500"/>
        <v>8.3035542664026263</v>
      </c>
      <c r="E4510" s="93">
        <v>0.74064669417973161</v>
      </c>
      <c r="F4510" s="102">
        <f t="shared" si="498"/>
        <v>1.7406466941797316</v>
      </c>
      <c r="G4510" s="102">
        <f t="shared" si="501"/>
        <v>13419.014616569588</v>
      </c>
      <c r="H4510" s="102">
        <f t="shared" si="499"/>
        <v>13419.014616569588</v>
      </c>
      <c r="I4510" s="102">
        <f t="shared" si="502"/>
        <v>0</v>
      </c>
      <c r="J4510" s="102">
        <f t="shared" si="503"/>
        <v>13420.755263263767</v>
      </c>
      <c r="K4510" s="103">
        <f t="shared" si="504"/>
        <v>1.7406466941793042</v>
      </c>
    </row>
    <row r="4511" spans="2:11" ht="16" thickBot="1" x14ac:dyDescent="0.25">
      <c r="B4511" s="39">
        <v>4496</v>
      </c>
      <c r="C4511" s="94">
        <v>0.45337605978325057</v>
      </c>
      <c r="D4511" s="104">
        <f t="shared" si="500"/>
        <v>2.3731000315184398</v>
      </c>
      <c r="E4511" s="94">
        <v>0.99273709898788021</v>
      </c>
      <c r="F4511" s="105">
        <f t="shared" si="498"/>
        <v>1.9927370989878801</v>
      </c>
      <c r="G4511" s="105">
        <f t="shared" si="501"/>
        <v>13421.387716601106</v>
      </c>
      <c r="H4511" s="105">
        <f t="shared" si="499"/>
        <v>13421.387716601106</v>
      </c>
      <c r="I4511" s="105">
        <f t="shared" si="502"/>
        <v>0</v>
      </c>
      <c r="J4511" s="105">
        <f t="shared" si="503"/>
        <v>13423.380453700094</v>
      </c>
      <c r="K4511" s="106">
        <f t="shared" si="504"/>
        <v>1.9927370989880728</v>
      </c>
    </row>
    <row r="4512" spans="2:11" x14ac:dyDescent="0.2">
      <c r="B4512" s="35">
        <v>4497</v>
      </c>
      <c r="C4512" s="93">
        <v>0.64307347013663518</v>
      </c>
      <c r="D4512" s="101">
        <f t="shared" si="500"/>
        <v>1.3244888993522872</v>
      </c>
      <c r="E4512" s="93">
        <v>0.42279750079278289</v>
      </c>
      <c r="F4512" s="102">
        <f t="shared" si="498"/>
        <v>1.4227975007927829</v>
      </c>
      <c r="G4512" s="102">
        <f t="shared" si="501"/>
        <v>13422.712205500458</v>
      </c>
      <c r="H4512" s="102">
        <f t="shared" si="499"/>
        <v>13423.380453700094</v>
      </c>
      <c r="I4512" s="102">
        <f t="shared" si="502"/>
        <v>0.66824819963585469</v>
      </c>
      <c r="J4512" s="102">
        <f t="shared" si="503"/>
        <v>13424.803251200887</v>
      </c>
      <c r="K4512" s="103">
        <f t="shared" si="504"/>
        <v>2.0910457004283671</v>
      </c>
    </row>
    <row r="4513" spans="2:11" x14ac:dyDescent="0.2">
      <c r="B4513" s="35">
        <v>4498</v>
      </c>
      <c r="C4513" s="93">
        <v>0.74108721759776641</v>
      </c>
      <c r="D4513" s="101">
        <f t="shared" si="500"/>
        <v>0.89891087415409443</v>
      </c>
      <c r="E4513" s="93">
        <v>0.79061947014636702</v>
      </c>
      <c r="F4513" s="102">
        <f t="shared" si="498"/>
        <v>1.7906194701463671</v>
      </c>
      <c r="G4513" s="102">
        <f t="shared" si="501"/>
        <v>13423.611116374612</v>
      </c>
      <c r="H4513" s="102">
        <f t="shared" si="499"/>
        <v>13424.803251200887</v>
      </c>
      <c r="I4513" s="102">
        <f t="shared" si="502"/>
        <v>1.1921348262749234</v>
      </c>
      <c r="J4513" s="102">
        <f t="shared" si="503"/>
        <v>13426.593870671033</v>
      </c>
      <c r="K4513" s="103">
        <f t="shared" si="504"/>
        <v>2.9827542964212626</v>
      </c>
    </row>
    <row r="4514" spans="2:11" x14ac:dyDescent="0.2">
      <c r="B4514" s="35">
        <v>4499</v>
      </c>
      <c r="C4514" s="93">
        <v>0.24705626932004998</v>
      </c>
      <c r="D4514" s="101">
        <f t="shared" si="500"/>
        <v>4.1944174718604001</v>
      </c>
      <c r="E4514" s="93">
        <v>0.73458131991676123</v>
      </c>
      <c r="F4514" s="102">
        <f t="shared" si="498"/>
        <v>1.7345813199167612</v>
      </c>
      <c r="G4514" s="102">
        <f t="shared" si="501"/>
        <v>13427.805533846473</v>
      </c>
      <c r="H4514" s="102">
        <f t="shared" si="499"/>
        <v>13427.805533846473</v>
      </c>
      <c r="I4514" s="102">
        <f t="shared" si="502"/>
        <v>0</v>
      </c>
      <c r="J4514" s="102">
        <f t="shared" si="503"/>
        <v>13429.54011516639</v>
      </c>
      <c r="K4514" s="103">
        <f t="shared" si="504"/>
        <v>1.7345813199171971</v>
      </c>
    </row>
    <row r="4515" spans="2:11" ht="16" thickBot="1" x14ac:dyDescent="0.25">
      <c r="B4515" s="39">
        <v>4500</v>
      </c>
      <c r="C4515" s="94">
        <v>0.83534504066730209</v>
      </c>
      <c r="D4515" s="104">
        <f t="shared" si="500"/>
        <v>0.53973125138422995</v>
      </c>
      <c r="E4515" s="94">
        <v>2.317320971504766E-2</v>
      </c>
      <c r="F4515" s="105">
        <f t="shared" si="498"/>
        <v>1.0231732097150477</v>
      </c>
      <c r="G4515" s="105">
        <f t="shared" si="501"/>
        <v>13428.345265097858</v>
      </c>
      <c r="H4515" s="105">
        <f t="shared" si="499"/>
        <v>13429.54011516639</v>
      </c>
      <c r="I4515" s="105">
        <f t="shared" si="502"/>
        <v>1.1948500685321051</v>
      </c>
      <c r="J4515" s="105">
        <f t="shared" si="503"/>
        <v>13430.563288376105</v>
      </c>
      <c r="K4515" s="106">
        <f t="shared" si="504"/>
        <v>2.2180232782466192</v>
      </c>
    </row>
    <row r="4516" spans="2:11" x14ac:dyDescent="0.2">
      <c r="B4516" s="35">
        <v>4501</v>
      </c>
      <c r="C4516" s="93">
        <v>0.90877091845859492</v>
      </c>
      <c r="D4516" s="101">
        <f t="shared" si="500"/>
        <v>0.28698669438835189</v>
      </c>
      <c r="E4516" s="93">
        <v>0.39617776739140231</v>
      </c>
      <c r="F4516" s="102">
        <f t="shared" si="498"/>
        <v>1.3961777673914022</v>
      </c>
      <c r="G4516" s="102">
        <f t="shared" si="501"/>
        <v>13428.632251792245</v>
      </c>
      <c r="H4516" s="102">
        <f t="shared" si="499"/>
        <v>13430.563288376105</v>
      </c>
      <c r="I4516" s="102">
        <f t="shared" si="502"/>
        <v>1.9310365838591679</v>
      </c>
      <c r="J4516" s="102">
        <f t="shared" si="503"/>
        <v>13431.959466143497</v>
      </c>
      <c r="K4516" s="103">
        <f t="shared" si="504"/>
        <v>3.3272143512513139</v>
      </c>
    </row>
    <row r="4517" spans="2:11" x14ac:dyDescent="0.2">
      <c r="B4517" s="35">
        <v>4502</v>
      </c>
      <c r="C4517" s="93">
        <v>0.946509266607101</v>
      </c>
      <c r="D4517" s="101">
        <f t="shared" si="500"/>
        <v>0.16492355396265437</v>
      </c>
      <c r="E4517" s="93">
        <v>0.57330642169449642</v>
      </c>
      <c r="F4517" s="102">
        <f t="shared" si="498"/>
        <v>1.5733064216944963</v>
      </c>
      <c r="G4517" s="102">
        <f t="shared" si="501"/>
        <v>13428.797175346208</v>
      </c>
      <c r="H4517" s="102">
        <f t="shared" si="499"/>
        <v>13431.959466143497</v>
      </c>
      <c r="I4517" s="102">
        <f t="shared" si="502"/>
        <v>3.1622907972887333</v>
      </c>
      <c r="J4517" s="102">
        <f t="shared" si="503"/>
        <v>13433.532772565191</v>
      </c>
      <c r="K4517" s="103">
        <f t="shared" si="504"/>
        <v>4.7355972189834574</v>
      </c>
    </row>
    <row r="4518" spans="2:11" x14ac:dyDescent="0.2">
      <c r="B4518" s="35">
        <v>4503</v>
      </c>
      <c r="C4518" s="93">
        <v>0.60016174581059623</v>
      </c>
      <c r="D4518" s="101">
        <f t="shared" si="500"/>
        <v>1.5316682512325179</v>
      </c>
      <c r="E4518" s="93">
        <v>3.5814216437199953E-2</v>
      </c>
      <c r="F4518" s="102">
        <f t="shared" si="498"/>
        <v>1.0358142164372</v>
      </c>
      <c r="G4518" s="102">
        <f t="shared" si="501"/>
        <v>13430.328843597441</v>
      </c>
      <c r="H4518" s="102">
        <f t="shared" si="499"/>
        <v>13433.532772565191</v>
      </c>
      <c r="I4518" s="102">
        <f t="shared" si="502"/>
        <v>3.2039289677504712</v>
      </c>
      <c r="J4518" s="102">
        <f t="shared" si="503"/>
        <v>13434.568586781628</v>
      </c>
      <c r="K4518" s="103">
        <f t="shared" si="504"/>
        <v>4.2397431841873185</v>
      </c>
    </row>
    <row r="4519" spans="2:11" ht="16" thickBot="1" x14ac:dyDescent="0.25">
      <c r="B4519" s="39">
        <v>4504</v>
      </c>
      <c r="C4519" s="94">
        <v>0.99910571352208288</v>
      </c>
      <c r="D4519" s="104">
        <f t="shared" si="500"/>
        <v>2.6840597718923646E-3</v>
      </c>
      <c r="E4519" s="94">
        <v>0.30816796388720202</v>
      </c>
      <c r="F4519" s="105">
        <f t="shared" si="498"/>
        <v>1.3081679638872021</v>
      </c>
      <c r="G4519" s="105">
        <f t="shared" si="501"/>
        <v>13430.331527657212</v>
      </c>
      <c r="H4519" s="105">
        <f t="shared" si="499"/>
        <v>13434.568586781628</v>
      </c>
      <c r="I4519" s="105">
        <f t="shared" si="502"/>
        <v>4.2370591244161915</v>
      </c>
      <c r="J4519" s="105">
        <f t="shared" si="503"/>
        <v>13435.876754745515</v>
      </c>
      <c r="K4519" s="106">
        <f t="shared" si="504"/>
        <v>5.5452270883033634</v>
      </c>
    </row>
    <row r="4520" spans="2:11" x14ac:dyDescent="0.2">
      <c r="B4520" s="35">
        <v>4505</v>
      </c>
      <c r="C4520" s="93">
        <v>0.82369517739322229</v>
      </c>
      <c r="D4520" s="101">
        <f t="shared" si="500"/>
        <v>0.58186424358542177</v>
      </c>
      <c r="E4520" s="93">
        <v>0.68902172293140862</v>
      </c>
      <c r="F4520" s="102">
        <f t="shared" si="498"/>
        <v>1.6890217229314086</v>
      </c>
      <c r="G4520" s="102">
        <f t="shared" si="501"/>
        <v>13430.913391900798</v>
      </c>
      <c r="H4520" s="102">
        <f t="shared" si="499"/>
        <v>13435.876754745515</v>
      </c>
      <c r="I4520" s="102">
        <f t="shared" si="502"/>
        <v>4.9633628447172669</v>
      </c>
      <c r="J4520" s="102">
        <f t="shared" si="503"/>
        <v>13437.565776468447</v>
      </c>
      <c r="K4520" s="103">
        <f t="shared" si="504"/>
        <v>6.6523845676492783</v>
      </c>
    </row>
    <row r="4521" spans="2:11" x14ac:dyDescent="0.2">
      <c r="B4521" s="35">
        <v>4506</v>
      </c>
      <c r="C4521" s="93">
        <v>0.75787196757811948</v>
      </c>
      <c r="D4521" s="101">
        <f t="shared" si="500"/>
        <v>0.83172244744394697</v>
      </c>
      <c r="E4521" s="93">
        <v>0.27352606456769746</v>
      </c>
      <c r="F4521" s="102">
        <f t="shared" si="498"/>
        <v>1.2735260645676973</v>
      </c>
      <c r="G4521" s="102">
        <f t="shared" si="501"/>
        <v>13431.745114348241</v>
      </c>
      <c r="H4521" s="102">
        <f t="shared" si="499"/>
        <v>13437.565776468447</v>
      </c>
      <c r="I4521" s="102">
        <f t="shared" si="502"/>
        <v>5.8206621202061797</v>
      </c>
      <c r="J4521" s="102">
        <f t="shared" si="503"/>
        <v>13438.839302533015</v>
      </c>
      <c r="K4521" s="103">
        <f t="shared" si="504"/>
        <v>7.0941881847738841</v>
      </c>
    </row>
    <row r="4522" spans="2:11" x14ac:dyDescent="0.2">
      <c r="B4522" s="35">
        <v>4507</v>
      </c>
      <c r="C4522" s="93">
        <v>0.93423104544998936</v>
      </c>
      <c r="D4522" s="101">
        <f t="shared" si="500"/>
        <v>0.20409449802772003</v>
      </c>
      <c r="E4522" s="93">
        <v>0.44786786980810889</v>
      </c>
      <c r="F4522" s="102">
        <f t="shared" si="498"/>
        <v>1.4478678698081089</v>
      </c>
      <c r="G4522" s="102">
        <f t="shared" si="501"/>
        <v>13431.949208846268</v>
      </c>
      <c r="H4522" s="102">
        <f t="shared" si="499"/>
        <v>13438.839302533015</v>
      </c>
      <c r="I4522" s="102">
        <f t="shared" si="502"/>
        <v>6.8900936867466953</v>
      </c>
      <c r="J4522" s="102">
        <f t="shared" si="503"/>
        <v>13440.287170402824</v>
      </c>
      <c r="K4522" s="103">
        <f t="shared" si="504"/>
        <v>8.3379615565554559</v>
      </c>
    </row>
    <row r="4523" spans="2:11" ht="16" thickBot="1" x14ac:dyDescent="0.25">
      <c r="B4523" s="39">
        <v>4508</v>
      </c>
      <c r="C4523" s="94">
        <v>0.92434814968224854</v>
      </c>
      <c r="D4523" s="104">
        <f t="shared" si="500"/>
        <v>0.23599947880750907</v>
      </c>
      <c r="E4523" s="94">
        <v>0.35137476164078685</v>
      </c>
      <c r="F4523" s="105">
        <f t="shared" ref="F4523:F4586" si="505">($N$18-$N$19)*E4523+$N$19</f>
        <v>1.3513747616407867</v>
      </c>
      <c r="G4523" s="105">
        <f t="shared" si="501"/>
        <v>13432.185208325076</v>
      </c>
      <c r="H4523" s="105">
        <f t="shared" ref="H4523:H4586" si="506">+MAX(G4523,J4522)</f>
        <v>13440.287170402824</v>
      </c>
      <c r="I4523" s="105">
        <f t="shared" si="502"/>
        <v>8.1019620777478849</v>
      </c>
      <c r="J4523" s="105">
        <f t="shared" si="503"/>
        <v>13441.638545164466</v>
      </c>
      <c r="K4523" s="106">
        <f t="shared" si="504"/>
        <v>9.4533368393895216</v>
      </c>
    </row>
    <row r="4524" spans="2:11" x14ac:dyDescent="0.2">
      <c r="B4524" s="35">
        <v>4509</v>
      </c>
      <c r="C4524" s="93">
        <v>0.77190044091323728</v>
      </c>
      <c r="D4524" s="101">
        <f t="shared" ref="D4524:D4587" si="507">-LN(C4524)/$N$16</f>
        <v>0.7766990994640961</v>
      </c>
      <c r="E4524" s="93">
        <v>0.34791614975386753</v>
      </c>
      <c r="F4524" s="102">
        <f t="shared" si="505"/>
        <v>1.3479161497538676</v>
      </c>
      <c r="G4524" s="102">
        <f t="shared" ref="G4524:G4587" si="508">G4523+D4524</f>
        <v>13432.96190742454</v>
      </c>
      <c r="H4524" s="102">
        <f t="shared" si="506"/>
        <v>13441.638545164466</v>
      </c>
      <c r="I4524" s="102">
        <f t="shared" si="502"/>
        <v>8.6766377399253543</v>
      </c>
      <c r="J4524" s="102">
        <f t="shared" si="503"/>
        <v>13442.98646131422</v>
      </c>
      <c r="K4524" s="103">
        <f t="shared" si="504"/>
        <v>10.024553889679737</v>
      </c>
    </row>
    <row r="4525" spans="2:11" x14ac:dyDescent="0.2">
      <c r="B4525" s="35">
        <v>4510</v>
      </c>
      <c r="C4525" s="93">
        <v>0.35165806205137362</v>
      </c>
      <c r="D4525" s="101">
        <f t="shared" si="507"/>
        <v>3.1352879704193644</v>
      </c>
      <c r="E4525" s="93">
        <v>0.51115035348438731</v>
      </c>
      <c r="F4525" s="102">
        <f t="shared" si="505"/>
        <v>1.5111503534843873</v>
      </c>
      <c r="G4525" s="102">
        <f t="shared" si="508"/>
        <v>13436.097195394959</v>
      </c>
      <c r="H4525" s="102">
        <f t="shared" si="506"/>
        <v>13442.98646131422</v>
      </c>
      <c r="I4525" s="102">
        <f t="shared" si="502"/>
        <v>6.8892659192606516</v>
      </c>
      <c r="J4525" s="102">
        <f t="shared" si="503"/>
        <v>13444.497611667704</v>
      </c>
      <c r="K4525" s="103">
        <f t="shared" si="504"/>
        <v>8.400416272745133</v>
      </c>
    </row>
    <row r="4526" spans="2:11" x14ac:dyDescent="0.2">
      <c r="B4526" s="35">
        <v>4511</v>
      </c>
      <c r="C4526" s="93">
        <v>0.18833741951531557</v>
      </c>
      <c r="D4526" s="101">
        <f t="shared" si="507"/>
        <v>5.0085604205930219</v>
      </c>
      <c r="E4526" s="93">
        <v>7.6454386688138198E-2</v>
      </c>
      <c r="F4526" s="102">
        <f t="shared" si="505"/>
        <v>1.0764543866881382</v>
      </c>
      <c r="G4526" s="102">
        <f t="shared" si="508"/>
        <v>13441.105755815552</v>
      </c>
      <c r="H4526" s="102">
        <f t="shared" si="506"/>
        <v>13444.497611667704</v>
      </c>
      <c r="I4526" s="102">
        <f t="shared" si="502"/>
        <v>3.3918558521527302</v>
      </c>
      <c r="J4526" s="102">
        <f t="shared" si="503"/>
        <v>13445.574066054392</v>
      </c>
      <c r="K4526" s="103">
        <f t="shared" si="504"/>
        <v>4.468310238840786</v>
      </c>
    </row>
    <row r="4527" spans="2:11" ht="16" thickBot="1" x14ac:dyDescent="0.25">
      <c r="B4527" s="39">
        <v>4512</v>
      </c>
      <c r="C4527" s="94">
        <v>0.29721169929289581</v>
      </c>
      <c r="D4527" s="104">
        <f t="shared" si="507"/>
        <v>3.6399318055895868</v>
      </c>
      <c r="E4527" s="94">
        <v>2.7470909506270291E-2</v>
      </c>
      <c r="F4527" s="105">
        <f t="shared" si="505"/>
        <v>1.0274709095062704</v>
      </c>
      <c r="G4527" s="105">
        <f t="shared" si="508"/>
        <v>13444.745687621142</v>
      </c>
      <c r="H4527" s="105">
        <f t="shared" si="506"/>
        <v>13445.574066054392</v>
      </c>
      <c r="I4527" s="105">
        <f t="shared" si="502"/>
        <v>0.82837843325069116</v>
      </c>
      <c r="J4527" s="105">
        <f t="shared" si="503"/>
        <v>13446.601536963899</v>
      </c>
      <c r="K4527" s="106">
        <f t="shared" si="504"/>
        <v>1.8558493427572103</v>
      </c>
    </row>
    <row r="4528" spans="2:11" x14ac:dyDescent="0.2">
      <c r="B4528" s="35">
        <v>4513</v>
      </c>
      <c r="C4528" s="93">
        <v>2.6295689523845756E-2</v>
      </c>
      <c r="D4528" s="101">
        <f t="shared" si="507"/>
        <v>10.915050748987881</v>
      </c>
      <c r="E4528" s="93">
        <v>0.72520697668892964</v>
      </c>
      <c r="F4528" s="102">
        <f t="shared" si="505"/>
        <v>1.7252069766889297</v>
      </c>
      <c r="G4528" s="102">
        <f t="shared" si="508"/>
        <v>13455.66073837013</v>
      </c>
      <c r="H4528" s="102">
        <f t="shared" si="506"/>
        <v>13455.66073837013</v>
      </c>
      <c r="I4528" s="102">
        <f t="shared" si="502"/>
        <v>0</v>
      </c>
      <c r="J4528" s="102">
        <f t="shared" si="503"/>
        <v>13457.385945346819</v>
      </c>
      <c r="K4528" s="103">
        <f t="shared" si="504"/>
        <v>1.7252069766891509</v>
      </c>
    </row>
    <row r="4529" spans="2:11" x14ac:dyDescent="0.2">
      <c r="B4529" s="35">
        <v>4514</v>
      </c>
      <c r="C4529" s="93">
        <v>0.68453185025193586</v>
      </c>
      <c r="D4529" s="101">
        <f t="shared" si="507"/>
        <v>1.1370603139619881</v>
      </c>
      <c r="E4529" s="93">
        <v>0.59373108843222566</v>
      </c>
      <c r="F4529" s="102">
        <f t="shared" si="505"/>
        <v>1.5937310884322256</v>
      </c>
      <c r="G4529" s="102">
        <f t="shared" si="508"/>
        <v>13456.797798684092</v>
      </c>
      <c r="H4529" s="102">
        <f t="shared" si="506"/>
        <v>13457.385945346819</v>
      </c>
      <c r="I4529" s="102">
        <f t="shared" si="502"/>
        <v>0.58814666272701288</v>
      </c>
      <c r="J4529" s="102">
        <f t="shared" si="503"/>
        <v>13458.979676435252</v>
      </c>
      <c r="K4529" s="103">
        <f t="shared" si="504"/>
        <v>2.1818777511598455</v>
      </c>
    </row>
    <row r="4530" spans="2:11" x14ac:dyDescent="0.2">
      <c r="B4530" s="35">
        <v>4515</v>
      </c>
      <c r="C4530" s="93">
        <v>0.46597118520089287</v>
      </c>
      <c r="D4530" s="101">
        <f t="shared" si="507"/>
        <v>2.2908944433034812</v>
      </c>
      <c r="E4530" s="93">
        <v>0.16302044398499016</v>
      </c>
      <c r="F4530" s="102">
        <f t="shared" si="505"/>
        <v>1.16302044398499</v>
      </c>
      <c r="G4530" s="102">
        <f t="shared" si="508"/>
        <v>13459.088693127396</v>
      </c>
      <c r="H4530" s="102">
        <f t="shared" si="506"/>
        <v>13459.088693127396</v>
      </c>
      <c r="I4530" s="102">
        <f t="shared" si="502"/>
        <v>0</v>
      </c>
      <c r="J4530" s="102">
        <f t="shared" si="503"/>
        <v>13460.251713571381</v>
      </c>
      <c r="K4530" s="103">
        <f t="shared" si="504"/>
        <v>1.163020443984351</v>
      </c>
    </row>
    <row r="4531" spans="2:11" ht="16" thickBot="1" x14ac:dyDescent="0.25">
      <c r="B4531" s="39">
        <v>4516</v>
      </c>
      <c r="C4531" s="94">
        <v>0.98941734441551121</v>
      </c>
      <c r="D4531" s="104">
        <f t="shared" si="507"/>
        <v>3.1917150318506025E-2</v>
      </c>
      <c r="E4531" s="94">
        <v>0.98368041247294824</v>
      </c>
      <c r="F4531" s="105">
        <f t="shared" si="505"/>
        <v>1.9836804124729484</v>
      </c>
      <c r="G4531" s="105">
        <f t="shared" si="508"/>
        <v>13459.120610277714</v>
      </c>
      <c r="H4531" s="105">
        <f t="shared" si="506"/>
        <v>13460.251713571381</v>
      </c>
      <c r="I4531" s="105">
        <f t="shared" si="502"/>
        <v>1.131103293666456</v>
      </c>
      <c r="J4531" s="105">
        <f t="shared" si="503"/>
        <v>13462.235393983854</v>
      </c>
      <c r="K4531" s="106">
        <f t="shared" si="504"/>
        <v>3.1147837061398604</v>
      </c>
    </row>
    <row r="4532" spans="2:11" x14ac:dyDescent="0.2">
      <c r="B4532" s="35">
        <v>4517</v>
      </c>
      <c r="C4532" s="93">
        <v>0.86426319522884021</v>
      </c>
      <c r="D4532" s="101">
        <f t="shared" si="507"/>
        <v>0.43763379737739133</v>
      </c>
      <c r="E4532" s="93">
        <v>4.1535462981982851E-2</v>
      </c>
      <c r="F4532" s="102">
        <f t="shared" si="505"/>
        <v>1.0415354629819829</v>
      </c>
      <c r="G4532" s="102">
        <f t="shared" si="508"/>
        <v>13459.558244075091</v>
      </c>
      <c r="H4532" s="102">
        <f t="shared" si="506"/>
        <v>13462.235393983854</v>
      </c>
      <c r="I4532" s="102">
        <f t="shared" si="502"/>
        <v>2.677149908762658</v>
      </c>
      <c r="J4532" s="102">
        <f t="shared" si="503"/>
        <v>13463.276929446836</v>
      </c>
      <c r="K4532" s="103">
        <f t="shared" si="504"/>
        <v>3.7186853717448685</v>
      </c>
    </row>
    <row r="4533" spans="2:11" x14ac:dyDescent="0.2">
      <c r="B4533" s="35">
        <v>4518</v>
      </c>
      <c r="C4533" s="93">
        <v>2.4282189231590423E-2</v>
      </c>
      <c r="D4533" s="101">
        <f t="shared" si="507"/>
        <v>11.154036452429459</v>
      </c>
      <c r="E4533" s="93">
        <v>0.11478218972658105</v>
      </c>
      <c r="F4533" s="102">
        <f t="shared" si="505"/>
        <v>1.1147821897265811</v>
      </c>
      <c r="G4533" s="102">
        <f t="shared" si="508"/>
        <v>13470.712280527521</v>
      </c>
      <c r="H4533" s="102">
        <f t="shared" si="506"/>
        <v>13470.712280527521</v>
      </c>
      <c r="I4533" s="102">
        <f t="shared" si="502"/>
        <v>0</v>
      </c>
      <c r="J4533" s="102">
        <f t="shared" si="503"/>
        <v>13471.827062717248</v>
      </c>
      <c r="K4533" s="103">
        <f t="shared" si="504"/>
        <v>1.1147821897266113</v>
      </c>
    </row>
    <row r="4534" spans="2:11" x14ac:dyDescent="0.2">
      <c r="B4534" s="35">
        <v>4519</v>
      </c>
      <c r="C4534" s="93">
        <v>0.44403372885763537</v>
      </c>
      <c r="D4534" s="101">
        <f t="shared" si="507"/>
        <v>2.4355642606187993</v>
      </c>
      <c r="E4534" s="93">
        <v>0.61647261671158571</v>
      </c>
      <c r="F4534" s="102">
        <f t="shared" si="505"/>
        <v>1.6164726167115857</v>
      </c>
      <c r="G4534" s="102">
        <f t="shared" si="508"/>
        <v>13473.14784478814</v>
      </c>
      <c r="H4534" s="102">
        <f t="shared" si="506"/>
        <v>13473.14784478814</v>
      </c>
      <c r="I4534" s="102">
        <f t="shared" si="502"/>
        <v>0</v>
      </c>
      <c r="J4534" s="102">
        <f t="shared" si="503"/>
        <v>13474.764317404852</v>
      </c>
      <c r="K4534" s="103">
        <f t="shared" si="504"/>
        <v>1.6164726167116896</v>
      </c>
    </row>
    <row r="4535" spans="2:11" ht="16" thickBot="1" x14ac:dyDescent="0.25">
      <c r="B4535" s="39">
        <v>4520</v>
      </c>
      <c r="C4535" s="94">
        <v>0.36278334338265927</v>
      </c>
      <c r="D4535" s="104">
        <f t="shared" si="507"/>
        <v>3.0418484192663211</v>
      </c>
      <c r="E4535" s="94">
        <v>0.35929548780555287</v>
      </c>
      <c r="F4535" s="105">
        <f t="shared" si="505"/>
        <v>1.3592954878055528</v>
      </c>
      <c r="G4535" s="105">
        <f t="shared" si="508"/>
        <v>13476.189693207407</v>
      </c>
      <c r="H4535" s="105">
        <f t="shared" si="506"/>
        <v>13476.189693207407</v>
      </c>
      <c r="I4535" s="105">
        <f t="shared" si="502"/>
        <v>0</v>
      </c>
      <c r="J4535" s="105">
        <f t="shared" si="503"/>
        <v>13477.548988695213</v>
      </c>
      <c r="K4535" s="106">
        <f t="shared" si="504"/>
        <v>1.3592954878058663</v>
      </c>
    </row>
    <row r="4536" spans="2:11" x14ac:dyDescent="0.2">
      <c r="B4536" s="35">
        <v>4521</v>
      </c>
      <c r="C4536" s="93">
        <v>0.85451632738439387</v>
      </c>
      <c r="D4536" s="101">
        <f t="shared" si="507"/>
        <v>0.47165900723708287</v>
      </c>
      <c r="E4536" s="93">
        <v>0.68226562595898099</v>
      </c>
      <c r="F4536" s="102">
        <f t="shared" si="505"/>
        <v>1.682265625958981</v>
      </c>
      <c r="G4536" s="102">
        <f t="shared" si="508"/>
        <v>13476.661352214644</v>
      </c>
      <c r="H4536" s="102">
        <f t="shared" si="506"/>
        <v>13477.548988695213</v>
      </c>
      <c r="I4536" s="102">
        <f t="shared" si="502"/>
        <v>0.88763648056919919</v>
      </c>
      <c r="J4536" s="102">
        <f t="shared" si="503"/>
        <v>13479.231254321172</v>
      </c>
      <c r="K4536" s="103">
        <f t="shared" si="504"/>
        <v>2.5699021065283887</v>
      </c>
    </row>
    <row r="4537" spans="2:11" x14ac:dyDescent="0.2">
      <c r="B4537" s="35">
        <v>4522</v>
      </c>
      <c r="C4537" s="93">
        <v>0.18183785156968446</v>
      </c>
      <c r="D4537" s="101">
        <f t="shared" si="507"/>
        <v>5.1139197433697641</v>
      </c>
      <c r="E4537" s="93">
        <v>0.64730000031182844</v>
      </c>
      <c r="F4537" s="102">
        <f t="shared" si="505"/>
        <v>1.6473000003118283</v>
      </c>
      <c r="G4537" s="102">
        <f t="shared" si="508"/>
        <v>13481.775271958013</v>
      </c>
      <c r="H4537" s="102">
        <f t="shared" si="506"/>
        <v>13481.775271958013</v>
      </c>
      <c r="I4537" s="102">
        <f t="shared" si="502"/>
        <v>0</v>
      </c>
      <c r="J4537" s="102">
        <f t="shared" si="503"/>
        <v>13483.422571958325</v>
      </c>
      <c r="K4537" s="103">
        <f t="shared" si="504"/>
        <v>1.6473000003115885</v>
      </c>
    </row>
    <row r="4538" spans="2:11" x14ac:dyDescent="0.2">
      <c r="B4538" s="35">
        <v>4523</v>
      </c>
      <c r="C4538" s="93">
        <v>9.9123358570419873E-3</v>
      </c>
      <c r="D4538" s="101">
        <f t="shared" si="507"/>
        <v>13.841925754040934</v>
      </c>
      <c r="E4538" s="93">
        <v>0.75577944609701853</v>
      </c>
      <c r="F4538" s="102">
        <f t="shared" si="505"/>
        <v>1.7557794460970184</v>
      </c>
      <c r="G4538" s="102">
        <f t="shared" si="508"/>
        <v>13495.617197712054</v>
      </c>
      <c r="H4538" s="102">
        <f t="shared" si="506"/>
        <v>13495.617197712054</v>
      </c>
      <c r="I4538" s="102">
        <f t="shared" si="502"/>
        <v>0</v>
      </c>
      <c r="J4538" s="102">
        <f t="shared" si="503"/>
        <v>13497.372977158151</v>
      </c>
      <c r="K4538" s="103">
        <f t="shared" si="504"/>
        <v>1.7557794460972218</v>
      </c>
    </row>
    <row r="4539" spans="2:11" ht="16" thickBot="1" x14ac:dyDescent="0.25">
      <c r="B4539" s="39">
        <v>4524</v>
      </c>
      <c r="C4539" s="94">
        <v>0.42691304347532122</v>
      </c>
      <c r="D4539" s="104">
        <f t="shared" si="507"/>
        <v>2.5535247952466471</v>
      </c>
      <c r="E4539" s="94">
        <v>0.71399738436851357</v>
      </c>
      <c r="F4539" s="105">
        <f t="shared" si="505"/>
        <v>1.7139973843685135</v>
      </c>
      <c r="G4539" s="105">
        <f t="shared" si="508"/>
        <v>13498.170722507301</v>
      </c>
      <c r="H4539" s="105">
        <f t="shared" si="506"/>
        <v>13498.170722507301</v>
      </c>
      <c r="I4539" s="105">
        <f t="shared" si="502"/>
        <v>0</v>
      </c>
      <c r="J4539" s="105">
        <f t="shared" si="503"/>
        <v>13499.884719891668</v>
      </c>
      <c r="K4539" s="106">
        <f t="shared" si="504"/>
        <v>1.7139973843677581</v>
      </c>
    </row>
    <row r="4540" spans="2:11" x14ac:dyDescent="0.2">
      <c r="B4540" s="35">
        <v>4525</v>
      </c>
      <c r="C4540" s="93">
        <v>0.30348651882970468</v>
      </c>
      <c r="D4540" s="101">
        <f t="shared" si="507"/>
        <v>3.5772542654449286</v>
      </c>
      <c r="E4540" s="93">
        <v>9.348079140113319E-2</v>
      </c>
      <c r="F4540" s="102">
        <f t="shared" si="505"/>
        <v>1.0934807914011331</v>
      </c>
      <c r="G4540" s="102">
        <f t="shared" si="508"/>
        <v>13501.747976772745</v>
      </c>
      <c r="H4540" s="102">
        <f t="shared" si="506"/>
        <v>13501.747976772745</v>
      </c>
      <c r="I4540" s="102">
        <f t="shared" si="502"/>
        <v>0</v>
      </c>
      <c r="J4540" s="102">
        <f t="shared" si="503"/>
        <v>13502.841457564147</v>
      </c>
      <c r="K4540" s="103">
        <f t="shared" si="504"/>
        <v>1.0934807914018165</v>
      </c>
    </row>
    <row r="4541" spans="2:11" x14ac:dyDescent="0.2">
      <c r="B4541" s="35">
        <v>4526</v>
      </c>
      <c r="C4541" s="93">
        <v>9.0085660685935487E-2</v>
      </c>
      <c r="D4541" s="101">
        <f t="shared" si="507"/>
        <v>7.2209828277393333</v>
      </c>
      <c r="E4541" s="93">
        <v>0.88076532085806947</v>
      </c>
      <c r="F4541" s="102">
        <f t="shared" si="505"/>
        <v>1.8807653208580695</v>
      </c>
      <c r="G4541" s="102">
        <f t="shared" si="508"/>
        <v>13508.968959600485</v>
      </c>
      <c r="H4541" s="102">
        <f t="shared" si="506"/>
        <v>13508.968959600485</v>
      </c>
      <c r="I4541" s="102">
        <f t="shared" si="502"/>
        <v>0</v>
      </c>
      <c r="J4541" s="102">
        <f t="shared" si="503"/>
        <v>13510.849724921343</v>
      </c>
      <c r="K4541" s="103">
        <f t="shared" si="504"/>
        <v>1.8807653208586999</v>
      </c>
    </row>
    <row r="4542" spans="2:11" x14ac:dyDescent="0.2">
      <c r="B4542" s="35">
        <v>4527</v>
      </c>
      <c r="C4542" s="93">
        <v>0.60248198023065558</v>
      </c>
      <c r="D4542" s="101">
        <f t="shared" si="507"/>
        <v>1.5200925671863565</v>
      </c>
      <c r="E4542" s="93">
        <v>4.7545971206593429E-2</v>
      </c>
      <c r="F4542" s="102">
        <f t="shared" si="505"/>
        <v>1.0475459712065933</v>
      </c>
      <c r="G4542" s="102">
        <f t="shared" si="508"/>
        <v>13510.489052167672</v>
      </c>
      <c r="H4542" s="102">
        <f t="shared" si="506"/>
        <v>13510.849724921343</v>
      </c>
      <c r="I4542" s="102">
        <f t="shared" si="502"/>
        <v>0.36067275367167895</v>
      </c>
      <c r="J4542" s="102">
        <f t="shared" si="503"/>
        <v>13511.89727089255</v>
      </c>
      <c r="K4542" s="103">
        <f t="shared" si="504"/>
        <v>1.4082187248786795</v>
      </c>
    </row>
    <row r="4543" spans="2:11" ht="16" thickBot="1" x14ac:dyDescent="0.25">
      <c r="B4543" s="39">
        <v>4528</v>
      </c>
      <c r="C4543" s="94">
        <v>0.38896390229722233</v>
      </c>
      <c r="D4543" s="104">
        <f t="shared" si="507"/>
        <v>2.8328062074618581</v>
      </c>
      <c r="E4543" s="94">
        <v>0.10315864594496293</v>
      </c>
      <c r="F4543" s="105">
        <f t="shared" si="505"/>
        <v>1.1031586459449629</v>
      </c>
      <c r="G4543" s="105">
        <f t="shared" si="508"/>
        <v>13513.321858375133</v>
      </c>
      <c r="H4543" s="105">
        <f t="shared" si="506"/>
        <v>13513.321858375133</v>
      </c>
      <c r="I4543" s="105">
        <f t="shared" si="502"/>
        <v>0</v>
      </c>
      <c r="J4543" s="105">
        <f t="shared" si="503"/>
        <v>13514.425017021078</v>
      </c>
      <c r="K4543" s="106">
        <f t="shared" si="504"/>
        <v>1.103158645944859</v>
      </c>
    </row>
    <row r="4544" spans="2:11" x14ac:dyDescent="0.2">
      <c r="B4544" s="35">
        <v>4529</v>
      </c>
      <c r="C4544" s="93">
        <v>0.67166424053539997</v>
      </c>
      <c r="D4544" s="101">
        <f t="shared" si="507"/>
        <v>1.193990116146274</v>
      </c>
      <c r="E4544" s="93">
        <v>0.15526437755107381</v>
      </c>
      <c r="F4544" s="102">
        <f t="shared" si="505"/>
        <v>1.1552643775510738</v>
      </c>
      <c r="G4544" s="102">
        <f t="shared" si="508"/>
        <v>13514.515848491279</v>
      </c>
      <c r="H4544" s="102">
        <f t="shared" si="506"/>
        <v>13514.515848491279</v>
      </c>
      <c r="I4544" s="102">
        <f t="shared" si="502"/>
        <v>0</v>
      </c>
      <c r="J4544" s="102">
        <f t="shared" si="503"/>
        <v>13515.671112868829</v>
      </c>
      <c r="K4544" s="103">
        <f t="shared" si="504"/>
        <v>1.1552643775503384</v>
      </c>
    </row>
    <row r="4545" spans="2:11" x14ac:dyDescent="0.2">
      <c r="B4545" s="35">
        <v>4530</v>
      </c>
      <c r="C4545" s="93">
        <v>0.39083899907583919</v>
      </c>
      <c r="D4545" s="101">
        <f t="shared" si="507"/>
        <v>2.8183787125967257</v>
      </c>
      <c r="E4545" s="93">
        <v>0.94845320326718952</v>
      </c>
      <c r="F4545" s="102">
        <f t="shared" si="505"/>
        <v>1.9484532032671895</v>
      </c>
      <c r="G4545" s="102">
        <f t="shared" si="508"/>
        <v>13517.334227203875</v>
      </c>
      <c r="H4545" s="102">
        <f t="shared" si="506"/>
        <v>13517.334227203875</v>
      </c>
      <c r="I4545" s="102">
        <f t="shared" si="502"/>
        <v>0</v>
      </c>
      <c r="J4545" s="102">
        <f t="shared" si="503"/>
        <v>13519.282680407143</v>
      </c>
      <c r="K4545" s="103">
        <f t="shared" si="504"/>
        <v>1.9484532032674906</v>
      </c>
    </row>
    <row r="4546" spans="2:11" x14ac:dyDescent="0.2">
      <c r="B4546" s="35">
        <v>4531</v>
      </c>
      <c r="C4546" s="93">
        <v>0.43149384176269023</v>
      </c>
      <c r="D4546" s="101">
        <f t="shared" si="507"/>
        <v>2.5215061207728655</v>
      </c>
      <c r="E4546" s="93">
        <v>0.78556939598715714</v>
      </c>
      <c r="F4546" s="102">
        <f t="shared" si="505"/>
        <v>1.785569395987157</v>
      </c>
      <c r="G4546" s="102">
        <f t="shared" si="508"/>
        <v>13519.855733324648</v>
      </c>
      <c r="H4546" s="102">
        <f t="shared" si="506"/>
        <v>13519.855733324648</v>
      </c>
      <c r="I4546" s="102">
        <f t="shared" si="502"/>
        <v>0</v>
      </c>
      <c r="J4546" s="102">
        <f t="shared" si="503"/>
        <v>13521.641302720634</v>
      </c>
      <c r="K4546" s="103">
        <f t="shared" si="504"/>
        <v>1.7855693959863856</v>
      </c>
    </row>
    <row r="4547" spans="2:11" ht="16" thickBot="1" x14ac:dyDescent="0.25">
      <c r="B4547" s="39">
        <v>4532</v>
      </c>
      <c r="C4547" s="94">
        <v>0.55535168096365861</v>
      </c>
      <c r="D4547" s="104">
        <f t="shared" si="507"/>
        <v>1.764461119557202</v>
      </c>
      <c r="E4547" s="94">
        <v>0.57503214330201402</v>
      </c>
      <c r="F4547" s="105">
        <f t="shared" si="505"/>
        <v>1.575032143302014</v>
      </c>
      <c r="G4547" s="105">
        <f t="shared" si="508"/>
        <v>13521.620194444205</v>
      </c>
      <c r="H4547" s="105">
        <f t="shared" si="506"/>
        <v>13521.641302720634</v>
      </c>
      <c r="I4547" s="105">
        <f t="shared" si="502"/>
        <v>2.1108276429004036E-2</v>
      </c>
      <c r="J4547" s="105">
        <f t="shared" si="503"/>
        <v>13523.216334863937</v>
      </c>
      <c r="K4547" s="106">
        <f t="shared" si="504"/>
        <v>1.596140419731455</v>
      </c>
    </row>
    <row r="4548" spans="2:11" x14ac:dyDescent="0.2">
      <c r="B4548" s="35">
        <v>4533</v>
      </c>
      <c r="C4548" s="93">
        <v>0.93012259800916319</v>
      </c>
      <c r="D4548" s="101">
        <f t="shared" si="507"/>
        <v>0.21731662712037089</v>
      </c>
      <c r="E4548" s="93">
        <v>0.5743119862361481</v>
      </c>
      <c r="F4548" s="102">
        <f t="shared" si="505"/>
        <v>1.5743119862361481</v>
      </c>
      <c r="G4548" s="102">
        <f t="shared" si="508"/>
        <v>13521.837511071326</v>
      </c>
      <c r="H4548" s="102">
        <f t="shared" si="506"/>
        <v>13523.216334863937</v>
      </c>
      <c r="I4548" s="102">
        <f t="shared" si="502"/>
        <v>1.3788237926110014</v>
      </c>
      <c r="J4548" s="102">
        <f t="shared" si="503"/>
        <v>13524.790646850173</v>
      </c>
      <c r="K4548" s="103">
        <f t="shared" si="504"/>
        <v>2.9531357788473542</v>
      </c>
    </row>
    <row r="4549" spans="2:11" x14ac:dyDescent="0.2">
      <c r="B4549" s="35">
        <v>4534</v>
      </c>
      <c r="C4549" s="93">
        <v>0.96529073033602764</v>
      </c>
      <c r="D4549" s="101">
        <f t="shared" si="507"/>
        <v>0.10597784417317341</v>
      </c>
      <c r="E4549" s="93">
        <v>0.15969442254684518</v>
      </c>
      <c r="F4549" s="102">
        <f t="shared" si="505"/>
        <v>1.1596944225468451</v>
      </c>
      <c r="G4549" s="102">
        <f t="shared" si="508"/>
        <v>13521.9434889155</v>
      </c>
      <c r="H4549" s="102">
        <f t="shared" si="506"/>
        <v>13524.790646850173</v>
      </c>
      <c r="I4549" s="102">
        <f t="shared" si="502"/>
        <v>2.8471579346733051</v>
      </c>
      <c r="J4549" s="102">
        <f t="shared" si="503"/>
        <v>13525.950341272721</v>
      </c>
      <c r="K4549" s="103">
        <f t="shared" si="504"/>
        <v>4.0068523572208505</v>
      </c>
    </row>
    <row r="4550" spans="2:11" x14ac:dyDescent="0.2">
      <c r="B4550" s="35">
        <v>4535</v>
      </c>
      <c r="C4550" s="93">
        <v>0.46520717221146679</v>
      </c>
      <c r="D4550" s="101">
        <f t="shared" si="507"/>
        <v>2.295817322930906</v>
      </c>
      <c r="E4550" s="93">
        <v>0.11771406432248033</v>
      </c>
      <c r="F4550" s="102">
        <f t="shared" si="505"/>
        <v>1.1177140643224803</v>
      </c>
      <c r="G4550" s="102">
        <f t="shared" si="508"/>
        <v>13524.239306238431</v>
      </c>
      <c r="H4550" s="102">
        <f t="shared" si="506"/>
        <v>13525.950341272721</v>
      </c>
      <c r="I4550" s="102">
        <f t="shared" si="502"/>
        <v>1.7110350342900347</v>
      </c>
      <c r="J4550" s="102">
        <f t="shared" si="503"/>
        <v>13527.068055337044</v>
      </c>
      <c r="K4550" s="103">
        <f t="shared" si="504"/>
        <v>2.8287490986131161</v>
      </c>
    </row>
    <row r="4551" spans="2:11" ht="16" thickBot="1" x14ac:dyDescent="0.25">
      <c r="B4551" s="39">
        <v>4536</v>
      </c>
      <c r="C4551" s="94">
        <v>0.7183130071374374</v>
      </c>
      <c r="D4551" s="104">
        <f t="shared" si="507"/>
        <v>0.99254958552342187</v>
      </c>
      <c r="E4551" s="94">
        <v>0.1710152291803001</v>
      </c>
      <c r="F4551" s="105">
        <f t="shared" si="505"/>
        <v>1.1710152291803002</v>
      </c>
      <c r="G4551" s="105">
        <f t="shared" si="508"/>
        <v>13525.231855823955</v>
      </c>
      <c r="H4551" s="105">
        <f t="shared" si="506"/>
        <v>13527.068055337044</v>
      </c>
      <c r="I4551" s="105">
        <f t="shared" si="502"/>
        <v>1.8361995130890136</v>
      </c>
      <c r="J4551" s="105">
        <f t="shared" si="503"/>
        <v>13528.239070566224</v>
      </c>
      <c r="K4551" s="106">
        <f t="shared" si="504"/>
        <v>3.0072147422688431</v>
      </c>
    </row>
    <row r="4552" spans="2:11" x14ac:dyDescent="0.2">
      <c r="B4552" s="35">
        <v>4537</v>
      </c>
      <c r="C4552" s="93">
        <v>0.53054237985194996</v>
      </c>
      <c r="D4552" s="101">
        <f t="shared" si="507"/>
        <v>1.9015663124963702</v>
      </c>
      <c r="E4552" s="93">
        <v>0.18487114742725186</v>
      </c>
      <c r="F4552" s="102">
        <f t="shared" si="505"/>
        <v>1.184871147427252</v>
      </c>
      <c r="G4552" s="102">
        <f t="shared" si="508"/>
        <v>13527.13342213645</v>
      </c>
      <c r="H4552" s="102">
        <f t="shared" si="506"/>
        <v>13528.239070566224</v>
      </c>
      <c r="I4552" s="102">
        <f t="shared" si="502"/>
        <v>1.1056484297732823</v>
      </c>
      <c r="J4552" s="102">
        <f t="shared" si="503"/>
        <v>13529.42394171365</v>
      </c>
      <c r="K4552" s="103">
        <f t="shared" si="504"/>
        <v>2.2905195772000297</v>
      </c>
    </row>
    <row r="4553" spans="2:11" x14ac:dyDescent="0.2">
      <c r="B4553" s="35">
        <v>4538</v>
      </c>
      <c r="C4553" s="93">
        <v>0.82765242675226969</v>
      </c>
      <c r="D4553" s="101">
        <f t="shared" si="507"/>
        <v>0.56748596154185382</v>
      </c>
      <c r="E4553" s="93">
        <v>0.49919577725548869</v>
      </c>
      <c r="F4553" s="102">
        <f t="shared" si="505"/>
        <v>1.4991957772554887</v>
      </c>
      <c r="G4553" s="102">
        <f t="shared" si="508"/>
        <v>13527.700908097991</v>
      </c>
      <c r="H4553" s="102">
        <f t="shared" si="506"/>
        <v>13529.42394171365</v>
      </c>
      <c r="I4553" s="102">
        <f t="shared" si="502"/>
        <v>1.7230336156590056</v>
      </c>
      <c r="J4553" s="102">
        <f t="shared" si="503"/>
        <v>13530.923137490907</v>
      </c>
      <c r="K4553" s="103">
        <f t="shared" si="504"/>
        <v>3.2222293929153238</v>
      </c>
    </row>
    <row r="4554" spans="2:11" x14ac:dyDescent="0.2">
      <c r="B4554" s="35">
        <v>4539</v>
      </c>
      <c r="C4554" s="93">
        <v>0.42387634353091042</v>
      </c>
      <c r="D4554" s="101">
        <f t="shared" si="507"/>
        <v>2.5749405267058041</v>
      </c>
      <c r="E4554" s="93">
        <v>0.39464704786406313</v>
      </c>
      <c r="F4554" s="102">
        <f t="shared" si="505"/>
        <v>1.3946470478640631</v>
      </c>
      <c r="G4554" s="102">
        <f t="shared" si="508"/>
        <v>13530.275848624697</v>
      </c>
      <c r="H4554" s="102">
        <f t="shared" si="506"/>
        <v>13530.923137490907</v>
      </c>
      <c r="I4554" s="102">
        <f t="shared" si="502"/>
        <v>0.64728886621014681</v>
      </c>
      <c r="J4554" s="102">
        <f t="shared" si="503"/>
        <v>13532.317784538771</v>
      </c>
      <c r="K4554" s="103">
        <f t="shared" si="504"/>
        <v>2.0419359140742017</v>
      </c>
    </row>
    <row r="4555" spans="2:11" ht="16" thickBot="1" x14ac:dyDescent="0.25">
      <c r="B4555" s="39">
        <v>4540</v>
      </c>
      <c r="C4555" s="94">
        <v>0.65893239899116551</v>
      </c>
      <c r="D4555" s="104">
        <f t="shared" si="507"/>
        <v>1.2514029928153743</v>
      </c>
      <c r="E4555" s="94">
        <v>0.6948059843801988</v>
      </c>
      <c r="F4555" s="105">
        <f t="shared" si="505"/>
        <v>1.6948059843801988</v>
      </c>
      <c r="G4555" s="105">
        <f t="shared" si="508"/>
        <v>13531.527251617512</v>
      </c>
      <c r="H4555" s="105">
        <f t="shared" si="506"/>
        <v>13532.317784538771</v>
      </c>
      <c r="I4555" s="105">
        <f t="shared" si="502"/>
        <v>0.79053292125900043</v>
      </c>
      <c r="J4555" s="105">
        <f t="shared" si="503"/>
        <v>13534.012590523151</v>
      </c>
      <c r="K4555" s="106">
        <f t="shared" si="504"/>
        <v>2.4853389056388551</v>
      </c>
    </row>
    <row r="4556" spans="2:11" x14ac:dyDescent="0.2">
      <c r="B4556" s="35">
        <v>4541</v>
      </c>
      <c r="C4556" s="93">
        <v>0.96569443890619977</v>
      </c>
      <c r="D4556" s="101">
        <f t="shared" si="507"/>
        <v>0.10472343192034633</v>
      </c>
      <c r="E4556" s="93">
        <v>0.89855074470763541</v>
      </c>
      <c r="F4556" s="102">
        <f t="shared" si="505"/>
        <v>1.8985507447076353</v>
      </c>
      <c r="G4556" s="102">
        <f t="shared" si="508"/>
        <v>13531.631975049433</v>
      </c>
      <c r="H4556" s="102">
        <f t="shared" si="506"/>
        <v>13534.012590523151</v>
      </c>
      <c r="I4556" s="102">
        <f t="shared" si="502"/>
        <v>2.3806154737176257</v>
      </c>
      <c r="J4556" s="102">
        <f t="shared" si="503"/>
        <v>13535.911141267858</v>
      </c>
      <c r="K4556" s="103">
        <f t="shared" si="504"/>
        <v>4.279166218424507</v>
      </c>
    </row>
    <row r="4557" spans="2:11" x14ac:dyDescent="0.2">
      <c r="B4557" s="35">
        <v>4542</v>
      </c>
      <c r="C4557" s="93">
        <v>0.65141312565802911</v>
      </c>
      <c r="D4557" s="101">
        <f t="shared" si="507"/>
        <v>1.2858337092683827</v>
      </c>
      <c r="E4557" s="93">
        <v>0.22467904126792138</v>
      </c>
      <c r="F4557" s="102">
        <f t="shared" si="505"/>
        <v>1.2246790412679214</v>
      </c>
      <c r="G4557" s="102">
        <f t="shared" si="508"/>
        <v>13532.917808758701</v>
      </c>
      <c r="H4557" s="102">
        <f t="shared" si="506"/>
        <v>13535.911141267858</v>
      </c>
      <c r="I4557" s="102">
        <f t="shared" si="502"/>
        <v>2.9933325091569714</v>
      </c>
      <c r="J4557" s="102">
        <f t="shared" si="503"/>
        <v>13537.135820309126</v>
      </c>
      <c r="K4557" s="103">
        <f t="shared" si="504"/>
        <v>4.2180115504252171</v>
      </c>
    </row>
    <row r="4558" spans="2:11" x14ac:dyDescent="0.2">
      <c r="B4558" s="35">
        <v>4543</v>
      </c>
      <c r="C4558" s="93">
        <v>0.24312768299412202</v>
      </c>
      <c r="D4558" s="101">
        <f t="shared" si="507"/>
        <v>4.242505587656745</v>
      </c>
      <c r="E4558" s="93">
        <v>0.94554565801426171</v>
      </c>
      <c r="F4558" s="102">
        <f t="shared" si="505"/>
        <v>1.9455456580142618</v>
      </c>
      <c r="G4558" s="102">
        <f t="shared" si="508"/>
        <v>13537.160314346358</v>
      </c>
      <c r="H4558" s="102">
        <f t="shared" si="506"/>
        <v>13537.160314346358</v>
      </c>
      <c r="I4558" s="102">
        <f t="shared" si="502"/>
        <v>0</v>
      </c>
      <c r="J4558" s="102">
        <f t="shared" si="503"/>
        <v>13539.105860004373</v>
      </c>
      <c r="K4558" s="103">
        <f t="shared" si="504"/>
        <v>1.9455456580144528</v>
      </c>
    </row>
    <row r="4559" spans="2:11" ht="16" thickBot="1" x14ac:dyDescent="0.25">
      <c r="B4559" s="39">
        <v>4544</v>
      </c>
      <c r="C4559" s="94">
        <v>0.15782037893043732</v>
      </c>
      <c r="D4559" s="104">
        <f t="shared" si="507"/>
        <v>5.5388932045886214</v>
      </c>
      <c r="E4559" s="94">
        <v>0.93162425768540691</v>
      </c>
      <c r="F4559" s="105">
        <f t="shared" si="505"/>
        <v>1.931624257685407</v>
      </c>
      <c r="G4559" s="105">
        <f t="shared" si="508"/>
        <v>13542.699207550946</v>
      </c>
      <c r="H4559" s="105">
        <f t="shared" si="506"/>
        <v>13542.699207550946</v>
      </c>
      <c r="I4559" s="105">
        <f t="shared" si="502"/>
        <v>0</v>
      </c>
      <c r="J4559" s="105">
        <f t="shared" si="503"/>
        <v>13544.630831808632</v>
      </c>
      <c r="K4559" s="106">
        <f t="shared" si="504"/>
        <v>1.9316242576860532</v>
      </c>
    </row>
    <row r="4560" spans="2:11" x14ac:dyDescent="0.2">
      <c r="B4560" s="35">
        <v>4545</v>
      </c>
      <c r="C4560" s="93">
        <v>0.22809966030997808</v>
      </c>
      <c r="D4560" s="101">
        <f t="shared" si="507"/>
        <v>4.4339179167247691</v>
      </c>
      <c r="E4560" s="93">
        <v>0.32406746713884482</v>
      </c>
      <c r="F4560" s="102">
        <f t="shared" si="505"/>
        <v>1.3240674671388448</v>
      </c>
      <c r="G4560" s="102">
        <f t="shared" si="508"/>
        <v>13547.133125467672</v>
      </c>
      <c r="H4560" s="102">
        <f t="shared" si="506"/>
        <v>13547.133125467672</v>
      </c>
      <c r="I4560" s="102">
        <f t="shared" si="502"/>
        <v>0</v>
      </c>
      <c r="J4560" s="102">
        <f t="shared" si="503"/>
        <v>13548.457192934811</v>
      </c>
      <c r="K4560" s="103">
        <f t="shared" si="504"/>
        <v>1.3240674671396846</v>
      </c>
    </row>
    <row r="4561" spans="2:11" x14ac:dyDescent="0.2">
      <c r="B4561" s="35">
        <v>4546</v>
      </c>
      <c r="C4561" s="93">
        <v>0.77818811695614876</v>
      </c>
      <c r="D4561" s="101">
        <f t="shared" si="507"/>
        <v>0.75236096537438346</v>
      </c>
      <c r="E4561" s="93">
        <v>0.91092184191083581</v>
      </c>
      <c r="F4561" s="102">
        <f t="shared" si="505"/>
        <v>1.9109218419108358</v>
      </c>
      <c r="G4561" s="102">
        <f t="shared" si="508"/>
        <v>13547.885486433046</v>
      </c>
      <c r="H4561" s="102">
        <f t="shared" si="506"/>
        <v>13548.457192934811</v>
      </c>
      <c r="I4561" s="102">
        <f t="shared" si="502"/>
        <v>0.57170650176522031</v>
      </c>
      <c r="J4561" s="102">
        <f t="shared" si="503"/>
        <v>13550.368114776722</v>
      </c>
      <c r="K4561" s="103">
        <f t="shared" si="504"/>
        <v>2.4826283436759695</v>
      </c>
    </row>
    <row r="4562" spans="2:11" x14ac:dyDescent="0.2">
      <c r="B4562" s="35">
        <v>4547</v>
      </c>
      <c r="C4562" s="93">
        <v>0.10046304668022155</v>
      </c>
      <c r="D4562" s="101">
        <f t="shared" si="507"/>
        <v>6.8938959414703529</v>
      </c>
      <c r="E4562" s="93">
        <v>0.53807197450966904</v>
      </c>
      <c r="F4562" s="102">
        <f t="shared" si="505"/>
        <v>1.5380719745096689</v>
      </c>
      <c r="G4562" s="102">
        <f t="shared" si="508"/>
        <v>13554.779382374516</v>
      </c>
      <c r="H4562" s="102">
        <f t="shared" si="506"/>
        <v>13554.779382374516</v>
      </c>
      <c r="I4562" s="102">
        <f t="shared" ref="I4562:I4625" si="509">H4562-G4562</f>
        <v>0</v>
      </c>
      <c r="J4562" s="102">
        <f t="shared" ref="J4562:J4625" si="510">H4562+F4562</f>
        <v>13556.317454349026</v>
      </c>
      <c r="K4562" s="103">
        <f t="shared" ref="K4562:K4625" si="511">J4562-G4562</f>
        <v>1.5380719745098759</v>
      </c>
    </row>
    <row r="4563" spans="2:11" ht="16" thickBot="1" x14ac:dyDescent="0.25">
      <c r="B4563" s="39">
        <v>4548</v>
      </c>
      <c r="C4563" s="94">
        <v>0.14840177301618251</v>
      </c>
      <c r="D4563" s="104">
        <f t="shared" si="507"/>
        <v>5.7234960023154864</v>
      </c>
      <c r="E4563" s="94">
        <v>0.39868378959570672</v>
      </c>
      <c r="F4563" s="105">
        <f t="shared" si="505"/>
        <v>1.3986837895957067</v>
      </c>
      <c r="G4563" s="105">
        <f t="shared" si="508"/>
        <v>13560.502878376832</v>
      </c>
      <c r="H4563" s="105">
        <f t="shared" si="506"/>
        <v>13560.502878376832</v>
      </c>
      <c r="I4563" s="105">
        <f t="shared" si="509"/>
        <v>0</v>
      </c>
      <c r="J4563" s="105">
        <f t="shared" si="510"/>
        <v>13561.901562166428</v>
      </c>
      <c r="K4563" s="106">
        <f t="shared" si="511"/>
        <v>1.3986837895954523</v>
      </c>
    </row>
    <row r="4564" spans="2:11" x14ac:dyDescent="0.2">
      <c r="B4564" s="35">
        <v>4549</v>
      </c>
      <c r="C4564" s="93">
        <v>0.11636563822809931</v>
      </c>
      <c r="D4564" s="101">
        <f t="shared" si="507"/>
        <v>6.4530539744762851</v>
      </c>
      <c r="E4564" s="93">
        <v>0.73228405755798542</v>
      </c>
      <c r="F4564" s="102">
        <f t="shared" si="505"/>
        <v>1.7322840575579854</v>
      </c>
      <c r="G4564" s="102">
        <f t="shared" si="508"/>
        <v>13566.955932351308</v>
      </c>
      <c r="H4564" s="102">
        <f t="shared" si="506"/>
        <v>13566.955932351308</v>
      </c>
      <c r="I4564" s="102">
        <f t="shared" si="509"/>
        <v>0</v>
      </c>
      <c r="J4564" s="102">
        <f t="shared" si="510"/>
        <v>13568.688216408866</v>
      </c>
      <c r="K4564" s="103">
        <f t="shared" si="511"/>
        <v>1.7322840575579903</v>
      </c>
    </row>
    <row r="4565" spans="2:11" x14ac:dyDescent="0.2">
      <c r="B4565" s="35">
        <v>4550</v>
      </c>
      <c r="C4565" s="93">
        <v>0.47892080897461908</v>
      </c>
      <c r="D4565" s="101">
        <f t="shared" si="507"/>
        <v>2.2086600629115338</v>
      </c>
      <c r="E4565" s="93">
        <v>0.34309019780147376</v>
      </c>
      <c r="F4565" s="102">
        <f t="shared" si="505"/>
        <v>1.3430901978014738</v>
      </c>
      <c r="G4565" s="102">
        <f t="shared" si="508"/>
        <v>13569.164592414219</v>
      </c>
      <c r="H4565" s="102">
        <f t="shared" si="506"/>
        <v>13569.164592414219</v>
      </c>
      <c r="I4565" s="102">
        <f t="shared" si="509"/>
        <v>0</v>
      </c>
      <c r="J4565" s="102">
        <f t="shared" si="510"/>
        <v>13570.50768261202</v>
      </c>
      <c r="K4565" s="103">
        <f t="shared" si="511"/>
        <v>1.3430901978008478</v>
      </c>
    </row>
    <row r="4566" spans="2:11" x14ac:dyDescent="0.2">
      <c r="B4566" s="35">
        <v>4551</v>
      </c>
      <c r="C4566" s="93">
        <v>0.22016033595909656</v>
      </c>
      <c r="D4566" s="101">
        <f t="shared" si="507"/>
        <v>4.5401975947839643</v>
      </c>
      <c r="E4566" s="93">
        <v>0.32563820528924758</v>
      </c>
      <c r="F4566" s="102">
        <f t="shared" si="505"/>
        <v>1.3256382052892475</v>
      </c>
      <c r="G4566" s="102">
        <f t="shared" si="508"/>
        <v>13573.704790009004</v>
      </c>
      <c r="H4566" s="102">
        <f t="shared" si="506"/>
        <v>13573.704790009004</v>
      </c>
      <c r="I4566" s="102">
        <f t="shared" si="509"/>
        <v>0</v>
      </c>
      <c r="J4566" s="102">
        <f t="shared" si="510"/>
        <v>13575.030428214293</v>
      </c>
      <c r="K4566" s="103">
        <f t="shared" si="511"/>
        <v>1.3256382052895788</v>
      </c>
    </row>
    <row r="4567" spans="2:11" ht="16" thickBot="1" x14ac:dyDescent="0.25">
      <c r="B4567" s="39">
        <v>4552</v>
      </c>
      <c r="C4567" s="94">
        <v>0.92102327556444596</v>
      </c>
      <c r="D4567" s="104">
        <f t="shared" si="507"/>
        <v>0.24680991296765603</v>
      </c>
      <c r="E4567" s="94">
        <v>0.73399129454632217</v>
      </c>
      <c r="F4567" s="105">
        <f t="shared" si="505"/>
        <v>1.7339912945463221</v>
      </c>
      <c r="G4567" s="105">
        <f t="shared" si="508"/>
        <v>13573.951599921971</v>
      </c>
      <c r="H4567" s="105">
        <f t="shared" si="506"/>
        <v>13575.030428214293</v>
      </c>
      <c r="I4567" s="105">
        <f t="shared" si="509"/>
        <v>1.0788282923222141</v>
      </c>
      <c r="J4567" s="105">
        <f t="shared" si="510"/>
        <v>13576.76441950884</v>
      </c>
      <c r="K4567" s="106">
        <f t="shared" si="511"/>
        <v>2.8128195868684998</v>
      </c>
    </row>
    <row r="4568" spans="2:11" x14ac:dyDescent="0.2">
      <c r="B4568" s="35">
        <v>4553</v>
      </c>
      <c r="C4568" s="93">
        <v>0.30724286079304186</v>
      </c>
      <c r="D4568" s="101">
        <f t="shared" si="507"/>
        <v>3.5403502998901795</v>
      </c>
      <c r="E4568" s="93">
        <v>0.74533708756706341</v>
      </c>
      <c r="F4568" s="102">
        <f t="shared" si="505"/>
        <v>1.7453370875670635</v>
      </c>
      <c r="G4568" s="102">
        <f t="shared" si="508"/>
        <v>13577.491950221862</v>
      </c>
      <c r="H4568" s="102">
        <f t="shared" si="506"/>
        <v>13577.491950221862</v>
      </c>
      <c r="I4568" s="102">
        <f t="shared" si="509"/>
        <v>0</v>
      </c>
      <c r="J4568" s="102">
        <f t="shared" si="510"/>
        <v>13579.237287309428</v>
      </c>
      <c r="K4568" s="103">
        <f t="shared" si="511"/>
        <v>1.7453370875664405</v>
      </c>
    </row>
    <row r="4569" spans="2:11" x14ac:dyDescent="0.2">
      <c r="B4569" s="35">
        <v>4554</v>
      </c>
      <c r="C4569" s="93">
        <v>0.19383178330285633</v>
      </c>
      <c r="D4569" s="101">
        <f t="shared" si="507"/>
        <v>4.9222937773240609</v>
      </c>
      <c r="E4569" s="93">
        <v>0.22495834153846606</v>
      </c>
      <c r="F4569" s="102">
        <f t="shared" si="505"/>
        <v>1.2249583415384659</v>
      </c>
      <c r="G4569" s="102">
        <f t="shared" si="508"/>
        <v>13582.414243999187</v>
      </c>
      <c r="H4569" s="102">
        <f t="shared" si="506"/>
        <v>13582.414243999187</v>
      </c>
      <c r="I4569" s="102">
        <f t="shared" si="509"/>
        <v>0</v>
      </c>
      <c r="J4569" s="102">
        <f t="shared" si="510"/>
        <v>13583.639202340724</v>
      </c>
      <c r="K4569" s="103">
        <f t="shared" si="511"/>
        <v>1.2249583415377856</v>
      </c>
    </row>
    <row r="4570" spans="2:11" x14ac:dyDescent="0.2">
      <c r="B4570" s="35">
        <v>4555</v>
      </c>
      <c r="C4570" s="93">
        <v>0.21419180662461634</v>
      </c>
      <c r="D4570" s="101">
        <f t="shared" si="507"/>
        <v>4.6226501182568711</v>
      </c>
      <c r="E4570" s="93">
        <v>0.97574305763513969</v>
      </c>
      <c r="F4570" s="102">
        <f t="shared" si="505"/>
        <v>1.9757430576351398</v>
      </c>
      <c r="G4570" s="102">
        <f t="shared" si="508"/>
        <v>13587.036894117444</v>
      </c>
      <c r="H4570" s="102">
        <f t="shared" si="506"/>
        <v>13587.036894117444</v>
      </c>
      <c r="I4570" s="102">
        <f t="shared" si="509"/>
        <v>0</v>
      </c>
      <c r="J4570" s="102">
        <f t="shared" si="510"/>
        <v>13589.012637175079</v>
      </c>
      <c r="K4570" s="103">
        <f t="shared" si="511"/>
        <v>1.9757430576355546</v>
      </c>
    </row>
    <row r="4571" spans="2:11" ht="16" thickBot="1" x14ac:dyDescent="0.25">
      <c r="B4571" s="39">
        <v>4556</v>
      </c>
      <c r="C4571" s="94">
        <v>0.9076678342510045</v>
      </c>
      <c r="D4571" s="104">
        <f t="shared" si="507"/>
        <v>0.29063036585774576</v>
      </c>
      <c r="E4571" s="94">
        <v>0.2114211085597667</v>
      </c>
      <c r="F4571" s="105">
        <f t="shared" si="505"/>
        <v>1.2114211085597666</v>
      </c>
      <c r="G4571" s="105">
        <f t="shared" si="508"/>
        <v>13587.327524483302</v>
      </c>
      <c r="H4571" s="105">
        <f t="shared" si="506"/>
        <v>13589.012637175079</v>
      </c>
      <c r="I4571" s="105">
        <f t="shared" si="509"/>
        <v>1.685112691777249</v>
      </c>
      <c r="J4571" s="105">
        <f t="shared" si="510"/>
        <v>13590.224058283638</v>
      </c>
      <c r="K4571" s="106">
        <f t="shared" si="511"/>
        <v>2.8965338003363286</v>
      </c>
    </row>
    <row r="4572" spans="2:11" x14ac:dyDescent="0.2">
      <c r="B4572" s="35">
        <v>4557</v>
      </c>
      <c r="C4572" s="93">
        <v>0.43400267603005638</v>
      </c>
      <c r="D4572" s="101">
        <f t="shared" si="507"/>
        <v>2.5041137367986099</v>
      </c>
      <c r="E4572" s="93">
        <v>0.37331902009851436</v>
      </c>
      <c r="F4572" s="102">
        <f t="shared" si="505"/>
        <v>1.3733190200985144</v>
      </c>
      <c r="G4572" s="102">
        <f t="shared" si="508"/>
        <v>13589.831638220101</v>
      </c>
      <c r="H4572" s="102">
        <f t="shared" si="506"/>
        <v>13590.224058283638</v>
      </c>
      <c r="I4572" s="102">
        <f t="shared" si="509"/>
        <v>0.39242006353742909</v>
      </c>
      <c r="J4572" s="102">
        <f t="shared" si="510"/>
        <v>13591.597377303737</v>
      </c>
      <c r="K4572" s="103">
        <f t="shared" si="511"/>
        <v>1.7657390836357081</v>
      </c>
    </row>
    <row r="4573" spans="2:11" x14ac:dyDescent="0.2">
      <c r="B4573" s="35">
        <v>4558</v>
      </c>
      <c r="C4573" s="93">
        <v>0.22389522627568814</v>
      </c>
      <c r="D4573" s="101">
        <f t="shared" si="507"/>
        <v>4.4897312291765319</v>
      </c>
      <c r="E4573" s="93">
        <v>0.41397770193466132</v>
      </c>
      <c r="F4573" s="102">
        <f t="shared" si="505"/>
        <v>1.4139777019346613</v>
      </c>
      <c r="G4573" s="102">
        <f t="shared" si="508"/>
        <v>13594.321369449277</v>
      </c>
      <c r="H4573" s="102">
        <f t="shared" si="506"/>
        <v>13594.321369449277</v>
      </c>
      <c r="I4573" s="102">
        <f t="shared" si="509"/>
        <v>0</v>
      </c>
      <c r="J4573" s="102">
        <f t="shared" si="510"/>
        <v>13595.735347151212</v>
      </c>
      <c r="K4573" s="103">
        <f t="shared" si="511"/>
        <v>1.4139777019354369</v>
      </c>
    </row>
    <row r="4574" spans="2:11" x14ac:dyDescent="0.2">
      <c r="B4574" s="35">
        <v>4559</v>
      </c>
      <c r="C4574" s="93">
        <v>0.62832336826620316</v>
      </c>
      <c r="D4574" s="101">
        <f t="shared" si="507"/>
        <v>1.3941009822515498</v>
      </c>
      <c r="E4574" s="93">
        <v>0.88644369911986698</v>
      </c>
      <c r="F4574" s="102">
        <f t="shared" si="505"/>
        <v>1.886443699119867</v>
      </c>
      <c r="G4574" s="102">
        <f t="shared" si="508"/>
        <v>13595.715470431529</v>
      </c>
      <c r="H4574" s="102">
        <f t="shared" si="506"/>
        <v>13595.735347151212</v>
      </c>
      <c r="I4574" s="102">
        <f t="shared" si="509"/>
        <v>1.9876719683452393E-2</v>
      </c>
      <c r="J4574" s="102">
        <f t="shared" si="510"/>
        <v>13597.621790850333</v>
      </c>
      <c r="K4574" s="103">
        <f t="shared" si="511"/>
        <v>1.9063204188041709</v>
      </c>
    </row>
    <row r="4575" spans="2:11" ht="16" thickBot="1" x14ac:dyDescent="0.25">
      <c r="B4575" s="39">
        <v>4560</v>
      </c>
      <c r="C4575" s="94">
        <v>0.40641974521432422</v>
      </c>
      <c r="D4575" s="104">
        <f t="shared" si="507"/>
        <v>2.7011063946988267</v>
      </c>
      <c r="E4575" s="94">
        <v>0.22884837967155114</v>
      </c>
      <c r="F4575" s="105">
        <f t="shared" si="505"/>
        <v>1.2288483796715512</v>
      </c>
      <c r="G4575" s="105">
        <f t="shared" si="508"/>
        <v>13598.416576826228</v>
      </c>
      <c r="H4575" s="105">
        <f t="shared" si="506"/>
        <v>13598.416576826228</v>
      </c>
      <c r="I4575" s="105">
        <f t="shared" si="509"/>
        <v>0</v>
      </c>
      <c r="J4575" s="105">
        <f t="shared" si="510"/>
        <v>13599.645425205899</v>
      </c>
      <c r="K4575" s="106">
        <f t="shared" si="511"/>
        <v>1.2288483796710352</v>
      </c>
    </row>
    <row r="4576" spans="2:11" x14ac:dyDescent="0.2">
      <c r="B4576" s="35">
        <v>4561</v>
      </c>
      <c r="C4576" s="93">
        <v>0.7564558120472028</v>
      </c>
      <c r="D4576" s="101">
        <f t="shared" si="507"/>
        <v>0.83733347550326642</v>
      </c>
      <c r="E4576" s="93">
        <v>5.8296375542422618E-2</v>
      </c>
      <c r="F4576" s="102">
        <f t="shared" si="505"/>
        <v>1.0582963755424226</v>
      </c>
      <c r="G4576" s="102">
        <f t="shared" si="508"/>
        <v>13599.253910301732</v>
      </c>
      <c r="H4576" s="102">
        <f t="shared" si="506"/>
        <v>13599.645425205899</v>
      </c>
      <c r="I4576" s="102">
        <f t="shared" si="509"/>
        <v>0.39151490416770685</v>
      </c>
      <c r="J4576" s="102">
        <f t="shared" si="510"/>
        <v>13600.703721581442</v>
      </c>
      <c r="K4576" s="103">
        <f t="shared" si="511"/>
        <v>1.4498112797100475</v>
      </c>
    </row>
    <row r="4577" spans="2:11" x14ac:dyDescent="0.2">
      <c r="B4577" s="35">
        <v>4562</v>
      </c>
      <c r="C4577" s="93">
        <v>0.7253416958039024</v>
      </c>
      <c r="D4577" s="101">
        <f t="shared" si="507"/>
        <v>0.963337291798392</v>
      </c>
      <c r="E4577" s="93">
        <v>0.88748488608285159</v>
      </c>
      <c r="F4577" s="102">
        <f t="shared" si="505"/>
        <v>1.8874848860828517</v>
      </c>
      <c r="G4577" s="102">
        <f t="shared" si="508"/>
        <v>13600.217247593529</v>
      </c>
      <c r="H4577" s="102">
        <f t="shared" si="506"/>
        <v>13600.703721581442</v>
      </c>
      <c r="I4577" s="102">
        <f t="shared" si="509"/>
        <v>0.48647398791217711</v>
      </c>
      <c r="J4577" s="102">
        <f t="shared" si="510"/>
        <v>13602.591206467525</v>
      </c>
      <c r="K4577" s="103">
        <f t="shared" si="511"/>
        <v>2.3739588739954343</v>
      </c>
    </row>
    <row r="4578" spans="2:11" x14ac:dyDescent="0.2">
      <c r="B4578" s="35">
        <v>4563</v>
      </c>
      <c r="C4578" s="93">
        <v>0.6320530517004781</v>
      </c>
      <c r="D4578" s="101">
        <f t="shared" si="507"/>
        <v>1.3763458373826358</v>
      </c>
      <c r="E4578" s="93">
        <v>0.92255468111833783</v>
      </c>
      <c r="F4578" s="102">
        <f t="shared" si="505"/>
        <v>1.9225546811183378</v>
      </c>
      <c r="G4578" s="102">
        <f t="shared" si="508"/>
        <v>13601.593593430913</v>
      </c>
      <c r="H4578" s="102">
        <f t="shared" si="506"/>
        <v>13602.591206467525</v>
      </c>
      <c r="I4578" s="102">
        <f t="shared" si="509"/>
        <v>0.99761303661216516</v>
      </c>
      <c r="J4578" s="102">
        <f t="shared" si="510"/>
        <v>13604.513761148643</v>
      </c>
      <c r="K4578" s="103">
        <f t="shared" si="511"/>
        <v>2.9201677177297825</v>
      </c>
    </row>
    <row r="4579" spans="2:11" ht="16" thickBot="1" x14ac:dyDescent="0.25">
      <c r="B4579" s="39">
        <v>4564</v>
      </c>
      <c r="C4579" s="94">
        <v>0.39074800845063118</v>
      </c>
      <c r="D4579" s="104">
        <f t="shared" si="507"/>
        <v>2.8190772192869051</v>
      </c>
      <c r="E4579" s="94">
        <v>0.68857335291297028</v>
      </c>
      <c r="F4579" s="105">
        <f t="shared" si="505"/>
        <v>1.6885733529129703</v>
      </c>
      <c r="G4579" s="105">
        <f t="shared" si="508"/>
        <v>13604.412670650199</v>
      </c>
      <c r="H4579" s="105">
        <f t="shared" si="506"/>
        <v>13604.513761148643</v>
      </c>
      <c r="I4579" s="105">
        <f t="shared" si="509"/>
        <v>0.10109049844322726</v>
      </c>
      <c r="J4579" s="105">
        <f t="shared" si="510"/>
        <v>13606.202334501555</v>
      </c>
      <c r="K4579" s="106">
        <f t="shared" si="511"/>
        <v>1.7896638513557264</v>
      </c>
    </row>
    <row r="4580" spans="2:11" x14ac:dyDescent="0.2">
      <c r="B4580" s="35">
        <v>4565</v>
      </c>
      <c r="C4580" s="93">
        <v>0.17717490271467262</v>
      </c>
      <c r="D4580" s="101">
        <f t="shared" si="507"/>
        <v>5.1918536501330967</v>
      </c>
      <c r="E4580" s="93">
        <v>0.42458287233074754</v>
      </c>
      <c r="F4580" s="102">
        <f t="shared" si="505"/>
        <v>1.4245828723307477</v>
      </c>
      <c r="G4580" s="102">
        <f t="shared" si="508"/>
        <v>13609.604524300332</v>
      </c>
      <c r="H4580" s="102">
        <f t="shared" si="506"/>
        <v>13609.604524300332</v>
      </c>
      <c r="I4580" s="102">
        <f t="shared" si="509"/>
        <v>0</v>
      </c>
      <c r="J4580" s="102">
        <f t="shared" si="510"/>
        <v>13611.029107172662</v>
      </c>
      <c r="K4580" s="103">
        <f t="shared" si="511"/>
        <v>1.4245828723305749</v>
      </c>
    </row>
    <row r="4581" spans="2:11" x14ac:dyDescent="0.2">
      <c r="B4581" s="35">
        <v>4566</v>
      </c>
      <c r="C4581" s="93">
        <v>0.74410761628093636</v>
      </c>
      <c r="D4581" s="101">
        <f t="shared" si="507"/>
        <v>0.8867088272109287</v>
      </c>
      <c r="E4581" s="93">
        <v>0.98723455564995066</v>
      </c>
      <c r="F4581" s="102">
        <f t="shared" si="505"/>
        <v>1.9872345556499507</v>
      </c>
      <c r="G4581" s="102">
        <f t="shared" si="508"/>
        <v>13610.491233127543</v>
      </c>
      <c r="H4581" s="102">
        <f t="shared" si="506"/>
        <v>13611.029107172662</v>
      </c>
      <c r="I4581" s="102">
        <f t="shared" si="509"/>
        <v>0.53787404511967907</v>
      </c>
      <c r="J4581" s="102">
        <f t="shared" si="510"/>
        <v>13613.016341728313</v>
      </c>
      <c r="K4581" s="103">
        <f t="shared" si="511"/>
        <v>2.5251086007701815</v>
      </c>
    </row>
    <row r="4582" spans="2:11" x14ac:dyDescent="0.2">
      <c r="B4582" s="35">
        <v>4567</v>
      </c>
      <c r="C4582" s="93">
        <v>0.28030608340051044</v>
      </c>
      <c r="D4582" s="101">
        <f t="shared" si="507"/>
        <v>3.8156193536097436</v>
      </c>
      <c r="E4582" s="93">
        <v>0.37693591883633415</v>
      </c>
      <c r="F4582" s="102">
        <f t="shared" si="505"/>
        <v>1.3769359188363341</v>
      </c>
      <c r="G4582" s="102">
        <f t="shared" si="508"/>
        <v>13614.306852481153</v>
      </c>
      <c r="H4582" s="102">
        <f t="shared" si="506"/>
        <v>13614.306852481153</v>
      </c>
      <c r="I4582" s="102">
        <f t="shared" si="509"/>
        <v>0</v>
      </c>
      <c r="J4582" s="102">
        <f t="shared" si="510"/>
        <v>13615.683788399989</v>
      </c>
      <c r="K4582" s="103">
        <f t="shared" si="511"/>
        <v>1.3769359188354429</v>
      </c>
    </row>
    <row r="4583" spans="2:11" ht="16" thickBot="1" x14ac:dyDescent="0.25">
      <c r="B4583" s="39">
        <v>4568</v>
      </c>
      <c r="C4583" s="94">
        <v>0.94022922213664639</v>
      </c>
      <c r="D4583" s="104">
        <f t="shared" si="507"/>
        <v>0.18489474032586573</v>
      </c>
      <c r="E4583" s="94">
        <v>0.81232615205008485</v>
      </c>
      <c r="F4583" s="105">
        <f t="shared" si="505"/>
        <v>1.8123261520500848</v>
      </c>
      <c r="G4583" s="105">
        <f t="shared" si="508"/>
        <v>13614.491747221478</v>
      </c>
      <c r="H4583" s="105">
        <f t="shared" si="506"/>
        <v>13615.683788399989</v>
      </c>
      <c r="I4583" s="105">
        <f t="shared" si="509"/>
        <v>1.1920411785104079</v>
      </c>
      <c r="J4583" s="105">
        <f t="shared" si="510"/>
        <v>13617.496114552039</v>
      </c>
      <c r="K4583" s="106">
        <f t="shared" si="511"/>
        <v>3.0043673305608536</v>
      </c>
    </row>
    <row r="4584" spans="2:11" x14ac:dyDescent="0.2">
      <c r="B4584" s="35">
        <v>4569</v>
      </c>
      <c r="C4584" s="93">
        <v>0.38750256509483361</v>
      </c>
      <c r="D4584" s="101">
        <f t="shared" si="507"/>
        <v>2.8440984318332228</v>
      </c>
      <c r="E4584" s="93">
        <v>0.85172520157813614</v>
      </c>
      <c r="F4584" s="102">
        <f t="shared" si="505"/>
        <v>1.851725201578136</v>
      </c>
      <c r="G4584" s="102">
        <f t="shared" si="508"/>
        <v>13617.335845653311</v>
      </c>
      <c r="H4584" s="102">
        <f t="shared" si="506"/>
        <v>13617.496114552039</v>
      </c>
      <c r="I4584" s="102">
        <f t="shared" si="509"/>
        <v>0.16026889872773609</v>
      </c>
      <c r="J4584" s="102">
        <f t="shared" si="510"/>
        <v>13619.347839753618</v>
      </c>
      <c r="K4584" s="103">
        <f t="shared" si="511"/>
        <v>2.0119941003067652</v>
      </c>
    </row>
    <row r="4585" spans="2:11" x14ac:dyDescent="0.2">
      <c r="B4585" s="35">
        <v>4570</v>
      </c>
      <c r="C4585" s="93">
        <v>0.67512398385710792</v>
      </c>
      <c r="D4585" s="101">
        <f t="shared" si="507"/>
        <v>1.1785767755650984</v>
      </c>
      <c r="E4585" s="93">
        <v>8.2387616069554914E-2</v>
      </c>
      <c r="F4585" s="102">
        <f t="shared" si="505"/>
        <v>1.0823876160695549</v>
      </c>
      <c r="G4585" s="102">
        <f t="shared" si="508"/>
        <v>13618.514422428876</v>
      </c>
      <c r="H4585" s="102">
        <f t="shared" si="506"/>
        <v>13619.347839753618</v>
      </c>
      <c r="I4585" s="102">
        <f t="shared" si="509"/>
        <v>0.83341732474218588</v>
      </c>
      <c r="J4585" s="102">
        <f t="shared" si="510"/>
        <v>13620.430227369689</v>
      </c>
      <c r="K4585" s="103">
        <f t="shared" si="511"/>
        <v>1.9158049408124498</v>
      </c>
    </row>
    <row r="4586" spans="2:11" x14ac:dyDescent="0.2">
      <c r="B4586" s="35">
        <v>4571</v>
      </c>
      <c r="C4586" s="93">
        <v>0.94557705962180705</v>
      </c>
      <c r="D4586" s="101">
        <f t="shared" si="507"/>
        <v>0.167879678261423</v>
      </c>
      <c r="E4586" s="93">
        <v>0.92038488613380642</v>
      </c>
      <c r="F4586" s="102">
        <f t="shared" si="505"/>
        <v>1.9203848861338064</v>
      </c>
      <c r="G4586" s="102">
        <f t="shared" si="508"/>
        <v>13618.682302107138</v>
      </c>
      <c r="H4586" s="102">
        <f t="shared" si="506"/>
        <v>13620.430227369689</v>
      </c>
      <c r="I4586" s="102">
        <f t="shared" si="509"/>
        <v>1.7479252625507797</v>
      </c>
      <c r="J4586" s="102">
        <f t="shared" si="510"/>
        <v>13622.350612255823</v>
      </c>
      <c r="K4586" s="103">
        <f t="shared" si="511"/>
        <v>3.6683101486851228</v>
      </c>
    </row>
    <row r="4587" spans="2:11" ht="16" thickBot="1" x14ac:dyDescent="0.25">
      <c r="B4587" s="39">
        <v>4572</v>
      </c>
      <c r="C4587" s="94">
        <v>0.86206075688276673</v>
      </c>
      <c r="D4587" s="104">
        <f t="shared" si="507"/>
        <v>0.44528858153879569</v>
      </c>
      <c r="E4587" s="94">
        <v>0.22276877046815968</v>
      </c>
      <c r="F4587" s="105">
        <f t="shared" ref="F4587:F4650" si="512">($N$18-$N$19)*E4587+$N$19</f>
        <v>1.2227687704681598</v>
      </c>
      <c r="G4587" s="105">
        <f t="shared" si="508"/>
        <v>13619.127590688677</v>
      </c>
      <c r="H4587" s="105">
        <f t="shared" ref="H4587:H4650" si="513">+MAX(G4587,J4586)</f>
        <v>13622.350612255823</v>
      </c>
      <c r="I4587" s="105">
        <f t="shared" si="509"/>
        <v>3.2230215671461337</v>
      </c>
      <c r="J4587" s="105">
        <f t="shared" si="510"/>
        <v>13623.573381026292</v>
      </c>
      <c r="K4587" s="106">
        <f t="shared" si="511"/>
        <v>4.445790337615108</v>
      </c>
    </row>
    <row r="4588" spans="2:11" x14ac:dyDescent="0.2">
      <c r="B4588" s="35">
        <v>4573</v>
      </c>
      <c r="C4588" s="93">
        <v>0.19536557401467192</v>
      </c>
      <c r="D4588" s="101">
        <f t="shared" ref="D4588:D4651" si="514">-LN(C4588)/$N$16</f>
        <v>4.8986482110319169</v>
      </c>
      <c r="E4588" s="93">
        <v>0.87974684928164937</v>
      </c>
      <c r="F4588" s="102">
        <f t="shared" si="512"/>
        <v>1.8797468492816494</v>
      </c>
      <c r="G4588" s="102">
        <f t="shared" ref="G4588:G4651" si="515">G4587+D4588</f>
        <v>13624.026238899709</v>
      </c>
      <c r="H4588" s="102">
        <f t="shared" si="513"/>
        <v>13624.026238899709</v>
      </c>
      <c r="I4588" s="102">
        <f t="shared" si="509"/>
        <v>0</v>
      </c>
      <c r="J4588" s="102">
        <f t="shared" si="510"/>
        <v>13625.90598574899</v>
      </c>
      <c r="K4588" s="103">
        <f t="shared" si="511"/>
        <v>1.8797468492812186</v>
      </c>
    </row>
    <row r="4589" spans="2:11" x14ac:dyDescent="0.2">
      <c r="B4589" s="35">
        <v>4574</v>
      </c>
      <c r="C4589" s="93">
        <v>0.50645454857530769</v>
      </c>
      <c r="D4589" s="101">
        <f t="shared" si="514"/>
        <v>2.0409620867931397</v>
      </c>
      <c r="E4589" s="93">
        <v>0.78790698091722744</v>
      </c>
      <c r="F4589" s="102">
        <f t="shared" si="512"/>
        <v>1.7879069809172274</v>
      </c>
      <c r="G4589" s="102">
        <f t="shared" si="515"/>
        <v>13626.067200986503</v>
      </c>
      <c r="H4589" s="102">
        <f t="shared" si="513"/>
        <v>13626.067200986503</v>
      </c>
      <c r="I4589" s="102">
        <f t="shared" si="509"/>
        <v>0</v>
      </c>
      <c r="J4589" s="102">
        <f t="shared" si="510"/>
        <v>13627.85510796742</v>
      </c>
      <c r="K4589" s="103">
        <f t="shared" si="511"/>
        <v>1.7879069809168868</v>
      </c>
    </row>
    <row r="4590" spans="2:11" x14ac:dyDescent="0.2">
      <c r="B4590" s="35">
        <v>4575</v>
      </c>
      <c r="C4590" s="93">
        <v>0.74983639993113449</v>
      </c>
      <c r="D4590" s="101">
        <f t="shared" si="514"/>
        <v>0.86370068901447261</v>
      </c>
      <c r="E4590" s="93">
        <v>0.6633544061033142</v>
      </c>
      <c r="F4590" s="102">
        <f t="shared" si="512"/>
        <v>1.6633544061033141</v>
      </c>
      <c r="G4590" s="102">
        <f t="shared" si="515"/>
        <v>13626.930901675518</v>
      </c>
      <c r="H4590" s="102">
        <f t="shared" si="513"/>
        <v>13627.85510796742</v>
      </c>
      <c r="I4590" s="102">
        <f t="shared" si="509"/>
        <v>0.92420629190200998</v>
      </c>
      <c r="J4590" s="102">
        <f t="shared" si="510"/>
        <v>13629.518462373524</v>
      </c>
      <c r="K4590" s="103">
        <f t="shared" si="511"/>
        <v>2.5875606980062003</v>
      </c>
    </row>
    <row r="4591" spans="2:11" ht="16" thickBot="1" x14ac:dyDescent="0.25">
      <c r="B4591" s="39">
        <v>4576</v>
      </c>
      <c r="C4591" s="94">
        <v>0.31514000583462343</v>
      </c>
      <c r="D4591" s="104">
        <f t="shared" si="514"/>
        <v>3.4642148278015568</v>
      </c>
      <c r="E4591" s="94">
        <v>0.20842976516642986</v>
      </c>
      <c r="F4591" s="105">
        <f t="shared" si="512"/>
        <v>1.20842976516643</v>
      </c>
      <c r="G4591" s="105">
        <f t="shared" si="515"/>
        <v>13630.39511650332</v>
      </c>
      <c r="H4591" s="105">
        <f t="shared" si="513"/>
        <v>13630.39511650332</v>
      </c>
      <c r="I4591" s="105">
        <f t="shared" si="509"/>
        <v>0</v>
      </c>
      <c r="J4591" s="105">
        <f t="shared" si="510"/>
        <v>13631.603546268487</v>
      </c>
      <c r="K4591" s="106">
        <f t="shared" si="511"/>
        <v>1.2084297651672387</v>
      </c>
    </row>
    <row r="4592" spans="2:11" x14ac:dyDescent="0.2">
      <c r="B4592" s="35">
        <v>4577</v>
      </c>
      <c r="C4592" s="93">
        <v>0.7977717409454993</v>
      </c>
      <c r="D4592" s="101">
        <f t="shared" si="514"/>
        <v>0.67779828409402809</v>
      </c>
      <c r="E4592" s="93">
        <v>0.26522729654310728</v>
      </c>
      <c r="F4592" s="102">
        <f t="shared" si="512"/>
        <v>1.2652272965431073</v>
      </c>
      <c r="G4592" s="102">
        <f t="shared" si="515"/>
        <v>13631.072914787414</v>
      </c>
      <c r="H4592" s="102">
        <f t="shared" si="513"/>
        <v>13631.603546268487</v>
      </c>
      <c r="I4592" s="102">
        <f t="shared" si="509"/>
        <v>0.53063148107321467</v>
      </c>
      <c r="J4592" s="102">
        <f t="shared" si="510"/>
        <v>13632.868773565029</v>
      </c>
      <c r="K4592" s="103">
        <f t="shared" si="511"/>
        <v>1.7958587776156492</v>
      </c>
    </row>
    <row r="4593" spans="2:11" x14ac:dyDescent="0.2">
      <c r="B4593" s="35">
        <v>4578</v>
      </c>
      <c r="C4593" s="93">
        <v>0.10351593151115668</v>
      </c>
      <c r="D4593" s="101">
        <f t="shared" si="514"/>
        <v>6.8040892514349958</v>
      </c>
      <c r="E4593" s="93">
        <v>0.6225110347152184</v>
      </c>
      <c r="F4593" s="102">
        <f t="shared" si="512"/>
        <v>1.6225110347152185</v>
      </c>
      <c r="G4593" s="102">
        <f t="shared" si="515"/>
        <v>13637.877004038848</v>
      </c>
      <c r="H4593" s="102">
        <f t="shared" si="513"/>
        <v>13637.877004038848</v>
      </c>
      <c r="I4593" s="102">
        <f t="shared" si="509"/>
        <v>0</v>
      </c>
      <c r="J4593" s="102">
        <f t="shared" si="510"/>
        <v>13639.499515073563</v>
      </c>
      <c r="K4593" s="103">
        <f t="shared" si="511"/>
        <v>1.6225110347149894</v>
      </c>
    </row>
    <row r="4594" spans="2:11" x14ac:dyDescent="0.2">
      <c r="B4594" s="35">
        <v>4579</v>
      </c>
      <c r="C4594" s="93">
        <v>0.34674148141892447</v>
      </c>
      <c r="D4594" s="101">
        <f t="shared" si="514"/>
        <v>3.1775273610404486</v>
      </c>
      <c r="E4594" s="93">
        <v>0.29081588248653201</v>
      </c>
      <c r="F4594" s="102">
        <f t="shared" si="512"/>
        <v>1.2908158824865321</v>
      </c>
      <c r="G4594" s="102">
        <f t="shared" si="515"/>
        <v>13641.054531399888</v>
      </c>
      <c r="H4594" s="102">
        <f t="shared" si="513"/>
        <v>13641.054531399888</v>
      </c>
      <c r="I4594" s="102">
        <f t="shared" si="509"/>
        <v>0</v>
      </c>
      <c r="J4594" s="102">
        <f t="shared" si="510"/>
        <v>13642.345347282375</v>
      </c>
      <c r="K4594" s="103">
        <f t="shared" si="511"/>
        <v>1.2908158824866405</v>
      </c>
    </row>
    <row r="4595" spans="2:11" ht="16" thickBot="1" x14ac:dyDescent="0.25">
      <c r="B4595" s="39">
        <v>4580</v>
      </c>
      <c r="C4595" s="94">
        <v>0.23602551495045454</v>
      </c>
      <c r="D4595" s="104">
        <f t="shared" si="514"/>
        <v>4.3314460968108133</v>
      </c>
      <c r="E4595" s="94">
        <v>0.26016540761884888</v>
      </c>
      <c r="F4595" s="105">
        <f t="shared" si="512"/>
        <v>1.2601654076188489</v>
      </c>
      <c r="G4595" s="105">
        <f t="shared" si="515"/>
        <v>13645.385977496699</v>
      </c>
      <c r="H4595" s="105">
        <f t="shared" si="513"/>
        <v>13645.385977496699</v>
      </c>
      <c r="I4595" s="105">
        <f t="shared" si="509"/>
        <v>0</v>
      </c>
      <c r="J4595" s="105">
        <f t="shared" si="510"/>
        <v>13646.646142904317</v>
      </c>
      <c r="K4595" s="106">
        <f t="shared" si="511"/>
        <v>1.2601654076188424</v>
      </c>
    </row>
    <row r="4596" spans="2:11" x14ac:dyDescent="0.2">
      <c r="B4596" s="35">
        <v>4581</v>
      </c>
      <c r="C4596" s="93">
        <v>0.84922804533975293</v>
      </c>
      <c r="D4596" s="101">
        <f t="shared" si="514"/>
        <v>0.49028257229428457</v>
      </c>
      <c r="E4596" s="93">
        <v>0.41039654116818591</v>
      </c>
      <c r="F4596" s="102">
        <f t="shared" si="512"/>
        <v>1.4103965411681858</v>
      </c>
      <c r="G4596" s="102">
        <f t="shared" si="515"/>
        <v>13645.876260068993</v>
      </c>
      <c r="H4596" s="102">
        <f t="shared" si="513"/>
        <v>13646.646142904317</v>
      </c>
      <c r="I4596" s="102">
        <f t="shared" si="509"/>
        <v>0.76988283532409696</v>
      </c>
      <c r="J4596" s="102">
        <f t="shared" si="510"/>
        <v>13648.056539445486</v>
      </c>
      <c r="K4596" s="103">
        <f t="shared" si="511"/>
        <v>2.1802793764927628</v>
      </c>
    </row>
    <row r="4597" spans="2:11" x14ac:dyDescent="0.2">
      <c r="B4597" s="35">
        <v>4582</v>
      </c>
      <c r="C4597" s="93">
        <v>0.65836136700784109</v>
      </c>
      <c r="D4597" s="101">
        <f t="shared" si="514"/>
        <v>1.2540039252747763</v>
      </c>
      <c r="E4597" s="93">
        <v>0.59717434389302815</v>
      </c>
      <c r="F4597" s="102">
        <f t="shared" si="512"/>
        <v>1.5971743438930281</v>
      </c>
      <c r="G4597" s="102">
        <f t="shared" si="515"/>
        <v>13647.130263994268</v>
      </c>
      <c r="H4597" s="102">
        <f t="shared" si="513"/>
        <v>13648.056539445486</v>
      </c>
      <c r="I4597" s="102">
        <f t="shared" si="509"/>
        <v>0.92627545121831645</v>
      </c>
      <c r="J4597" s="102">
        <f t="shared" si="510"/>
        <v>13649.653713789379</v>
      </c>
      <c r="K4597" s="103">
        <f t="shared" si="511"/>
        <v>2.5234497951114463</v>
      </c>
    </row>
    <row r="4598" spans="2:11" x14ac:dyDescent="0.2">
      <c r="B4598" s="35">
        <v>4583</v>
      </c>
      <c r="C4598" s="93">
        <v>0.89010758405910206</v>
      </c>
      <c r="D4598" s="101">
        <f t="shared" si="514"/>
        <v>0.34923882778855042</v>
      </c>
      <c r="E4598" s="93">
        <v>0.3884715584695313</v>
      </c>
      <c r="F4598" s="102">
        <f t="shared" si="512"/>
        <v>1.3884715584695313</v>
      </c>
      <c r="G4598" s="102">
        <f t="shared" si="515"/>
        <v>13647.479502822056</v>
      </c>
      <c r="H4598" s="102">
        <f t="shared" si="513"/>
        <v>13649.653713789379</v>
      </c>
      <c r="I4598" s="102">
        <f t="shared" si="509"/>
        <v>2.1742109673232335</v>
      </c>
      <c r="J4598" s="102">
        <f t="shared" si="510"/>
        <v>13651.042185347849</v>
      </c>
      <c r="K4598" s="103">
        <f t="shared" si="511"/>
        <v>3.5626825257932069</v>
      </c>
    </row>
    <row r="4599" spans="2:11" ht="16" thickBot="1" x14ac:dyDescent="0.25">
      <c r="B4599" s="39">
        <v>4584</v>
      </c>
      <c r="C4599" s="94">
        <v>0.56243613705617612</v>
      </c>
      <c r="D4599" s="104">
        <f t="shared" si="514"/>
        <v>1.7264330564142054</v>
      </c>
      <c r="E4599" s="94">
        <v>0.39981993287891526</v>
      </c>
      <c r="F4599" s="105">
        <f t="shared" si="512"/>
        <v>1.3998199328789154</v>
      </c>
      <c r="G4599" s="105">
        <f t="shared" si="515"/>
        <v>13649.20593587847</v>
      </c>
      <c r="H4599" s="105">
        <f t="shared" si="513"/>
        <v>13651.042185347849</v>
      </c>
      <c r="I4599" s="105">
        <f t="shared" si="509"/>
        <v>1.8362494693792542</v>
      </c>
      <c r="J4599" s="105">
        <f t="shared" si="510"/>
        <v>13652.442005280727</v>
      </c>
      <c r="K4599" s="106">
        <f t="shared" si="511"/>
        <v>3.2360694022572716</v>
      </c>
    </row>
    <row r="4600" spans="2:11" x14ac:dyDescent="0.2">
      <c r="B4600" s="35">
        <v>4585</v>
      </c>
      <c r="C4600" s="93">
        <v>0.26584953495080099</v>
      </c>
      <c r="D4600" s="101">
        <f t="shared" si="514"/>
        <v>3.9744743649750651</v>
      </c>
      <c r="E4600" s="93">
        <v>0.2318702897483802</v>
      </c>
      <c r="F4600" s="102">
        <f t="shared" si="512"/>
        <v>1.2318702897483802</v>
      </c>
      <c r="G4600" s="102">
        <f t="shared" si="515"/>
        <v>13653.180410243445</v>
      </c>
      <c r="H4600" s="102">
        <f t="shared" si="513"/>
        <v>13653.180410243445</v>
      </c>
      <c r="I4600" s="102">
        <f t="shared" si="509"/>
        <v>0</v>
      </c>
      <c r="J4600" s="102">
        <f t="shared" si="510"/>
        <v>13654.412280533194</v>
      </c>
      <c r="K4600" s="103">
        <f t="shared" si="511"/>
        <v>1.2318702897482581</v>
      </c>
    </row>
    <row r="4601" spans="2:11" x14ac:dyDescent="0.2">
      <c r="B4601" s="35">
        <v>4586</v>
      </c>
      <c r="C4601" s="93">
        <v>0.76096468004826723</v>
      </c>
      <c r="D4601" s="101">
        <f t="shared" si="514"/>
        <v>0.81950500424730377</v>
      </c>
      <c r="E4601" s="93">
        <v>0.64818298508667416</v>
      </c>
      <c r="F4601" s="102">
        <f t="shared" si="512"/>
        <v>1.6481829850866743</v>
      </c>
      <c r="G4601" s="102">
        <f t="shared" si="515"/>
        <v>13653.999915247692</v>
      </c>
      <c r="H4601" s="102">
        <f t="shared" si="513"/>
        <v>13654.412280533194</v>
      </c>
      <c r="I4601" s="102">
        <f t="shared" si="509"/>
        <v>0.41236528550143703</v>
      </c>
      <c r="J4601" s="102">
        <f t="shared" si="510"/>
        <v>13656.060463518281</v>
      </c>
      <c r="K4601" s="103">
        <f t="shared" si="511"/>
        <v>2.0605482705886971</v>
      </c>
    </row>
    <row r="4602" spans="2:11" x14ac:dyDescent="0.2">
      <c r="B4602" s="35">
        <v>4587</v>
      </c>
      <c r="C4602" s="93">
        <v>0.12248105666026354</v>
      </c>
      <c r="D4602" s="101">
        <f t="shared" si="514"/>
        <v>6.2993967013899885</v>
      </c>
      <c r="E4602" s="93">
        <v>0.54359322141852429</v>
      </c>
      <c r="F4602" s="102">
        <f t="shared" si="512"/>
        <v>1.5435932214185244</v>
      </c>
      <c r="G4602" s="102">
        <f t="shared" si="515"/>
        <v>13660.299311949082</v>
      </c>
      <c r="H4602" s="102">
        <f t="shared" si="513"/>
        <v>13660.299311949082</v>
      </c>
      <c r="I4602" s="102">
        <f t="shared" si="509"/>
        <v>0</v>
      </c>
      <c r="J4602" s="102">
        <f t="shared" si="510"/>
        <v>13661.842905170501</v>
      </c>
      <c r="K4602" s="103">
        <f t="shared" si="511"/>
        <v>1.5435932214186323</v>
      </c>
    </row>
    <row r="4603" spans="2:11" ht="16" thickBot="1" x14ac:dyDescent="0.25">
      <c r="B4603" s="39">
        <v>4588</v>
      </c>
      <c r="C4603" s="94">
        <v>0.8688446632525979</v>
      </c>
      <c r="D4603" s="104">
        <f t="shared" si="514"/>
        <v>0.42177276943290415</v>
      </c>
      <c r="E4603" s="94">
        <v>0.63606012018290792</v>
      </c>
      <c r="F4603" s="105">
        <f t="shared" si="512"/>
        <v>1.6360601201829079</v>
      </c>
      <c r="G4603" s="105">
        <f t="shared" si="515"/>
        <v>13660.721084718514</v>
      </c>
      <c r="H4603" s="105">
        <f t="shared" si="513"/>
        <v>13661.842905170501</v>
      </c>
      <c r="I4603" s="105">
        <f t="shared" si="509"/>
        <v>1.121820451986423</v>
      </c>
      <c r="J4603" s="105">
        <f t="shared" si="510"/>
        <v>13663.478965290684</v>
      </c>
      <c r="K4603" s="106">
        <f t="shared" si="511"/>
        <v>2.7578805721695971</v>
      </c>
    </row>
    <row r="4604" spans="2:11" x14ac:dyDescent="0.2">
      <c r="B4604" s="35">
        <v>4589</v>
      </c>
      <c r="C4604" s="93">
        <v>0.61584766294655724</v>
      </c>
      <c r="D4604" s="101">
        <f t="shared" si="514"/>
        <v>1.4542669393315184</v>
      </c>
      <c r="E4604" s="93">
        <v>0.99203900314214188</v>
      </c>
      <c r="F4604" s="102">
        <f t="shared" si="512"/>
        <v>1.9920390031421418</v>
      </c>
      <c r="G4604" s="102">
        <f t="shared" si="515"/>
        <v>13662.175351657846</v>
      </c>
      <c r="H4604" s="102">
        <f t="shared" si="513"/>
        <v>13663.478965290684</v>
      </c>
      <c r="I4604" s="102">
        <f t="shared" si="509"/>
        <v>1.3036136328373686</v>
      </c>
      <c r="J4604" s="102">
        <f t="shared" si="510"/>
        <v>13665.471004293826</v>
      </c>
      <c r="K4604" s="103">
        <f t="shared" si="511"/>
        <v>3.2956526359794225</v>
      </c>
    </row>
    <row r="4605" spans="2:11" x14ac:dyDescent="0.2">
      <c r="B4605" s="35">
        <v>4590</v>
      </c>
      <c r="C4605" s="93">
        <v>0.27217602277386099</v>
      </c>
      <c r="D4605" s="101">
        <f t="shared" si="514"/>
        <v>3.9039188383248753</v>
      </c>
      <c r="E4605" s="93">
        <v>0.3324239168032701</v>
      </c>
      <c r="F4605" s="102">
        <f t="shared" si="512"/>
        <v>1.3324239168032701</v>
      </c>
      <c r="G4605" s="102">
        <f t="shared" si="515"/>
        <v>13666.079270496171</v>
      </c>
      <c r="H4605" s="102">
        <f t="shared" si="513"/>
        <v>13666.079270496171</v>
      </c>
      <c r="I4605" s="102">
        <f t="shared" si="509"/>
        <v>0</v>
      </c>
      <c r="J4605" s="102">
        <f t="shared" si="510"/>
        <v>13667.411694412975</v>
      </c>
      <c r="K4605" s="103">
        <f t="shared" si="511"/>
        <v>1.3324239168032364</v>
      </c>
    </row>
    <row r="4606" spans="2:11" x14ac:dyDescent="0.2">
      <c r="B4606" s="35">
        <v>4591</v>
      </c>
      <c r="C4606" s="93">
        <v>0.32415478342255732</v>
      </c>
      <c r="D4606" s="101">
        <f t="shared" si="514"/>
        <v>3.3796024519560151</v>
      </c>
      <c r="E4606" s="93">
        <v>0.65219416157340959</v>
      </c>
      <c r="F4606" s="102">
        <f t="shared" si="512"/>
        <v>1.6521941615734095</v>
      </c>
      <c r="G4606" s="102">
        <f t="shared" si="515"/>
        <v>13669.458872948127</v>
      </c>
      <c r="H4606" s="102">
        <f t="shared" si="513"/>
        <v>13669.458872948127</v>
      </c>
      <c r="I4606" s="102">
        <f t="shared" si="509"/>
        <v>0</v>
      </c>
      <c r="J4606" s="102">
        <f t="shared" si="510"/>
        <v>13671.111067109701</v>
      </c>
      <c r="K4606" s="103">
        <f t="shared" si="511"/>
        <v>1.6521941615737887</v>
      </c>
    </row>
    <row r="4607" spans="2:11" ht="16" thickBot="1" x14ac:dyDescent="0.25">
      <c r="B4607" s="39">
        <v>4592</v>
      </c>
      <c r="C4607" s="94">
        <v>0.75351385678945426</v>
      </c>
      <c r="D4607" s="104">
        <f t="shared" si="514"/>
        <v>0.84902361355481648</v>
      </c>
      <c r="E4607" s="94">
        <v>0.75588187254283434</v>
      </c>
      <c r="F4607" s="105">
        <f t="shared" si="512"/>
        <v>1.7558818725428345</v>
      </c>
      <c r="G4607" s="105">
        <f t="shared" si="515"/>
        <v>13670.307896561682</v>
      </c>
      <c r="H4607" s="105">
        <f t="shared" si="513"/>
        <v>13671.111067109701</v>
      </c>
      <c r="I4607" s="105">
        <f t="shared" si="509"/>
        <v>0.80317054801889753</v>
      </c>
      <c r="J4607" s="105">
        <f t="shared" si="510"/>
        <v>13672.866948982244</v>
      </c>
      <c r="K4607" s="106">
        <f t="shared" si="511"/>
        <v>2.5590524205617839</v>
      </c>
    </row>
    <row r="4608" spans="2:11" x14ac:dyDescent="0.2">
      <c r="B4608" s="35">
        <v>4593</v>
      </c>
      <c r="C4608" s="93">
        <v>0.3130053089318301</v>
      </c>
      <c r="D4608" s="101">
        <f t="shared" si="514"/>
        <v>3.4846053814268427</v>
      </c>
      <c r="E4608" s="93">
        <v>6.2659807842843862E-2</v>
      </c>
      <c r="F4608" s="102">
        <f t="shared" si="512"/>
        <v>1.0626598078428438</v>
      </c>
      <c r="G4608" s="102">
        <f t="shared" si="515"/>
        <v>13673.79250194311</v>
      </c>
      <c r="H4608" s="102">
        <f t="shared" si="513"/>
        <v>13673.79250194311</v>
      </c>
      <c r="I4608" s="102">
        <f t="shared" si="509"/>
        <v>0</v>
      </c>
      <c r="J4608" s="102">
        <f t="shared" si="510"/>
        <v>13674.855161750953</v>
      </c>
      <c r="K4608" s="103">
        <f t="shared" si="511"/>
        <v>1.0626598078433744</v>
      </c>
    </row>
    <row r="4609" spans="2:11" x14ac:dyDescent="0.2">
      <c r="B4609" s="35">
        <v>4594</v>
      </c>
      <c r="C4609" s="93">
        <v>0.40891446138295717</v>
      </c>
      <c r="D4609" s="101">
        <f t="shared" si="514"/>
        <v>2.6827478570559085</v>
      </c>
      <c r="E4609" s="93">
        <v>0.44541765659155319</v>
      </c>
      <c r="F4609" s="102">
        <f t="shared" si="512"/>
        <v>1.4454176565915531</v>
      </c>
      <c r="G4609" s="102">
        <f t="shared" si="515"/>
        <v>13676.475249800165</v>
      </c>
      <c r="H4609" s="102">
        <f t="shared" si="513"/>
        <v>13676.475249800165</v>
      </c>
      <c r="I4609" s="102">
        <f t="shared" si="509"/>
        <v>0</v>
      </c>
      <c r="J4609" s="102">
        <f t="shared" si="510"/>
        <v>13677.920667456758</v>
      </c>
      <c r="K4609" s="103">
        <f t="shared" si="511"/>
        <v>1.4454176565923262</v>
      </c>
    </row>
    <row r="4610" spans="2:11" x14ac:dyDescent="0.2">
      <c r="B4610" s="35">
        <v>4595</v>
      </c>
      <c r="C4610" s="93">
        <v>0.73284644430239143</v>
      </c>
      <c r="D4610" s="101">
        <f t="shared" si="514"/>
        <v>0.93245726519094763</v>
      </c>
      <c r="E4610" s="93">
        <v>0.15598899923806098</v>
      </c>
      <c r="F4610" s="102">
        <f t="shared" si="512"/>
        <v>1.155988999238061</v>
      </c>
      <c r="G4610" s="102">
        <f t="shared" si="515"/>
        <v>13677.407707065357</v>
      </c>
      <c r="H4610" s="102">
        <f t="shared" si="513"/>
        <v>13677.920667456758</v>
      </c>
      <c r="I4610" s="102">
        <f t="shared" si="509"/>
        <v>0.51296039140106586</v>
      </c>
      <c r="J4610" s="102">
        <f t="shared" si="510"/>
        <v>13679.076656455996</v>
      </c>
      <c r="K4610" s="103">
        <f t="shared" si="511"/>
        <v>1.668949390639682</v>
      </c>
    </row>
    <row r="4611" spans="2:11" ht="16" thickBot="1" x14ac:dyDescent="0.25">
      <c r="B4611" s="39">
        <v>4596</v>
      </c>
      <c r="C4611" s="94">
        <v>0.70085253988616536</v>
      </c>
      <c r="D4611" s="104">
        <f t="shared" si="514"/>
        <v>1.0663733126142325</v>
      </c>
      <c r="E4611" s="94">
        <v>0.22708802493210611</v>
      </c>
      <c r="F4611" s="105">
        <f t="shared" si="512"/>
        <v>1.2270880249321061</v>
      </c>
      <c r="G4611" s="105">
        <f t="shared" si="515"/>
        <v>13678.474080377971</v>
      </c>
      <c r="H4611" s="105">
        <f t="shared" si="513"/>
        <v>13679.076656455996</v>
      </c>
      <c r="I4611" s="105">
        <f t="shared" si="509"/>
        <v>0.60257607802486746</v>
      </c>
      <c r="J4611" s="105">
        <f t="shared" si="510"/>
        <v>13680.303744480929</v>
      </c>
      <c r="K4611" s="106">
        <f t="shared" si="511"/>
        <v>1.8296641029573948</v>
      </c>
    </row>
    <row r="4612" spans="2:11" x14ac:dyDescent="0.2">
      <c r="B4612" s="35">
        <v>4597</v>
      </c>
      <c r="C4612" s="93">
        <v>0.1260513316509867</v>
      </c>
      <c r="D4612" s="101">
        <f t="shared" si="514"/>
        <v>6.2131981828129081</v>
      </c>
      <c r="E4612" s="93">
        <v>0.50473610128960866</v>
      </c>
      <c r="F4612" s="102">
        <f t="shared" si="512"/>
        <v>1.5047361012896086</v>
      </c>
      <c r="G4612" s="102">
        <f t="shared" si="515"/>
        <v>13684.687278560785</v>
      </c>
      <c r="H4612" s="102">
        <f t="shared" si="513"/>
        <v>13684.687278560785</v>
      </c>
      <c r="I4612" s="102">
        <f t="shared" si="509"/>
        <v>0</v>
      </c>
      <c r="J4612" s="102">
        <f t="shared" si="510"/>
        <v>13686.192014662074</v>
      </c>
      <c r="K4612" s="103">
        <f t="shared" si="511"/>
        <v>1.5047361012893816</v>
      </c>
    </row>
    <row r="4613" spans="2:11" x14ac:dyDescent="0.2">
      <c r="B4613" s="35">
        <v>4598</v>
      </c>
      <c r="C4613" s="93">
        <v>4.0296849800621981E-2</v>
      </c>
      <c r="D4613" s="101">
        <f t="shared" si="514"/>
        <v>9.634445945411672</v>
      </c>
      <c r="E4613" s="93">
        <v>0.77365247094951617</v>
      </c>
      <c r="F4613" s="102">
        <f t="shared" si="512"/>
        <v>1.7736524709495161</v>
      </c>
      <c r="G4613" s="102">
        <f t="shared" si="515"/>
        <v>13694.321724506197</v>
      </c>
      <c r="H4613" s="102">
        <f t="shared" si="513"/>
        <v>13694.321724506197</v>
      </c>
      <c r="I4613" s="102">
        <f t="shared" si="509"/>
        <v>0</v>
      </c>
      <c r="J4613" s="102">
        <f t="shared" si="510"/>
        <v>13696.095376977146</v>
      </c>
      <c r="K4613" s="103">
        <f t="shared" si="511"/>
        <v>1.7736524709489458</v>
      </c>
    </row>
    <row r="4614" spans="2:11" x14ac:dyDescent="0.2">
      <c r="B4614" s="35">
        <v>4599</v>
      </c>
      <c r="C4614" s="93">
        <v>0.61729626013312955</v>
      </c>
      <c r="D4614" s="101">
        <f t="shared" si="514"/>
        <v>1.4472186240823508</v>
      </c>
      <c r="E4614" s="93">
        <v>6.7840307964669E-2</v>
      </c>
      <c r="F4614" s="102">
        <f t="shared" si="512"/>
        <v>1.067840307964669</v>
      </c>
      <c r="G4614" s="102">
        <f t="shared" si="515"/>
        <v>13695.768943130279</v>
      </c>
      <c r="H4614" s="102">
        <f t="shared" si="513"/>
        <v>13696.095376977146</v>
      </c>
      <c r="I4614" s="102">
        <f t="shared" si="509"/>
        <v>0.32643384686707577</v>
      </c>
      <c r="J4614" s="102">
        <f t="shared" si="510"/>
        <v>13697.163217285111</v>
      </c>
      <c r="K4614" s="103">
        <f t="shared" si="511"/>
        <v>1.3942741548326012</v>
      </c>
    </row>
    <row r="4615" spans="2:11" ht="16" thickBot="1" x14ac:dyDescent="0.25">
      <c r="B4615" s="39">
        <v>4600</v>
      </c>
      <c r="C4615" s="94">
        <v>0.66943942186751526</v>
      </c>
      <c r="D4615" s="104">
        <f t="shared" si="514"/>
        <v>1.2039438017765607</v>
      </c>
      <c r="E4615" s="94">
        <v>0.9640907162668706</v>
      </c>
      <c r="F4615" s="105">
        <f t="shared" si="512"/>
        <v>1.9640907162668706</v>
      </c>
      <c r="G4615" s="105">
        <f t="shared" si="515"/>
        <v>13696.972886932055</v>
      </c>
      <c r="H4615" s="105">
        <f t="shared" si="513"/>
        <v>13697.163217285111</v>
      </c>
      <c r="I4615" s="105">
        <f t="shared" si="509"/>
        <v>0.19033035305619705</v>
      </c>
      <c r="J4615" s="105">
        <f t="shared" si="510"/>
        <v>13699.127308001378</v>
      </c>
      <c r="K4615" s="106">
        <f t="shared" si="511"/>
        <v>2.1544210693227797</v>
      </c>
    </row>
    <row r="4616" spans="2:11" x14ac:dyDescent="0.2">
      <c r="B4616" s="35">
        <v>4601</v>
      </c>
      <c r="C4616" s="93">
        <v>0.69051946562429289</v>
      </c>
      <c r="D4616" s="101">
        <f t="shared" si="514"/>
        <v>1.1109333477252759</v>
      </c>
      <c r="E4616" s="93">
        <v>0.12303878403099167</v>
      </c>
      <c r="F4616" s="102">
        <f t="shared" si="512"/>
        <v>1.1230387840309917</v>
      </c>
      <c r="G4616" s="102">
        <f t="shared" si="515"/>
        <v>13698.08382027978</v>
      </c>
      <c r="H4616" s="102">
        <f t="shared" si="513"/>
        <v>13699.127308001378</v>
      </c>
      <c r="I4616" s="102">
        <f t="shared" si="509"/>
        <v>1.0434877215975575</v>
      </c>
      <c r="J4616" s="102">
        <f t="shared" si="510"/>
        <v>13700.250346785409</v>
      </c>
      <c r="K4616" s="103">
        <f t="shared" si="511"/>
        <v>2.1665265056290082</v>
      </c>
    </row>
    <row r="4617" spans="2:11" x14ac:dyDescent="0.2">
      <c r="B4617" s="35">
        <v>4602</v>
      </c>
      <c r="C4617" s="93">
        <v>0.60481487070636031</v>
      </c>
      <c r="D4617" s="101">
        <f t="shared" si="514"/>
        <v>1.5084985998328608</v>
      </c>
      <c r="E4617" s="93">
        <v>0.83170366582169297</v>
      </c>
      <c r="F4617" s="102">
        <f t="shared" si="512"/>
        <v>1.831703665821693</v>
      </c>
      <c r="G4617" s="102">
        <f t="shared" si="515"/>
        <v>13699.592318879613</v>
      </c>
      <c r="H4617" s="102">
        <f t="shared" si="513"/>
        <v>13700.250346785409</v>
      </c>
      <c r="I4617" s="102">
        <f t="shared" si="509"/>
        <v>0.65802790579618886</v>
      </c>
      <c r="J4617" s="102">
        <f t="shared" si="510"/>
        <v>13702.08205045123</v>
      </c>
      <c r="K4617" s="103">
        <f t="shared" si="511"/>
        <v>2.4897315716170851</v>
      </c>
    </row>
    <row r="4618" spans="2:11" x14ac:dyDescent="0.2">
      <c r="B4618" s="35">
        <v>4603</v>
      </c>
      <c r="C4618" s="93">
        <v>0.44549873291506359</v>
      </c>
      <c r="D4618" s="101">
        <f t="shared" si="514"/>
        <v>2.4256826287844477</v>
      </c>
      <c r="E4618" s="93">
        <v>0.16406013249509466</v>
      </c>
      <c r="F4618" s="102">
        <f t="shared" si="512"/>
        <v>1.1640601324950945</v>
      </c>
      <c r="G4618" s="102">
        <f t="shared" si="515"/>
        <v>13702.018001508397</v>
      </c>
      <c r="H4618" s="102">
        <f t="shared" si="513"/>
        <v>13702.08205045123</v>
      </c>
      <c r="I4618" s="102">
        <f t="shared" si="509"/>
        <v>6.4048942833323963E-2</v>
      </c>
      <c r="J4618" s="102">
        <f t="shared" si="510"/>
        <v>13703.246110583725</v>
      </c>
      <c r="K4618" s="103">
        <f t="shared" si="511"/>
        <v>1.2281090753276658</v>
      </c>
    </row>
    <row r="4619" spans="2:11" ht="16" thickBot="1" x14ac:dyDescent="0.25">
      <c r="B4619" s="39">
        <v>4604</v>
      </c>
      <c r="C4619" s="94">
        <v>0.29656659699376509</v>
      </c>
      <c r="D4619" s="104">
        <f t="shared" si="514"/>
        <v>3.646450425993661</v>
      </c>
      <c r="E4619" s="94">
        <v>0.49593951460518315</v>
      </c>
      <c r="F4619" s="105">
        <f t="shared" si="512"/>
        <v>1.4959395146051833</v>
      </c>
      <c r="G4619" s="105">
        <f t="shared" si="515"/>
        <v>13705.66445193439</v>
      </c>
      <c r="H4619" s="105">
        <f t="shared" si="513"/>
        <v>13705.66445193439</v>
      </c>
      <c r="I4619" s="105">
        <f t="shared" si="509"/>
        <v>0</v>
      </c>
      <c r="J4619" s="105">
        <f t="shared" si="510"/>
        <v>13707.160391448995</v>
      </c>
      <c r="K4619" s="106">
        <f t="shared" si="511"/>
        <v>1.4959395146051975</v>
      </c>
    </row>
    <row r="4620" spans="2:11" x14ac:dyDescent="0.2">
      <c r="B4620" s="35">
        <v>4605</v>
      </c>
      <c r="C4620" s="93">
        <v>0.54226738476985448</v>
      </c>
      <c r="D4620" s="101">
        <f t="shared" si="514"/>
        <v>1.8359882080679009</v>
      </c>
      <c r="E4620" s="93">
        <v>0.23668315034840592</v>
      </c>
      <c r="F4620" s="102">
        <f t="shared" si="512"/>
        <v>1.2366831503484059</v>
      </c>
      <c r="G4620" s="102">
        <f t="shared" si="515"/>
        <v>13707.500440142458</v>
      </c>
      <c r="H4620" s="102">
        <f t="shared" si="513"/>
        <v>13707.500440142458</v>
      </c>
      <c r="I4620" s="102">
        <f t="shared" si="509"/>
        <v>0</v>
      </c>
      <c r="J4620" s="102">
        <f t="shared" si="510"/>
        <v>13708.737123292805</v>
      </c>
      <c r="K4620" s="103">
        <f t="shared" si="511"/>
        <v>1.2366831503477442</v>
      </c>
    </row>
    <row r="4621" spans="2:11" x14ac:dyDescent="0.2">
      <c r="B4621" s="35">
        <v>4606</v>
      </c>
      <c r="C4621" s="93">
        <v>0.3261675104242473</v>
      </c>
      <c r="D4621" s="101">
        <f t="shared" si="514"/>
        <v>3.3610325817796971</v>
      </c>
      <c r="E4621" s="93">
        <v>0.23984716626581937</v>
      </c>
      <c r="F4621" s="102">
        <f t="shared" si="512"/>
        <v>1.2398471662658195</v>
      </c>
      <c r="G4621" s="102">
        <f t="shared" si="515"/>
        <v>13710.861472724237</v>
      </c>
      <c r="H4621" s="102">
        <f t="shared" si="513"/>
        <v>13710.861472724237</v>
      </c>
      <c r="I4621" s="102">
        <f t="shared" si="509"/>
        <v>0</v>
      </c>
      <c r="J4621" s="102">
        <f t="shared" si="510"/>
        <v>13712.101319890502</v>
      </c>
      <c r="K4621" s="103">
        <f t="shared" si="511"/>
        <v>1.2398471662654629</v>
      </c>
    </row>
    <row r="4622" spans="2:11" x14ac:dyDescent="0.2">
      <c r="B4622" s="35">
        <v>4607</v>
      </c>
      <c r="C4622" s="93">
        <v>0.21245808487947182</v>
      </c>
      <c r="D4622" s="101">
        <f t="shared" si="514"/>
        <v>4.6470316730986561</v>
      </c>
      <c r="E4622" s="93">
        <v>0.17446328930060595</v>
      </c>
      <c r="F4622" s="102">
        <f t="shared" si="512"/>
        <v>1.174463289300606</v>
      </c>
      <c r="G4622" s="102">
        <f t="shared" si="515"/>
        <v>13715.508504397336</v>
      </c>
      <c r="H4622" s="102">
        <f t="shared" si="513"/>
        <v>13715.508504397336</v>
      </c>
      <c r="I4622" s="102">
        <f t="shared" si="509"/>
        <v>0</v>
      </c>
      <c r="J4622" s="102">
        <f t="shared" si="510"/>
        <v>13716.682967686636</v>
      </c>
      <c r="K4622" s="103">
        <f t="shared" si="511"/>
        <v>1.1744632893005473</v>
      </c>
    </row>
    <row r="4623" spans="2:11" ht="16" thickBot="1" x14ac:dyDescent="0.25">
      <c r="B4623" s="39">
        <v>4608</v>
      </c>
      <c r="C4623" s="94">
        <v>2.3494864405553484E-2</v>
      </c>
      <c r="D4623" s="104">
        <f t="shared" si="514"/>
        <v>11.252920252945124</v>
      </c>
      <c r="E4623" s="94">
        <v>0.85845911716577195</v>
      </c>
      <c r="F4623" s="105">
        <f t="shared" si="512"/>
        <v>1.8584591171657721</v>
      </c>
      <c r="G4623" s="105">
        <f t="shared" si="515"/>
        <v>13726.761424650282</v>
      </c>
      <c r="H4623" s="105">
        <f t="shared" si="513"/>
        <v>13726.761424650282</v>
      </c>
      <c r="I4623" s="105">
        <f t="shared" si="509"/>
        <v>0</v>
      </c>
      <c r="J4623" s="105">
        <f t="shared" si="510"/>
        <v>13728.619883767447</v>
      </c>
      <c r="K4623" s="106">
        <f t="shared" si="511"/>
        <v>1.8584591171656939</v>
      </c>
    </row>
    <row r="4624" spans="2:11" x14ac:dyDescent="0.2">
      <c r="B4624" s="35">
        <v>4609</v>
      </c>
      <c r="C4624" s="93">
        <v>0.51181169810420923</v>
      </c>
      <c r="D4624" s="101">
        <f t="shared" si="514"/>
        <v>2.0093954961883336</v>
      </c>
      <c r="E4624" s="93">
        <v>0.36020923368126279</v>
      </c>
      <c r="F4624" s="102">
        <f t="shared" si="512"/>
        <v>1.3602092336812628</v>
      </c>
      <c r="G4624" s="102">
        <f t="shared" si="515"/>
        <v>13728.77082014647</v>
      </c>
      <c r="H4624" s="102">
        <f t="shared" si="513"/>
        <v>13728.77082014647</v>
      </c>
      <c r="I4624" s="102">
        <f t="shared" si="509"/>
        <v>0</v>
      </c>
      <c r="J4624" s="102">
        <f t="shared" si="510"/>
        <v>13730.131029380151</v>
      </c>
      <c r="K4624" s="103">
        <f t="shared" si="511"/>
        <v>1.3602092336805072</v>
      </c>
    </row>
    <row r="4625" spans="2:11" x14ac:dyDescent="0.2">
      <c r="B4625" s="35">
        <v>4610</v>
      </c>
      <c r="C4625" s="93">
        <v>0.53116246790895028</v>
      </c>
      <c r="D4625" s="101">
        <f t="shared" si="514"/>
        <v>1.8980620158240042</v>
      </c>
      <c r="E4625" s="93">
        <v>0.75310013782764651</v>
      </c>
      <c r="F4625" s="102">
        <f t="shared" si="512"/>
        <v>1.7531001378276465</v>
      </c>
      <c r="G4625" s="102">
        <f t="shared" si="515"/>
        <v>13730.668882162294</v>
      </c>
      <c r="H4625" s="102">
        <f t="shared" si="513"/>
        <v>13730.668882162294</v>
      </c>
      <c r="I4625" s="102">
        <f t="shared" si="509"/>
        <v>0</v>
      </c>
      <c r="J4625" s="102">
        <f t="shared" si="510"/>
        <v>13732.421982300122</v>
      </c>
      <c r="K4625" s="103">
        <f t="shared" si="511"/>
        <v>1.753100137828369</v>
      </c>
    </row>
    <row r="4626" spans="2:11" x14ac:dyDescent="0.2">
      <c r="B4626" s="35">
        <v>4611</v>
      </c>
      <c r="C4626" s="93">
        <v>0.47544140037854588</v>
      </c>
      <c r="D4626" s="101">
        <f t="shared" si="514"/>
        <v>2.2305349274733444</v>
      </c>
      <c r="E4626" s="93">
        <v>0.41369542261934844</v>
      </c>
      <c r="F4626" s="102">
        <f t="shared" si="512"/>
        <v>1.4136954226193486</v>
      </c>
      <c r="G4626" s="102">
        <f t="shared" si="515"/>
        <v>13732.899417089768</v>
      </c>
      <c r="H4626" s="102">
        <f t="shared" si="513"/>
        <v>13732.899417089768</v>
      </c>
      <c r="I4626" s="102">
        <f t="shared" ref="I4626:I4689" si="516">H4626-G4626</f>
        <v>0</v>
      </c>
      <c r="J4626" s="102">
        <f t="shared" ref="J4626:J4689" si="517">H4626+F4626</f>
        <v>13734.313112512387</v>
      </c>
      <c r="K4626" s="103">
        <f t="shared" ref="K4626:K4689" si="518">J4626-G4626</f>
        <v>1.4136954226196394</v>
      </c>
    </row>
    <row r="4627" spans="2:11" ht="16" thickBot="1" x14ac:dyDescent="0.25">
      <c r="B4627" s="39">
        <v>4612</v>
      </c>
      <c r="C4627" s="94">
        <v>9.789605303905935E-2</v>
      </c>
      <c r="D4627" s="104">
        <f t="shared" si="514"/>
        <v>6.9715471395271944</v>
      </c>
      <c r="E4627" s="94">
        <v>0.81662101320447622</v>
      </c>
      <c r="F4627" s="105">
        <f t="shared" si="512"/>
        <v>1.8166210132044762</v>
      </c>
      <c r="G4627" s="105">
        <f t="shared" si="515"/>
        <v>13739.870964229294</v>
      </c>
      <c r="H4627" s="105">
        <f t="shared" si="513"/>
        <v>13739.870964229294</v>
      </c>
      <c r="I4627" s="105">
        <f t="shared" si="516"/>
        <v>0</v>
      </c>
      <c r="J4627" s="105">
        <f t="shared" si="517"/>
        <v>13741.687585242498</v>
      </c>
      <c r="K4627" s="106">
        <f t="shared" si="518"/>
        <v>1.8166210132039851</v>
      </c>
    </row>
    <row r="4628" spans="2:11" x14ac:dyDescent="0.2">
      <c r="B4628" s="35">
        <v>4613</v>
      </c>
      <c r="C4628" s="93">
        <v>0.9493084840661653</v>
      </c>
      <c r="D4628" s="101">
        <f t="shared" si="514"/>
        <v>0.15606441285919706</v>
      </c>
      <c r="E4628" s="93">
        <v>0.19440322143857058</v>
      </c>
      <c r="F4628" s="102">
        <f t="shared" si="512"/>
        <v>1.1944032214385705</v>
      </c>
      <c r="G4628" s="102">
        <f t="shared" si="515"/>
        <v>13740.027028642153</v>
      </c>
      <c r="H4628" s="102">
        <f t="shared" si="513"/>
        <v>13741.687585242498</v>
      </c>
      <c r="I4628" s="102">
        <f t="shared" si="516"/>
        <v>1.6605566003454442</v>
      </c>
      <c r="J4628" s="102">
        <f t="shared" si="517"/>
        <v>13742.881988463936</v>
      </c>
      <c r="K4628" s="103">
        <f t="shared" si="518"/>
        <v>2.8549598217832681</v>
      </c>
    </row>
    <row r="4629" spans="2:11" x14ac:dyDescent="0.2">
      <c r="B4629" s="35">
        <v>4614</v>
      </c>
      <c r="C4629" s="93">
        <v>0.8961050133845786</v>
      </c>
      <c r="D4629" s="101">
        <f t="shared" si="514"/>
        <v>0.32909301131018998</v>
      </c>
      <c r="E4629" s="93">
        <v>0.37833297529138843</v>
      </c>
      <c r="F4629" s="102">
        <f t="shared" si="512"/>
        <v>1.3783329752913884</v>
      </c>
      <c r="G4629" s="102">
        <f t="shared" si="515"/>
        <v>13740.356121653464</v>
      </c>
      <c r="H4629" s="102">
        <f t="shared" si="513"/>
        <v>13742.881988463936</v>
      </c>
      <c r="I4629" s="102">
        <f t="shared" si="516"/>
        <v>2.5258668104725075</v>
      </c>
      <c r="J4629" s="102">
        <f t="shared" si="517"/>
        <v>13744.260321439227</v>
      </c>
      <c r="K4629" s="103">
        <f t="shared" si="518"/>
        <v>3.9041997857639217</v>
      </c>
    </row>
    <row r="4630" spans="2:11" x14ac:dyDescent="0.2">
      <c r="B4630" s="35">
        <v>4615</v>
      </c>
      <c r="C4630" s="93">
        <v>0.78033522564331659</v>
      </c>
      <c r="D4630" s="101">
        <f t="shared" si="514"/>
        <v>0.74409502548048578</v>
      </c>
      <c r="E4630" s="93">
        <v>0.92008050915222928</v>
      </c>
      <c r="F4630" s="102">
        <f t="shared" si="512"/>
        <v>1.9200805091522293</v>
      </c>
      <c r="G4630" s="102">
        <f t="shared" si="515"/>
        <v>13741.100216678944</v>
      </c>
      <c r="H4630" s="102">
        <f t="shared" si="513"/>
        <v>13744.260321439227</v>
      </c>
      <c r="I4630" s="102">
        <f t="shared" si="516"/>
        <v>3.1601047602835024</v>
      </c>
      <c r="J4630" s="102">
        <f t="shared" si="517"/>
        <v>13746.180401948379</v>
      </c>
      <c r="K4630" s="103">
        <f t="shared" si="518"/>
        <v>5.0801852694348781</v>
      </c>
    </row>
    <row r="4631" spans="2:11" ht="16" thickBot="1" x14ac:dyDescent="0.25">
      <c r="B4631" s="39">
        <v>4616</v>
      </c>
      <c r="C4631" s="94">
        <v>0.85769092907962052</v>
      </c>
      <c r="D4631" s="104">
        <f t="shared" si="514"/>
        <v>0.46053440072344753</v>
      </c>
      <c r="E4631" s="94">
        <v>0.49466399956047191</v>
      </c>
      <c r="F4631" s="105">
        <f t="shared" si="512"/>
        <v>1.4946639995604718</v>
      </c>
      <c r="G4631" s="105">
        <f t="shared" si="515"/>
        <v>13741.560751079667</v>
      </c>
      <c r="H4631" s="105">
        <f t="shared" si="513"/>
        <v>13746.180401948379</v>
      </c>
      <c r="I4631" s="105">
        <f t="shared" si="516"/>
        <v>4.6196508687116875</v>
      </c>
      <c r="J4631" s="105">
        <f t="shared" si="517"/>
        <v>13747.675065947938</v>
      </c>
      <c r="K4631" s="106">
        <f t="shared" si="518"/>
        <v>6.1143148682713218</v>
      </c>
    </row>
    <row r="4632" spans="2:11" x14ac:dyDescent="0.2">
      <c r="B4632" s="35">
        <v>4617</v>
      </c>
      <c r="C4632" s="93">
        <v>0.72487883479299164</v>
      </c>
      <c r="D4632" s="101">
        <f t="shared" si="514"/>
        <v>0.96525228755329406</v>
      </c>
      <c r="E4632" s="93">
        <v>0.42757937233311782</v>
      </c>
      <c r="F4632" s="102">
        <f t="shared" si="512"/>
        <v>1.4275793723331178</v>
      </c>
      <c r="G4632" s="102">
        <f t="shared" si="515"/>
        <v>13742.52600336722</v>
      </c>
      <c r="H4632" s="102">
        <f t="shared" si="513"/>
        <v>13747.675065947938</v>
      </c>
      <c r="I4632" s="102">
        <f t="shared" si="516"/>
        <v>5.1490625807182369</v>
      </c>
      <c r="J4632" s="102">
        <f t="shared" si="517"/>
        <v>13749.102645320272</v>
      </c>
      <c r="K4632" s="103">
        <f t="shared" si="518"/>
        <v>6.576641953051876</v>
      </c>
    </row>
    <row r="4633" spans="2:11" x14ac:dyDescent="0.2">
      <c r="B4633" s="35">
        <v>4618</v>
      </c>
      <c r="C4633" s="93">
        <v>0.59286529344907135</v>
      </c>
      <c r="D4633" s="101">
        <f t="shared" si="514"/>
        <v>1.5683642007624712</v>
      </c>
      <c r="E4633" s="93">
        <v>0.79987456258355916</v>
      </c>
      <c r="F4633" s="102">
        <f t="shared" si="512"/>
        <v>1.7998745625835593</v>
      </c>
      <c r="G4633" s="102">
        <f t="shared" si="515"/>
        <v>13744.094367567983</v>
      </c>
      <c r="H4633" s="102">
        <f t="shared" si="513"/>
        <v>13749.102645320272</v>
      </c>
      <c r="I4633" s="102">
        <f t="shared" si="516"/>
        <v>5.0082777522893593</v>
      </c>
      <c r="J4633" s="102">
        <f t="shared" si="517"/>
        <v>13750.902519882855</v>
      </c>
      <c r="K4633" s="103">
        <f t="shared" si="518"/>
        <v>6.8081523148721317</v>
      </c>
    </row>
    <row r="4634" spans="2:11" x14ac:dyDescent="0.2">
      <c r="B4634" s="35">
        <v>4619</v>
      </c>
      <c r="C4634" s="93">
        <v>0.18065913163420977</v>
      </c>
      <c r="D4634" s="101">
        <f t="shared" si="514"/>
        <v>5.1334298217062146</v>
      </c>
      <c r="E4634" s="93">
        <v>0.6704100273295609</v>
      </c>
      <c r="F4634" s="102">
        <f t="shared" si="512"/>
        <v>1.6704100273295608</v>
      </c>
      <c r="G4634" s="102">
        <f t="shared" si="515"/>
        <v>13749.227797389689</v>
      </c>
      <c r="H4634" s="102">
        <f t="shared" si="513"/>
        <v>13750.902519882855</v>
      </c>
      <c r="I4634" s="102">
        <f t="shared" si="516"/>
        <v>1.674722493165973</v>
      </c>
      <c r="J4634" s="102">
        <f t="shared" si="517"/>
        <v>13752.572929910184</v>
      </c>
      <c r="K4634" s="103">
        <f t="shared" si="518"/>
        <v>3.345132520495099</v>
      </c>
    </row>
    <row r="4635" spans="2:11" ht="16" thickBot="1" x14ac:dyDescent="0.25">
      <c r="B4635" s="39">
        <v>4620</v>
      </c>
      <c r="C4635" s="94">
        <v>0.13202663736471409</v>
      </c>
      <c r="D4635" s="104">
        <f t="shared" si="514"/>
        <v>6.0742547356102694</v>
      </c>
      <c r="E4635" s="94">
        <v>0.24006629110271571</v>
      </c>
      <c r="F4635" s="105">
        <f t="shared" si="512"/>
        <v>1.2400662911027158</v>
      </c>
      <c r="G4635" s="105">
        <f t="shared" si="515"/>
        <v>13755.302052125298</v>
      </c>
      <c r="H4635" s="105">
        <f t="shared" si="513"/>
        <v>13755.302052125298</v>
      </c>
      <c r="I4635" s="105">
        <f t="shared" si="516"/>
        <v>0</v>
      </c>
      <c r="J4635" s="105">
        <f t="shared" si="517"/>
        <v>13756.542118416401</v>
      </c>
      <c r="K4635" s="106">
        <f t="shared" si="518"/>
        <v>1.2400662911022664</v>
      </c>
    </row>
    <row r="4636" spans="2:11" x14ac:dyDescent="0.2">
      <c r="B4636" s="35">
        <v>4621</v>
      </c>
      <c r="C4636" s="93">
        <v>0.32035125166979539</v>
      </c>
      <c r="D4636" s="101">
        <f t="shared" si="514"/>
        <v>3.4150116711303693</v>
      </c>
      <c r="E4636" s="93">
        <v>0.50827440272071045</v>
      </c>
      <c r="F4636" s="102">
        <f t="shared" si="512"/>
        <v>1.5082744027207104</v>
      </c>
      <c r="G4636" s="102">
        <f t="shared" si="515"/>
        <v>13758.717063796428</v>
      </c>
      <c r="H4636" s="102">
        <f t="shared" si="513"/>
        <v>13758.717063796428</v>
      </c>
      <c r="I4636" s="102">
        <f t="shared" si="516"/>
        <v>0</v>
      </c>
      <c r="J4636" s="102">
        <f t="shared" si="517"/>
        <v>13760.225338199149</v>
      </c>
      <c r="K4636" s="103">
        <f t="shared" si="518"/>
        <v>1.5082744027204171</v>
      </c>
    </row>
    <row r="4637" spans="2:11" x14ac:dyDescent="0.2">
      <c r="B4637" s="35">
        <v>4622</v>
      </c>
      <c r="C4637" s="93">
        <v>0.37357990876189973</v>
      </c>
      <c r="D4637" s="101">
        <f t="shared" si="514"/>
        <v>2.9538700544322438</v>
      </c>
      <c r="E4637" s="93">
        <v>0.56651180410940338</v>
      </c>
      <c r="F4637" s="102">
        <f t="shared" si="512"/>
        <v>1.5665118041094033</v>
      </c>
      <c r="G4637" s="102">
        <f t="shared" si="515"/>
        <v>13761.670933850861</v>
      </c>
      <c r="H4637" s="102">
        <f t="shared" si="513"/>
        <v>13761.670933850861</v>
      </c>
      <c r="I4637" s="102">
        <f t="shared" si="516"/>
        <v>0</v>
      </c>
      <c r="J4637" s="102">
        <f t="shared" si="517"/>
        <v>13763.23744565497</v>
      </c>
      <c r="K4637" s="103">
        <f t="shared" si="518"/>
        <v>1.5665118041088135</v>
      </c>
    </row>
    <row r="4638" spans="2:11" x14ac:dyDescent="0.2">
      <c r="B4638" s="35">
        <v>4623</v>
      </c>
      <c r="C4638" s="93">
        <v>0.27688459092931539</v>
      </c>
      <c r="D4638" s="101">
        <f t="shared" si="514"/>
        <v>3.8524634965721782</v>
      </c>
      <c r="E4638" s="93">
        <v>5.3831379096490939E-2</v>
      </c>
      <c r="F4638" s="102">
        <f t="shared" si="512"/>
        <v>1.0538313790964908</v>
      </c>
      <c r="G4638" s="102">
        <f t="shared" si="515"/>
        <v>13765.523397347433</v>
      </c>
      <c r="H4638" s="102">
        <f t="shared" si="513"/>
        <v>13765.523397347433</v>
      </c>
      <c r="I4638" s="102">
        <f t="shared" si="516"/>
        <v>0</v>
      </c>
      <c r="J4638" s="102">
        <f t="shared" si="517"/>
        <v>13766.57722872653</v>
      </c>
      <c r="K4638" s="103">
        <f t="shared" si="518"/>
        <v>1.053831379096664</v>
      </c>
    </row>
    <row r="4639" spans="2:11" ht="16" thickBot="1" x14ac:dyDescent="0.25">
      <c r="B4639" s="39">
        <v>4624</v>
      </c>
      <c r="C4639" s="94">
        <v>0.11974687781778537</v>
      </c>
      <c r="D4639" s="104">
        <f t="shared" si="514"/>
        <v>6.3671253466015276</v>
      </c>
      <c r="E4639" s="94">
        <v>9.7492311069067195E-2</v>
      </c>
      <c r="F4639" s="105">
        <f t="shared" si="512"/>
        <v>1.0974923110690673</v>
      </c>
      <c r="G4639" s="105">
        <f t="shared" si="515"/>
        <v>13771.890522694035</v>
      </c>
      <c r="H4639" s="105">
        <f t="shared" si="513"/>
        <v>13771.890522694035</v>
      </c>
      <c r="I4639" s="105">
        <f t="shared" si="516"/>
        <v>0</v>
      </c>
      <c r="J4639" s="105">
        <f t="shared" si="517"/>
        <v>13772.988015005105</v>
      </c>
      <c r="K4639" s="106">
        <f t="shared" si="518"/>
        <v>1.0974923110698001</v>
      </c>
    </row>
    <row r="4640" spans="2:11" x14ac:dyDescent="0.2">
      <c r="B4640" s="35">
        <v>4625</v>
      </c>
      <c r="C4640" s="93">
        <v>0.95345295058110047</v>
      </c>
      <c r="D4640" s="101">
        <f t="shared" si="514"/>
        <v>0.14299559720959049</v>
      </c>
      <c r="E4640" s="93">
        <v>0.87849315414042684</v>
      </c>
      <c r="F4640" s="102">
        <f t="shared" si="512"/>
        <v>1.8784931541404268</v>
      </c>
      <c r="G4640" s="102">
        <f t="shared" si="515"/>
        <v>13772.033518291244</v>
      </c>
      <c r="H4640" s="102">
        <f t="shared" si="513"/>
        <v>13772.988015005105</v>
      </c>
      <c r="I4640" s="102">
        <f t="shared" si="516"/>
        <v>0.95449671386086266</v>
      </c>
      <c r="J4640" s="102">
        <f t="shared" si="517"/>
        <v>13774.866508159246</v>
      </c>
      <c r="K4640" s="103">
        <f t="shared" si="518"/>
        <v>2.832989868002187</v>
      </c>
    </row>
    <row r="4641" spans="2:11" x14ac:dyDescent="0.2">
      <c r="B4641" s="35">
        <v>4626</v>
      </c>
      <c r="C4641" s="93">
        <v>0.26722992818692914</v>
      </c>
      <c r="D4641" s="101">
        <f t="shared" si="514"/>
        <v>3.9589375107129543</v>
      </c>
      <c r="E4641" s="93">
        <v>0.36316275017010147</v>
      </c>
      <c r="F4641" s="102">
        <f t="shared" si="512"/>
        <v>1.3631627501701016</v>
      </c>
      <c r="G4641" s="102">
        <f t="shared" si="515"/>
        <v>13775.992455801957</v>
      </c>
      <c r="H4641" s="102">
        <f t="shared" si="513"/>
        <v>13775.992455801957</v>
      </c>
      <c r="I4641" s="102">
        <f t="shared" si="516"/>
        <v>0</v>
      </c>
      <c r="J4641" s="102">
        <f t="shared" si="517"/>
        <v>13777.355618552128</v>
      </c>
      <c r="K4641" s="103">
        <f t="shared" si="518"/>
        <v>1.3631627501708863</v>
      </c>
    </row>
    <row r="4642" spans="2:11" x14ac:dyDescent="0.2">
      <c r="B4642" s="35">
        <v>4627</v>
      </c>
      <c r="C4642" s="93">
        <v>0.64570946849816824</v>
      </c>
      <c r="D4642" s="101">
        <f t="shared" si="514"/>
        <v>1.312216846588347</v>
      </c>
      <c r="E4642" s="93">
        <v>0.94365515750032691</v>
      </c>
      <c r="F4642" s="102">
        <f t="shared" si="512"/>
        <v>1.9436551575003269</v>
      </c>
      <c r="G4642" s="102">
        <f t="shared" si="515"/>
        <v>13777.304672648546</v>
      </c>
      <c r="H4642" s="102">
        <f t="shared" si="513"/>
        <v>13777.355618552128</v>
      </c>
      <c r="I4642" s="102">
        <f t="shared" si="516"/>
        <v>5.094590358203277E-2</v>
      </c>
      <c r="J4642" s="102">
        <f t="shared" si="517"/>
        <v>13779.299273709628</v>
      </c>
      <c r="K4642" s="103">
        <f t="shared" si="518"/>
        <v>1.994601061081994</v>
      </c>
    </row>
    <row r="4643" spans="2:11" ht="16" thickBot="1" x14ac:dyDescent="0.25">
      <c r="B4643" s="39">
        <v>4628</v>
      </c>
      <c r="C4643" s="94">
        <v>0.80726340668355878</v>
      </c>
      <c r="D4643" s="104">
        <f t="shared" si="514"/>
        <v>0.64231578490744712</v>
      </c>
      <c r="E4643" s="94">
        <v>0.11407128086526952</v>
      </c>
      <c r="F4643" s="105">
        <f t="shared" si="512"/>
        <v>1.1140712808652695</v>
      </c>
      <c r="G4643" s="105">
        <f t="shared" si="515"/>
        <v>13777.946988433454</v>
      </c>
      <c r="H4643" s="105">
        <f t="shared" si="513"/>
        <v>13779.299273709628</v>
      </c>
      <c r="I4643" s="105">
        <f t="shared" si="516"/>
        <v>1.3522852761743707</v>
      </c>
      <c r="J4643" s="105">
        <f t="shared" si="517"/>
        <v>13780.413344990493</v>
      </c>
      <c r="K4643" s="106">
        <f t="shared" si="518"/>
        <v>2.4663565570390347</v>
      </c>
    </row>
    <row r="4644" spans="2:11" x14ac:dyDescent="0.2">
      <c r="B4644" s="35">
        <v>4629</v>
      </c>
      <c r="C4644" s="93">
        <v>0.24861423152469408</v>
      </c>
      <c r="D4644" s="101">
        <f t="shared" si="514"/>
        <v>4.1755585645916087</v>
      </c>
      <c r="E4644" s="93">
        <v>0.11162908574582597</v>
      </c>
      <c r="F4644" s="102">
        <f t="shared" si="512"/>
        <v>1.111629085745826</v>
      </c>
      <c r="G4644" s="102">
        <f t="shared" si="515"/>
        <v>13782.122546998045</v>
      </c>
      <c r="H4644" s="102">
        <f t="shared" si="513"/>
        <v>13782.122546998045</v>
      </c>
      <c r="I4644" s="102">
        <f t="shared" si="516"/>
        <v>0</v>
      </c>
      <c r="J4644" s="102">
        <f t="shared" si="517"/>
        <v>13783.234176083792</v>
      </c>
      <c r="K4644" s="103">
        <f t="shared" si="518"/>
        <v>1.1116290857462445</v>
      </c>
    </row>
    <row r="4645" spans="2:11" x14ac:dyDescent="0.2">
      <c r="B4645" s="35">
        <v>4630</v>
      </c>
      <c r="C4645" s="93">
        <v>0.1132697652239002</v>
      </c>
      <c r="D4645" s="101">
        <f t="shared" si="514"/>
        <v>6.5339490074512954</v>
      </c>
      <c r="E4645" s="93">
        <v>0.86213906947438368</v>
      </c>
      <c r="F4645" s="102">
        <f t="shared" si="512"/>
        <v>1.8621390694743836</v>
      </c>
      <c r="G4645" s="102">
        <f t="shared" si="515"/>
        <v>13788.656496005497</v>
      </c>
      <c r="H4645" s="102">
        <f t="shared" si="513"/>
        <v>13788.656496005497</v>
      </c>
      <c r="I4645" s="102">
        <f t="shared" si="516"/>
        <v>0</v>
      </c>
      <c r="J4645" s="102">
        <f t="shared" si="517"/>
        <v>13790.518635074972</v>
      </c>
      <c r="K4645" s="103">
        <f t="shared" si="518"/>
        <v>1.8621390694752336</v>
      </c>
    </row>
    <row r="4646" spans="2:11" x14ac:dyDescent="0.2">
      <c r="B4646" s="35">
        <v>4631</v>
      </c>
      <c r="C4646" s="93">
        <v>0.92845087365213153</v>
      </c>
      <c r="D4646" s="101">
        <f t="shared" si="514"/>
        <v>0.22271342687034723</v>
      </c>
      <c r="E4646" s="93">
        <v>0.26787697523899368</v>
      </c>
      <c r="F4646" s="102">
        <f t="shared" si="512"/>
        <v>1.2678769752389938</v>
      </c>
      <c r="G4646" s="102">
        <f t="shared" si="515"/>
        <v>13788.879209432367</v>
      </c>
      <c r="H4646" s="102">
        <f t="shared" si="513"/>
        <v>13790.518635074972</v>
      </c>
      <c r="I4646" s="102">
        <f t="shared" si="516"/>
        <v>1.6394256426046923</v>
      </c>
      <c r="J4646" s="102">
        <f t="shared" si="517"/>
        <v>13791.78651205021</v>
      </c>
      <c r="K4646" s="103">
        <f t="shared" si="518"/>
        <v>2.9073026178430155</v>
      </c>
    </row>
    <row r="4647" spans="2:11" ht="16" thickBot="1" x14ac:dyDescent="0.25">
      <c r="B4647" s="39">
        <v>4632</v>
      </c>
      <c r="C4647" s="94">
        <v>3.867333546391194E-2</v>
      </c>
      <c r="D4647" s="104">
        <f t="shared" si="514"/>
        <v>9.7578147675619746</v>
      </c>
      <c r="E4647" s="94">
        <v>0.44015360754777244</v>
      </c>
      <c r="F4647" s="105">
        <f t="shared" si="512"/>
        <v>1.4401536075477726</v>
      </c>
      <c r="G4647" s="105">
        <f t="shared" si="515"/>
        <v>13798.637024199928</v>
      </c>
      <c r="H4647" s="105">
        <f t="shared" si="513"/>
        <v>13798.637024199928</v>
      </c>
      <c r="I4647" s="105">
        <f t="shared" si="516"/>
        <v>0</v>
      </c>
      <c r="J4647" s="105">
        <f t="shared" si="517"/>
        <v>13800.077177807476</v>
      </c>
      <c r="K4647" s="106">
        <f t="shared" si="518"/>
        <v>1.4401536075474723</v>
      </c>
    </row>
    <row r="4648" spans="2:11" x14ac:dyDescent="0.2">
      <c r="B4648" s="35">
        <v>4633</v>
      </c>
      <c r="C4648" s="93">
        <v>0.73287970193756635</v>
      </c>
      <c r="D4648" s="101">
        <f t="shared" si="514"/>
        <v>0.93232112392636302</v>
      </c>
      <c r="E4648" s="93">
        <v>0.23654304418788874</v>
      </c>
      <c r="F4648" s="102">
        <f t="shared" si="512"/>
        <v>1.2365430441878886</v>
      </c>
      <c r="G4648" s="102">
        <f t="shared" si="515"/>
        <v>13799.569345323855</v>
      </c>
      <c r="H4648" s="102">
        <f t="shared" si="513"/>
        <v>13800.077177807476</v>
      </c>
      <c r="I4648" s="102">
        <f t="shared" si="516"/>
        <v>0.50783248362131417</v>
      </c>
      <c r="J4648" s="102">
        <f t="shared" si="517"/>
        <v>13801.313720851664</v>
      </c>
      <c r="K4648" s="103">
        <f t="shared" si="518"/>
        <v>1.7443755278090975</v>
      </c>
    </row>
    <row r="4649" spans="2:11" x14ac:dyDescent="0.2">
      <c r="B4649" s="35">
        <v>4634</v>
      </c>
      <c r="C4649" s="93">
        <v>0.3340026695883882</v>
      </c>
      <c r="D4649" s="101">
        <f t="shared" si="514"/>
        <v>3.2898188797733203</v>
      </c>
      <c r="E4649" s="93">
        <v>0.42064036793195692</v>
      </c>
      <c r="F4649" s="102">
        <f t="shared" si="512"/>
        <v>1.420640367931957</v>
      </c>
      <c r="G4649" s="102">
        <f t="shared" si="515"/>
        <v>13802.859164203628</v>
      </c>
      <c r="H4649" s="102">
        <f t="shared" si="513"/>
        <v>13802.859164203628</v>
      </c>
      <c r="I4649" s="102">
        <f t="shared" si="516"/>
        <v>0</v>
      </c>
      <c r="J4649" s="102">
        <f t="shared" si="517"/>
        <v>13804.279804571561</v>
      </c>
      <c r="K4649" s="103">
        <f t="shared" si="518"/>
        <v>1.4206403679327195</v>
      </c>
    </row>
    <row r="4650" spans="2:11" x14ac:dyDescent="0.2">
      <c r="B4650" s="35">
        <v>4635</v>
      </c>
      <c r="C4650" s="93">
        <v>0.25068619828851157</v>
      </c>
      <c r="D4650" s="101">
        <f t="shared" si="514"/>
        <v>4.1506599840952294</v>
      </c>
      <c r="E4650" s="93">
        <v>0.55157286693666485</v>
      </c>
      <c r="F4650" s="102">
        <f t="shared" si="512"/>
        <v>1.5515728669366649</v>
      </c>
      <c r="G4650" s="102">
        <f t="shared" si="515"/>
        <v>13807.009824187724</v>
      </c>
      <c r="H4650" s="102">
        <f t="shared" si="513"/>
        <v>13807.009824187724</v>
      </c>
      <c r="I4650" s="102">
        <f t="shared" si="516"/>
        <v>0</v>
      </c>
      <c r="J4650" s="102">
        <f t="shared" si="517"/>
        <v>13808.56139705466</v>
      </c>
      <c r="K4650" s="103">
        <f t="shared" si="518"/>
        <v>1.5515728669361124</v>
      </c>
    </row>
    <row r="4651" spans="2:11" ht="16" thickBot="1" x14ac:dyDescent="0.25">
      <c r="B4651" s="39">
        <v>4636</v>
      </c>
      <c r="C4651" s="94">
        <v>0.47762268961584153</v>
      </c>
      <c r="D4651" s="104">
        <f t="shared" si="514"/>
        <v>2.2168026313840086</v>
      </c>
      <c r="E4651" s="94">
        <v>0.28330042180608206</v>
      </c>
      <c r="F4651" s="105">
        <f t="shared" ref="F4651:F4714" si="519">($N$18-$N$19)*E4651+$N$19</f>
        <v>1.2833004218060822</v>
      </c>
      <c r="G4651" s="105">
        <f t="shared" si="515"/>
        <v>13809.226626819109</v>
      </c>
      <c r="H4651" s="105">
        <f t="shared" ref="H4651:H4714" si="520">+MAX(G4651,J4650)</f>
        <v>13809.226626819109</v>
      </c>
      <c r="I4651" s="105">
        <f t="shared" si="516"/>
        <v>0</v>
      </c>
      <c r="J4651" s="105">
        <f t="shared" si="517"/>
        <v>13810.509927240915</v>
      </c>
      <c r="K4651" s="106">
        <f t="shared" si="518"/>
        <v>1.2833004218064161</v>
      </c>
    </row>
    <row r="4652" spans="2:11" x14ac:dyDescent="0.2">
      <c r="B4652" s="35">
        <v>4637</v>
      </c>
      <c r="C4652" s="93">
        <v>0.12971670691112602</v>
      </c>
      <c r="D4652" s="101">
        <f t="shared" ref="D4652:D4715" si="521">-LN(C4652)/$N$16</f>
        <v>6.1272071519878493</v>
      </c>
      <c r="E4652" s="93">
        <v>0.42694319626275279</v>
      </c>
      <c r="F4652" s="102">
        <f t="shared" si="519"/>
        <v>1.4269431962627528</v>
      </c>
      <c r="G4652" s="102">
        <f t="shared" ref="G4652:G4715" si="522">G4651+D4652</f>
        <v>13815.353833971096</v>
      </c>
      <c r="H4652" s="102">
        <f t="shared" si="520"/>
        <v>13815.353833971096</v>
      </c>
      <c r="I4652" s="102">
        <f t="shared" si="516"/>
        <v>0</v>
      </c>
      <c r="J4652" s="102">
        <f t="shared" si="517"/>
        <v>13816.780777167358</v>
      </c>
      <c r="K4652" s="103">
        <f t="shared" si="518"/>
        <v>1.4269431962620729</v>
      </c>
    </row>
    <row r="4653" spans="2:11" x14ac:dyDescent="0.2">
      <c r="B4653" s="35">
        <v>4638</v>
      </c>
      <c r="C4653" s="93">
        <v>0.98149125428224171</v>
      </c>
      <c r="D4653" s="101">
        <f t="shared" si="521"/>
        <v>5.6046527605492995E-2</v>
      </c>
      <c r="E4653" s="93">
        <v>0.53081843905669701</v>
      </c>
      <c r="F4653" s="102">
        <f t="shared" si="519"/>
        <v>1.530818439056697</v>
      </c>
      <c r="G4653" s="102">
        <f t="shared" si="522"/>
        <v>13815.409880498701</v>
      </c>
      <c r="H4653" s="102">
        <f t="shared" si="520"/>
        <v>13816.780777167358</v>
      </c>
      <c r="I4653" s="102">
        <f t="shared" si="516"/>
        <v>1.3708966686572239</v>
      </c>
      <c r="J4653" s="102">
        <f t="shared" si="517"/>
        <v>13818.311595606414</v>
      </c>
      <c r="K4653" s="103">
        <f t="shared" si="518"/>
        <v>2.9017151077132439</v>
      </c>
    </row>
    <row r="4654" spans="2:11" x14ac:dyDescent="0.2">
      <c r="B4654" s="35">
        <v>4639</v>
      </c>
      <c r="C4654" s="93">
        <v>0.56641701178805648</v>
      </c>
      <c r="D4654" s="101">
        <f t="shared" si="521"/>
        <v>1.7052741063513792</v>
      </c>
      <c r="E4654" s="93">
        <v>0.94566077244439672</v>
      </c>
      <c r="F4654" s="102">
        <f t="shared" si="519"/>
        <v>1.9456607724443966</v>
      </c>
      <c r="G4654" s="102">
        <f t="shared" si="522"/>
        <v>13817.115154605051</v>
      </c>
      <c r="H4654" s="102">
        <f t="shared" si="520"/>
        <v>13818.311595606414</v>
      </c>
      <c r="I4654" s="102">
        <f t="shared" si="516"/>
        <v>1.1964410013624729</v>
      </c>
      <c r="J4654" s="102">
        <f t="shared" si="517"/>
        <v>13820.257256378858</v>
      </c>
      <c r="K4654" s="103">
        <f t="shared" si="518"/>
        <v>3.1421017738066439</v>
      </c>
    </row>
    <row r="4655" spans="2:11" ht="16" thickBot="1" x14ac:dyDescent="0.25">
      <c r="B4655" s="39">
        <v>4640</v>
      </c>
      <c r="C4655" s="94">
        <v>9.1222468914174737E-2</v>
      </c>
      <c r="D4655" s="104">
        <f t="shared" si="521"/>
        <v>7.1833621277187198</v>
      </c>
      <c r="E4655" s="94">
        <v>0.41532192795048917</v>
      </c>
      <c r="F4655" s="105">
        <f t="shared" si="519"/>
        <v>1.4153219279504892</v>
      </c>
      <c r="G4655" s="105">
        <f t="shared" si="522"/>
        <v>13824.29851673277</v>
      </c>
      <c r="H4655" s="105">
        <f t="shared" si="520"/>
        <v>13824.29851673277</v>
      </c>
      <c r="I4655" s="105">
        <f t="shared" si="516"/>
        <v>0</v>
      </c>
      <c r="J4655" s="105">
        <f t="shared" si="517"/>
        <v>13825.71383866072</v>
      </c>
      <c r="K4655" s="106">
        <f t="shared" si="518"/>
        <v>1.415321927950572</v>
      </c>
    </row>
    <row r="4656" spans="2:11" x14ac:dyDescent="0.2">
      <c r="B4656" s="35">
        <v>4641</v>
      </c>
      <c r="C4656" s="93">
        <v>0.54326317984875028</v>
      </c>
      <c r="D4656" s="101">
        <f t="shared" si="521"/>
        <v>1.8304841970855803</v>
      </c>
      <c r="E4656" s="93">
        <v>0.30057706792302596</v>
      </c>
      <c r="F4656" s="102">
        <f t="shared" si="519"/>
        <v>1.300577067923026</v>
      </c>
      <c r="G4656" s="102">
        <f t="shared" si="522"/>
        <v>13826.129000929855</v>
      </c>
      <c r="H4656" s="102">
        <f t="shared" si="520"/>
        <v>13826.129000929855</v>
      </c>
      <c r="I4656" s="102">
        <f t="shared" si="516"/>
        <v>0</v>
      </c>
      <c r="J4656" s="102">
        <f t="shared" si="517"/>
        <v>13827.429577997778</v>
      </c>
      <c r="K4656" s="103">
        <f t="shared" si="518"/>
        <v>1.300577067922859</v>
      </c>
    </row>
    <row r="4657" spans="2:11" x14ac:dyDescent="0.2">
      <c r="B4657" s="35">
        <v>4642</v>
      </c>
      <c r="C4657" s="93">
        <v>0.66337716391353219</v>
      </c>
      <c r="D4657" s="101">
        <f t="shared" si="521"/>
        <v>1.2312347275892759</v>
      </c>
      <c r="E4657" s="93">
        <v>0.73233678409012803</v>
      </c>
      <c r="F4657" s="102">
        <f t="shared" si="519"/>
        <v>1.732336784090128</v>
      </c>
      <c r="G4657" s="102">
        <f t="shared" si="522"/>
        <v>13827.360235657445</v>
      </c>
      <c r="H4657" s="102">
        <f t="shared" si="520"/>
        <v>13827.429577997778</v>
      </c>
      <c r="I4657" s="102">
        <f t="shared" si="516"/>
        <v>6.9342340333605534E-2</v>
      </c>
      <c r="J4657" s="102">
        <f t="shared" si="517"/>
        <v>13829.161914781869</v>
      </c>
      <c r="K4657" s="103">
        <f t="shared" si="518"/>
        <v>1.8016791244244814</v>
      </c>
    </row>
    <row r="4658" spans="2:11" x14ac:dyDescent="0.2">
      <c r="B4658" s="35">
        <v>4643</v>
      </c>
      <c r="C4658" s="93">
        <v>0.17681050278976018</v>
      </c>
      <c r="D4658" s="101">
        <f t="shared" si="521"/>
        <v>5.1980301768706152</v>
      </c>
      <c r="E4658" s="93">
        <v>0.98124775098756722</v>
      </c>
      <c r="F4658" s="102">
        <f t="shared" si="519"/>
        <v>1.9812477509875672</v>
      </c>
      <c r="G4658" s="102">
        <f t="shared" si="522"/>
        <v>13832.558265834316</v>
      </c>
      <c r="H4658" s="102">
        <f t="shared" si="520"/>
        <v>13832.558265834316</v>
      </c>
      <c r="I4658" s="102">
        <f t="shared" si="516"/>
        <v>0</v>
      </c>
      <c r="J4658" s="102">
        <f t="shared" si="517"/>
        <v>13834.539513585303</v>
      </c>
      <c r="K4658" s="103">
        <f t="shared" si="518"/>
        <v>1.9812477509876771</v>
      </c>
    </row>
    <row r="4659" spans="2:11" ht="16" thickBot="1" x14ac:dyDescent="0.25">
      <c r="B4659" s="39">
        <v>4644</v>
      </c>
      <c r="C4659" s="94">
        <v>0.40648266518412624</v>
      </c>
      <c r="D4659" s="104">
        <f t="shared" si="521"/>
        <v>2.7006419849311394</v>
      </c>
      <c r="E4659" s="94">
        <v>0.95185136742412235</v>
      </c>
      <c r="F4659" s="105">
        <f t="shared" si="519"/>
        <v>1.9518513674241222</v>
      </c>
      <c r="G4659" s="105">
        <f t="shared" si="522"/>
        <v>13835.258907819247</v>
      </c>
      <c r="H4659" s="105">
        <f t="shared" si="520"/>
        <v>13835.258907819247</v>
      </c>
      <c r="I4659" s="105">
        <f t="shared" si="516"/>
        <v>0</v>
      </c>
      <c r="J4659" s="105">
        <f t="shared" si="517"/>
        <v>13837.210759186672</v>
      </c>
      <c r="K4659" s="106">
        <f t="shared" si="518"/>
        <v>1.9518513674247515</v>
      </c>
    </row>
    <row r="4660" spans="2:11" x14ac:dyDescent="0.2">
      <c r="B4660" s="35">
        <v>4645</v>
      </c>
      <c r="C4660" s="93">
        <v>0.39223732643565412</v>
      </c>
      <c r="D4660" s="101">
        <f t="shared" si="521"/>
        <v>2.8076645934193465</v>
      </c>
      <c r="E4660" s="93">
        <v>0.1747464443702158</v>
      </c>
      <c r="F4660" s="102">
        <f t="shared" si="519"/>
        <v>1.1747464443702158</v>
      </c>
      <c r="G4660" s="102">
        <f t="shared" si="522"/>
        <v>13838.066572412667</v>
      </c>
      <c r="H4660" s="102">
        <f t="shared" si="520"/>
        <v>13838.066572412667</v>
      </c>
      <c r="I4660" s="102">
        <f t="shared" si="516"/>
        <v>0</v>
      </c>
      <c r="J4660" s="102">
        <f t="shared" si="517"/>
        <v>13839.241318857037</v>
      </c>
      <c r="K4660" s="103">
        <f t="shared" si="518"/>
        <v>1.1747464443706122</v>
      </c>
    </row>
    <row r="4661" spans="2:11" x14ac:dyDescent="0.2">
      <c r="B4661" s="35">
        <v>4646</v>
      </c>
      <c r="C4661" s="93">
        <v>0.34947794224260176</v>
      </c>
      <c r="D4661" s="101">
        <f t="shared" si="521"/>
        <v>3.1539444948731918</v>
      </c>
      <c r="E4661" s="93">
        <v>0.88892163209760133</v>
      </c>
      <c r="F4661" s="102">
        <f t="shared" si="519"/>
        <v>1.8889216320976012</v>
      </c>
      <c r="G4661" s="102">
        <f t="shared" si="522"/>
        <v>13841.220516907541</v>
      </c>
      <c r="H4661" s="102">
        <f t="shared" si="520"/>
        <v>13841.220516907541</v>
      </c>
      <c r="I4661" s="102">
        <f t="shared" si="516"/>
        <v>0</v>
      </c>
      <c r="J4661" s="102">
        <f t="shared" si="517"/>
        <v>13843.109438539637</v>
      </c>
      <c r="K4661" s="103">
        <f t="shared" si="518"/>
        <v>1.8889216320967535</v>
      </c>
    </row>
    <row r="4662" spans="2:11" x14ac:dyDescent="0.2">
      <c r="B4662" s="35">
        <v>4647</v>
      </c>
      <c r="C4662" s="93">
        <v>0.10369892907565403</v>
      </c>
      <c r="D4662" s="101">
        <f t="shared" si="521"/>
        <v>6.7987904728178581</v>
      </c>
      <c r="E4662" s="93">
        <v>0.84335896254360976</v>
      </c>
      <c r="F4662" s="102">
        <f t="shared" si="519"/>
        <v>1.8433589625436098</v>
      </c>
      <c r="G4662" s="102">
        <f t="shared" si="522"/>
        <v>13848.019307380358</v>
      </c>
      <c r="H4662" s="102">
        <f t="shared" si="520"/>
        <v>13848.019307380358</v>
      </c>
      <c r="I4662" s="102">
        <f t="shared" si="516"/>
        <v>0</v>
      </c>
      <c r="J4662" s="102">
        <f t="shared" si="517"/>
        <v>13849.862666342902</v>
      </c>
      <c r="K4662" s="103">
        <f t="shared" si="518"/>
        <v>1.8433589625437889</v>
      </c>
    </row>
    <row r="4663" spans="2:11" ht="16" thickBot="1" x14ac:dyDescent="0.25">
      <c r="B4663" s="39">
        <v>4648</v>
      </c>
      <c r="C4663" s="94">
        <v>0.70986587501509424</v>
      </c>
      <c r="D4663" s="104">
        <f t="shared" si="521"/>
        <v>1.0280377056649965</v>
      </c>
      <c r="E4663" s="94">
        <v>0.83352840554246999</v>
      </c>
      <c r="F4663" s="105">
        <f t="shared" si="519"/>
        <v>1.8335284055424701</v>
      </c>
      <c r="G4663" s="105">
        <f t="shared" si="522"/>
        <v>13849.047345086023</v>
      </c>
      <c r="H4663" s="105">
        <f t="shared" si="520"/>
        <v>13849.862666342902</v>
      </c>
      <c r="I4663" s="105">
        <f t="shared" si="516"/>
        <v>0.81532125687954249</v>
      </c>
      <c r="J4663" s="105">
        <f t="shared" si="517"/>
        <v>13851.696194748445</v>
      </c>
      <c r="K4663" s="106">
        <f t="shared" si="518"/>
        <v>2.6488496624224354</v>
      </c>
    </row>
    <row r="4664" spans="2:11" x14ac:dyDescent="0.2">
      <c r="B4664" s="35">
        <v>4649</v>
      </c>
      <c r="C4664" s="93">
        <v>0.13717456681513163</v>
      </c>
      <c r="D4664" s="101">
        <f t="shared" si="521"/>
        <v>5.9595028618248502</v>
      </c>
      <c r="E4664" s="93">
        <v>0.85384687550405802</v>
      </c>
      <c r="F4664" s="102">
        <f t="shared" si="519"/>
        <v>1.853846875504058</v>
      </c>
      <c r="G4664" s="102">
        <f t="shared" si="522"/>
        <v>13855.006847947847</v>
      </c>
      <c r="H4664" s="102">
        <f t="shared" si="520"/>
        <v>13855.006847947847</v>
      </c>
      <c r="I4664" s="102">
        <f t="shared" si="516"/>
        <v>0</v>
      </c>
      <c r="J4664" s="102">
        <f t="shared" si="517"/>
        <v>13856.86069482335</v>
      </c>
      <c r="K4664" s="103">
        <f t="shared" si="518"/>
        <v>1.8538468755032227</v>
      </c>
    </row>
    <row r="4665" spans="2:11" x14ac:dyDescent="0.2">
      <c r="B4665" s="35">
        <v>4650</v>
      </c>
      <c r="C4665" s="93">
        <v>0.96015006837801442</v>
      </c>
      <c r="D4665" s="101">
        <f t="shared" si="521"/>
        <v>0.12199705653013991</v>
      </c>
      <c r="E4665" s="93">
        <v>0.39910131899972467</v>
      </c>
      <c r="F4665" s="102">
        <f t="shared" si="519"/>
        <v>1.3991013189997248</v>
      </c>
      <c r="G4665" s="102">
        <f t="shared" si="522"/>
        <v>13855.128845004378</v>
      </c>
      <c r="H4665" s="102">
        <f t="shared" si="520"/>
        <v>13856.86069482335</v>
      </c>
      <c r="I4665" s="102">
        <f t="shared" si="516"/>
        <v>1.7318498189724778</v>
      </c>
      <c r="J4665" s="102">
        <f t="shared" si="517"/>
        <v>13858.259796142349</v>
      </c>
      <c r="K4665" s="103">
        <f t="shared" si="518"/>
        <v>3.1309511379713513</v>
      </c>
    </row>
    <row r="4666" spans="2:11" x14ac:dyDescent="0.2">
      <c r="B4666" s="35">
        <v>4651</v>
      </c>
      <c r="C4666" s="93">
        <v>0.49233298553595428</v>
      </c>
      <c r="D4666" s="101">
        <f t="shared" si="521"/>
        <v>2.1257999746372489</v>
      </c>
      <c r="E4666" s="93">
        <v>1.2970755420400271E-2</v>
      </c>
      <c r="F4666" s="102">
        <f t="shared" si="519"/>
        <v>1.0129707554204002</v>
      </c>
      <c r="G4666" s="102">
        <f t="shared" si="522"/>
        <v>13857.254644979015</v>
      </c>
      <c r="H4666" s="102">
        <f t="shared" si="520"/>
        <v>13858.259796142349</v>
      </c>
      <c r="I4666" s="102">
        <f t="shared" si="516"/>
        <v>1.0051511633337213</v>
      </c>
      <c r="J4666" s="102">
        <f t="shared" si="517"/>
        <v>13859.27276689777</v>
      </c>
      <c r="K4666" s="103">
        <f t="shared" si="518"/>
        <v>2.018121918754332</v>
      </c>
    </row>
    <row r="4667" spans="2:11" ht="16" thickBot="1" x14ac:dyDescent="0.25">
      <c r="B4667" s="39">
        <v>4652</v>
      </c>
      <c r="C4667" s="94">
        <v>0.52891940813787808</v>
      </c>
      <c r="D4667" s="104">
        <f t="shared" si="521"/>
        <v>1.9107576188860642</v>
      </c>
      <c r="E4667" s="94">
        <v>0.20354782385541859</v>
      </c>
      <c r="F4667" s="105">
        <f t="shared" si="519"/>
        <v>1.2035478238554185</v>
      </c>
      <c r="G4667" s="105">
        <f t="shared" si="522"/>
        <v>13859.165402597901</v>
      </c>
      <c r="H4667" s="105">
        <f t="shared" si="520"/>
        <v>13859.27276689777</v>
      </c>
      <c r="I4667" s="105">
        <f t="shared" si="516"/>
        <v>0.10736429986900475</v>
      </c>
      <c r="J4667" s="105">
        <f t="shared" si="517"/>
        <v>13860.476314721625</v>
      </c>
      <c r="K4667" s="106">
        <f t="shared" si="518"/>
        <v>1.3109121237248473</v>
      </c>
    </row>
    <row r="4668" spans="2:11" x14ac:dyDescent="0.2">
      <c r="B4668" s="35">
        <v>4653</v>
      </c>
      <c r="C4668" s="93">
        <v>0.42867619653720179</v>
      </c>
      <c r="D4668" s="101">
        <f t="shared" si="521"/>
        <v>2.5411602950265935</v>
      </c>
      <c r="E4668" s="93">
        <v>2.5365382107798706E-2</v>
      </c>
      <c r="F4668" s="102">
        <f t="shared" si="519"/>
        <v>1.0253653821077986</v>
      </c>
      <c r="G4668" s="102">
        <f t="shared" si="522"/>
        <v>13861.706562892927</v>
      </c>
      <c r="H4668" s="102">
        <f t="shared" si="520"/>
        <v>13861.706562892927</v>
      </c>
      <c r="I4668" s="102">
        <f t="shared" si="516"/>
        <v>0</v>
      </c>
      <c r="J4668" s="102">
        <f t="shared" si="517"/>
        <v>13862.731928275034</v>
      </c>
      <c r="K4668" s="103">
        <f t="shared" si="518"/>
        <v>1.0253653821073385</v>
      </c>
    </row>
    <row r="4669" spans="2:11" x14ac:dyDescent="0.2">
      <c r="B4669" s="35">
        <v>4654</v>
      </c>
      <c r="C4669" s="93">
        <v>0.8086073574214403</v>
      </c>
      <c r="D4669" s="101">
        <f t="shared" si="521"/>
        <v>0.63732546856173966</v>
      </c>
      <c r="E4669" s="93">
        <v>0.66581483010666276</v>
      </c>
      <c r="F4669" s="102">
        <f t="shared" si="519"/>
        <v>1.6658148301066626</v>
      </c>
      <c r="G4669" s="102">
        <f t="shared" si="522"/>
        <v>13862.343888361489</v>
      </c>
      <c r="H4669" s="102">
        <f t="shared" si="520"/>
        <v>13862.731928275034</v>
      </c>
      <c r="I4669" s="102">
        <f t="shared" si="516"/>
        <v>0.38803991354507161</v>
      </c>
      <c r="J4669" s="102">
        <f t="shared" si="517"/>
        <v>13864.397743105141</v>
      </c>
      <c r="K4669" s="103">
        <f t="shared" si="518"/>
        <v>2.0538547436517547</v>
      </c>
    </row>
    <row r="4670" spans="2:11" x14ac:dyDescent="0.2">
      <c r="B4670" s="35">
        <v>4655</v>
      </c>
      <c r="C4670" s="93">
        <v>0.48650469244311778</v>
      </c>
      <c r="D4670" s="101">
        <f t="shared" si="521"/>
        <v>2.1615261962789951</v>
      </c>
      <c r="E4670" s="93">
        <v>0.52783225462234529</v>
      </c>
      <c r="F4670" s="102">
        <f t="shared" si="519"/>
        <v>1.5278322546223453</v>
      </c>
      <c r="G4670" s="102">
        <f t="shared" si="522"/>
        <v>13864.505414557769</v>
      </c>
      <c r="H4670" s="102">
        <f t="shared" si="520"/>
        <v>13864.505414557769</v>
      </c>
      <c r="I4670" s="102">
        <f t="shared" si="516"/>
        <v>0</v>
      </c>
      <c r="J4670" s="102">
        <f t="shared" si="517"/>
        <v>13866.033246812391</v>
      </c>
      <c r="K4670" s="103">
        <f t="shared" si="518"/>
        <v>1.5278322546218988</v>
      </c>
    </row>
    <row r="4671" spans="2:11" ht="16" thickBot="1" x14ac:dyDescent="0.25">
      <c r="B4671" s="39">
        <v>4656</v>
      </c>
      <c r="C4671" s="94">
        <v>0.40319487052239389</v>
      </c>
      <c r="D4671" s="104">
        <f t="shared" si="521"/>
        <v>2.7250058526737053</v>
      </c>
      <c r="E4671" s="94">
        <v>0.27181772710117558</v>
      </c>
      <c r="F4671" s="105">
        <f t="shared" si="519"/>
        <v>1.2718177271011757</v>
      </c>
      <c r="G4671" s="105">
        <f t="shared" si="522"/>
        <v>13867.230420410442</v>
      </c>
      <c r="H4671" s="105">
        <f t="shared" si="520"/>
        <v>13867.230420410442</v>
      </c>
      <c r="I4671" s="105">
        <f t="shared" si="516"/>
        <v>0</v>
      </c>
      <c r="J4671" s="105">
        <f t="shared" si="517"/>
        <v>13868.502238137544</v>
      </c>
      <c r="K4671" s="106">
        <f t="shared" si="518"/>
        <v>1.2718177271017339</v>
      </c>
    </row>
    <row r="4672" spans="2:11" x14ac:dyDescent="0.2">
      <c r="B4672" s="35">
        <v>4657</v>
      </c>
      <c r="C4672" s="93">
        <v>0.51276010267361305</v>
      </c>
      <c r="D4672" s="101">
        <f t="shared" si="521"/>
        <v>2.0038415379031496</v>
      </c>
      <c r="E4672" s="93">
        <v>0.92237958309328993</v>
      </c>
      <c r="F4672" s="102">
        <f t="shared" si="519"/>
        <v>1.9223795830932899</v>
      </c>
      <c r="G4672" s="102">
        <f t="shared" si="522"/>
        <v>13869.234261948346</v>
      </c>
      <c r="H4672" s="102">
        <f t="shared" si="520"/>
        <v>13869.234261948346</v>
      </c>
      <c r="I4672" s="102">
        <f t="shared" si="516"/>
        <v>0</v>
      </c>
      <c r="J4672" s="102">
        <f t="shared" si="517"/>
        <v>13871.156641531439</v>
      </c>
      <c r="K4672" s="103">
        <f t="shared" si="518"/>
        <v>1.9223795830930612</v>
      </c>
    </row>
    <row r="4673" spans="2:11" x14ac:dyDescent="0.2">
      <c r="B4673" s="35">
        <v>4658</v>
      </c>
      <c r="C4673" s="93">
        <v>0.37932110718737411</v>
      </c>
      <c r="D4673" s="101">
        <f t="shared" si="521"/>
        <v>2.9081165522899117</v>
      </c>
      <c r="E4673" s="93">
        <v>4.6425194399308478E-2</v>
      </c>
      <c r="F4673" s="102">
        <f t="shared" si="519"/>
        <v>1.0464251943993084</v>
      </c>
      <c r="G4673" s="102">
        <f t="shared" si="522"/>
        <v>13872.142378500635</v>
      </c>
      <c r="H4673" s="102">
        <f t="shared" si="520"/>
        <v>13872.142378500635</v>
      </c>
      <c r="I4673" s="102">
        <f t="shared" si="516"/>
        <v>0</v>
      </c>
      <c r="J4673" s="102">
        <f t="shared" si="517"/>
        <v>13873.188803695035</v>
      </c>
      <c r="K4673" s="103">
        <f t="shared" si="518"/>
        <v>1.0464251943994896</v>
      </c>
    </row>
    <row r="4674" spans="2:11" x14ac:dyDescent="0.2">
      <c r="B4674" s="35">
        <v>4659</v>
      </c>
      <c r="C4674" s="93">
        <v>0.8921886180248727</v>
      </c>
      <c r="D4674" s="101">
        <f t="shared" si="521"/>
        <v>0.34223314071236788</v>
      </c>
      <c r="E4674" s="93">
        <v>0.15875465559760171</v>
      </c>
      <c r="F4674" s="102">
        <f t="shared" si="519"/>
        <v>1.1587546555976016</v>
      </c>
      <c r="G4674" s="102">
        <f t="shared" si="522"/>
        <v>13872.484611641348</v>
      </c>
      <c r="H4674" s="102">
        <f t="shared" si="520"/>
        <v>13873.188803695035</v>
      </c>
      <c r="I4674" s="102">
        <f t="shared" si="516"/>
        <v>0.70419205368671101</v>
      </c>
      <c r="J4674" s="102">
        <f t="shared" si="517"/>
        <v>13874.347558350633</v>
      </c>
      <c r="K4674" s="103">
        <f t="shared" si="518"/>
        <v>1.8629467092850973</v>
      </c>
    </row>
    <row r="4675" spans="2:11" ht="16" thickBot="1" x14ac:dyDescent="0.25">
      <c r="B4675" s="39">
        <v>4660</v>
      </c>
      <c r="C4675" s="94">
        <v>0.34003996750193954</v>
      </c>
      <c r="D4675" s="104">
        <f t="shared" si="521"/>
        <v>3.2360763504128123</v>
      </c>
      <c r="E4675" s="94">
        <v>0.37828422953107677</v>
      </c>
      <c r="F4675" s="105">
        <f t="shared" si="519"/>
        <v>1.3782842295310767</v>
      </c>
      <c r="G4675" s="105">
        <f t="shared" si="522"/>
        <v>13875.720687991761</v>
      </c>
      <c r="H4675" s="105">
        <f t="shared" si="520"/>
        <v>13875.720687991761</v>
      </c>
      <c r="I4675" s="105">
        <f t="shared" si="516"/>
        <v>0</v>
      </c>
      <c r="J4675" s="105">
        <f t="shared" si="517"/>
        <v>13877.098972221293</v>
      </c>
      <c r="K4675" s="106">
        <f t="shared" si="518"/>
        <v>1.3782842295313458</v>
      </c>
    </row>
    <row r="4676" spans="2:11" x14ac:dyDescent="0.2">
      <c r="B4676" s="35">
        <v>4661</v>
      </c>
      <c r="C4676" s="93">
        <v>0.72932790814486537</v>
      </c>
      <c r="D4676" s="101">
        <f t="shared" si="521"/>
        <v>0.94689552808280875</v>
      </c>
      <c r="E4676" s="93">
        <v>0.19370533344341001</v>
      </c>
      <c r="F4676" s="102">
        <f t="shared" si="519"/>
        <v>1.19370533344341</v>
      </c>
      <c r="G4676" s="102">
        <f t="shared" si="522"/>
        <v>13876.667583519844</v>
      </c>
      <c r="H4676" s="102">
        <f t="shared" si="520"/>
        <v>13877.098972221293</v>
      </c>
      <c r="I4676" s="102">
        <f t="shared" si="516"/>
        <v>0.43138870144866814</v>
      </c>
      <c r="J4676" s="102">
        <f t="shared" si="517"/>
        <v>13878.292677554737</v>
      </c>
      <c r="K4676" s="103">
        <f t="shared" si="518"/>
        <v>1.6250940348927543</v>
      </c>
    </row>
    <row r="4677" spans="2:11" x14ac:dyDescent="0.2">
      <c r="B4677" s="35">
        <v>4662</v>
      </c>
      <c r="C4677" s="93">
        <v>3.2033168417481162E-2</v>
      </c>
      <c r="D4677" s="101">
        <f t="shared" si="521"/>
        <v>10.322950199834594</v>
      </c>
      <c r="E4677" s="93">
        <v>0.75604788286250069</v>
      </c>
      <c r="F4677" s="102">
        <f t="shared" si="519"/>
        <v>1.7560478828625006</v>
      </c>
      <c r="G4677" s="102">
        <f t="shared" si="522"/>
        <v>13886.990533719678</v>
      </c>
      <c r="H4677" s="102">
        <f t="shared" si="520"/>
        <v>13886.990533719678</v>
      </c>
      <c r="I4677" s="102">
        <f t="shared" si="516"/>
        <v>0</v>
      </c>
      <c r="J4677" s="102">
        <f t="shared" si="517"/>
        <v>13888.74658160254</v>
      </c>
      <c r="K4677" s="103">
        <f t="shared" si="518"/>
        <v>1.7560478828618216</v>
      </c>
    </row>
    <row r="4678" spans="2:11" x14ac:dyDescent="0.2">
      <c r="B4678" s="35">
        <v>4663</v>
      </c>
      <c r="C4678" s="93">
        <v>7.6981759298906383E-3</v>
      </c>
      <c r="D4678" s="101">
        <f t="shared" si="521"/>
        <v>14.600315611223667</v>
      </c>
      <c r="E4678" s="93">
        <v>0.73235680621699217</v>
      </c>
      <c r="F4678" s="102">
        <f t="shared" si="519"/>
        <v>1.7323568062169921</v>
      </c>
      <c r="G4678" s="102">
        <f t="shared" si="522"/>
        <v>13901.590849330902</v>
      </c>
      <c r="H4678" s="102">
        <f t="shared" si="520"/>
        <v>13901.590849330902</v>
      </c>
      <c r="I4678" s="102">
        <f t="shared" si="516"/>
        <v>0</v>
      </c>
      <c r="J4678" s="102">
        <f t="shared" si="517"/>
        <v>13903.323206137118</v>
      </c>
      <c r="K4678" s="103">
        <f t="shared" si="518"/>
        <v>1.7323568062165577</v>
      </c>
    </row>
    <row r="4679" spans="2:11" ht="16" thickBot="1" x14ac:dyDescent="0.25">
      <c r="B4679" s="39">
        <v>4664</v>
      </c>
      <c r="C4679" s="94">
        <v>0.45327777124140356</v>
      </c>
      <c r="D4679" s="104">
        <f t="shared" si="521"/>
        <v>2.3737504796092241</v>
      </c>
      <c r="E4679" s="94">
        <v>0.8725014977603357</v>
      </c>
      <c r="F4679" s="105">
        <f t="shared" si="519"/>
        <v>1.8725014977603358</v>
      </c>
      <c r="G4679" s="105">
        <f t="shared" si="522"/>
        <v>13903.964599810512</v>
      </c>
      <c r="H4679" s="105">
        <f t="shared" si="520"/>
        <v>13903.964599810512</v>
      </c>
      <c r="I4679" s="105">
        <f t="shared" si="516"/>
        <v>0</v>
      </c>
      <c r="J4679" s="105">
        <f t="shared" si="517"/>
        <v>13905.837101308272</v>
      </c>
      <c r="K4679" s="106">
        <f t="shared" si="518"/>
        <v>1.8725014977608225</v>
      </c>
    </row>
    <row r="4680" spans="2:11" x14ac:dyDescent="0.2">
      <c r="B4680" s="35">
        <v>4665</v>
      </c>
      <c r="C4680" s="93">
        <v>0.73330964403625254</v>
      </c>
      <c r="D4680" s="101">
        <f t="shared" si="521"/>
        <v>0.93056169723761994</v>
      </c>
      <c r="E4680" s="93">
        <v>0.74749028985810306</v>
      </c>
      <c r="F4680" s="102">
        <f t="shared" si="519"/>
        <v>1.7474902898581031</v>
      </c>
      <c r="G4680" s="102">
        <f t="shared" si="522"/>
        <v>13904.895161507749</v>
      </c>
      <c r="H4680" s="102">
        <f t="shared" si="520"/>
        <v>13905.837101308272</v>
      </c>
      <c r="I4680" s="102">
        <f t="shared" si="516"/>
        <v>0.94193980052295956</v>
      </c>
      <c r="J4680" s="102">
        <f t="shared" si="517"/>
        <v>13907.58459159813</v>
      </c>
      <c r="K4680" s="103">
        <f t="shared" si="518"/>
        <v>2.6894300903804833</v>
      </c>
    </row>
    <row r="4681" spans="2:11" x14ac:dyDescent="0.2">
      <c r="B4681" s="35">
        <v>4666</v>
      </c>
      <c r="C4681" s="93">
        <v>0.20755632498093046</v>
      </c>
      <c r="D4681" s="101">
        <f t="shared" si="521"/>
        <v>4.7170575913646067</v>
      </c>
      <c r="E4681" s="93">
        <v>0.41334770266086729</v>
      </c>
      <c r="F4681" s="102">
        <f t="shared" si="519"/>
        <v>1.4133477026608672</v>
      </c>
      <c r="G4681" s="102">
        <f t="shared" si="522"/>
        <v>13909.612219099114</v>
      </c>
      <c r="H4681" s="102">
        <f t="shared" si="520"/>
        <v>13909.612219099114</v>
      </c>
      <c r="I4681" s="102">
        <f t="shared" si="516"/>
        <v>0</v>
      </c>
      <c r="J4681" s="102">
        <f t="shared" si="517"/>
        <v>13911.025566801774</v>
      </c>
      <c r="K4681" s="103">
        <f t="shared" si="518"/>
        <v>1.4133477026607579</v>
      </c>
    </row>
    <row r="4682" spans="2:11" x14ac:dyDescent="0.2">
      <c r="B4682" s="35">
        <v>4667</v>
      </c>
      <c r="C4682" s="93">
        <v>7.5376519455700119E-2</v>
      </c>
      <c r="D4682" s="101">
        <f t="shared" si="521"/>
        <v>7.7557783965651481</v>
      </c>
      <c r="E4682" s="93">
        <v>0.91254321052007337</v>
      </c>
      <c r="F4682" s="102">
        <f t="shared" si="519"/>
        <v>1.9125432105200733</v>
      </c>
      <c r="G4682" s="102">
        <f t="shared" si="522"/>
        <v>13917.367997495679</v>
      </c>
      <c r="H4682" s="102">
        <f t="shared" si="520"/>
        <v>13917.367997495679</v>
      </c>
      <c r="I4682" s="102">
        <f t="shared" si="516"/>
        <v>0</v>
      </c>
      <c r="J4682" s="102">
        <f t="shared" si="517"/>
        <v>13919.280540706199</v>
      </c>
      <c r="K4682" s="103">
        <f t="shared" si="518"/>
        <v>1.9125432105192886</v>
      </c>
    </row>
    <row r="4683" spans="2:11" ht="16" thickBot="1" x14ac:dyDescent="0.25">
      <c r="B4683" s="39">
        <v>4668</v>
      </c>
      <c r="C4683" s="94">
        <v>0.44529022181009181</v>
      </c>
      <c r="D4683" s="104">
        <f t="shared" si="521"/>
        <v>2.4270870766573625</v>
      </c>
      <c r="E4683" s="94">
        <v>0.13652915832885393</v>
      </c>
      <c r="F4683" s="105">
        <f t="shared" si="519"/>
        <v>1.1365291583288539</v>
      </c>
      <c r="G4683" s="105">
        <f t="shared" si="522"/>
        <v>13919.795084572337</v>
      </c>
      <c r="H4683" s="105">
        <f t="shared" si="520"/>
        <v>13919.795084572337</v>
      </c>
      <c r="I4683" s="105">
        <f t="shared" si="516"/>
        <v>0</v>
      </c>
      <c r="J4683" s="105">
        <f t="shared" si="517"/>
        <v>13920.931613730667</v>
      </c>
      <c r="K4683" s="106">
        <f t="shared" si="518"/>
        <v>1.1365291583297221</v>
      </c>
    </row>
    <row r="4684" spans="2:11" x14ac:dyDescent="0.2">
      <c r="B4684" s="35">
        <v>4669</v>
      </c>
      <c r="C4684" s="93">
        <v>0.43999590702116331</v>
      </c>
      <c r="D4684" s="101">
        <f t="shared" si="521"/>
        <v>2.4629695630131749</v>
      </c>
      <c r="E4684" s="93">
        <v>0.43556951092594776</v>
      </c>
      <c r="F4684" s="102">
        <f t="shared" si="519"/>
        <v>1.4355695109259479</v>
      </c>
      <c r="G4684" s="102">
        <f t="shared" si="522"/>
        <v>13922.258054135351</v>
      </c>
      <c r="H4684" s="102">
        <f t="shared" si="520"/>
        <v>13922.258054135351</v>
      </c>
      <c r="I4684" s="102">
        <f t="shared" si="516"/>
        <v>0</v>
      </c>
      <c r="J4684" s="102">
        <f t="shared" si="517"/>
        <v>13923.693623646277</v>
      </c>
      <c r="K4684" s="103">
        <f t="shared" si="518"/>
        <v>1.4355695109261433</v>
      </c>
    </row>
    <row r="4685" spans="2:11" x14ac:dyDescent="0.2">
      <c r="B4685" s="35">
        <v>4670</v>
      </c>
      <c r="C4685" s="93">
        <v>0.91660398773811003</v>
      </c>
      <c r="D4685" s="101">
        <f t="shared" si="521"/>
        <v>0.2612392690212455</v>
      </c>
      <c r="E4685" s="93">
        <v>0.64755213632200315</v>
      </c>
      <c r="F4685" s="102">
        <f t="shared" si="519"/>
        <v>1.6475521363220031</v>
      </c>
      <c r="G4685" s="102">
        <f t="shared" si="522"/>
        <v>13922.519293404372</v>
      </c>
      <c r="H4685" s="102">
        <f t="shared" si="520"/>
        <v>13923.693623646277</v>
      </c>
      <c r="I4685" s="102">
        <f t="shared" si="516"/>
        <v>1.1743302419054089</v>
      </c>
      <c r="J4685" s="102">
        <f t="shared" si="517"/>
        <v>13925.3411757826</v>
      </c>
      <c r="K4685" s="103">
        <f t="shared" si="518"/>
        <v>2.8218823782281106</v>
      </c>
    </row>
    <row r="4686" spans="2:11" x14ac:dyDescent="0.2">
      <c r="B4686" s="35">
        <v>4671</v>
      </c>
      <c r="C4686" s="93">
        <v>0.78211756506863361</v>
      </c>
      <c r="D4686" s="101">
        <f t="shared" si="521"/>
        <v>0.73725063232244459</v>
      </c>
      <c r="E4686" s="93">
        <v>0.54384061386768145</v>
      </c>
      <c r="F4686" s="102">
        <f t="shared" si="519"/>
        <v>1.5438406138676815</v>
      </c>
      <c r="G4686" s="102">
        <f t="shared" si="522"/>
        <v>13923.256544036694</v>
      </c>
      <c r="H4686" s="102">
        <f t="shared" si="520"/>
        <v>13925.3411757826</v>
      </c>
      <c r="I4686" s="102">
        <f t="shared" si="516"/>
        <v>2.0846317459054262</v>
      </c>
      <c r="J4686" s="102">
        <f t="shared" si="517"/>
        <v>13926.885016396467</v>
      </c>
      <c r="K4686" s="103">
        <f t="shared" si="518"/>
        <v>3.6284723597727861</v>
      </c>
    </row>
    <row r="4687" spans="2:11" ht="16" thickBot="1" x14ac:dyDescent="0.25">
      <c r="B4687" s="39">
        <v>4672</v>
      </c>
      <c r="C4687" s="94">
        <v>0.86038684025084511</v>
      </c>
      <c r="D4687" s="104">
        <f t="shared" si="521"/>
        <v>0.45111952987654591</v>
      </c>
      <c r="E4687" s="94">
        <v>0.60071285553456966</v>
      </c>
      <c r="F4687" s="105">
        <f t="shared" si="519"/>
        <v>1.6007128555345695</v>
      </c>
      <c r="G4687" s="105">
        <f t="shared" si="522"/>
        <v>13923.707663566571</v>
      </c>
      <c r="H4687" s="105">
        <f t="shared" si="520"/>
        <v>13926.885016396467</v>
      </c>
      <c r="I4687" s="105">
        <f t="shared" si="516"/>
        <v>3.1773528298963356</v>
      </c>
      <c r="J4687" s="105">
        <f t="shared" si="517"/>
        <v>13928.485729252001</v>
      </c>
      <c r="K4687" s="106">
        <f t="shared" si="518"/>
        <v>4.7780656854301924</v>
      </c>
    </row>
    <row r="4688" spans="2:11" x14ac:dyDescent="0.2">
      <c r="B4688" s="35">
        <v>4673</v>
      </c>
      <c r="C4688" s="93">
        <v>9.3075371560954134E-2</v>
      </c>
      <c r="D4688" s="101">
        <f t="shared" si="521"/>
        <v>7.1230370015149527</v>
      </c>
      <c r="E4688" s="93">
        <v>0.37570767288151774</v>
      </c>
      <c r="F4688" s="102">
        <f t="shared" si="519"/>
        <v>1.3757076728815179</v>
      </c>
      <c r="G4688" s="102">
        <f t="shared" si="522"/>
        <v>13930.830700568085</v>
      </c>
      <c r="H4688" s="102">
        <f t="shared" si="520"/>
        <v>13930.830700568085</v>
      </c>
      <c r="I4688" s="102">
        <f t="shared" si="516"/>
        <v>0</v>
      </c>
      <c r="J4688" s="102">
        <f t="shared" si="517"/>
        <v>13932.206408240967</v>
      </c>
      <c r="K4688" s="103">
        <f t="shared" si="518"/>
        <v>1.3757076728816173</v>
      </c>
    </row>
    <row r="4689" spans="2:11" x14ac:dyDescent="0.2">
      <c r="B4689" s="35">
        <v>4674</v>
      </c>
      <c r="C4689" s="93">
        <v>0.53949553341071244</v>
      </c>
      <c r="D4689" s="101">
        <f t="shared" si="521"/>
        <v>1.8513623203371667</v>
      </c>
      <c r="E4689" s="93">
        <v>0.22204546969404804</v>
      </c>
      <c r="F4689" s="102">
        <f t="shared" si="519"/>
        <v>1.2220454696940481</v>
      </c>
      <c r="G4689" s="102">
        <f t="shared" si="522"/>
        <v>13932.682062888423</v>
      </c>
      <c r="H4689" s="102">
        <f t="shared" si="520"/>
        <v>13932.682062888423</v>
      </c>
      <c r="I4689" s="102">
        <f t="shared" si="516"/>
        <v>0</v>
      </c>
      <c r="J4689" s="102">
        <f t="shared" si="517"/>
        <v>13933.904108358118</v>
      </c>
      <c r="K4689" s="103">
        <f t="shared" si="518"/>
        <v>1.2220454696944216</v>
      </c>
    </row>
    <row r="4690" spans="2:11" x14ac:dyDescent="0.2">
      <c r="B4690" s="35">
        <v>4675</v>
      </c>
      <c r="C4690" s="93">
        <v>0.37184218431281002</v>
      </c>
      <c r="D4690" s="101">
        <f t="shared" si="521"/>
        <v>2.9678572513220227</v>
      </c>
      <c r="E4690" s="93">
        <v>0.75732217841990712</v>
      </c>
      <c r="F4690" s="102">
        <f t="shared" si="519"/>
        <v>1.7573221784199071</v>
      </c>
      <c r="G4690" s="102">
        <f t="shared" si="522"/>
        <v>13935.649920139746</v>
      </c>
      <c r="H4690" s="102">
        <f t="shared" si="520"/>
        <v>13935.649920139746</v>
      </c>
      <c r="I4690" s="102">
        <f t="shared" ref="I4690:I4753" si="523">H4690-G4690</f>
        <v>0</v>
      </c>
      <c r="J4690" s="102">
        <f t="shared" ref="J4690:J4753" si="524">H4690+F4690</f>
        <v>13937.407242318166</v>
      </c>
      <c r="K4690" s="103">
        <f t="shared" ref="K4690:K4753" si="525">J4690-G4690</f>
        <v>1.7573221784205089</v>
      </c>
    </row>
    <row r="4691" spans="2:11" ht="16" thickBot="1" x14ac:dyDescent="0.25">
      <c r="B4691" s="39">
        <v>4676</v>
      </c>
      <c r="C4691" s="94">
        <v>0.45544448805506843</v>
      </c>
      <c r="D4691" s="104">
        <f t="shared" si="521"/>
        <v>2.3594443201800925</v>
      </c>
      <c r="E4691" s="94">
        <v>0.97649914749445899</v>
      </c>
      <c r="F4691" s="105">
        <f t="shared" si="519"/>
        <v>1.9764991474944589</v>
      </c>
      <c r="G4691" s="105">
        <f t="shared" si="522"/>
        <v>13938.009364459926</v>
      </c>
      <c r="H4691" s="105">
        <f t="shared" si="520"/>
        <v>13938.009364459926</v>
      </c>
      <c r="I4691" s="105">
        <f t="shared" si="523"/>
        <v>0</v>
      </c>
      <c r="J4691" s="105">
        <f t="shared" si="524"/>
        <v>13939.98586360742</v>
      </c>
      <c r="K4691" s="106">
        <f t="shared" si="525"/>
        <v>1.9764991474949056</v>
      </c>
    </row>
    <row r="4692" spans="2:11" x14ac:dyDescent="0.2">
      <c r="B4692" s="35">
        <v>4677</v>
      </c>
      <c r="C4692" s="93">
        <v>0.45900829632089246</v>
      </c>
      <c r="D4692" s="101">
        <f t="shared" si="521"/>
        <v>2.3360609829352574</v>
      </c>
      <c r="E4692" s="93">
        <v>0.19686789761916235</v>
      </c>
      <c r="F4692" s="102">
        <f t="shared" si="519"/>
        <v>1.1968678976191622</v>
      </c>
      <c r="G4692" s="102">
        <f t="shared" si="522"/>
        <v>13940.345425442862</v>
      </c>
      <c r="H4692" s="102">
        <f t="shared" si="520"/>
        <v>13940.345425442862</v>
      </c>
      <c r="I4692" s="102">
        <f t="shared" si="523"/>
        <v>0</v>
      </c>
      <c r="J4692" s="102">
        <f t="shared" si="524"/>
        <v>13941.542293340481</v>
      </c>
      <c r="K4692" s="103">
        <f t="shared" si="525"/>
        <v>1.1968678976190859</v>
      </c>
    </row>
    <row r="4693" spans="2:11" x14ac:dyDescent="0.2">
      <c r="B4693" s="35">
        <v>4678</v>
      </c>
      <c r="C4693" s="93">
        <v>0.15709901823207117</v>
      </c>
      <c r="D4693" s="101">
        <f t="shared" si="521"/>
        <v>5.5526369491756231</v>
      </c>
      <c r="E4693" s="93">
        <v>0.59282695227169202</v>
      </c>
      <c r="F4693" s="102">
        <f t="shared" si="519"/>
        <v>1.592826952271692</v>
      </c>
      <c r="G4693" s="102">
        <f t="shared" si="522"/>
        <v>13945.898062392038</v>
      </c>
      <c r="H4693" s="102">
        <f t="shared" si="520"/>
        <v>13945.898062392038</v>
      </c>
      <c r="I4693" s="102">
        <f t="shared" si="523"/>
        <v>0</v>
      </c>
      <c r="J4693" s="102">
        <f t="shared" si="524"/>
        <v>13947.49088934431</v>
      </c>
      <c r="K4693" s="103">
        <f t="shared" si="525"/>
        <v>1.5928269522719347</v>
      </c>
    </row>
    <row r="4694" spans="2:11" x14ac:dyDescent="0.2">
      <c r="B4694" s="35">
        <v>4679</v>
      </c>
      <c r="C4694" s="93">
        <v>0.9709756553118154</v>
      </c>
      <c r="D4694" s="101">
        <f t="shared" si="521"/>
        <v>8.836164832384294E-2</v>
      </c>
      <c r="E4694" s="93">
        <v>0.37788050391679562</v>
      </c>
      <c r="F4694" s="102">
        <f t="shared" si="519"/>
        <v>1.3778805039167956</v>
      </c>
      <c r="G4694" s="102">
        <f t="shared" si="522"/>
        <v>13945.986424040362</v>
      </c>
      <c r="H4694" s="102">
        <f t="shared" si="520"/>
        <v>13947.49088934431</v>
      </c>
      <c r="I4694" s="102">
        <f t="shared" si="523"/>
        <v>1.5044653039476543</v>
      </c>
      <c r="J4694" s="102">
        <f t="shared" si="524"/>
        <v>13948.868769848226</v>
      </c>
      <c r="K4694" s="103">
        <f t="shared" si="525"/>
        <v>2.8823458078641124</v>
      </c>
    </row>
    <row r="4695" spans="2:11" ht="16" thickBot="1" x14ac:dyDescent="0.25">
      <c r="B4695" s="39">
        <v>4680</v>
      </c>
      <c r="C4695" s="94">
        <v>0.60585788296930543</v>
      </c>
      <c r="D4695" s="104">
        <f t="shared" si="521"/>
        <v>1.5033295109052918</v>
      </c>
      <c r="E4695" s="94">
        <v>0.34985740033592716</v>
      </c>
      <c r="F4695" s="105">
        <f t="shared" si="519"/>
        <v>1.3498574003359272</v>
      </c>
      <c r="G4695" s="105">
        <f t="shared" si="522"/>
        <v>13947.489753551268</v>
      </c>
      <c r="H4695" s="105">
        <f t="shared" si="520"/>
        <v>13948.868769848226</v>
      </c>
      <c r="I4695" s="105">
        <f t="shared" si="523"/>
        <v>1.3790162969580706</v>
      </c>
      <c r="J4695" s="105">
        <f t="shared" si="524"/>
        <v>13950.218627248561</v>
      </c>
      <c r="K4695" s="106">
        <f t="shared" si="525"/>
        <v>2.7288736972932384</v>
      </c>
    </row>
    <row r="4696" spans="2:11" x14ac:dyDescent="0.2">
      <c r="B4696" s="35">
        <v>4681</v>
      </c>
      <c r="C4696" s="93">
        <v>0.78256015982578708</v>
      </c>
      <c r="D4696" s="101">
        <f t="shared" si="521"/>
        <v>0.73555343386969163</v>
      </c>
      <c r="E4696" s="93">
        <v>0.78479131274142255</v>
      </c>
      <c r="F4696" s="102">
        <f t="shared" si="519"/>
        <v>1.7847913127414226</v>
      </c>
      <c r="G4696" s="102">
        <f t="shared" si="522"/>
        <v>13948.225306985138</v>
      </c>
      <c r="H4696" s="102">
        <f t="shared" si="520"/>
        <v>13950.218627248561</v>
      </c>
      <c r="I4696" s="102">
        <f t="shared" si="523"/>
        <v>1.9933202634238114</v>
      </c>
      <c r="J4696" s="102">
        <f t="shared" si="524"/>
        <v>13952.003418561302</v>
      </c>
      <c r="K4696" s="103">
        <f t="shared" si="525"/>
        <v>3.7781115761645196</v>
      </c>
    </row>
    <row r="4697" spans="2:11" x14ac:dyDescent="0.2">
      <c r="B4697" s="35">
        <v>4682</v>
      </c>
      <c r="C4697" s="93">
        <v>0.80932404949017966</v>
      </c>
      <c r="D4697" s="101">
        <f t="shared" si="521"/>
        <v>0.63466765953762017</v>
      </c>
      <c r="E4697" s="93">
        <v>0.85874853270530982</v>
      </c>
      <c r="F4697" s="102">
        <f t="shared" si="519"/>
        <v>1.8587485327053099</v>
      </c>
      <c r="G4697" s="102">
        <f t="shared" si="522"/>
        <v>13948.859974644674</v>
      </c>
      <c r="H4697" s="102">
        <f t="shared" si="520"/>
        <v>13952.003418561302</v>
      </c>
      <c r="I4697" s="102">
        <f t="shared" si="523"/>
        <v>3.1434439166278025</v>
      </c>
      <c r="J4697" s="102">
        <f t="shared" si="524"/>
        <v>13953.862167094008</v>
      </c>
      <c r="K4697" s="103">
        <f t="shared" si="525"/>
        <v>5.0021924493339611</v>
      </c>
    </row>
    <row r="4698" spans="2:11" x14ac:dyDescent="0.2">
      <c r="B4698" s="35">
        <v>4683</v>
      </c>
      <c r="C4698" s="93">
        <v>0.30646081033025507</v>
      </c>
      <c r="D4698" s="101">
        <f t="shared" si="521"/>
        <v>3.5479961810172003</v>
      </c>
      <c r="E4698" s="93">
        <v>0.60748980494252081</v>
      </c>
      <c r="F4698" s="102">
        <f t="shared" si="519"/>
        <v>1.6074898049425208</v>
      </c>
      <c r="G4698" s="102">
        <f t="shared" si="522"/>
        <v>13952.407970825692</v>
      </c>
      <c r="H4698" s="102">
        <f t="shared" si="520"/>
        <v>13953.862167094008</v>
      </c>
      <c r="I4698" s="102">
        <f t="shared" si="523"/>
        <v>1.4541962683160818</v>
      </c>
      <c r="J4698" s="102">
        <f t="shared" si="524"/>
        <v>13955.469656898951</v>
      </c>
      <c r="K4698" s="103">
        <f t="shared" si="525"/>
        <v>3.0616860732588975</v>
      </c>
    </row>
    <row r="4699" spans="2:11" ht="16" thickBot="1" x14ac:dyDescent="0.25">
      <c r="B4699" s="39">
        <v>4684</v>
      </c>
      <c r="C4699" s="94">
        <v>0.14839051757013788</v>
      </c>
      <c r="D4699" s="104">
        <f t="shared" si="521"/>
        <v>5.7237235441972745</v>
      </c>
      <c r="E4699" s="94">
        <v>0.644619581927798</v>
      </c>
      <c r="F4699" s="105">
        <f t="shared" si="519"/>
        <v>1.644619581927798</v>
      </c>
      <c r="G4699" s="105">
        <f t="shared" si="522"/>
        <v>13958.131694369889</v>
      </c>
      <c r="H4699" s="105">
        <f t="shared" si="520"/>
        <v>13958.131694369889</v>
      </c>
      <c r="I4699" s="105">
        <f t="shared" si="523"/>
        <v>0</v>
      </c>
      <c r="J4699" s="105">
        <f t="shared" si="524"/>
        <v>13959.776313951817</v>
      </c>
      <c r="K4699" s="106">
        <f t="shared" si="525"/>
        <v>1.6446195819280547</v>
      </c>
    </row>
    <row r="4700" spans="2:11" x14ac:dyDescent="0.2">
      <c r="B4700" s="35">
        <v>4685</v>
      </c>
      <c r="C4700" s="93">
        <v>0.75429516541905739</v>
      </c>
      <c r="D4700" s="101">
        <f t="shared" si="521"/>
        <v>0.84591456451203839</v>
      </c>
      <c r="E4700" s="93">
        <v>0.76170593288815247</v>
      </c>
      <c r="F4700" s="102">
        <f t="shared" si="519"/>
        <v>1.7617059328881526</v>
      </c>
      <c r="G4700" s="102">
        <f t="shared" si="522"/>
        <v>13958.977608934401</v>
      </c>
      <c r="H4700" s="102">
        <f t="shared" si="520"/>
        <v>13959.776313951817</v>
      </c>
      <c r="I4700" s="102">
        <f t="shared" si="523"/>
        <v>0.79870501741606859</v>
      </c>
      <c r="J4700" s="102">
        <f t="shared" si="524"/>
        <v>13961.538019884705</v>
      </c>
      <c r="K4700" s="103">
        <f t="shared" si="525"/>
        <v>2.5604109503037762</v>
      </c>
    </row>
    <row r="4701" spans="2:11" x14ac:dyDescent="0.2">
      <c r="B4701" s="35">
        <v>4686</v>
      </c>
      <c r="C4701" s="93">
        <v>0.63049739145276884</v>
      </c>
      <c r="D4701" s="101">
        <f t="shared" si="521"/>
        <v>1.3837387825600085</v>
      </c>
      <c r="E4701" s="93">
        <v>3.7254882485179719E-2</v>
      </c>
      <c r="F4701" s="102">
        <f t="shared" si="519"/>
        <v>1.0372548824851797</v>
      </c>
      <c r="G4701" s="102">
        <f t="shared" si="522"/>
        <v>13960.361347716962</v>
      </c>
      <c r="H4701" s="102">
        <f t="shared" si="520"/>
        <v>13961.538019884705</v>
      </c>
      <c r="I4701" s="102">
        <f t="shared" si="523"/>
        <v>1.1766721677431633</v>
      </c>
      <c r="J4701" s="102">
        <f t="shared" si="524"/>
        <v>13962.57527476719</v>
      </c>
      <c r="K4701" s="103">
        <f t="shared" si="525"/>
        <v>2.2139270502284489</v>
      </c>
    </row>
    <row r="4702" spans="2:11" x14ac:dyDescent="0.2">
      <c r="B4702" s="35">
        <v>4687</v>
      </c>
      <c r="C4702" s="93">
        <v>0.48403633901647514</v>
      </c>
      <c r="D4702" s="101">
        <f t="shared" si="521"/>
        <v>2.1767858834140847</v>
      </c>
      <c r="E4702" s="93">
        <v>0.7582649225901531</v>
      </c>
      <c r="F4702" s="102">
        <f t="shared" si="519"/>
        <v>1.7582649225901532</v>
      </c>
      <c r="G4702" s="102">
        <f t="shared" si="522"/>
        <v>13962.538133600376</v>
      </c>
      <c r="H4702" s="102">
        <f t="shared" si="520"/>
        <v>13962.57527476719</v>
      </c>
      <c r="I4702" s="102">
        <f t="shared" si="523"/>
        <v>3.7141166814762983E-2</v>
      </c>
      <c r="J4702" s="102">
        <f t="shared" si="524"/>
        <v>13964.33353968978</v>
      </c>
      <c r="K4702" s="103">
        <f t="shared" si="525"/>
        <v>1.7954060894044233</v>
      </c>
    </row>
    <row r="4703" spans="2:11" ht="16" thickBot="1" x14ac:dyDescent="0.25">
      <c r="B4703" s="39">
        <v>4688</v>
      </c>
      <c r="C4703" s="94">
        <v>0.55098705590179142</v>
      </c>
      <c r="D4703" s="104">
        <f t="shared" si="521"/>
        <v>1.7881318863492963</v>
      </c>
      <c r="E4703" s="94">
        <v>0.68436897091991</v>
      </c>
      <c r="F4703" s="105">
        <f t="shared" si="519"/>
        <v>1.6843689709199099</v>
      </c>
      <c r="G4703" s="105">
        <f t="shared" si="522"/>
        <v>13964.326265486725</v>
      </c>
      <c r="H4703" s="105">
        <f t="shared" si="520"/>
        <v>13964.33353968978</v>
      </c>
      <c r="I4703" s="105">
        <f t="shared" si="523"/>
        <v>7.274203055203543E-3</v>
      </c>
      <c r="J4703" s="105">
        <f t="shared" si="524"/>
        <v>13966.0179086607</v>
      </c>
      <c r="K4703" s="106">
        <f t="shared" si="525"/>
        <v>1.6916431739755353</v>
      </c>
    </row>
    <row r="4704" spans="2:11" x14ac:dyDescent="0.2">
      <c r="B4704" s="35">
        <v>4689</v>
      </c>
      <c r="C4704" s="93">
        <v>0.60451495792974752</v>
      </c>
      <c r="D4704" s="101">
        <f t="shared" si="521"/>
        <v>1.509986594798302</v>
      </c>
      <c r="E4704" s="93">
        <v>0.30036491396202925</v>
      </c>
      <c r="F4704" s="102">
        <f t="shared" si="519"/>
        <v>1.3003649139620292</v>
      </c>
      <c r="G4704" s="102">
        <f t="shared" si="522"/>
        <v>13965.836252081523</v>
      </c>
      <c r="H4704" s="102">
        <f t="shared" si="520"/>
        <v>13966.0179086607</v>
      </c>
      <c r="I4704" s="102">
        <f t="shared" si="523"/>
        <v>0.18165657917779754</v>
      </c>
      <c r="J4704" s="102">
        <f t="shared" si="524"/>
        <v>13967.318273574663</v>
      </c>
      <c r="K4704" s="103">
        <f t="shared" si="525"/>
        <v>1.4820214931405644</v>
      </c>
    </row>
    <row r="4705" spans="2:11" x14ac:dyDescent="0.2">
      <c r="B4705" s="35">
        <v>4690</v>
      </c>
      <c r="C4705" s="93">
        <v>0.90758118215285299</v>
      </c>
      <c r="D4705" s="101">
        <f t="shared" si="521"/>
        <v>0.29091677977925501</v>
      </c>
      <c r="E4705" s="93">
        <v>0.81544448462834429</v>
      </c>
      <c r="F4705" s="102">
        <f t="shared" si="519"/>
        <v>1.8154444846283444</v>
      </c>
      <c r="G4705" s="102">
        <f t="shared" si="522"/>
        <v>13966.127168861301</v>
      </c>
      <c r="H4705" s="102">
        <f t="shared" si="520"/>
        <v>13967.318273574663</v>
      </c>
      <c r="I4705" s="102">
        <f t="shared" si="523"/>
        <v>1.1911047133617103</v>
      </c>
      <c r="J4705" s="102">
        <f t="shared" si="524"/>
        <v>13969.133718059291</v>
      </c>
      <c r="K4705" s="103">
        <f t="shared" si="525"/>
        <v>3.0065491979894432</v>
      </c>
    </row>
    <row r="4706" spans="2:11" x14ac:dyDescent="0.2">
      <c r="B4706" s="35">
        <v>4691</v>
      </c>
      <c r="C4706" s="93">
        <v>0.81275358201305481</v>
      </c>
      <c r="D4706" s="101">
        <f t="shared" si="521"/>
        <v>0.62198193759740106</v>
      </c>
      <c r="E4706" s="93">
        <v>0.30140743979452322</v>
      </c>
      <c r="F4706" s="102">
        <f t="shared" si="519"/>
        <v>1.3014074397945232</v>
      </c>
      <c r="G4706" s="102">
        <f t="shared" si="522"/>
        <v>13966.749150798898</v>
      </c>
      <c r="H4706" s="102">
        <f t="shared" si="520"/>
        <v>13969.133718059291</v>
      </c>
      <c r="I4706" s="102">
        <f t="shared" si="523"/>
        <v>2.3845672603929415</v>
      </c>
      <c r="J4706" s="102">
        <f t="shared" si="524"/>
        <v>13970.435125499085</v>
      </c>
      <c r="K4706" s="103">
        <f t="shared" si="525"/>
        <v>3.6859747001872165</v>
      </c>
    </row>
    <row r="4707" spans="2:11" ht="16" thickBot="1" x14ac:dyDescent="0.25">
      <c r="B4707" s="39">
        <v>4692</v>
      </c>
      <c r="C4707" s="94">
        <v>1.2226335343457961E-2</v>
      </c>
      <c r="D4707" s="104">
        <f t="shared" si="521"/>
        <v>13.212489057113146</v>
      </c>
      <c r="E4707" s="94">
        <v>5.9661159209886239E-2</v>
      </c>
      <c r="F4707" s="105">
        <f t="shared" si="519"/>
        <v>1.0596611592098863</v>
      </c>
      <c r="G4707" s="105">
        <f t="shared" si="522"/>
        <v>13979.961639856012</v>
      </c>
      <c r="H4707" s="105">
        <f t="shared" si="520"/>
        <v>13979.961639856012</v>
      </c>
      <c r="I4707" s="105">
        <f t="shared" si="523"/>
        <v>0</v>
      </c>
      <c r="J4707" s="105">
        <f t="shared" si="524"/>
        <v>13981.021301015222</v>
      </c>
      <c r="K4707" s="106">
        <f t="shared" si="525"/>
        <v>1.0596611592100089</v>
      </c>
    </row>
    <row r="4708" spans="2:11" x14ac:dyDescent="0.2">
      <c r="B4708" s="35">
        <v>4693</v>
      </c>
      <c r="C4708" s="93">
        <v>0.72973509974143813</v>
      </c>
      <c r="D4708" s="101">
        <f t="shared" si="521"/>
        <v>0.94522106328611477</v>
      </c>
      <c r="E4708" s="93">
        <v>0.64889430801363668</v>
      </c>
      <c r="F4708" s="102">
        <f t="shared" si="519"/>
        <v>1.6488943080136367</v>
      </c>
      <c r="G4708" s="102">
        <f t="shared" si="522"/>
        <v>13980.906860919298</v>
      </c>
      <c r="H4708" s="102">
        <f t="shared" si="520"/>
        <v>13981.021301015222</v>
      </c>
      <c r="I4708" s="102">
        <f t="shared" si="523"/>
        <v>0.11444009592378279</v>
      </c>
      <c r="J4708" s="102">
        <f t="shared" si="524"/>
        <v>13982.670195323235</v>
      </c>
      <c r="K4708" s="103">
        <f t="shared" si="525"/>
        <v>1.7633344039368239</v>
      </c>
    </row>
    <row r="4709" spans="2:11" x14ac:dyDescent="0.2">
      <c r="B4709" s="35">
        <v>4694</v>
      </c>
      <c r="C4709" s="93">
        <v>0.35843033177737182</v>
      </c>
      <c r="D4709" s="101">
        <f t="shared" si="521"/>
        <v>3.0780629111613385</v>
      </c>
      <c r="E4709" s="93">
        <v>0.45554120490194794</v>
      </c>
      <c r="F4709" s="102">
        <f t="shared" si="519"/>
        <v>1.455541204901948</v>
      </c>
      <c r="G4709" s="102">
        <f t="shared" si="522"/>
        <v>13983.98492383046</v>
      </c>
      <c r="H4709" s="102">
        <f t="shared" si="520"/>
        <v>13983.98492383046</v>
      </c>
      <c r="I4709" s="102">
        <f t="shared" si="523"/>
        <v>0</v>
      </c>
      <c r="J4709" s="102">
        <f t="shared" si="524"/>
        <v>13985.440465035361</v>
      </c>
      <c r="K4709" s="103">
        <f t="shared" si="525"/>
        <v>1.4555412049012375</v>
      </c>
    </row>
    <row r="4710" spans="2:11" x14ac:dyDescent="0.2">
      <c r="B4710" s="35">
        <v>4695</v>
      </c>
      <c r="C4710" s="93">
        <v>0.52029512099045294</v>
      </c>
      <c r="D4710" s="101">
        <f t="shared" si="521"/>
        <v>1.960077264091598</v>
      </c>
      <c r="E4710" s="93">
        <v>0.86003789812296572</v>
      </c>
      <c r="F4710" s="102">
        <f t="shared" si="519"/>
        <v>1.8600378981229657</v>
      </c>
      <c r="G4710" s="102">
        <f t="shared" si="522"/>
        <v>13985.945001094551</v>
      </c>
      <c r="H4710" s="102">
        <f t="shared" si="520"/>
        <v>13985.945001094551</v>
      </c>
      <c r="I4710" s="102">
        <f t="shared" si="523"/>
        <v>0</v>
      </c>
      <c r="J4710" s="102">
        <f t="shared" si="524"/>
        <v>13987.805038992674</v>
      </c>
      <c r="K4710" s="103">
        <f t="shared" si="525"/>
        <v>1.860037898122755</v>
      </c>
    </row>
    <row r="4711" spans="2:11" ht="16" thickBot="1" x14ac:dyDescent="0.25">
      <c r="B4711" s="39">
        <v>4696</v>
      </c>
      <c r="C4711" s="94">
        <v>0.27221347834692267</v>
      </c>
      <c r="D4711" s="104">
        <f t="shared" si="521"/>
        <v>3.9035060209610903</v>
      </c>
      <c r="E4711" s="94">
        <v>0.87785675084448755</v>
      </c>
      <c r="F4711" s="105">
        <f t="shared" si="519"/>
        <v>1.8778567508444874</v>
      </c>
      <c r="G4711" s="105">
        <f t="shared" si="522"/>
        <v>13989.848507115512</v>
      </c>
      <c r="H4711" s="105">
        <f t="shared" si="520"/>
        <v>13989.848507115512</v>
      </c>
      <c r="I4711" s="105">
        <f t="shared" si="523"/>
        <v>0</v>
      </c>
      <c r="J4711" s="105">
        <f t="shared" si="524"/>
        <v>13991.726363866357</v>
      </c>
      <c r="K4711" s="106">
        <f t="shared" si="525"/>
        <v>1.8778567508452397</v>
      </c>
    </row>
    <row r="4712" spans="2:11" x14ac:dyDescent="0.2">
      <c r="B4712" s="35">
        <v>4697</v>
      </c>
      <c r="C4712" s="93">
        <v>0.28522610573826712</v>
      </c>
      <c r="D4712" s="101">
        <f t="shared" si="521"/>
        <v>3.7634191793531877</v>
      </c>
      <c r="E4712" s="93">
        <v>0.69600233053402583</v>
      </c>
      <c r="F4712" s="102">
        <f t="shared" si="519"/>
        <v>1.6960023305340259</v>
      </c>
      <c r="G4712" s="102">
        <f t="shared" si="522"/>
        <v>13993.611926294865</v>
      </c>
      <c r="H4712" s="102">
        <f t="shared" si="520"/>
        <v>13993.611926294865</v>
      </c>
      <c r="I4712" s="102">
        <f t="shared" si="523"/>
        <v>0</v>
      </c>
      <c r="J4712" s="102">
        <f t="shared" si="524"/>
        <v>13995.3079286254</v>
      </c>
      <c r="K4712" s="103">
        <f t="shared" si="525"/>
        <v>1.6960023305346112</v>
      </c>
    </row>
    <row r="4713" spans="2:11" x14ac:dyDescent="0.2">
      <c r="B4713" s="35">
        <v>4698</v>
      </c>
      <c r="C4713" s="93">
        <v>0.75619623119057888</v>
      </c>
      <c r="D4713" s="101">
        <f t="shared" si="521"/>
        <v>0.83836311425065368</v>
      </c>
      <c r="E4713" s="93">
        <v>0.10086633899466935</v>
      </c>
      <c r="F4713" s="102">
        <f t="shared" si="519"/>
        <v>1.1008663389946693</v>
      </c>
      <c r="G4713" s="102">
        <f t="shared" si="522"/>
        <v>13994.450289409117</v>
      </c>
      <c r="H4713" s="102">
        <f t="shared" si="520"/>
        <v>13995.3079286254</v>
      </c>
      <c r="I4713" s="102">
        <f t="shared" si="523"/>
        <v>0.85763921628313255</v>
      </c>
      <c r="J4713" s="102">
        <f t="shared" si="524"/>
        <v>13996.408794964394</v>
      </c>
      <c r="K4713" s="103">
        <f t="shared" si="525"/>
        <v>1.9585055552779522</v>
      </c>
    </row>
    <row r="4714" spans="2:11" x14ac:dyDescent="0.2">
      <c r="B4714" s="35">
        <v>4699</v>
      </c>
      <c r="C4714" s="93">
        <v>0.99314692981623609</v>
      </c>
      <c r="D4714" s="101">
        <f t="shared" si="521"/>
        <v>2.0629980922582614E-2</v>
      </c>
      <c r="E4714" s="93">
        <v>0.29264773389958054</v>
      </c>
      <c r="F4714" s="102">
        <f t="shared" si="519"/>
        <v>1.2926477338995805</v>
      </c>
      <c r="G4714" s="102">
        <f t="shared" si="522"/>
        <v>13994.47091939004</v>
      </c>
      <c r="H4714" s="102">
        <f t="shared" si="520"/>
        <v>13996.408794964394</v>
      </c>
      <c r="I4714" s="102">
        <f t="shared" si="523"/>
        <v>1.9378755743546208</v>
      </c>
      <c r="J4714" s="102">
        <f t="shared" si="524"/>
        <v>13997.701442698293</v>
      </c>
      <c r="K4714" s="103">
        <f t="shared" si="525"/>
        <v>3.230523308253396</v>
      </c>
    </row>
    <row r="4715" spans="2:11" ht="16" thickBot="1" x14ac:dyDescent="0.25">
      <c r="B4715" s="39">
        <v>4700</v>
      </c>
      <c r="C4715" s="94">
        <v>0.853451123131586</v>
      </c>
      <c r="D4715" s="104">
        <f t="shared" si="521"/>
        <v>0.4754010143482626</v>
      </c>
      <c r="E4715" s="94">
        <v>0.75176383687491177</v>
      </c>
      <c r="F4715" s="105">
        <f t="shared" ref="F4715:F4778" si="526">($N$18-$N$19)*E4715+$N$19</f>
        <v>1.7517638368749118</v>
      </c>
      <c r="G4715" s="105">
        <f t="shared" si="522"/>
        <v>13994.946320404388</v>
      </c>
      <c r="H4715" s="105">
        <f t="shared" ref="H4715:H4778" si="527">+MAX(G4715,J4714)</f>
        <v>13997.701442698293</v>
      </c>
      <c r="I4715" s="105">
        <f t="shared" si="523"/>
        <v>2.7551222939055151</v>
      </c>
      <c r="J4715" s="105">
        <f t="shared" si="524"/>
        <v>13999.453206535169</v>
      </c>
      <c r="K4715" s="106">
        <f t="shared" si="525"/>
        <v>4.5068861307809129</v>
      </c>
    </row>
    <row r="4716" spans="2:11" x14ac:dyDescent="0.2">
      <c r="B4716" s="35">
        <v>4701</v>
      </c>
      <c r="C4716" s="93">
        <v>0.59522588592097259</v>
      </c>
      <c r="D4716" s="101">
        <f t="shared" ref="D4716:D4779" si="528">-LN(C4716)/$N$16</f>
        <v>1.5564429158349014</v>
      </c>
      <c r="E4716" s="93">
        <v>0.83507547781827085</v>
      </c>
      <c r="F4716" s="102">
        <f t="shared" si="526"/>
        <v>1.835075477818271</v>
      </c>
      <c r="G4716" s="102">
        <f t="shared" ref="G4716:G4779" si="529">G4715+D4716</f>
        <v>13996.502763320223</v>
      </c>
      <c r="H4716" s="102">
        <f t="shared" si="527"/>
        <v>13999.453206535169</v>
      </c>
      <c r="I4716" s="102">
        <f t="shared" si="523"/>
        <v>2.9504432149460627</v>
      </c>
      <c r="J4716" s="102">
        <f t="shared" si="524"/>
        <v>14001.288282012987</v>
      </c>
      <c r="K4716" s="103">
        <f t="shared" si="525"/>
        <v>4.7855186927645263</v>
      </c>
    </row>
    <row r="4717" spans="2:11" x14ac:dyDescent="0.2">
      <c r="B4717" s="35">
        <v>4702</v>
      </c>
      <c r="C4717" s="93">
        <v>0.18281607072312334</v>
      </c>
      <c r="D4717" s="101">
        <f t="shared" si="528"/>
        <v>5.097824128758111</v>
      </c>
      <c r="E4717" s="93">
        <v>0.22521575151600293</v>
      </c>
      <c r="F4717" s="102">
        <f t="shared" si="526"/>
        <v>1.2252157515160029</v>
      </c>
      <c r="G4717" s="102">
        <f t="shared" si="529"/>
        <v>14001.60058744898</v>
      </c>
      <c r="H4717" s="102">
        <f t="shared" si="527"/>
        <v>14001.60058744898</v>
      </c>
      <c r="I4717" s="102">
        <f t="shared" si="523"/>
        <v>0</v>
      </c>
      <c r="J4717" s="102">
        <f t="shared" si="524"/>
        <v>14002.825803200496</v>
      </c>
      <c r="K4717" s="103">
        <f t="shared" si="525"/>
        <v>1.2252157515158615</v>
      </c>
    </row>
    <row r="4718" spans="2:11" x14ac:dyDescent="0.2">
      <c r="B4718" s="35">
        <v>4703</v>
      </c>
      <c r="C4718" s="93">
        <v>0.91369253317590671</v>
      </c>
      <c r="D4718" s="101">
        <f t="shared" si="528"/>
        <v>0.27078348325512219</v>
      </c>
      <c r="E4718" s="93">
        <v>0.24369184516785936</v>
      </c>
      <c r="F4718" s="102">
        <f t="shared" si="526"/>
        <v>1.2436918451678594</v>
      </c>
      <c r="G4718" s="102">
        <f t="shared" si="529"/>
        <v>14001.871370932235</v>
      </c>
      <c r="H4718" s="102">
        <f t="shared" si="527"/>
        <v>14002.825803200496</v>
      </c>
      <c r="I4718" s="102">
        <f t="shared" si="523"/>
        <v>0.95443226826137106</v>
      </c>
      <c r="J4718" s="102">
        <f t="shared" si="524"/>
        <v>14004.069495045664</v>
      </c>
      <c r="K4718" s="103">
        <f t="shared" si="525"/>
        <v>2.198124113429003</v>
      </c>
    </row>
    <row r="4719" spans="2:11" ht="16" thickBot="1" x14ac:dyDescent="0.25">
      <c r="B4719" s="39">
        <v>4704</v>
      </c>
      <c r="C4719" s="94">
        <v>0.99908362247482008</v>
      </c>
      <c r="D4719" s="104">
        <f t="shared" si="528"/>
        <v>2.7503929672480047E-3</v>
      </c>
      <c r="E4719" s="94">
        <v>0.97089940686643494</v>
      </c>
      <c r="F4719" s="105">
        <f t="shared" si="526"/>
        <v>1.9708994068664349</v>
      </c>
      <c r="G4719" s="105">
        <f t="shared" si="529"/>
        <v>14001.874121325201</v>
      </c>
      <c r="H4719" s="105">
        <f t="shared" si="527"/>
        <v>14004.069495045664</v>
      </c>
      <c r="I4719" s="105">
        <f t="shared" si="523"/>
        <v>2.1953737204621575</v>
      </c>
      <c r="J4719" s="105">
        <f t="shared" si="524"/>
        <v>14006.04039445253</v>
      </c>
      <c r="K4719" s="106">
        <f t="shared" si="525"/>
        <v>4.1662731273281679</v>
      </c>
    </row>
    <row r="4720" spans="2:11" x14ac:dyDescent="0.2">
      <c r="B4720" s="35">
        <v>4705</v>
      </c>
      <c r="C4720" s="93">
        <v>0.73233448736561801</v>
      </c>
      <c r="D4720" s="101">
        <f t="shared" si="528"/>
        <v>0.93455375831289578</v>
      </c>
      <c r="E4720" s="93">
        <v>0.58774527988783043</v>
      </c>
      <c r="F4720" s="102">
        <f t="shared" si="526"/>
        <v>1.5877452798878304</v>
      </c>
      <c r="G4720" s="102">
        <f t="shared" si="529"/>
        <v>14002.808675083514</v>
      </c>
      <c r="H4720" s="102">
        <f t="shared" si="527"/>
        <v>14006.04039445253</v>
      </c>
      <c r="I4720" s="102">
        <f t="shared" si="523"/>
        <v>3.2317193690159911</v>
      </c>
      <c r="J4720" s="102">
        <f t="shared" si="524"/>
        <v>14007.628139732418</v>
      </c>
      <c r="K4720" s="103">
        <f t="shared" si="525"/>
        <v>4.8194646489046136</v>
      </c>
    </row>
    <row r="4721" spans="2:11" x14ac:dyDescent="0.2">
      <c r="B4721" s="35">
        <v>4706</v>
      </c>
      <c r="C4721" s="93">
        <v>0.55173319367190055</v>
      </c>
      <c r="D4721" s="101">
        <f t="shared" si="528"/>
        <v>1.7840720830532208</v>
      </c>
      <c r="E4721" s="93">
        <v>0.84420176399294411</v>
      </c>
      <c r="F4721" s="102">
        <f t="shared" si="526"/>
        <v>1.844201763992944</v>
      </c>
      <c r="G4721" s="102">
        <f t="shared" si="529"/>
        <v>14004.592747166567</v>
      </c>
      <c r="H4721" s="102">
        <f t="shared" si="527"/>
        <v>14007.628139732418</v>
      </c>
      <c r="I4721" s="102">
        <f t="shared" si="523"/>
        <v>3.0353925658509979</v>
      </c>
      <c r="J4721" s="102">
        <f t="shared" si="524"/>
        <v>14009.472341496412</v>
      </c>
      <c r="K4721" s="103">
        <f t="shared" si="525"/>
        <v>4.8795943298446218</v>
      </c>
    </row>
    <row r="4722" spans="2:11" x14ac:dyDescent="0.2">
      <c r="B4722" s="35">
        <v>4707</v>
      </c>
      <c r="C4722" s="93">
        <v>0.92952501360097228</v>
      </c>
      <c r="D4722" s="101">
        <f t="shared" si="528"/>
        <v>0.21924468410825129</v>
      </c>
      <c r="E4722" s="93">
        <v>0.56969065924639239</v>
      </c>
      <c r="F4722" s="102">
        <f t="shared" si="526"/>
        <v>1.5696906592463924</v>
      </c>
      <c r="G4722" s="102">
        <f t="shared" si="529"/>
        <v>14004.811991850676</v>
      </c>
      <c r="H4722" s="102">
        <f t="shared" si="527"/>
        <v>14009.472341496412</v>
      </c>
      <c r="I4722" s="102">
        <f t="shared" si="523"/>
        <v>4.6603496457355504</v>
      </c>
      <c r="J4722" s="102">
        <f t="shared" si="524"/>
        <v>14011.042032155658</v>
      </c>
      <c r="K4722" s="103">
        <f t="shared" si="525"/>
        <v>6.2300403049812303</v>
      </c>
    </row>
    <row r="4723" spans="2:11" ht="16" thickBot="1" x14ac:dyDescent="0.25">
      <c r="B4723" s="39">
        <v>4708</v>
      </c>
      <c r="C4723" s="94">
        <v>0.25307414686718555</v>
      </c>
      <c r="D4723" s="104">
        <f t="shared" si="528"/>
        <v>4.1222182877104077</v>
      </c>
      <c r="E4723" s="94">
        <v>0.48545630433935982</v>
      </c>
      <c r="F4723" s="105">
        <f t="shared" si="526"/>
        <v>1.4854563043393598</v>
      </c>
      <c r="G4723" s="105">
        <f t="shared" si="529"/>
        <v>14008.934210138386</v>
      </c>
      <c r="H4723" s="105">
        <f t="shared" si="527"/>
        <v>14011.042032155658</v>
      </c>
      <c r="I4723" s="105">
        <f t="shared" si="523"/>
        <v>2.1078220172712463</v>
      </c>
      <c r="J4723" s="105">
        <f t="shared" si="524"/>
        <v>14012.527488459997</v>
      </c>
      <c r="K4723" s="106">
        <f t="shared" si="525"/>
        <v>3.5932783216103417</v>
      </c>
    </row>
    <row r="4724" spans="2:11" x14ac:dyDescent="0.2">
      <c r="B4724" s="35">
        <v>4709</v>
      </c>
      <c r="C4724" s="93">
        <v>5.932347781904912E-2</v>
      </c>
      <c r="D4724" s="101">
        <f t="shared" si="528"/>
        <v>8.4742504059849519</v>
      </c>
      <c r="E4724" s="93">
        <v>0.39819093704728403</v>
      </c>
      <c r="F4724" s="102">
        <f t="shared" si="526"/>
        <v>1.398190937047284</v>
      </c>
      <c r="G4724" s="102">
        <f t="shared" si="529"/>
        <v>14017.408460544371</v>
      </c>
      <c r="H4724" s="102">
        <f t="shared" si="527"/>
        <v>14017.408460544371</v>
      </c>
      <c r="I4724" s="102">
        <f t="shared" si="523"/>
        <v>0</v>
      </c>
      <c r="J4724" s="102">
        <f t="shared" si="524"/>
        <v>14018.806651481418</v>
      </c>
      <c r="K4724" s="103">
        <f t="shared" si="525"/>
        <v>1.3981909370468202</v>
      </c>
    </row>
    <row r="4725" spans="2:11" x14ac:dyDescent="0.2">
      <c r="B4725" s="35">
        <v>4710</v>
      </c>
      <c r="C4725" s="93">
        <v>0.57278671303079798</v>
      </c>
      <c r="D4725" s="101">
        <f t="shared" si="528"/>
        <v>1.671725580387569</v>
      </c>
      <c r="E4725" s="93">
        <v>0.99144469819844772</v>
      </c>
      <c r="F4725" s="102">
        <f t="shared" si="526"/>
        <v>1.9914446981984477</v>
      </c>
      <c r="G4725" s="102">
        <f t="shared" si="529"/>
        <v>14019.080186124758</v>
      </c>
      <c r="H4725" s="102">
        <f t="shared" si="527"/>
        <v>14019.080186124758</v>
      </c>
      <c r="I4725" s="102">
        <f t="shared" si="523"/>
        <v>0</v>
      </c>
      <c r="J4725" s="102">
        <f t="shared" si="524"/>
        <v>14021.071630822957</v>
      </c>
      <c r="K4725" s="103">
        <f t="shared" si="525"/>
        <v>1.9914446981983929</v>
      </c>
    </row>
    <row r="4726" spans="2:11" x14ac:dyDescent="0.2">
      <c r="B4726" s="35">
        <v>4711</v>
      </c>
      <c r="C4726" s="93">
        <v>0.35763999577209604</v>
      </c>
      <c r="D4726" s="101">
        <f t="shared" si="528"/>
        <v>3.0846851908100859</v>
      </c>
      <c r="E4726" s="93">
        <v>0.88591704560439599</v>
      </c>
      <c r="F4726" s="102">
        <f t="shared" si="526"/>
        <v>1.8859170456043959</v>
      </c>
      <c r="G4726" s="102">
        <f t="shared" si="529"/>
        <v>14022.164871315568</v>
      </c>
      <c r="H4726" s="102">
        <f t="shared" si="527"/>
        <v>14022.164871315568</v>
      </c>
      <c r="I4726" s="102">
        <f t="shared" si="523"/>
        <v>0</v>
      </c>
      <c r="J4726" s="102">
        <f t="shared" si="524"/>
        <v>14024.050788361172</v>
      </c>
      <c r="K4726" s="103">
        <f t="shared" si="525"/>
        <v>1.8859170456034917</v>
      </c>
    </row>
    <row r="4727" spans="2:11" ht="16" thickBot="1" x14ac:dyDescent="0.25">
      <c r="B4727" s="39">
        <v>4712</v>
      </c>
      <c r="C4727" s="94">
        <v>0.68903479876808882</v>
      </c>
      <c r="D4727" s="104">
        <f t="shared" si="528"/>
        <v>1.1173905091477794</v>
      </c>
      <c r="E4727" s="94">
        <v>0.69360497761253825</v>
      </c>
      <c r="F4727" s="105">
        <f t="shared" si="526"/>
        <v>1.6936049776125381</v>
      </c>
      <c r="G4727" s="105">
        <f t="shared" si="529"/>
        <v>14023.282261824716</v>
      </c>
      <c r="H4727" s="105">
        <f t="shared" si="527"/>
        <v>14024.050788361172</v>
      </c>
      <c r="I4727" s="105">
        <f t="shared" si="523"/>
        <v>0.76852653645619284</v>
      </c>
      <c r="J4727" s="105">
        <f t="shared" si="524"/>
        <v>14025.744393338784</v>
      </c>
      <c r="K4727" s="106">
        <f t="shared" si="525"/>
        <v>2.4621315140684601</v>
      </c>
    </row>
    <row r="4728" spans="2:11" x14ac:dyDescent="0.2">
      <c r="B4728" s="35">
        <v>4713</v>
      </c>
      <c r="C4728" s="93">
        <v>0.68368318860671717</v>
      </c>
      <c r="D4728" s="101">
        <f t="shared" si="528"/>
        <v>1.1407819296289066</v>
      </c>
      <c r="E4728" s="93">
        <v>0.48970022035625582</v>
      </c>
      <c r="F4728" s="102">
        <f t="shared" si="526"/>
        <v>1.4897002203562559</v>
      </c>
      <c r="G4728" s="102">
        <f t="shared" si="529"/>
        <v>14024.423043754345</v>
      </c>
      <c r="H4728" s="102">
        <f t="shared" si="527"/>
        <v>14025.744393338784</v>
      </c>
      <c r="I4728" s="102">
        <f t="shared" si="523"/>
        <v>1.3213495844393037</v>
      </c>
      <c r="J4728" s="102">
        <f t="shared" si="524"/>
        <v>14027.23409355914</v>
      </c>
      <c r="K4728" s="103">
        <f t="shared" si="525"/>
        <v>2.8110498047954025</v>
      </c>
    </row>
    <row r="4729" spans="2:11" x14ac:dyDescent="0.2">
      <c r="B4729" s="35">
        <v>4714</v>
      </c>
      <c r="C4729" s="93">
        <v>0.93668842540163777</v>
      </c>
      <c r="D4729" s="101">
        <f t="shared" si="528"/>
        <v>0.1962137268783164</v>
      </c>
      <c r="E4729" s="93">
        <v>0.32196731098331643</v>
      </c>
      <c r="F4729" s="102">
        <f t="shared" si="526"/>
        <v>1.3219673109833163</v>
      </c>
      <c r="G4729" s="102">
        <f t="shared" si="529"/>
        <v>14024.619257481223</v>
      </c>
      <c r="H4729" s="102">
        <f t="shared" si="527"/>
        <v>14027.23409355914</v>
      </c>
      <c r="I4729" s="102">
        <f t="shared" si="523"/>
        <v>2.6148360779170616</v>
      </c>
      <c r="J4729" s="102">
        <f t="shared" si="524"/>
        <v>14028.556060870123</v>
      </c>
      <c r="K4729" s="103">
        <f t="shared" si="525"/>
        <v>3.9368033889004437</v>
      </c>
    </row>
    <row r="4730" spans="2:11" x14ac:dyDescent="0.2">
      <c r="B4730" s="35">
        <v>4715</v>
      </c>
      <c r="C4730" s="93">
        <v>0.61143195349934432</v>
      </c>
      <c r="D4730" s="101">
        <f t="shared" si="528"/>
        <v>1.4758548241582348</v>
      </c>
      <c r="E4730" s="93">
        <v>5.5685902654907693E-2</v>
      </c>
      <c r="F4730" s="102">
        <f t="shared" si="526"/>
        <v>1.0556859026549077</v>
      </c>
      <c r="G4730" s="102">
        <f t="shared" si="529"/>
        <v>14026.095112305382</v>
      </c>
      <c r="H4730" s="102">
        <f t="shared" si="527"/>
        <v>14028.556060870123</v>
      </c>
      <c r="I4730" s="102">
        <f t="shared" si="523"/>
        <v>2.4609485647415568</v>
      </c>
      <c r="J4730" s="102">
        <f t="shared" si="524"/>
        <v>14029.611746772778</v>
      </c>
      <c r="K4730" s="103">
        <f t="shared" si="525"/>
        <v>3.5166344673962158</v>
      </c>
    </row>
    <row r="4731" spans="2:11" ht="16" thickBot="1" x14ac:dyDescent="0.25">
      <c r="B4731" s="39">
        <v>4716</v>
      </c>
      <c r="C4731" s="94">
        <v>0.51296238256158511</v>
      </c>
      <c r="D4731" s="104">
        <f t="shared" si="528"/>
        <v>2.0026582945200353</v>
      </c>
      <c r="E4731" s="94">
        <v>0.76409734299012699</v>
      </c>
      <c r="F4731" s="105">
        <f t="shared" si="526"/>
        <v>1.764097342990127</v>
      </c>
      <c r="G4731" s="105">
        <f t="shared" si="529"/>
        <v>14028.097770599901</v>
      </c>
      <c r="H4731" s="105">
        <f t="shared" si="527"/>
        <v>14029.611746772778</v>
      </c>
      <c r="I4731" s="105">
        <f t="shared" si="523"/>
        <v>1.5139761728769372</v>
      </c>
      <c r="J4731" s="105">
        <f t="shared" si="524"/>
        <v>14031.375844115768</v>
      </c>
      <c r="K4731" s="106">
        <f t="shared" si="525"/>
        <v>3.2780735158667085</v>
      </c>
    </row>
    <row r="4732" spans="2:11" x14ac:dyDescent="0.2">
      <c r="B4732" s="35">
        <v>4717</v>
      </c>
      <c r="C4732" s="93">
        <v>0.97855929956808896</v>
      </c>
      <c r="D4732" s="101">
        <f t="shared" si="528"/>
        <v>6.5021674379837954E-2</v>
      </c>
      <c r="E4732" s="93">
        <v>0.73063505723333688</v>
      </c>
      <c r="F4732" s="102">
        <f t="shared" si="526"/>
        <v>1.7306350572333369</v>
      </c>
      <c r="G4732" s="102">
        <f t="shared" si="529"/>
        <v>14028.162792274281</v>
      </c>
      <c r="H4732" s="102">
        <f t="shared" si="527"/>
        <v>14031.375844115768</v>
      </c>
      <c r="I4732" s="102">
        <f t="shared" si="523"/>
        <v>3.2130518414869584</v>
      </c>
      <c r="J4732" s="102">
        <f t="shared" si="524"/>
        <v>14033.106479173</v>
      </c>
      <c r="K4732" s="103">
        <f t="shared" si="525"/>
        <v>4.9436868987195339</v>
      </c>
    </row>
    <row r="4733" spans="2:11" x14ac:dyDescent="0.2">
      <c r="B4733" s="35">
        <v>4718</v>
      </c>
      <c r="C4733" s="93">
        <v>0.25877812298445468</v>
      </c>
      <c r="D4733" s="101">
        <f t="shared" si="528"/>
        <v>4.0553527573380883</v>
      </c>
      <c r="E4733" s="93">
        <v>0.66092663036454624</v>
      </c>
      <c r="F4733" s="102">
        <f t="shared" si="526"/>
        <v>1.6609266303645462</v>
      </c>
      <c r="G4733" s="102">
        <f t="shared" si="529"/>
        <v>14032.218145031618</v>
      </c>
      <c r="H4733" s="102">
        <f t="shared" si="527"/>
        <v>14033.106479173</v>
      </c>
      <c r="I4733" s="102">
        <f t="shared" si="523"/>
        <v>0.88833414138207445</v>
      </c>
      <c r="J4733" s="102">
        <f t="shared" si="524"/>
        <v>14034.767405803364</v>
      </c>
      <c r="K4733" s="103">
        <f t="shared" si="525"/>
        <v>2.5492607717460487</v>
      </c>
    </row>
    <row r="4734" spans="2:11" x14ac:dyDescent="0.2">
      <c r="B4734" s="35">
        <v>4719</v>
      </c>
      <c r="C4734" s="93">
        <v>0.93934156696779803</v>
      </c>
      <c r="D4734" s="101">
        <f t="shared" si="528"/>
        <v>0.18772832948351728</v>
      </c>
      <c r="E4734" s="93">
        <v>0.88500588875459119</v>
      </c>
      <c r="F4734" s="102">
        <f t="shared" si="526"/>
        <v>1.8850058887545913</v>
      </c>
      <c r="G4734" s="102">
        <f t="shared" si="529"/>
        <v>14032.405873361102</v>
      </c>
      <c r="H4734" s="102">
        <f t="shared" si="527"/>
        <v>14034.767405803364</v>
      </c>
      <c r="I4734" s="102">
        <f t="shared" si="523"/>
        <v>2.3615324422626145</v>
      </c>
      <c r="J4734" s="102">
        <f t="shared" si="524"/>
        <v>14036.652411692119</v>
      </c>
      <c r="K4734" s="103">
        <f t="shared" si="525"/>
        <v>4.2465383310172911</v>
      </c>
    </row>
    <row r="4735" spans="2:11" ht="16" thickBot="1" x14ac:dyDescent="0.25">
      <c r="B4735" s="39">
        <v>4720</v>
      </c>
      <c r="C4735" s="94">
        <v>0.35992467559117458</v>
      </c>
      <c r="D4735" s="104">
        <f t="shared" si="528"/>
        <v>3.0655815116805787</v>
      </c>
      <c r="E4735" s="94">
        <v>0.84190621626585171</v>
      </c>
      <c r="F4735" s="105">
        <f t="shared" si="526"/>
        <v>1.8419062162658517</v>
      </c>
      <c r="G4735" s="105">
        <f t="shared" si="529"/>
        <v>14035.471454872782</v>
      </c>
      <c r="H4735" s="105">
        <f t="shared" si="527"/>
        <v>14036.652411692119</v>
      </c>
      <c r="I4735" s="105">
        <f t="shared" si="523"/>
        <v>1.1809568193366431</v>
      </c>
      <c r="J4735" s="105">
        <f t="shared" si="524"/>
        <v>14038.494317908386</v>
      </c>
      <c r="K4735" s="106">
        <f t="shared" si="525"/>
        <v>3.0228630356032227</v>
      </c>
    </row>
    <row r="4736" spans="2:11" x14ac:dyDescent="0.2">
      <c r="B4736" s="35">
        <v>4721</v>
      </c>
      <c r="C4736" s="93">
        <v>0.19044507307814795</v>
      </c>
      <c r="D4736" s="101">
        <f t="shared" si="528"/>
        <v>4.975174368866969</v>
      </c>
      <c r="E4736" s="93">
        <v>0.82918480835750019</v>
      </c>
      <c r="F4736" s="102">
        <f t="shared" si="526"/>
        <v>1.8291848083575002</v>
      </c>
      <c r="G4736" s="102">
        <f t="shared" si="529"/>
        <v>14040.446629241649</v>
      </c>
      <c r="H4736" s="102">
        <f t="shared" si="527"/>
        <v>14040.446629241649</v>
      </c>
      <c r="I4736" s="102">
        <f t="shared" si="523"/>
        <v>0</v>
      </c>
      <c r="J4736" s="102">
        <f t="shared" si="524"/>
        <v>14042.275814050006</v>
      </c>
      <c r="K4736" s="103">
        <f t="shared" si="525"/>
        <v>1.8291848083572404</v>
      </c>
    </row>
    <row r="4737" spans="2:11" x14ac:dyDescent="0.2">
      <c r="B4737" s="35">
        <v>4722</v>
      </c>
      <c r="C4737" s="93">
        <v>4.8889982674843568E-2</v>
      </c>
      <c r="D4737" s="101">
        <f t="shared" si="528"/>
        <v>9.054548270285375</v>
      </c>
      <c r="E4737" s="93">
        <v>0.83407833076539539</v>
      </c>
      <c r="F4737" s="102">
        <f t="shared" si="526"/>
        <v>1.8340783307653954</v>
      </c>
      <c r="G4737" s="102">
        <f t="shared" si="529"/>
        <v>14049.501177511935</v>
      </c>
      <c r="H4737" s="102">
        <f t="shared" si="527"/>
        <v>14049.501177511935</v>
      </c>
      <c r="I4737" s="102">
        <f t="shared" si="523"/>
        <v>0</v>
      </c>
      <c r="J4737" s="102">
        <f t="shared" si="524"/>
        <v>14051.3352558427</v>
      </c>
      <c r="K4737" s="103">
        <f t="shared" si="525"/>
        <v>1.8340783307648962</v>
      </c>
    </row>
    <row r="4738" spans="2:11" x14ac:dyDescent="0.2">
      <c r="B4738" s="35">
        <v>4723</v>
      </c>
      <c r="C4738" s="93">
        <v>0.8233217194148873</v>
      </c>
      <c r="D4738" s="101">
        <f t="shared" si="528"/>
        <v>0.58322473230460548</v>
      </c>
      <c r="E4738" s="93">
        <v>0.71717972651445794</v>
      </c>
      <c r="F4738" s="102">
        <f t="shared" si="526"/>
        <v>1.7171797265144579</v>
      </c>
      <c r="G4738" s="102">
        <f t="shared" si="529"/>
        <v>14050.08440224424</v>
      </c>
      <c r="H4738" s="102">
        <f t="shared" si="527"/>
        <v>14051.3352558427</v>
      </c>
      <c r="I4738" s="102">
        <f t="shared" si="523"/>
        <v>1.2508535984597984</v>
      </c>
      <c r="J4738" s="102">
        <f t="shared" si="524"/>
        <v>14053.052435569214</v>
      </c>
      <c r="K4738" s="103">
        <f t="shared" si="525"/>
        <v>2.9680333249743853</v>
      </c>
    </row>
    <row r="4739" spans="2:11" ht="16" thickBot="1" x14ac:dyDescent="0.25">
      <c r="B4739" s="39">
        <v>4724</v>
      </c>
      <c r="C4739" s="94">
        <v>1.9821546515987554E-2</v>
      </c>
      <c r="D4739" s="104">
        <f t="shared" si="528"/>
        <v>11.762957175217444</v>
      </c>
      <c r="E4739" s="94">
        <v>0.25422830126155194</v>
      </c>
      <c r="F4739" s="105">
        <f t="shared" si="526"/>
        <v>1.254228301261552</v>
      </c>
      <c r="G4739" s="105">
        <f t="shared" si="529"/>
        <v>14061.847359419457</v>
      </c>
      <c r="H4739" s="105">
        <f t="shared" si="527"/>
        <v>14061.847359419457</v>
      </c>
      <c r="I4739" s="105">
        <f t="shared" si="523"/>
        <v>0</v>
      </c>
      <c r="J4739" s="105">
        <f t="shared" si="524"/>
        <v>14063.101587720717</v>
      </c>
      <c r="K4739" s="106">
        <f t="shared" si="525"/>
        <v>1.2542283012608095</v>
      </c>
    </row>
    <row r="4740" spans="2:11" x14ac:dyDescent="0.2">
      <c r="B4740" s="35">
        <v>4725</v>
      </c>
      <c r="C4740" s="93">
        <v>0.14517851149754624</v>
      </c>
      <c r="D4740" s="101">
        <f t="shared" si="528"/>
        <v>5.789373539953635</v>
      </c>
      <c r="E4740" s="93">
        <v>0.9885487808768223</v>
      </c>
      <c r="F4740" s="102">
        <f t="shared" si="526"/>
        <v>1.9885487808768223</v>
      </c>
      <c r="G4740" s="102">
        <f t="shared" si="529"/>
        <v>14067.63673295941</v>
      </c>
      <c r="H4740" s="102">
        <f t="shared" si="527"/>
        <v>14067.63673295941</v>
      </c>
      <c r="I4740" s="102">
        <f t="shared" si="523"/>
        <v>0</v>
      </c>
      <c r="J4740" s="102">
        <f t="shared" si="524"/>
        <v>14069.625281740287</v>
      </c>
      <c r="K4740" s="103">
        <f t="shared" si="525"/>
        <v>1.988548780876954</v>
      </c>
    </row>
    <row r="4741" spans="2:11" x14ac:dyDescent="0.2">
      <c r="B4741" s="35">
        <v>4726</v>
      </c>
      <c r="C4741" s="93">
        <v>0.82783877641266856</v>
      </c>
      <c r="D4741" s="101">
        <f t="shared" si="528"/>
        <v>0.56681057410096736</v>
      </c>
      <c r="E4741" s="93">
        <v>0.54418794602401499</v>
      </c>
      <c r="F4741" s="102">
        <f t="shared" si="526"/>
        <v>1.5441879460240151</v>
      </c>
      <c r="G4741" s="102">
        <f t="shared" si="529"/>
        <v>14068.203543533511</v>
      </c>
      <c r="H4741" s="102">
        <f t="shared" si="527"/>
        <v>14069.625281740287</v>
      </c>
      <c r="I4741" s="102">
        <f t="shared" si="523"/>
        <v>1.4217382067763538</v>
      </c>
      <c r="J4741" s="102">
        <f t="shared" si="524"/>
        <v>14071.169469686311</v>
      </c>
      <c r="K4741" s="103">
        <f t="shared" si="525"/>
        <v>2.9659261527995113</v>
      </c>
    </row>
    <row r="4742" spans="2:11" x14ac:dyDescent="0.2">
      <c r="B4742" s="35">
        <v>4727</v>
      </c>
      <c r="C4742" s="93">
        <v>0.48778599569484438</v>
      </c>
      <c r="D4742" s="101">
        <f t="shared" si="528"/>
        <v>2.1536355081752756</v>
      </c>
      <c r="E4742" s="93">
        <v>0.8640207358899622</v>
      </c>
      <c r="F4742" s="102">
        <f t="shared" si="526"/>
        <v>1.8640207358899623</v>
      </c>
      <c r="G4742" s="102">
        <f t="shared" si="529"/>
        <v>14070.357179041686</v>
      </c>
      <c r="H4742" s="102">
        <f t="shared" si="527"/>
        <v>14071.169469686311</v>
      </c>
      <c r="I4742" s="102">
        <f t="shared" si="523"/>
        <v>0.81229064462422684</v>
      </c>
      <c r="J4742" s="102">
        <f t="shared" si="524"/>
        <v>14073.0334904222</v>
      </c>
      <c r="K4742" s="103">
        <f t="shared" si="525"/>
        <v>2.6763113805136527</v>
      </c>
    </row>
    <row r="4743" spans="2:11" ht="16" thickBot="1" x14ac:dyDescent="0.25">
      <c r="B4743" s="39">
        <v>4728</v>
      </c>
      <c r="C4743" s="94">
        <v>0.99255684917947262</v>
      </c>
      <c r="D4743" s="104">
        <f t="shared" si="528"/>
        <v>2.241296787272461E-2</v>
      </c>
      <c r="E4743" s="94">
        <v>0.81620174021160385</v>
      </c>
      <c r="F4743" s="105">
        <f t="shared" si="526"/>
        <v>1.816201740211604</v>
      </c>
      <c r="G4743" s="105">
        <f t="shared" si="529"/>
        <v>14070.37959200956</v>
      </c>
      <c r="H4743" s="105">
        <f t="shared" si="527"/>
        <v>14073.0334904222</v>
      </c>
      <c r="I4743" s="105">
        <f t="shared" si="523"/>
        <v>2.6538984126400464</v>
      </c>
      <c r="J4743" s="105">
        <f t="shared" si="524"/>
        <v>14074.849692162412</v>
      </c>
      <c r="K4743" s="106">
        <f t="shared" si="525"/>
        <v>4.4701001528519555</v>
      </c>
    </row>
    <row r="4744" spans="2:11" x14ac:dyDescent="0.2">
      <c r="B4744" s="35">
        <v>4729</v>
      </c>
      <c r="C4744" s="93">
        <v>0.82593637355192562</v>
      </c>
      <c r="D4744" s="101">
        <f t="shared" si="528"/>
        <v>0.57371261407873164</v>
      </c>
      <c r="E4744" s="93">
        <v>9.9553015933818712E-2</v>
      </c>
      <c r="F4744" s="102">
        <f t="shared" si="526"/>
        <v>1.0995530159338187</v>
      </c>
      <c r="G4744" s="102">
        <f t="shared" si="529"/>
        <v>14070.953304623639</v>
      </c>
      <c r="H4744" s="102">
        <f t="shared" si="527"/>
        <v>14074.849692162412</v>
      </c>
      <c r="I4744" s="102">
        <f t="shared" si="523"/>
        <v>3.8963875387726148</v>
      </c>
      <c r="J4744" s="102">
        <f t="shared" si="524"/>
        <v>14075.949245178346</v>
      </c>
      <c r="K4744" s="103">
        <f t="shared" si="525"/>
        <v>4.9959405547069764</v>
      </c>
    </row>
    <row r="4745" spans="2:11" x14ac:dyDescent="0.2">
      <c r="B4745" s="35">
        <v>4730</v>
      </c>
      <c r="C4745" s="93">
        <v>9.8559734704726454E-2</v>
      </c>
      <c r="D4745" s="101">
        <f t="shared" si="528"/>
        <v>6.9512774127418764</v>
      </c>
      <c r="E4745" s="93">
        <v>0.30614519003937002</v>
      </c>
      <c r="F4745" s="102">
        <f t="shared" si="526"/>
        <v>1.3061451900393699</v>
      </c>
      <c r="G4745" s="102">
        <f t="shared" si="529"/>
        <v>14077.904582036381</v>
      </c>
      <c r="H4745" s="102">
        <f t="shared" si="527"/>
        <v>14077.904582036381</v>
      </c>
      <c r="I4745" s="102">
        <f t="shared" si="523"/>
        <v>0</v>
      </c>
      <c r="J4745" s="102">
        <f t="shared" si="524"/>
        <v>14079.21072722642</v>
      </c>
      <c r="K4745" s="103">
        <f t="shared" si="525"/>
        <v>1.3061451900393877</v>
      </c>
    </row>
    <row r="4746" spans="2:11" x14ac:dyDescent="0.2">
      <c r="B4746" s="35">
        <v>4731</v>
      </c>
      <c r="C4746" s="93">
        <v>0.13813248886259932</v>
      </c>
      <c r="D4746" s="101">
        <f t="shared" si="528"/>
        <v>5.9386259705102828</v>
      </c>
      <c r="E4746" s="93">
        <v>0.25164898498272892</v>
      </c>
      <c r="F4746" s="102">
        <f t="shared" si="526"/>
        <v>1.251648984982729</v>
      </c>
      <c r="G4746" s="102">
        <f t="shared" si="529"/>
        <v>14083.843208006891</v>
      </c>
      <c r="H4746" s="102">
        <f t="shared" si="527"/>
        <v>14083.843208006891</v>
      </c>
      <c r="I4746" s="102">
        <f t="shared" si="523"/>
        <v>0</v>
      </c>
      <c r="J4746" s="102">
        <f t="shared" si="524"/>
        <v>14085.094856991873</v>
      </c>
      <c r="K4746" s="103">
        <f t="shared" si="525"/>
        <v>1.2516489849822392</v>
      </c>
    </row>
    <row r="4747" spans="2:11" ht="16" thickBot="1" x14ac:dyDescent="0.25">
      <c r="B4747" s="39">
        <v>4732</v>
      </c>
      <c r="C4747" s="94">
        <v>0.23264147139701585</v>
      </c>
      <c r="D4747" s="104">
        <f t="shared" si="528"/>
        <v>4.3747702796284154</v>
      </c>
      <c r="E4747" s="94">
        <v>0.6753316942473917</v>
      </c>
      <c r="F4747" s="105">
        <f t="shared" si="526"/>
        <v>1.6753316942473917</v>
      </c>
      <c r="G4747" s="105">
        <f t="shared" si="529"/>
        <v>14088.217978286519</v>
      </c>
      <c r="H4747" s="105">
        <f t="shared" si="527"/>
        <v>14088.217978286519</v>
      </c>
      <c r="I4747" s="105">
        <f t="shared" si="523"/>
        <v>0</v>
      </c>
      <c r="J4747" s="105">
        <f t="shared" si="524"/>
        <v>14089.893309980765</v>
      </c>
      <c r="K4747" s="106">
        <f t="shared" si="525"/>
        <v>1.6753316942467791</v>
      </c>
    </row>
    <row r="4748" spans="2:11" x14ac:dyDescent="0.2">
      <c r="B4748" s="35">
        <v>4733</v>
      </c>
      <c r="C4748" s="93">
        <v>0.40603814856460152</v>
      </c>
      <c r="D4748" s="101">
        <f t="shared" si="528"/>
        <v>2.7039244854383333</v>
      </c>
      <c r="E4748" s="93">
        <v>0.84037356200237701</v>
      </c>
      <c r="F4748" s="102">
        <f t="shared" si="526"/>
        <v>1.8403735620023771</v>
      </c>
      <c r="G4748" s="102">
        <f t="shared" si="529"/>
        <v>14090.921902771957</v>
      </c>
      <c r="H4748" s="102">
        <f t="shared" si="527"/>
        <v>14090.921902771957</v>
      </c>
      <c r="I4748" s="102">
        <f t="shared" si="523"/>
        <v>0</v>
      </c>
      <c r="J4748" s="102">
        <f t="shared" si="524"/>
        <v>14092.76227633396</v>
      </c>
      <c r="K4748" s="103">
        <f t="shared" si="525"/>
        <v>1.8403735620031512</v>
      </c>
    </row>
    <row r="4749" spans="2:11" x14ac:dyDescent="0.2">
      <c r="B4749" s="35">
        <v>4734</v>
      </c>
      <c r="C4749" s="93">
        <v>0.36666444261065489</v>
      </c>
      <c r="D4749" s="101">
        <f t="shared" si="528"/>
        <v>3.0099245234684568</v>
      </c>
      <c r="E4749" s="93">
        <v>0.57755150747714756</v>
      </c>
      <c r="F4749" s="102">
        <f t="shared" si="526"/>
        <v>1.5775515074771476</v>
      </c>
      <c r="G4749" s="102">
        <f t="shared" si="529"/>
        <v>14093.931827295426</v>
      </c>
      <c r="H4749" s="102">
        <f t="shared" si="527"/>
        <v>14093.931827295426</v>
      </c>
      <c r="I4749" s="102">
        <f t="shared" si="523"/>
        <v>0</v>
      </c>
      <c r="J4749" s="102">
        <f t="shared" si="524"/>
        <v>14095.509378802903</v>
      </c>
      <c r="K4749" s="103">
        <f t="shared" si="525"/>
        <v>1.5775515074765281</v>
      </c>
    </row>
    <row r="4750" spans="2:11" x14ac:dyDescent="0.2">
      <c r="B4750" s="35">
        <v>4735</v>
      </c>
      <c r="C4750" s="93">
        <v>7.5663653402031072E-2</v>
      </c>
      <c r="D4750" s="101">
        <f t="shared" si="528"/>
        <v>7.744372121527328</v>
      </c>
      <c r="E4750" s="93">
        <v>0.83711080038913255</v>
      </c>
      <c r="F4750" s="102">
        <f t="shared" si="526"/>
        <v>1.8371108003891325</v>
      </c>
      <c r="G4750" s="102">
        <f t="shared" si="529"/>
        <v>14101.676199416954</v>
      </c>
      <c r="H4750" s="102">
        <f t="shared" si="527"/>
        <v>14101.676199416954</v>
      </c>
      <c r="I4750" s="102">
        <f t="shared" si="523"/>
        <v>0</v>
      </c>
      <c r="J4750" s="102">
        <f t="shared" si="524"/>
        <v>14103.513310217342</v>
      </c>
      <c r="K4750" s="103">
        <f t="shared" si="525"/>
        <v>1.8371108003884729</v>
      </c>
    </row>
    <row r="4751" spans="2:11" ht="16" thickBot="1" x14ac:dyDescent="0.25">
      <c r="B4751" s="39">
        <v>4736</v>
      </c>
      <c r="C4751" s="94">
        <v>9.2249203479395914E-2</v>
      </c>
      <c r="D4751" s="104">
        <f t="shared" si="528"/>
        <v>7.1497848914054076</v>
      </c>
      <c r="E4751" s="94">
        <v>0.83094390884971014</v>
      </c>
      <c r="F4751" s="105">
        <f t="shared" si="526"/>
        <v>1.8309439088497101</v>
      </c>
      <c r="G4751" s="105">
        <f t="shared" si="529"/>
        <v>14108.82598430836</v>
      </c>
      <c r="H4751" s="105">
        <f t="shared" si="527"/>
        <v>14108.82598430836</v>
      </c>
      <c r="I4751" s="105">
        <f t="shared" si="523"/>
        <v>0</v>
      </c>
      <c r="J4751" s="105">
        <f t="shared" si="524"/>
        <v>14110.656928217209</v>
      </c>
      <c r="K4751" s="106">
        <f t="shared" si="525"/>
        <v>1.8309439088498038</v>
      </c>
    </row>
    <row r="4752" spans="2:11" x14ac:dyDescent="0.2">
      <c r="B4752" s="35">
        <v>4737</v>
      </c>
      <c r="C4752" s="93">
        <v>0.83373360191354029</v>
      </c>
      <c r="D4752" s="101">
        <f t="shared" si="528"/>
        <v>0.54552404944660626</v>
      </c>
      <c r="E4752" s="93">
        <v>0.15178303334220122</v>
      </c>
      <c r="F4752" s="102">
        <f t="shared" si="526"/>
        <v>1.1517830333422012</v>
      </c>
      <c r="G4752" s="102">
        <f t="shared" si="529"/>
        <v>14109.371508357806</v>
      </c>
      <c r="H4752" s="102">
        <f t="shared" si="527"/>
        <v>14110.656928217209</v>
      </c>
      <c r="I4752" s="102">
        <f t="shared" si="523"/>
        <v>1.2854198594031914</v>
      </c>
      <c r="J4752" s="102">
        <f t="shared" si="524"/>
        <v>14111.808711250551</v>
      </c>
      <c r="K4752" s="103">
        <f t="shared" si="525"/>
        <v>2.4372028927446081</v>
      </c>
    </row>
    <row r="4753" spans="2:11" x14ac:dyDescent="0.2">
      <c r="B4753" s="35">
        <v>4738</v>
      </c>
      <c r="C4753" s="93">
        <v>0.27519423297317602</v>
      </c>
      <c r="D4753" s="101">
        <f t="shared" si="528"/>
        <v>3.8708343867257975</v>
      </c>
      <c r="E4753" s="93">
        <v>0.3264231342478322</v>
      </c>
      <c r="F4753" s="102">
        <f t="shared" si="526"/>
        <v>1.3264231342478321</v>
      </c>
      <c r="G4753" s="102">
        <f t="shared" si="529"/>
        <v>14113.242342744532</v>
      </c>
      <c r="H4753" s="102">
        <f t="shared" si="527"/>
        <v>14113.242342744532</v>
      </c>
      <c r="I4753" s="102">
        <f t="shared" si="523"/>
        <v>0</v>
      </c>
      <c r="J4753" s="102">
        <f t="shared" si="524"/>
        <v>14114.568765878779</v>
      </c>
      <c r="K4753" s="103">
        <f t="shared" si="525"/>
        <v>1.3264231342473067</v>
      </c>
    </row>
    <row r="4754" spans="2:11" x14ac:dyDescent="0.2">
      <c r="B4754" s="35">
        <v>4739</v>
      </c>
      <c r="C4754" s="93">
        <v>2.1169581272032056E-2</v>
      </c>
      <c r="D4754" s="101">
        <f t="shared" si="528"/>
        <v>11.565569920019422</v>
      </c>
      <c r="E4754" s="93">
        <v>0.53803545561370947</v>
      </c>
      <c r="F4754" s="102">
        <f t="shared" si="526"/>
        <v>1.5380354556137095</v>
      </c>
      <c r="G4754" s="102">
        <f t="shared" si="529"/>
        <v>14124.807912664552</v>
      </c>
      <c r="H4754" s="102">
        <f t="shared" si="527"/>
        <v>14124.807912664552</v>
      </c>
      <c r="I4754" s="102">
        <f t="shared" ref="I4754:I4817" si="530">H4754-G4754</f>
        <v>0</v>
      </c>
      <c r="J4754" s="102">
        <f t="shared" ref="J4754:J4817" si="531">H4754+F4754</f>
        <v>14126.345948120166</v>
      </c>
      <c r="K4754" s="103">
        <f t="shared" ref="K4754:K4817" si="532">J4754-G4754</f>
        <v>1.5380354556145903</v>
      </c>
    </row>
    <row r="4755" spans="2:11" ht="16" thickBot="1" x14ac:dyDescent="0.25">
      <c r="B4755" s="39">
        <v>4740</v>
      </c>
      <c r="C4755" s="94">
        <v>5.9263145834532738E-3</v>
      </c>
      <c r="D4755" s="104">
        <f t="shared" si="528"/>
        <v>15.385058237836693</v>
      </c>
      <c r="E4755" s="94">
        <v>0.83064157464038235</v>
      </c>
      <c r="F4755" s="105">
        <f t="shared" si="526"/>
        <v>1.8306415746403824</v>
      </c>
      <c r="G4755" s="105">
        <f t="shared" si="529"/>
        <v>14140.192970902388</v>
      </c>
      <c r="H4755" s="105">
        <f t="shared" si="527"/>
        <v>14140.192970902388</v>
      </c>
      <c r="I4755" s="105">
        <f t="shared" si="530"/>
        <v>0</v>
      </c>
      <c r="J4755" s="105">
        <f t="shared" si="531"/>
        <v>14142.023612477029</v>
      </c>
      <c r="K4755" s="106">
        <f t="shared" si="532"/>
        <v>1.8306415746410494</v>
      </c>
    </row>
    <row r="4756" spans="2:11" x14ac:dyDescent="0.2">
      <c r="B4756" s="35">
        <v>4741</v>
      </c>
      <c r="C4756" s="93">
        <v>2.8362294275770417E-2</v>
      </c>
      <c r="D4756" s="101">
        <f t="shared" si="528"/>
        <v>10.688084046872763</v>
      </c>
      <c r="E4756" s="93">
        <v>8.8847757690312945E-2</v>
      </c>
      <c r="F4756" s="102">
        <f t="shared" si="526"/>
        <v>1.0888477576903131</v>
      </c>
      <c r="G4756" s="102">
        <f t="shared" si="529"/>
        <v>14150.881054949261</v>
      </c>
      <c r="H4756" s="102">
        <f t="shared" si="527"/>
        <v>14150.881054949261</v>
      </c>
      <c r="I4756" s="102">
        <f t="shared" si="530"/>
        <v>0</v>
      </c>
      <c r="J4756" s="102">
        <f t="shared" si="531"/>
        <v>14151.969902706951</v>
      </c>
      <c r="K4756" s="103">
        <f t="shared" si="532"/>
        <v>1.0888477576900186</v>
      </c>
    </row>
    <row r="4757" spans="2:11" x14ac:dyDescent="0.2">
      <c r="B4757" s="35">
        <v>4742</v>
      </c>
      <c r="C4757" s="93">
        <v>1.7847868847679749E-2</v>
      </c>
      <c r="D4757" s="101">
        <f t="shared" si="528"/>
        <v>12.077613510513492</v>
      </c>
      <c r="E4757" s="93">
        <v>3.7309564972111131E-2</v>
      </c>
      <c r="F4757" s="102">
        <f t="shared" si="526"/>
        <v>1.0373095649721111</v>
      </c>
      <c r="G4757" s="102">
        <f t="shared" si="529"/>
        <v>14162.958668459774</v>
      </c>
      <c r="H4757" s="102">
        <f t="shared" si="527"/>
        <v>14162.958668459774</v>
      </c>
      <c r="I4757" s="102">
        <f t="shared" si="530"/>
        <v>0</v>
      </c>
      <c r="J4757" s="102">
        <f t="shared" si="531"/>
        <v>14163.995978024746</v>
      </c>
      <c r="K4757" s="103">
        <f t="shared" si="532"/>
        <v>1.0373095649720199</v>
      </c>
    </row>
    <row r="4758" spans="2:11" x14ac:dyDescent="0.2">
      <c r="B4758" s="35">
        <v>4743</v>
      </c>
      <c r="C4758" s="93">
        <v>0.2421961703899661</v>
      </c>
      <c r="D4758" s="101">
        <f t="shared" si="528"/>
        <v>4.2540217792662816</v>
      </c>
      <c r="E4758" s="93">
        <v>0.84884230662363414</v>
      </c>
      <c r="F4758" s="102">
        <f t="shared" si="526"/>
        <v>1.8488423066236341</v>
      </c>
      <c r="G4758" s="102">
        <f t="shared" si="529"/>
        <v>14167.212690239041</v>
      </c>
      <c r="H4758" s="102">
        <f t="shared" si="527"/>
        <v>14167.212690239041</v>
      </c>
      <c r="I4758" s="102">
        <f t="shared" si="530"/>
        <v>0</v>
      </c>
      <c r="J4758" s="102">
        <f t="shared" si="531"/>
        <v>14169.061532545664</v>
      </c>
      <c r="K4758" s="103">
        <f t="shared" si="532"/>
        <v>1.8488423066228279</v>
      </c>
    </row>
    <row r="4759" spans="2:11" ht="16" thickBot="1" x14ac:dyDescent="0.25">
      <c r="B4759" s="39">
        <v>4744</v>
      </c>
      <c r="C4759" s="94">
        <v>0.74861890387733543</v>
      </c>
      <c r="D4759" s="104">
        <f t="shared" si="528"/>
        <v>0.86857569456966455</v>
      </c>
      <c r="E4759" s="94">
        <v>0.92815941380721623</v>
      </c>
      <c r="F4759" s="105">
        <f t="shared" si="526"/>
        <v>1.9281594138072162</v>
      </c>
      <c r="G4759" s="105">
        <f t="shared" si="529"/>
        <v>14168.08126593361</v>
      </c>
      <c r="H4759" s="105">
        <f t="shared" si="527"/>
        <v>14169.061532545664</v>
      </c>
      <c r="I4759" s="105">
        <f t="shared" si="530"/>
        <v>0.98026661205403798</v>
      </c>
      <c r="J4759" s="105">
        <f t="shared" si="531"/>
        <v>14170.98969195947</v>
      </c>
      <c r="K4759" s="106">
        <f t="shared" si="532"/>
        <v>2.9084260258605354</v>
      </c>
    </row>
    <row r="4760" spans="2:11" x14ac:dyDescent="0.2">
      <c r="B4760" s="35">
        <v>4745</v>
      </c>
      <c r="C4760" s="93">
        <v>0.93907569077141084</v>
      </c>
      <c r="D4760" s="101">
        <f t="shared" si="528"/>
        <v>0.18857758551670362</v>
      </c>
      <c r="E4760" s="93">
        <v>0.52265915881331793</v>
      </c>
      <c r="F4760" s="102">
        <f t="shared" si="526"/>
        <v>1.522659158813318</v>
      </c>
      <c r="G4760" s="102">
        <f t="shared" si="529"/>
        <v>14168.269843519127</v>
      </c>
      <c r="H4760" s="102">
        <f t="shared" si="527"/>
        <v>14170.98969195947</v>
      </c>
      <c r="I4760" s="102">
        <f t="shared" si="530"/>
        <v>2.7198484403434122</v>
      </c>
      <c r="J4760" s="102">
        <f t="shared" si="531"/>
        <v>14172.512351118283</v>
      </c>
      <c r="K4760" s="103">
        <f t="shared" si="532"/>
        <v>4.2425075991559424</v>
      </c>
    </row>
    <row r="4761" spans="2:11" x14ac:dyDescent="0.2">
      <c r="B4761" s="35">
        <v>4746</v>
      </c>
      <c r="C4761" s="93">
        <v>0.97423848934340784</v>
      </c>
      <c r="D4761" s="101">
        <f t="shared" si="528"/>
        <v>7.8297449169374145E-2</v>
      </c>
      <c r="E4761" s="93">
        <v>0.41982038883898465</v>
      </c>
      <c r="F4761" s="102">
        <f t="shared" si="526"/>
        <v>1.4198203888389846</v>
      </c>
      <c r="G4761" s="102">
        <f t="shared" si="529"/>
        <v>14168.348140968295</v>
      </c>
      <c r="H4761" s="102">
        <f t="shared" si="527"/>
        <v>14172.512351118283</v>
      </c>
      <c r="I4761" s="102">
        <f t="shared" si="530"/>
        <v>4.1642101499874116</v>
      </c>
      <c r="J4761" s="102">
        <f t="shared" si="531"/>
        <v>14173.932171507122</v>
      </c>
      <c r="K4761" s="103">
        <f t="shared" si="532"/>
        <v>5.5840305388264824</v>
      </c>
    </row>
    <row r="4762" spans="2:11" x14ac:dyDescent="0.2">
      <c r="B4762" s="35">
        <v>4747</v>
      </c>
      <c r="C4762" s="93">
        <v>0.22832346501836587</v>
      </c>
      <c r="D4762" s="101">
        <f t="shared" si="528"/>
        <v>4.4309758476589582</v>
      </c>
      <c r="E4762" s="93">
        <v>0.850952604857659</v>
      </c>
      <c r="F4762" s="102">
        <f t="shared" si="526"/>
        <v>1.850952604857659</v>
      </c>
      <c r="G4762" s="102">
        <f t="shared" si="529"/>
        <v>14172.779116815955</v>
      </c>
      <c r="H4762" s="102">
        <f t="shared" si="527"/>
        <v>14173.932171507122</v>
      </c>
      <c r="I4762" s="102">
        <f t="shared" si="530"/>
        <v>1.1530546911671991</v>
      </c>
      <c r="J4762" s="102">
        <f t="shared" si="531"/>
        <v>14175.78312411198</v>
      </c>
      <c r="K4762" s="103">
        <f t="shared" si="532"/>
        <v>3.0040072960255202</v>
      </c>
    </row>
    <row r="4763" spans="2:11" ht="16" thickBot="1" x14ac:dyDescent="0.25">
      <c r="B4763" s="39">
        <v>4748</v>
      </c>
      <c r="C4763" s="94">
        <v>0.74539910766637874</v>
      </c>
      <c r="D4763" s="104">
        <f t="shared" si="528"/>
        <v>0.88150646717458903</v>
      </c>
      <c r="E4763" s="94">
        <v>0.49786840104748209</v>
      </c>
      <c r="F4763" s="105">
        <f t="shared" si="526"/>
        <v>1.4978684010474821</v>
      </c>
      <c r="G4763" s="105">
        <f t="shared" si="529"/>
        <v>14173.660623283129</v>
      </c>
      <c r="H4763" s="105">
        <f t="shared" si="527"/>
        <v>14175.78312411198</v>
      </c>
      <c r="I4763" s="105">
        <f t="shared" si="530"/>
        <v>2.1225008288511162</v>
      </c>
      <c r="J4763" s="105">
        <f t="shared" si="531"/>
        <v>14177.280992513028</v>
      </c>
      <c r="K4763" s="106">
        <f t="shared" si="532"/>
        <v>3.6203692298986425</v>
      </c>
    </row>
    <row r="4764" spans="2:11" x14ac:dyDescent="0.2">
      <c r="B4764" s="35">
        <v>4749</v>
      </c>
      <c r="C4764" s="93">
        <v>0.20224565019170893</v>
      </c>
      <c r="D4764" s="101">
        <f t="shared" si="528"/>
        <v>4.7948166910846393</v>
      </c>
      <c r="E4764" s="93">
        <v>0.19382567352043112</v>
      </c>
      <c r="F4764" s="102">
        <f t="shared" si="526"/>
        <v>1.1938256735204311</v>
      </c>
      <c r="G4764" s="102">
        <f t="shared" si="529"/>
        <v>14178.455439974214</v>
      </c>
      <c r="H4764" s="102">
        <f t="shared" si="527"/>
        <v>14178.455439974214</v>
      </c>
      <c r="I4764" s="102">
        <f t="shared" si="530"/>
        <v>0</v>
      </c>
      <c r="J4764" s="102">
        <f t="shared" si="531"/>
        <v>14179.649265647735</v>
      </c>
      <c r="K4764" s="103">
        <f t="shared" si="532"/>
        <v>1.1938256735211326</v>
      </c>
    </row>
    <row r="4765" spans="2:11" x14ac:dyDescent="0.2">
      <c r="B4765" s="35">
        <v>4750</v>
      </c>
      <c r="C4765" s="93">
        <v>0.13950245919802784</v>
      </c>
      <c r="D4765" s="101">
        <f t="shared" si="528"/>
        <v>5.9090191476492056</v>
      </c>
      <c r="E4765" s="93">
        <v>0.54175760607764945</v>
      </c>
      <c r="F4765" s="102">
        <f t="shared" si="526"/>
        <v>1.5417576060776494</v>
      </c>
      <c r="G4765" s="102">
        <f t="shared" si="529"/>
        <v>14184.364459121864</v>
      </c>
      <c r="H4765" s="102">
        <f t="shared" si="527"/>
        <v>14184.364459121864</v>
      </c>
      <c r="I4765" s="102">
        <f t="shared" si="530"/>
        <v>0</v>
      </c>
      <c r="J4765" s="102">
        <f t="shared" si="531"/>
        <v>14185.906216727941</v>
      </c>
      <c r="K4765" s="103">
        <f t="shared" si="532"/>
        <v>1.5417576060772262</v>
      </c>
    </row>
    <row r="4766" spans="2:11" x14ac:dyDescent="0.2">
      <c r="B4766" s="35">
        <v>4751</v>
      </c>
      <c r="C4766" s="93">
        <v>0.3985373349156256</v>
      </c>
      <c r="D4766" s="101">
        <f t="shared" si="528"/>
        <v>2.7598622895569336</v>
      </c>
      <c r="E4766" s="93">
        <v>0.62712983674710077</v>
      </c>
      <c r="F4766" s="102">
        <f t="shared" si="526"/>
        <v>1.6271298367471008</v>
      </c>
      <c r="G4766" s="102">
        <f t="shared" si="529"/>
        <v>14187.12432141142</v>
      </c>
      <c r="H4766" s="102">
        <f t="shared" si="527"/>
        <v>14187.12432141142</v>
      </c>
      <c r="I4766" s="102">
        <f t="shared" si="530"/>
        <v>0</v>
      </c>
      <c r="J4766" s="102">
        <f t="shared" si="531"/>
        <v>14188.751451248167</v>
      </c>
      <c r="K4766" s="103">
        <f t="shared" si="532"/>
        <v>1.6271298367464624</v>
      </c>
    </row>
    <row r="4767" spans="2:11" ht="16" thickBot="1" x14ac:dyDescent="0.25">
      <c r="B4767" s="39">
        <v>4752</v>
      </c>
      <c r="C4767" s="94">
        <v>0.45917801327986141</v>
      </c>
      <c r="D4767" s="104">
        <f t="shared" si="528"/>
        <v>2.3349519468335829</v>
      </c>
      <c r="E4767" s="94">
        <v>0.78057053800593923</v>
      </c>
      <c r="F4767" s="105">
        <f t="shared" si="526"/>
        <v>1.7805705380059393</v>
      </c>
      <c r="G4767" s="105">
        <f t="shared" si="529"/>
        <v>14189.459273358254</v>
      </c>
      <c r="H4767" s="105">
        <f t="shared" si="527"/>
        <v>14189.459273358254</v>
      </c>
      <c r="I4767" s="105">
        <f t="shared" si="530"/>
        <v>0</v>
      </c>
      <c r="J4767" s="105">
        <f t="shared" si="531"/>
        <v>14191.239843896259</v>
      </c>
      <c r="K4767" s="106">
        <f t="shared" si="532"/>
        <v>1.7805705380051222</v>
      </c>
    </row>
    <row r="4768" spans="2:11" x14ac:dyDescent="0.2">
      <c r="B4768" s="35">
        <v>4753</v>
      </c>
      <c r="C4768" s="93">
        <v>0.24231823350008475</v>
      </c>
      <c r="D4768" s="101">
        <f t="shared" si="528"/>
        <v>4.2525102067096636</v>
      </c>
      <c r="E4768" s="93">
        <v>0.78955884434866941</v>
      </c>
      <c r="F4768" s="102">
        <f t="shared" si="526"/>
        <v>1.7895588443486694</v>
      </c>
      <c r="G4768" s="102">
        <f t="shared" si="529"/>
        <v>14193.711783564964</v>
      </c>
      <c r="H4768" s="102">
        <f t="shared" si="527"/>
        <v>14193.711783564964</v>
      </c>
      <c r="I4768" s="102">
        <f t="shared" si="530"/>
        <v>0</v>
      </c>
      <c r="J4768" s="102">
        <f t="shared" si="531"/>
        <v>14195.501342409312</v>
      </c>
      <c r="K4768" s="103">
        <f t="shared" si="532"/>
        <v>1.7895588443479937</v>
      </c>
    </row>
    <row r="4769" spans="2:11" x14ac:dyDescent="0.2">
      <c r="B4769" s="35">
        <v>4754</v>
      </c>
      <c r="C4769" s="93">
        <v>0.39275493514348958</v>
      </c>
      <c r="D4769" s="101">
        <f t="shared" si="528"/>
        <v>2.8037083089448216</v>
      </c>
      <c r="E4769" s="93">
        <v>0.6539140370784875</v>
      </c>
      <c r="F4769" s="102">
        <f t="shared" si="526"/>
        <v>1.6539140370784875</v>
      </c>
      <c r="G4769" s="102">
        <f t="shared" si="529"/>
        <v>14196.51549187391</v>
      </c>
      <c r="H4769" s="102">
        <f t="shared" si="527"/>
        <v>14196.51549187391</v>
      </c>
      <c r="I4769" s="102">
        <f t="shared" si="530"/>
        <v>0</v>
      </c>
      <c r="J4769" s="102">
        <f t="shared" si="531"/>
        <v>14198.169405910989</v>
      </c>
      <c r="K4769" s="103">
        <f t="shared" si="532"/>
        <v>1.6539140370787209</v>
      </c>
    </row>
    <row r="4770" spans="2:11" x14ac:dyDescent="0.2">
      <c r="B4770" s="35">
        <v>4755</v>
      </c>
      <c r="C4770" s="93">
        <v>0.74263024784847642</v>
      </c>
      <c r="D4770" s="101">
        <f t="shared" si="528"/>
        <v>0.89267101713441233</v>
      </c>
      <c r="E4770" s="93">
        <v>0.69547272699690599</v>
      </c>
      <c r="F4770" s="102">
        <f t="shared" si="526"/>
        <v>1.6954727269969059</v>
      </c>
      <c r="G4770" s="102">
        <f t="shared" si="529"/>
        <v>14197.408162891044</v>
      </c>
      <c r="H4770" s="102">
        <f t="shared" si="527"/>
        <v>14198.169405910989</v>
      </c>
      <c r="I4770" s="102">
        <f t="shared" si="530"/>
        <v>0.76124301994423149</v>
      </c>
      <c r="J4770" s="102">
        <f t="shared" si="531"/>
        <v>14199.864878637985</v>
      </c>
      <c r="K4770" s="103">
        <f t="shared" si="532"/>
        <v>2.4567157469409722</v>
      </c>
    </row>
    <row r="4771" spans="2:11" ht="16" thickBot="1" x14ac:dyDescent="0.25">
      <c r="B4771" s="39">
        <v>4756</v>
      </c>
      <c r="C4771" s="94">
        <v>0.99030680841067598</v>
      </c>
      <c r="D4771" s="104">
        <f t="shared" si="528"/>
        <v>2.9221429138127419E-2</v>
      </c>
      <c r="E4771" s="94">
        <v>0.21737177818581255</v>
      </c>
      <c r="F4771" s="105">
        <f t="shared" si="526"/>
        <v>1.2173717781858127</v>
      </c>
      <c r="G4771" s="105">
        <f t="shared" si="529"/>
        <v>14197.437384320183</v>
      </c>
      <c r="H4771" s="105">
        <f t="shared" si="527"/>
        <v>14199.864878637985</v>
      </c>
      <c r="I4771" s="105">
        <f t="shared" si="530"/>
        <v>2.4274943178024841</v>
      </c>
      <c r="J4771" s="105">
        <f t="shared" si="531"/>
        <v>14201.082250416172</v>
      </c>
      <c r="K4771" s="106">
        <f t="shared" si="532"/>
        <v>3.6448660959886183</v>
      </c>
    </row>
    <row r="4772" spans="2:11" x14ac:dyDescent="0.2">
      <c r="B4772" s="35">
        <v>4757</v>
      </c>
      <c r="C4772" s="93">
        <v>0.1239691155754955</v>
      </c>
      <c r="D4772" s="101">
        <f t="shared" si="528"/>
        <v>6.2631684370176703</v>
      </c>
      <c r="E4772" s="93">
        <v>0.1113567388262362</v>
      </c>
      <c r="F4772" s="102">
        <f t="shared" si="526"/>
        <v>1.1113567388262362</v>
      </c>
      <c r="G4772" s="102">
        <f t="shared" si="529"/>
        <v>14203.7005527572</v>
      </c>
      <c r="H4772" s="102">
        <f t="shared" si="527"/>
        <v>14203.7005527572</v>
      </c>
      <c r="I4772" s="102">
        <f t="shared" si="530"/>
        <v>0</v>
      </c>
      <c r="J4772" s="102">
        <f t="shared" si="531"/>
        <v>14204.811909496026</v>
      </c>
      <c r="K4772" s="103">
        <f t="shared" si="532"/>
        <v>1.1113567388256342</v>
      </c>
    </row>
    <row r="4773" spans="2:11" x14ac:dyDescent="0.2">
      <c r="B4773" s="35">
        <v>4758</v>
      </c>
      <c r="C4773" s="93">
        <v>0.8383275379470928</v>
      </c>
      <c r="D4773" s="101">
        <f t="shared" si="528"/>
        <v>0.52903919437763147</v>
      </c>
      <c r="E4773" s="93">
        <v>0.97179123712853899</v>
      </c>
      <c r="F4773" s="102">
        <f t="shared" si="526"/>
        <v>1.9717912371285391</v>
      </c>
      <c r="G4773" s="102">
        <f t="shared" si="529"/>
        <v>14204.229591951578</v>
      </c>
      <c r="H4773" s="102">
        <f t="shared" si="527"/>
        <v>14204.811909496026</v>
      </c>
      <c r="I4773" s="102">
        <f t="shared" si="530"/>
        <v>0.5823175444475055</v>
      </c>
      <c r="J4773" s="102">
        <f t="shared" si="531"/>
        <v>14206.783700733155</v>
      </c>
      <c r="K4773" s="103">
        <f t="shared" si="532"/>
        <v>2.5541087815763603</v>
      </c>
    </row>
    <row r="4774" spans="2:11" x14ac:dyDescent="0.2">
      <c r="B4774" s="35">
        <v>4759</v>
      </c>
      <c r="C4774" s="93">
        <v>0.15390245511528677</v>
      </c>
      <c r="D4774" s="101">
        <f t="shared" si="528"/>
        <v>5.6143088567958452</v>
      </c>
      <c r="E4774" s="93">
        <v>0.19386627942976631</v>
      </c>
      <c r="F4774" s="102">
        <f t="shared" si="526"/>
        <v>1.1938662794297663</v>
      </c>
      <c r="G4774" s="102">
        <f t="shared" si="529"/>
        <v>14209.843900808373</v>
      </c>
      <c r="H4774" s="102">
        <f t="shared" si="527"/>
        <v>14209.843900808373</v>
      </c>
      <c r="I4774" s="102">
        <f t="shared" si="530"/>
        <v>0</v>
      </c>
      <c r="J4774" s="102">
        <f t="shared" si="531"/>
        <v>14211.037767087802</v>
      </c>
      <c r="K4774" s="103">
        <f t="shared" si="532"/>
        <v>1.1938662794291304</v>
      </c>
    </row>
    <row r="4775" spans="2:11" ht="16" thickBot="1" x14ac:dyDescent="0.25">
      <c r="B4775" s="39">
        <v>4760</v>
      </c>
      <c r="C4775" s="94">
        <v>0.25453210003359106</v>
      </c>
      <c r="D4775" s="104">
        <f t="shared" si="528"/>
        <v>4.104984963441761</v>
      </c>
      <c r="E4775" s="94">
        <v>0.3912065424655895</v>
      </c>
      <c r="F4775" s="105">
        <f t="shared" si="526"/>
        <v>1.3912065424655895</v>
      </c>
      <c r="G4775" s="105">
        <f t="shared" si="529"/>
        <v>14213.948885771815</v>
      </c>
      <c r="H4775" s="105">
        <f t="shared" si="527"/>
        <v>14213.948885771815</v>
      </c>
      <c r="I4775" s="105">
        <f t="shared" si="530"/>
        <v>0</v>
      </c>
      <c r="J4775" s="105">
        <f t="shared" si="531"/>
        <v>14215.34009231428</v>
      </c>
      <c r="K4775" s="106">
        <f t="shared" si="532"/>
        <v>1.3912065424647153</v>
      </c>
    </row>
    <row r="4776" spans="2:11" x14ac:dyDescent="0.2">
      <c r="B4776" s="35">
        <v>4761</v>
      </c>
      <c r="C4776" s="93">
        <v>0.8796253457856914</v>
      </c>
      <c r="D4776" s="101">
        <f t="shared" si="528"/>
        <v>0.38477761676909694</v>
      </c>
      <c r="E4776" s="93">
        <v>0.33181689716495577</v>
      </c>
      <c r="F4776" s="102">
        <f t="shared" si="526"/>
        <v>1.3318168971649558</v>
      </c>
      <c r="G4776" s="102">
        <f t="shared" si="529"/>
        <v>14214.333663388585</v>
      </c>
      <c r="H4776" s="102">
        <f t="shared" si="527"/>
        <v>14215.34009231428</v>
      </c>
      <c r="I4776" s="102">
        <f t="shared" si="530"/>
        <v>1.0064289256952179</v>
      </c>
      <c r="J4776" s="102">
        <f t="shared" si="531"/>
        <v>14216.671909211445</v>
      </c>
      <c r="K4776" s="103">
        <f t="shared" si="532"/>
        <v>2.3382458228606993</v>
      </c>
    </row>
    <row r="4777" spans="2:11" x14ac:dyDescent="0.2">
      <c r="B4777" s="35">
        <v>4762</v>
      </c>
      <c r="C4777" s="93">
        <v>0.69536668926353917</v>
      </c>
      <c r="D4777" s="101">
        <f t="shared" si="528"/>
        <v>1.0899478863109964</v>
      </c>
      <c r="E4777" s="93">
        <v>0.64232093526587586</v>
      </c>
      <c r="F4777" s="102">
        <f t="shared" si="526"/>
        <v>1.6423209352658759</v>
      </c>
      <c r="G4777" s="102">
        <f t="shared" si="529"/>
        <v>14215.423611274895</v>
      </c>
      <c r="H4777" s="102">
        <f t="shared" si="527"/>
        <v>14216.671909211445</v>
      </c>
      <c r="I4777" s="102">
        <f t="shared" si="530"/>
        <v>1.2482979365504434</v>
      </c>
      <c r="J4777" s="102">
        <f t="shared" si="531"/>
        <v>14218.314230146711</v>
      </c>
      <c r="K4777" s="103">
        <f t="shared" si="532"/>
        <v>2.8906188718156045</v>
      </c>
    </row>
    <row r="4778" spans="2:11" x14ac:dyDescent="0.2">
      <c r="B4778" s="35">
        <v>4763</v>
      </c>
      <c r="C4778" s="93">
        <v>0.82688938008063417</v>
      </c>
      <c r="D4778" s="101">
        <f t="shared" si="528"/>
        <v>0.57025306016425814</v>
      </c>
      <c r="E4778" s="93">
        <v>0.2008692063141353</v>
      </c>
      <c r="F4778" s="102">
        <f t="shared" si="526"/>
        <v>1.2008692063141353</v>
      </c>
      <c r="G4778" s="102">
        <f t="shared" si="529"/>
        <v>14215.99386433506</v>
      </c>
      <c r="H4778" s="102">
        <f t="shared" si="527"/>
        <v>14218.314230146711</v>
      </c>
      <c r="I4778" s="102">
        <f t="shared" si="530"/>
        <v>2.320365811650845</v>
      </c>
      <c r="J4778" s="102">
        <f t="shared" si="531"/>
        <v>14219.515099353024</v>
      </c>
      <c r="K4778" s="103">
        <f t="shared" si="532"/>
        <v>3.5212350179645</v>
      </c>
    </row>
    <row r="4779" spans="2:11" ht="16" thickBot="1" x14ac:dyDescent="0.25">
      <c r="B4779" s="39">
        <v>4764</v>
      </c>
      <c r="C4779" s="94">
        <v>0.53905764443686499</v>
      </c>
      <c r="D4779" s="104">
        <f t="shared" si="528"/>
        <v>1.8537983003531782</v>
      </c>
      <c r="E4779" s="94">
        <v>0.5408220159767283</v>
      </c>
      <c r="F4779" s="105">
        <f t="shared" ref="F4779:F4842" si="533">($N$18-$N$19)*E4779+$N$19</f>
        <v>1.5408220159767283</v>
      </c>
      <c r="G4779" s="105">
        <f t="shared" si="529"/>
        <v>14217.847662635413</v>
      </c>
      <c r="H4779" s="105">
        <f t="shared" ref="H4779:H4842" si="534">+MAX(G4779,J4778)</f>
        <v>14219.515099353024</v>
      </c>
      <c r="I4779" s="105">
        <f t="shared" si="530"/>
        <v>1.6674367176110536</v>
      </c>
      <c r="J4779" s="105">
        <f t="shared" si="531"/>
        <v>14221.055921369001</v>
      </c>
      <c r="K4779" s="106">
        <f t="shared" si="532"/>
        <v>3.2082587335880817</v>
      </c>
    </row>
    <row r="4780" spans="2:11" x14ac:dyDescent="0.2">
      <c r="B4780" s="35">
        <v>4765</v>
      </c>
      <c r="C4780" s="93">
        <v>0.1725282806823315</v>
      </c>
      <c r="D4780" s="101">
        <f t="shared" ref="D4780:D4843" si="535">-LN(C4780)/$N$16</f>
        <v>5.2715823298915998</v>
      </c>
      <c r="E4780" s="93">
        <v>0.8522472137856506</v>
      </c>
      <c r="F4780" s="102">
        <f t="shared" si="533"/>
        <v>1.8522472137856507</v>
      </c>
      <c r="G4780" s="102">
        <f t="shared" ref="G4780:G4843" si="536">G4779+D4780</f>
        <v>14223.119244965304</v>
      </c>
      <c r="H4780" s="102">
        <f t="shared" si="534"/>
        <v>14223.119244965304</v>
      </c>
      <c r="I4780" s="102">
        <f t="shared" si="530"/>
        <v>0</v>
      </c>
      <c r="J4780" s="102">
        <f t="shared" si="531"/>
        <v>14224.971492179091</v>
      </c>
      <c r="K4780" s="103">
        <f t="shared" si="532"/>
        <v>1.8522472137865407</v>
      </c>
    </row>
    <row r="4781" spans="2:11" x14ac:dyDescent="0.2">
      <c r="B4781" s="35">
        <v>4766</v>
      </c>
      <c r="C4781" s="93">
        <v>0.5752315834988182</v>
      </c>
      <c r="D4781" s="101">
        <f t="shared" si="535"/>
        <v>1.6589476960721534</v>
      </c>
      <c r="E4781" s="93">
        <v>0.50950817311045438</v>
      </c>
      <c r="F4781" s="102">
        <f t="shared" si="533"/>
        <v>1.5095081731104543</v>
      </c>
      <c r="G4781" s="102">
        <f t="shared" si="536"/>
        <v>14224.778192661377</v>
      </c>
      <c r="H4781" s="102">
        <f t="shared" si="534"/>
        <v>14224.971492179091</v>
      </c>
      <c r="I4781" s="102">
        <f t="shared" si="530"/>
        <v>0.19329951771396736</v>
      </c>
      <c r="J4781" s="102">
        <f t="shared" si="531"/>
        <v>14226.481000352202</v>
      </c>
      <c r="K4781" s="103">
        <f t="shared" si="532"/>
        <v>1.7028076908245566</v>
      </c>
    </row>
    <row r="4782" spans="2:11" x14ac:dyDescent="0.2">
      <c r="B4782" s="35">
        <v>4767</v>
      </c>
      <c r="C4782" s="93">
        <v>0.71131191298656027</v>
      </c>
      <c r="D4782" s="101">
        <f t="shared" si="535"/>
        <v>1.0219327475829125</v>
      </c>
      <c r="E4782" s="93">
        <v>0.77046772972785027</v>
      </c>
      <c r="F4782" s="102">
        <f t="shared" si="533"/>
        <v>1.7704677297278502</v>
      </c>
      <c r="G4782" s="102">
        <f t="shared" si="536"/>
        <v>14225.80012540896</v>
      </c>
      <c r="H4782" s="102">
        <f t="shared" si="534"/>
        <v>14226.481000352202</v>
      </c>
      <c r="I4782" s="102">
        <f t="shared" si="530"/>
        <v>0.68087494324208819</v>
      </c>
      <c r="J4782" s="102">
        <f t="shared" si="531"/>
        <v>14228.251468081929</v>
      </c>
      <c r="K4782" s="103">
        <f t="shared" si="532"/>
        <v>2.4513426729699859</v>
      </c>
    </row>
    <row r="4783" spans="2:11" ht="16" thickBot="1" x14ac:dyDescent="0.25">
      <c r="B4783" s="39">
        <v>4768</v>
      </c>
      <c r="C4783" s="94">
        <v>1.9369534049217929E-2</v>
      </c>
      <c r="D4783" s="104">
        <f t="shared" si="535"/>
        <v>11.832161571399009</v>
      </c>
      <c r="E4783" s="94">
        <v>0.8331150368909489</v>
      </c>
      <c r="F4783" s="105">
        <f t="shared" si="533"/>
        <v>1.8331150368909488</v>
      </c>
      <c r="G4783" s="105">
        <f t="shared" si="536"/>
        <v>14237.632286980359</v>
      </c>
      <c r="H4783" s="105">
        <f t="shared" si="534"/>
        <v>14237.632286980359</v>
      </c>
      <c r="I4783" s="105">
        <f t="shared" si="530"/>
        <v>0</v>
      </c>
      <c r="J4783" s="105">
        <f t="shared" si="531"/>
        <v>14239.465402017249</v>
      </c>
      <c r="K4783" s="106">
        <f t="shared" si="532"/>
        <v>1.8331150368903764</v>
      </c>
    </row>
    <row r="4784" spans="2:11" x14ac:dyDescent="0.2">
      <c r="B4784" s="35">
        <v>4769</v>
      </c>
      <c r="C4784" s="93">
        <v>0.75881935522727317</v>
      </c>
      <c r="D4784" s="101">
        <f t="shared" si="535"/>
        <v>0.82797460070100859</v>
      </c>
      <c r="E4784" s="93">
        <v>0.90561686350453929</v>
      </c>
      <c r="F4784" s="102">
        <f t="shared" si="533"/>
        <v>1.9056168635045392</v>
      </c>
      <c r="G4784" s="102">
        <f t="shared" si="536"/>
        <v>14238.46026158106</v>
      </c>
      <c r="H4784" s="102">
        <f t="shared" si="534"/>
        <v>14239.465402017249</v>
      </c>
      <c r="I4784" s="102">
        <f t="shared" si="530"/>
        <v>1.0051404361893219</v>
      </c>
      <c r="J4784" s="102">
        <f t="shared" si="531"/>
        <v>14241.371018880754</v>
      </c>
      <c r="K4784" s="103">
        <f t="shared" si="532"/>
        <v>2.9107572996945237</v>
      </c>
    </row>
    <row r="4785" spans="2:11" x14ac:dyDescent="0.2">
      <c r="B4785" s="35">
        <v>4770</v>
      </c>
      <c r="C4785" s="93">
        <v>0.61057486864225563</v>
      </c>
      <c r="D4785" s="101">
        <f t="shared" si="535"/>
        <v>1.4800630739753395</v>
      </c>
      <c r="E4785" s="93">
        <v>0.63251874824452847</v>
      </c>
      <c r="F4785" s="102">
        <f t="shared" si="533"/>
        <v>1.6325187482445285</v>
      </c>
      <c r="G4785" s="102">
        <f t="shared" si="536"/>
        <v>14239.940324655036</v>
      </c>
      <c r="H4785" s="102">
        <f t="shared" si="534"/>
        <v>14241.371018880754</v>
      </c>
      <c r="I4785" s="102">
        <f t="shared" si="530"/>
        <v>1.4306942257189803</v>
      </c>
      <c r="J4785" s="102">
        <f t="shared" si="531"/>
        <v>14243.003537629</v>
      </c>
      <c r="K4785" s="103">
        <f t="shared" si="532"/>
        <v>3.0632129739642551</v>
      </c>
    </row>
    <row r="4786" spans="2:11" x14ac:dyDescent="0.2">
      <c r="B4786" s="35">
        <v>4771</v>
      </c>
      <c r="C4786" s="93">
        <v>0.31523576235097583</v>
      </c>
      <c r="D4786" s="101">
        <f t="shared" si="535"/>
        <v>3.4633034045972879</v>
      </c>
      <c r="E4786" s="93">
        <v>0.21992113241500755</v>
      </c>
      <c r="F4786" s="102">
        <f t="shared" si="533"/>
        <v>1.2199211324150077</v>
      </c>
      <c r="G4786" s="102">
        <f t="shared" si="536"/>
        <v>14243.403628059632</v>
      </c>
      <c r="H4786" s="102">
        <f t="shared" si="534"/>
        <v>14243.403628059632</v>
      </c>
      <c r="I4786" s="102">
        <f t="shared" si="530"/>
        <v>0</v>
      </c>
      <c r="J4786" s="102">
        <f t="shared" si="531"/>
        <v>14244.623549192047</v>
      </c>
      <c r="K4786" s="103">
        <f t="shared" si="532"/>
        <v>1.2199211324150383</v>
      </c>
    </row>
    <row r="4787" spans="2:11" ht="16" thickBot="1" x14ac:dyDescent="0.25">
      <c r="B4787" s="39">
        <v>4772</v>
      </c>
      <c r="C4787" s="94">
        <v>0.7424196026849037</v>
      </c>
      <c r="D4787" s="104">
        <f t="shared" si="535"/>
        <v>0.8935220801404512</v>
      </c>
      <c r="E4787" s="94">
        <v>0.91265723573097113</v>
      </c>
      <c r="F4787" s="105">
        <f t="shared" si="533"/>
        <v>1.912657235730971</v>
      </c>
      <c r="G4787" s="105">
        <f t="shared" si="536"/>
        <v>14244.297150139773</v>
      </c>
      <c r="H4787" s="105">
        <f t="shared" si="534"/>
        <v>14244.623549192047</v>
      </c>
      <c r="I4787" s="105">
        <f t="shared" si="530"/>
        <v>0.32639905227370036</v>
      </c>
      <c r="J4787" s="105">
        <f t="shared" si="531"/>
        <v>14246.536206427778</v>
      </c>
      <c r="K4787" s="106">
        <f t="shared" si="532"/>
        <v>2.2390562880045763</v>
      </c>
    </row>
    <row r="4788" spans="2:11" x14ac:dyDescent="0.2">
      <c r="B4788" s="35">
        <v>4773</v>
      </c>
      <c r="C4788" s="93">
        <v>0.52898350251155102</v>
      </c>
      <c r="D4788" s="101">
        <f t="shared" si="535"/>
        <v>1.9103941013660375</v>
      </c>
      <c r="E4788" s="93">
        <v>0.29563074130852018</v>
      </c>
      <c r="F4788" s="102">
        <f t="shared" si="533"/>
        <v>1.2956307413085202</v>
      </c>
      <c r="G4788" s="102">
        <f t="shared" si="536"/>
        <v>14246.207544241139</v>
      </c>
      <c r="H4788" s="102">
        <f t="shared" si="534"/>
        <v>14246.536206427778</v>
      </c>
      <c r="I4788" s="102">
        <f t="shared" si="530"/>
        <v>0.3286621866391215</v>
      </c>
      <c r="J4788" s="102">
        <f t="shared" si="531"/>
        <v>14247.831837169086</v>
      </c>
      <c r="K4788" s="103">
        <f t="shared" si="532"/>
        <v>1.6242929279469536</v>
      </c>
    </row>
    <row r="4789" spans="2:11" x14ac:dyDescent="0.2">
      <c r="B4789" s="35">
        <v>4774</v>
      </c>
      <c r="C4789" s="93">
        <v>0.29753266142787138</v>
      </c>
      <c r="D4789" s="101">
        <f t="shared" si="535"/>
        <v>3.6366938211310682</v>
      </c>
      <c r="E4789" s="93">
        <v>0.52606202193029816</v>
      </c>
      <c r="F4789" s="102">
        <f t="shared" si="533"/>
        <v>1.5260620219302981</v>
      </c>
      <c r="G4789" s="102">
        <f t="shared" si="536"/>
        <v>14249.844238062269</v>
      </c>
      <c r="H4789" s="102">
        <f t="shared" si="534"/>
        <v>14249.844238062269</v>
      </c>
      <c r="I4789" s="102">
        <f t="shared" si="530"/>
        <v>0</v>
      </c>
      <c r="J4789" s="102">
        <f t="shared" si="531"/>
        <v>14251.3703000842</v>
      </c>
      <c r="K4789" s="103">
        <f t="shared" si="532"/>
        <v>1.5260620219305565</v>
      </c>
    </row>
    <row r="4790" spans="2:11" x14ac:dyDescent="0.2">
      <c r="B4790" s="35">
        <v>4775</v>
      </c>
      <c r="C4790" s="93">
        <v>0.3735988762438518</v>
      </c>
      <c r="D4790" s="101">
        <f t="shared" si="535"/>
        <v>2.9537177416337266</v>
      </c>
      <c r="E4790" s="93">
        <v>0.19917279941840682</v>
      </c>
      <c r="F4790" s="102">
        <f t="shared" si="533"/>
        <v>1.1991727994184069</v>
      </c>
      <c r="G4790" s="102">
        <f t="shared" si="536"/>
        <v>14252.797955803902</v>
      </c>
      <c r="H4790" s="102">
        <f t="shared" si="534"/>
        <v>14252.797955803902</v>
      </c>
      <c r="I4790" s="102">
        <f t="shared" si="530"/>
        <v>0</v>
      </c>
      <c r="J4790" s="102">
        <f t="shared" si="531"/>
        <v>14253.997128603321</v>
      </c>
      <c r="K4790" s="103">
        <f t="shared" si="532"/>
        <v>1.1991727994191024</v>
      </c>
    </row>
    <row r="4791" spans="2:11" ht="16" thickBot="1" x14ac:dyDescent="0.25">
      <c r="B4791" s="39">
        <v>4776</v>
      </c>
      <c r="C4791" s="94">
        <v>0.74879746810179337</v>
      </c>
      <c r="D4791" s="104">
        <f t="shared" si="535"/>
        <v>0.86786020529635699</v>
      </c>
      <c r="E4791" s="94">
        <v>8.4430023568523582E-3</v>
      </c>
      <c r="F4791" s="105">
        <f t="shared" si="533"/>
        <v>1.0084430023568522</v>
      </c>
      <c r="G4791" s="105">
        <f t="shared" si="536"/>
        <v>14253.665816009199</v>
      </c>
      <c r="H4791" s="105">
        <f t="shared" si="534"/>
        <v>14253.997128603321</v>
      </c>
      <c r="I4791" s="105">
        <f t="shared" si="530"/>
        <v>0.3313125941222097</v>
      </c>
      <c r="J4791" s="105">
        <f t="shared" si="531"/>
        <v>14255.005571605678</v>
      </c>
      <c r="K4791" s="106">
        <f t="shared" si="532"/>
        <v>1.339755596478426</v>
      </c>
    </row>
    <row r="4792" spans="2:11" x14ac:dyDescent="0.2">
      <c r="B4792" s="35">
        <v>4777</v>
      </c>
      <c r="C4792" s="93">
        <v>0.61706936788688371</v>
      </c>
      <c r="D4792" s="101">
        <f t="shared" si="535"/>
        <v>1.4483215011083344</v>
      </c>
      <c r="E4792" s="93">
        <v>0.60007166792948741</v>
      </c>
      <c r="F4792" s="102">
        <f t="shared" si="533"/>
        <v>1.6000716679294875</v>
      </c>
      <c r="G4792" s="102">
        <f t="shared" si="536"/>
        <v>14255.114137510307</v>
      </c>
      <c r="H4792" s="102">
        <f t="shared" si="534"/>
        <v>14255.114137510307</v>
      </c>
      <c r="I4792" s="102">
        <f t="shared" si="530"/>
        <v>0</v>
      </c>
      <c r="J4792" s="102">
        <f t="shared" si="531"/>
        <v>14256.714209178237</v>
      </c>
      <c r="K4792" s="103">
        <f t="shared" si="532"/>
        <v>1.600071667930024</v>
      </c>
    </row>
    <row r="4793" spans="2:11" x14ac:dyDescent="0.2">
      <c r="B4793" s="35">
        <v>4778</v>
      </c>
      <c r="C4793" s="93">
        <v>0.98735182045850389</v>
      </c>
      <c r="D4793" s="101">
        <f t="shared" si="535"/>
        <v>3.8186546094502775E-2</v>
      </c>
      <c r="E4793" s="93">
        <v>0.59042692344586556</v>
      </c>
      <c r="F4793" s="102">
        <f t="shared" si="533"/>
        <v>1.5904269234458654</v>
      </c>
      <c r="G4793" s="102">
        <f t="shared" si="536"/>
        <v>14255.152324056402</v>
      </c>
      <c r="H4793" s="102">
        <f t="shared" si="534"/>
        <v>14256.714209178237</v>
      </c>
      <c r="I4793" s="102">
        <f t="shared" si="530"/>
        <v>1.5618851218350756</v>
      </c>
      <c r="J4793" s="102">
        <f t="shared" si="531"/>
        <v>14258.304636101682</v>
      </c>
      <c r="K4793" s="103">
        <f t="shared" si="532"/>
        <v>3.1523120452802686</v>
      </c>
    </row>
    <row r="4794" spans="2:11" x14ac:dyDescent="0.2">
      <c r="B4794" s="35">
        <v>4779</v>
      </c>
      <c r="C4794" s="93">
        <v>0.89126993961356582</v>
      </c>
      <c r="D4794" s="101">
        <f t="shared" si="535"/>
        <v>0.34532380459785927</v>
      </c>
      <c r="E4794" s="93">
        <v>0.26719184795347795</v>
      </c>
      <c r="F4794" s="102">
        <f t="shared" si="533"/>
        <v>1.2671918479534781</v>
      </c>
      <c r="G4794" s="102">
        <f t="shared" si="536"/>
        <v>14255.497647861001</v>
      </c>
      <c r="H4794" s="102">
        <f t="shared" si="534"/>
        <v>14258.304636101682</v>
      </c>
      <c r="I4794" s="102">
        <f t="shared" si="530"/>
        <v>2.806988240681676</v>
      </c>
      <c r="J4794" s="102">
        <f t="shared" si="531"/>
        <v>14259.571827949636</v>
      </c>
      <c r="K4794" s="103">
        <f t="shared" si="532"/>
        <v>4.0741800886353303</v>
      </c>
    </row>
    <row r="4795" spans="2:11" ht="16" thickBot="1" x14ac:dyDescent="0.25">
      <c r="B4795" s="39">
        <v>4780</v>
      </c>
      <c r="C4795" s="94">
        <v>0.16674163827147348</v>
      </c>
      <c r="D4795" s="104">
        <f t="shared" si="535"/>
        <v>5.3739292222266943</v>
      </c>
      <c r="E4795" s="94">
        <v>0.35191600551138158</v>
      </c>
      <c r="F4795" s="105">
        <f t="shared" si="533"/>
        <v>1.3519160055113817</v>
      </c>
      <c r="G4795" s="105">
        <f t="shared" si="536"/>
        <v>14260.871577083228</v>
      </c>
      <c r="H4795" s="105">
        <f t="shared" si="534"/>
        <v>14260.871577083228</v>
      </c>
      <c r="I4795" s="105">
        <f t="shared" si="530"/>
        <v>0</v>
      </c>
      <c r="J4795" s="105">
        <f t="shared" si="531"/>
        <v>14262.223493088739</v>
      </c>
      <c r="K4795" s="106">
        <f t="shared" si="532"/>
        <v>1.351916005511157</v>
      </c>
    </row>
    <row r="4796" spans="2:11" x14ac:dyDescent="0.2">
      <c r="B4796" s="35">
        <v>4781</v>
      </c>
      <c r="C4796" s="93">
        <v>0.26174186109581665</v>
      </c>
      <c r="D4796" s="101">
        <f t="shared" si="535"/>
        <v>4.0211895717142125</v>
      </c>
      <c r="E4796" s="93">
        <v>0.10161935002383216</v>
      </c>
      <c r="F4796" s="102">
        <f t="shared" si="533"/>
        <v>1.101619350023832</v>
      </c>
      <c r="G4796" s="102">
        <f t="shared" si="536"/>
        <v>14264.892766654943</v>
      </c>
      <c r="H4796" s="102">
        <f t="shared" si="534"/>
        <v>14264.892766654943</v>
      </c>
      <c r="I4796" s="102">
        <f t="shared" si="530"/>
        <v>0</v>
      </c>
      <c r="J4796" s="102">
        <f t="shared" si="531"/>
        <v>14265.994386004966</v>
      </c>
      <c r="K4796" s="103">
        <f t="shared" si="532"/>
        <v>1.1016193500236113</v>
      </c>
    </row>
    <row r="4797" spans="2:11" x14ac:dyDescent="0.2">
      <c r="B4797" s="35">
        <v>4782</v>
      </c>
      <c r="C4797" s="93">
        <v>0.51797651260344602</v>
      </c>
      <c r="D4797" s="101">
        <f t="shared" si="535"/>
        <v>1.9734761406451338</v>
      </c>
      <c r="E4797" s="93">
        <v>0.23336169678526897</v>
      </c>
      <c r="F4797" s="102">
        <f t="shared" si="533"/>
        <v>1.233361696785269</v>
      </c>
      <c r="G4797" s="102">
        <f t="shared" si="536"/>
        <v>14266.866242795588</v>
      </c>
      <c r="H4797" s="102">
        <f t="shared" si="534"/>
        <v>14266.866242795588</v>
      </c>
      <c r="I4797" s="102">
        <f t="shared" si="530"/>
        <v>0</v>
      </c>
      <c r="J4797" s="102">
        <f t="shared" si="531"/>
        <v>14268.099604492372</v>
      </c>
      <c r="K4797" s="103">
        <f t="shared" si="532"/>
        <v>1.2333616967844137</v>
      </c>
    </row>
    <row r="4798" spans="2:11" x14ac:dyDescent="0.2">
      <c r="B4798" s="35">
        <v>4783</v>
      </c>
      <c r="C4798" s="93">
        <v>0.29352607590758251</v>
      </c>
      <c r="D4798" s="101">
        <f t="shared" si="535"/>
        <v>3.6773663970026202</v>
      </c>
      <c r="E4798" s="93">
        <v>8.6291751595012345E-2</v>
      </c>
      <c r="F4798" s="102">
        <f t="shared" si="533"/>
        <v>1.0862917515950123</v>
      </c>
      <c r="G4798" s="102">
        <f t="shared" si="536"/>
        <v>14270.543609192591</v>
      </c>
      <c r="H4798" s="102">
        <f t="shared" si="534"/>
        <v>14270.543609192591</v>
      </c>
      <c r="I4798" s="102">
        <f t="shared" si="530"/>
        <v>0</v>
      </c>
      <c r="J4798" s="102">
        <f t="shared" si="531"/>
        <v>14271.629900944186</v>
      </c>
      <c r="K4798" s="103">
        <f t="shared" si="532"/>
        <v>1.0862917515951267</v>
      </c>
    </row>
    <row r="4799" spans="2:11" ht="16" thickBot="1" x14ac:dyDescent="0.25">
      <c r="B4799" s="39">
        <v>4784</v>
      </c>
      <c r="C4799" s="94">
        <v>0.14229210454725627</v>
      </c>
      <c r="D4799" s="104">
        <f t="shared" si="535"/>
        <v>5.8496197799539251</v>
      </c>
      <c r="E4799" s="94">
        <v>0.64157210004729037</v>
      </c>
      <c r="F4799" s="105">
        <f t="shared" si="533"/>
        <v>1.6415721000472905</v>
      </c>
      <c r="G4799" s="105">
        <f t="shared" si="536"/>
        <v>14276.393228972545</v>
      </c>
      <c r="H4799" s="105">
        <f t="shared" si="534"/>
        <v>14276.393228972545</v>
      </c>
      <c r="I4799" s="105">
        <f t="shared" si="530"/>
        <v>0</v>
      </c>
      <c r="J4799" s="105">
        <f t="shared" si="531"/>
        <v>14278.034801072592</v>
      </c>
      <c r="K4799" s="106">
        <f t="shared" si="532"/>
        <v>1.6415721000466874</v>
      </c>
    </row>
    <row r="4800" spans="2:11" x14ac:dyDescent="0.2">
      <c r="B4800" s="35">
        <v>4785</v>
      </c>
      <c r="C4800" s="93">
        <v>8.4104272495366894E-2</v>
      </c>
      <c r="D4800" s="101">
        <f t="shared" si="535"/>
        <v>7.4270937321983936</v>
      </c>
      <c r="E4800" s="93">
        <v>0.90596313483198965</v>
      </c>
      <c r="F4800" s="102">
        <f t="shared" si="533"/>
        <v>1.9059631348319896</v>
      </c>
      <c r="G4800" s="102">
        <f t="shared" si="536"/>
        <v>14283.820322704743</v>
      </c>
      <c r="H4800" s="102">
        <f t="shared" si="534"/>
        <v>14283.820322704743</v>
      </c>
      <c r="I4800" s="102">
        <f t="shared" si="530"/>
        <v>0</v>
      </c>
      <c r="J4800" s="102">
        <f t="shared" si="531"/>
        <v>14285.726285839575</v>
      </c>
      <c r="K4800" s="103">
        <f t="shared" si="532"/>
        <v>1.9059631348318362</v>
      </c>
    </row>
    <row r="4801" spans="2:11" x14ac:dyDescent="0.2">
      <c r="B4801" s="35">
        <v>4786</v>
      </c>
      <c r="C4801" s="93">
        <v>0.80515632453334762</v>
      </c>
      <c r="D4801" s="101">
        <f t="shared" si="535"/>
        <v>0.65015648534850468</v>
      </c>
      <c r="E4801" s="93">
        <v>0.76995424323985973</v>
      </c>
      <c r="F4801" s="102">
        <f t="shared" si="533"/>
        <v>1.7699542432398596</v>
      </c>
      <c r="G4801" s="102">
        <f t="shared" si="536"/>
        <v>14284.470479190091</v>
      </c>
      <c r="H4801" s="102">
        <f t="shared" si="534"/>
        <v>14285.726285839575</v>
      </c>
      <c r="I4801" s="102">
        <f t="shared" si="530"/>
        <v>1.2558066494839295</v>
      </c>
      <c r="J4801" s="102">
        <f t="shared" si="531"/>
        <v>14287.496240082815</v>
      </c>
      <c r="K4801" s="103">
        <f t="shared" si="532"/>
        <v>3.0257608927240653</v>
      </c>
    </row>
    <row r="4802" spans="2:11" x14ac:dyDescent="0.2">
      <c r="B4802" s="35">
        <v>4787</v>
      </c>
      <c r="C4802" s="93">
        <v>0.67819849203525606</v>
      </c>
      <c r="D4802" s="101">
        <f t="shared" si="535"/>
        <v>1.1649458183219015</v>
      </c>
      <c r="E4802" s="93">
        <v>0.513859595001247</v>
      </c>
      <c r="F4802" s="102">
        <f t="shared" si="533"/>
        <v>1.513859595001247</v>
      </c>
      <c r="G4802" s="102">
        <f t="shared" si="536"/>
        <v>14285.635425008413</v>
      </c>
      <c r="H4802" s="102">
        <f t="shared" si="534"/>
        <v>14287.496240082815</v>
      </c>
      <c r="I4802" s="102">
        <f t="shared" si="530"/>
        <v>1.8608150744021259</v>
      </c>
      <c r="J4802" s="102">
        <f t="shared" si="531"/>
        <v>14289.010099677816</v>
      </c>
      <c r="K4802" s="103">
        <f t="shared" si="532"/>
        <v>3.3746746694032481</v>
      </c>
    </row>
    <row r="4803" spans="2:11" ht="16" thickBot="1" x14ac:dyDescent="0.25">
      <c r="B4803" s="39">
        <v>4788</v>
      </c>
      <c r="C4803" s="94">
        <v>0.42538102538016087</v>
      </c>
      <c r="D4803" s="104">
        <f t="shared" si="535"/>
        <v>2.5643099441841462</v>
      </c>
      <c r="E4803" s="94">
        <v>0.87558214261094147</v>
      </c>
      <c r="F4803" s="105">
        <f t="shared" si="533"/>
        <v>1.8755821426109414</v>
      </c>
      <c r="G4803" s="105">
        <f t="shared" si="536"/>
        <v>14288.199734952597</v>
      </c>
      <c r="H4803" s="105">
        <f t="shared" si="534"/>
        <v>14289.010099677816</v>
      </c>
      <c r="I4803" s="105">
        <f t="shared" si="530"/>
        <v>0.81036472521918768</v>
      </c>
      <c r="J4803" s="105">
        <f t="shared" si="531"/>
        <v>14290.885681820428</v>
      </c>
      <c r="K4803" s="106">
        <f t="shared" si="532"/>
        <v>2.6859468678303529</v>
      </c>
    </row>
    <row r="4804" spans="2:11" x14ac:dyDescent="0.2">
      <c r="B4804" s="35">
        <v>4789</v>
      </c>
      <c r="C4804" s="93">
        <v>0.24694740768496193</v>
      </c>
      <c r="D4804" s="101">
        <f t="shared" si="535"/>
        <v>4.195739668134447</v>
      </c>
      <c r="E4804" s="93">
        <v>0.88877994972428198</v>
      </c>
      <c r="F4804" s="102">
        <f t="shared" si="533"/>
        <v>1.8887799497242819</v>
      </c>
      <c r="G4804" s="102">
        <f t="shared" si="536"/>
        <v>14292.395474620731</v>
      </c>
      <c r="H4804" s="102">
        <f t="shared" si="534"/>
        <v>14292.395474620731</v>
      </c>
      <c r="I4804" s="102">
        <f t="shared" si="530"/>
        <v>0</v>
      </c>
      <c r="J4804" s="102">
        <f t="shared" si="531"/>
        <v>14294.284254570455</v>
      </c>
      <c r="K4804" s="103">
        <f t="shared" si="532"/>
        <v>1.8887799497242668</v>
      </c>
    </row>
    <row r="4805" spans="2:11" x14ac:dyDescent="0.2">
      <c r="B4805" s="35">
        <v>4790</v>
      </c>
      <c r="C4805" s="93">
        <v>0.64911381038495763</v>
      </c>
      <c r="D4805" s="101">
        <f t="shared" si="535"/>
        <v>1.2964416448907983</v>
      </c>
      <c r="E4805" s="93">
        <v>0.4642738256584944</v>
      </c>
      <c r="F4805" s="102">
        <f t="shared" si="533"/>
        <v>1.4642738256584944</v>
      </c>
      <c r="G4805" s="102">
        <f t="shared" si="536"/>
        <v>14293.691916265621</v>
      </c>
      <c r="H4805" s="102">
        <f t="shared" si="534"/>
        <v>14294.284254570455</v>
      </c>
      <c r="I4805" s="102">
        <f t="shared" si="530"/>
        <v>0.59233830483390193</v>
      </c>
      <c r="J4805" s="102">
        <f t="shared" si="531"/>
        <v>14295.748528396114</v>
      </c>
      <c r="K4805" s="103">
        <f t="shared" si="532"/>
        <v>2.0566121304927947</v>
      </c>
    </row>
    <row r="4806" spans="2:11" x14ac:dyDescent="0.2">
      <c r="B4806" s="35">
        <v>4791</v>
      </c>
      <c r="C4806" s="93">
        <v>0.79119477824708728</v>
      </c>
      <c r="D4806" s="101">
        <f t="shared" si="535"/>
        <v>0.70263329545269393</v>
      </c>
      <c r="E4806" s="93">
        <v>0.91183386337839412</v>
      </c>
      <c r="F4806" s="102">
        <f t="shared" si="533"/>
        <v>1.9118338633783942</v>
      </c>
      <c r="G4806" s="102">
        <f t="shared" si="536"/>
        <v>14294.394549561073</v>
      </c>
      <c r="H4806" s="102">
        <f t="shared" si="534"/>
        <v>14295.748528396114</v>
      </c>
      <c r="I4806" s="102">
        <f t="shared" si="530"/>
        <v>1.3539788350408344</v>
      </c>
      <c r="J4806" s="102">
        <f t="shared" si="531"/>
        <v>14297.660362259492</v>
      </c>
      <c r="K4806" s="103">
        <f t="shared" si="532"/>
        <v>3.2658126984188129</v>
      </c>
    </row>
    <row r="4807" spans="2:11" ht="16" thickBot="1" x14ac:dyDescent="0.25">
      <c r="B4807" s="39">
        <v>4792</v>
      </c>
      <c r="C4807" s="94">
        <v>0.29822193583206402</v>
      </c>
      <c r="D4807" s="104">
        <f t="shared" si="535"/>
        <v>3.6297519556557565</v>
      </c>
      <c r="E4807" s="94">
        <v>0.52327857210862405</v>
      </c>
      <c r="F4807" s="105">
        <f t="shared" si="533"/>
        <v>1.5232785721086239</v>
      </c>
      <c r="G4807" s="105">
        <f t="shared" si="536"/>
        <v>14298.024301516729</v>
      </c>
      <c r="H4807" s="105">
        <f t="shared" si="534"/>
        <v>14298.024301516729</v>
      </c>
      <c r="I4807" s="105">
        <f t="shared" si="530"/>
        <v>0</v>
      </c>
      <c r="J4807" s="105">
        <f t="shared" si="531"/>
        <v>14299.547580088838</v>
      </c>
      <c r="K4807" s="106">
        <f t="shared" si="532"/>
        <v>1.5232785721091204</v>
      </c>
    </row>
    <row r="4808" spans="2:11" x14ac:dyDescent="0.2">
      <c r="B4808" s="35">
        <v>4793</v>
      </c>
      <c r="C4808" s="93">
        <v>0.53300553577895704</v>
      </c>
      <c r="D4808" s="101">
        <f t="shared" si="535"/>
        <v>1.887670406380155</v>
      </c>
      <c r="E4808" s="93">
        <v>0.51548895595784372</v>
      </c>
      <c r="F4808" s="102">
        <f t="shared" si="533"/>
        <v>1.5154889559578437</v>
      </c>
      <c r="G4808" s="102">
        <f t="shared" si="536"/>
        <v>14299.911971923109</v>
      </c>
      <c r="H4808" s="102">
        <f t="shared" si="534"/>
        <v>14299.911971923109</v>
      </c>
      <c r="I4808" s="102">
        <f t="shared" si="530"/>
        <v>0</v>
      </c>
      <c r="J4808" s="102">
        <f t="shared" si="531"/>
        <v>14301.427460879067</v>
      </c>
      <c r="K4808" s="103">
        <f t="shared" si="532"/>
        <v>1.5154889559580624</v>
      </c>
    </row>
    <row r="4809" spans="2:11" x14ac:dyDescent="0.2">
      <c r="B4809" s="35">
        <v>4794</v>
      </c>
      <c r="C4809" s="93">
        <v>0.77401596226891689</v>
      </c>
      <c r="D4809" s="101">
        <f t="shared" si="535"/>
        <v>0.76848834755582074</v>
      </c>
      <c r="E4809" s="93">
        <v>0.49105029370260378</v>
      </c>
      <c r="F4809" s="102">
        <f t="shared" si="533"/>
        <v>1.4910502937026038</v>
      </c>
      <c r="G4809" s="102">
        <f t="shared" si="536"/>
        <v>14300.680460270665</v>
      </c>
      <c r="H4809" s="102">
        <f t="shared" si="534"/>
        <v>14301.427460879067</v>
      </c>
      <c r="I4809" s="102">
        <f t="shared" si="530"/>
        <v>0.74700060840223159</v>
      </c>
      <c r="J4809" s="102">
        <f t="shared" si="531"/>
        <v>14302.918511172769</v>
      </c>
      <c r="K4809" s="103">
        <f t="shared" si="532"/>
        <v>2.238050902104078</v>
      </c>
    </row>
    <row r="4810" spans="2:11" x14ac:dyDescent="0.2">
      <c r="B4810" s="35">
        <v>4795</v>
      </c>
      <c r="C4810" s="93">
        <v>0.34160242553705167</v>
      </c>
      <c r="D4810" s="101">
        <f t="shared" si="535"/>
        <v>3.2223231497238896</v>
      </c>
      <c r="E4810" s="93">
        <v>1.0145726936261479E-3</v>
      </c>
      <c r="F4810" s="102">
        <f t="shared" si="533"/>
        <v>1.0010145726936261</v>
      </c>
      <c r="G4810" s="102">
        <f t="shared" si="536"/>
        <v>14303.90278342039</v>
      </c>
      <c r="H4810" s="102">
        <f t="shared" si="534"/>
        <v>14303.90278342039</v>
      </c>
      <c r="I4810" s="102">
        <f t="shared" si="530"/>
        <v>0</v>
      </c>
      <c r="J4810" s="102">
        <f t="shared" si="531"/>
        <v>14304.903797993084</v>
      </c>
      <c r="K4810" s="103">
        <f t="shared" si="532"/>
        <v>1.0010145726937481</v>
      </c>
    </row>
    <row r="4811" spans="2:11" ht="16" thickBot="1" x14ac:dyDescent="0.25">
      <c r="B4811" s="39">
        <v>4796</v>
      </c>
      <c r="C4811" s="94">
        <v>0.97242025478996774</v>
      </c>
      <c r="D4811" s="104">
        <f t="shared" si="535"/>
        <v>8.3901621203126039E-2</v>
      </c>
      <c r="E4811" s="94">
        <v>0.53695160412836374</v>
      </c>
      <c r="F4811" s="105">
        <f t="shared" si="533"/>
        <v>1.5369516041283637</v>
      </c>
      <c r="G4811" s="105">
        <f t="shared" si="536"/>
        <v>14303.986685041593</v>
      </c>
      <c r="H4811" s="105">
        <f t="shared" si="534"/>
        <v>14304.903797993084</v>
      </c>
      <c r="I4811" s="105">
        <f t="shared" si="530"/>
        <v>0.91711295149070793</v>
      </c>
      <c r="J4811" s="105">
        <f t="shared" si="531"/>
        <v>14306.440749597212</v>
      </c>
      <c r="K4811" s="106">
        <f t="shared" si="532"/>
        <v>2.4540645556189702</v>
      </c>
    </row>
    <row r="4812" spans="2:11" x14ac:dyDescent="0.2">
      <c r="B4812" s="35">
        <v>4797</v>
      </c>
      <c r="C4812" s="93">
        <v>0.38454005572056726</v>
      </c>
      <c r="D4812" s="101">
        <f t="shared" si="535"/>
        <v>2.8671219580082443</v>
      </c>
      <c r="E4812" s="93">
        <v>0.35571342903748904</v>
      </c>
      <c r="F4812" s="102">
        <f t="shared" si="533"/>
        <v>1.355713429037489</v>
      </c>
      <c r="G4812" s="102">
        <f t="shared" si="536"/>
        <v>14306.853806999601</v>
      </c>
      <c r="H4812" s="102">
        <f t="shared" si="534"/>
        <v>14306.853806999601</v>
      </c>
      <c r="I4812" s="102">
        <f t="shared" si="530"/>
        <v>0</v>
      </c>
      <c r="J4812" s="102">
        <f t="shared" si="531"/>
        <v>14308.209520428638</v>
      </c>
      <c r="K4812" s="103">
        <f t="shared" si="532"/>
        <v>1.3557134290367685</v>
      </c>
    </row>
    <row r="4813" spans="2:11" x14ac:dyDescent="0.2">
      <c r="B4813" s="35">
        <v>4798</v>
      </c>
      <c r="C4813" s="93">
        <v>0.96556505794550607</v>
      </c>
      <c r="D4813" s="101">
        <f t="shared" si="535"/>
        <v>0.10512539021056526</v>
      </c>
      <c r="E4813" s="93">
        <v>0.30566665158269191</v>
      </c>
      <c r="F4813" s="102">
        <f t="shared" si="533"/>
        <v>1.3056666515826918</v>
      </c>
      <c r="G4813" s="102">
        <f t="shared" si="536"/>
        <v>14306.958932389813</v>
      </c>
      <c r="H4813" s="102">
        <f t="shared" si="534"/>
        <v>14308.209520428638</v>
      </c>
      <c r="I4813" s="102">
        <f t="shared" si="530"/>
        <v>1.250588038825299</v>
      </c>
      <c r="J4813" s="102">
        <f t="shared" si="531"/>
        <v>14309.51518708022</v>
      </c>
      <c r="K4813" s="103">
        <f t="shared" si="532"/>
        <v>2.5562546904075134</v>
      </c>
    </row>
    <row r="4814" spans="2:11" x14ac:dyDescent="0.2">
      <c r="B4814" s="35">
        <v>4799</v>
      </c>
      <c r="C4814" s="93">
        <v>0.12368527064526014</v>
      </c>
      <c r="D4814" s="101">
        <f t="shared" si="535"/>
        <v>6.2700452396179847</v>
      </c>
      <c r="E4814" s="93">
        <v>0.43965579711440472</v>
      </c>
      <c r="F4814" s="102">
        <f t="shared" si="533"/>
        <v>1.4396557971144048</v>
      </c>
      <c r="G4814" s="102">
        <f t="shared" si="536"/>
        <v>14313.228977629431</v>
      </c>
      <c r="H4814" s="102">
        <f t="shared" si="534"/>
        <v>14313.228977629431</v>
      </c>
      <c r="I4814" s="102">
        <f t="shared" si="530"/>
        <v>0</v>
      </c>
      <c r="J4814" s="102">
        <f t="shared" si="531"/>
        <v>14314.668633426545</v>
      </c>
      <c r="K4814" s="103">
        <f t="shared" si="532"/>
        <v>1.4396557971140282</v>
      </c>
    </row>
    <row r="4815" spans="2:11" ht="16" thickBot="1" x14ac:dyDescent="0.25">
      <c r="B4815" s="39">
        <v>4800</v>
      </c>
      <c r="C4815" s="94">
        <v>0.39893280977237044</v>
      </c>
      <c r="D4815" s="104">
        <f t="shared" si="535"/>
        <v>2.7568868184991246</v>
      </c>
      <c r="E4815" s="94">
        <v>3.6444866335488491E-2</v>
      </c>
      <c r="F4815" s="105">
        <f t="shared" si="533"/>
        <v>1.0364448663354886</v>
      </c>
      <c r="G4815" s="105">
        <f t="shared" si="536"/>
        <v>14315.98586444793</v>
      </c>
      <c r="H4815" s="105">
        <f t="shared" si="534"/>
        <v>14315.98586444793</v>
      </c>
      <c r="I4815" s="105">
        <f t="shared" si="530"/>
        <v>0</v>
      </c>
      <c r="J4815" s="105">
        <f t="shared" si="531"/>
        <v>14317.022309314265</v>
      </c>
      <c r="K4815" s="106">
        <f t="shared" si="532"/>
        <v>1.0364448663349322</v>
      </c>
    </row>
    <row r="4816" spans="2:11" x14ac:dyDescent="0.2">
      <c r="B4816" s="35">
        <v>4801</v>
      </c>
      <c r="C4816" s="93">
        <v>0.57265017788294093</v>
      </c>
      <c r="D4816" s="101">
        <f t="shared" si="535"/>
        <v>1.6724407755218627</v>
      </c>
      <c r="E4816" s="93">
        <v>0.66378199448266728</v>
      </c>
      <c r="F4816" s="102">
        <f t="shared" si="533"/>
        <v>1.6637819944826673</v>
      </c>
      <c r="G4816" s="102">
        <f t="shared" si="536"/>
        <v>14317.658305223451</v>
      </c>
      <c r="H4816" s="102">
        <f t="shared" si="534"/>
        <v>14317.658305223451</v>
      </c>
      <c r="I4816" s="102">
        <f t="shared" si="530"/>
        <v>0</v>
      </c>
      <c r="J4816" s="102">
        <f t="shared" si="531"/>
        <v>14319.322087217934</v>
      </c>
      <c r="K4816" s="103">
        <f t="shared" si="532"/>
        <v>1.6637819944826333</v>
      </c>
    </row>
    <row r="4817" spans="2:11" x14ac:dyDescent="0.2">
      <c r="B4817" s="35">
        <v>4802</v>
      </c>
      <c r="C4817" s="93">
        <v>0.79307347377104498</v>
      </c>
      <c r="D4817" s="101">
        <f t="shared" si="535"/>
        <v>0.69551822613716896</v>
      </c>
      <c r="E4817" s="93">
        <v>0.12623888450292486</v>
      </c>
      <c r="F4817" s="102">
        <f t="shared" si="533"/>
        <v>1.126238884502925</v>
      </c>
      <c r="G4817" s="102">
        <f t="shared" si="536"/>
        <v>14318.353823449588</v>
      </c>
      <c r="H4817" s="102">
        <f t="shared" si="534"/>
        <v>14319.322087217934</v>
      </c>
      <c r="I4817" s="102">
        <f t="shared" si="530"/>
        <v>0.96826376834542316</v>
      </c>
      <c r="J4817" s="102">
        <f t="shared" si="531"/>
        <v>14320.448326102436</v>
      </c>
      <c r="K4817" s="103">
        <f t="shared" si="532"/>
        <v>2.0945026528479502</v>
      </c>
    </row>
    <row r="4818" spans="2:11" x14ac:dyDescent="0.2">
      <c r="B4818" s="35">
        <v>4803</v>
      </c>
      <c r="C4818" s="93">
        <v>0.8904525859347473</v>
      </c>
      <c r="D4818" s="101">
        <f t="shared" si="535"/>
        <v>0.34807626596409752</v>
      </c>
      <c r="E4818" s="93">
        <v>0.86147179685615494</v>
      </c>
      <c r="F4818" s="102">
        <f t="shared" si="533"/>
        <v>1.8614717968561549</v>
      </c>
      <c r="G4818" s="102">
        <f t="shared" si="536"/>
        <v>14318.701899715552</v>
      </c>
      <c r="H4818" s="102">
        <f t="shared" si="534"/>
        <v>14320.448326102436</v>
      </c>
      <c r="I4818" s="102">
        <f t="shared" ref="I4818:I4881" si="537">H4818-G4818</f>
        <v>1.7464263868841954</v>
      </c>
      <c r="J4818" s="102">
        <f t="shared" ref="J4818:J4881" si="538">H4818+F4818</f>
        <v>14322.309797899292</v>
      </c>
      <c r="K4818" s="103">
        <f t="shared" ref="K4818:K4881" si="539">J4818-G4818</f>
        <v>3.6078981837399624</v>
      </c>
    </row>
    <row r="4819" spans="2:11" ht="16" thickBot="1" x14ac:dyDescent="0.25">
      <c r="B4819" s="39">
        <v>4804</v>
      </c>
      <c r="C4819" s="94">
        <v>0.13920477779054052</v>
      </c>
      <c r="D4819" s="104">
        <f t="shared" si="535"/>
        <v>5.9154276253888192</v>
      </c>
      <c r="E4819" s="94">
        <v>0.56283671138507418</v>
      </c>
      <c r="F4819" s="105">
        <f t="shared" si="533"/>
        <v>1.5628367113850743</v>
      </c>
      <c r="G4819" s="105">
        <f t="shared" si="536"/>
        <v>14324.61732734094</v>
      </c>
      <c r="H4819" s="105">
        <f t="shared" si="534"/>
        <v>14324.61732734094</v>
      </c>
      <c r="I4819" s="105">
        <f t="shared" si="537"/>
        <v>0</v>
      </c>
      <c r="J4819" s="105">
        <f t="shared" si="538"/>
        <v>14326.180164052326</v>
      </c>
      <c r="K4819" s="106">
        <f t="shared" si="539"/>
        <v>1.5628367113858985</v>
      </c>
    </row>
    <row r="4820" spans="2:11" x14ac:dyDescent="0.2">
      <c r="B4820" s="35">
        <v>4805</v>
      </c>
      <c r="C4820" s="93">
        <v>0.8027112977237828</v>
      </c>
      <c r="D4820" s="101">
        <f t="shared" si="535"/>
        <v>0.65928047787263255</v>
      </c>
      <c r="E4820" s="93">
        <v>0.68818648752357392</v>
      </c>
      <c r="F4820" s="102">
        <f t="shared" si="533"/>
        <v>1.6881864875235739</v>
      </c>
      <c r="G4820" s="102">
        <f t="shared" si="536"/>
        <v>14325.276607818812</v>
      </c>
      <c r="H4820" s="102">
        <f t="shared" si="534"/>
        <v>14326.180164052326</v>
      </c>
      <c r="I4820" s="102">
        <f t="shared" si="537"/>
        <v>0.90355623351388203</v>
      </c>
      <c r="J4820" s="102">
        <f t="shared" si="538"/>
        <v>14327.868350539849</v>
      </c>
      <c r="K4820" s="103">
        <f t="shared" si="539"/>
        <v>2.5917427210370079</v>
      </c>
    </row>
    <row r="4821" spans="2:11" x14ac:dyDescent="0.2">
      <c r="B4821" s="35">
        <v>4806</v>
      </c>
      <c r="C4821" s="93">
        <v>0.84178251915020119</v>
      </c>
      <c r="D4821" s="101">
        <f t="shared" si="535"/>
        <v>0.51670076669432508</v>
      </c>
      <c r="E4821" s="93">
        <v>0.39229088111385868</v>
      </c>
      <c r="F4821" s="102">
        <f t="shared" si="533"/>
        <v>1.3922908811138588</v>
      </c>
      <c r="G4821" s="102">
        <f t="shared" si="536"/>
        <v>14325.793308585507</v>
      </c>
      <c r="H4821" s="102">
        <f t="shared" si="534"/>
        <v>14327.868350539849</v>
      </c>
      <c r="I4821" s="102">
        <f t="shared" si="537"/>
        <v>2.0750419543419412</v>
      </c>
      <c r="J4821" s="102">
        <f t="shared" si="538"/>
        <v>14329.260641420964</v>
      </c>
      <c r="K4821" s="103">
        <f t="shared" si="539"/>
        <v>3.4673328354565456</v>
      </c>
    </row>
    <row r="4822" spans="2:11" x14ac:dyDescent="0.2">
      <c r="B4822" s="35">
        <v>4807</v>
      </c>
      <c r="C4822" s="93">
        <v>5.7676852408234613E-2</v>
      </c>
      <c r="D4822" s="101">
        <f t="shared" si="535"/>
        <v>8.5586980721798405</v>
      </c>
      <c r="E4822" s="93">
        <v>0.78943289337300426</v>
      </c>
      <c r="F4822" s="102">
        <f t="shared" si="533"/>
        <v>1.7894328933730042</v>
      </c>
      <c r="G4822" s="102">
        <f t="shared" si="536"/>
        <v>14334.352006657688</v>
      </c>
      <c r="H4822" s="102">
        <f t="shared" si="534"/>
        <v>14334.352006657688</v>
      </c>
      <c r="I4822" s="102">
        <f t="shared" si="537"/>
        <v>0</v>
      </c>
      <c r="J4822" s="102">
        <f t="shared" si="538"/>
        <v>14336.14143955106</v>
      </c>
      <c r="K4822" s="103">
        <f t="shared" si="539"/>
        <v>1.7894328933725774</v>
      </c>
    </row>
    <row r="4823" spans="2:11" ht="16" thickBot="1" x14ac:dyDescent="0.25">
      <c r="B4823" s="39">
        <v>4808</v>
      </c>
      <c r="C4823" s="94">
        <v>0.63585704252714181</v>
      </c>
      <c r="D4823" s="104">
        <f t="shared" si="535"/>
        <v>1.3583445504258729</v>
      </c>
      <c r="E4823" s="94">
        <v>4.1637906212159681E-2</v>
      </c>
      <c r="F4823" s="105">
        <f t="shared" si="533"/>
        <v>1.0416379062121597</v>
      </c>
      <c r="G4823" s="105">
        <f t="shared" si="536"/>
        <v>14335.710351208114</v>
      </c>
      <c r="H4823" s="105">
        <f t="shared" si="534"/>
        <v>14336.14143955106</v>
      </c>
      <c r="I4823" s="105">
        <f t="shared" si="537"/>
        <v>0.43108834294616827</v>
      </c>
      <c r="J4823" s="105">
        <f t="shared" si="538"/>
        <v>14337.183077457272</v>
      </c>
      <c r="K4823" s="106">
        <f t="shared" si="539"/>
        <v>1.4727262491578585</v>
      </c>
    </row>
    <row r="4824" spans="2:11" x14ac:dyDescent="0.2">
      <c r="B4824" s="35">
        <v>4809</v>
      </c>
      <c r="C4824" s="93">
        <v>0.17935980548258912</v>
      </c>
      <c r="D4824" s="101">
        <f t="shared" si="535"/>
        <v>5.1550842125015626</v>
      </c>
      <c r="E4824" s="93">
        <v>5.0931378812718808E-2</v>
      </c>
      <c r="F4824" s="102">
        <f t="shared" si="533"/>
        <v>1.0509313788127188</v>
      </c>
      <c r="G4824" s="102">
        <f t="shared" si="536"/>
        <v>14340.865435420616</v>
      </c>
      <c r="H4824" s="102">
        <f t="shared" si="534"/>
        <v>14340.865435420616</v>
      </c>
      <c r="I4824" s="102">
        <f t="shared" si="537"/>
        <v>0</v>
      </c>
      <c r="J4824" s="102">
        <f t="shared" si="538"/>
        <v>14341.916366799429</v>
      </c>
      <c r="K4824" s="103">
        <f t="shared" si="539"/>
        <v>1.0509313788134023</v>
      </c>
    </row>
    <row r="4825" spans="2:11" x14ac:dyDescent="0.2">
      <c r="B4825" s="35">
        <v>4810</v>
      </c>
      <c r="C4825" s="93">
        <v>5.6845910344037853E-2</v>
      </c>
      <c r="D4825" s="101">
        <f t="shared" si="535"/>
        <v>8.6022329970992217</v>
      </c>
      <c r="E4825" s="93">
        <v>0.56442399278261601</v>
      </c>
      <c r="F4825" s="102">
        <f t="shared" si="533"/>
        <v>1.564423992782616</v>
      </c>
      <c r="G4825" s="102">
        <f t="shared" si="536"/>
        <v>14349.467668417714</v>
      </c>
      <c r="H4825" s="102">
        <f t="shared" si="534"/>
        <v>14349.467668417714</v>
      </c>
      <c r="I4825" s="102">
        <f t="shared" si="537"/>
        <v>0</v>
      </c>
      <c r="J4825" s="102">
        <f t="shared" si="538"/>
        <v>14351.032092410496</v>
      </c>
      <c r="K4825" s="103">
        <f t="shared" si="539"/>
        <v>1.5644239927823946</v>
      </c>
    </row>
    <row r="4826" spans="2:11" x14ac:dyDescent="0.2">
      <c r="B4826" s="35">
        <v>4811</v>
      </c>
      <c r="C4826" s="93">
        <v>0.38073843843756827</v>
      </c>
      <c r="D4826" s="101">
        <f t="shared" si="535"/>
        <v>2.8969279587024368</v>
      </c>
      <c r="E4826" s="93">
        <v>0.15424474297183499</v>
      </c>
      <c r="F4826" s="102">
        <f t="shared" si="533"/>
        <v>1.154244742971835</v>
      </c>
      <c r="G4826" s="102">
        <f t="shared" si="536"/>
        <v>14352.364596376416</v>
      </c>
      <c r="H4826" s="102">
        <f t="shared" si="534"/>
        <v>14352.364596376416</v>
      </c>
      <c r="I4826" s="102">
        <f t="shared" si="537"/>
        <v>0</v>
      </c>
      <c r="J4826" s="102">
        <f t="shared" si="538"/>
        <v>14353.518841119387</v>
      </c>
      <c r="K4826" s="103">
        <f t="shared" si="539"/>
        <v>1.1542447429710592</v>
      </c>
    </row>
    <row r="4827" spans="2:11" ht="16" thickBot="1" x14ac:dyDescent="0.25">
      <c r="B4827" s="39">
        <v>4812</v>
      </c>
      <c r="C4827" s="94">
        <v>0.17195368649956566</v>
      </c>
      <c r="D4827" s="104">
        <f t="shared" si="535"/>
        <v>5.281590308892893</v>
      </c>
      <c r="E4827" s="94">
        <v>3.4999633065526559E-2</v>
      </c>
      <c r="F4827" s="105">
        <f t="shared" si="533"/>
        <v>1.0349996330655267</v>
      </c>
      <c r="G4827" s="105">
        <f t="shared" si="536"/>
        <v>14357.646186685308</v>
      </c>
      <c r="H4827" s="105">
        <f t="shared" si="534"/>
        <v>14357.646186685308</v>
      </c>
      <c r="I4827" s="105">
        <f t="shared" si="537"/>
        <v>0</v>
      </c>
      <c r="J4827" s="105">
        <f t="shared" si="538"/>
        <v>14358.681186318374</v>
      </c>
      <c r="K4827" s="106">
        <f t="shared" si="539"/>
        <v>1.034999633066036</v>
      </c>
    </row>
    <row r="4828" spans="2:11" x14ac:dyDescent="0.2">
      <c r="B4828" s="35">
        <v>4813</v>
      </c>
      <c r="C4828" s="93">
        <v>0.15035326820317174</v>
      </c>
      <c r="D4828" s="101">
        <f t="shared" si="535"/>
        <v>5.6843028974492231</v>
      </c>
      <c r="E4828" s="93">
        <v>0.14169025783300249</v>
      </c>
      <c r="F4828" s="102">
        <f t="shared" si="533"/>
        <v>1.1416902578330026</v>
      </c>
      <c r="G4828" s="102">
        <f t="shared" si="536"/>
        <v>14363.330489582757</v>
      </c>
      <c r="H4828" s="102">
        <f t="shared" si="534"/>
        <v>14363.330489582757</v>
      </c>
      <c r="I4828" s="102">
        <f t="shared" si="537"/>
        <v>0</v>
      </c>
      <c r="J4828" s="102">
        <f t="shared" si="538"/>
        <v>14364.47217984059</v>
      </c>
      <c r="K4828" s="103">
        <f t="shared" si="539"/>
        <v>1.1416902578330337</v>
      </c>
    </row>
    <row r="4829" spans="2:11" x14ac:dyDescent="0.2">
      <c r="B4829" s="35">
        <v>4814</v>
      </c>
      <c r="C4829" s="93">
        <v>4.144553723665434E-2</v>
      </c>
      <c r="D4829" s="101">
        <f t="shared" si="535"/>
        <v>9.5501252081451238</v>
      </c>
      <c r="E4829" s="93">
        <v>0.37905756471337537</v>
      </c>
      <c r="F4829" s="102">
        <f t="shared" si="533"/>
        <v>1.3790575647133754</v>
      </c>
      <c r="G4829" s="102">
        <f t="shared" si="536"/>
        <v>14372.880614790902</v>
      </c>
      <c r="H4829" s="102">
        <f t="shared" si="534"/>
        <v>14372.880614790902</v>
      </c>
      <c r="I4829" s="102">
        <f t="shared" si="537"/>
        <v>0</v>
      </c>
      <c r="J4829" s="102">
        <f t="shared" si="538"/>
        <v>14374.259672355614</v>
      </c>
      <c r="K4829" s="103">
        <f t="shared" si="539"/>
        <v>1.3790575647126389</v>
      </c>
    </row>
    <row r="4830" spans="2:11" x14ac:dyDescent="0.2">
      <c r="B4830" s="35">
        <v>4815</v>
      </c>
      <c r="C4830" s="93">
        <v>0.12443386438384485</v>
      </c>
      <c r="D4830" s="101">
        <f t="shared" si="535"/>
        <v>6.2519427419627531</v>
      </c>
      <c r="E4830" s="93">
        <v>0.29556743274346309</v>
      </c>
      <c r="F4830" s="102">
        <f t="shared" si="533"/>
        <v>1.295567432743463</v>
      </c>
      <c r="G4830" s="102">
        <f t="shared" si="536"/>
        <v>14379.132557532865</v>
      </c>
      <c r="H4830" s="102">
        <f t="shared" si="534"/>
        <v>14379.132557532865</v>
      </c>
      <c r="I4830" s="102">
        <f t="shared" si="537"/>
        <v>0</v>
      </c>
      <c r="J4830" s="102">
        <f t="shared" si="538"/>
        <v>14380.428124965609</v>
      </c>
      <c r="K4830" s="103">
        <f t="shared" si="539"/>
        <v>1.2955674327440647</v>
      </c>
    </row>
    <row r="4831" spans="2:11" ht="16" thickBot="1" x14ac:dyDescent="0.25">
      <c r="B4831" s="39">
        <v>4816</v>
      </c>
      <c r="C4831" s="94">
        <v>0.24178341867238884</v>
      </c>
      <c r="D4831" s="104">
        <f t="shared" si="535"/>
        <v>4.2591387531259937</v>
      </c>
      <c r="E4831" s="94">
        <v>0.19149332079096615</v>
      </c>
      <c r="F4831" s="105">
        <f t="shared" si="533"/>
        <v>1.1914933207909661</v>
      </c>
      <c r="G4831" s="105">
        <f t="shared" si="536"/>
        <v>14383.391696285991</v>
      </c>
      <c r="H4831" s="105">
        <f t="shared" si="534"/>
        <v>14383.391696285991</v>
      </c>
      <c r="I4831" s="105">
        <f t="shared" si="537"/>
        <v>0</v>
      </c>
      <c r="J4831" s="105">
        <f t="shared" si="538"/>
        <v>14384.583189606783</v>
      </c>
      <c r="K4831" s="106">
        <f t="shared" si="539"/>
        <v>1.1914933207917784</v>
      </c>
    </row>
    <row r="4832" spans="2:11" x14ac:dyDescent="0.2">
      <c r="B4832" s="35">
        <v>4817</v>
      </c>
      <c r="C4832" s="93">
        <v>0.30475298691752795</v>
      </c>
      <c r="D4832" s="101">
        <f t="shared" si="535"/>
        <v>3.5647611283883682</v>
      </c>
      <c r="E4832" s="93">
        <v>0.6117139624937733</v>
      </c>
      <c r="F4832" s="102">
        <f t="shared" si="533"/>
        <v>1.6117139624937733</v>
      </c>
      <c r="G4832" s="102">
        <f t="shared" si="536"/>
        <v>14386.956457414379</v>
      </c>
      <c r="H4832" s="102">
        <f t="shared" si="534"/>
        <v>14386.956457414379</v>
      </c>
      <c r="I4832" s="102">
        <f t="shared" si="537"/>
        <v>0</v>
      </c>
      <c r="J4832" s="102">
        <f t="shared" si="538"/>
        <v>14388.568171376872</v>
      </c>
      <c r="K4832" s="103">
        <f t="shared" si="539"/>
        <v>1.6117139624930132</v>
      </c>
    </row>
    <row r="4833" spans="2:11" x14ac:dyDescent="0.2">
      <c r="B4833" s="35">
        <v>4818</v>
      </c>
      <c r="C4833" s="93">
        <v>0.77491205885807868</v>
      </c>
      <c r="D4833" s="101">
        <f t="shared" si="535"/>
        <v>0.76501718552539011</v>
      </c>
      <c r="E4833" s="93">
        <v>0.19615334457716782</v>
      </c>
      <c r="F4833" s="102">
        <f t="shared" si="533"/>
        <v>1.1961533445771679</v>
      </c>
      <c r="G4833" s="102">
        <f t="shared" si="536"/>
        <v>14387.721474599904</v>
      </c>
      <c r="H4833" s="102">
        <f t="shared" si="534"/>
        <v>14388.568171376872</v>
      </c>
      <c r="I4833" s="102">
        <f t="shared" si="537"/>
        <v>0.84669677696729195</v>
      </c>
      <c r="J4833" s="102">
        <f t="shared" si="538"/>
        <v>14389.764324721449</v>
      </c>
      <c r="K4833" s="103">
        <f t="shared" si="539"/>
        <v>2.0428501215446886</v>
      </c>
    </row>
    <row r="4834" spans="2:11" x14ac:dyDescent="0.2">
      <c r="B4834" s="35">
        <v>4819</v>
      </c>
      <c r="C4834" s="93">
        <v>0.74422660286382802</v>
      </c>
      <c r="D4834" s="101">
        <f t="shared" si="535"/>
        <v>0.8862291503415215</v>
      </c>
      <c r="E4834" s="93">
        <v>0.33439439123418169</v>
      </c>
      <c r="F4834" s="102">
        <f t="shared" si="533"/>
        <v>1.3343943912341816</v>
      </c>
      <c r="G4834" s="102">
        <f t="shared" si="536"/>
        <v>14388.607703750245</v>
      </c>
      <c r="H4834" s="102">
        <f t="shared" si="534"/>
        <v>14389.764324721449</v>
      </c>
      <c r="I4834" s="102">
        <f t="shared" si="537"/>
        <v>1.1566209712036652</v>
      </c>
      <c r="J4834" s="102">
        <f t="shared" si="538"/>
        <v>14391.098719112684</v>
      </c>
      <c r="K4834" s="103">
        <f t="shared" si="539"/>
        <v>2.4910153624387021</v>
      </c>
    </row>
    <row r="4835" spans="2:11" ht="16" thickBot="1" x14ac:dyDescent="0.25">
      <c r="B4835" s="39">
        <v>4820</v>
      </c>
      <c r="C4835" s="94">
        <v>0.15682257172739233</v>
      </c>
      <c r="D4835" s="104">
        <f t="shared" si="535"/>
        <v>5.5579206872487319</v>
      </c>
      <c r="E4835" s="94">
        <v>0.18312170120855731</v>
      </c>
      <c r="F4835" s="105">
        <f t="shared" si="533"/>
        <v>1.1831217012085573</v>
      </c>
      <c r="G4835" s="105">
        <f t="shared" si="536"/>
        <v>14394.165624437494</v>
      </c>
      <c r="H4835" s="105">
        <f t="shared" si="534"/>
        <v>14394.165624437494</v>
      </c>
      <c r="I4835" s="105">
        <f t="shared" si="537"/>
        <v>0</v>
      </c>
      <c r="J4835" s="105">
        <f t="shared" si="538"/>
        <v>14395.348746138701</v>
      </c>
      <c r="K4835" s="106">
        <f t="shared" si="539"/>
        <v>1.1831217012077104</v>
      </c>
    </row>
    <row r="4836" spans="2:11" x14ac:dyDescent="0.2">
      <c r="B4836" s="35">
        <v>4821</v>
      </c>
      <c r="C4836" s="93">
        <v>0.4946931812298927</v>
      </c>
      <c r="D4836" s="101">
        <f t="shared" si="535"/>
        <v>2.1114526334710231</v>
      </c>
      <c r="E4836" s="93">
        <v>0.22951467946952742</v>
      </c>
      <c r="F4836" s="102">
        <f t="shared" si="533"/>
        <v>1.2295146794695273</v>
      </c>
      <c r="G4836" s="102">
        <f t="shared" si="536"/>
        <v>14396.277077070965</v>
      </c>
      <c r="H4836" s="102">
        <f t="shared" si="534"/>
        <v>14396.277077070965</v>
      </c>
      <c r="I4836" s="102">
        <f t="shared" si="537"/>
        <v>0</v>
      </c>
      <c r="J4836" s="102">
        <f t="shared" si="538"/>
        <v>14397.506591750434</v>
      </c>
      <c r="K4836" s="103">
        <f t="shared" si="539"/>
        <v>1.2295146794695029</v>
      </c>
    </row>
    <row r="4837" spans="2:11" x14ac:dyDescent="0.2">
      <c r="B4837" s="35">
        <v>4822</v>
      </c>
      <c r="C4837" s="93">
        <v>7.6923612192250079E-2</v>
      </c>
      <c r="D4837" s="101">
        <f t="shared" si="535"/>
        <v>7.6948271969594888</v>
      </c>
      <c r="E4837" s="93">
        <v>0.88126164595807122</v>
      </c>
      <c r="F4837" s="102">
        <f t="shared" si="533"/>
        <v>1.8812616459580713</v>
      </c>
      <c r="G4837" s="102">
        <f t="shared" si="536"/>
        <v>14403.971904267924</v>
      </c>
      <c r="H4837" s="102">
        <f t="shared" si="534"/>
        <v>14403.971904267924</v>
      </c>
      <c r="I4837" s="102">
        <f t="shared" si="537"/>
        <v>0</v>
      </c>
      <c r="J4837" s="102">
        <f t="shared" si="538"/>
        <v>14405.853165913883</v>
      </c>
      <c r="K4837" s="103">
        <f t="shared" si="539"/>
        <v>1.8812616459581477</v>
      </c>
    </row>
    <row r="4838" spans="2:11" x14ac:dyDescent="0.2">
      <c r="B4838" s="35">
        <v>4823</v>
      </c>
      <c r="C4838" s="93">
        <v>3.2673003216018293E-2</v>
      </c>
      <c r="D4838" s="101">
        <f t="shared" si="535"/>
        <v>10.263618395370081</v>
      </c>
      <c r="E4838" s="93">
        <v>0.33093691928185376</v>
      </c>
      <c r="F4838" s="102">
        <f t="shared" si="533"/>
        <v>1.3309369192818536</v>
      </c>
      <c r="G4838" s="102">
        <f t="shared" si="536"/>
        <v>14414.235522663295</v>
      </c>
      <c r="H4838" s="102">
        <f t="shared" si="534"/>
        <v>14414.235522663295</v>
      </c>
      <c r="I4838" s="102">
        <f t="shared" si="537"/>
        <v>0</v>
      </c>
      <c r="J4838" s="102">
        <f t="shared" si="538"/>
        <v>14415.566459582576</v>
      </c>
      <c r="K4838" s="103">
        <f t="shared" si="539"/>
        <v>1.3309369192811573</v>
      </c>
    </row>
    <row r="4839" spans="2:11" ht="16" thickBot="1" x14ac:dyDescent="0.25">
      <c r="B4839" s="39">
        <v>4824</v>
      </c>
      <c r="C4839" s="94">
        <v>0.53460182571651071</v>
      </c>
      <c r="D4839" s="104">
        <f t="shared" si="535"/>
        <v>1.8786991805267184</v>
      </c>
      <c r="E4839" s="94">
        <v>0.66654172709997539</v>
      </c>
      <c r="F4839" s="105">
        <f t="shared" si="533"/>
        <v>1.6665417270999754</v>
      </c>
      <c r="G4839" s="105">
        <f t="shared" si="536"/>
        <v>14416.114221843822</v>
      </c>
      <c r="H4839" s="105">
        <f t="shared" si="534"/>
        <v>14416.114221843822</v>
      </c>
      <c r="I4839" s="105">
        <f t="shared" si="537"/>
        <v>0</v>
      </c>
      <c r="J4839" s="105">
        <f t="shared" si="538"/>
        <v>14417.780763570921</v>
      </c>
      <c r="K4839" s="106">
        <f t="shared" si="539"/>
        <v>1.6665417270996841</v>
      </c>
    </row>
    <row r="4840" spans="2:11" x14ac:dyDescent="0.2">
      <c r="B4840" s="35">
        <v>4825</v>
      </c>
      <c r="C4840" s="93">
        <v>0.33797113704978643</v>
      </c>
      <c r="D4840" s="101">
        <f t="shared" si="535"/>
        <v>3.2543843414674942</v>
      </c>
      <c r="E4840" s="93">
        <v>7.6310290209574694E-3</v>
      </c>
      <c r="F4840" s="102">
        <f t="shared" si="533"/>
        <v>1.0076310290209576</v>
      </c>
      <c r="G4840" s="102">
        <f t="shared" si="536"/>
        <v>14419.36860618529</v>
      </c>
      <c r="H4840" s="102">
        <f t="shared" si="534"/>
        <v>14419.36860618529</v>
      </c>
      <c r="I4840" s="102">
        <f t="shared" si="537"/>
        <v>0</v>
      </c>
      <c r="J4840" s="102">
        <f t="shared" si="538"/>
        <v>14420.37623721431</v>
      </c>
      <c r="K4840" s="103">
        <f t="shared" si="539"/>
        <v>1.0076310290205583</v>
      </c>
    </row>
    <row r="4841" spans="2:11" x14ac:dyDescent="0.2">
      <c r="B4841" s="35">
        <v>4826</v>
      </c>
      <c r="C4841" s="93">
        <v>0.74343738890634614</v>
      </c>
      <c r="D4841" s="101">
        <f t="shared" si="535"/>
        <v>0.88941218375183029</v>
      </c>
      <c r="E4841" s="93">
        <v>0.74083383035001604</v>
      </c>
      <c r="F4841" s="102">
        <f t="shared" si="533"/>
        <v>1.7408338303500162</v>
      </c>
      <c r="G4841" s="102">
        <f t="shared" si="536"/>
        <v>14420.258018369041</v>
      </c>
      <c r="H4841" s="102">
        <f t="shared" si="534"/>
        <v>14420.37623721431</v>
      </c>
      <c r="I4841" s="102">
        <f t="shared" si="537"/>
        <v>0.11821884526943904</v>
      </c>
      <c r="J4841" s="102">
        <f t="shared" si="538"/>
        <v>14422.11707104466</v>
      </c>
      <c r="K4841" s="103">
        <f t="shared" si="539"/>
        <v>1.8590526756197505</v>
      </c>
    </row>
    <row r="4842" spans="2:11" x14ac:dyDescent="0.2">
      <c r="B4842" s="35">
        <v>4827</v>
      </c>
      <c r="C4842" s="93">
        <v>0.56953564865583028</v>
      </c>
      <c r="D4842" s="101">
        <f t="shared" si="535"/>
        <v>1.6888017049301554</v>
      </c>
      <c r="E4842" s="93">
        <v>0.26622634546334323</v>
      </c>
      <c r="F4842" s="102">
        <f t="shared" si="533"/>
        <v>1.2662263454633433</v>
      </c>
      <c r="G4842" s="102">
        <f t="shared" si="536"/>
        <v>14421.94682007397</v>
      </c>
      <c r="H4842" s="102">
        <f t="shared" si="534"/>
        <v>14422.11707104466</v>
      </c>
      <c r="I4842" s="102">
        <f t="shared" si="537"/>
        <v>0.17025097069017647</v>
      </c>
      <c r="J4842" s="102">
        <f t="shared" si="538"/>
        <v>14423.383297390124</v>
      </c>
      <c r="K4842" s="103">
        <f t="shared" si="539"/>
        <v>1.4364773161541962</v>
      </c>
    </row>
    <row r="4843" spans="2:11" ht="16" thickBot="1" x14ac:dyDescent="0.25">
      <c r="B4843" s="39">
        <v>4828</v>
      </c>
      <c r="C4843" s="94">
        <v>0.91303131655696079</v>
      </c>
      <c r="D4843" s="104">
        <f t="shared" si="535"/>
        <v>0.27295529476758623</v>
      </c>
      <c r="E4843" s="94">
        <v>0.94720217297530596</v>
      </c>
      <c r="F4843" s="105">
        <f t="shared" ref="F4843:F4906" si="540">($N$18-$N$19)*E4843+$N$19</f>
        <v>1.947202172975306</v>
      </c>
      <c r="G4843" s="105">
        <f t="shared" si="536"/>
        <v>14422.219775368738</v>
      </c>
      <c r="H4843" s="105">
        <f t="shared" ref="H4843:H4906" si="541">+MAX(G4843,J4842)</f>
        <v>14423.383297390124</v>
      </c>
      <c r="I4843" s="105">
        <f t="shared" si="537"/>
        <v>1.1635220213865978</v>
      </c>
      <c r="J4843" s="105">
        <f t="shared" si="538"/>
        <v>14425.330499563101</v>
      </c>
      <c r="K4843" s="106">
        <f t="shared" si="539"/>
        <v>3.1107241943627741</v>
      </c>
    </row>
    <row r="4844" spans="2:11" x14ac:dyDescent="0.2">
      <c r="B4844" s="35">
        <v>4829</v>
      </c>
      <c r="C4844" s="93">
        <v>0.76980653412698019</v>
      </c>
      <c r="D4844" s="101">
        <f t="shared" ref="D4844:D4907" si="542">-LN(C4844)/$N$16</f>
        <v>0.78484815025386823</v>
      </c>
      <c r="E4844" s="93">
        <v>0.96101704856730219</v>
      </c>
      <c r="F4844" s="102">
        <f t="shared" si="540"/>
        <v>1.9610170485673022</v>
      </c>
      <c r="G4844" s="102">
        <f t="shared" ref="G4844:G4907" si="543">G4843+D4844</f>
        <v>14423.004623518991</v>
      </c>
      <c r="H4844" s="102">
        <f t="shared" si="541"/>
        <v>14425.330499563101</v>
      </c>
      <c r="I4844" s="102">
        <f t="shared" si="537"/>
        <v>2.3258760441094637</v>
      </c>
      <c r="J4844" s="102">
        <f t="shared" si="538"/>
        <v>14427.291516611667</v>
      </c>
      <c r="K4844" s="103">
        <f t="shared" si="539"/>
        <v>4.2868930926761095</v>
      </c>
    </row>
    <row r="4845" spans="2:11" x14ac:dyDescent="0.2">
      <c r="B4845" s="35">
        <v>4830</v>
      </c>
      <c r="C4845" s="93">
        <v>0.68622347430805763</v>
      </c>
      <c r="D4845" s="101">
        <f t="shared" si="542"/>
        <v>1.129655820025379</v>
      </c>
      <c r="E4845" s="93">
        <v>0.90183377530046194</v>
      </c>
      <c r="F4845" s="102">
        <f t="shared" si="540"/>
        <v>1.9018337753004619</v>
      </c>
      <c r="G4845" s="102">
        <f t="shared" si="543"/>
        <v>14424.134279339016</v>
      </c>
      <c r="H4845" s="102">
        <f t="shared" si="541"/>
        <v>14427.291516611667</v>
      </c>
      <c r="I4845" s="102">
        <f t="shared" si="537"/>
        <v>3.1572372726514004</v>
      </c>
      <c r="J4845" s="102">
        <f t="shared" si="538"/>
        <v>14429.193350386968</v>
      </c>
      <c r="K4845" s="103">
        <f t="shared" si="539"/>
        <v>5.0590710479518748</v>
      </c>
    </row>
    <row r="4846" spans="2:11" x14ac:dyDescent="0.2">
      <c r="B4846" s="35">
        <v>4831</v>
      </c>
      <c r="C4846" s="93">
        <v>0.13211350209266182</v>
      </c>
      <c r="D4846" s="101">
        <f t="shared" si="542"/>
        <v>6.0722815845869329</v>
      </c>
      <c r="E4846" s="93">
        <v>0.15202986782302197</v>
      </c>
      <c r="F4846" s="102">
        <f t="shared" si="540"/>
        <v>1.1520298678230221</v>
      </c>
      <c r="G4846" s="102">
        <f t="shared" si="543"/>
        <v>14430.206560923603</v>
      </c>
      <c r="H4846" s="102">
        <f t="shared" si="541"/>
        <v>14430.206560923603</v>
      </c>
      <c r="I4846" s="102">
        <f t="shared" si="537"/>
        <v>0</v>
      </c>
      <c r="J4846" s="102">
        <f t="shared" si="538"/>
        <v>14431.358590791426</v>
      </c>
      <c r="K4846" s="103">
        <f t="shared" si="539"/>
        <v>1.1520298678224208</v>
      </c>
    </row>
    <row r="4847" spans="2:11" ht="16" thickBot="1" x14ac:dyDescent="0.25">
      <c r="B4847" s="39">
        <v>4832</v>
      </c>
      <c r="C4847" s="94">
        <v>0.51665680319750096</v>
      </c>
      <c r="D4847" s="104">
        <f t="shared" si="542"/>
        <v>1.9811293455139922</v>
      </c>
      <c r="E4847" s="94">
        <v>0.94781082632711477</v>
      </c>
      <c r="F4847" s="105">
        <f t="shared" si="540"/>
        <v>1.9478108263271148</v>
      </c>
      <c r="G4847" s="105">
        <f t="shared" si="543"/>
        <v>14432.187690269117</v>
      </c>
      <c r="H4847" s="105">
        <f t="shared" si="541"/>
        <v>14432.187690269117</v>
      </c>
      <c r="I4847" s="105">
        <f t="shared" si="537"/>
        <v>0</v>
      </c>
      <c r="J4847" s="105">
        <f t="shared" si="538"/>
        <v>14434.135501095443</v>
      </c>
      <c r="K4847" s="106">
        <f t="shared" si="539"/>
        <v>1.9478108263265312</v>
      </c>
    </row>
    <row r="4848" spans="2:11" x14ac:dyDescent="0.2">
      <c r="B4848" s="35">
        <v>4833</v>
      </c>
      <c r="C4848" s="93">
        <v>0.48081234497316705</v>
      </c>
      <c r="D4848" s="101">
        <f t="shared" si="542"/>
        <v>2.1968346605694893</v>
      </c>
      <c r="E4848" s="93">
        <v>0.97487654271103574</v>
      </c>
      <c r="F4848" s="102">
        <f t="shared" si="540"/>
        <v>1.9748765427110357</v>
      </c>
      <c r="G4848" s="102">
        <f t="shared" si="543"/>
        <v>14434.384524929686</v>
      </c>
      <c r="H4848" s="102">
        <f t="shared" si="541"/>
        <v>14434.384524929686</v>
      </c>
      <c r="I4848" s="102">
        <f t="shared" si="537"/>
        <v>0</v>
      </c>
      <c r="J4848" s="102">
        <f t="shared" si="538"/>
        <v>14436.359401472397</v>
      </c>
      <c r="K4848" s="103">
        <f t="shared" si="539"/>
        <v>1.9748765427102626</v>
      </c>
    </row>
    <row r="4849" spans="2:11" x14ac:dyDescent="0.2">
      <c r="B4849" s="35">
        <v>4834</v>
      </c>
      <c r="C4849" s="93">
        <v>0.35880806130178677</v>
      </c>
      <c r="D4849" s="101">
        <f t="shared" si="542"/>
        <v>3.0749030449607999</v>
      </c>
      <c r="E4849" s="93">
        <v>0.37386614050219724</v>
      </c>
      <c r="F4849" s="102">
        <f t="shared" si="540"/>
        <v>1.3738661405021972</v>
      </c>
      <c r="G4849" s="102">
        <f t="shared" si="543"/>
        <v>14437.459427974647</v>
      </c>
      <c r="H4849" s="102">
        <f t="shared" si="541"/>
        <v>14437.459427974647</v>
      </c>
      <c r="I4849" s="102">
        <f t="shared" si="537"/>
        <v>0</v>
      </c>
      <c r="J4849" s="102">
        <f t="shared" si="538"/>
        <v>14438.833294115149</v>
      </c>
      <c r="K4849" s="103">
        <f t="shared" si="539"/>
        <v>1.3738661405022867</v>
      </c>
    </row>
    <row r="4850" spans="2:11" x14ac:dyDescent="0.2">
      <c r="B4850" s="35">
        <v>4835</v>
      </c>
      <c r="C4850" s="93">
        <v>0.48763657007343186</v>
      </c>
      <c r="D4850" s="101">
        <f t="shared" si="542"/>
        <v>2.1545546521103782</v>
      </c>
      <c r="E4850" s="93">
        <v>0.39804623523912364</v>
      </c>
      <c r="F4850" s="102">
        <f t="shared" si="540"/>
        <v>1.3980462352391236</v>
      </c>
      <c r="G4850" s="102">
        <f t="shared" si="543"/>
        <v>14439.613982626757</v>
      </c>
      <c r="H4850" s="102">
        <f t="shared" si="541"/>
        <v>14439.613982626757</v>
      </c>
      <c r="I4850" s="102">
        <f t="shared" si="537"/>
        <v>0</v>
      </c>
      <c r="J4850" s="102">
        <f t="shared" si="538"/>
        <v>14441.012028861996</v>
      </c>
      <c r="K4850" s="103">
        <f t="shared" si="539"/>
        <v>1.3980462352392351</v>
      </c>
    </row>
    <row r="4851" spans="2:11" ht="16" thickBot="1" x14ac:dyDescent="0.25">
      <c r="B4851" s="39">
        <v>4836</v>
      </c>
      <c r="C4851" s="94">
        <v>0.74573760378467913</v>
      </c>
      <c r="D4851" s="104">
        <f t="shared" si="542"/>
        <v>0.88014443461976555</v>
      </c>
      <c r="E4851" s="94">
        <v>0.28482834490596387</v>
      </c>
      <c r="F4851" s="105">
        <f t="shared" si="540"/>
        <v>1.2848283449059639</v>
      </c>
      <c r="G4851" s="105">
        <f t="shared" si="543"/>
        <v>14440.494127061376</v>
      </c>
      <c r="H4851" s="105">
        <f t="shared" si="541"/>
        <v>14441.012028861996</v>
      </c>
      <c r="I4851" s="105">
        <f t="shared" si="537"/>
        <v>0.51790180062016589</v>
      </c>
      <c r="J4851" s="105">
        <f t="shared" si="538"/>
        <v>14442.296857206902</v>
      </c>
      <c r="K4851" s="106">
        <f t="shared" si="539"/>
        <v>1.8027301455258566</v>
      </c>
    </row>
    <row r="4852" spans="2:11" x14ac:dyDescent="0.2">
      <c r="B4852" s="35">
        <v>4837</v>
      </c>
      <c r="C4852" s="93">
        <v>0.52902774999178714</v>
      </c>
      <c r="D4852" s="101">
        <f t="shared" si="542"/>
        <v>1.9101431731448646</v>
      </c>
      <c r="E4852" s="93">
        <v>0.20226855927869591</v>
      </c>
      <c r="F4852" s="102">
        <f t="shared" si="540"/>
        <v>1.2022685592786959</v>
      </c>
      <c r="G4852" s="102">
        <f t="shared" si="543"/>
        <v>14442.404270234521</v>
      </c>
      <c r="H4852" s="102">
        <f t="shared" si="541"/>
        <v>14442.404270234521</v>
      </c>
      <c r="I4852" s="102">
        <f t="shared" si="537"/>
        <v>0</v>
      </c>
      <c r="J4852" s="102">
        <f t="shared" si="538"/>
        <v>14443.6065387938</v>
      </c>
      <c r="K4852" s="103">
        <f t="shared" si="539"/>
        <v>1.2022685592783091</v>
      </c>
    </row>
    <row r="4853" spans="2:11" x14ac:dyDescent="0.2">
      <c r="B4853" s="35">
        <v>4838</v>
      </c>
      <c r="C4853" s="93">
        <v>0.7304342283961307</v>
      </c>
      <c r="D4853" s="101">
        <f t="shared" si="542"/>
        <v>0.94234826479085043</v>
      </c>
      <c r="E4853" s="93">
        <v>0.40484440191206672</v>
      </c>
      <c r="F4853" s="102">
        <f t="shared" si="540"/>
        <v>1.4048444019120667</v>
      </c>
      <c r="G4853" s="102">
        <f t="shared" si="543"/>
        <v>14443.346618499312</v>
      </c>
      <c r="H4853" s="102">
        <f t="shared" si="541"/>
        <v>14443.6065387938</v>
      </c>
      <c r="I4853" s="102">
        <f t="shared" si="537"/>
        <v>0.25992029448752874</v>
      </c>
      <c r="J4853" s="102">
        <f t="shared" si="538"/>
        <v>14445.011383195711</v>
      </c>
      <c r="K4853" s="103">
        <f t="shared" si="539"/>
        <v>1.6647646963992884</v>
      </c>
    </row>
    <row r="4854" spans="2:11" x14ac:dyDescent="0.2">
      <c r="B4854" s="35">
        <v>4839</v>
      </c>
      <c r="C4854" s="93">
        <v>0.38221405107635409</v>
      </c>
      <c r="D4854" s="101">
        <f t="shared" si="542"/>
        <v>2.8853234525320079</v>
      </c>
      <c r="E4854" s="93">
        <v>7.1795144549315015E-2</v>
      </c>
      <c r="F4854" s="102">
        <f t="shared" si="540"/>
        <v>1.071795144549315</v>
      </c>
      <c r="G4854" s="102">
        <f t="shared" si="543"/>
        <v>14446.231941951844</v>
      </c>
      <c r="H4854" s="102">
        <f t="shared" si="541"/>
        <v>14446.231941951844</v>
      </c>
      <c r="I4854" s="102">
        <f t="shared" si="537"/>
        <v>0</v>
      </c>
      <c r="J4854" s="102">
        <f t="shared" si="538"/>
        <v>14447.303737096394</v>
      </c>
      <c r="K4854" s="103">
        <f t="shared" si="539"/>
        <v>1.0717951445494691</v>
      </c>
    </row>
    <row r="4855" spans="2:11" ht="16" thickBot="1" x14ac:dyDescent="0.25">
      <c r="B4855" s="39">
        <v>4840</v>
      </c>
      <c r="C4855" s="94">
        <v>0.5066229066699296</v>
      </c>
      <c r="D4855" s="104">
        <f t="shared" si="542"/>
        <v>2.0399649778635109</v>
      </c>
      <c r="E4855" s="94">
        <v>0.79259753509403275</v>
      </c>
      <c r="F4855" s="105">
        <f t="shared" si="540"/>
        <v>1.7925975350940329</v>
      </c>
      <c r="G4855" s="105">
        <f t="shared" si="543"/>
        <v>14448.271906929707</v>
      </c>
      <c r="H4855" s="105">
        <f t="shared" si="541"/>
        <v>14448.271906929707</v>
      </c>
      <c r="I4855" s="105">
        <f t="shared" si="537"/>
        <v>0</v>
      </c>
      <c r="J4855" s="105">
        <f t="shared" si="538"/>
        <v>14450.064504464801</v>
      </c>
      <c r="K4855" s="106">
        <f t="shared" si="539"/>
        <v>1.7925975350935914</v>
      </c>
    </row>
    <row r="4856" spans="2:11" x14ac:dyDescent="0.2">
      <c r="B4856" s="35">
        <v>4841</v>
      </c>
      <c r="C4856" s="93">
        <v>0.19777389630686293</v>
      </c>
      <c r="D4856" s="101">
        <f t="shared" si="542"/>
        <v>4.8618925159186341</v>
      </c>
      <c r="E4856" s="93">
        <v>0.88714986877994984</v>
      </c>
      <c r="F4856" s="102">
        <f t="shared" si="540"/>
        <v>1.8871498687799497</v>
      </c>
      <c r="G4856" s="102">
        <f t="shared" si="543"/>
        <v>14453.133799445626</v>
      </c>
      <c r="H4856" s="102">
        <f t="shared" si="541"/>
        <v>14453.133799445626</v>
      </c>
      <c r="I4856" s="102">
        <f t="shared" si="537"/>
        <v>0</v>
      </c>
      <c r="J4856" s="102">
        <f t="shared" si="538"/>
        <v>14455.020949314407</v>
      </c>
      <c r="K4856" s="103">
        <f t="shared" si="539"/>
        <v>1.8871498687803978</v>
      </c>
    </row>
    <row r="4857" spans="2:11" x14ac:dyDescent="0.2">
      <c r="B4857" s="35">
        <v>4842</v>
      </c>
      <c r="C4857" s="93">
        <v>0.83621373783892783</v>
      </c>
      <c r="D4857" s="101">
        <f t="shared" si="542"/>
        <v>0.53661309390989387</v>
      </c>
      <c r="E4857" s="93">
        <v>0.87175509143975327</v>
      </c>
      <c r="F4857" s="102">
        <f t="shared" si="540"/>
        <v>1.8717550914397534</v>
      </c>
      <c r="G4857" s="102">
        <f t="shared" si="543"/>
        <v>14453.670412539535</v>
      </c>
      <c r="H4857" s="102">
        <f t="shared" si="541"/>
        <v>14455.020949314407</v>
      </c>
      <c r="I4857" s="102">
        <f t="shared" si="537"/>
        <v>1.350536774871216</v>
      </c>
      <c r="J4857" s="102">
        <f t="shared" si="538"/>
        <v>14456.892704405846</v>
      </c>
      <c r="K4857" s="103">
        <f t="shared" si="539"/>
        <v>3.2222918663101154</v>
      </c>
    </row>
    <row r="4858" spans="2:11" x14ac:dyDescent="0.2">
      <c r="B4858" s="35">
        <v>4843</v>
      </c>
      <c r="C4858" s="93">
        <v>0.21046339029954886</v>
      </c>
      <c r="D4858" s="101">
        <f t="shared" si="542"/>
        <v>4.6753306764060847</v>
      </c>
      <c r="E4858" s="93">
        <v>0.78361189156468458</v>
      </c>
      <c r="F4858" s="102">
        <f t="shared" si="540"/>
        <v>1.7836118915646846</v>
      </c>
      <c r="G4858" s="102">
        <f t="shared" si="543"/>
        <v>14458.345743215941</v>
      </c>
      <c r="H4858" s="102">
        <f t="shared" si="541"/>
        <v>14458.345743215941</v>
      </c>
      <c r="I4858" s="102">
        <f t="shared" si="537"/>
        <v>0</v>
      </c>
      <c r="J4858" s="102">
        <f t="shared" si="538"/>
        <v>14460.129355107505</v>
      </c>
      <c r="K4858" s="103">
        <f t="shared" si="539"/>
        <v>1.7836118915638508</v>
      </c>
    </row>
    <row r="4859" spans="2:11" ht="16" thickBot="1" x14ac:dyDescent="0.25">
      <c r="B4859" s="39">
        <v>4844</v>
      </c>
      <c r="C4859" s="94">
        <v>7.0082550582584724E-2</v>
      </c>
      <c r="D4859" s="104">
        <f t="shared" si="542"/>
        <v>7.9742443131505638</v>
      </c>
      <c r="E4859" s="94">
        <v>0.53030986574449845</v>
      </c>
      <c r="F4859" s="105">
        <f t="shared" si="540"/>
        <v>1.5303098657444985</v>
      </c>
      <c r="G4859" s="105">
        <f t="shared" si="543"/>
        <v>14466.319987529092</v>
      </c>
      <c r="H4859" s="105">
        <f t="shared" si="541"/>
        <v>14466.319987529092</v>
      </c>
      <c r="I4859" s="105">
        <f t="shared" si="537"/>
        <v>0</v>
      </c>
      <c r="J4859" s="105">
        <f t="shared" si="538"/>
        <v>14467.850297394836</v>
      </c>
      <c r="K4859" s="106">
        <f t="shared" si="539"/>
        <v>1.5303098657441296</v>
      </c>
    </row>
    <row r="4860" spans="2:11" x14ac:dyDescent="0.2">
      <c r="B4860" s="35">
        <v>4845</v>
      </c>
      <c r="C4860" s="93">
        <v>0.14702548085354705</v>
      </c>
      <c r="D4860" s="101">
        <f t="shared" si="542"/>
        <v>5.7514481042553536</v>
      </c>
      <c r="E4860" s="93">
        <v>0.80011583944536258</v>
      </c>
      <c r="F4860" s="102">
        <f t="shared" si="540"/>
        <v>1.8001158394453625</v>
      </c>
      <c r="G4860" s="102">
        <f t="shared" si="543"/>
        <v>14472.071435633346</v>
      </c>
      <c r="H4860" s="102">
        <f t="shared" si="541"/>
        <v>14472.071435633346</v>
      </c>
      <c r="I4860" s="102">
        <f t="shared" si="537"/>
        <v>0</v>
      </c>
      <c r="J4860" s="102">
        <f t="shared" si="538"/>
        <v>14473.871551472792</v>
      </c>
      <c r="K4860" s="103">
        <f t="shared" si="539"/>
        <v>1.8001158394454251</v>
      </c>
    </row>
    <row r="4861" spans="2:11" x14ac:dyDescent="0.2">
      <c r="B4861" s="35">
        <v>4846</v>
      </c>
      <c r="C4861" s="93">
        <v>0.30729124390464402</v>
      </c>
      <c r="D4861" s="101">
        <f t="shared" si="542"/>
        <v>3.53987791167284</v>
      </c>
      <c r="E4861" s="93">
        <v>0.78906664798474391</v>
      </c>
      <c r="F4861" s="102">
        <f t="shared" si="540"/>
        <v>1.7890666479847439</v>
      </c>
      <c r="G4861" s="102">
        <f t="shared" si="543"/>
        <v>14475.61131354502</v>
      </c>
      <c r="H4861" s="102">
        <f t="shared" si="541"/>
        <v>14475.61131354502</v>
      </c>
      <c r="I4861" s="102">
        <f t="shared" si="537"/>
        <v>0</v>
      </c>
      <c r="J4861" s="102">
        <f t="shared" si="538"/>
        <v>14477.400380193005</v>
      </c>
      <c r="K4861" s="103">
        <f t="shared" si="539"/>
        <v>1.7890666479852371</v>
      </c>
    </row>
    <row r="4862" spans="2:11" x14ac:dyDescent="0.2">
      <c r="B4862" s="35">
        <v>4847</v>
      </c>
      <c r="C4862" s="93">
        <v>0.71370387505763899</v>
      </c>
      <c r="D4862" s="101">
        <f t="shared" si="542"/>
        <v>1.0118614304608311</v>
      </c>
      <c r="E4862" s="93">
        <v>0.37296329138846596</v>
      </c>
      <c r="F4862" s="102">
        <f t="shared" si="540"/>
        <v>1.372963291388466</v>
      </c>
      <c r="G4862" s="102">
        <f t="shared" si="543"/>
        <v>14476.623174975481</v>
      </c>
      <c r="H4862" s="102">
        <f t="shared" si="541"/>
        <v>14477.400380193005</v>
      </c>
      <c r="I4862" s="102">
        <f t="shared" si="537"/>
        <v>0.77720521752416971</v>
      </c>
      <c r="J4862" s="102">
        <f t="shared" si="538"/>
        <v>14478.773343484394</v>
      </c>
      <c r="K4862" s="103">
        <f t="shared" si="539"/>
        <v>2.1501685089133389</v>
      </c>
    </row>
    <row r="4863" spans="2:11" ht="16" thickBot="1" x14ac:dyDescent="0.25">
      <c r="B4863" s="39">
        <v>4848</v>
      </c>
      <c r="C4863" s="94">
        <v>0.93551420838083499</v>
      </c>
      <c r="D4863" s="104">
        <f t="shared" si="542"/>
        <v>0.19997683612806938</v>
      </c>
      <c r="E4863" s="94">
        <v>0.88861774799702076</v>
      </c>
      <c r="F4863" s="105">
        <f t="shared" si="540"/>
        <v>1.8886177479970208</v>
      </c>
      <c r="G4863" s="105">
        <f t="shared" si="543"/>
        <v>14476.823151811608</v>
      </c>
      <c r="H4863" s="105">
        <f t="shared" si="541"/>
        <v>14478.773343484394</v>
      </c>
      <c r="I4863" s="105">
        <f t="shared" si="537"/>
        <v>1.950191672785877</v>
      </c>
      <c r="J4863" s="105">
        <f t="shared" si="538"/>
        <v>14480.66196123239</v>
      </c>
      <c r="K4863" s="106">
        <f t="shared" si="539"/>
        <v>3.8388094207821268</v>
      </c>
    </row>
    <row r="4864" spans="2:11" x14ac:dyDescent="0.2">
      <c r="B4864" s="35">
        <v>4849</v>
      </c>
      <c r="C4864" s="93">
        <v>0.46791822153189133</v>
      </c>
      <c r="D4864" s="101">
        <f t="shared" si="542"/>
        <v>2.2783852159494891</v>
      </c>
      <c r="E4864" s="93">
        <v>0.39592496694979862</v>
      </c>
      <c r="F4864" s="102">
        <f t="shared" si="540"/>
        <v>1.3959249669497986</v>
      </c>
      <c r="G4864" s="102">
        <f t="shared" si="543"/>
        <v>14479.101537027558</v>
      </c>
      <c r="H4864" s="102">
        <f t="shared" si="541"/>
        <v>14480.66196123239</v>
      </c>
      <c r="I4864" s="102">
        <f t="shared" si="537"/>
        <v>1.5604242048320884</v>
      </c>
      <c r="J4864" s="102">
        <f t="shared" si="538"/>
        <v>14482.05788619934</v>
      </c>
      <c r="K4864" s="103">
        <f t="shared" si="539"/>
        <v>2.9563491717817669</v>
      </c>
    </row>
    <row r="4865" spans="2:11" x14ac:dyDescent="0.2">
      <c r="B4865" s="35">
        <v>4850</v>
      </c>
      <c r="C4865" s="93">
        <v>0.48449056505936483</v>
      </c>
      <c r="D4865" s="101">
        <f t="shared" si="542"/>
        <v>2.1739719642078326</v>
      </c>
      <c r="E4865" s="93">
        <v>0.39869629200427159</v>
      </c>
      <c r="F4865" s="102">
        <f t="shared" si="540"/>
        <v>1.3986962920042716</v>
      </c>
      <c r="G4865" s="102">
        <f t="shared" si="543"/>
        <v>14481.275508991766</v>
      </c>
      <c r="H4865" s="102">
        <f t="shared" si="541"/>
        <v>14482.05788619934</v>
      </c>
      <c r="I4865" s="102">
        <f t="shared" si="537"/>
        <v>0.78237720757351781</v>
      </c>
      <c r="J4865" s="102">
        <f t="shared" si="538"/>
        <v>14483.456582491344</v>
      </c>
      <c r="K4865" s="103">
        <f t="shared" si="539"/>
        <v>2.1810734995779057</v>
      </c>
    </row>
    <row r="4866" spans="2:11" x14ac:dyDescent="0.2">
      <c r="B4866" s="35">
        <v>4851</v>
      </c>
      <c r="C4866" s="93">
        <v>0.45385824876516612</v>
      </c>
      <c r="D4866" s="101">
        <f t="shared" si="542"/>
        <v>2.369911071250232</v>
      </c>
      <c r="E4866" s="93">
        <v>0.81219824100046234</v>
      </c>
      <c r="F4866" s="102">
        <f t="shared" si="540"/>
        <v>1.8121982410004622</v>
      </c>
      <c r="G4866" s="102">
        <f t="shared" si="543"/>
        <v>14483.645420063016</v>
      </c>
      <c r="H4866" s="102">
        <f t="shared" si="541"/>
        <v>14483.645420063016</v>
      </c>
      <c r="I4866" s="102">
        <f t="shared" si="537"/>
        <v>0</v>
      </c>
      <c r="J4866" s="102">
        <f t="shared" si="538"/>
        <v>14485.457618304017</v>
      </c>
      <c r="K4866" s="103">
        <f t="shared" si="539"/>
        <v>1.8121982410011697</v>
      </c>
    </row>
    <row r="4867" spans="2:11" ht="16" thickBot="1" x14ac:dyDescent="0.25">
      <c r="B4867" s="39">
        <v>4852</v>
      </c>
      <c r="C4867" s="94">
        <v>0.7755566474598139</v>
      </c>
      <c r="D4867" s="104">
        <f t="shared" si="542"/>
        <v>0.76252275799036751</v>
      </c>
      <c r="E4867" s="94">
        <v>9.0630291371093241E-3</v>
      </c>
      <c r="F4867" s="105">
        <f t="shared" si="540"/>
        <v>1.0090630291371094</v>
      </c>
      <c r="G4867" s="105">
        <f t="shared" si="543"/>
        <v>14484.407942821006</v>
      </c>
      <c r="H4867" s="105">
        <f t="shared" si="541"/>
        <v>14485.457618304017</v>
      </c>
      <c r="I4867" s="105">
        <f t="shared" si="537"/>
        <v>1.0496754830110149</v>
      </c>
      <c r="J4867" s="105">
        <f t="shared" si="538"/>
        <v>14486.466681333155</v>
      </c>
      <c r="K4867" s="106">
        <f t="shared" si="539"/>
        <v>2.0587385121489206</v>
      </c>
    </row>
    <row r="4868" spans="2:11" x14ac:dyDescent="0.2">
      <c r="B4868" s="35">
        <v>4853</v>
      </c>
      <c r="C4868" s="93">
        <v>0.235062634790837</v>
      </c>
      <c r="D4868" s="101">
        <f t="shared" si="542"/>
        <v>4.3437098079786702</v>
      </c>
      <c r="E4868" s="93">
        <v>0.15538224094571695</v>
      </c>
      <c r="F4868" s="102">
        <f t="shared" si="540"/>
        <v>1.1553822409457171</v>
      </c>
      <c r="G4868" s="102">
        <f t="shared" si="543"/>
        <v>14488.751652628986</v>
      </c>
      <c r="H4868" s="102">
        <f t="shared" si="541"/>
        <v>14488.751652628986</v>
      </c>
      <c r="I4868" s="102">
        <f t="shared" si="537"/>
        <v>0</v>
      </c>
      <c r="J4868" s="102">
        <f t="shared" si="538"/>
        <v>14489.907034869932</v>
      </c>
      <c r="K4868" s="103">
        <f t="shared" si="539"/>
        <v>1.1553822409459826</v>
      </c>
    </row>
    <row r="4869" spans="2:11" x14ac:dyDescent="0.2">
      <c r="B4869" s="35">
        <v>4854</v>
      </c>
      <c r="C4869" s="93">
        <v>0.1416655935847897</v>
      </c>
      <c r="D4869" s="101">
        <f t="shared" si="542"/>
        <v>5.8628579203503604</v>
      </c>
      <c r="E4869" s="93">
        <v>0.74598323782986087</v>
      </c>
      <c r="F4869" s="102">
        <f t="shared" si="540"/>
        <v>1.745983237829861</v>
      </c>
      <c r="G4869" s="102">
        <f t="shared" si="543"/>
        <v>14494.614510549336</v>
      </c>
      <c r="H4869" s="102">
        <f t="shared" si="541"/>
        <v>14494.614510549336</v>
      </c>
      <c r="I4869" s="102">
        <f t="shared" si="537"/>
        <v>0</v>
      </c>
      <c r="J4869" s="102">
        <f t="shared" si="538"/>
        <v>14496.360493787166</v>
      </c>
      <c r="K4869" s="103">
        <f t="shared" si="539"/>
        <v>1.7459832378299325</v>
      </c>
    </row>
    <row r="4870" spans="2:11" x14ac:dyDescent="0.2">
      <c r="B4870" s="35">
        <v>4855</v>
      </c>
      <c r="C4870" s="93">
        <v>0.37164532041083365</v>
      </c>
      <c r="D4870" s="101">
        <f t="shared" si="542"/>
        <v>2.969445957832836</v>
      </c>
      <c r="E4870" s="93">
        <v>0.59212533459930883</v>
      </c>
      <c r="F4870" s="102">
        <f t="shared" si="540"/>
        <v>1.5921253345993089</v>
      </c>
      <c r="G4870" s="102">
        <f t="shared" si="543"/>
        <v>14497.583956507169</v>
      </c>
      <c r="H4870" s="102">
        <f t="shared" si="541"/>
        <v>14497.583956507169</v>
      </c>
      <c r="I4870" s="102">
        <f t="shared" si="537"/>
        <v>0</v>
      </c>
      <c r="J4870" s="102">
        <f t="shared" si="538"/>
        <v>14499.176081841768</v>
      </c>
      <c r="K4870" s="103">
        <f t="shared" si="539"/>
        <v>1.592125334598677</v>
      </c>
    </row>
    <row r="4871" spans="2:11" ht="16" thickBot="1" x14ac:dyDescent="0.25">
      <c r="B4871" s="39">
        <v>4856</v>
      </c>
      <c r="C4871" s="94">
        <v>0.22105998306901631</v>
      </c>
      <c r="D4871" s="104">
        <f t="shared" si="542"/>
        <v>4.5279635930679687</v>
      </c>
      <c r="E4871" s="94">
        <v>0.59267202796047014</v>
      </c>
      <c r="F4871" s="105">
        <f t="shared" si="540"/>
        <v>1.5926720279604702</v>
      </c>
      <c r="G4871" s="105">
        <f t="shared" si="543"/>
        <v>14502.111920100237</v>
      </c>
      <c r="H4871" s="105">
        <f t="shared" si="541"/>
        <v>14502.111920100237</v>
      </c>
      <c r="I4871" s="105">
        <f t="shared" si="537"/>
        <v>0</v>
      </c>
      <c r="J4871" s="105">
        <f t="shared" si="538"/>
        <v>14503.704592128197</v>
      </c>
      <c r="K4871" s="106">
        <f t="shared" si="539"/>
        <v>1.5926720279603614</v>
      </c>
    </row>
    <row r="4872" spans="2:11" x14ac:dyDescent="0.2">
      <c r="B4872" s="35">
        <v>4857</v>
      </c>
      <c r="C4872" s="93">
        <v>0.85107004904736161</v>
      </c>
      <c r="D4872" s="101">
        <f t="shared" si="542"/>
        <v>0.483782519976519</v>
      </c>
      <c r="E4872" s="93">
        <v>0.4672088046644961</v>
      </c>
      <c r="F4872" s="102">
        <f t="shared" si="540"/>
        <v>1.4672088046644962</v>
      </c>
      <c r="G4872" s="102">
        <f t="shared" si="543"/>
        <v>14502.595702620212</v>
      </c>
      <c r="H4872" s="102">
        <f t="shared" si="541"/>
        <v>14503.704592128197</v>
      </c>
      <c r="I4872" s="102">
        <f t="shared" si="537"/>
        <v>1.1088895079847134</v>
      </c>
      <c r="J4872" s="102">
        <f t="shared" si="538"/>
        <v>14505.171800932862</v>
      </c>
      <c r="K4872" s="103">
        <f t="shared" si="539"/>
        <v>2.5760983126492647</v>
      </c>
    </row>
    <row r="4873" spans="2:11" x14ac:dyDescent="0.2">
      <c r="B4873" s="35">
        <v>4858</v>
      </c>
      <c r="C4873" s="93">
        <v>0.89342201965224211</v>
      </c>
      <c r="D4873" s="101">
        <f t="shared" si="542"/>
        <v>0.33808867002819543</v>
      </c>
      <c r="E4873" s="93">
        <v>0.1009183290468445</v>
      </c>
      <c r="F4873" s="102">
        <f t="shared" si="540"/>
        <v>1.1009183290468445</v>
      </c>
      <c r="G4873" s="102">
        <f t="shared" si="543"/>
        <v>14502.933791290241</v>
      </c>
      <c r="H4873" s="102">
        <f t="shared" si="541"/>
        <v>14505.171800932862</v>
      </c>
      <c r="I4873" s="102">
        <f t="shared" si="537"/>
        <v>2.2380096426204545</v>
      </c>
      <c r="J4873" s="102">
        <f t="shared" si="538"/>
        <v>14506.272719261908</v>
      </c>
      <c r="K4873" s="103">
        <f t="shared" si="539"/>
        <v>3.3389279716666351</v>
      </c>
    </row>
    <row r="4874" spans="2:11" x14ac:dyDescent="0.2">
      <c r="B4874" s="35">
        <v>4859</v>
      </c>
      <c r="C4874" s="93">
        <v>0.72731129640769843</v>
      </c>
      <c r="D4874" s="101">
        <f t="shared" si="542"/>
        <v>0.95520209989237737</v>
      </c>
      <c r="E4874" s="93">
        <v>0.13107050441123103</v>
      </c>
      <c r="F4874" s="102">
        <f t="shared" si="540"/>
        <v>1.131070504411231</v>
      </c>
      <c r="G4874" s="102">
        <f t="shared" si="543"/>
        <v>14503.888993390134</v>
      </c>
      <c r="H4874" s="102">
        <f t="shared" si="541"/>
        <v>14506.272719261908</v>
      </c>
      <c r="I4874" s="102">
        <f t="shared" si="537"/>
        <v>2.3837258717740042</v>
      </c>
      <c r="J4874" s="102">
        <f t="shared" si="538"/>
        <v>14507.403789766318</v>
      </c>
      <c r="K4874" s="103">
        <f t="shared" si="539"/>
        <v>3.5147963761846768</v>
      </c>
    </row>
    <row r="4875" spans="2:11" ht="16" thickBot="1" x14ac:dyDescent="0.25">
      <c r="B4875" s="39">
        <v>4860</v>
      </c>
      <c r="C4875" s="94">
        <v>0.95152004794282552</v>
      </c>
      <c r="D4875" s="104">
        <f t="shared" si="542"/>
        <v>0.14908356791501845</v>
      </c>
      <c r="E4875" s="94">
        <v>0.71133382939249867</v>
      </c>
      <c r="F4875" s="105">
        <f t="shared" si="540"/>
        <v>1.7113338293924987</v>
      </c>
      <c r="G4875" s="105">
        <f t="shared" si="543"/>
        <v>14504.038076958048</v>
      </c>
      <c r="H4875" s="105">
        <f t="shared" si="541"/>
        <v>14507.403789766318</v>
      </c>
      <c r="I4875" s="105">
        <f t="shared" si="537"/>
        <v>3.365712808270473</v>
      </c>
      <c r="J4875" s="105">
        <f t="shared" si="538"/>
        <v>14509.115123595711</v>
      </c>
      <c r="K4875" s="106">
        <f t="shared" si="539"/>
        <v>5.0770466376634431</v>
      </c>
    </row>
    <row r="4876" spans="2:11" x14ac:dyDescent="0.2">
      <c r="B4876" s="35">
        <v>4861</v>
      </c>
      <c r="C4876" s="93">
        <v>0.30679357164342269</v>
      </c>
      <c r="D4876" s="101">
        <f t="shared" si="542"/>
        <v>3.544740487892708</v>
      </c>
      <c r="E4876" s="93">
        <v>0.24267267287529581</v>
      </c>
      <c r="F4876" s="102">
        <f t="shared" si="540"/>
        <v>1.2426726728752957</v>
      </c>
      <c r="G4876" s="102">
        <f t="shared" si="543"/>
        <v>14507.58281744594</v>
      </c>
      <c r="H4876" s="102">
        <f t="shared" si="541"/>
        <v>14509.115123595711</v>
      </c>
      <c r="I4876" s="102">
        <f t="shared" si="537"/>
        <v>1.5323061497711024</v>
      </c>
      <c r="J4876" s="102">
        <f t="shared" si="538"/>
        <v>14510.357796268587</v>
      </c>
      <c r="K4876" s="103">
        <f t="shared" si="539"/>
        <v>2.7749788226465171</v>
      </c>
    </row>
    <row r="4877" spans="2:11" x14ac:dyDescent="0.2">
      <c r="B4877" s="35">
        <v>4862</v>
      </c>
      <c r="C4877" s="93">
        <v>0.71321639206795173</v>
      </c>
      <c r="D4877" s="101">
        <f t="shared" si="542"/>
        <v>1.0139112282801632</v>
      </c>
      <c r="E4877" s="93">
        <v>0.52449259799103398</v>
      </c>
      <c r="F4877" s="102">
        <f t="shared" si="540"/>
        <v>1.524492597991034</v>
      </c>
      <c r="G4877" s="102">
        <f t="shared" si="543"/>
        <v>14508.59672867422</v>
      </c>
      <c r="H4877" s="102">
        <f t="shared" si="541"/>
        <v>14510.357796268587</v>
      </c>
      <c r="I4877" s="102">
        <f t="shared" si="537"/>
        <v>1.7610675943669776</v>
      </c>
      <c r="J4877" s="102">
        <f t="shared" si="538"/>
        <v>14511.882288866578</v>
      </c>
      <c r="K4877" s="103">
        <f t="shared" si="539"/>
        <v>3.285560192358389</v>
      </c>
    </row>
    <row r="4878" spans="2:11" x14ac:dyDescent="0.2">
      <c r="B4878" s="35">
        <v>4863</v>
      </c>
      <c r="C4878" s="93">
        <v>0.8280212769276033</v>
      </c>
      <c r="D4878" s="101">
        <f t="shared" si="542"/>
        <v>0.56614928446369805</v>
      </c>
      <c r="E4878" s="93">
        <v>0.64911583695016062</v>
      </c>
      <c r="F4878" s="102">
        <f t="shared" si="540"/>
        <v>1.6491158369501606</v>
      </c>
      <c r="G4878" s="102">
        <f t="shared" si="543"/>
        <v>14509.162877958683</v>
      </c>
      <c r="H4878" s="102">
        <f t="shared" si="541"/>
        <v>14511.882288866578</v>
      </c>
      <c r="I4878" s="102">
        <f t="shared" si="537"/>
        <v>2.719410907895508</v>
      </c>
      <c r="J4878" s="102">
        <f t="shared" si="538"/>
        <v>14513.531404703528</v>
      </c>
      <c r="K4878" s="103">
        <f t="shared" si="539"/>
        <v>4.3685267448454397</v>
      </c>
    </row>
    <row r="4879" spans="2:11" ht="16" thickBot="1" x14ac:dyDescent="0.25">
      <c r="B4879" s="39">
        <v>4864</v>
      </c>
      <c r="C4879" s="94">
        <v>0.22111369246455148</v>
      </c>
      <c r="D4879" s="104">
        <f t="shared" si="542"/>
        <v>4.5272347926155065</v>
      </c>
      <c r="E4879" s="94">
        <v>0.56065331215214875</v>
      </c>
      <c r="F4879" s="105">
        <f t="shared" si="540"/>
        <v>1.5606533121521489</v>
      </c>
      <c r="G4879" s="105">
        <f t="shared" si="543"/>
        <v>14513.690112751297</v>
      </c>
      <c r="H4879" s="105">
        <f t="shared" si="541"/>
        <v>14513.690112751297</v>
      </c>
      <c r="I4879" s="105">
        <f t="shared" si="537"/>
        <v>0</v>
      </c>
      <c r="J4879" s="105">
        <f t="shared" si="538"/>
        <v>14515.250766063449</v>
      </c>
      <c r="K4879" s="106">
        <f t="shared" si="539"/>
        <v>1.5606533121517714</v>
      </c>
    </row>
    <row r="4880" spans="2:11" x14ac:dyDescent="0.2">
      <c r="B4880" s="35">
        <v>4865</v>
      </c>
      <c r="C4880" s="93">
        <v>0.19625460419991714</v>
      </c>
      <c r="D4880" s="101">
        <f t="shared" si="542"/>
        <v>4.8850273851105728</v>
      </c>
      <c r="E4880" s="93">
        <v>0.32517972152867269</v>
      </c>
      <c r="F4880" s="102">
        <f t="shared" si="540"/>
        <v>1.3251797215286727</v>
      </c>
      <c r="G4880" s="102">
        <f t="shared" si="543"/>
        <v>14518.575140136409</v>
      </c>
      <c r="H4880" s="102">
        <f t="shared" si="541"/>
        <v>14518.575140136409</v>
      </c>
      <c r="I4880" s="102">
        <f t="shared" si="537"/>
        <v>0</v>
      </c>
      <c r="J4880" s="102">
        <f t="shared" si="538"/>
        <v>14519.900319857938</v>
      </c>
      <c r="K4880" s="103">
        <f t="shared" si="539"/>
        <v>1.3251797215289116</v>
      </c>
    </row>
    <row r="4881" spans="2:11" x14ac:dyDescent="0.2">
      <c r="B4881" s="35">
        <v>4866</v>
      </c>
      <c r="C4881" s="93">
        <v>0.45098257260610153</v>
      </c>
      <c r="D4881" s="101">
        <f t="shared" si="542"/>
        <v>2.3889797456930477</v>
      </c>
      <c r="E4881" s="93">
        <v>0.49849055301198186</v>
      </c>
      <c r="F4881" s="102">
        <f t="shared" si="540"/>
        <v>1.4984905530119819</v>
      </c>
      <c r="G4881" s="102">
        <f t="shared" si="543"/>
        <v>14520.964119882101</v>
      </c>
      <c r="H4881" s="102">
        <f t="shared" si="541"/>
        <v>14520.964119882101</v>
      </c>
      <c r="I4881" s="102">
        <f t="shared" si="537"/>
        <v>0</v>
      </c>
      <c r="J4881" s="102">
        <f t="shared" si="538"/>
        <v>14522.462610435114</v>
      </c>
      <c r="K4881" s="103">
        <f t="shared" si="539"/>
        <v>1.4984905530127435</v>
      </c>
    </row>
    <row r="4882" spans="2:11" x14ac:dyDescent="0.2">
      <c r="B4882" s="35">
        <v>4867</v>
      </c>
      <c r="C4882" s="93">
        <v>0.42424439844526296</v>
      </c>
      <c r="D4882" s="101">
        <f t="shared" si="542"/>
        <v>2.5723367351517878</v>
      </c>
      <c r="E4882" s="93">
        <v>0.64728835941164398</v>
      </c>
      <c r="F4882" s="102">
        <f t="shared" si="540"/>
        <v>1.6472883594116441</v>
      </c>
      <c r="G4882" s="102">
        <f t="shared" si="543"/>
        <v>14523.536456617252</v>
      </c>
      <c r="H4882" s="102">
        <f t="shared" si="541"/>
        <v>14523.536456617252</v>
      </c>
      <c r="I4882" s="102">
        <f t="shared" ref="I4882:I4945" si="544">H4882-G4882</f>
        <v>0</v>
      </c>
      <c r="J4882" s="102">
        <f t="shared" ref="J4882:J4945" si="545">H4882+F4882</f>
        <v>14525.183744976664</v>
      </c>
      <c r="K4882" s="103">
        <f t="shared" ref="K4882:K4945" si="546">J4882-G4882</f>
        <v>1.6472883594124141</v>
      </c>
    </row>
    <row r="4883" spans="2:11" ht="16" thickBot="1" x14ac:dyDescent="0.25">
      <c r="B4883" s="39">
        <v>4868</v>
      </c>
      <c r="C4883" s="94">
        <v>0.46789366276069144</v>
      </c>
      <c r="D4883" s="104">
        <f t="shared" si="542"/>
        <v>2.2785426756160168</v>
      </c>
      <c r="E4883" s="94">
        <v>0.27608209678549189</v>
      </c>
      <c r="F4883" s="105">
        <f t="shared" si="540"/>
        <v>1.2760820967854918</v>
      </c>
      <c r="G4883" s="105">
        <f t="shared" si="543"/>
        <v>14525.814999292868</v>
      </c>
      <c r="H4883" s="105">
        <f t="shared" si="541"/>
        <v>14525.814999292868</v>
      </c>
      <c r="I4883" s="105">
        <f t="shared" si="544"/>
        <v>0</v>
      </c>
      <c r="J4883" s="105">
        <f t="shared" si="545"/>
        <v>14527.091081389653</v>
      </c>
      <c r="K4883" s="106">
        <f t="shared" si="546"/>
        <v>1.2760820967851032</v>
      </c>
    </row>
    <row r="4884" spans="2:11" x14ac:dyDescent="0.2">
      <c r="B4884" s="35">
        <v>4869</v>
      </c>
      <c r="C4884" s="93">
        <v>0.72565426572352598</v>
      </c>
      <c r="D4884" s="101">
        <f t="shared" si="542"/>
        <v>0.96204478679046845</v>
      </c>
      <c r="E4884" s="93">
        <v>3.8598964662747037E-2</v>
      </c>
      <c r="F4884" s="102">
        <f t="shared" si="540"/>
        <v>1.0385989646627469</v>
      </c>
      <c r="G4884" s="102">
        <f t="shared" si="543"/>
        <v>14526.777044079659</v>
      </c>
      <c r="H4884" s="102">
        <f t="shared" si="541"/>
        <v>14527.091081389653</v>
      </c>
      <c r="I4884" s="102">
        <f t="shared" si="544"/>
        <v>0.31403730999409163</v>
      </c>
      <c r="J4884" s="102">
        <f t="shared" si="545"/>
        <v>14528.129680354315</v>
      </c>
      <c r="K4884" s="103">
        <f t="shared" si="546"/>
        <v>1.3526362746561063</v>
      </c>
    </row>
    <row r="4885" spans="2:11" x14ac:dyDescent="0.2">
      <c r="B4885" s="35">
        <v>4870</v>
      </c>
      <c r="C4885" s="93">
        <v>0.48243111048417975</v>
      </c>
      <c r="D4885" s="101">
        <f t="shared" si="542"/>
        <v>2.1867514337855383</v>
      </c>
      <c r="E4885" s="93">
        <v>0.57889773942446754</v>
      </c>
      <c r="F4885" s="102">
        <f t="shared" si="540"/>
        <v>1.5788977394244674</v>
      </c>
      <c r="G4885" s="102">
        <f t="shared" si="543"/>
        <v>14528.963795513446</v>
      </c>
      <c r="H4885" s="102">
        <f t="shared" si="541"/>
        <v>14528.963795513446</v>
      </c>
      <c r="I4885" s="102">
        <f t="shared" si="544"/>
        <v>0</v>
      </c>
      <c r="J4885" s="102">
        <f t="shared" si="545"/>
        <v>14530.54269325287</v>
      </c>
      <c r="K4885" s="103">
        <f t="shared" si="546"/>
        <v>1.5788977394240646</v>
      </c>
    </row>
    <row r="4886" spans="2:11" x14ac:dyDescent="0.2">
      <c r="B4886" s="35">
        <v>4871</v>
      </c>
      <c r="C4886" s="93">
        <v>0.21143052036214505</v>
      </c>
      <c r="D4886" s="101">
        <f t="shared" si="542"/>
        <v>4.6615765301781309</v>
      </c>
      <c r="E4886" s="93">
        <v>0.97111110093311681</v>
      </c>
      <c r="F4886" s="102">
        <f t="shared" si="540"/>
        <v>1.9711111009331168</v>
      </c>
      <c r="G4886" s="102">
        <f t="shared" si="543"/>
        <v>14533.625372043623</v>
      </c>
      <c r="H4886" s="102">
        <f t="shared" si="541"/>
        <v>14533.625372043623</v>
      </c>
      <c r="I4886" s="102">
        <f t="shared" si="544"/>
        <v>0</v>
      </c>
      <c r="J4886" s="102">
        <f t="shared" si="545"/>
        <v>14535.596483144556</v>
      </c>
      <c r="K4886" s="103">
        <f t="shared" si="546"/>
        <v>1.9711111009328306</v>
      </c>
    </row>
    <row r="4887" spans="2:11" ht="16" thickBot="1" x14ac:dyDescent="0.25">
      <c r="B4887" s="39">
        <v>4872</v>
      </c>
      <c r="C4887" s="94">
        <v>0.30531961405374985</v>
      </c>
      <c r="D4887" s="104">
        <f t="shared" si="542"/>
        <v>3.5591884083719072</v>
      </c>
      <c r="E4887" s="94">
        <v>0.17795208453686628</v>
      </c>
      <c r="F4887" s="105">
        <f t="shared" si="540"/>
        <v>1.1779520845368663</v>
      </c>
      <c r="G4887" s="105">
        <f t="shared" si="543"/>
        <v>14537.184560451995</v>
      </c>
      <c r="H4887" s="105">
        <f t="shared" si="541"/>
        <v>14537.184560451995</v>
      </c>
      <c r="I4887" s="105">
        <f t="shared" si="544"/>
        <v>0</v>
      </c>
      <c r="J4887" s="105">
        <f t="shared" si="545"/>
        <v>14538.362512536532</v>
      </c>
      <c r="K4887" s="106">
        <f t="shared" si="546"/>
        <v>1.1779520845375373</v>
      </c>
    </row>
    <row r="4888" spans="2:11" x14ac:dyDescent="0.2">
      <c r="B4888" s="35">
        <v>4873</v>
      </c>
      <c r="C4888" s="93">
        <v>0.35005951150421566</v>
      </c>
      <c r="D4888" s="101">
        <f t="shared" si="542"/>
        <v>3.1489563182503204</v>
      </c>
      <c r="E4888" s="93">
        <v>0.64890567801378518</v>
      </c>
      <c r="F4888" s="102">
        <f t="shared" si="540"/>
        <v>1.6489056780137852</v>
      </c>
      <c r="G4888" s="102">
        <f t="shared" si="543"/>
        <v>14540.333516770244</v>
      </c>
      <c r="H4888" s="102">
        <f t="shared" si="541"/>
        <v>14540.333516770244</v>
      </c>
      <c r="I4888" s="102">
        <f t="shared" si="544"/>
        <v>0</v>
      </c>
      <c r="J4888" s="102">
        <f t="shared" si="545"/>
        <v>14541.982422448258</v>
      </c>
      <c r="K4888" s="103">
        <f t="shared" si="546"/>
        <v>1.6489056780137616</v>
      </c>
    </row>
    <row r="4889" spans="2:11" x14ac:dyDescent="0.2">
      <c r="B4889" s="35">
        <v>4874</v>
      </c>
      <c r="C4889" s="93">
        <v>0.32426168246082787</v>
      </c>
      <c r="D4889" s="101">
        <f t="shared" si="542"/>
        <v>3.3786132817711398</v>
      </c>
      <c r="E4889" s="93">
        <v>0.68115448782798049</v>
      </c>
      <c r="F4889" s="102">
        <f t="shared" si="540"/>
        <v>1.6811544878279805</v>
      </c>
      <c r="G4889" s="102">
        <f t="shared" si="543"/>
        <v>14543.712130052016</v>
      </c>
      <c r="H4889" s="102">
        <f t="shared" si="541"/>
        <v>14543.712130052016</v>
      </c>
      <c r="I4889" s="102">
        <f t="shared" si="544"/>
        <v>0</v>
      </c>
      <c r="J4889" s="102">
        <f t="shared" si="545"/>
        <v>14545.393284539843</v>
      </c>
      <c r="K4889" s="103">
        <f t="shared" si="546"/>
        <v>1.6811544878273708</v>
      </c>
    </row>
    <row r="4890" spans="2:11" x14ac:dyDescent="0.2">
      <c r="B4890" s="35">
        <v>4875</v>
      </c>
      <c r="C4890" s="93">
        <v>0.37815335158274632</v>
      </c>
      <c r="D4890" s="101">
        <f t="shared" si="542"/>
        <v>2.9173664208463754</v>
      </c>
      <c r="E4890" s="93">
        <v>0.84529981968617129</v>
      </c>
      <c r="F4890" s="102">
        <f t="shared" si="540"/>
        <v>1.8452998196861712</v>
      </c>
      <c r="G4890" s="102">
        <f t="shared" si="543"/>
        <v>14546.629496472862</v>
      </c>
      <c r="H4890" s="102">
        <f t="shared" si="541"/>
        <v>14546.629496472862</v>
      </c>
      <c r="I4890" s="102">
        <f t="shared" si="544"/>
        <v>0</v>
      </c>
      <c r="J4890" s="102">
        <f t="shared" si="545"/>
        <v>14548.474796292548</v>
      </c>
      <c r="K4890" s="103">
        <f t="shared" si="546"/>
        <v>1.8452998196862609</v>
      </c>
    </row>
    <row r="4891" spans="2:11" ht="16" thickBot="1" x14ac:dyDescent="0.25">
      <c r="B4891" s="39">
        <v>4876</v>
      </c>
      <c r="C4891" s="94">
        <v>0.13353204722222722</v>
      </c>
      <c r="D4891" s="104">
        <f t="shared" si="542"/>
        <v>6.0402413275533817</v>
      </c>
      <c r="E4891" s="94">
        <v>0.79484894795604222</v>
      </c>
      <c r="F4891" s="105">
        <f t="shared" si="540"/>
        <v>1.7948489479560421</v>
      </c>
      <c r="G4891" s="105">
        <f t="shared" si="543"/>
        <v>14552.669737800416</v>
      </c>
      <c r="H4891" s="105">
        <f t="shared" si="541"/>
        <v>14552.669737800416</v>
      </c>
      <c r="I4891" s="105">
        <f t="shared" si="544"/>
        <v>0</v>
      </c>
      <c r="J4891" s="105">
        <f t="shared" si="545"/>
        <v>14554.464586748372</v>
      </c>
      <c r="K4891" s="106">
        <f t="shared" si="546"/>
        <v>1.7948489479567797</v>
      </c>
    </row>
    <row r="4892" spans="2:11" x14ac:dyDescent="0.2">
      <c r="B4892" s="35">
        <v>4877</v>
      </c>
      <c r="C4892" s="93">
        <v>0.855890584240936</v>
      </c>
      <c r="D4892" s="101">
        <f t="shared" si="542"/>
        <v>0.46683819947634364</v>
      </c>
      <c r="E4892" s="93">
        <v>0.86644398372021592</v>
      </c>
      <c r="F4892" s="102">
        <f t="shared" si="540"/>
        <v>1.8664439837202158</v>
      </c>
      <c r="G4892" s="102">
        <f t="shared" si="543"/>
        <v>14553.136575999892</v>
      </c>
      <c r="H4892" s="102">
        <f t="shared" si="541"/>
        <v>14554.464586748372</v>
      </c>
      <c r="I4892" s="102">
        <f t="shared" si="544"/>
        <v>1.3280107484806649</v>
      </c>
      <c r="J4892" s="102">
        <f t="shared" si="545"/>
        <v>14556.331030732092</v>
      </c>
      <c r="K4892" s="103">
        <f t="shared" si="546"/>
        <v>3.194454732200029</v>
      </c>
    </row>
    <row r="4893" spans="2:11" x14ac:dyDescent="0.2">
      <c r="B4893" s="35">
        <v>4878</v>
      </c>
      <c r="C4893" s="93">
        <v>0.98375234217300189</v>
      </c>
      <c r="D4893" s="101">
        <f t="shared" si="542"/>
        <v>4.9143295174046309E-2</v>
      </c>
      <c r="E4893" s="93">
        <v>0.88862996335416644</v>
      </c>
      <c r="F4893" s="102">
        <f t="shared" si="540"/>
        <v>1.8886299633541666</v>
      </c>
      <c r="G4893" s="102">
        <f t="shared" si="543"/>
        <v>14553.185719295067</v>
      </c>
      <c r="H4893" s="102">
        <f t="shared" si="541"/>
        <v>14556.331030732092</v>
      </c>
      <c r="I4893" s="102">
        <f t="shared" si="544"/>
        <v>3.1453114370251569</v>
      </c>
      <c r="J4893" s="102">
        <f t="shared" si="545"/>
        <v>14558.219660695446</v>
      </c>
      <c r="K4893" s="103">
        <f t="shared" si="546"/>
        <v>5.0339414003792626</v>
      </c>
    </row>
    <row r="4894" spans="2:11" x14ac:dyDescent="0.2">
      <c r="B4894" s="35">
        <v>4879</v>
      </c>
      <c r="C4894" s="93">
        <v>2.0763099193604861E-2</v>
      </c>
      <c r="D4894" s="101">
        <f t="shared" si="542"/>
        <v>11.623733835132313</v>
      </c>
      <c r="E4894" s="93">
        <v>7.8103112233350869E-3</v>
      </c>
      <c r="F4894" s="102">
        <f t="shared" si="540"/>
        <v>1.0078103112233352</v>
      </c>
      <c r="G4894" s="102">
        <f t="shared" si="543"/>
        <v>14564.809453130199</v>
      </c>
      <c r="H4894" s="102">
        <f t="shared" si="541"/>
        <v>14564.809453130199</v>
      </c>
      <c r="I4894" s="102">
        <f t="shared" si="544"/>
        <v>0</v>
      </c>
      <c r="J4894" s="102">
        <f t="shared" si="545"/>
        <v>14565.817263441422</v>
      </c>
      <c r="K4894" s="103">
        <f t="shared" si="546"/>
        <v>1.0078103112227836</v>
      </c>
    </row>
    <row r="4895" spans="2:11" ht="16" thickBot="1" x14ac:dyDescent="0.25">
      <c r="B4895" s="39">
        <v>4880</v>
      </c>
      <c r="C4895" s="94">
        <v>0.29449087758692982</v>
      </c>
      <c r="D4895" s="104">
        <f t="shared" si="542"/>
        <v>3.6675217569179464</v>
      </c>
      <c r="E4895" s="94">
        <v>0.52607013875193842</v>
      </c>
      <c r="F4895" s="105">
        <f t="shared" si="540"/>
        <v>1.5260701387519384</v>
      </c>
      <c r="G4895" s="105">
        <f t="shared" si="543"/>
        <v>14568.476974887117</v>
      </c>
      <c r="H4895" s="105">
        <f t="shared" si="541"/>
        <v>14568.476974887117</v>
      </c>
      <c r="I4895" s="105">
        <f t="shared" si="544"/>
        <v>0</v>
      </c>
      <c r="J4895" s="105">
        <f t="shared" si="545"/>
        <v>14570.003045025869</v>
      </c>
      <c r="K4895" s="106">
        <f t="shared" si="546"/>
        <v>1.5260701387524023</v>
      </c>
    </row>
    <row r="4896" spans="2:11" x14ac:dyDescent="0.2">
      <c r="B4896" s="35">
        <v>4881</v>
      </c>
      <c r="C4896" s="93">
        <v>0.61487317771610994</v>
      </c>
      <c r="D4896" s="101">
        <f t="shared" si="542"/>
        <v>1.4590177426098954</v>
      </c>
      <c r="E4896" s="93">
        <v>0.61469877793177063</v>
      </c>
      <c r="F4896" s="102">
        <f t="shared" si="540"/>
        <v>1.6146987779317707</v>
      </c>
      <c r="G4896" s="102">
        <f t="shared" si="543"/>
        <v>14569.935992629727</v>
      </c>
      <c r="H4896" s="102">
        <f t="shared" si="541"/>
        <v>14570.003045025869</v>
      </c>
      <c r="I4896" s="102">
        <f t="shared" si="544"/>
        <v>6.705239614166203E-2</v>
      </c>
      <c r="J4896" s="102">
        <f t="shared" si="545"/>
        <v>14571.617743803801</v>
      </c>
      <c r="K4896" s="103">
        <f t="shared" si="546"/>
        <v>1.6817511740737245</v>
      </c>
    </row>
    <row r="4897" spans="2:11" x14ac:dyDescent="0.2">
      <c r="B4897" s="35">
        <v>4882</v>
      </c>
      <c r="C4897" s="93">
        <v>0.28816232363307959</v>
      </c>
      <c r="D4897" s="101">
        <f t="shared" si="542"/>
        <v>3.732694001689246</v>
      </c>
      <c r="E4897" s="93">
        <v>0.15783223685948933</v>
      </c>
      <c r="F4897" s="102">
        <f t="shared" si="540"/>
        <v>1.1578322368594893</v>
      </c>
      <c r="G4897" s="102">
        <f t="shared" si="543"/>
        <v>14573.668686631418</v>
      </c>
      <c r="H4897" s="102">
        <f t="shared" si="541"/>
        <v>14573.668686631418</v>
      </c>
      <c r="I4897" s="102">
        <f t="shared" si="544"/>
        <v>0</v>
      </c>
      <c r="J4897" s="102">
        <f t="shared" si="545"/>
        <v>14574.826518868276</v>
      </c>
      <c r="K4897" s="103">
        <f t="shared" si="546"/>
        <v>1.1578322368586669</v>
      </c>
    </row>
    <row r="4898" spans="2:11" x14ac:dyDescent="0.2">
      <c r="B4898" s="35">
        <v>4883</v>
      </c>
      <c r="C4898" s="93">
        <v>0.18587429635903718</v>
      </c>
      <c r="D4898" s="101">
        <f t="shared" si="542"/>
        <v>5.0480539793069141</v>
      </c>
      <c r="E4898" s="93">
        <v>0.27633434859175221</v>
      </c>
      <c r="F4898" s="102">
        <f t="shared" si="540"/>
        <v>1.2763343485917522</v>
      </c>
      <c r="G4898" s="102">
        <f t="shared" si="543"/>
        <v>14578.716740610724</v>
      </c>
      <c r="H4898" s="102">
        <f t="shared" si="541"/>
        <v>14578.716740610724</v>
      </c>
      <c r="I4898" s="102">
        <f t="shared" si="544"/>
        <v>0</v>
      </c>
      <c r="J4898" s="102">
        <f t="shared" si="545"/>
        <v>14579.993074959315</v>
      </c>
      <c r="K4898" s="103">
        <f t="shared" si="546"/>
        <v>1.2763343485912628</v>
      </c>
    </row>
    <row r="4899" spans="2:11" ht="16" thickBot="1" x14ac:dyDescent="0.25">
      <c r="B4899" s="39">
        <v>4884</v>
      </c>
      <c r="C4899" s="94">
        <v>0.87695946678641723</v>
      </c>
      <c r="D4899" s="104">
        <f t="shared" si="542"/>
        <v>0.39388351712847425</v>
      </c>
      <c r="E4899" s="94">
        <v>0.65818369321874604</v>
      </c>
      <c r="F4899" s="105">
        <f t="shared" si="540"/>
        <v>1.6581836932187461</v>
      </c>
      <c r="G4899" s="105">
        <f t="shared" si="543"/>
        <v>14579.110624127852</v>
      </c>
      <c r="H4899" s="105">
        <f t="shared" si="541"/>
        <v>14579.993074959315</v>
      </c>
      <c r="I4899" s="105">
        <f t="shared" si="544"/>
        <v>0.88245083146284742</v>
      </c>
      <c r="J4899" s="105">
        <f t="shared" si="545"/>
        <v>14581.651258652533</v>
      </c>
      <c r="K4899" s="106">
        <f t="shared" si="546"/>
        <v>2.5406345246810815</v>
      </c>
    </row>
    <row r="4900" spans="2:11" x14ac:dyDescent="0.2">
      <c r="B4900" s="35">
        <v>4885</v>
      </c>
      <c r="C4900" s="93">
        <v>0.43998292446656684</v>
      </c>
      <c r="D4900" s="101">
        <f t="shared" si="542"/>
        <v>2.463058082560234</v>
      </c>
      <c r="E4900" s="93">
        <v>0.30752684332248992</v>
      </c>
      <c r="F4900" s="102">
        <f t="shared" si="540"/>
        <v>1.3075268433224898</v>
      </c>
      <c r="G4900" s="102">
        <f t="shared" si="543"/>
        <v>14581.573682210412</v>
      </c>
      <c r="H4900" s="102">
        <f t="shared" si="541"/>
        <v>14581.651258652533</v>
      </c>
      <c r="I4900" s="102">
        <f t="shared" si="544"/>
        <v>7.7576442121426226E-2</v>
      </c>
      <c r="J4900" s="102">
        <f t="shared" si="545"/>
        <v>14582.958785495855</v>
      </c>
      <c r="K4900" s="103">
        <f t="shared" si="546"/>
        <v>1.3851032854436198</v>
      </c>
    </row>
    <row r="4901" spans="2:11" x14ac:dyDescent="0.2">
      <c r="B4901" s="35">
        <v>4886</v>
      </c>
      <c r="C4901" s="93">
        <v>3.3483496026894044E-2</v>
      </c>
      <c r="D4901" s="101">
        <f t="shared" si="542"/>
        <v>10.190107852378572</v>
      </c>
      <c r="E4901" s="93">
        <v>0.96770882973203864</v>
      </c>
      <c r="F4901" s="102">
        <f t="shared" si="540"/>
        <v>1.9677088297320386</v>
      </c>
      <c r="G4901" s="102">
        <f t="shared" si="543"/>
        <v>14591.763790062791</v>
      </c>
      <c r="H4901" s="102">
        <f t="shared" si="541"/>
        <v>14591.763790062791</v>
      </c>
      <c r="I4901" s="102">
        <f t="shared" si="544"/>
        <v>0</v>
      </c>
      <c r="J4901" s="102">
        <f t="shared" si="545"/>
        <v>14593.731498892523</v>
      </c>
      <c r="K4901" s="103">
        <f t="shared" si="546"/>
        <v>1.9677088297321461</v>
      </c>
    </row>
    <row r="4902" spans="2:11" x14ac:dyDescent="0.2">
      <c r="B4902" s="35">
        <v>4887</v>
      </c>
      <c r="C4902" s="93">
        <v>0.93093080714256149</v>
      </c>
      <c r="D4902" s="101">
        <f t="shared" si="542"/>
        <v>0.21471097642178566</v>
      </c>
      <c r="E4902" s="93">
        <v>1.8646920893074181E-2</v>
      </c>
      <c r="F4902" s="102">
        <f t="shared" si="540"/>
        <v>1.0186469208930742</v>
      </c>
      <c r="G4902" s="102">
        <f t="shared" si="543"/>
        <v>14591.978501039212</v>
      </c>
      <c r="H4902" s="102">
        <f t="shared" si="541"/>
        <v>14593.731498892523</v>
      </c>
      <c r="I4902" s="102">
        <f t="shared" si="544"/>
        <v>1.7529978533111716</v>
      </c>
      <c r="J4902" s="102">
        <f t="shared" si="545"/>
        <v>14594.750145813416</v>
      </c>
      <c r="K4902" s="103">
        <f t="shared" si="546"/>
        <v>2.7716447742041055</v>
      </c>
    </row>
    <row r="4903" spans="2:11" ht="16" thickBot="1" x14ac:dyDescent="0.25">
      <c r="B4903" s="39">
        <v>4888</v>
      </c>
      <c r="C4903" s="94">
        <v>0.4150014362349107</v>
      </c>
      <c r="D4903" s="104">
        <f t="shared" si="542"/>
        <v>2.6384198938512409</v>
      </c>
      <c r="E4903" s="94">
        <v>0.87522195301982686</v>
      </c>
      <c r="F4903" s="105">
        <f t="shared" si="540"/>
        <v>1.8752219530198269</v>
      </c>
      <c r="G4903" s="105">
        <f t="shared" si="543"/>
        <v>14594.616920933062</v>
      </c>
      <c r="H4903" s="105">
        <f t="shared" si="541"/>
        <v>14594.750145813416</v>
      </c>
      <c r="I4903" s="105">
        <f t="shared" si="544"/>
        <v>0.13322488035373681</v>
      </c>
      <c r="J4903" s="105">
        <f t="shared" si="545"/>
        <v>14596.625367766435</v>
      </c>
      <c r="K4903" s="106">
        <f t="shared" si="546"/>
        <v>2.0084468333734549</v>
      </c>
    </row>
    <row r="4904" spans="2:11" x14ac:dyDescent="0.2">
      <c r="B4904" s="35">
        <v>4889</v>
      </c>
      <c r="C4904" s="93">
        <v>0.48633095867326426</v>
      </c>
      <c r="D4904" s="101">
        <f t="shared" si="542"/>
        <v>2.1625977057667556</v>
      </c>
      <c r="E4904" s="93">
        <v>0.58195048015845208</v>
      </c>
      <c r="F4904" s="102">
        <f t="shared" si="540"/>
        <v>1.5819504801584521</v>
      </c>
      <c r="G4904" s="102">
        <f t="shared" si="543"/>
        <v>14596.779518638828</v>
      </c>
      <c r="H4904" s="102">
        <f t="shared" si="541"/>
        <v>14596.779518638828</v>
      </c>
      <c r="I4904" s="102">
        <f t="shared" si="544"/>
        <v>0</v>
      </c>
      <c r="J4904" s="102">
        <f t="shared" si="545"/>
        <v>14598.361469118987</v>
      </c>
      <c r="K4904" s="103">
        <f t="shared" si="546"/>
        <v>1.5819504801584117</v>
      </c>
    </row>
    <row r="4905" spans="2:11" x14ac:dyDescent="0.2">
      <c r="B4905" s="35">
        <v>4890</v>
      </c>
      <c r="C4905" s="93">
        <v>0.3931139246782509</v>
      </c>
      <c r="D4905" s="101">
        <f t="shared" si="542"/>
        <v>2.8009674733315126</v>
      </c>
      <c r="E4905" s="93">
        <v>0.68294766882715097</v>
      </c>
      <c r="F4905" s="102">
        <f t="shared" si="540"/>
        <v>1.682947668827151</v>
      </c>
      <c r="G4905" s="102">
        <f t="shared" si="543"/>
        <v>14599.58048611216</v>
      </c>
      <c r="H4905" s="102">
        <f t="shared" si="541"/>
        <v>14599.58048611216</v>
      </c>
      <c r="I4905" s="102">
        <f t="shared" si="544"/>
        <v>0</v>
      </c>
      <c r="J4905" s="102">
        <f t="shared" si="545"/>
        <v>14601.263433780987</v>
      </c>
      <c r="K4905" s="103">
        <f t="shared" si="546"/>
        <v>1.6829476688271825</v>
      </c>
    </row>
    <row r="4906" spans="2:11" x14ac:dyDescent="0.2">
      <c r="B4906" s="35">
        <v>4891</v>
      </c>
      <c r="C4906" s="93">
        <v>0.30630571362031755</v>
      </c>
      <c r="D4906" s="101">
        <f t="shared" si="542"/>
        <v>3.5495148349304362</v>
      </c>
      <c r="E4906" s="93">
        <v>0.59173336826557621</v>
      </c>
      <c r="F4906" s="102">
        <f t="shared" si="540"/>
        <v>1.5917333682655763</v>
      </c>
      <c r="G4906" s="102">
        <f t="shared" si="543"/>
        <v>14603.130000947091</v>
      </c>
      <c r="H4906" s="102">
        <f t="shared" si="541"/>
        <v>14603.130000947091</v>
      </c>
      <c r="I4906" s="102">
        <f t="shared" si="544"/>
        <v>0</v>
      </c>
      <c r="J4906" s="102">
        <f t="shared" si="545"/>
        <v>14604.721734315357</v>
      </c>
      <c r="K4906" s="103">
        <f t="shared" si="546"/>
        <v>1.5917333682664321</v>
      </c>
    </row>
    <row r="4907" spans="2:11" ht="16" thickBot="1" x14ac:dyDescent="0.25">
      <c r="B4907" s="39">
        <v>4892</v>
      </c>
      <c r="C4907" s="94">
        <v>0.91887568738866587</v>
      </c>
      <c r="D4907" s="104">
        <f t="shared" si="542"/>
        <v>0.2538133056354136</v>
      </c>
      <c r="E4907" s="94">
        <v>0.73759409516795393</v>
      </c>
      <c r="F4907" s="105">
        <f t="shared" ref="F4907:F4970" si="547">($N$18-$N$19)*E4907+$N$19</f>
        <v>1.737594095167954</v>
      </c>
      <c r="G4907" s="105">
        <f t="shared" si="543"/>
        <v>14603.383814252726</v>
      </c>
      <c r="H4907" s="105">
        <f t="shared" ref="H4907:H4970" si="548">+MAX(G4907,J4906)</f>
        <v>14604.721734315357</v>
      </c>
      <c r="I4907" s="105">
        <f t="shared" si="544"/>
        <v>1.3379200626313832</v>
      </c>
      <c r="J4907" s="105">
        <f t="shared" si="545"/>
        <v>14606.459328410525</v>
      </c>
      <c r="K4907" s="106">
        <f t="shared" si="546"/>
        <v>3.0755141577992617</v>
      </c>
    </row>
    <row r="4908" spans="2:11" x14ac:dyDescent="0.2">
      <c r="B4908" s="35">
        <v>4893</v>
      </c>
      <c r="C4908" s="93">
        <v>0.94061616133379145</v>
      </c>
      <c r="D4908" s="101">
        <f t="shared" ref="D4908:D4971" si="549">-LN(C4908)/$N$16</f>
        <v>0.18366038303311494</v>
      </c>
      <c r="E4908" s="93">
        <v>0.44546185133269911</v>
      </c>
      <c r="F4908" s="102">
        <f t="shared" si="547"/>
        <v>1.4454618513326991</v>
      </c>
      <c r="G4908" s="102">
        <f t="shared" ref="G4908:G4971" si="550">G4907+D4908</f>
        <v>14603.567474635758</v>
      </c>
      <c r="H4908" s="102">
        <f t="shared" si="548"/>
        <v>14606.459328410525</v>
      </c>
      <c r="I4908" s="102">
        <f t="shared" si="544"/>
        <v>2.891853774766787</v>
      </c>
      <c r="J4908" s="102">
        <f t="shared" si="545"/>
        <v>14607.904790261857</v>
      </c>
      <c r="K4908" s="103">
        <f t="shared" si="546"/>
        <v>4.3373156260986434</v>
      </c>
    </row>
    <row r="4909" spans="2:11" x14ac:dyDescent="0.2">
      <c r="B4909" s="35">
        <v>4894</v>
      </c>
      <c r="C4909" s="93">
        <v>0.98847855096273751</v>
      </c>
      <c r="D4909" s="101">
        <f t="shared" si="549"/>
        <v>3.4765005533129535E-2</v>
      </c>
      <c r="E4909" s="93">
        <v>0.26864279454215645</v>
      </c>
      <c r="F4909" s="102">
        <f t="shared" si="547"/>
        <v>1.2686427945421563</v>
      </c>
      <c r="G4909" s="102">
        <f t="shared" si="550"/>
        <v>14603.602239641292</v>
      </c>
      <c r="H4909" s="102">
        <f t="shared" si="548"/>
        <v>14607.904790261857</v>
      </c>
      <c r="I4909" s="102">
        <f t="shared" si="544"/>
        <v>4.3025506205649435</v>
      </c>
      <c r="J4909" s="102">
        <f t="shared" si="545"/>
        <v>14609.1734330564</v>
      </c>
      <c r="K4909" s="103">
        <f t="shared" si="546"/>
        <v>5.5711934151077003</v>
      </c>
    </row>
    <row r="4910" spans="2:11" x14ac:dyDescent="0.2">
      <c r="B4910" s="35">
        <v>4895</v>
      </c>
      <c r="C4910" s="93">
        <v>0.54964882375258961</v>
      </c>
      <c r="D4910" s="101">
        <f t="shared" si="549"/>
        <v>1.79542712085907</v>
      </c>
      <c r="E4910" s="93">
        <v>0.97823301849151711</v>
      </c>
      <c r="F4910" s="102">
        <f t="shared" si="547"/>
        <v>1.9782330184915171</v>
      </c>
      <c r="G4910" s="102">
        <f t="shared" si="550"/>
        <v>14605.39766676215</v>
      </c>
      <c r="H4910" s="102">
        <f t="shared" si="548"/>
        <v>14609.1734330564</v>
      </c>
      <c r="I4910" s="102">
        <f t="shared" si="544"/>
        <v>3.775766294249479</v>
      </c>
      <c r="J4910" s="102">
        <f t="shared" si="545"/>
        <v>14611.151666074891</v>
      </c>
      <c r="K4910" s="103">
        <f t="shared" si="546"/>
        <v>5.7539993127411435</v>
      </c>
    </row>
    <row r="4911" spans="2:11" ht="16" thickBot="1" x14ac:dyDescent="0.25">
      <c r="B4911" s="39">
        <v>4896</v>
      </c>
      <c r="C4911" s="94">
        <v>4.9867218331723584E-2</v>
      </c>
      <c r="D4911" s="104">
        <f t="shared" si="549"/>
        <v>8.995174318107356</v>
      </c>
      <c r="E4911" s="94">
        <v>0.7164856228307398</v>
      </c>
      <c r="F4911" s="105">
        <f t="shared" si="547"/>
        <v>1.7164856228307399</v>
      </c>
      <c r="G4911" s="105">
        <f t="shared" si="550"/>
        <v>14614.392841080258</v>
      </c>
      <c r="H4911" s="105">
        <f t="shared" si="548"/>
        <v>14614.392841080258</v>
      </c>
      <c r="I4911" s="105">
        <f t="shared" si="544"/>
        <v>0</v>
      </c>
      <c r="J4911" s="105">
        <f t="shared" si="545"/>
        <v>14616.109326703088</v>
      </c>
      <c r="K4911" s="106">
        <f t="shared" si="546"/>
        <v>1.7164856228300778</v>
      </c>
    </row>
    <row r="4912" spans="2:11" x14ac:dyDescent="0.2">
      <c r="B4912" s="35">
        <v>4897</v>
      </c>
      <c r="C4912" s="93">
        <v>0.56297049230755936</v>
      </c>
      <c r="D4912" s="101">
        <f t="shared" si="549"/>
        <v>1.7235841912435355</v>
      </c>
      <c r="E4912" s="93">
        <v>0.8306040098102988</v>
      </c>
      <c r="F4912" s="102">
        <f t="shared" si="547"/>
        <v>1.8306040098102989</v>
      </c>
      <c r="G4912" s="102">
        <f t="shared" si="550"/>
        <v>14616.116425271503</v>
      </c>
      <c r="H4912" s="102">
        <f t="shared" si="548"/>
        <v>14616.116425271503</v>
      </c>
      <c r="I4912" s="102">
        <f t="shared" si="544"/>
        <v>0</v>
      </c>
      <c r="J4912" s="102">
        <f t="shared" si="545"/>
        <v>14617.947029281313</v>
      </c>
      <c r="K4912" s="103">
        <f t="shared" si="546"/>
        <v>1.8306040098104859</v>
      </c>
    </row>
    <row r="4913" spans="2:11" x14ac:dyDescent="0.2">
      <c r="B4913" s="35">
        <v>4898</v>
      </c>
      <c r="C4913" s="93">
        <v>0.56168566457342295</v>
      </c>
      <c r="D4913" s="101">
        <f t="shared" si="549"/>
        <v>1.7304387038084315</v>
      </c>
      <c r="E4913" s="93">
        <v>0.62754356981095094</v>
      </c>
      <c r="F4913" s="102">
        <f t="shared" si="547"/>
        <v>1.6275435698109511</v>
      </c>
      <c r="G4913" s="102">
        <f t="shared" si="550"/>
        <v>14617.846863975312</v>
      </c>
      <c r="H4913" s="102">
        <f t="shared" si="548"/>
        <v>14617.947029281313</v>
      </c>
      <c r="I4913" s="102">
        <f t="shared" si="544"/>
        <v>0.10016530600114493</v>
      </c>
      <c r="J4913" s="102">
        <f t="shared" si="545"/>
        <v>14619.574572851125</v>
      </c>
      <c r="K4913" s="103">
        <f t="shared" si="546"/>
        <v>1.727708875812823</v>
      </c>
    </row>
    <row r="4914" spans="2:11" x14ac:dyDescent="0.2">
      <c r="B4914" s="35">
        <v>4899</v>
      </c>
      <c r="C4914" s="93">
        <v>0.46310333622482225</v>
      </c>
      <c r="D4914" s="101">
        <f t="shared" si="549"/>
        <v>2.3094151842245454</v>
      </c>
      <c r="E4914" s="93">
        <v>0.77368042845817619</v>
      </c>
      <c r="F4914" s="102">
        <f t="shared" si="547"/>
        <v>1.7736804284581762</v>
      </c>
      <c r="G4914" s="102">
        <f t="shared" si="550"/>
        <v>14620.156279159537</v>
      </c>
      <c r="H4914" s="102">
        <f t="shared" si="548"/>
        <v>14620.156279159537</v>
      </c>
      <c r="I4914" s="102">
        <f t="shared" si="544"/>
        <v>0</v>
      </c>
      <c r="J4914" s="102">
        <f t="shared" si="545"/>
        <v>14621.929959587995</v>
      </c>
      <c r="K4914" s="103">
        <f t="shared" si="546"/>
        <v>1.7736804284577374</v>
      </c>
    </row>
    <row r="4915" spans="2:11" ht="16" thickBot="1" x14ac:dyDescent="0.25">
      <c r="B4915" s="39">
        <v>4900</v>
      </c>
      <c r="C4915" s="94">
        <v>0.65336501954691384</v>
      </c>
      <c r="D4915" s="104">
        <f t="shared" si="549"/>
        <v>1.2768579518857093</v>
      </c>
      <c r="E4915" s="94">
        <v>0.8284233028559248</v>
      </c>
      <c r="F4915" s="105">
        <f t="shared" si="547"/>
        <v>1.8284233028559247</v>
      </c>
      <c r="G4915" s="105">
        <f t="shared" si="550"/>
        <v>14621.433137111422</v>
      </c>
      <c r="H4915" s="105">
        <f t="shared" si="548"/>
        <v>14621.929959587995</v>
      </c>
      <c r="I4915" s="105">
        <f t="shared" si="544"/>
        <v>0.49682247657256084</v>
      </c>
      <c r="J4915" s="105">
        <f t="shared" si="545"/>
        <v>14623.75838289085</v>
      </c>
      <c r="K4915" s="106">
        <f t="shared" si="546"/>
        <v>2.3252457794278598</v>
      </c>
    </row>
    <row r="4916" spans="2:11" x14ac:dyDescent="0.2">
      <c r="B4916" s="35">
        <v>4901</v>
      </c>
      <c r="C4916" s="93">
        <v>0.86944823155779716</v>
      </c>
      <c r="D4916" s="101">
        <f t="shared" si="549"/>
        <v>0.4196894554024892</v>
      </c>
      <c r="E4916" s="93">
        <v>0.2768411555927387</v>
      </c>
      <c r="F4916" s="102">
        <f t="shared" si="547"/>
        <v>1.2768411555927388</v>
      </c>
      <c r="G4916" s="102">
        <f t="shared" si="550"/>
        <v>14621.852826566825</v>
      </c>
      <c r="H4916" s="102">
        <f t="shared" si="548"/>
        <v>14623.75838289085</v>
      </c>
      <c r="I4916" s="102">
        <f t="shared" si="544"/>
        <v>1.9055563240253832</v>
      </c>
      <c r="J4916" s="102">
        <f t="shared" si="545"/>
        <v>14625.035224046444</v>
      </c>
      <c r="K4916" s="103">
        <f t="shared" si="546"/>
        <v>3.182397479618885</v>
      </c>
    </row>
    <row r="4917" spans="2:11" x14ac:dyDescent="0.2">
      <c r="B4917" s="35">
        <v>4902</v>
      </c>
      <c r="C4917" s="93">
        <v>0.36866801187593889</v>
      </c>
      <c r="D4917" s="101">
        <f t="shared" si="549"/>
        <v>2.9935762101746395</v>
      </c>
      <c r="E4917" s="93">
        <v>0.77999938501065436</v>
      </c>
      <c r="F4917" s="102">
        <f t="shared" si="547"/>
        <v>1.7799993850106544</v>
      </c>
      <c r="G4917" s="102">
        <f t="shared" si="550"/>
        <v>14624.846402776999</v>
      </c>
      <c r="H4917" s="102">
        <f t="shared" si="548"/>
        <v>14625.035224046444</v>
      </c>
      <c r="I4917" s="102">
        <f t="shared" si="544"/>
        <v>0.1888212694448157</v>
      </c>
      <c r="J4917" s="102">
        <f t="shared" si="545"/>
        <v>14626.815223431455</v>
      </c>
      <c r="K4917" s="103">
        <f t="shared" si="546"/>
        <v>1.9688206544560671</v>
      </c>
    </row>
    <row r="4918" spans="2:11" x14ac:dyDescent="0.2">
      <c r="B4918" s="35">
        <v>4903</v>
      </c>
      <c r="C4918" s="93">
        <v>0.19356014597056415</v>
      </c>
      <c r="D4918" s="101">
        <f t="shared" si="549"/>
        <v>4.9265009487639118</v>
      </c>
      <c r="E4918" s="93">
        <v>0.34261839246281134</v>
      </c>
      <c r="F4918" s="102">
        <f t="shared" si="547"/>
        <v>1.3426183924628114</v>
      </c>
      <c r="G4918" s="102">
        <f t="shared" si="550"/>
        <v>14629.772903725763</v>
      </c>
      <c r="H4918" s="102">
        <f t="shared" si="548"/>
        <v>14629.772903725763</v>
      </c>
      <c r="I4918" s="102">
        <f t="shared" si="544"/>
        <v>0</v>
      </c>
      <c r="J4918" s="102">
        <f t="shared" si="545"/>
        <v>14631.115522118225</v>
      </c>
      <c r="K4918" s="103">
        <f t="shared" si="546"/>
        <v>1.3426183924621</v>
      </c>
    </row>
    <row r="4919" spans="2:11" ht="16" thickBot="1" x14ac:dyDescent="0.25">
      <c r="B4919" s="39">
        <v>4904</v>
      </c>
      <c r="C4919" s="94">
        <v>0.86373183010647858</v>
      </c>
      <c r="D4919" s="104">
        <f t="shared" si="549"/>
        <v>0.4394788205330809</v>
      </c>
      <c r="E4919" s="94">
        <v>0.5266032842643491</v>
      </c>
      <c r="F4919" s="105">
        <f t="shared" si="547"/>
        <v>1.5266032842643491</v>
      </c>
      <c r="G4919" s="105">
        <f t="shared" si="550"/>
        <v>14630.212382546297</v>
      </c>
      <c r="H4919" s="105">
        <f t="shared" si="548"/>
        <v>14631.115522118225</v>
      </c>
      <c r="I4919" s="105">
        <f t="shared" si="544"/>
        <v>0.90313957192847738</v>
      </c>
      <c r="J4919" s="105">
        <f t="shared" si="545"/>
        <v>14632.64212540249</v>
      </c>
      <c r="K4919" s="106">
        <f t="shared" si="546"/>
        <v>2.4297428561931156</v>
      </c>
    </row>
    <row r="4920" spans="2:11" x14ac:dyDescent="0.2">
      <c r="B4920" s="35">
        <v>4905</v>
      </c>
      <c r="C4920" s="93">
        <v>0.62993427004659563</v>
      </c>
      <c r="D4920" s="101">
        <f t="shared" si="549"/>
        <v>1.3864193948970716</v>
      </c>
      <c r="E4920" s="93">
        <v>0.67433698389121344</v>
      </c>
      <c r="F4920" s="102">
        <f t="shared" si="547"/>
        <v>1.6743369838912134</v>
      </c>
      <c r="G4920" s="102">
        <f t="shared" si="550"/>
        <v>14631.598801941194</v>
      </c>
      <c r="H4920" s="102">
        <f t="shared" si="548"/>
        <v>14632.64212540249</v>
      </c>
      <c r="I4920" s="102">
        <f t="shared" si="544"/>
        <v>1.0433234612955857</v>
      </c>
      <c r="J4920" s="102">
        <f t="shared" si="545"/>
        <v>14634.316462386381</v>
      </c>
      <c r="K4920" s="103">
        <f t="shared" si="546"/>
        <v>2.7176604451869935</v>
      </c>
    </row>
    <row r="4921" spans="2:11" x14ac:dyDescent="0.2">
      <c r="B4921" s="35">
        <v>4906</v>
      </c>
      <c r="C4921" s="93">
        <v>0.23411479355381626</v>
      </c>
      <c r="D4921" s="101">
        <f t="shared" si="549"/>
        <v>4.3558311395163569</v>
      </c>
      <c r="E4921" s="93">
        <v>0.19023241807593405</v>
      </c>
      <c r="F4921" s="102">
        <f t="shared" si="547"/>
        <v>1.1902324180759341</v>
      </c>
      <c r="G4921" s="102">
        <f t="shared" si="550"/>
        <v>14635.954633080712</v>
      </c>
      <c r="H4921" s="102">
        <f t="shared" si="548"/>
        <v>14635.954633080712</v>
      </c>
      <c r="I4921" s="102">
        <f t="shared" si="544"/>
        <v>0</v>
      </c>
      <c r="J4921" s="102">
        <f t="shared" si="545"/>
        <v>14637.144865498787</v>
      </c>
      <c r="K4921" s="103">
        <f t="shared" si="546"/>
        <v>1.1902324180755386</v>
      </c>
    </row>
    <row r="4922" spans="2:11" x14ac:dyDescent="0.2">
      <c r="B4922" s="35">
        <v>4907</v>
      </c>
      <c r="C4922" s="93">
        <v>0.22208935279620234</v>
      </c>
      <c r="D4922" s="101">
        <f t="shared" si="549"/>
        <v>4.5140264640428276</v>
      </c>
      <c r="E4922" s="93">
        <v>0.28482906972685718</v>
      </c>
      <c r="F4922" s="102">
        <f t="shared" si="547"/>
        <v>1.2848290697268572</v>
      </c>
      <c r="G4922" s="102">
        <f t="shared" si="550"/>
        <v>14640.468659544755</v>
      </c>
      <c r="H4922" s="102">
        <f t="shared" si="548"/>
        <v>14640.468659544755</v>
      </c>
      <c r="I4922" s="102">
        <f t="shared" si="544"/>
        <v>0</v>
      </c>
      <c r="J4922" s="102">
        <f t="shared" si="545"/>
        <v>14641.753488614482</v>
      </c>
      <c r="K4922" s="103">
        <f t="shared" si="546"/>
        <v>1.2848290697274933</v>
      </c>
    </row>
    <row r="4923" spans="2:11" ht="16" thickBot="1" x14ac:dyDescent="0.25">
      <c r="B4923" s="39">
        <v>4908</v>
      </c>
      <c r="C4923" s="94">
        <v>2.4285246520670767E-2</v>
      </c>
      <c r="D4923" s="104">
        <f t="shared" si="549"/>
        <v>11.153658756258718</v>
      </c>
      <c r="E4923" s="94">
        <v>0.4919332137160547</v>
      </c>
      <c r="F4923" s="105">
        <f t="shared" si="547"/>
        <v>1.4919332137160546</v>
      </c>
      <c r="G4923" s="105">
        <f t="shared" si="550"/>
        <v>14651.622318301013</v>
      </c>
      <c r="H4923" s="105">
        <f t="shared" si="548"/>
        <v>14651.622318301013</v>
      </c>
      <c r="I4923" s="105">
        <f t="shared" si="544"/>
        <v>0</v>
      </c>
      <c r="J4923" s="105">
        <f t="shared" si="545"/>
        <v>14653.114251514729</v>
      </c>
      <c r="K4923" s="106">
        <f t="shared" si="546"/>
        <v>1.4919332137160382</v>
      </c>
    </row>
    <row r="4924" spans="2:11" x14ac:dyDescent="0.2">
      <c r="B4924" s="35">
        <v>4909</v>
      </c>
      <c r="C4924" s="93">
        <v>0.50990502216787437</v>
      </c>
      <c r="D4924" s="101">
        <f t="shared" si="549"/>
        <v>2.0205924049509099</v>
      </c>
      <c r="E4924" s="93">
        <v>0.16682933094509966</v>
      </c>
      <c r="F4924" s="102">
        <f t="shared" si="547"/>
        <v>1.1668293309450997</v>
      </c>
      <c r="G4924" s="102">
        <f t="shared" si="550"/>
        <v>14653.642910705965</v>
      </c>
      <c r="H4924" s="102">
        <f t="shared" si="548"/>
        <v>14653.642910705965</v>
      </c>
      <c r="I4924" s="102">
        <f t="shared" si="544"/>
        <v>0</v>
      </c>
      <c r="J4924" s="102">
        <f t="shared" si="545"/>
        <v>14654.80974003691</v>
      </c>
      <c r="K4924" s="103">
        <f t="shared" si="546"/>
        <v>1.1668293309448927</v>
      </c>
    </row>
    <row r="4925" spans="2:11" x14ac:dyDescent="0.2">
      <c r="B4925" s="35">
        <v>4910</v>
      </c>
      <c r="C4925" s="93">
        <v>0.72307781765872503</v>
      </c>
      <c r="D4925" s="101">
        <f t="shared" si="549"/>
        <v>0.97271529299623616</v>
      </c>
      <c r="E4925" s="93">
        <v>0.20351159877414826</v>
      </c>
      <c r="F4925" s="102">
        <f t="shared" si="547"/>
        <v>1.2035115987741483</v>
      </c>
      <c r="G4925" s="102">
        <f t="shared" si="550"/>
        <v>14654.61562599896</v>
      </c>
      <c r="H4925" s="102">
        <f t="shared" si="548"/>
        <v>14654.80974003691</v>
      </c>
      <c r="I4925" s="102">
        <f t="shared" si="544"/>
        <v>0.19411403794947546</v>
      </c>
      <c r="J4925" s="102">
        <f t="shared" si="545"/>
        <v>14656.013251635684</v>
      </c>
      <c r="K4925" s="103">
        <f t="shared" si="546"/>
        <v>1.3976256367241149</v>
      </c>
    </row>
    <row r="4926" spans="2:11" x14ac:dyDescent="0.2">
      <c r="B4926" s="35">
        <v>4911</v>
      </c>
      <c r="C4926" s="93">
        <v>0.76760048966102812</v>
      </c>
      <c r="D4926" s="101">
        <f t="shared" si="549"/>
        <v>0.79345763081125897</v>
      </c>
      <c r="E4926" s="93">
        <v>0.35946028395775564</v>
      </c>
      <c r="F4926" s="102">
        <f t="shared" si="547"/>
        <v>1.3594602839577556</v>
      </c>
      <c r="G4926" s="102">
        <f t="shared" si="550"/>
        <v>14655.409083629771</v>
      </c>
      <c r="H4926" s="102">
        <f t="shared" si="548"/>
        <v>14656.013251635684</v>
      </c>
      <c r="I4926" s="102">
        <f t="shared" si="544"/>
        <v>0.6041680059133796</v>
      </c>
      <c r="J4926" s="102">
        <f t="shared" si="545"/>
        <v>14657.372711919643</v>
      </c>
      <c r="K4926" s="103">
        <f t="shared" si="546"/>
        <v>1.9636282898718491</v>
      </c>
    </row>
    <row r="4927" spans="2:11" ht="16" thickBot="1" x14ac:dyDescent="0.25">
      <c r="B4927" s="39">
        <v>4912</v>
      </c>
      <c r="C4927" s="94">
        <v>0.19032307846985608</v>
      </c>
      <c r="D4927" s="104">
        <f t="shared" si="549"/>
        <v>4.9770967136634576</v>
      </c>
      <c r="E4927" s="94">
        <v>2.2448443699175535E-2</v>
      </c>
      <c r="F4927" s="105">
        <f t="shared" si="547"/>
        <v>1.0224484436991754</v>
      </c>
      <c r="G4927" s="105">
        <f t="shared" si="550"/>
        <v>14660.386180343434</v>
      </c>
      <c r="H4927" s="105">
        <f t="shared" si="548"/>
        <v>14660.386180343434</v>
      </c>
      <c r="I4927" s="105">
        <f t="shared" si="544"/>
        <v>0</v>
      </c>
      <c r="J4927" s="105">
        <f t="shared" si="545"/>
        <v>14661.408628787132</v>
      </c>
      <c r="K4927" s="106">
        <f t="shared" si="546"/>
        <v>1.0224484436985222</v>
      </c>
    </row>
    <row r="4928" spans="2:11" x14ac:dyDescent="0.2">
      <c r="B4928" s="35">
        <v>4913</v>
      </c>
      <c r="C4928" s="93">
        <v>0.7305808725481302</v>
      </c>
      <c r="D4928" s="101">
        <f t="shared" si="549"/>
        <v>0.94174603630301124</v>
      </c>
      <c r="E4928" s="93">
        <v>0.80320788721444392</v>
      </c>
      <c r="F4928" s="102">
        <f t="shared" si="547"/>
        <v>1.8032078872144439</v>
      </c>
      <c r="G4928" s="102">
        <f t="shared" si="550"/>
        <v>14661.327926379738</v>
      </c>
      <c r="H4928" s="102">
        <f t="shared" si="548"/>
        <v>14661.408628787132</v>
      </c>
      <c r="I4928" s="102">
        <f t="shared" si="544"/>
        <v>8.0702407394710463E-2</v>
      </c>
      <c r="J4928" s="102">
        <f t="shared" si="545"/>
        <v>14663.211836674347</v>
      </c>
      <c r="K4928" s="103">
        <f t="shared" si="546"/>
        <v>1.8839102946094499</v>
      </c>
    </row>
    <row r="4929" spans="2:11" x14ac:dyDescent="0.2">
      <c r="B4929" s="35">
        <v>4914</v>
      </c>
      <c r="C4929" s="93">
        <v>0.33367406931762944</v>
      </c>
      <c r="D4929" s="101">
        <f t="shared" si="549"/>
        <v>3.2927718084420166</v>
      </c>
      <c r="E4929" s="93">
        <v>0.81281312005380157</v>
      </c>
      <c r="F4929" s="102">
        <f t="shared" si="547"/>
        <v>1.8128131200538016</v>
      </c>
      <c r="G4929" s="102">
        <f t="shared" si="550"/>
        <v>14664.620698188181</v>
      </c>
      <c r="H4929" s="102">
        <f t="shared" si="548"/>
        <v>14664.620698188181</v>
      </c>
      <c r="I4929" s="102">
        <f t="shared" si="544"/>
        <v>0</v>
      </c>
      <c r="J4929" s="102">
        <f t="shared" si="545"/>
        <v>14666.433511308234</v>
      </c>
      <c r="K4929" s="103">
        <f t="shared" si="546"/>
        <v>1.8128131200537609</v>
      </c>
    </row>
    <row r="4930" spans="2:11" x14ac:dyDescent="0.2">
      <c r="B4930" s="35">
        <v>4915</v>
      </c>
      <c r="C4930" s="93">
        <v>0.68636308585353678</v>
      </c>
      <c r="D4930" s="101">
        <f t="shared" si="549"/>
        <v>1.1290455348163611</v>
      </c>
      <c r="E4930" s="93">
        <v>0.10010348022847193</v>
      </c>
      <c r="F4930" s="102">
        <f t="shared" si="547"/>
        <v>1.1001034802284719</v>
      </c>
      <c r="G4930" s="102">
        <f t="shared" si="550"/>
        <v>14665.749743722998</v>
      </c>
      <c r="H4930" s="102">
        <f t="shared" si="548"/>
        <v>14666.433511308234</v>
      </c>
      <c r="I4930" s="102">
        <f t="shared" si="544"/>
        <v>0.68376758523663739</v>
      </c>
      <c r="J4930" s="102">
        <f t="shared" si="545"/>
        <v>14667.533614788463</v>
      </c>
      <c r="K4930" s="103">
        <f t="shared" si="546"/>
        <v>1.783871065465064</v>
      </c>
    </row>
    <row r="4931" spans="2:11" ht="16" thickBot="1" x14ac:dyDescent="0.25">
      <c r="B4931" s="39">
        <v>4916</v>
      </c>
      <c r="C4931" s="94">
        <v>0.61908578427611982</v>
      </c>
      <c r="D4931" s="104">
        <f t="shared" si="549"/>
        <v>1.4385342919179016</v>
      </c>
      <c r="E4931" s="94">
        <v>0.83839171089716447</v>
      </c>
      <c r="F4931" s="105">
        <f t="shared" si="547"/>
        <v>1.8383917108971644</v>
      </c>
      <c r="G4931" s="105">
        <f t="shared" si="550"/>
        <v>14667.188278014915</v>
      </c>
      <c r="H4931" s="105">
        <f t="shared" si="548"/>
        <v>14667.533614788463</v>
      </c>
      <c r="I4931" s="105">
        <f t="shared" si="544"/>
        <v>0.34533677354738757</v>
      </c>
      <c r="J4931" s="105">
        <f t="shared" si="545"/>
        <v>14669.372006499359</v>
      </c>
      <c r="K4931" s="106">
        <f t="shared" si="546"/>
        <v>2.1837284844441456</v>
      </c>
    </row>
    <row r="4932" spans="2:11" x14ac:dyDescent="0.2">
      <c r="B4932" s="35">
        <v>4917</v>
      </c>
      <c r="C4932" s="93">
        <v>0.77113889807120917</v>
      </c>
      <c r="D4932" s="101">
        <f t="shared" si="549"/>
        <v>0.77966030551226018</v>
      </c>
      <c r="E4932" s="93">
        <v>0.1864775166354542</v>
      </c>
      <c r="F4932" s="102">
        <f t="shared" si="547"/>
        <v>1.1864775166354542</v>
      </c>
      <c r="G4932" s="102">
        <f t="shared" si="550"/>
        <v>14667.967938320427</v>
      </c>
      <c r="H4932" s="102">
        <f t="shared" si="548"/>
        <v>14669.372006499359</v>
      </c>
      <c r="I4932" s="102">
        <f t="shared" si="544"/>
        <v>1.4040681789319933</v>
      </c>
      <c r="J4932" s="102">
        <f t="shared" si="545"/>
        <v>14670.558484015995</v>
      </c>
      <c r="K4932" s="103">
        <f t="shared" si="546"/>
        <v>2.5905456955679256</v>
      </c>
    </row>
    <row r="4933" spans="2:11" x14ac:dyDescent="0.2">
      <c r="B4933" s="35">
        <v>4918</v>
      </c>
      <c r="C4933" s="93">
        <v>0.49212692654551726</v>
      </c>
      <c r="D4933" s="101">
        <f t="shared" si="549"/>
        <v>2.1270558449327326</v>
      </c>
      <c r="E4933" s="93">
        <v>9.3779977512985391E-2</v>
      </c>
      <c r="F4933" s="102">
        <f t="shared" si="547"/>
        <v>1.0937799775129853</v>
      </c>
      <c r="G4933" s="102">
        <f t="shared" si="550"/>
        <v>14670.09499416536</v>
      </c>
      <c r="H4933" s="102">
        <f t="shared" si="548"/>
        <v>14670.558484015995</v>
      </c>
      <c r="I4933" s="102">
        <f t="shared" si="544"/>
        <v>0.46348985063559667</v>
      </c>
      <c r="J4933" s="102">
        <f t="shared" si="545"/>
        <v>14671.652263993508</v>
      </c>
      <c r="K4933" s="103">
        <f t="shared" si="546"/>
        <v>1.5572698281484918</v>
      </c>
    </row>
    <row r="4934" spans="2:11" x14ac:dyDescent="0.2">
      <c r="B4934" s="35">
        <v>4919</v>
      </c>
      <c r="C4934" s="93">
        <v>0.2065146708917095</v>
      </c>
      <c r="D4934" s="101">
        <f t="shared" si="549"/>
        <v>4.7321514708726804</v>
      </c>
      <c r="E4934" s="93">
        <v>0.87444622164950359</v>
      </c>
      <c r="F4934" s="102">
        <f t="shared" si="547"/>
        <v>1.8744462216495035</v>
      </c>
      <c r="G4934" s="102">
        <f t="shared" si="550"/>
        <v>14674.827145636233</v>
      </c>
      <c r="H4934" s="102">
        <f t="shared" si="548"/>
        <v>14674.827145636233</v>
      </c>
      <c r="I4934" s="102">
        <f t="shared" si="544"/>
        <v>0</v>
      </c>
      <c r="J4934" s="102">
        <f t="shared" si="545"/>
        <v>14676.701591857882</v>
      </c>
      <c r="K4934" s="103">
        <f t="shared" si="546"/>
        <v>1.8744462216491229</v>
      </c>
    </row>
    <row r="4935" spans="2:11" ht="16" thickBot="1" x14ac:dyDescent="0.25">
      <c r="B4935" s="39">
        <v>4920</v>
      </c>
      <c r="C4935" s="94">
        <v>0.14874578820528628</v>
      </c>
      <c r="D4935" s="104">
        <f t="shared" si="549"/>
        <v>5.716549648630723</v>
      </c>
      <c r="E4935" s="94">
        <v>0.75024101410459476</v>
      </c>
      <c r="F4935" s="105">
        <f t="shared" si="547"/>
        <v>1.7502410141045948</v>
      </c>
      <c r="G4935" s="105">
        <f t="shared" si="550"/>
        <v>14680.543695284863</v>
      </c>
      <c r="H4935" s="105">
        <f t="shared" si="548"/>
        <v>14680.543695284863</v>
      </c>
      <c r="I4935" s="105">
        <f t="shared" si="544"/>
        <v>0</v>
      </c>
      <c r="J4935" s="105">
        <f t="shared" si="545"/>
        <v>14682.293936298967</v>
      </c>
      <c r="K4935" s="106">
        <f t="shared" si="546"/>
        <v>1.7502410141041764</v>
      </c>
    </row>
    <row r="4936" spans="2:11" x14ac:dyDescent="0.2">
      <c r="B4936" s="35">
        <v>4921</v>
      </c>
      <c r="C4936" s="93">
        <v>0.28500266985740907</v>
      </c>
      <c r="D4936" s="101">
        <f t="shared" si="549"/>
        <v>3.765770192509895</v>
      </c>
      <c r="E4936" s="93">
        <v>0.72479120327205837</v>
      </c>
      <c r="F4936" s="102">
        <f t="shared" si="547"/>
        <v>1.7247912032720585</v>
      </c>
      <c r="G4936" s="102">
        <f t="shared" si="550"/>
        <v>14684.309465477372</v>
      </c>
      <c r="H4936" s="102">
        <f t="shared" si="548"/>
        <v>14684.309465477372</v>
      </c>
      <c r="I4936" s="102">
        <f t="shared" si="544"/>
        <v>0</v>
      </c>
      <c r="J4936" s="102">
        <f t="shared" si="545"/>
        <v>14686.034256680645</v>
      </c>
      <c r="K4936" s="103">
        <f t="shared" si="546"/>
        <v>1.7247912032726163</v>
      </c>
    </row>
    <row r="4937" spans="2:11" x14ac:dyDescent="0.2">
      <c r="B4937" s="35">
        <v>4922</v>
      </c>
      <c r="C4937" s="93">
        <v>0.91840124124070111</v>
      </c>
      <c r="D4937" s="101">
        <f t="shared" si="549"/>
        <v>0.25536270567778424</v>
      </c>
      <c r="E4937" s="93">
        <v>0.80598913089740631</v>
      </c>
      <c r="F4937" s="102">
        <f t="shared" si="547"/>
        <v>1.8059891308974063</v>
      </c>
      <c r="G4937" s="102">
        <f t="shared" si="550"/>
        <v>14684.564828183051</v>
      </c>
      <c r="H4937" s="102">
        <f t="shared" si="548"/>
        <v>14686.034256680645</v>
      </c>
      <c r="I4937" s="102">
        <f t="shared" si="544"/>
        <v>1.4694284975939809</v>
      </c>
      <c r="J4937" s="102">
        <f t="shared" si="545"/>
        <v>14687.840245811542</v>
      </c>
      <c r="K4937" s="103">
        <f t="shared" si="546"/>
        <v>3.2754176284906862</v>
      </c>
    </row>
    <row r="4938" spans="2:11" x14ac:dyDescent="0.2">
      <c r="B4938" s="35">
        <v>4923</v>
      </c>
      <c r="C4938" s="93">
        <v>0.91723590413843936</v>
      </c>
      <c r="D4938" s="101">
        <f t="shared" si="549"/>
        <v>0.25917175016704308</v>
      </c>
      <c r="E4938" s="93">
        <v>0.75737772979373774</v>
      </c>
      <c r="F4938" s="102">
        <f t="shared" si="547"/>
        <v>1.7573777297937379</v>
      </c>
      <c r="G4938" s="102">
        <f t="shared" si="550"/>
        <v>14684.823999933218</v>
      </c>
      <c r="H4938" s="102">
        <f t="shared" si="548"/>
        <v>14687.840245811542</v>
      </c>
      <c r="I4938" s="102">
        <f t="shared" si="544"/>
        <v>3.0162458783233888</v>
      </c>
      <c r="J4938" s="102">
        <f t="shared" si="545"/>
        <v>14689.597623541335</v>
      </c>
      <c r="K4938" s="103">
        <f t="shared" si="546"/>
        <v>4.7736236081163952</v>
      </c>
    </row>
    <row r="4939" spans="2:11" ht="16" thickBot="1" x14ac:dyDescent="0.25">
      <c r="B4939" s="39">
        <v>4924</v>
      </c>
      <c r="C4939" s="94">
        <v>0.56541351175562704</v>
      </c>
      <c r="D4939" s="104">
        <f t="shared" si="549"/>
        <v>1.7105938089455515</v>
      </c>
      <c r="E4939" s="94">
        <v>0.93515118272368014</v>
      </c>
      <c r="F4939" s="105">
        <f t="shared" si="547"/>
        <v>1.93515118272368</v>
      </c>
      <c r="G4939" s="105">
        <f t="shared" si="550"/>
        <v>14686.534593742164</v>
      </c>
      <c r="H4939" s="105">
        <f t="shared" si="548"/>
        <v>14689.597623541335</v>
      </c>
      <c r="I4939" s="105">
        <f t="shared" si="544"/>
        <v>3.0630297991701809</v>
      </c>
      <c r="J4939" s="105">
        <f t="shared" si="545"/>
        <v>14691.532774724059</v>
      </c>
      <c r="K4939" s="106">
        <f t="shared" si="546"/>
        <v>4.9981809818946203</v>
      </c>
    </row>
    <row r="4940" spans="2:11" x14ac:dyDescent="0.2">
      <c r="B4940" s="35">
        <v>4925</v>
      </c>
      <c r="C4940" s="93">
        <v>0.14831589882322305</v>
      </c>
      <c r="D4940" s="101">
        <f t="shared" si="549"/>
        <v>5.7252324852453649</v>
      </c>
      <c r="E4940" s="93">
        <v>0.98488358294331746</v>
      </c>
      <c r="F4940" s="102">
        <f t="shared" si="547"/>
        <v>1.9848835829433176</v>
      </c>
      <c r="G4940" s="102">
        <f t="shared" si="550"/>
        <v>14692.25982622741</v>
      </c>
      <c r="H4940" s="102">
        <f t="shared" si="548"/>
        <v>14692.25982622741</v>
      </c>
      <c r="I4940" s="102">
        <f t="shared" si="544"/>
        <v>0</v>
      </c>
      <c r="J4940" s="102">
        <f t="shared" si="545"/>
        <v>14694.244709810353</v>
      </c>
      <c r="K4940" s="103">
        <f t="shared" si="546"/>
        <v>1.9848835829434393</v>
      </c>
    </row>
    <row r="4941" spans="2:11" x14ac:dyDescent="0.2">
      <c r="B4941" s="35">
        <v>4926</v>
      </c>
      <c r="C4941" s="93">
        <v>0.79162895306971504</v>
      </c>
      <c r="D4941" s="101">
        <f t="shared" si="549"/>
        <v>0.70098747163190989</v>
      </c>
      <c r="E4941" s="93">
        <v>0.6660178670976542</v>
      </c>
      <c r="F4941" s="102">
        <f t="shared" si="547"/>
        <v>1.6660178670976542</v>
      </c>
      <c r="G4941" s="102">
        <f t="shared" si="550"/>
        <v>14692.960813699041</v>
      </c>
      <c r="H4941" s="102">
        <f t="shared" si="548"/>
        <v>14694.244709810353</v>
      </c>
      <c r="I4941" s="102">
        <f t="shared" si="544"/>
        <v>1.2838961113120604</v>
      </c>
      <c r="J4941" s="102">
        <f t="shared" si="545"/>
        <v>14695.91072767745</v>
      </c>
      <c r="K4941" s="103">
        <f t="shared" si="546"/>
        <v>2.9499139784093131</v>
      </c>
    </row>
    <row r="4942" spans="2:11" x14ac:dyDescent="0.2">
      <c r="B4942" s="35">
        <v>4927</v>
      </c>
      <c r="C4942" s="93">
        <v>5.6436526621642225E-2</v>
      </c>
      <c r="D4942" s="101">
        <f t="shared" si="549"/>
        <v>8.6239160849032661</v>
      </c>
      <c r="E4942" s="93">
        <v>0.10895825349540333</v>
      </c>
      <c r="F4942" s="102">
        <f t="shared" si="547"/>
        <v>1.1089582534954032</v>
      </c>
      <c r="G4942" s="102">
        <f t="shared" si="550"/>
        <v>14701.584729783945</v>
      </c>
      <c r="H4942" s="102">
        <f t="shared" si="548"/>
        <v>14701.584729783945</v>
      </c>
      <c r="I4942" s="102">
        <f t="shared" si="544"/>
        <v>0</v>
      </c>
      <c r="J4942" s="102">
        <f t="shared" si="545"/>
        <v>14702.69368803744</v>
      </c>
      <c r="K4942" s="103">
        <f t="shared" si="546"/>
        <v>1.108958253495075</v>
      </c>
    </row>
    <row r="4943" spans="2:11" ht="16" thickBot="1" x14ac:dyDescent="0.25">
      <c r="B4943" s="39">
        <v>4928</v>
      </c>
      <c r="C4943" s="94">
        <v>0.2614961809758175</v>
      </c>
      <c r="D4943" s="104">
        <f t="shared" si="549"/>
        <v>4.0240067996483413</v>
      </c>
      <c r="E4943" s="94">
        <v>0.14818365321841509</v>
      </c>
      <c r="F4943" s="105">
        <f t="shared" si="547"/>
        <v>1.1481836532184151</v>
      </c>
      <c r="G4943" s="105">
        <f t="shared" si="550"/>
        <v>14705.608736583594</v>
      </c>
      <c r="H4943" s="105">
        <f t="shared" si="548"/>
        <v>14705.608736583594</v>
      </c>
      <c r="I4943" s="105">
        <f t="shared" si="544"/>
        <v>0</v>
      </c>
      <c r="J4943" s="105">
        <f t="shared" si="545"/>
        <v>14706.756920236812</v>
      </c>
      <c r="K4943" s="106">
        <f t="shared" si="546"/>
        <v>1.1481836532184388</v>
      </c>
    </row>
    <row r="4944" spans="2:11" x14ac:dyDescent="0.2">
      <c r="B4944" s="35">
        <v>4929</v>
      </c>
      <c r="C4944" s="93">
        <v>0.22735232571639952</v>
      </c>
      <c r="D4944" s="101">
        <f t="shared" si="549"/>
        <v>4.443763107268115</v>
      </c>
      <c r="E4944" s="93">
        <v>0.48114678022154489</v>
      </c>
      <c r="F4944" s="102">
        <f t="shared" si="547"/>
        <v>1.481146780221545</v>
      </c>
      <c r="G4944" s="102">
        <f t="shared" si="550"/>
        <v>14710.052499690863</v>
      </c>
      <c r="H4944" s="102">
        <f t="shared" si="548"/>
        <v>14710.052499690863</v>
      </c>
      <c r="I4944" s="102">
        <f t="shared" si="544"/>
        <v>0</v>
      </c>
      <c r="J4944" s="102">
        <f t="shared" si="545"/>
        <v>14711.533646471084</v>
      </c>
      <c r="K4944" s="103">
        <f t="shared" si="546"/>
        <v>1.4811467802210245</v>
      </c>
    </row>
    <row r="4945" spans="2:11" x14ac:dyDescent="0.2">
      <c r="B4945" s="35">
        <v>4930</v>
      </c>
      <c r="C4945" s="93">
        <v>0.52299573517439757</v>
      </c>
      <c r="D4945" s="101">
        <f t="shared" si="549"/>
        <v>1.9445459084781704</v>
      </c>
      <c r="E4945" s="93">
        <v>0.45955430576130141</v>
      </c>
      <c r="F4945" s="102">
        <f t="shared" si="547"/>
        <v>1.4595543057613014</v>
      </c>
      <c r="G4945" s="102">
        <f t="shared" si="550"/>
        <v>14711.997045599341</v>
      </c>
      <c r="H4945" s="102">
        <f t="shared" si="548"/>
        <v>14711.997045599341</v>
      </c>
      <c r="I4945" s="102">
        <f t="shared" si="544"/>
        <v>0</v>
      </c>
      <c r="J4945" s="102">
        <f t="shared" si="545"/>
        <v>14713.456599905103</v>
      </c>
      <c r="K4945" s="103">
        <f t="shared" si="546"/>
        <v>1.4595543057621398</v>
      </c>
    </row>
    <row r="4946" spans="2:11" x14ac:dyDescent="0.2">
      <c r="B4946" s="35">
        <v>4931</v>
      </c>
      <c r="C4946" s="93">
        <v>0.18483752468175552</v>
      </c>
      <c r="D4946" s="101">
        <f t="shared" si="549"/>
        <v>5.0648342542510614</v>
      </c>
      <c r="E4946" s="93">
        <v>9.0748907485140307E-2</v>
      </c>
      <c r="F4946" s="102">
        <f t="shared" si="547"/>
        <v>1.0907489074851404</v>
      </c>
      <c r="G4946" s="102">
        <f t="shared" si="550"/>
        <v>14717.061879853592</v>
      </c>
      <c r="H4946" s="102">
        <f t="shared" si="548"/>
        <v>14717.061879853592</v>
      </c>
      <c r="I4946" s="102">
        <f t="shared" ref="I4946:I5009" si="551">H4946-G4946</f>
        <v>0</v>
      </c>
      <c r="J4946" s="102">
        <f t="shared" ref="J4946:J5009" si="552">H4946+F4946</f>
        <v>14718.152628761078</v>
      </c>
      <c r="K4946" s="103">
        <f t="shared" ref="K4946:K5009" si="553">J4946-G4946</f>
        <v>1.0907489074852492</v>
      </c>
    </row>
    <row r="4947" spans="2:11" ht="16" thickBot="1" x14ac:dyDescent="0.25">
      <c r="B4947" s="39">
        <v>4932</v>
      </c>
      <c r="C4947" s="94">
        <v>0.46396212661003111</v>
      </c>
      <c r="D4947" s="104">
        <f t="shared" si="549"/>
        <v>2.3038570613176619</v>
      </c>
      <c r="E4947" s="94">
        <v>0.57561956466568642</v>
      </c>
      <c r="F4947" s="105">
        <f t="shared" si="547"/>
        <v>1.5756195646656863</v>
      </c>
      <c r="G4947" s="105">
        <f t="shared" si="550"/>
        <v>14719.36573691491</v>
      </c>
      <c r="H4947" s="105">
        <f t="shared" si="548"/>
        <v>14719.36573691491</v>
      </c>
      <c r="I4947" s="105">
        <f t="shared" si="551"/>
        <v>0</v>
      </c>
      <c r="J4947" s="105">
        <f t="shared" si="552"/>
        <v>14720.941356479576</v>
      </c>
      <c r="K4947" s="106">
        <f t="shared" si="553"/>
        <v>1.57561956466634</v>
      </c>
    </row>
    <row r="4948" spans="2:11" x14ac:dyDescent="0.2">
      <c r="B4948" s="35">
        <v>4933</v>
      </c>
      <c r="C4948" s="93">
        <v>0.62286505208773146</v>
      </c>
      <c r="D4948" s="101">
        <f t="shared" si="549"/>
        <v>1.4202761804070068</v>
      </c>
      <c r="E4948" s="93">
        <v>0.62068940380349746</v>
      </c>
      <c r="F4948" s="102">
        <f t="shared" si="547"/>
        <v>1.6206894038034974</v>
      </c>
      <c r="G4948" s="102">
        <f t="shared" si="550"/>
        <v>14720.786013095316</v>
      </c>
      <c r="H4948" s="102">
        <f t="shared" si="548"/>
        <v>14720.941356479576</v>
      </c>
      <c r="I4948" s="102">
        <f t="shared" si="551"/>
        <v>0.15534338426004979</v>
      </c>
      <c r="J4948" s="102">
        <f t="shared" si="552"/>
        <v>14722.56204588338</v>
      </c>
      <c r="K4948" s="103">
        <f t="shared" si="553"/>
        <v>1.7760327880641853</v>
      </c>
    </row>
    <row r="4949" spans="2:11" x14ac:dyDescent="0.2">
      <c r="B4949" s="35">
        <v>4934</v>
      </c>
      <c r="C4949" s="93">
        <v>0.75801667057007005</v>
      </c>
      <c r="D4949" s="101">
        <f t="shared" si="549"/>
        <v>0.83114970223530082</v>
      </c>
      <c r="E4949" s="93">
        <v>0.17577510623151238</v>
      </c>
      <c r="F4949" s="102">
        <f t="shared" si="547"/>
        <v>1.1757751062315123</v>
      </c>
      <c r="G4949" s="102">
        <f t="shared" si="550"/>
        <v>14721.617162797551</v>
      </c>
      <c r="H4949" s="102">
        <f t="shared" si="548"/>
        <v>14722.56204588338</v>
      </c>
      <c r="I4949" s="102">
        <f t="shared" si="551"/>
        <v>0.94488308582913305</v>
      </c>
      <c r="J4949" s="102">
        <f t="shared" si="552"/>
        <v>14723.737820989612</v>
      </c>
      <c r="K4949" s="103">
        <f t="shared" si="553"/>
        <v>2.1206581920614553</v>
      </c>
    </row>
    <row r="4950" spans="2:11" x14ac:dyDescent="0.2">
      <c r="B4950" s="35">
        <v>4935</v>
      </c>
      <c r="C4950" s="93">
        <v>0.50707164261418591</v>
      </c>
      <c r="D4950" s="101">
        <f t="shared" si="549"/>
        <v>2.0373089353275144</v>
      </c>
      <c r="E4950" s="93">
        <v>0.68741683872751969</v>
      </c>
      <c r="F4950" s="102">
        <f t="shared" si="547"/>
        <v>1.6874168387275197</v>
      </c>
      <c r="G4950" s="102">
        <f t="shared" si="550"/>
        <v>14723.654471732878</v>
      </c>
      <c r="H4950" s="102">
        <f t="shared" si="548"/>
        <v>14723.737820989612</v>
      </c>
      <c r="I4950" s="102">
        <f t="shared" si="551"/>
        <v>8.3349256734436494E-2</v>
      </c>
      <c r="J4950" s="102">
        <f t="shared" si="552"/>
        <v>14725.42523782834</v>
      </c>
      <c r="K4950" s="103">
        <f t="shared" si="553"/>
        <v>1.7707660954620223</v>
      </c>
    </row>
    <row r="4951" spans="2:11" ht="16" thickBot="1" x14ac:dyDescent="0.25">
      <c r="B4951" s="39">
        <v>4936</v>
      </c>
      <c r="C4951" s="94">
        <v>0.19013128140616475</v>
      </c>
      <c r="D4951" s="104">
        <f t="shared" si="549"/>
        <v>4.9801214719551243</v>
      </c>
      <c r="E4951" s="94">
        <v>0.26206291266319426</v>
      </c>
      <c r="F4951" s="105">
        <f t="shared" si="547"/>
        <v>1.2620629126631941</v>
      </c>
      <c r="G4951" s="105">
        <f t="shared" si="550"/>
        <v>14728.634593204833</v>
      </c>
      <c r="H4951" s="105">
        <f t="shared" si="548"/>
        <v>14728.634593204833</v>
      </c>
      <c r="I4951" s="105">
        <f t="shared" si="551"/>
        <v>0</v>
      </c>
      <c r="J4951" s="105">
        <f t="shared" si="552"/>
        <v>14729.896656117497</v>
      </c>
      <c r="K4951" s="106">
        <f t="shared" si="553"/>
        <v>1.2620629126631684</v>
      </c>
    </row>
    <row r="4952" spans="2:11" x14ac:dyDescent="0.2">
      <c r="B4952" s="35">
        <v>4937</v>
      </c>
      <c r="C4952" s="93">
        <v>0.31896383553791563</v>
      </c>
      <c r="D4952" s="101">
        <f t="shared" si="549"/>
        <v>3.4280326525309652</v>
      </c>
      <c r="E4952" s="93">
        <v>0.2208035345169751</v>
      </c>
      <c r="F4952" s="102">
        <f t="shared" si="547"/>
        <v>1.2208035345169752</v>
      </c>
      <c r="G4952" s="102">
        <f t="shared" si="550"/>
        <v>14732.062625857365</v>
      </c>
      <c r="H4952" s="102">
        <f t="shared" si="548"/>
        <v>14732.062625857365</v>
      </c>
      <c r="I4952" s="102">
        <f t="shared" si="551"/>
        <v>0</v>
      </c>
      <c r="J4952" s="102">
        <f t="shared" si="552"/>
        <v>14733.283429391882</v>
      </c>
      <c r="K4952" s="103">
        <f t="shared" si="553"/>
        <v>1.2208035345174721</v>
      </c>
    </row>
    <row r="4953" spans="2:11" x14ac:dyDescent="0.2">
      <c r="B4953" s="35">
        <v>4938</v>
      </c>
      <c r="C4953" s="93">
        <v>0.18344682801248569</v>
      </c>
      <c r="D4953" s="101">
        <f t="shared" si="549"/>
        <v>5.0874912572316253</v>
      </c>
      <c r="E4953" s="93">
        <v>0.87012772277374528</v>
      </c>
      <c r="F4953" s="102">
        <f t="shared" si="547"/>
        <v>1.8701277227737454</v>
      </c>
      <c r="G4953" s="102">
        <f t="shared" si="550"/>
        <v>14737.150117114596</v>
      </c>
      <c r="H4953" s="102">
        <f t="shared" si="548"/>
        <v>14737.150117114596</v>
      </c>
      <c r="I4953" s="102">
        <f t="shared" si="551"/>
        <v>0</v>
      </c>
      <c r="J4953" s="102">
        <f t="shared" si="552"/>
        <v>14739.020244837369</v>
      </c>
      <c r="K4953" s="103">
        <f t="shared" si="553"/>
        <v>1.8701277227737592</v>
      </c>
    </row>
    <row r="4954" spans="2:11" x14ac:dyDescent="0.2">
      <c r="B4954" s="35">
        <v>4939</v>
      </c>
      <c r="C4954" s="93">
        <v>0.42442526939782643</v>
      </c>
      <c r="D4954" s="101">
        <f t="shared" si="549"/>
        <v>2.5710579976489267</v>
      </c>
      <c r="E4954" s="93">
        <v>0.10354871004311639</v>
      </c>
      <c r="F4954" s="102">
        <f t="shared" si="547"/>
        <v>1.1035487100431163</v>
      </c>
      <c r="G4954" s="102">
        <f t="shared" si="550"/>
        <v>14739.721175112245</v>
      </c>
      <c r="H4954" s="102">
        <f t="shared" si="548"/>
        <v>14739.721175112245</v>
      </c>
      <c r="I4954" s="102">
        <f t="shared" si="551"/>
        <v>0</v>
      </c>
      <c r="J4954" s="102">
        <f t="shared" si="552"/>
        <v>14740.824723822288</v>
      </c>
      <c r="K4954" s="103">
        <f t="shared" si="553"/>
        <v>1.1035487100434693</v>
      </c>
    </row>
    <row r="4955" spans="2:11" ht="16" thickBot="1" x14ac:dyDescent="0.25">
      <c r="B4955" s="39">
        <v>4940</v>
      </c>
      <c r="C4955" s="94">
        <v>0.88049100944590175</v>
      </c>
      <c r="D4955" s="104">
        <f t="shared" si="549"/>
        <v>0.38182668550559684</v>
      </c>
      <c r="E4955" s="94">
        <v>0.3471891813442286</v>
      </c>
      <c r="F4955" s="105">
        <f t="shared" si="547"/>
        <v>1.3471891813442287</v>
      </c>
      <c r="G4955" s="105">
        <f t="shared" si="550"/>
        <v>14740.10300179775</v>
      </c>
      <c r="H4955" s="105">
        <f t="shared" si="548"/>
        <v>14740.824723822288</v>
      </c>
      <c r="I4955" s="105">
        <f t="shared" si="551"/>
        <v>0.72172202453839418</v>
      </c>
      <c r="J4955" s="105">
        <f t="shared" si="552"/>
        <v>14742.171913003633</v>
      </c>
      <c r="K4955" s="106">
        <f t="shared" si="553"/>
        <v>2.068911205882614</v>
      </c>
    </row>
    <row r="4956" spans="2:11" x14ac:dyDescent="0.2">
      <c r="B4956" s="35">
        <v>4941</v>
      </c>
      <c r="C4956" s="93">
        <v>0.4634341940070974</v>
      </c>
      <c r="D4956" s="101">
        <f t="shared" si="549"/>
        <v>2.3072726409240794</v>
      </c>
      <c r="E4956" s="93">
        <v>0.80962714304508065</v>
      </c>
      <c r="F4956" s="102">
        <f t="shared" si="547"/>
        <v>1.8096271430450805</v>
      </c>
      <c r="G4956" s="102">
        <f t="shared" si="550"/>
        <v>14742.410274438675</v>
      </c>
      <c r="H4956" s="102">
        <f t="shared" si="548"/>
        <v>14742.410274438675</v>
      </c>
      <c r="I4956" s="102">
        <f t="shared" si="551"/>
        <v>0</v>
      </c>
      <c r="J4956" s="102">
        <f t="shared" si="552"/>
        <v>14744.21990158172</v>
      </c>
      <c r="K4956" s="103">
        <f t="shared" si="553"/>
        <v>1.8096271430458728</v>
      </c>
    </row>
    <row r="4957" spans="2:11" x14ac:dyDescent="0.2">
      <c r="B4957" s="35">
        <v>4942</v>
      </c>
      <c r="C4957" s="93">
        <v>2.3111967915936837E-2</v>
      </c>
      <c r="D4957" s="101">
        <f t="shared" si="549"/>
        <v>11.302214112055522</v>
      </c>
      <c r="E4957" s="93">
        <v>6.2998267095788041E-2</v>
      </c>
      <c r="F4957" s="102">
        <f t="shared" si="547"/>
        <v>1.062998267095788</v>
      </c>
      <c r="G4957" s="102">
        <f t="shared" si="550"/>
        <v>14753.712488550731</v>
      </c>
      <c r="H4957" s="102">
        <f t="shared" si="548"/>
        <v>14753.712488550731</v>
      </c>
      <c r="I4957" s="102">
        <f t="shared" si="551"/>
        <v>0</v>
      </c>
      <c r="J4957" s="102">
        <f t="shared" si="552"/>
        <v>14754.775486817827</v>
      </c>
      <c r="K4957" s="103">
        <f t="shared" si="553"/>
        <v>1.0629982670961908</v>
      </c>
    </row>
    <row r="4958" spans="2:11" x14ac:dyDescent="0.2">
      <c r="B4958" s="35">
        <v>4943</v>
      </c>
      <c r="C4958" s="93">
        <v>0.16735489136666803</v>
      </c>
      <c r="D4958" s="101">
        <f t="shared" si="549"/>
        <v>5.3629158701646746</v>
      </c>
      <c r="E4958" s="93">
        <v>0.25914857339980257</v>
      </c>
      <c r="F4958" s="102">
        <f t="shared" si="547"/>
        <v>1.2591485733998025</v>
      </c>
      <c r="G4958" s="102">
        <f t="shared" si="550"/>
        <v>14759.075404420895</v>
      </c>
      <c r="H4958" s="102">
        <f t="shared" si="548"/>
        <v>14759.075404420895</v>
      </c>
      <c r="I4958" s="102">
        <f t="shared" si="551"/>
        <v>0</v>
      </c>
      <c r="J4958" s="102">
        <f t="shared" si="552"/>
        <v>14760.334552994294</v>
      </c>
      <c r="K4958" s="103">
        <f t="shared" si="553"/>
        <v>1.2591485733992158</v>
      </c>
    </row>
    <row r="4959" spans="2:11" ht="16" thickBot="1" x14ac:dyDescent="0.25">
      <c r="B4959" s="39">
        <v>4944</v>
      </c>
      <c r="C4959" s="94">
        <v>0.23391426373940249</v>
      </c>
      <c r="D4959" s="104">
        <f t="shared" si="549"/>
        <v>4.3584018751178286</v>
      </c>
      <c r="E4959" s="94">
        <v>0.70062368674276976</v>
      </c>
      <c r="F4959" s="105">
        <f t="shared" si="547"/>
        <v>1.7006236867427698</v>
      </c>
      <c r="G4959" s="105">
        <f t="shared" si="550"/>
        <v>14763.433806296012</v>
      </c>
      <c r="H4959" s="105">
        <f t="shared" si="548"/>
        <v>14763.433806296012</v>
      </c>
      <c r="I4959" s="105">
        <f t="shared" si="551"/>
        <v>0</v>
      </c>
      <c r="J4959" s="105">
        <f t="shared" si="552"/>
        <v>14765.134429982754</v>
      </c>
      <c r="K4959" s="106">
        <f t="shared" si="553"/>
        <v>1.700623686741892</v>
      </c>
    </row>
    <row r="4960" spans="2:11" x14ac:dyDescent="0.2">
      <c r="B4960" s="35">
        <v>4945</v>
      </c>
      <c r="C4960" s="93">
        <v>0.10450032525923203</v>
      </c>
      <c r="D4960" s="101">
        <f t="shared" si="549"/>
        <v>6.7756952851607375</v>
      </c>
      <c r="E4960" s="93">
        <v>0.42385497055616395</v>
      </c>
      <c r="F4960" s="102">
        <f t="shared" si="547"/>
        <v>1.4238549705561638</v>
      </c>
      <c r="G4960" s="102">
        <f t="shared" si="550"/>
        <v>14770.209501581174</v>
      </c>
      <c r="H4960" s="102">
        <f t="shared" si="548"/>
        <v>14770.209501581174</v>
      </c>
      <c r="I4960" s="102">
        <f t="shared" si="551"/>
        <v>0</v>
      </c>
      <c r="J4960" s="102">
        <f t="shared" si="552"/>
        <v>14771.633356551731</v>
      </c>
      <c r="K4960" s="103">
        <f t="shared" si="553"/>
        <v>1.4238549705569312</v>
      </c>
    </row>
    <row r="4961" spans="2:11" x14ac:dyDescent="0.2">
      <c r="B4961" s="35">
        <v>4946</v>
      </c>
      <c r="C4961" s="93">
        <v>0.15382247080429967</v>
      </c>
      <c r="D4961" s="101">
        <f t="shared" si="549"/>
        <v>5.6158683855707592</v>
      </c>
      <c r="E4961" s="93">
        <v>0.18889079479556348</v>
      </c>
      <c r="F4961" s="102">
        <f t="shared" si="547"/>
        <v>1.1888907947955634</v>
      </c>
      <c r="G4961" s="102">
        <f t="shared" si="550"/>
        <v>14775.825369966744</v>
      </c>
      <c r="H4961" s="102">
        <f t="shared" si="548"/>
        <v>14775.825369966744</v>
      </c>
      <c r="I4961" s="102">
        <f t="shared" si="551"/>
        <v>0</v>
      </c>
      <c r="J4961" s="102">
        <f t="shared" si="552"/>
        <v>14777.01426076154</v>
      </c>
      <c r="K4961" s="103">
        <f t="shared" si="553"/>
        <v>1.1888907947959524</v>
      </c>
    </row>
    <row r="4962" spans="2:11" x14ac:dyDescent="0.2">
      <c r="B4962" s="35">
        <v>4947</v>
      </c>
      <c r="C4962" s="93">
        <v>0.28772423197031205</v>
      </c>
      <c r="D4962" s="101">
        <f t="shared" si="549"/>
        <v>3.7372583563491699</v>
      </c>
      <c r="E4962" s="93">
        <v>0.91079967706663445</v>
      </c>
      <c r="F4962" s="102">
        <f t="shared" si="547"/>
        <v>1.9107996770666344</v>
      </c>
      <c r="G4962" s="102">
        <f t="shared" si="550"/>
        <v>14779.562628323092</v>
      </c>
      <c r="H4962" s="102">
        <f t="shared" si="548"/>
        <v>14779.562628323092</v>
      </c>
      <c r="I4962" s="102">
        <f t="shared" si="551"/>
        <v>0</v>
      </c>
      <c r="J4962" s="102">
        <f t="shared" si="552"/>
        <v>14781.473428000159</v>
      </c>
      <c r="K4962" s="103">
        <f t="shared" si="553"/>
        <v>1.9107996770671889</v>
      </c>
    </row>
    <row r="4963" spans="2:11" ht="16" thickBot="1" x14ac:dyDescent="0.25">
      <c r="B4963" s="39">
        <v>4948</v>
      </c>
      <c r="C4963" s="94">
        <v>0.58209967308957811</v>
      </c>
      <c r="D4963" s="104">
        <f t="shared" si="549"/>
        <v>1.6233407589295952</v>
      </c>
      <c r="E4963" s="94">
        <v>0.12229659111668678</v>
      </c>
      <c r="F4963" s="105">
        <f t="shared" si="547"/>
        <v>1.1222965911166867</v>
      </c>
      <c r="G4963" s="105">
        <f t="shared" si="550"/>
        <v>14781.185969082022</v>
      </c>
      <c r="H4963" s="105">
        <f t="shared" si="548"/>
        <v>14781.473428000159</v>
      </c>
      <c r="I4963" s="105">
        <f t="shared" si="551"/>
        <v>0.28745891813741764</v>
      </c>
      <c r="J4963" s="105">
        <f t="shared" si="552"/>
        <v>14782.595724591276</v>
      </c>
      <c r="K4963" s="106">
        <f t="shared" si="553"/>
        <v>1.4097555092539551</v>
      </c>
    </row>
    <row r="4964" spans="2:11" x14ac:dyDescent="0.2">
      <c r="B4964" s="35">
        <v>4949</v>
      </c>
      <c r="C4964" s="93">
        <v>0.91255175052274751</v>
      </c>
      <c r="D4964" s="101">
        <f t="shared" si="549"/>
        <v>0.27453144669589558</v>
      </c>
      <c r="E4964" s="93">
        <v>0.51928888538488094</v>
      </c>
      <c r="F4964" s="102">
        <f t="shared" si="547"/>
        <v>1.5192888853848809</v>
      </c>
      <c r="G4964" s="102">
        <f t="shared" si="550"/>
        <v>14781.460500528718</v>
      </c>
      <c r="H4964" s="102">
        <f t="shared" si="548"/>
        <v>14782.595724591276</v>
      </c>
      <c r="I4964" s="102">
        <f t="shared" si="551"/>
        <v>1.1352240625583363</v>
      </c>
      <c r="J4964" s="102">
        <f t="shared" si="552"/>
        <v>14784.115013476661</v>
      </c>
      <c r="K4964" s="103">
        <f t="shared" si="553"/>
        <v>2.6545129479436582</v>
      </c>
    </row>
    <row r="4965" spans="2:11" x14ac:dyDescent="0.2">
      <c r="B4965" s="35">
        <v>4950</v>
      </c>
      <c r="C4965" s="93">
        <v>0.4720769784982598</v>
      </c>
      <c r="D4965" s="101">
        <f t="shared" si="549"/>
        <v>2.2518396499668909</v>
      </c>
      <c r="E4965" s="93">
        <v>0.56187204114786682</v>
      </c>
      <c r="F4965" s="102">
        <f t="shared" si="547"/>
        <v>1.5618720411478668</v>
      </c>
      <c r="G4965" s="102">
        <f t="shared" si="550"/>
        <v>14783.712340178685</v>
      </c>
      <c r="H4965" s="102">
        <f t="shared" si="548"/>
        <v>14784.115013476661</v>
      </c>
      <c r="I4965" s="102">
        <f t="shared" si="551"/>
        <v>0.4026732979764347</v>
      </c>
      <c r="J4965" s="102">
        <f t="shared" si="552"/>
        <v>14785.676885517809</v>
      </c>
      <c r="K4965" s="103">
        <f t="shared" si="553"/>
        <v>1.9645453391240153</v>
      </c>
    </row>
    <row r="4966" spans="2:11" x14ac:dyDescent="0.2">
      <c r="B4966" s="35">
        <v>4951</v>
      </c>
      <c r="C4966" s="93">
        <v>1.2217848002664233E-2</v>
      </c>
      <c r="D4966" s="101">
        <f t="shared" si="549"/>
        <v>13.214572335825618</v>
      </c>
      <c r="E4966" s="93">
        <v>6.048528243052409E-2</v>
      </c>
      <c r="F4966" s="102">
        <f t="shared" si="547"/>
        <v>1.0604852824305242</v>
      </c>
      <c r="G4966" s="102">
        <f t="shared" si="550"/>
        <v>14796.926912514511</v>
      </c>
      <c r="H4966" s="102">
        <f t="shared" si="548"/>
        <v>14796.926912514511</v>
      </c>
      <c r="I4966" s="102">
        <f t="shared" si="551"/>
        <v>0</v>
      </c>
      <c r="J4966" s="102">
        <f t="shared" si="552"/>
        <v>14797.987397796942</v>
      </c>
      <c r="K4966" s="103">
        <f t="shared" si="553"/>
        <v>1.0604852824308182</v>
      </c>
    </row>
    <row r="4967" spans="2:11" ht="16" thickBot="1" x14ac:dyDescent="0.25">
      <c r="B4967" s="39">
        <v>4952</v>
      </c>
      <c r="C4967" s="94">
        <v>0.27607078712033406</v>
      </c>
      <c r="D4967" s="104">
        <f t="shared" si="549"/>
        <v>3.861293913226266</v>
      </c>
      <c r="E4967" s="94">
        <v>0.61252268903900642</v>
      </c>
      <c r="F4967" s="105">
        <f t="shared" si="547"/>
        <v>1.6125226890390065</v>
      </c>
      <c r="G4967" s="105">
        <f t="shared" si="550"/>
        <v>14800.788206427736</v>
      </c>
      <c r="H4967" s="105">
        <f t="shared" si="548"/>
        <v>14800.788206427736</v>
      </c>
      <c r="I4967" s="105">
        <f t="shared" si="551"/>
        <v>0</v>
      </c>
      <c r="J4967" s="105">
        <f t="shared" si="552"/>
        <v>14802.400729116776</v>
      </c>
      <c r="K4967" s="106">
        <f t="shared" si="553"/>
        <v>1.6125226890399063</v>
      </c>
    </row>
    <row r="4968" spans="2:11" x14ac:dyDescent="0.2">
      <c r="B4968" s="35">
        <v>4953</v>
      </c>
      <c r="C4968" s="93">
        <v>0.12440774129507204</v>
      </c>
      <c r="D4968" s="101">
        <f t="shared" si="549"/>
        <v>6.2525726146594236</v>
      </c>
      <c r="E4968" s="93">
        <v>0.84790511892983944</v>
      </c>
      <c r="F4968" s="102">
        <f t="shared" si="547"/>
        <v>1.8479051189298394</v>
      </c>
      <c r="G4968" s="102">
        <f t="shared" si="550"/>
        <v>14807.040779042396</v>
      </c>
      <c r="H4968" s="102">
        <f t="shared" si="548"/>
        <v>14807.040779042396</v>
      </c>
      <c r="I4968" s="102">
        <f t="shared" si="551"/>
        <v>0</v>
      </c>
      <c r="J4968" s="102">
        <f t="shared" si="552"/>
        <v>14808.888684161326</v>
      </c>
      <c r="K4968" s="103">
        <f t="shared" si="553"/>
        <v>1.8479051189297024</v>
      </c>
    </row>
    <row r="4969" spans="2:11" x14ac:dyDescent="0.2">
      <c r="B4969" s="35">
        <v>4954</v>
      </c>
      <c r="C4969" s="93">
        <v>0.37279575587164515</v>
      </c>
      <c r="D4969" s="101">
        <f t="shared" si="549"/>
        <v>2.960173742099927</v>
      </c>
      <c r="E4969" s="93">
        <v>0.7599668367439697</v>
      </c>
      <c r="F4969" s="102">
        <f t="shared" si="547"/>
        <v>1.7599668367439696</v>
      </c>
      <c r="G4969" s="102">
        <f t="shared" si="550"/>
        <v>14810.000952784496</v>
      </c>
      <c r="H4969" s="102">
        <f t="shared" si="548"/>
        <v>14810.000952784496</v>
      </c>
      <c r="I4969" s="102">
        <f t="shared" si="551"/>
        <v>0</v>
      </c>
      <c r="J4969" s="102">
        <f t="shared" si="552"/>
        <v>14811.76091962124</v>
      </c>
      <c r="K4969" s="103">
        <f t="shared" si="553"/>
        <v>1.7599668367438426</v>
      </c>
    </row>
    <row r="4970" spans="2:11" x14ac:dyDescent="0.2">
      <c r="B4970" s="35">
        <v>4955</v>
      </c>
      <c r="C4970" s="93">
        <v>0.92378796205298885</v>
      </c>
      <c r="D4970" s="101">
        <f t="shared" si="549"/>
        <v>0.23781813591677212</v>
      </c>
      <c r="E4970" s="93">
        <v>0.21007717221425515</v>
      </c>
      <c r="F4970" s="102">
        <f t="shared" si="547"/>
        <v>1.2100771722142551</v>
      </c>
      <c r="G4970" s="102">
        <f t="shared" si="550"/>
        <v>14810.238770920412</v>
      </c>
      <c r="H4970" s="102">
        <f t="shared" si="548"/>
        <v>14811.76091962124</v>
      </c>
      <c r="I4970" s="102">
        <f t="shared" si="551"/>
        <v>1.522148700827529</v>
      </c>
      <c r="J4970" s="102">
        <f t="shared" si="552"/>
        <v>14812.970996793454</v>
      </c>
      <c r="K4970" s="103">
        <f t="shared" si="553"/>
        <v>2.732225873041898</v>
      </c>
    </row>
    <row r="4971" spans="2:11" ht="16" thickBot="1" x14ac:dyDescent="0.25">
      <c r="B4971" s="39">
        <v>4956</v>
      </c>
      <c r="C4971" s="94">
        <v>0.12231299575178667</v>
      </c>
      <c r="D4971" s="104">
        <f t="shared" si="549"/>
        <v>6.3035159420306508</v>
      </c>
      <c r="E4971" s="94">
        <v>0.11185928222035268</v>
      </c>
      <c r="F4971" s="105">
        <f t="shared" ref="F4971:F5034" si="554">($N$18-$N$19)*E4971+$N$19</f>
        <v>1.1118592822203528</v>
      </c>
      <c r="G4971" s="105">
        <f t="shared" si="550"/>
        <v>14816.542286862443</v>
      </c>
      <c r="H4971" s="105">
        <f t="shared" ref="H4971:H5034" si="555">+MAX(G4971,J4970)</f>
        <v>14816.542286862443</v>
      </c>
      <c r="I4971" s="105">
        <f t="shared" si="551"/>
        <v>0</v>
      </c>
      <c r="J4971" s="105">
        <f t="shared" si="552"/>
        <v>14817.654146144663</v>
      </c>
      <c r="K4971" s="106">
        <f t="shared" si="553"/>
        <v>1.1118592822203937</v>
      </c>
    </row>
    <row r="4972" spans="2:11" x14ac:dyDescent="0.2">
      <c r="B4972" s="35">
        <v>4957</v>
      </c>
      <c r="C4972" s="93">
        <v>0.10602226908130563</v>
      </c>
      <c r="D4972" s="101">
        <f t="shared" ref="D4972:D5035" si="556">-LN(C4972)/$N$16</f>
        <v>6.7323183637868391</v>
      </c>
      <c r="E4972" s="93">
        <v>0.5906143180511626</v>
      </c>
      <c r="F4972" s="102">
        <f t="shared" si="554"/>
        <v>1.5906143180511627</v>
      </c>
      <c r="G4972" s="102">
        <f t="shared" ref="G4972:G5035" si="557">G4971+D4972</f>
        <v>14823.27460522623</v>
      </c>
      <c r="H4972" s="102">
        <f t="shared" si="555"/>
        <v>14823.27460522623</v>
      </c>
      <c r="I4972" s="102">
        <f t="shared" si="551"/>
        <v>0</v>
      </c>
      <c r="J4972" s="102">
        <f t="shared" si="552"/>
        <v>14824.865219544281</v>
      </c>
      <c r="K4972" s="103">
        <f t="shared" si="553"/>
        <v>1.5906143180509389</v>
      </c>
    </row>
    <row r="4973" spans="2:11" x14ac:dyDescent="0.2">
      <c r="B4973" s="35">
        <v>4958</v>
      </c>
      <c r="C4973" s="93">
        <v>0.43146966991721625</v>
      </c>
      <c r="D4973" s="101">
        <f t="shared" si="556"/>
        <v>2.5216741824242783</v>
      </c>
      <c r="E4973" s="93">
        <v>0.87300016764981003</v>
      </c>
      <c r="F4973" s="102">
        <f t="shared" si="554"/>
        <v>1.87300016764981</v>
      </c>
      <c r="G4973" s="102">
        <f t="shared" si="557"/>
        <v>14825.796279408654</v>
      </c>
      <c r="H4973" s="102">
        <f t="shared" si="555"/>
        <v>14825.796279408654</v>
      </c>
      <c r="I4973" s="102">
        <f t="shared" si="551"/>
        <v>0</v>
      </c>
      <c r="J4973" s="102">
        <f t="shared" si="552"/>
        <v>14827.669279576305</v>
      </c>
      <c r="K4973" s="103">
        <f t="shared" si="553"/>
        <v>1.8730001676503889</v>
      </c>
    </row>
    <row r="4974" spans="2:11" x14ac:dyDescent="0.2">
      <c r="B4974" s="35">
        <v>4959</v>
      </c>
      <c r="C4974" s="93">
        <v>0.88850195440490687</v>
      </c>
      <c r="D4974" s="101">
        <f t="shared" si="556"/>
        <v>0.35465529516592614</v>
      </c>
      <c r="E4974" s="93">
        <v>0.19030071430139539</v>
      </c>
      <c r="F4974" s="102">
        <f t="shared" si="554"/>
        <v>1.1903007143013955</v>
      </c>
      <c r="G4974" s="102">
        <f t="shared" si="557"/>
        <v>14826.150934703821</v>
      </c>
      <c r="H4974" s="102">
        <f t="shared" si="555"/>
        <v>14827.669279576305</v>
      </c>
      <c r="I4974" s="102">
        <f t="shared" si="551"/>
        <v>1.5183448724837945</v>
      </c>
      <c r="J4974" s="102">
        <f t="shared" si="552"/>
        <v>14828.859580290606</v>
      </c>
      <c r="K4974" s="103">
        <f t="shared" si="553"/>
        <v>2.708645586784769</v>
      </c>
    </row>
    <row r="4975" spans="2:11" ht="16" thickBot="1" x14ac:dyDescent="0.25">
      <c r="B4975" s="39">
        <v>4960</v>
      </c>
      <c r="C4975" s="94">
        <v>0.88203387079625295</v>
      </c>
      <c r="D4975" s="104">
        <f t="shared" si="556"/>
        <v>0.37657446434810532</v>
      </c>
      <c r="E4975" s="94">
        <v>0.49793282795954208</v>
      </c>
      <c r="F4975" s="105">
        <f t="shared" si="554"/>
        <v>1.4979328279595421</v>
      </c>
      <c r="G4975" s="105">
        <f t="shared" si="557"/>
        <v>14826.527509168169</v>
      </c>
      <c r="H4975" s="105">
        <f t="shared" si="555"/>
        <v>14828.859580290606</v>
      </c>
      <c r="I4975" s="105">
        <f t="shared" si="551"/>
        <v>2.3320711224369006</v>
      </c>
      <c r="J4975" s="105">
        <f t="shared" si="552"/>
        <v>14830.357513118564</v>
      </c>
      <c r="K4975" s="106">
        <f t="shared" si="553"/>
        <v>3.8300039503956214</v>
      </c>
    </row>
    <row r="4976" spans="2:11" x14ac:dyDescent="0.2">
      <c r="B4976" s="35">
        <v>4961</v>
      </c>
      <c r="C4976" s="93">
        <v>0.35206313278281687</v>
      </c>
      <c r="D4976" s="101">
        <f t="shared" si="556"/>
        <v>3.1318342949084879</v>
      </c>
      <c r="E4976" s="93">
        <v>0.73835852922815515</v>
      </c>
      <c r="F4976" s="102">
        <f t="shared" si="554"/>
        <v>1.7383585292281551</v>
      </c>
      <c r="G4976" s="102">
        <f t="shared" si="557"/>
        <v>14829.659343463078</v>
      </c>
      <c r="H4976" s="102">
        <f t="shared" si="555"/>
        <v>14830.357513118564</v>
      </c>
      <c r="I4976" s="102">
        <f t="shared" si="551"/>
        <v>0.69816965548670851</v>
      </c>
      <c r="J4976" s="102">
        <f t="shared" si="552"/>
        <v>14832.095871647793</v>
      </c>
      <c r="K4976" s="103">
        <f t="shared" si="553"/>
        <v>2.4365281847149163</v>
      </c>
    </row>
    <row r="4977" spans="2:11" x14ac:dyDescent="0.2">
      <c r="B4977" s="35">
        <v>4962</v>
      </c>
      <c r="C4977" s="93">
        <v>0.77277319384123366</v>
      </c>
      <c r="D4977" s="101">
        <f t="shared" si="556"/>
        <v>0.7733090512316515</v>
      </c>
      <c r="E4977" s="93">
        <v>0.75524807240533653</v>
      </c>
      <c r="F4977" s="102">
        <f t="shared" si="554"/>
        <v>1.7552480724053365</v>
      </c>
      <c r="G4977" s="102">
        <f t="shared" si="557"/>
        <v>14830.43265251431</v>
      </c>
      <c r="H4977" s="102">
        <f t="shared" si="555"/>
        <v>14832.095871647793</v>
      </c>
      <c r="I4977" s="102">
        <f t="shared" si="551"/>
        <v>1.6632191334829258</v>
      </c>
      <c r="J4977" s="102">
        <f t="shared" si="552"/>
        <v>14833.851119720199</v>
      </c>
      <c r="K4977" s="103">
        <f t="shared" si="553"/>
        <v>3.418467205889101</v>
      </c>
    </row>
    <row r="4978" spans="2:11" x14ac:dyDescent="0.2">
      <c r="B4978" s="35">
        <v>4963</v>
      </c>
      <c r="C4978" s="93">
        <v>0.70231621504518027</v>
      </c>
      <c r="D4978" s="101">
        <f t="shared" si="556"/>
        <v>1.0601145827868448</v>
      </c>
      <c r="E4978" s="93">
        <v>0.58304882275153158</v>
      </c>
      <c r="F4978" s="102">
        <f t="shared" si="554"/>
        <v>1.5830488227515316</v>
      </c>
      <c r="G4978" s="102">
        <f t="shared" si="557"/>
        <v>14831.492767097097</v>
      </c>
      <c r="H4978" s="102">
        <f t="shared" si="555"/>
        <v>14833.851119720199</v>
      </c>
      <c r="I4978" s="102">
        <f t="shared" si="551"/>
        <v>2.3583526231013821</v>
      </c>
      <c r="J4978" s="102">
        <f t="shared" si="552"/>
        <v>14835.43416854295</v>
      </c>
      <c r="K4978" s="103">
        <f t="shared" si="553"/>
        <v>3.9414014458525344</v>
      </c>
    </row>
    <row r="4979" spans="2:11" ht="16" thickBot="1" x14ac:dyDescent="0.25">
      <c r="B4979" s="39">
        <v>4964</v>
      </c>
      <c r="C4979" s="94">
        <v>0.32458763354621634</v>
      </c>
      <c r="D4979" s="104">
        <f t="shared" si="556"/>
        <v>3.3755991664309577</v>
      </c>
      <c r="E4979" s="94">
        <v>0.28698872687700916</v>
      </c>
      <c r="F4979" s="105">
        <f t="shared" si="554"/>
        <v>1.2869887268770093</v>
      </c>
      <c r="G4979" s="105">
        <f t="shared" si="557"/>
        <v>14834.868366263529</v>
      </c>
      <c r="H4979" s="105">
        <f t="shared" si="555"/>
        <v>14835.43416854295</v>
      </c>
      <c r="I4979" s="105">
        <f t="shared" si="551"/>
        <v>0.56580227942140482</v>
      </c>
      <c r="J4979" s="105">
        <f t="shared" si="552"/>
        <v>14836.721157269827</v>
      </c>
      <c r="K4979" s="106">
        <f t="shared" si="553"/>
        <v>1.8527910062985029</v>
      </c>
    </row>
    <row r="4980" spans="2:11" x14ac:dyDescent="0.2">
      <c r="B4980" s="35">
        <v>4965</v>
      </c>
      <c r="C4980" s="93">
        <v>0.82459490176328543</v>
      </c>
      <c r="D4980" s="101">
        <f t="shared" si="556"/>
        <v>0.57858912422093622</v>
      </c>
      <c r="E4980" s="93">
        <v>0.3768618945382527</v>
      </c>
      <c r="F4980" s="102">
        <f t="shared" si="554"/>
        <v>1.3768618945382527</v>
      </c>
      <c r="G4980" s="102">
        <f t="shared" si="557"/>
        <v>14835.44695538775</v>
      </c>
      <c r="H4980" s="102">
        <f t="shared" si="555"/>
        <v>14836.721157269827</v>
      </c>
      <c r="I4980" s="102">
        <f t="shared" si="551"/>
        <v>1.27420188207725</v>
      </c>
      <c r="J4980" s="102">
        <f t="shared" si="552"/>
        <v>14838.098019164365</v>
      </c>
      <c r="K4980" s="103">
        <f t="shared" si="553"/>
        <v>2.6510637766150467</v>
      </c>
    </row>
    <row r="4981" spans="2:11" x14ac:dyDescent="0.2">
      <c r="B4981" s="35">
        <v>4966</v>
      </c>
      <c r="C4981" s="93">
        <v>6.5124842494662216E-2</v>
      </c>
      <c r="D4981" s="101">
        <f t="shared" si="556"/>
        <v>8.1943475922587901</v>
      </c>
      <c r="E4981" s="93">
        <v>0.17318875731008343</v>
      </c>
      <c r="F4981" s="102">
        <f t="shared" si="554"/>
        <v>1.1731887573100834</v>
      </c>
      <c r="G4981" s="102">
        <f t="shared" si="557"/>
        <v>14843.641302980008</v>
      </c>
      <c r="H4981" s="102">
        <f t="shared" si="555"/>
        <v>14843.641302980008</v>
      </c>
      <c r="I4981" s="102">
        <f t="shared" si="551"/>
        <v>0</v>
      </c>
      <c r="J4981" s="102">
        <f t="shared" si="552"/>
        <v>14844.814491737317</v>
      </c>
      <c r="K4981" s="103">
        <f t="shared" si="553"/>
        <v>1.1731887573096174</v>
      </c>
    </row>
    <row r="4982" spans="2:11" x14ac:dyDescent="0.2">
      <c r="B4982" s="35">
        <v>4967</v>
      </c>
      <c r="C4982" s="93">
        <v>0.92995047183915314</v>
      </c>
      <c r="D4982" s="101">
        <f t="shared" si="556"/>
        <v>0.21787185101976989</v>
      </c>
      <c r="E4982" s="93">
        <v>0.14421951394272792</v>
      </c>
      <c r="F4982" s="102">
        <f t="shared" si="554"/>
        <v>1.144219513942728</v>
      </c>
      <c r="G4982" s="102">
        <f t="shared" si="557"/>
        <v>14843.859174831028</v>
      </c>
      <c r="H4982" s="102">
        <f t="shared" si="555"/>
        <v>14844.814491737317</v>
      </c>
      <c r="I4982" s="102">
        <f t="shared" si="551"/>
        <v>0.95531690628922661</v>
      </c>
      <c r="J4982" s="102">
        <f t="shared" si="552"/>
        <v>14845.95871125126</v>
      </c>
      <c r="K4982" s="103">
        <f t="shared" si="553"/>
        <v>2.0995364202317433</v>
      </c>
    </row>
    <row r="4983" spans="2:11" ht="16" thickBot="1" x14ac:dyDescent="0.25">
      <c r="B4983" s="39">
        <v>4968</v>
      </c>
      <c r="C4983" s="94">
        <v>0.32197229893612278</v>
      </c>
      <c r="D4983" s="104">
        <f t="shared" si="556"/>
        <v>3.3998692958611478</v>
      </c>
      <c r="E4983" s="94">
        <v>0.61835655742942564</v>
      </c>
      <c r="F4983" s="105">
        <f t="shared" si="554"/>
        <v>1.6183565574294256</v>
      </c>
      <c r="G4983" s="105">
        <f t="shared" si="557"/>
        <v>14847.259044126889</v>
      </c>
      <c r="H4983" s="105">
        <f t="shared" si="555"/>
        <v>14847.259044126889</v>
      </c>
      <c r="I4983" s="105">
        <f t="shared" si="551"/>
        <v>0</v>
      </c>
      <c r="J4983" s="105">
        <f t="shared" si="552"/>
        <v>14848.87740068432</v>
      </c>
      <c r="K4983" s="106">
        <f t="shared" si="553"/>
        <v>1.618356557430161</v>
      </c>
    </row>
    <row r="4984" spans="2:11" x14ac:dyDescent="0.2">
      <c r="B4984" s="35">
        <v>4969</v>
      </c>
      <c r="C4984" s="93">
        <v>0.21681666896410534</v>
      </c>
      <c r="D4984" s="101">
        <f t="shared" si="556"/>
        <v>4.5861093780193549</v>
      </c>
      <c r="E4984" s="93">
        <v>0.67827699695927524</v>
      </c>
      <c r="F4984" s="102">
        <f t="shared" si="554"/>
        <v>1.6782769969592752</v>
      </c>
      <c r="G4984" s="102">
        <f t="shared" si="557"/>
        <v>14851.845153504908</v>
      </c>
      <c r="H4984" s="102">
        <f t="shared" si="555"/>
        <v>14851.845153504908</v>
      </c>
      <c r="I4984" s="102">
        <f t="shared" si="551"/>
        <v>0</v>
      </c>
      <c r="J4984" s="102">
        <f t="shared" si="552"/>
        <v>14853.523430501868</v>
      </c>
      <c r="K4984" s="103">
        <f t="shared" si="553"/>
        <v>1.6782769969595392</v>
      </c>
    </row>
    <row r="4985" spans="2:11" x14ac:dyDescent="0.2">
      <c r="B4985" s="35">
        <v>4970</v>
      </c>
      <c r="C4985" s="93">
        <v>7.4866734501550125E-2</v>
      </c>
      <c r="D4985" s="101">
        <f t="shared" si="556"/>
        <v>7.7761368578112</v>
      </c>
      <c r="E4985" s="93">
        <v>0.52204495258572814</v>
      </c>
      <c r="F4985" s="102">
        <f t="shared" si="554"/>
        <v>1.5220449525857283</v>
      </c>
      <c r="G4985" s="102">
        <f t="shared" si="557"/>
        <v>14859.621290362718</v>
      </c>
      <c r="H4985" s="102">
        <f t="shared" si="555"/>
        <v>14859.621290362718</v>
      </c>
      <c r="I4985" s="102">
        <f t="shared" si="551"/>
        <v>0</v>
      </c>
      <c r="J4985" s="102">
        <f t="shared" si="552"/>
        <v>14861.143335315304</v>
      </c>
      <c r="K4985" s="103">
        <f t="shared" si="553"/>
        <v>1.5220449525859294</v>
      </c>
    </row>
    <row r="4986" spans="2:11" x14ac:dyDescent="0.2">
      <c r="B4986" s="35">
        <v>4971</v>
      </c>
      <c r="C4986" s="93">
        <v>0.56329722843528174</v>
      </c>
      <c r="D4986" s="101">
        <f t="shared" si="556"/>
        <v>1.7218435599662421</v>
      </c>
      <c r="E4986" s="93">
        <v>0.43609290457184291</v>
      </c>
      <c r="F4986" s="102">
        <f t="shared" si="554"/>
        <v>1.4360929045718429</v>
      </c>
      <c r="G4986" s="102">
        <f t="shared" si="557"/>
        <v>14861.343133922685</v>
      </c>
      <c r="H4986" s="102">
        <f t="shared" si="555"/>
        <v>14861.343133922685</v>
      </c>
      <c r="I4986" s="102">
        <f t="shared" si="551"/>
        <v>0</v>
      </c>
      <c r="J4986" s="102">
        <f t="shared" si="552"/>
        <v>14862.779226827257</v>
      </c>
      <c r="K4986" s="103">
        <f t="shared" si="553"/>
        <v>1.4360929045724333</v>
      </c>
    </row>
    <row r="4987" spans="2:11" ht="16" thickBot="1" x14ac:dyDescent="0.25">
      <c r="B4987" s="39">
        <v>4972</v>
      </c>
      <c r="C4987" s="94">
        <v>0.15959930409942125</v>
      </c>
      <c r="D4987" s="104">
        <f t="shared" si="556"/>
        <v>5.5052668627657511</v>
      </c>
      <c r="E4987" s="94">
        <v>0.78582514467152165</v>
      </c>
      <c r="F4987" s="105">
        <f t="shared" si="554"/>
        <v>1.7858251446715216</v>
      </c>
      <c r="G4987" s="105">
        <f t="shared" si="557"/>
        <v>14866.848400785449</v>
      </c>
      <c r="H4987" s="105">
        <f t="shared" si="555"/>
        <v>14866.848400785449</v>
      </c>
      <c r="I4987" s="105">
        <f t="shared" si="551"/>
        <v>0</v>
      </c>
      <c r="J4987" s="105">
        <f t="shared" si="552"/>
        <v>14868.634225930122</v>
      </c>
      <c r="K4987" s="106">
        <f t="shared" si="553"/>
        <v>1.7858251446723443</v>
      </c>
    </row>
    <row r="4988" spans="2:11" x14ac:dyDescent="0.2">
      <c r="B4988" s="35">
        <v>4973</v>
      </c>
      <c r="C4988" s="93">
        <v>0.5550938305278087</v>
      </c>
      <c r="D4988" s="101">
        <f t="shared" si="556"/>
        <v>1.7658543465340282</v>
      </c>
      <c r="E4988" s="93">
        <v>0.99826581290002514</v>
      </c>
      <c r="F4988" s="102">
        <f t="shared" si="554"/>
        <v>1.998265812900025</v>
      </c>
      <c r="G4988" s="102">
        <f t="shared" si="557"/>
        <v>14868.614255131983</v>
      </c>
      <c r="H4988" s="102">
        <f t="shared" si="555"/>
        <v>14868.634225930122</v>
      </c>
      <c r="I4988" s="102">
        <f t="shared" si="551"/>
        <v>1.9970798139183898E-2</v>
      </c>
      <c r="J4988" s="102">
        <f t="shared" si="552"/>
        <v>14870.632491743021</v>
      </c>
      <c r="K4988" s="103">
        <f t="shared" si="553"/>
        <v>2.0182366110384464</v>
      </c>
    </row>
    <row r="4989" spans="2:11" x14ac:dyDescent="0.2">
      <c r="B4989" s="35">
        <v>4974</v>
      </c>
      <c r="C4989" s="93">
        <v>0.30885661537473219</v>
      </c>
      <c r="D4989" s="101">
        <f t="shared" si="556"/>
        <v>3.5246344130764462</v>
      </c>
      <c r="E4989" s="93">
        <v>0.34787925063419844</v>
      </c>
      <c r="F4989" s="102">
        <f t="shared" si="554"/>
        <v>1.3478792506341986</v>
      </c>
      <c r="G4989" s="102">
        <f t="shared" si="557"/>
        <v>14872.138889545058</v>
      </c>
      <c r="H4989" s="102">
        <f t="shared" si="555"/>
        <v>14872.138889545058</v>
      </c>
      <c r="I4989" s="102">
        <f t="shared" si="551"/>
        <v>0</v>
      </c>
      <c r="J4989" s="102">
        <f t="shared" si="552"/>
        <v>14873.486768795692</v>
      </c>
      <c r="K4989" s="103">
        <f t="shared" si="553"/>
        <v>1.3478792506339232</v>
      </c>
    </row>
    <row r="4990" spans="2:11" x14ac:dyDescent="0.2">
      <c r="B4990" s="35">
        <v>4975</v>
      </c>
      <c r="C4990" s="93">
        <v>0.91466307549711312</v>
      </c>
      <c r="D4990" s="101">
        <f t="shared" si="556"/>
        <v>0.26759851505387577</v>
      </c>
      <c r="E4990" s="93">
        <v>0.60033290202521794</v>
      </c>
      <c r="F4990" s="102">
        <f t="shared" si="554"/>
        <v>1.6003329020252179</v>
      </c>
      <c r="G4990" s="102">
        <f t="shared" si="557"/>
        <v>14872.406488060113</v>
      </c>
      <c r="H4990" s="102">
        <f t="shared" si="555"/>
        <v>14873.486768795692</v>
      </c>
      <c r="I4990" s="102">
        <f t="shared" si="551"/>
        <v>1.0802807355794357</v>
      </c>
      <c r="J4990" s="102">
        <f t="shared" si="552"/>
        <v>14875.087101697718</v>
      </c>
      <c r="K4990" s="103">
        <f t="shared" si="553"/>
        <v>2.6806136376053473</v>
      </c>
    </row>
    <row r="4991" spans="2:11" ht="16" thickBot="1" x14ac:dyDescent="0.25">
      <c r="B4991" s="39">
        <v>4976</v>
      </c>
      <c r="C4991" s="94">
        <v>0.78136488751070976</v>
      </c>
      <c r="D4991" s="104">
        <f t="shared" si="556"/>
        <v>0.74013909818847889</v>
      </c>
      <c r="E4991" s="94">
        <v>0.84551183328213597</v>
      </c>
      <c r="F4991" s="105">
        <f t="shared" si="554"/>
        <v>1.8455118332821359</v>
      </c>
      <c r="G4991" s="105">
        <f t="shared" si="557"/>
        <v>14873.146627158301</v>
      </c>
      <c r="H4991" s="105">
        <f t="shared" si="555"/>
        <v>14875.087101697718</v>
      </c>
      <c r="I4991" s="105">
        <f t="shared" si="551"/>
        <v>1.9404745394167549</v>
      </c>
      <c r="J4991" s="105">
        <f t="shared" si="552"/>
        <v>14876.932613531</v>
      </c>
      <c r="K4991" s="106">
        <f t="shared" si="553"/>
        <v>3.7859863726989715</v>
      </c>
    </row>
    <row r="4992" spans="2:11" x14ac:dyDescent="0.2">
      <c r="B4992" s="35">
        <v>4977</v>
      </c>
      <c r="C4992" s="93">
        <v>0.18588870663241186</v>
      </c>
      <c r="D4992" s="101">
        <f t="shared" si="556"/>
        <v>5.047821407373732</v>
      </c>
      <c r="E4992" s="93">
        <v>0.49249958267980098</v>
      </c>
      <c r="F4992" s="102">
        <f t="shared" si="554"/>
        <v>1.4924995826798009</v>
      </c>
      <c r="G4992" s="102">
        <f t="shared" si="557"/>
        <v>14878.194448565675</v>
      </c>
      <c r="H4992" s="102">
        <f t="shared" si="555"/>
        <v>14878.194448565675</v>
      </c>
      <c r="I4992" s="102">
        <f t="shared" si="551"/>
        <v>0</v>
      </c>
      <c r="J4992" s="102">
        <f t="shared" si="552"/>
        <v>14879.686948148355</v>
      </c>
      <c r="K4992" s="103">
        <f t="shared" si="553"/>
        <v>1.4924995826804661</v>
      </c>
    </row>
    <row r="4993" spans="2:11" x14ac:dyDescent="0.2">
      <c r="B4993" s="35">
        <v>4978</v>
      </c>
      <c r="C4993" s="93">
        <v>0.46146737839377083</v>
      </c>
      <c r="D4993" s="101">
        <f t="shared" si="556"/>
        <v>2.3200317407248168</v>
      </c>
      <c r="E4993" s="93">
        <v>0.73316724826658108</v>
      </c>
      <c r="F4993" s="102">
        <f t="shared" si="554"/>
        <v>1.733167248266581</v>
      </c>
      <c r="G4993" s="102">
        <f t="shared" si="557"/>
        <v>14880.514480306399</v>
      </c>
      <c r="H4993" s="102">
        <f t="shared" si="555"/>
        <v>14880.514480306399</v>
      </c>
      <c r="I4993" s="102">
        <f t="shared" si="551"/>
        <v>0</v>
      </c>
      <c r="J4993" s="102">
        <f t="shared" si="552"/>
        <v>14882.247647554666</v>
      </c>
      <c r="K4993" s="103">
        <f t="shared" si="553"/>
        <v>1.7331672482669092</v>
      </c>
    </row>
    <row r="4994" spans="2:11" x14ac:dyDescent="0.2">
      <c r="B4994" s="35">
        <v>4979</v>
      </c>
      <c r="C4994" s="93">
        <v>0.7569603133398034</v>
      </c>
      <c r="D4994" s="101">
        <f t="shared" si="556"/>
        <v>0.83533335946316944</v>
      </c>
      <c r="E4994" s="93">
        <v>0.10079081335513806</v>
      </c>
      <c r="F4994" s="102">
        <f t="shared" si="554"/>
        <v>1.1007908133551381</v>
      </c>
      <c r="G4994" s="102">
        <f t="shared" si="557"/>
        <v>14881.349813665862</v>
      </c>
      <c r="H4994" s="102">
        <f t="shared" si="555"/>
        <v>14882.247647554666</v>
      </c>
      <c r="I4994" s="102">
        <f t="shared" si="551"/>
        <v>0.89783388880459825</v>
      </c>
      <c r="J4994" s="102">
        <f t="shared" si="552"/>
        <v>14883.348438368021</v>
      </c>
      <c r="K4994" s="103">
        <f t="shared" si="553"/>
        <v>1.9986247021588497</v>
      </c>
    </row>
    <row r="4995" spans="2:11" ht="16" thickBot="1" x14ac:dyDescent="0.25">
      <c r="B4995" s="39">
        <v>4980</v>
      </c>
      <c r="C4995" s="94">
        <v>4.5225482269286132E-2</v>
      </c>
      <c r="D4995" s="104">
        <f t="shared" si="556"/>
        <v>9.288283751943812</v>
      </c>
      <c r="E4995" s="94">
        <v>0.8239633562435823</v>
      </c>
      <c r="F4995" s="105">
        <f t="shared" si="554"/>
        <v>1.8239633562435822</v>
      </c>
      <c r="G4995" s="105">
        <f t="shared" si="557"/>
        <v>14890.638097417806</v>
      </c>
      <c r="H4995" s="105">
        <f t="shared" si="555"/>
        <v>14890.638097417806</v>
      </c>
      <c r="I4995" s="105">
        <f t="shared" si="551"/>
        <v>0</v>
      </c>
      <c r="J4995" s="105">
        <f t="shared" si="552"/>
        <v>14892.462060774051</v>
      </c>
      <c r="K4995" s="106">
        <f t="shared" si="553"/>
        <v>1.8239633562443487</v>
      </c>
    </row>
    <row r="4996" spans="2:11" x14ac:dyDescent="0.2">
      <c r="B4996" s="35">
        <v>4981</v>
      </c>
      <c r="C4996" s="93">
        <v>0.96789468655166189</v>
      </c>
      <c r="D4996" s="101">
        <f t="shared" si="556"/>
        <v>9.7895977526398781E-2</v>
      </c>
      <c r="E4996" s="93">
        <v>0.97014074657027904</v>
      </c>
      <c r="F4996" s="102">
        <f t="shared" si="554"/>
        <v>1.9701407465702792</v>
      </c>
      <c r="G4996" s="102">
        <f t="shared" si="557"/>
        <v>14890.735993395332</v>
      </c>
      <c r="H4996" s="102">
        <f t="shared" si="555"/>
        <v>14892.462060774051</v>
      </c>
      <c r="I4996" s="102">
        <f t="shared" si="551"/>
        <v>1.7260673787186533</v>
      </c>
      <c r="J4996" s="102">
        <f t="shared" si="552"/>
        <v>14894.432201520622</v>
      </c>
      <c r="K4996" s="103">
        <f t="shared" si="553"/>
        <v>3.6962081252895587</v>
      </c>
    </row>
    <row r="4997" spans="2:11" x14ac:dyDescent="0.2">
      <c r="B4997" s="35">
        <v>4982</v>
      </c>
      <c r="C4997" s="93">
        <v>1.3327727422130953E-2</v>
      </c>
      <c r="D4997" s="101">
        <f t="shared" si="556"/>
        <v>12.953725935862716</v>
      </c>
      <c r="E4997" s="93">
        <v>0.4008946839854286</v>
      </c>
      <c r="F4997" s="102">
        <f t="shared" si="554"/>
        <v>1.4008946839854286</v>
      </c>
      <c r="G4997" s="102">
        <f t="shared" si="557"/>
        <v>14903.689719331194</v>
      </c>
      <c r="H4997" s="102">
        <f t="shared" si="555"/>
        <v>14903.689719331194</v>
      </c>
      <c r="I4997" s="102">
        <f t="shared" si="551"/>
        <v>0</v>
      </c>
      <c r="J4997" s="102">
        <f t="shared" si="552"/>
        <v>14905.09061401518</v>
      </c>
      <c r="K4997" s="103">
        <f t="shared" si="553"/>
        <v>1.4008946839858254</v>
      </c>
    </row>
    <row r="4998" spans="2:11" x14ac:dyDescent="0.2">
      <c r="B4998" s="35">
        <v>4983</v>
      </c>
      <c r="C4998" s="93">
        <v>0.97875529429686425</v>
      </c>
      <c r="D4998" s="101">
        <f t="shared" si="556"/>
        <v>6.4420867345410193E-2</v>
      </c>
      <c r="E4998" s="93">
        <v>0.39617094779820894</v>
      </c>
      <c r="F4998" s="102">
        <f t="shared" si="554"/>
        <v>1.3961709477982089</v>
      </c>
      <c r="G4998" s="102">
        <f t="shared" si="557"/>
        <v>14903.75414019854</v>
      </c>
      <c r="H4998" s="102">
        <f t="shared" si="555"/>
        <v>14905.09061401518</v>
      </c>
      <c r="I4998" s="102">
        <f t="shared" si="551"/>
        <v>1.3364738166401366</v>
      </c>
      <c r="J4998" s="102">
        <f t="shared" si="552"/>
        <v>14906.486784962979</v>
      </c>
      <c r="K4998" s="103">
        <f t="shared" si="553"/>
        <v>2.732644764439101</v>
      </c>
    </row>
    <row r="4999" spans="2:11" ht="16" thickBot="1" x14ac:dyDescent="0.25">
      <c r="B4999" s="39">
        <v>4984</v>
      </c>
      <c r="C4999" s="94">
        <v>0.8854160772682641</v>
      </c>
      <c r="D4999" s="104">
        <f t="shared" si="556"/>
        <v>0.36509280195369392</v>
      </c>
      <c r="E4999" s="94">
        <v>0.57473270324693104</v>
      </c>
      <c r="F4999" s="105">
        <f t="shared" si="554"/>
        <v>1.5747327032469309</v>
      </c>
      <c r="G4999" s="105">
        <f t="shared" si="557"/>
        <v>14904.119233000494</v>
      </c>
      <c r="H4999" s="105">
        <f t="shared" si="555"/>
        <v>14906.486784962979</v>
      </c>
      <c r="I4999" s="105">
        <f t="shared" si="551"/>
        <v>2.3675519624848675</v>
      </c>
      <c r="J4999" s="105">
        <f t="shared" si="552"/>
        <v>14908.061517666227</v>
      </c>
      <c r="K4999" s="106">
        <f t="shared" si="553"/>
        <v>3.9422846657325863</v>
      </c>
    </row>
    <row r="5000" spans="2:11" x14ac:dyDescent="0.2">
      <c r="B5000" s="35">
        <v>4985</v>
      </c>
      <c r="C5000" s="93">
        <v>0.81882073941432321</v>
      </c>
      <c r="D5000" s="101">
        <f t="shared" si="556"/>
        <v>0.59967028944062717</v>
      </c>
      <c r="E5000" s="93">
        <v>0.85703991863056939</v>
      </c>
      <c r="F5000" s="102">
        <f t="shared" si="554"/>
        <v>1.8570399186305693</v>
      </c>
      <c r="G5000" s="102">
        <f t="shared" si="557"/>
        <v>14904.718903289935</v>
      </c>
      <c r="H5000" s="102">
        <f t="shared" si="555"/>
        <v>14908.061517666227</v>
      </c>
      <c r="I5000" s="102">
        <f t="shared" si="551"/>
        <v>3.3426143762917491</v>
      </c>
      <c r="J5000" s="102">
        <f t="shared" si="552"/>
        <v>14909.918557584857</v>
      </c>
      <c r="K5000" s="103">
        <f t="shared" si="553"/>
        <v>5.1996542949218565</v>
      </c>
    </row>
    <row r="5001" spans="2:11" x14ac:dyDescent="0.2">
      <c r="B5001" s="35">
        <v>4986</v>
      </c>
      <c r="C5001" s="93">
        <v>0.23893785733945216</v>
      </c>
      <c r="D5001" s="101">
        <f t="shared" si="556"/>
        <v>4.2946553159741425</v>
      </c>
      <c r="E5001" s="93">
        <v>0.41452890393714625</v>
      </c>
      <c r="F5001" s="102">
        <f t="shared" si="554"/>
        <v>1.4145289039371463</v>
      </c>
      <c r="G5001" s="102">
        <f t="shared" si="557"/>
        <v>14909.01355860591</v>
      </c>
      <c r="H5001" s="102">
        <f t="shared" si="555"/>
        <v>14909.918557584857</v>
      </c>
      <c r="I5001" s="102">
        <f t="shared" si="551"/>
        <v>0.90499897894733294</v>
      </c>
      <c r="J5001" s="102">
        <f t="shared" si="552"/>
        <v>14911.333086488794</v>
      </c>
      <c r="K5001" s="103">
        <f t="shared" si="553"/>
        <v>2.3195278828843584</v>
      </c>
    </row>
    <row r="5002" spans="2:11" x14ac:dyDescent="0.2">
      <c r="B5002" s="35">
        <v>4987</v>
      </c>
      <c r="C5002" s="93">
        <v>0.13043650262456941</v>
      </c>
      <c r="D5002" s="101">
        <f t="shared" si="556"/>
        <v>6.110606221678859</v>
      </c>
      <c r="E5002" s="93">
        <v>1.4539519114355026E-2</v>
      </c>
      <c r="F5002" s="102">
        <f t="shared" si="554"/>
        <v>1.0145395191143551</v>
      </c>
      <c r="G5002" s="102">
        <f t="shared" si="557"/>
        <v>14915.124164827588</v>
      </c>
      <c r="H5002" s="102">
        <f t="shared" si="555"/>
        <v>14915.124164827588</v>
      </c>
      <c r="I5002" s="102">
        <f t="shared" si="551"/>
        <v>0</v>
      </c>
      <c r="J5002" s="102">
        <f t="shared" si="552"/>
        <v>14916.138704346702</v>
      </c>
      <c r="K5002" s="103">
        <f t="shared" si="553"/>
        <v>1.0145395191138959</v>
      </c>
    </row>
    <row r="5003" spans="2:11" ht="16" thickBot="1" x14ac:dyDescent="0.25">
      <c r="B5003" s="39">
        <v>4988</v>
      </c>
      <c r="C5003" s="94">
        <v>6.3975944724633527E-2</v>
      </c>
      <c r="D5003" s="104">
        <f t="shared" si="556"/>
        <v>8.2477443898635698</v>
      </c>
      <c r="E5003" s="94">
        <v>0.20497229656006233</v>
      </c>
      <c r="F5003" s="105">
        <f t="shared" si="554"/>
        <v>1.2049722965600624</v>
      </c>
      <c r="G5003" s="105">
        <f t="shared" si="557"/>
        <v>14923.371909217452</v>
      </c>
      <c r="H5003" s="105">
        <f t="shared" si="555"/>
        <v>14923.371909217452</v>
      </c>
      <c r="I5003" s="105">
        <f t="shared" si="551"/>
        <v>0</v>
      </c>
      <c r="J5003" s="105">
        <f t="shared" si="552"/>
        <v>14924.576881514013</v>
      </c>
      <c r="K5003" s="106">
        <f t="shared" si="553"/>
        <v>1.2049722965602996</v>
      </c>
    </row>
    <row r="5004" spans="2:11" x14ac:dyDescent="0.2">
      <c r="B5004" s="35">
        <v>4989</v>
      </c>
      <c r="C5004" s="93">
        <v>8.416297307558307E-2</v>
      </c>
      <c r="D5004" s="101">
        <f t="shared" si="556"/>
        <v>7.4250006124448165</v>
      </c>
      <c r="E5004" s="93">
        <v>0.3426744135776133</v>
      </c>
      <c r="F5004" s="102">
        <f t="shared" si="554"/>
        <v>1.3426744135776132</v>
      </c>
      <c r="G5004" s="102">
        <f t="shared" si="557"/>
        <v>14930.796909829896</v>
      </c>
      <c r="H5004" s="102">
        <f t="shared" si="555"/>
        <v>14930.796909829896</v>
      </c>
      <c r="I5004" s="102">
        <f t="shared" si="551"/>
        <v>0</v>
      </c>
      <c r="J5004" s="102">
        <f t="shared" si="552"/>
        <v>14932.139584243474</v>
      </c>
      <c r="K5004" s="103">
        <f t="shared" si="553"/>
        <v>1.3426744135776971</v>
      </c>
    </row>
    <row r="5005" spans="2:11" x14ac:dyDescent="0.2">
      <c r="B5005" s="35">
        <v>4990</v>
      </c>
      <c r="C5005" s="93">
        <v>0.72089621775129553</v>
      </c>
      <c r="D5005" s="101">
        <f t="shared" si="556"/>
        <v>0.98178028245108551</v>
      </c>
      <c r="E5005" s="93">
        <v>0.85070628591753339</v>
      </c>
      <c r="F5005" s="102">
        <f t="shared" si="554"/>
        <v>1.8507062859175334</v>
      </c>
      <c r="G5005" s="102">
        <f t="shared" si="557"/>
        <v>14931.778690112347</v>
      </c>
      <c r="H5005" s="102">
        <f t="shared" si="555"/>
        <v>14932.139584243474</v>
      </c>
      <c r="I5005" s="102">
        <f t="shared" si="551"/>
        <v>0.36089413112676993</v>
      </c>
      <c r="J5005" s="102">
        <f t="shared" si="552"/>
        <v>14933.990290529391</v>
      </c>
      <c r="K5005" s="103">
        <f t="shared" si="553"/>
        <v>2.2116004170438828</v>
      </c>
    </row>
    <row r="5006" spans="2:11" x14ac:dyDescent="0.2">
      <c r="B5006" s="35">
        <v>4991</v>
      </c>
      <c r="C5006" s="93">
        <v>0.59462558845147218</v>
      </c>
      <c r="D5006" s="101">
        <f t="shared" si="556"/>
        <v>1.5594700038372049</v>
      </c>
      <c r="E5006" s="93">
        <v>8.5297314337192676E-2</v>
      </c>
      <c r="F5006" s="102">
        <f t="shared" si="554"/>
        <v>1.0852973143371927</v>
      </c>
      <c r="G5006" s="102">
        <f t="shared" si="557"/>
        <v>14933.338160116184</v>
      </c>
      <c r="H5006" s="102">
        <f t="shared" si="555"/>
        <v>14933.990290529391</v>
      </c>
      <c r="I5006" s="102">
        <f t="shared" si="551"/>
        <v>0.65213041320748744</v>
      </c>
      <c r="J5006" s="102">
        <f t="shared" si="552"/>
        <v>14935.075587843728</v>
      </c>
      <c r="K5006" s="103">
        <f t="shared" si="553"/>
        <v>1.7374277275448549</v>
      </c>
    </row>
    <row r="5007" spans="2:11" ht="16" thickBot="1" x14ac:dyDescent="0.25">
      <c r="B5007" s="39">
        <v>4992</v>
      </c>
      <c r="C5007" s="94">
        <v>0.55385896294289083</v>
      </c>
      <c r="D5007" s="104">
        <f t="shared" si="556"/>
        <v>1.7725356125135681</v>
      </c>
      <c r="E5007" s="94">
        <v>0.30401946777336419</v>
      </c>
      <c r="F5007" s="105">
        <f t="shared" si="554"/>
        <v>1.3040194677733643</v>
      </c>
      <c r="G5007" s="105">
        <f t="shared" si="557"/>
        <v>14935.110695728697</v>
      </c>
      <c r="H5007" s="105">
        <f t="shared" si="555"/>
        <v>14935.110695728697</v>
      </c>
      <c r="I5007" s="105">
        <f t="shared" si="551"/>
        <v>0</v>
      </c>
      <c r="J5007" s="105">
        <f t="shared" si="552"/>
        <v>14936.414715196472</v>
      </c>
      <c r="K5007" s="106">
        <f t="shared" si="553"/>
        <v>1.3040194677741965</v>
      </c>
    </row>
    <row r="5008" spans="2:11" x14ac:dyDescent="0.2">
      <c r="B5008" s="35">
        <v>4993</v>
      </c>
      <c r="C5008" s="93">
        <v>0.35479662610443063</v>
      </c>
      <c r="D5008" s="101">
        <f t="shared" si="556"/>
        <v>3.1086316136413594</v>
      </c>
      <c r="E5008" s="93">
        <v>0.11305290129375478</v>
      </c>
      <c r="F5008" s="102">
        <f t="shared" si="554"/>
        <v>1.1130529012937549</v>
      </c>
      <c r="G5008" s="102">
        <f t="shared" si="557"/>
        <v>14938.219327342338</v>
      </c>
      <c r="H5008" s="102">
        <f t="shared" si="555"/>
        <v>14938.219327342338</v>
      </c>
      <c r="I5008" s="102">
        <f t="shared" si="551"/>
        <v>0</v>
      </c>
      <c r="J5008" s="102">
        <f t="shared" si="552"/>
        <v>14939.332380243632</v>
      </c>
      <c r="K5008" s="103">
        <f t="shared" si="553"/>
        <v>1.1130529012934858</v>
      </c>
    </row>
    <row r="5009" spans="2:11" x14ac:dyDescent="0.2">
      <c r="B5009" s="35">
        <v>4994</v>
      </c>
      <c r="C5009" s="93">
        <v>0.97765250879515775</v>
      </c>
      <c r="D5009" s="101">
        <f t="shared" si="556"/>
        <v>6.7802940193701838E-2</v>
      </c>
      <c r="E5009" s="93">
        <v>0.86929804716911574</v>
      </c>
      <c r="F5009" s="102">
        <f t="shared" si="554"/>
        <v>1.8692980471691159</v>
      </c>
      <c r="G5009" s="102">
        <f t="shared" si="557"/>
        <v>14938.287130282532</v>
      </c>
      <c r="H5009" s="102">
        <f t="shared" si="555"/>
        <v>14939.332380243632</v>
      </c>
      <c r="I5009" s="102">
        <f t="shared" si="551"/>
        <v>1.0452499611001258</v>
      </c>
      <c r="J5009" s="102">
        <f t="shared" si="552"/>
        <v>14941.201678290801</v>
      </c>
      <c r="K5009" s="103">
        <f t="shared" si="553"/>
        <v>2.9145480082697759</v>
      </c>
    </row>
    <row r="5010" spans="2:11" x14ac:dyDescent="0.2">
      <c r="B5010" s="35">
        <v>4995</v>
      </c>
      <c r="C5010" s="93">
        <v>0.65225618847354039</v>
      </c>
      <c r="D5010" s="101">
        <f t="shared" si="556"/>
        <v>1.2819536013734012</v>
      </c>
      <c r="E5010" s="93">
        <v>0.16171977390555081</v>
      </c>
      <c r="F5010" s="102">
        <f t="shared" si="554"/>
        <v>1.1617197739055509</v>
      </c>
      <c r="G5010" s="102">
        <f t="shared" si="557"/>
        <v>14939.569083883905</v>
      </c>
      <c r="H5010" s="102">
        <f t="shared" si="555"/>
        <v>14941.201678290801</v>
      </c>
      <c r="I5010" s="102">
        <f t="shared" ref="I5010:I5073" si="558">H5010-G5010</f>
        <v>1.6325944068958052</v>
      </c>
      <c r="J5010" s="102">
        <f t="shared" ref="J5010:J5073" si="559">H5010+F5010</f>
        <v>14942.363398064706</v>
      </c>
      <c r="K5010" s="103">
        <f t="shared" ref="K5010:K5073" si="560">J5010-G5010</f>
        <v>2.7943141808009386</v>
      </c>
    </row>
    <row r="5011" spans="2:11" ht="16" thickBot="1" x14ac:dyDescent="0.25">
      <c r="B5011" s="39">
        <v>4996</v>
      </c>
      <c r="C5011" s="94">
        <v>0.1148879973946848</v>
      </c>
      <c r="D5011" s="104">
        <f t="shared" si="556"/>
        <v>6.4913926827024593</v>
      </c>
      <c r="E5011" s="94">
        <v>0.39091284546135163</v>
      </c>
      <c r="F5011" s="105">
        <f t="shared" si="554"/>
        <v>1.3909128454613517</v>
      </c>
      <c r="G5011" s="105">
        <f t="shared" si="557"/>
        <v>14946.060476566608</v>
      </c>
      <c r="H5011" s="105">
        <f t="shared" si="555"/>
        <v>14946.060476566608</v>
      </c>
      <c r="I5011" s="105">
        <f t="shared" si="558"/>
        <v>0</v>
      </c>
      <c r="J5011" s="105">
        <f t="shared" si="559"/>
        <v>14947.45138941207</v>
      </c>
      <c r="K5011" s="106">
        <f t="shared" si="560"/>
        <v>1.3909128454615711</v>
      </c>
    </row>
    <row r="5012" spans="2:11" x14ac:dyDescent="0.2">
      <c r="B5012" s="35">
        <v>4997</v>
      </c>
      <c r="C5012" s="93">
        <v>0.15974847292022676</v>
      </c>
      <c r="D5012" s="101">
        <f t="shared" si="556"/>
        <v>5.5024642348649735</v>
      </c>
      <c r="E5012" s="93">
        <v>0.96946536472484779</v>
      </c>
      <c r="F5012" s="102">
        <f t="shared" si="554"/>
        <v>1.9694653647248477</v>
      </c>
      <c r="G5012" s="102">
        <f t="shared" si="557"/>
        <v>14951.562940801474</v>
      </c>
      <c r="H5012" s="102">
        <f t="shared" si="555"/>
        <v>14951.562940801474</v>
      </c>
      <c r="I5012" s="102">
        <f t="shared" si="558"/>
        <v>0</v>
      </c>
      <c r="J5012" s="102">
        <f t="shared" si="559"/>
        <v>14953.5324061662</v>
      </c>
      <c r="K5012" s="103">
        <f t="shared" si="560"/>
        <v>1.9694653647256928</v>
      </c>
    </row>
    <row r="5013" spans="2:11" x14ac:dyDescent="0.2">
      <c r="B5013" s="35">
        <v>4998</v>
      </c>
      <c r="C5013" s="93">
        <v>0.74615784816387443</v>
      </c>
      <c r="D5013" s="101">
        <f t="shared" si="556"/>
        <v>0.87845432534396584</v>
      </c>
      <c r="E5013" s="93">
        <v>0.75930597949096301</v>
      </c>
      <c r="F5013" s="102">
        <f t="shared" si="554"/>
        <v>1.7593059794909629</v>
      </c>
      <c r="G5013" s="102">
        <f t="shared" si="557"/>
        <v>14952.441395126818</v>
      </c>
      <c r="H5013" s="102">
        <f t="shared" si="555"/>
        <v>14953.5324061662</v>
      </c>
      <c r="I5013" s="102">
        <f t="shared" si="558"/>
        <v>1.0910110393815557</v>
      </c>
      <c r="J5013" s="102">
        <f t="shared" si="559"/>
        <v>14955.29171214569</v>
      </c>
      <c r="K5013" s="103">
        <f t="shared" si="560"/>
        <v>2.8503170188723743</v>
      </c>
    </row>
    <row r="5014" spans="2:11" x14ac:dyDescent="0.2">
      <c r="B5014" s="35">
        <v>4999</v>
      </c>
      <c r="C5014" s="93">
        <v>0.1150708344731346</v>
      </c>
      <c r="D5014" s="101">
        <f t="shared" si="556"/>
        <v>6.4866221648973656</v>
      </c>
      <c r="E5014" s="93">
        <v>0.29293837302969117</v>
      </c>
      <c r="F5014" s="102">
        <f t="shared" si="554"/>
        <v>1.2929383730296911</v>
      </c>
      <c r="G5014" s="102">
        <f t="shared" si="557"/>
        <v>14958.928017291715</v>
      </c>
      <c r="H5014" s="102">
        <f t="shared" si="555"/>
        <v>14958.928017291715</v>
      </c>
      <c r="I5014" s="102">
        <f t="shared" si="558"/>
        <v>0</v>
      </c>
      <c r="J5014" s="102">
        <f t="shared" si="559"/>
        <v>14960.220955664745</v>
      </c>
      <c r="K5014" s="103">
        <f t="shared" si="560"/>
        <v>1.2929383730297559</v>
      </c>
    </row>
    <row r="5015" spans="2:11" ht="16" thickBot="1" x14ac:dyDescent="0.25">
      <c r="B5015" s="39">
        <v>5000</v>
      </c>
      <c r="C5015" s="94">
        <v>0.74752845236969601</v>
      </c>
      <c r="D5015" s="104">
        <f t="shared" si="556"/>
        <v>0.87294873321256949</v>
      </c>
      <c r="E5015" s="94">
        <v>0.62900776745138942</v>
      </c>
      <c r="F5015" s="105">
        <f t="shared" si="554"/>
        <v>1.6290077674513894</v>
      </c>
      <c r="G5015" s="105">
        <f t="shared" si="557"/>
        <v>14959.800966024928</v>
      </c>
      <c r="H5015" s="105">
        <f t="shared" si="555"/>
        <v>14960.220955664745</v>
      </c>
      <c r="I5015" s="105">
        <f t="shared" si="558"/>
        <v>0.41998963981677662</v>
      </c>
      <c r="J5015" s="105">
        <f t="shared" si="559"/>
        <v>14961.849963432196</v>
      </c>
      <c r="K5015" s="106">
        <f t="shared" si="560"/>
        <v>2.0489974072679615</v>
      </c>
    </row>
    <row r="5016" spans="2:11" x14ac:dyDescent="0.2">
      <c r="B5016" s="35">
        <v>5001</v>
      </c>
      <c r="C5016" s="93">
        <v>0.86764068291416041</v>
      </c>
      <c r="D5016" s="101">
        <f t="shared" si="556"/>
        <v>0.42593282940930322</v>
      </c>
      <c r="E5016" s="93">
        <v>0.21188761670020484</v>
      </c>
      <c r="F5016" s="102">
        <f t="shared" si="554"/>
        <v>1.2118876167002048</v>
      </c>
      <c r="G5016" s="102">
        <f t="shared" si="557"/>
        <v>14960.226898854338</v>
      </c>
      <c r="H5016" s="102">
        <f t="shared" si="555"/>
        <v>14961.849963432196</v>
      </c>
      <c r="I5016" s="102">
        <f t="shared" si="558"/>
        <v>1.6230645778578037</v>
      </c>
      <c r="J5016" s="102">
        <f t="shared" si="559"/>
        <v>14963.061851048897</v>
      </c>
      <c r="K5016" s="103">
        <f t="shared" si="560"/>
        <v>2.8349521945583547</v>
      </c>
    </row>
    <row r="5017" spans="2:11" x14ac:dyDescent="0.2">
      <c r="B5017" s="35">
        <v>5002</v>
      </c>
      <c r="C5017" s="93">
        <v>0.67345569978937958</v>
      </c>
      <c r="D5017" s="101">
        <f t="shared" si="556"/>
        <v>1.1859991842175699</v>
      </c>
      <c r="E5017" s="93">
        <v>0.21361511578242831</v>
      </c>
      <c r="F5017" s="102">
        <f t="shared" si="554"/>
        <v>1.2136151157824284</v>
      </c>
      <c r="G5017" s="102">
        <f t="shared" si="557"/>
        <v>14961.412898038556</v>
      </c>
      <c r="H5017" s="102">
        <f t="shared" si="555"/>
        <v>14963.061851048897</v>
      </c>
      <c r="I5017" s="102">
        <f t="shared" si="558"/>
        <v>1.648953010340847</v>
      </c>
      <c r="J5017" s="102">
        <f t="shared" si="559"/>
        <v>14964.27546616468</v>
      </c>
      <c r="K5017" s="103">
        <f t="shared" si="560"/>
        <v>2.8625681261237332</v>
      </c>
    </row>
    <row r="5018" spans="2:11" x14ac:dyDescent="0.2">
      <c r="B5018" s="35">
        <v>5003</v>
      </c>
      <c r="C5018" s="93">
        <v>0.7430626917976344</v>
      </c>
      <c r="D5018" s="101">
        <f t="shared" si="556"/>
        <v>0.89092458373691497</v>
      </c>
      <c r="E5018" s="93">
        <v>0.4357950213434445</v>
      </c>
      <c r="F5018" s="102">
        <f t="shared" si="554"/>
        <v>1.4357950213434445</v>
      </c>
      <c r="G5018" s="102">
        <f t="shared" si="557"/>
        <v>14962.303822622293</v>
      </c>
      <c r="H5018" s="102">
        <f t="shared" si="555"/>
        <v>14964.27546616468</v>
      </c>
      <c r="I5018" s="102">
        <f t="shared" si="558"/>
        <v>1.971643542387028</v>
      </c>
      <c r="J5018" s="102">
        <f t="shared" si="559"/>
        <v>14965.711261186023</v>
      </c>
      <c r="K5018" s="103">
        <f t="shared" si="560"/>
        <v>3.4074385637304658</v>
      </c>
    </row>
    <row r="5019" spans="2:11" ht="16" thickBot="1" x14ac:dyDescent="0.25">
      <c r="B5019" s="39">
        <v>5004</v>
      </c>
      <c r="C5019" s="94">
        <v>0.94808261649821679</v>
      </c>
      <c r="D5019" s="104">
        <f t="shared" si="556"/>
        <v>0.15994089695828825</v>
      </c>
      <c r="E5019" s="94">
        <v>0.65066473723467433</v>
      </c>
      <c r="F5019" s="105">
        <f t="shared" si="554"/>
        <v>1.6506647372346743</v>
      </c>
      <c r="G5019" s="105">
        <f t="shared" si="557"/>
        <v>14962.46376351925</v>
      </c>
      <c r="H5019" s="105">
        <f t="shared" si="555"/>
        <v>14965.711261186023</v>
      </c>
      <c r="I5019" s="105">
        <f t="shared" si="558"/>
        <v>3.2474976667726878</v>
      </c>
      <c r="J5019" s="105">
        <f t="shared" si="559"/>
        <v>14967.361925923258</v>
      </c>
      <c r="K5019" s="106">
        <f t="shared" si="560"/>
        <v>4.8981624040079623</v>
      </c>
    </row>
    <row r="5020" spans="2:11" x14ac:dyDescent="0.2">
      <c r="B5020" s="35">
        <v>5005</v>
      </c>
      <c r="C5020" s="93">
        <v>0.76571909803336446</v>
      </c>
      <c r="D5020" s="101">
        <f t="shared" si="556"/>
        <v>0.8008196677418582</v>
      </c>
      <c r="E5020" s="93">
        <v>0.10090761641371004</v>
      </c>
      <c r="F5020" s="102">
        <f t="shared" si="554"/>
        <v>1.1009076164137102</v>
      </c>
      <c r="G5020" s="102">
        <f t="shared" si="557"/>
        <v>14963.264583186992</v>
      </c>
      <c r="H5020" s="102">
        <f t="shared" si="555"/>
        <v>14967.361925923258</v>
      </c>
      <c r="I5020" s="102">
        <f t="shared" si="558"/>
        <v>4.0973427362660004</v>
      </c>
      <c r="J5020" s="102">
        <f t="shared" si="559"/>
        <v>14968.462833539672</v>
      </c>
      <c r="K5020" s="103">
        <f t="shared" si="560"/>
        <v>5.1982503526796791</v>
      </c>
    </row>
    <row r="5021" spans="2:11" x14ac:dyDescent="0.2">
      <c r="B5021" s="35">
        <v>5006</v>
      </c>
      <c r="C5021" s="93">
        <v>0.89231683397460337</v>
      </c>
      <c r="D5021" s="101">
        <f t="shared" si="556"/>
        <v>0.34180204329047664</v>
      </c>
      <c r="E5021" s="93">
        <v>0.49251208493007026</v>
      </c>
      <c r="F5021" s="102">
        <f t="shared" si="554"/>
        <v>1.4925120849300701</v>
      </c>
      <c r="G5021" s="102">
        <f t="shared" si="557"/>
        <v>14963.606385230283</v>
      </c>
      <c r="H5021" s="102">
        <f t="shared" si="555"/>
        <v>14968.462833539672</v>
      </c>
      <c r="I5021" s="102">
        <f t="shared" si="558"/>
        <v>4.8564483093887247</v>
      </c>
      <c r="J5021" s="102">
        <f t="shared" si="559"/>
        <v>14969.955345624601</v>
      </c>
      <c r="K5021" s="103">
        <f t="shared" si="560"/>
        <v>6.3489603943180555</v>
      </c>
    </row>
    <row r="5022" spans="2:11" x14ac:dyDescent="0.2">
      <c r="B5022" s="35">
        <v>5007</v>
      </c>
      <c r="C5022" s="93">
        <v>3.2025926587028186E-3</v>
      </c>
      <c r="D5022" s="101">
        <f t="shared" si="556"/>
        <v>17.231383774114221</v>
      </c>
      <c r="E5022" s="93">
        <v>0.27867327113402218</v>
      </c>
      <c r="F5022" s="102">
        <f t="shared" si="554"/>
        <v>1.2786732711340223</v>
      </c>
      <c r="G5022" s="102">
        <f t="shared" si="557"/>
        <v>14980.837769004398</v>
      </c>
      <c r="H5022" s="102">
        <f t="shared" si="555"/>
        <v>14980.837769004398</v>
      </c>
      <c r="I5022" s="102">
        <f t="shared" si="558"/>
        <v>0</v>
      </c>
      <c r="J5022" s="102">
        <f t="shared" si="559"/>
        <v>14982.116442275532</v>
      </c>
      <c r="K5022" s="103">
        <f t="shared" si="560"/>
        <v>1.2786732711338118</v>
      </c>
    </row>
    <row r="5023" spans="2:11" ht="16" thickBot="1" x14ac:dyDescent="0.25">
      <c r="B5023" s="39">
        <v>5008</v>
      </c>
      <c r="C5023" s="94">
        <v>0.73353384763068863</v>
      </c>
      <c r="D5023" s="104">
        <f t="shared" si="556"/>
        <v>0.92964461127396081</v>
      </c>
      <c r="E5023" s="94">
        <v>0.38296113205403826</v>
      </c>
      <c r="F5023" s="105">
        <f t="shared" si="554"/>
        <v>1.3829611320540383</v>
      </c>
      <c r="G5023" s="105">
        <f t="shared" si="557"/>
        <v>14981.767413615673</v>
      </c>
      <c r="H5023" s="105">
        <f t="shared" si="555"/>
        <v>14982.116442275532</v>
      </c>
      <c r="I5023" s="105">
        <f t="shared" si="558"/>
        <v>0.34902865985895914</v>
      </c>
      <c r="J5023" s="105">
        <f t="shared" si="559"/>
        <v>14983.499403407586</v>
      </c>
      <c r="K5023" s="106">
        <f t="shared" si="560"/>
        <v>1.7319897919132927</v>
      </c>
    </row>
    <row r="5024" spans="2:11" x14ac:dyDescent="0.2">
      <c r="B5024" s="35">
        <v>5009</v>
      </c>
      <c r="C5024" s="93">
        <v>0.45756138787337308</v>
      </c>
      <c r="D5024" s="101">
        <f t="shared" si="556"/>
        <v>2.3455326663721823</v>
      </c>
      <c r="E5024" s="93">
        <v>0.95357002194774043</v>
      </c>
      <c r="F5024" s="102">
        <f t="shared" si="554"/>
        <v>1.9535700219477405</v>
      </c>
      <c r="G5024" s="102">
        <f t="shared" si="557"/>
        <v>14984.112946282045</v>
      </c>
      <c r="H5024" s="102">
        <f t="shared" si="555"/>
        <v>14984.112946282045</v>
      </c>
      <c r="I5024" s="102">
        <f t="shared" si="558"/>
        <v>0</v>
      </c>
      <c r="J5024" s="102">
        <f t="shared" si="559"/>
        <v>14986.066516303992</v>
      </c>
      <c r="K5024" s="103">
        <f t="shared" si="560"/>
        <v>1.9535700219475984</v>
      </c>
    </row>
    <row r="5025" spans="2:11" x14ac:dyDescent="0.2">
      <c r="B5025" s="35">
        <v>5010</v>
      </c>
      <c r="C5025" s="93">
        <v>0.540136825027412</v>
      </c>
      <c r="D5025" s="101">
        <f t="shared" si="556"/>
        <v>1.8477983755159029</v>
      </c>
      <c r="E5025" s="93">
        <v>0.16101856130365433</v>
      </c>
      <c r="F5025" s="102">
        <f t="shared" si="554"/>
        <v>1.1610185613036543</v>
      </c>
      <c r="G5025" s="102">
        <f t="shared" si="557"/>
        <v>14985.960744657561</v>
      </c>
      <c r="H5025" s="102">
        <f t="shared" si="555"/>
        <v>14986.066516303992</v>
      </c>
      <c r="I5025" s="102">
        <f t="shared" si="558"/>
        <v>0.10577164643109427</v>
      </c>
      <c r="J5025" s="102">
        <f t="shared" si="559"/>
        <v>14987.227534865297</v>
      </c>
      <c r="K5025" s="103">
        <f t="shared" si="560"/>
        <v>1.2667902077355393</v>
      </c>
    </row>
    <row r="5026" spans="2:11" x14ac:dyDescent="0.2">
      <c r="B5026" s="35">
        <v>5011</v>
      </c>
      <c r="C5026" s="93">
        <v>5.0925818140564627E-2</v>
      </c>
      <c r="D5026" s="101">
        <f t="shared" si="556"/>
        <v>8.9321557542017516</v>
      </c>
      <c r="E5026" s="93">
        <v>5.4000628945320983E-2</v>
      </c>
      <c r="F5026" s="102">
        <f t="shared" si="554"/>
        <v>1.054000628945321</v>
      </c>
      <c r="G5026" s="102">
        <f t="shared" si="557"/>
        <v>14994.892900411764</v>
      </c>
      <c r="H5026" s="102">
        <f t="shared" si="555"/>
        <v>14994.892900411764</v>
      </c>
      <c r="I5026" s="102">
        <f t="shared" si="558"/>
        <v>0</v>
      </c>
      <c r="J5026" s="102">
        <f t="shared" si="559"/>
        <v>14995.946901040708</v>
      </c>
      <c r="K5026" s="103">
        <f t="shared" si="560"/>
        <v>1.0540006289447774</v>
      </c>
    </row>
    <row r="5027" spans="2:11" ht="16" thickBot="1" x14ac:dyDescent="0.25">
      <c r="B5027" s="39">
        <v>5012</v>
      </c>
      <c r="C5027" s="94">
        <v>0.90722715485547056</v>
      </c>
      <c r="D5027" s="104">
        <f t="shared" si="556"/>
        <v>0.29208724156738036</v>
      </c>
      <c r="E5027" s="94">
        <v>0.84392596613317605</v>
      </c>
      <c r="F5027" s="105">
        <f t="shared" si="554"/>
        <v>1.8439259661331762</v>
      </c>
      <c r="G5027" s="105">
        <f t="shared" si="557"/>
        <v>14995.184987653331</v>
      </c>
      <c r="H5027" s="105">
        <f t="shared" si="555"/>
        <v>14995.946901040708</v>
      </c>
      <c r="I5027" s="105">
        <f t="shared" si="558"/>
        <v>0.7619133873777173</v>
      </c>
      <c r="J5027" s="105">
        <f t="shared" si="559"/>
        <v>14997.790827006842</v>
      </c>
      <c r="K5027" s="106">
        <f t="shared" si="560"/>
        <v>2.6058393535113282</v>
      </c>
    </row>
    <row r="5028" spans="2:11" x14ac:dyDescent="0.2">
      <c r="B5028" s="35">
        <v>5013</v>
      </c>
      <c r="C5028" s="93">
        <v>0.79235842128362122</v>
      </c>
      <c r="D5028" s="101">
        <f t="shared" si="556"/>
        <v>0.69822431223826764</v>
      </c>
      <c r="E5028" s="93">
        <v>0.23227537674326593</v>
      </c>
      <c r="F5028" s="102">
        <f t="shared" si="554"/>
        <v>1.2322753767432659</v>
      </c>
      <c r="G5028" s="102">
        <f t="shared" si="557"/>
        <v>14995.883211965569</v>
      </c>
      <c r="H5028" s="102">
        <f t="shared" si="555"/>
        <v>14997.790827006842</v>
      </c>
      <c r="I5028" s="102">
        <f t="shared" si="558"/>
        <v>1.9076150412729476</v>
      </c>
      <c r="J5028" s="102">
        <f t="shared" si="559"/>
        <v>14999.023102383586</v>
      </c>
      <c r="K5028" s="103">
        <f t="shared" si="560"/>
        <v>3.1398904180168756</v>
      </c>
    </row>
    <row r="5029" spans="2:11" x14ac:dyDescent="0.2">
      <c r="B5029" s="35">
        <v>5014</v>
      </c>
      <c r="C5029" s="93">
        <v>0.6617566101360135</v>
      </c>
      <c r="D5029" s="101">
        <f t="shared" si="556"/>
        <v>1.2385723471585921</v>
      </c>
      <c r="E5029" s="93">
        <v>0.98131303912983514</v>
      </c>
      <c r="F5029" s="102">
        <f t="shared" si="554"/>
        <v>1.981313039129835</v>
      </c>
      <c r="G5029" s="102">
        <f t="shared" si="557"/>
        <v>14997.121784312727</v>
      </c>
      <c r="H5029" s="102">
        <f t="shared" si="555"/>
        <v>14999.023102383586</v>
      </c>
      <c r="I5029" s="102">
        <f t="shared" si="558"/>
        <v>1.9013180708589061</v>
      </c>
      <c r="J5029" s="102">
        <f t="shared" si="559"/>
        <v>15001.004415422716</v>
      </c>
      <c r="K5029" s="103">
        <f t="shared" si="560"/>
        <v>3.8826311099892337</v>
      </c>
    </row>
    <row r="5030" spans="2:11" x14ac:dyDescent="0.2">
      <c r="B5030" s="35">
        <v>5015</v>
      </c>
      <c r="C5030" s="93">
        <v>5.4881650097112877E-2</v>
      </c>
      <c r="D5030" s="101">
        <f t="shared" si="556"/>
        <v>8.707728685947913</v>
      </c>
      <c r="E5030" s="93">
        <v>7.7212435286141856E-2</v>
      </c>
      <c r="F5030" s="102">
        <f t="shared" si="554"/>
        <v>1.0772124352861419</v>
      </c>
      <c r="G5030" s="102">
        <f t="shared" si="557"/>
        <v>15005.829512998675</v>
      </c>
      <c r="H5030" s="102">
        <f t="shared" si="555"/>
        <v>15005.829512998675</v>
      </c>
      <c r="I5030" s="102">
        <f t="shared" si="558"/>
        <v>0</v>
      </c>
      <c r="J5030" s="102">
        <f t="shared" si="559"/>
        <v>15006.906725433961</v>
      </c>
      <c r="K5030" s="103">
        <f t="shared" si="560"/>
        <v>1.0772124352861283</v>
      </c>
    </row>
    <row r="5031" spans="2:11" ht="16" thickBot="1" x14ac:dyDescent="0.25">
      <c r="B5031" s="39">
        <v>5016</v>
      </c>
      <c r="C5031" s="94">
        <v>0.60458556703598532</v>
      </c>
      <c r="D5031" s="104">
        <f t="shared" si="556"/>
        <v>1.5096362065310234</v>
      </c>
      <c r="E5031" s="94">
        <v>0.66857608356952836</v>
      </c>
      <c r="F5031" s="105">
        <f t="shared" si="554"/>
        <v>1.6685760835695285</v>
      </c>
      <c r="G5031" s="105">
        <f t="shared" si="557"/>
        <v>15007.339149205205</v>
      </c>
      <c r="H5031" s="105">
        <f t="shared" si="555"/>
        <v>15007.339149205205</v>
      </c>
      <c r="I5031" s="105">
        <f t="shared" si="558"/>
        <v>0</v>
      </c>
      <c r="J5031" s="105">
        <f t="shared" si="559"/>
        <v>15009.007725288775</v>
      </c>
      <c r="K5031" s="106">
        <f t="shared" si="560"/>
        <v>1.6685760835698602</v>
      </c>
    </row>
    <row r="5032" spans="2:11" x14ac:dyDescent="0.2">
      <c r="B5032" s="35">
        <v>5017</v>
      </c>
      <c r="C5032" s="93">
        <v>0.87019802416578407</v>
      </c>
      <c r="D5032" s="101">
        <f t="shared" si="556"/>
        <v>0.41710343774994152</v>
      </c>
      <c r="E5032" s="93">
        <v>0.18123760373863029</v>
      </c>
      <c r="F5032" s="102">
        <f t="shared" si="554"/>
        <v>1.1812376037386303</v>
      </c>
      <c r="G5032" s="102">
        <f t="shared" si="557"/>
        <v>15007.756252642956</v>
      </c>
      <c r="H5032" s="102">
        <f t="shared" si="555"/>
        <v>15009.007725288775</v>
      </c>
      <c r="I5032" s="102">
        <f t="shared" si="558"/>
        <v>1.2514726458193763</v>
      </c>
      <c r="J5032" s="102">
        <f t="shared" si="559"/>
        <v>15010.188962892513</v>
      </c>
      <c r="K5032" s="103">
        <f t="shared" si="560"/>
        <v>2.4327102495572035</v>
      </c>
    </row>
    <row r="5033" spans="2:11" x14ac:dyDescent="0.2">
      <c r="B5033" s="35">
        <v>5018</v>
      </c>
      <c r="C5033" s="93">
        <v>0.82922910591957089</v>
      </c>
      <c r="D5033" s="101">
        <f t="shared" si="556"/>
        <v>0.56177639349324382</v>
      </c>
      <c r="E5033" s="93">
        <v>0.54376740699336357</v>
      </c>
      <c r="F5033" s="102">
        <f t="shared" si="554"/>
        <v>1.5437674069933636</v>
      </c>
      <c r="G5033" s="102">
        <f t="shared" si="557"/>
        <v>15008.318029036449</v>
      </c>
      <c r="H5033" s="102">
        <f t="shared" si="555"/>
        <v>15010.188962892513</v>
      </c>
      <c r="I5033" s="102">
        <f t="shared" si="558"/>
        <v>1.8709338560638571</v>
      </c>
      <c r="J5033" s="102">
        <f t="shared" si="559"/>
        <v>15011.732730299505</v>
      </c>
      <c r="K5033" s="103">
        <f t="shared" si="560"/>
        <v>3.4147012630564859</v>
      </c>
    </row>
    <row r="5034" spans="2:11" x14ac:dyDescent="0.2">
      <c r="B5034" s="35">
        <v>5019</v>
      </c>
      <c r="C5034" s="93">
        <v>0.47665513198250042</v>
      </c>
      <c r="D5034" s="101">
        <f t="shared" si="556"/>
        <v>2.2228861299815899</v>
      </c>
      <c r="E5034" s="93">
        <v>0.29830912084460381</v>
      </c>
      <c r="F5034" s="102">
        <f t="shared" si="554"/>
        <v>1.2983091208446038</v>
      </c>
      <c r="G5034" s="102">
        <f t="shared" si="557"/>
        <v>15010.54091516643</v>
      </c>
      <c r="H5034" s="102">
        <f t="shared" si="555"/>
        <v>15011.732730299505</v>
      </c>
      <c r="I5034" s="102">
        <f t="shared" si="558"/>
        <v>1.1918151330755791</v>
      </c>
      <c r="J5034" s="102">
        <f t="shared" si="559"/>
        <v>15013.03103942035</v>
      </c>
      <c r="K5034" s="103">
        <f t="shared" si="560"/>
        <v>2.4901242539199302</v>
      </c>
    </row>
    <row r="5035" spans="2:11" ht="16" thickBot="1" x14ac:dyDescent="0.25">
      <c r="B5035" s="39">
        <v>5020</v>
      </c>
      <c r="C5035" s="94">
        <v>0.47448488542832723</v>
      </c>
      <c r="D5035" s="104">
        <f t="shared" si="556"/>
        <v>2.2365765453617232</v>
      </c>
      <c r="E5035" s="94">
        <v>0.22292486326934235</v>
      </c>
      <c r="F5035" s="105">
        <f t="shared" ref="F5035:F5098" si="561">($N$18-$N$19)*E5035+$N$19</f>
        <v>1.2229248632693424</v>
      </c>
      <c r="G5035" s="105">
        <f t="shared" si="557"/>
        <v>15012.777491711791</v>
      </c>
      <c r="H5035" s="105">
        <f t="shared" ref="H5035:H5098" si="562">+MAX(G5035,J5034)</f>
        <v>15013.03103942035</v>
      </c>
      <c r="I5035" s="105">
        <f t="shared" si="558"/>
        <v>0.25354770855847164</v>
      </c>
      <c r="J5035" s="105">
        <f t="shared" si="559"/>
        <v>15014.25396428362</v>
      </c>
      <c r="K5035" s="106">
        <f t="shared" si="560"/>
        <v>1.4764725718287082</v>
      </c>
    </row>
    <row r="5036" spans="2:11" x14ac:dyDescent="0.2">
      <c r="B5036" s="35">
        <v>5021</v>
      </c>
      <c r="C5036" s="93">
        <v>0.23757441636860721</v>
      </c>
      <c r="D5036" s="101">
        <f t="shared" ref="D5036:D5099" si="563">-LN(C5036)/$N$16</f>
        <v>4.3118231175220174</v>
      </c>
      <c r="E5036" s="93">
        <v>0.46010727807182494</v>
      </c>
      <c r="F5036" s="102">
        <f t="shared" si="561"/>
        <v>1.4601072780718249</v>
      </c>
      <c r="G5036" s="102">
        <f t="shared" ref="G5036:G5099" si="564">G5035+D5036</f>
        <v>15017.089314829313</v>
      </c>
      <c r="H5036" s="102">
        <f t="shared" si="562"/>
        <v>15017.089314829313</v>
      </c>
      <c r="I5036" s="102">
        <f t="shared" si="558"/>
        <v>0</v>
      </c>
      <c r="J5036" s="102">
        <f t="shared" si="559"/>
        <v>15018.549422107384</v>
      </c>
      <c r="K5036" s="103">
        <f t="shared" si="560"/>
        <v>1.4601072780715185</v>
      </c>
    </row>
    <row r="5037" spans="2:11" x14ac:dyDescent="0.2">
      <c r="B5037" s="35">
        <v>5022</v>
      </c>
      <c r="C5037" s="93">
        <v>0.49954936099623326</v>
      </c>
      <c r="D5037" s="101">
        <f t="shared" si="563"/>
        <v>2.0821465948881119</v>
      </c>
      <c r="E5037" s="93">
        <v>0.50093426505954253</v>
      </c>
      <c r="F5037" s="102">
        <f t="shared" si="561"/>
        <v>1.5009342650595425</v>
      </c>
      <c r="G5037" s="102">
        <f t="shared" si="564"/>
        <v>15019.171461424201</v>
      </c>
      <c r="H5037" s="102">
        <f t="shared" si="562"/>
        <v>15019.171461424201</v>
      </c>
      <c r="I5037" s="102">
        <f t="shared" si="558"/>
        <v>0</v>
      </c>
      <c r="J5037" s="102">
        <f t="shared" si="559"/>
        <v>15020.67239568926</v>
      </c>
      <c r="K5037" s="103">
        <f t="shared" si="560"/>
        <v>1.5009342650591861</v>
      </c>
    </row>
    <row r="5038" spans="2:11" x14ac:dyDescent="0.2">
      <c r="B5038" s="35">
        <v>5023</v>
      </c>
      <c r="C5038" s="93">
        <v>0.33496611967566359</v>
      </c>
      <c r="D5038" s="101">
        <f t="shared" si="563"/>
        <v>3.2811776627043487</v>
      </c>
      <c r="E5038" s="93">
        <v>0.29193376607825472</v>
      </c>
      <c r="F5038" s="102">
        <f t="shared" si="561"/>
        <v>1.2919337660782548</v>
      </c>
      <c r="G5038" s="102">
        <f t="shared" si="564"/>
        <v>15022.452639086905</v>
      </c>
      <c r="H5038" s="102">
        <f t="shared" si="562"/>
        <v>15022.452639086905</v>
      </c>
      <c r="I5038" s="102">
        <f t="shared" si="558"/>
        <v>0</v>
      </c>
      <c r="J5038" s="102">
        <f t="shared" si="559"/>
        <v>15023.744572852984</v>
      </c>
      <c r="K5038" s="103">
        <f t="shared" si="560"/>
        <v>1.2919337660787278</v>
      </c>
    </row>
    <row r="5039" spans="2:11" ht="16" thickBot="1" x14ac:dyDescent="0.25">
      <c r="B5039" s="39">
        <v>5024</v>
      </c>
      <c r="C5039" s="94">
        <v>0.57288054476777373</v>
      </c>
      <c r="D5039" s="104">
        <f t="shared" si="563"/>
        <v>1.6712341720669757</v>
      </c>
      <c r="E5039" s="94">
        <v>0.83644592332259737</v>
      </c>
      <c r="F5039" s="105">
        <f t="shared" si="561"/>
        <v>1.8364459233225974</v>
      </c>
      <c r="G5039" s="105">
        <f t="shared" si="564"/>
        <v>15024.123873258972</v>
      </c>
      <c r="H5039" s="105">
        <f t="shared" si="562"/>
        <v>15024.123873258972</v>
      </c>
      <c r="I5039" s="105">
        <f t="shared" si="558"/>
        <v>0</v>
      </c>
      <c r="J5039" s="105">
        <f t="shared" si="559"/>
        <v>15025.960319182295</v>
      </c>
      <c r="K5039" s="106">
        <f t="shared" si="560"/>
        <v>1.8364459233234811</v>
      </c>
    </row>
    <row r="5040" spans="2:11" x14ac:dyDescent="0.2">
      <c r="B5040" s="35">
        <v>5025</v>
      </c>
      <c r="C5040" s="93">
        <v>0.33740267224652665</v>
      </c>
      <c r="D5040" s="101">
        <f t="shared" si="563"/>
        <v>3.2594345663623385</v>
      </c>
      <c r="E5040" s="93">
        <v>0.21696524541947304</v>
      </c>
      <c r="F5040" s="102">
        <f t="shared" si="561"/>
        <v>1.216965245419473</v>
      </c>
      <c r="G5040" s="102">
        <f t="shared" si="564"/>
        <v>15027.383307825334</v>
      </c>
      <c r="H5040" s="102">
        <f t="shared" si="562"/>
        <v>15027.383307825334</v>
      </c>
      <c r="I5040" s="102">
        <f t="shared" si="558"/>
        <v>0</v>
      </c>
      <c r="J5040" s="102">
        <f t="shared" si="559"/>
        <v>15028.600273070753</v>
      </c>
      <c r="K5040" s="103">
        <f t="shared" si="560"/>
        <v>1.2169652454194875</v>
      </c>
    </row>
    <row r="5041" spans="2:11" x14ac:dyDescent="0.2">
      <c r="B5041" s="35">
        <v>5026</v>
      </c>
      <c r="C5041" s="93">
        <v>0.19921688524307335</v>
      </c>
      <c r="D5041" s="101">
        <f t="shared" si="563"/>
        <v>4.8400835164426192</v>
      </c>
      <c r="E5041" s="93">
        <v>6.6618691793495555E-2</v>
      </c>
      <c r="F5041" s="102">
        <f t="shared" si="561"/>
        <v>1.0666186917934954</v>
      </c>
      <c r="G5041" s="102">
        <f t="shared" si="564"/>
        <v>15032.223391341777</v>
      </c>
      <c r="H5041" s="102">
        <f t="shared" si="562"/>
        <v>15032.223391341777</v>
      </c>
      <c r="I5041" s="102">
        <f t="shared" si="558"/>
        <v>0</v>
      </c>
      <c r="J5041" s="102">
        <f t="shared" si="559"/>
        <v>15033.29001003357</v>
      </c>
      <c r="K5041" s="103">
        <f t="shared" si="560"/>
        <v>1.0666186917933373</v>
      </c>
    </row>
    <row r="5042" spans="2:11" x14ac:dyDescent="0.2">
      <c r="B5042" s="35">
        <v>5027</v>
      </c>
      <c r="C5042" s="93">
        <v>0.3859148164598154</v>
      </c>
      <c r="D5042" s="101">
        <f t="shared" si="563"/>
        <v>2.8564158498537564</v>
      </c>
      <c r="E5042" s="93">
        <v>0.70907299976235538</v>
      </c>
      <c r="F5042" s="102">
        <f t="shared" si="561"/>
        <v>1.7090729997623555</v>
      </c>
      <c r="G5042" s="102">
        <f t="shared" si="564"/>
        <v>15035.079807191631</v>
      </c>
      <c r="H5042" s="102">
        <f t="shared" si="562"/>
        <v>15035.079807191631</v>
      </c>
      <c r="I5042" s="102">
        <f t="shared" si="558"/>
        <v>0</v>
      </c>
      <c r="J5042" s="102">
        <f t="shared" si="559"/>
        <v>15036.788880191392</v>
      </c>
      <c r="K5042" s="103">
        <f t="shared" si="560"/>
        <v>1.7090729997617018</v>
      </c>
    </row>
    <row r="5043" spans="2:11" ht="16" thickBot="1" x14ac:dyDescent="0.25">
      <c r="B5043" s="39">
        <v>5028</v>
      </c>
      <c r="C5043" s="94">
        <v>0.74348342493322228</v>
      </c>
      <c r="D5043" s="104">
        <f t="shared" si="563"/>
        <v>0.88922641988412865</v>
      </c>
      <c r="E5043" s="94">
        <v>6.1921211902207451E-2</v>
      </c>
      <c r="F5043" s="105">
        <f t="shared" si="561"/>
        <v>1.0619212119022075</v>
      </c>
      <c r="G5043" s="105">
        <f t="shared" si="564"/>
        <v>15035.969033611515</v>
      </c>
      <c r="H5043" s="105">
        <f t="shared" si="562"/>
        <v>15036.788880191392</v>
      </c>
      <c r="I5043" s="105">
        <f t="shared" si="558"/>
        <v>0.81984657987777609</v>
      </c>
      <c r="J5043" s="105">
        <f t="shared" si="559"/>
        <v>15037.850801403294</v>
      </c>
      <c r="K5043" s="106">
        <f t="shared" si="560"/>
        <v>1.8817677917795663</v>
      </c>
    </row>
    <row r="5044" spans="2:11" x14ac:dyDescent="0.2">
      <c r="B5044" s="35">
        <v>5029</v>
      </c>
      <c r="C5044" s="93">
        <v>0.74439951647781377</v>
      </c>
      <c r="D5044" s="101">
        <f t="shared" si="563"/>
        <v>0.88553221128133663</v>
      </c>
      <c r="E5044" s="93">
        <v>0.77258973938541142</v>
      </c>
      <c r="F5044" s="102">
        <f t="shared" si="561"/>
        <v>1.7725897393854115</v>
      </c>
      <c r="G5044" s="102">
        <f t="shared" si="564"/>
        <v>15036.854565822796</v>
      </c>
      <c r="H5044" s="102">
        <f t="shared" si="562"/>
        <v>15037.850801403294</v>
      </c>
      <c r="I5044" s="102">
        <f t="shared" si="558"/>
        <v>0.99623558049825078</v>
      </c>
      <c r="J5044" s="102">
        <f t="shared" si="559"/>
        <v>15039.623391142679</v>
      </c>
      <c r="K5044" s="103">
        <f t="shared" si="560"/>
        <v>2.7688253198830353</v>
      </c>
    </row>
    <row r="5045" spans="2:11" x14ac:dyDescent="0.2">
      <c r="B5045" s="35">
        <v>5030</v>
      </c>
      <c r="C5045" s="93">
        <v>0.88088286604448818</v>
      </c>
      <c r="D5045" s="101">
        <f t="shared" si="563"/>
        <v>0.38049185270091879</v>
      </c>
      <c r="E5045" s="93">
        <v>0.68175720847877896</v>
      </c>
      <c r="F5045" s="102">
        <f t="shared" si="561"/>
        <v>1.6817572084787789</v>
      </c>
      <c r="G5045" s="102">
        <f t="shared" si="564"/>
        <v>15037.235057675496</v>
      </c>
      <c r="H5045" s="102">
        <f t="shared" si="562"/>
        <v>15039.623391142679</v>
      </c>
      <c r="I5045" s="102">
        <f t="shared" si="558"/>
        <v>2.388333467182747</v>
      </c>
      <c r="J5045" s="102">
        <f t="shared" si="559"/>
        <v>15041.305148351157</v>
      </c>
      <c r="K5045" s="103">
        <f t="shared" si="560"/>
        <v>4.0700906756610493</v>
      </c>
    </row>
    <row r="5046" spans="2:11" x14ac:dyDescent="0.2">
      <c r="B5046" s="35">
        <v>5031</v>
      </c>
      <c r="C5046" s="93">
        <v>0.14698704313603139</v>
      </c>
      <c r="D5046" s="101">
        <f t="shared" si="563"/>
        <v>5.7522325140596653</v>
      </c>
      <c r="E5046" s="93">
        <v>0.78592775036010665</v>
      </c>
      <c r="F5046" s="102">
        <f t="shared" si="561"/>
        <v>1.7859277503601065</v>
      </c>
      <c r="G5046" s="102">
        <f t="shared" si="564"/>
        <v>15042.987290189556</v>
      </c>
      <c r="H5046" s="102">
        <f t="shared" si="562"/>
        <v>15042.987290189556</v>
      </c>
      <c r="I5046" s="102">
        <f t="shared" si="558"/>
        <v>0</v>
      </c>
      <c r="J5046" s="102">
        <f t="shared" si="559"/>
        <v>15044.773217939915</v>
      </c>
      <c r="K5046" s="103">
        <f t="shared" si="560"/>
        <v>1.7859277503594058</v>
      </c>
    </row>
    <row r="5047" spans="2:11" ht="16" thickBot="1" x14ac:dyDescent="0.25">
      <c r="B5047" s="39">
        <v>5032</v>
      </c>
      <c r="C5047" s="94">
        <v>5.9943849404872074E-3</v>
      </c>
      <c r="D5047" s="104">
        <f t="shared" si="563"/>
        <v>15.35079627354272</v>
      </c>
      <c r="E5047" s="94">
        <v>0.35876717533307578</v>
      </c>
      <c r="F5047" s="105">
        <f t="shared" si="561"/>
        <v>1.3587671753330759</v>
      </c>
      <c r="G5047" s="105">
        <f t="shared" si="564"/>
        <v>15058.338086463098</v>
      </c>
      <c r="H5047" s="105">
        <f t="shared" si="562"/>
        <v>15058.338086463098</v>
      </c>
      <c r="I5047" s="105">
        <f t="shared" si="558"/>
        <v>0</v>
      </c>
      <c r="J5047" s="105">
        <f t="shared" si="559"/>
        <v>15059.696853638432</v>
      </c>
      <c r="K5047" s="106">
        <f t="shared" si="560"/>
        <v>1.3587671753339237</v>
      </c>
    </row>
    <row r="5048" spans="2:11" x14ac:dyDescent="0.2">
      <c r="B5048" s="35">
        <v>5033</v>
      </c>
      <c r="C5048" s="93">
        <v>0.81795491042035584</v>
      </c>
      <c r="D5048" s="101">
        <f t="shared" si="563"/>
        <v>0.60284419690246505</v>
      </c>
      <c r="E5048" s="93">
        <v>0.68283642838404812</v>
      </c>
      <c r="F5048" s="102">
        <f t="shared" si="561"/>
        <v>1.6828364283840482</v>
      </c>
      <c r="G5048" s="102">
        <f t="shared" si="564"/>
        <v>15058.940930660001</v>
      </c>
      <c r="H5048" s="102">
        <f t="shared" si="562"/>
        <v>15059.696853638432</v>
      </c>
      <c r="I5048" s="102">
        <f t="shared" si="558"/>
        <v>0.75592297843104461</v>
      </c>
      <c r="J5048" s="102">
        <f t="shared" si="559"/>
        <v>15061.379690066817</v>
      </c>
      <c r="K5048" s="103">
        <f t="shared" si="560"/>
        <v>2.4387594068157341</v>
      </c>
    </row>
    <row r="5049" spans="2:11" x14ac:dyDescent="0.2">
      <c r="B5049" s="35">
        <v>5034</v>
      </c>
      <c r="C5049" s="93">
        <v>0.54311550288720234</v>
      </c>
      <c r="D5049" s="101">
        <f t="shared" si="563"/>
        <v>1.8312998075065376</v>
      </c>
      <c r="E5049" s="93">
        <v>0.87653809310996955</v>
      </c>
      <c r="F5049" s="102">
        <f t="shared" si="561"/>
        <v>1.8765380931099696</v>
      </c>
      <c r="G5049" s="102">
        <f t="shared" si="564"/>
        <v>15060.772230467508</v>
      </c>
      <c r="H5049" s="102">
        <f t="shared" si="562"/>
        <v>15061.379690066817</v>
      </c>
      <c r="I5049" s="102">
        <f t="shared" si="558"/>
        <v>0.60745959930864046</v>
      </c>
      <c r="J5049" s="102">
        <f t="shared" si="559"/>
        <v>15063.256228159928</v>
      </c>
      <c r="K5049" s="103">
        <f t="shared" si="560"/>
        <v>2.4839976924195071</v>
      </c>
    </row>
    <row r="5050" spans="2:11" x14ac:dyDescent="0.2">
      <c r="B5050" s="35">
        <v>5035</v>
      </c>
      <c r="C5050" s="93">
        <v>0.9608130704932617</v>
      </c>
      <c r="D5050" s="101">
        <f t="shared" si="563"/>
        <v>0.11992621364463964</v>
      </c>
      <c r="E5050" s="93">
        <v>0.77741969290880208</v>
      </c>
      <c r="F5050" s="102">
        <f t="shared" si="561"/>
        <v>1.777419692908802</v>
      </c>
      <c r="G5050" s="102">
        <f t="shared" si="564"/>
        <v>15060.892156681153</v>
      </c>
      <c r="H5050" s="102">
        <f t="shared" si="562"/>
        <v>15063.256228159928</v>
      </c>
      <c r="I5050" s="102">
        <f t="shared" si="558"/>
        <v>2.3640714787743491</v>
      </c>
      <c r="J5050" s="102">
        <f t="shared" si="559"/>
        <v>15065.033647852837</v>
      </c>
      <c r="K5050" s="103">
        <f t="shared" si="560"/>
        <v>4.1414911716838105</v>
      </c>
    </row>
    <row r="5051" spans="2:11" ht="16" thickBot="1" x14ac:dyDescent="0.25">
      <c r="B5051" s="39">
        <v>5036</v>
      </c>
      <c r="C5051" s="94">
        <v>3.4369539633446577E-2</v>
      </c>
      <c r="D5051" s="104">
        <f t="shared" si="563"/>
        <v>10.111753747919806</v>
      </c>
      <c r="E5051" s="94">
        <v>0.83613701699013721</v>
      </c>
      <c r="F5051" s="105">
        <f t="shared" si="561"/>
        <v>1.8361370169901372</v>
      </c>
      <c r="G5051" s="105">
        <f t="shared" si="564"/>
        <v>15071.003910429074</v>
      </c>
      <c r="H5051" s="105">
        <f t="shared" si="562"/>
        <v>15071.003910429074</v>
      </c>
      <c r="I5051" s="105">
        <f t="shared" si="558"/>
        <v>0</v>
      </c>
      <c r="J5051" s="105">
        <f t="shared" si="559"/>
        <v>15072.840047446063</v>
      </c>
      <c r="K5051" s="106">
        <f t="shared" si="560"/>
        <v>1.8361370169895963</v>
      </c>
    </row>
    <row r="5052" spans="2:11" x14ac:dyDescent="0.2">
      <c r="B5052" s="35">
        <v>5037</v>
      </c>
      <c r="C5052" s="93">
        <v>0.53413992723655046</v>
      </c>
      <c r="D5052" s="101">
        <f t="shared" si="563"/>
        <v>1.8812923149716463</v>
      </c>
      <c r="E5052" s="93">
        <v>0.80929257567262991</v>
      </c>
      <c r="F5052" s="102">
        <f t="shared" si="561"/>
        <v>1.8092925756726299</v>
      </c>
      <c r="G5052" s="102">
        <f t="shared" si="564"/>
        <v>15072.885202744044</v>
      </c>
      <c r="H5052" s="102">
        <f t="shared" si="562"/>
        <v>15072.885202744044</v>
      </c>
      <c r="I5052" s="102">
        <f t="shared" si="558"/>
        <v>0</v>
      </c>
      <c r="J5052" s="102">
        <f t="shared" si="559"/>
        <v>15074.694495319716</v>
      </c>
      <c r="K5052" s="103">
        <f t="shared" si="560"/>
        <v>1.8092925756718614</v>
      </c>
    </row>
    <row r="5053" spans="2:11" x14ac:dyDescent="0.2">
      <c r="B5053" s="35">
        <v>5038</v>
      </c>
      <c r="C5053" s="93">
        <v>0.31779325469596076</v>
      </c>
      <c r="D5053" s="101">
        <f t="shared" si="563"/>
        <v>3.4390627503052551</v>
      </c>
      <c r="E5053" s="93">
        <v>0.58499932408180222</v>
      </c>
      <c r="F5053" s="102">
        <f t="shared" si="561"/>
        <v>1.5849993240818021</v>
      </c>
      <c r="G5053" s="102">
        <f t="shared" si="564"/>
        <v>15076.32426549435</v>
      </c>
      <c r="H5053" s="102">
        <f t="shared" si="562"/>
        <v>15076.32426549435</v>
      </c>
      <c r="I5053" s="102">
        <f t="shared" si="558"/>
        <v>0</v>
      </c>
      <c r="J5053" s="102">
        <f t="shared" si="559"/>
        <v>15077.909264818432</v>
      </c>
      <c r="K5053" s="103">
        <f t="shared" si="560"/>
        <v>1.5849993240826734</v>
      </c>
    </row>
    <row r="5054" spans="2:11" x14ac:dyDescent="0.2">
      <c r="B5054" s="35">
        <v>5039</v>
      </c>
      <c r="C5054" s="93">
        <v>0.21296638183912486</v>
      </c>
      <c r="D5054" s="101">
        <f t="shared" si="563"/>
        <v>4.6398628724119497</v>
      </c>
      <c r="E5054" s="93">
        <v>0.52782086052522037</v>
      </c>
      <c r="F5054" s="102">
        <f t="shared" si="561"/>
        <v>1.5278208605252204</v>
      </c>
      <c r="G5054" s="102">
        <f t="shared" si="564"/>
        <v>15080.964128366762</v>
      </c>
      <c r="H5054" s="102">
        <f t="shared" si="562"/>
        <v>15080.964128366762</v>
      </c>
      <c r="I5054" s="102">
        <f t="shared" si="558"/>
        <v>0</v>
      </c>
      <c r="J5054" s="102">
        <f t="shared" si="559"/>
        <v>15082.491949227287</v>
      </c>
      <c r="K5054" s="103">
        <f t="shared" si="560"/>
        <v>1.5278208605250256</v>
      </c>
    </row>
    <row r="5055" spans="2:11" ht="16" thickBot="1" x14ac:dyDescent="0.25">
      <c r="B5055" s="39">
        <v>5040</v>
      </c>
      <c r="C5055" s="94">
        <v>0.57342185897360987</v>
      </c>
      <c r="D5055" s="104">
        <f t="shared" si="563"/>
        <v>1.6684008137264195</v>
      </c>
      <c r="E5055" s="94">
        <v>0.55366803920561014</v>
      </c>
      <c r="F5055" s="105">
        <f t="shared" si="561"/>
        <v>1.5536680392056101</v>
      </c>
      <c r="G5055" s="105">
        <f t="shared" si="564"/>
        <v>15082.63252918049</v>
      </c>
      <c r="H5055" s="105">
        <f t="shared" si="562"/>
        <v>15082.63252918049</v>
      </c>
      <c r="I5055" s="105">
        <f t="shared" si="558"/>
        <v>0</v>
      </c>
      <c r="J5055" s="105">
        <f t="shared" si="559"/>
        <v>15084.186197219695</v>
      </c>
      <c r="K5055" s="106">
        <f t="shared" si="560"/>
        <v>1.5536680392051494</v>
      </c>
    </row>
    <row r="5056" spans="2:11" x14ac:dyDescent="0.2">
      <c r="B5056" s="35">
        <v>5041</v>
      </c>
      <c r="C5056" s="93">
        <v>0.66333232063453451</v>
      </c>
      <c r="D5056" s="101">
        <f t="shared" si="563"/>
        <v>1.231437529843441</v>
      </c>
      <c r="E5056" s="93">
        <v>0.30587669402993378</v>
      </c>
      <c r="F5056" s="102">
        <f t="shared" si="561"/>
        <v>1.3058766940299338</v>
      </c>
      <c r="G5056" s="102">
        <f t="shared" si="564"/>
        <v>15083.863966710333</v>
      </c>
      <c r="H5056" s="102">
        <f t="shared" si="562"/>
        <v>15084.186197219695</v>
      </c>
      <c r="I5056" s="102">
        <f t="shared" si="558"/>
        <v>0.32223050936227082</v>
      </c>
      <c r="J5056" s="102">
        <f t="shared" si="559"/>
        <v>15085.492073913725</v>
      </c>
      <c r="K5056" s="103">
        <f t="shared" si="560"/>
        <v>1.6281072033925739</v>
      </c>
    </row>
    <row r="5057" spans="2:11" x14ac:dyDescent="0.2">
      <c r="B5057" s="35">
        <v>5042</v>
      </c>
      <c r="C5057" s="93">
        <v>0.88380683480749045</v>
      </c>
      <c r="D5057" s="101">
        <f t="shared" si="563"/>
        <v>0.37055025864922042</v>
      </c>
      <c r="E5057" s="93">
        <v>0.8092276352289931</v>
      </c>
      <c r="F5057" s="102">
        <f t="shared" si="561"/>
        <v>1.8092276352289931</v>
      </c>
      <c r="G5057" s="102">
        <f t="shared" si="564"/>
        <v>15084.234516968982</v>
      </c>
      <c r="H5057" s="102">
        <f t="shared" si="562"/>
        <v>15085.492073913725</v>
      </c>
      <c r="I5057" s="102">
        <f t="shared" si="558"/>
        <v>1.2575569447435555</v>
      </c>
      <c r="J5057" s="102">
        <f t="shared" si="559"/>
        <v>15087.301301548954</v>
      </c>
      <c r="K5057" s="103">
        <f t="shared" si="560"/>
        <v>3.066784579972591</v>
      </c>
    </row>
    <row r="5058" spans="2:11" x14ac:dyDescent="0.2">
      <c r="B5058" s="35">
        <v>5043</v>
      </c>
      <c r="C5058" s="93">
        <v>9.2372243744022753E-2</v>
      </c>
      <c r="D5058" s="101">
        <f t="shared" si="563"/>
        <v>7.145786213526101</v>
      </c>
      <c r="E5058" s="93">
        <v>0.96855811615919307</v>
      </c>
      <c r="F5058" s="102">
        <f t="shared" si="561"/>
        <v>1.9685581161591932</v>
      </c>
      <c r="G5058" s="102">
        <f t="shared" si="564"/>
        <v>15091.380303182508</v>
      </c>
      <c r="H5058" s="102">
        <f t="shared" si="562"/>
        <v>15091.380303182508</v>
      </c>
      <c r="I5058" s="102">
        <f t="shared" si="558"/>
        <v>0</v>
      </c>
      <c r="J5058" s="102">
        <f t="shared" si="559"/>
        <v>15093.348861298668</v>
      </c>
      <c r="K5058" s="103">
        <f t="shared" si="560"/>
        <v>1.9685581161593291</v>
      </c>
    </row>
    <row r="5059" spans="2:11" ht="16" thickBot="1" x14ac:dyDescent="0.25">
      <c r="B5059" s="39">
        <v>5044</v>
      </c>
      <c r="C5059" s="94">
        <v>0.76476447197438657</v>
      </c>
      <c r="D5059" s="104">
        <f t="shared" si="563"/>
        <v>0.80456211699705638</v>
      </c>
      <c r="E5059" s="94">
        <v>0.74123319780579189</v>
      </c>
      <c r="F5059" s="105">
        <f t="shared" si="561"/>
        <v>1.741233197805792</v>
      </c>
      <c r="G5059" s="105">
        <f t="shared" si="564"/>
        <v>15092.184865299505</v>
      </c>
      <c r="H5059" s="105">
        <f t="shared" si="562"/>
        <v>15093.348861298668</v>
      </c>
      <c r="I5059" s="105">
        <f t="shared" si="558"/>
        <v>1.1639959991625801</v>
      </c>
      <c r="J5059" s="105">
        <f t="shared" si="559"/>
        <v>15095.090094496474</v>
      </c>
      <c r="K5059" s="106">
        <f t="shared" si="560"/>
        <v>2.9052291969692305</v>
      </c>
    </row>
    <row r="5060" spans="2:11" x14ac:dyDescent="0.2">
      <c r="B5060" s="35">
        <v>5045</v>
      </c>
      <c r="C5060" s="93">
        <v>0.4412318670562555</v>
      </c>
      <c r="D5060" s="101">
        <f t="shared" si="563"/>
        <v>2.4545542982073143</v>
      </c>
      <c r="E5060" s="93">
        <v>0.46200065638061827</v>
      </c>
      <c r="F5060" s="102">
        <f t="shared" si="561"/>
        <v>1.4620006563806183</v>
      </c>
      <c r="G5060" s="102">
        <f t="shared" si="564"/>
        <v>15094.639419597712</v>
      </c>
      <c r="H5060" s="102">
        <f t="shared" si="562"/>
        <v>15095.090094496474</v>
      </c>
      <c r="I5060" s="102">
        <f t="shared" si="558"/>
        <v>0.45067489876237232</v>
      </c>
      <c r="J5060" s="102">
        <f t="shared" si="559"/>
        <v>15096.552095152854</v>
      </c>
      <c r="K5060" s="103">
        <f t="shared" si="560"/>
        <v>1.9126755551424139</v>
      </c>
    </row>
    <row r="5061" spans="2:11" x14ac:dyDescent="0.2">
      <c r="B5061" s="35">
        <v>5046</v>
      </c>
      <c r="C5061" s="93">
        <v>0.46333663213495924</v>
      </c>
      <c r="D5061" s="101">
        <f t="shared" si="563"/>
        <v>2.307904265505345</v>
      </c>
      <c r="E5061" s="93">
        <v>0.25406884892227599</v>
      </c>
      <c r="F5061" s="102">
        <f t="shared" si="561"/>
        <v>1.254068848922276</v>
      </c>
      <c r="G5061" s="102">
        <f t="shared" si="564"/>
        <v>15096.947323863216</v>
      </c>
      <c r="H5061" s="102">
        <f t="shared" si="562"/>
        <v>15096.947323863216</v>
      </c>
      <c r="I5061" s="102">
        <f t="shared" si="558"/>
        <v>0</v>
      </c>
      <c r="J5061" s="102">
        <f t="shared" si="559"/>
        <v>15098.201392712139</v>
      </c>
      <c r="K5061" s="103">
        <f t="shared" si="560"/>
        <v>1.2540688489225431</v>
      </c>
    </row>
    <row r="5062" spans="2:11" x14ac:dyDescent="0.2">
      <c r="B5062" s="35">
        <v>5047</v>
      </c>
      <c r="C5062" s="93">
        <v>0.40053350277794375</v>
      </c>
      <c r="D5062" s="101">
        <f t="shared" si="563"/>
        <v>2.7448735907790094</v>
      </c>
      <c r="E5062" s="93">
        <v>0.86449921768474525</v>
      </c>
      <c r="F5062" s="102">
        <f t="shared" si="561"/>
        <v>1.8644992176847452</v>
      </c>
      <c r="G5062" s="102">
        <f t="shared" si="564"/>
        <v>15099.692197453995</v>
      </c>
      <c r="H5062" s="102">
        <f t="shared" si="562"/>
        <v>15099.692197453995</v>
      </c>
      <c r="I5062" s="102">
        <f t="shared" si="558"/>
        <v>0</v>
      </c>
      <c r="J5062" s="102">
        <f t="shared" si="559"/>
        <v>15101.55669667168</v>
      </c>
      <c r="K5062" s="103">
        <f t="shared" si="560"/>
        <v>1.8644992176850792</v>
      </c>
    </row>
    <row r="5063" spans="2:11" ht="16" thickBot="1" x14ac:dyDescent="0.25">
      <c r="B5063" s="39">
        <v>5048</v>
      </c>
      <c r="C5063" s="94">
        <v>1.9229348271645907E-2</v>
      </c>
      <c r="D5063" s="104">
        <f t="shared" si="563"/>
        <v>11.853952833557495</v>
      </c>
      <c r="E5063" s="94">
        <v>0.3053186798361972</v>
      </c>
      <c r="F5063" s="105">
        <f t="shared" si="561"/>
        <v>1.3053186798361973</v>
      </c>
      <c r="G5063" s="105">
        <f t="shared" si="564"/>
        <v>15111.546150287551</v>
      </c>
      <c r="H5063" s="105">
        <f t="shared" si="562"/>
        <v>15111.546150287551</v>
      </c>
      <c r="I5063" s="105">
        <f t="shared" si="558"/>
        <v>0</v>
      </c>
      <c r="J5063" s="105">
        <f t="shared" si="559"/>
        <v>15112.851468967388</v>
      </c>
      <c r="K5063" s="106">
        <f t="shared" si="560"/>
        <v>1.3053186798370007</v>
      </c>
    </row>
    <row r="5064" spans="2:11" x14ac:dyDescent="0.2">
      <c r="B5064" s="35">
        <v>5049</v>
      </c>
      <c r="C5064" s="93">
        <v>0.27986581867813787</v>
      </c>
      <c r="D5064" s="101">
        <f t="shared" si="563"/>
        <v>3.8203350290449909</v>
      </c>
      <c r="E5064" s="93">
        <v>0.99219096740810075</v>
      </c>
      <c r="F5064" s="102">
        <f t="shared" si="561"/>
        <v>1.9921909674081006</v>
      </c>
      <c r="G5064" s="102">
        <f t="shared" si="564"/>
        <v>15115.366485316596</v>
      </c>
      <c r="H5064" s="102">
        <f t="shared" si="562"/>
        <v>15115.366485316596</v>
      </c>
      <c r="I5064" s="102">
        <f t="shared" si="558"/>
        <v>0</v>
      </c>
      <c r="J5064" s="102">
        <f t="shared" si="559"/>
        <v>15117.358676284004</v>
      </c>
      <c r="K5064" s="103">
        <f t="shared" si="560"/>
        <v>1.9921909674085327</v>
      </c>
    </row>
    <row r="5065" spans="2:11" x14ac:dyDescent="0.2">
      <c r="B5065" s="35">
        <v>5050</v>
      </c>
      <c r="C5065" s="93">
        <v>0.14121737126062328</v>
      </c>
      <c r="D5065" s="101">
        <f t="shared" si="563"/>
        <v>5.8723648066949092</v>
      </c>
      <c r="E5065" s="93">
        <v>0.46963253308043862</v>
      </c>
      <c r="F5065" s="102">
        <f t="shared" si="561"/>
        <v>1.4696325330804387</v>
      </c>
      <c r="G5065" s="102">
        <f t="shared" si="564"/>
        <v>15121.238850123291</v>
      </c>
      <c r="H5065" s="102">
        <f t="shared" si="562"/>
        <v>15121.238850123291</v>
      </c>
      <c r="I5065" s="102">
        <f t="shared" si="558"/>
        <v>0</v>
      </c>
      <c r="J5065" s="102">
        <f t="shared" si="559"/>
        <v>15122.708482656371</v>
      </c>
      <c r="K5065" s="103">
        <f t="shared" si="560"/>
        <v>1.4696325330805848</v>
      </c>
    </row>
    <row r="5066" spans="2:11" x14ac:dyDescent="0.2">
      <c r="B5066" s="35">
        <v>5051</v>
      </c>
      <c r="C5066" s="93">
        <v>0.33332203500195956</v>
      </c>
      <c r="D5066" s="101">
        <f t="shared" si="563"/>
        <v>3.2959385527100378</v>
      </c>
      <c r="E5066" s="93">
        <v>0.99540852311363237</v>
      </c>
      <c r="F5066" s="102">
        <f t="shared" si="561"/>
        <v>1.9954085231136323</v>
      </c>
      <c r="G5066" s="102">
        <f t="shared" si="564"/>
        <v>15124.534788676001</v>
      </c>
      <c r="H5066" s="102">
        <f t="shared" si="562"/>
        <v>15124.534788676001</v>
      </c>
      <c r="I5066" s="102">
        <f t="shared" si="558"/>
        <v>0</v>
      </c>
      <c r="J5066" s="102">
        <f t="shared" si="559"/>
        <v>15126.530197199114</v>
      </c>
      <c r="K5066" s="103">
        <f t="shared" si="560"/>
        <v>1.9954085231129284</v>
      </c>
    </row>
    <row r="5067" spans="2:11" ht="16" thickBot="1" x14ac:dyDescent="0.25">
      <c r="B5067" s="39">
        <v>5052</v>
      </c>
      <c r="C5067" s="94">
        <v>5.9263763609250675E-2</v>
      </c>
      <c r="D5067" s="104">
        <f t="shared" si="563"/>
        <v>8.4772716862235136</v>
      </c>
      <c r="E5067" s="94">
        <v>0.63482040553114372</v>
      </c>
      <c r="F5067" s="105">
        <f t="shared" si="561"/>
        <v>1.6348204055311437</v>
      </c>
      <c r="G5067" s="105">
        <f t="shared" si="564"/>
        <v>15133.012060362225</v>
      </c>
      <c r="H5067" s="105">
        <f t="shared" si="562"/>
        <v>15133.012060362225</v>
      </c>
      <c r="I5067" s="105">
        <f t="shared" si="558"/>
        <v>0</v>
      </c>
      <c r="J5067" s="105">
        <f t="shared" si="559"/>
        <v>15134.646880767756</v>
      </c>
      <c r="K5067" s="106">
        <f t="shared" si="560"/>
        <v>1.6348204055302631</v>
      </c>
    </row>
    <row r="5068" spans="2:11" x14ac:dyDescent="0.2">
      <c r="B5068" s="35">
        <v>5053</v>
      </c>
      <c r="C5068" s="93">
        <v>0.80126934887808587</v>
      </c>
      <c r="D5068" s="101">
        <f t="shared" si="563"/>
        <v>0.66467436801911561</v>
      </c>
      <c r="E5068" s="93">
        <v>0.2206155220004169</v>
      </c>
      <c r="F5068" s="102">
        <f t="shared" si="561"/>
        <v>1.2206155220004169</v>
      </c>
      <c r="G5068" s="102">
        <f t="shared" si="564"/>
        <v>15133.676734730245</v>
      </c>
      <c r="H5068" s="102">
        <f t="shared" si="562"/>
        <v>15134.646880767756</v>
      </c>
      <c r="I5068" s="102">
        <f t="shared" si="558"/>
        <v>0.97014603751085815</v>
      </c>
      <c r="J5068" s="102">
        <f t="shared" si="559"/>
        <v>15135.867496289757</v>
      </c>
      <c r="K5068" s="103">
        <f t="shared" si="560"/>
        <v>2.1907615595118841</v>
      </c>
    </row>
    <row r="5069" spans="2:11" x14ac:dyDescent="0.2">
      <c r="B5069" s="35">
        <v>5054</v>
      </c>
      <c r="C5069" s="93">
        <v>0.43125481844234814</v>
      </c>
      <c r="D5069" s="101">
        <f t="shared" si="563"/>
        <v>2.5231684124980185</v>
      </c>
      <c r="E5069" s="93">
        <v>0.9026518404380528</v>
      </c>
      <c r="F5069" s="102">
        <f t="shared" si="561"/>
        <v>1.9026518404380528</v>
      </c>
      <c r="G5069" s="102">
        <f t="shared" si="564"/>
        <v>15136.199903142742</v>
      </c>
      <c r="H5069" s="102">
        <f t="shared" si="562"/>
        <v>15136.199903142742</v>
      </c>
      <c r="I5069" s="102">
        <f t="shared" si="558"/>
        <v>0</v>
      </c>
      <c r="J5069" s="102">
        <f t="shared" si="559"/>
        <v>15138.102554983181</v>
      </c>
      <c r="K5069" s="103">
        <f t="shared" si="560"/>
        <v>1.9026518404389208</v>
      </c>
    </row>
    <row r="5070" spans="2:11" x14ac:dyDescent="0.2">
      <c r="B5070" s="35">
        <v>5055</v>
      </c>
      <c r="C5070" s="93">
        <v>0.23415696453479351</v>
      </c>
      <c r="D5070" s="101">
        <f t="shared" si="563"/>
        <v>4.3552907996769861</v>
      </c>
      <c r="E5070" s="93">
        <v>0.20040377269431131</v>
      </c>
      <c r="F5070" s="102">
        <f t="shared" si="561"/>
        <v>1.2004037726943113</v>
      </c>
      <c r="G5070" s="102">
        <f t="shared" si="564"/>
        <v>15140.555193942419</v>
      </c>
      <c r="H5070" s="102">
        <f t="shared" si="562"/>
        <v>15140.555193942419</v>
      </c>
      <c r="I5070" s="102">
        <f t="shared" si="558"/>
        <v>0</v>
      </c>
      <c r="J5070" s="102">
        <f t="shared" si="559"/>
        <v>15141.755597715113</v>
      </c>
      <c r="K5070" s="103">
        <f t="shared" si="560"/>
        <v>1.200403772694699</v>
      </c>
    </row>
    <row r="5071" spans="2:11" ht="16" thickBot="1" x14ac:dyDescent="0.25">
      <c r="B5071" s="39">
        <v>5056</v>
      </c>
      <c r="C5071" s="94">
        <v>0.57141714127223242</v>
      </c>
      <c r="D5071" s="104">
        <f t="shared" si="563"/>
        <v>1.6789073727272223</v>
      </c>
      <c r="E5071" s="94">
        <v>0.18674481838036683</v>
      </c>
      <c r="F5071" s="105">
        <f t="shared" si="561"/>
        <v>1.1867448183803668</v>
      </c>
      <c r="G5071" s="105">
        <f t="shared" si="564"/>
        <v>15142.234101315145</v>
      </c>
      <c r="H5071" s="105">
        <f t="shared" si="562"/>
        <v>15142.234101315145</v>
      </c>
      <c r="I5071" s="105">
        <f t="shared" si="558"/>
        <v>0</v>
      </c>
      <c r="J5071" s="105">
        <f t="shared" si="559"/>
        <v>15143.420846133526</v>
      </c>
      <c r="K5071" s="106">
        <f t="shared" si="560"/>
        <v>1.186744818380248</v>
      </c>
    </row>
    <row r="5072" spans="2:11" x14ac:dyDescent="0.2">
      <c r="B5072" s="35">
        <v>5057</v>
      </c>
      <c r="C5072" s="93">
        <v>0.28697111839079692</v>
      </c>
      <c r="D5072" s="101">
        <f t="shared" si="563"/>
        <v>3.7451211032130423</v>
      </c>
      <c r="E5072" s="93">
        <v>0.25435890412874573</v>
      </c>
      <c r="F5072" s="102">
        <f t="shared" si="561"/>
        <v>1.2543589041287457</v>
      </c>
      <c r="G5072" s="102">
        <f t="shared" si="564"/>
        <v>15145.979222418358</v>
      </c>
      <c r="H5072" s="102">
        <f t="shared" si="562"/>
        <v>15145.979222418358</v>
      </c>
      <c r="I5072" s="102">
        <f t="shared" si="558"/>
        <v>0</v>
      </c>
      <c r="J5072" s="102">
        <f t="shared" si="559"/>
        <v>15147.233581322487</v>
      </c>
      <c r="K5072" s="103">
        <f t="shared" si="560"/>
        <v>1.2543589041288215</v>
      </c>
    </row>
    <row r="5073" spans="2:11" x14ac:dyDescent="0.2">
      <c r="B5073" s="35">
        <v>5058</v>
      </c>
      <c r="C5073" s="93">
        <v>0.48069971876278983</v>
      </c>
      <c r="D5073" s="101">
        <f t="shared" si="563"/>
        <v>2.197537467420116</v>
      </c>
      <c r="E5073" s="93">
        <v>4.4840010468602198E-2</v>
      </c>
      <c r="F5073" s="102">
        <f t="shared" si="561"/>
        <v>1.0448400104686022</v>
      </c>
      <c r="G5073" s="102">
        <f t="shared" si="564"/>
        <v>15148.176759885779</v>
      </c>
      <c r="H5073" s="102">
        <f t="shared" si="562"/>
        <v>15148.176759885779</v>
      </c>
      <c r="I5073" s="102">
        <f t="shared" si="558"/>
        <v>0</v>
      </c>
      <c r="J5073" s="102">
        <f t="shared" si="559"/>
        <v>15149.221599896247</v>
      </c>
      <c r="K5073" s="103">
        <f t="shared" si="560"/>
        <v>1.0448400104687607</v>
      </c>
    </row>
    <row r="5074" spans="2:11" x14ac:dyDescent="0.2">
      <c r="B5074" s="35">
        <v>5059</v>
      </c>
      <c r="C5074" s="93">
        <v>0.98784993939092969</v>
      </c>
      <c r="D5074" s="101">
        <f t="shared" si="563"/>
        <v>3.6673427931758075E-2</v>
      </c>
      <c r="E5074" s="93">
        <v>0.45510852464091156</v>
      </c>
      <c r="F5074" s="102">
        <f t="shared" si="561"/>
        <v>1.4551085246409117</v>
      </c>
      <c r="G5074" s="102">
        <f t="shared" si="564"/>
        <v>15148.213433313711</v>
      </c>
      <c r="H5074" s="102">
        <f t="shared" si="562"/>
        <v>15149.221599896247</v>
      </c>
      <c r="I5074" s="102">
        <f t="shared" ref="I5074:I5137" si="565">H5074-G5074</f>
        <v>1.0081665825364325</v>
      </c>
      <c r="J5074" s="102">
        <f t="shared" ref="J5074:J5137" si="566">H5074+F5074</f>
        <v>15150.676708420888</v>
      </c>
      <c r="K5074" s="103">
        <f t="shared" ref="K5074:K5137" si="567">J5074-G5074</f>
        <v>2.4632751071767416</v>
      </c>
    </row>
    <row r="5075" spans="2:11" ht="16" thickBot="1" x14ac:dyDescent="0.25">
      <c r="B5075" s="39">
        <v>5060</v>
      </c>
      <c r="C5075" s="94">
        <v>0.39463402190511376</v>
      </c>
      <c r="D5075" s="104">
        <f t="shared" si="563"/>
        <v>2.7893894111843975</v>
      </c>
      <c r="E5075" s="94">
        <v>0.36024536030391707</v>
      </c>
      <c r="F5075" s="105">
        <f t="shared" si="561"/>
        <v>1.3602453603039171</v>
      </c>
      <c r="G5075" s="105">
        <f t="shared" si="564"/>
        <v>15151.002822724895</v>
      </c>
      <c r="H5075" s="105">
        <f t="shared" si="562"/>
        <v>15151.002822724895</v>
      </c>
      <c r="I5075" s="105">
        <f t="shared" si="565"/>
        <v>0</v>
      </c>
      <c r="J5075" s="105">
        <f t="shared" si="566"/>
        <v>15152.363068085198</v>
      </c>
      <c r="K5075" s="106">
        <f t="shared" si="567"/>
        <v>1.3602453603034519</v>
      </c>
    </row>
    <row r="5076" spans="2:11" x14ac:dyDescent="0.2">
      <c r="B5076" s="35">
        <v>5061</v>
      </c>
      <c r="C5076" s="93">
        <v>0.37854808870025369</v>
      </c>
      <c r="D5076" s="101">
        <f t="shared" si="563"/>
        <v>2.914236490343014</v>
      </c>
      <c r="E5076" s="93">
        <v>0.49874968208923975</v>
      </c>
      <c r="F5076" s="102">
        <f t="shared" si="561"/>
        <v>1.4987496820892399</v>
      </c>
      <c r="G5076" s="102">
        <f t="shared" si="564"/>
        <v>15153.917059215239</v>
      </c>
      <c r="H5076" s="102">
        <f t="shared" si="562"/>
        <v>15153.917059215239</v>
      </c>
      <c r="I5076" s="102">
        <f t="shared" si="565"/>
        <v>0</v>
      </c>
      <c r="J5076" s="102">
        <f t="shared" si="566"/>
        <v>15155.415808897327</v>
      </c>
      <c r="K5076" s="103">
        <f t="shared" si="567"/>
        <v>1.4987496820886008</v>
      </c>
    </row>
    <row r="5077" spans="2:11" x14ac:dyDescent="0.2">
      <c r="B5077" s="35">
        <v>5062</v>
      </c>
      <c r="C5077" s="93">
        <v>0.95420760356907375</v>
      </c>
      <c r="D5077" s="101">
        <f t="shared" si="563"/>
        <v>0.14062205221271798</v>
      </c>
      <c r="E5077" s="93">
        <v>0.6520548433757406</v>
      </c>
      <c r="F5077" s="102">
        <f t="shared" si="561"/>
        <v>1.6520548433757405</v>
      </c>
      <c r="G5077" s="102">
        <f t="shared" si="564"/>
        <v>15154.057681267452</v>
      </c>
      <c r="H5077" s="102">
        <f t="shared" si="562"/>
        <v>15155.415808897327</v>
      </c>
      <c r="I5077" s="102">
        <f t="shared" si="565"/>
        <v>1.3581276298755256</v>
      </c>
      <c r="J5077" s="102">
        <f t="shared" si="566"/>
        <v>15157.067863740704</v>
      </c>
      <c r="K5077" s="103">
        <f t="shared" si="567"/>
        <v>3.0101824732519162</v>
      </c>
    </row>
    <row r="5078" spans="2:11" x14ac:dyDescent="0.2">
      <c r="B5078" s="35">
        <v>5063</v>
      </c>
      <c r="C5078" s="93">
        <v>0.85076377750747356</v>
      </c>
      <c r="D5078" s="101">
        <f t="shared" si="563"/>
        <v>0.48486231356769888</v>
      </c>
      <c r="E5078" s="93">
        <v>0.67218589064267031</v>
      </c>
      <c r="F5078" s="102">
        <f t="shared" si="561"/>
        <v>1.6721858906426703</v>
      </c>
      <c r="G5078" s="102">
        <f t="shared" si="564"/>
        <v>15154.542543581019</v>
      </c>
      <c r="H5078" s="102">
        <f t="shared" si="562"/>
        <v>15157.067863740704</v>
      </c>
      <c r="I5078" s="102">
        <f t="shared" si="565"/>
        <v>2.52532015968427</v>
      </c>
      <c r="J5078" s="102">
        <f t="shared" si="566"/>
        <v>15158.740049631346</v>
      </c>
      <c r="K5078" s="103">
        <f t="shared" si="567"/>
        <v>4.1975060503264103</v>
      </c>
    </row>
    <row r="5079" spans="2:11" ht="16" thickBot="1" x14ac:dyDescent="0.25">
      <c r="B5079" s="39">
        <v>5064</v>
      </c>
      <c r="C5079" s="94">
        <v>0.23991585579790098</v>
      </c>
      <c r="D5079" s="104">
        <f t="shared" si="563"/>
        <v>4.282401053871209</v>
      </c>
      <c r="E5079" s="94">
        <v>0.20564220858417503</v>
      </c>
      <c r="F5079" s="105">
        <f t="shared" si="561"/>
        <v>1.2056422085841749</v>
      </c>
      <c r="G5079" s="105">
        <f t="shared" si="564"/>
        <v>15158.824944634891</v>
      </c>
      <c r="H5079" s="105">
        <f t="shared" si="562"/>
        <v>15158.824944634891</v>
      </c>
      <c r="I5079" s="105">
        <f t="shared" si="565"/>
        <v>0</v>
      </c>
      <c r="J5079" s="105">
        <f t="shared" si="566"/>
        <v>15160.030586843475</v>
      </c>
      <c r="K5079" s="106">
        <f t="shared" si="567"/>
        <v>1.2056422085843224</v>
      </c>
    </row>
    <row r="5080" spans="2:11" x14ac:dyDescent="0.2">
      <c r="B5080" s="35">
        <v>5065</v>
      </c>
      <c r="C5080" s="93">
        <v>0.55479046092705064</v>
      </c>
      <c r="D5080" s="101">
        <f t="shared" si="563"/>
        <v>1.7674943532121052</v>
      </c>
      <c r="E5080" s="93">
        <v>0.55183395735542762</v>
      </c>
      <c r="F5080" s="102">
        <f t="shared" si="561"/>
        <v>1.5518339573554276</v>
      </c>
      <c r="G5080" s="102">
        <f t="shared" si="564"/>
        <v>15160.592438988104</v>
      </c>
      <c r="H5080" s="102">
        <f t="shared" si="562"/>
        <v>15160.592438988104</v>
      </c>
      <c r="I5080" s="102">
        <f t="shared" si="565"/>
        <v>0</v>
      </c>
      <c r="J5080" s="102">
        <f t="shared" si="566"/>
        <v>15162.144272945459</v>
      </c>
      <c r="K5080" s="103">
        <f t="shared" si="567"/>
        <v>1.551833957355484</v>
      </c>
    </row>
    <row r="5081" spans="2:11" x14ac:dyDescent="0.2">
      <c r="B5081" s="35">
        <v>5066</v>
      </c>
      <c r="C5081" s="93">
        <v>0.21908100804763653</v>
      </c>
      <c r="D5081" s="101">
        <f t="shared" si="563"/>
        <v>4.5549411534023685</v>
      </c>
      <c r="E5081" s="93">
        <v>0.53660650190958981</v>
      </c>
      <c r="F5081" s="102">
        <f t="shared" si="561"/>
        <v>1.5366065019095898</v>
      </c>
      <c r="G5081" s="102">
        <f t="shared" si="564"/>
        <v>15165.147380141507</v>
      </c>
      <c r="H5081" s="102">
        <f t="shared" si="562"/>
        <v>15165.147380141507</v>
      </c>
      <c r="I5081" s="102">
        <f t="shared" si="565"/>
        <v>0</v>
      </c>
      <c r="J5081" s="102">
        <f t="shared" si="566"/>
        <v>15166.683986643417</v>
      </c>
      <c r="K5081" s="103">
        <f t="shared" si="567"/>
        <v>1.5366065019097732</v>
      </c>
    </row>
    <row r="5082" spans="2:11" x14ac:dyDescent="0.2">
      <c r="B5082" s="35">
        <v>5067</v>
      </c>
      <c r="C5082" s="93">
        <v>0.80578981519612769</v>
      </c>
      <c r="D5082" s="101">
        <f t="shared" si="563"/>
        <v>0.64779703702253955</v>
      </c>
      <c r="E5082" s="93">
        <v>0.89218307866195734</v>
      </c>
      <c r="F5082" s="102">
        <f t="shared" si="561"/>
        <v>1.8921830786619573</v>
      </c>
      <c r="G5082" s="102">
        <f t="shared" si="564"/>
        <v>15165.79517717853</v>
      </c>
      <c r="H5082" s="102">
        <f t="shared" si="562"/>
        <v>15166.683986643417</v>
      </c>
      <c r="I5082" s="102">
        <f t="shared" si="565"/>
        <v>0.88880946488643531</v>
      </c>
      <c r="J5082" s="102">
        <f t="shared" si="566"/>
        <v>15168.576169722079</v>
      </c>
      <c r="K5082" s="103">
        <f t="shared" si="567"/>
        <v>2.7809925435485638</v>
      </c>
    </row>
    <row r="5083" spans="2:11" ht="16" thickBot="1" x14ac:dyDescent="0.25">
      <c r="B5083" s="39">
        <v>5068</v>
      </c>
      <c r="C5083" s="94">
        <v>0.81896098538848094</v>
      </c>
      <c r="D5083" s="104">
        <f t="shared" si="563"/>
        <v>0.5991564994561257</v>
      </c>
      <c r="E5083" s="94">
        <v>0.19507218227476408</v>
      </c>
      <c r="F5083" s="105">
        <f t="shared" si="561"/>
        <v>1.1950721822747641</v>
      </c>
      <c r="G5083" s="105">
        <f t="shared" si="564"/>
        <v>15166.394333677987</v>
      </c>
      <c r="H5083" s="105">
        <f t="shared" si="562"/>
        <v>15168.576169722079</v>
      </c>
      <c r="I5083" s="105">
        <f t="shared" si="565"/>
        <v>2.1818360440920515</v>
      </c>
      <c r="J5083" s="105">
        <f t="shared" si="566"/>
        <v>15169.771241904353</v>
      </c>
      <c r="K5083" s="106">
        <f t="shared" si="567"/>
        <v>3.3769082263661403</v>
      </c>
    </row>
    <row r="5084" spans="2:11" x14ac:dyDescent="0.2">
      <c r="B5084" s="35">
        <v>5069</v>
      </c>
      <c r="C5084" s="93">
        <v>0.74222534473694468</v>
      </c>
      <c r="D5084" s="101">
        <f t="shared" si="563"/>
        <v>0.89430714844680259</v>
      </c>
      <c r="E5084" s="93">
        <v>0.83540342717717619</v>
      </c>
      <c r="F5084" s="102">
        <f t="shared" si="561"/>
        <v>1.8354034271771762</v>
      </c>
      <c r="G5084" s="102">
        <f t="shared" si="564"/>
        <v>15167.288640826433</v>
      </c>
      <c r="H5084" s="102">
        <f t="shared" si="562"/>
        <v>15169.771241904353</v>
      </c>
      <c r="I5084" s="102">
        <f t="shared" si="565"/>
        <v>2.4826010779197532</v>
      </c>
      <c r="J5084" s="102">
        <f t="shared" si="566"/>
        <v>15171.606645331531</v>
      </c>
      <c r="K5084" s="103">
        <f t="shared" si="567"/>
        <v>4.3180045050976332</v>
      </c>
    </row>
    <row r="5085" spans="2:11" x14ac:dyDescent="0.2">
      <c r="B5085" s="35">
        <v>5070</v>
      </c>
      <c r="C5085" s="93">
        <v>0.80284958112183247</v>
      </c>
      <c r="D5085" s="101">
        <f t="shared" si="563"/>
        <v>0.65876371117678101</v>
      </c>
      <c r="E5085" s="93">
        <v>0.57616010445084642</v>
      </c>
      <c r="F5085" s="102">
        <f t="shared" si="561"/>
        <v>1.5761601044508464</v>
      </c>
      <c r="G5085" s="102">
        <f t="shared" si="564"/>
        <v>15167.94740453761</v>
      </c>
      <c r="H5085" s="102">
        <f t="shared" si="562"/>
        <v>15171.606645331531</v>
      </c>
      <c r="I5085" s="102">
        <f t="shared" si="565"/>
        <v>3.6592407939206169</v>
      </c>
      <c r="J5085" s="102">
        <f t="shared" si="566"/>
        <v>15173.182805435981</v>
      </c>
      <c r="K5085" s="103">
        <f t="shared" si="567"/>
        <v>5.2354008983711537</v>
      </c>
    </row>
    <row r="5086" spans="2:11" x14ac:dyDescent="0.2">
      <c r="B5086" s="35">
        <v>5071</v>
      </c>
      <c r="C5086" s="93">
        <v>1.7982109979433725E-2</v>
      </c>
      <c r="D5086" s="101">
        <f t="shared" si="563"/>
        <v>12.055133716060903</v>
      </c>
      <c r="E5086" s="93">
        <v>4.9624959696050741E-2</v>
      </c>
      <c r="F5086" s="102">
        <f t="shared" si="561"/>
        <v>1.0496249596960507</v>
      </c>
      <c r="G5086" s="102">
        <f t="shared" si="564"/>
        <v>15180.002538253671</v>
      </c>
      <c r="H5086" s="102">
        <f t="shared" si="562"/>
        <v>15180.002538253671</v>
      </c>
      <c r="I5086" s="102">
        <f t="shared" si="565"/>
        <v>0</v>
      </c>
      <c r="J5086" s="102">
        <f t="shared" si="566"/>
        <v>15181.052163213368</v>
      </c>
      <c r="K5086" s="103">
        <f t="shared" si="567"/>
        <v>1.0496249596963025</v>
      </c>
    </row>
    <row r="5087" spans="2:11" ht="16" thickBot="1" x14ac:dyDescent="0.25">
      <c r="B5087" s="39">
        <v>5072</v>
      </c>
      <c r="C5087" s="94">
        <v>2.5302510655815458E-2</v>
      </c>
      <c r="D5087" s="104">
        <f t="shared" si="563"/>
        <v>11.030554958293333</v>
      </c>
      <c r="E5087" s="94">
        <v>0.20556425222980779</v>
      </c>
      <c r="F5087" s="105">
        <f t="shared" si="561"/>
        <v>1.2055642522298078</v>
      </c>
      <c r="G5087" s="105">
        <f t="shared" si="564"/>
        <v>15191.033093211965</v>
      </c>
      <c r="H5087" s="105">
        <f t="shared" si="562"/>
        <v>15191.033093211965</v>
      </c>
      <c r="I5087" s="105">
        <f t="shared" si="565"/>
        <v>0</v>
      </c>
      <c r="J5087" s="105">
        <f t="shared" si="566"/>
        <v>15192.238657464195</v>
      </c>
      <c r="K5087" s="106">
        <f t="shared" si="567"/>
        <v>1.2055642522300332</v>
      </c>
    </row>
    <row r="5088" spans="2:11" x14ac:dyDescent="0.2">
      <c r="B5088" s="35">
        <v>5073</v>
      </c>
      <c r="C5088" s="93">
        <v>0.13314593407726205</v>
      </c>
      <c r="D5088" s="101">
        <f t="shared" si="563"/>
        <v>6.0489285107896116</v>
      </c>
      <c r="E5088" s="93">
        <v>0.83626823523284977</v>
      </c>
      <c r="F5088" s="102">
        <f t="shared" si="561"/>
        <v>1.8362682352328497</v>
      </c>
      <c r="G5088" s="102">
        <f t="shared" si="564"/>
        <v>15197.082021722754</v>
      </c>
      <c r="H5088" s="102">
        <f t="shared" si="562"/>
        <v>15197.082021722754</v>
      </c>
      <c r="I5088" s="102">
        <f t="shared" si="565"/>
        <v>0</v>
      </c>
      <c r="J5088" s="102">
        <f t="shared" si="566"/>
        <v>15198.918289957986</v>
      </c>
      <c r="K5088" s="103">
        <f t="shared" si="567"/>
        <v>1.8362682352326374</v>
      </c>
    </row>
    <row r="5089" spans="2:11" x14ac:dyDescent="0.2">
      <c r="B5089" s="35">
        <v>5074</v>
      </c>
      <c r="C5089" s="93">
        <v>0.1990141073885614</v>
      </c>
      <c r="D5089" s="101">
        <f t="shared" si="563"/>
        <v>4.8431386961115459</v>
      </c>
      <c r="E5089" s="93">
        <v>0.92125028136441733</v>
      </c>
      <c r="F5089" s="102">
        <f t="shared" si="561"/>
        <v>1.9212502813644172</v>
      </c>
      <c r="G5089" s="102">
        <f t="shared" si="564"/>
        <v>15201.925160418865</v>
      </c>
      <c r="H5089" s="102">
        <f t="shared" si="562"/>
        <v>15201.925160418865</v>
      </c>
      <c r="I5089" s="102">
        <f t="shared" si="565"/>
        <v>0</v>
      </c>
      <c r="J5089" s="102">
        <f t="shared" si="566"/>
        <v>15203.846410700229</v>
      </c>
      <c r="K5089" s="103">
        <f t="shared" si="567"/>
        <v>1.9212502813643368</v>
      </c>
    </row>
    <row r="5090" spans="2:11" x14ac:dyDescent="0.2">
      <c r="B5090" s="35">
        <v>5075</v>
      </c>
      <c r="C5090" s="93">
        <v>0.31438298751462967</v>
      </c>
      <c r="D5090" s="101">
        <f t="shared" si="563"/>
        <v>3.4714299925490799</v>
      </c>
      <c r="E5090" s="93">
        <v>0.94506677494361557</v>
      </c>
      <c r="F5090" s="102">
        <f t="shared" si="561"/>
        <v>1.9450667749436157</v>
      </c>
      <c r="G5090" s="102">
        <f t="shared" si="564"/>
        <v>15205.396590411414</v>
      </c>
      <c r="H5090" s="102">
        <f t="shared" si="562"/>
        <v>15205.396590411414</v>
      </c>
      <c r="I5090" s="102">
        <f t="shared" si="565"/>
        <v>0</v>
      </c>
      <c r="J5090" s="102">
        <f t="shared" si="566"/>
        <v>15207.341657186358</v>
      </c>
      <c r="K5090" s="103">
        <f t="shared" si="567"/>
        <v>1.94506677494428</v>
      </c>
    </row>
    <row r="5091" spans="2:11" ht="16" thickBot="1" x14ac:dyDescent="0.25">
      <c r="B5091" s="39">
        <v>5076</v>
      </c>
      <c r="C5091" s="94">
        <v>0.79055509663728629</v>
      </c>
      <c r="D5091" s="104">
        <f t="shared" si="563"/>
        <v>0.70505977888663574</v>
      </c>
      <c r="E5091" s="94">
        <v>0.79875895941609842</v>
      </c>
      <c r="F5091" s="105">
        <f t="shared" si="561"/>
        <v>1.7987589594160984</v>
      </c>
      <c r="G5091" s="105">
        <f t="shared" si="564"/>
        <v>15206.101650190301</v>
      </c>
      <c r="H5091" s="105">
        <f t="shared" si="562"/>
        <v>15207.341657186358</v>
      </c>
      <c r="I5091" s="105">
        <f t="shared" si="565"/>
        <v>1.2400069960567635</v>
      </c>
      <c r="J5091" s="105">
        <f t="shared" si="566"/>
        <v>15209.140416145774</v>
      </c>
      <c r="K5091" s="106">
        <f t="shared" si="567"/>
        <v>3.038765955472627</v>
      </c>
    </row>
    <row r="5092" spans="2:11" x14ac:dyDescent="0.2">
      <c r="B5092" s="35">
        <v>5077</v>
      </c>
      <c r="C5092" s="93">
        <v>0.96341529893670541</v>
      </c>
      <c r="D5092" s="101">
        <f t="shared" si="563"/>
        <v>0.11181211428570616</v>
      </c>
      <c r="E5092" s="93">
        <v>0.72665005758193035</v>
      </c>
      <c r="F5092" s="102">
        <f t="shared" si="561"/>
        <v>1.7266500575819304</v>
      </c>
      <c r="G5092" s="102">
        <f t="shared" si="564"/>
        <v>15206.213462304588</v>
      </c>
      <c r="H5092" s="102">
        <f t="shared" si="562"/>
        <v>15209.140416145774</v>
      </c>
      <c r="I5092" s="102">
        <f t="shared" si="565"/>
        <v>2.9269538411863323</v>
      </c>
      <c r="J5092" s="102">
        <f t="shared" si="566"/>
        <v>15210.867066203356</v>
      </c>
      <c r="K5092" s="103">
        <f t="shared" si="567"/>
        <v>4.6536038987687789</v>
      </c>
    </row>
    <row r="5093" spans="2:11" x14ac:dyDescent="0.2">
      <c r="B5093" s="35">
        <v>5078</v>
      </c>
      <c r="C5093" s="93">
        <v>0.62771169595239862</v>
      </c>
      <c r="D5093" s="101">
        <f t="shared" si="563"/>
        <v>1.3970229024092757</v>
      </c>
      <c r="E5093" s="93">
        <v>0.68175771445339917</v>
      </c>
      <c r="F5093" s="102">
        <f t="shared" si="561"/>
        <v>1.6817577144533993</v>
      </c>
      <c r="G5093" s="102">
        <f t="shared" si="564"/>
        <v>15207.610485206997</v>
      </c>
      <c r="H5093" s="102">
        <f t="shared" si="562"/>
        <v>15210.867066203356</v>
      </c>
      <c r="I5093" s="102">
        <f t="shared" si="565"/>
        <v>3.256580996359844</v>
      </c>
      <c r="J5093" s="102">
        <f t="shared" si="566"/>
        <v>15212.54882391781</v>
      </c>
      <c r="K5093" s="103">
        <f t="shared" si="567"/>
        <v>4.9383387108136958</v>
      </c>
    </row>
    <row r="5094" spans="2:11" x14ac:dyDescent="0.2">
      <c r="B5094" s="35">
        <v>5079</v>
      </c>
      <c r="C5094" s="93">
        <v>0.27481335880844637</v>
      </c>
      <c r="D5094" s="101">
        <f t="shared" si="563"/>
        <v>3.8749893209263688</v>
      </c>
      <c r="E5094" s="93">
        <v>6.6636351005476935E-2</v>
      </c>
      <c r="F5094" s="102">
        <f t="shared" si="561"/>
        <v>1.066636351005477</v>
      </c>
      <c r="G5094" s="102">
        <f t="shared" si="564"/>
        <v>15211.485474527923</v>
      </c>
      <c r="H5094" s="102">
        <f t="shared" si="562"/>
        <v>15212.54882391781</v>
      </c>
      <c r="I5094" s="102">
        <f t="shared" si="565"/>
        <v>1.0633493898876623</v>
      </c>
      <c r="J5094" s="102">
        <f t="shared" si="566"/>
        <v>15213.615460268817</v>
      </c>
      <c r="K5094" s="103">
        <f t="shared" si="567"/>
        <v>2.1299857408939715</v>
      </c>
    </row>
    <row r="5095" spans="2:11" ht="16" thickBot="1" x14ac:dyDescent="0.25">
      <c r="B5095" s="39">
        <v>5080</v>
      </c>
      <c r="C5095" s="94">
        <v>0.83576748245217425</v>
      </c>
      <c r="D5095" s="104">
        <f t="shared" si="563"/>
        <v>0.53821450686334493</v>
      </c>
      <c r="E5095" s="94">
        <v>0.18295553163860789</v>
      </c>
      <c r="F5095" s="105">
        <f t="shared" si="561"/>
        <v>1.182955531638608</v>
      </c>
      <c r="G5095" s="105">
        <f t="shared" si="564"/>
        <v>15212.023689034786</v>
      </c>
      <c r="H5095" s="105">
        <f t="shared" si="562"/>
        <v>15213.615460268817</v>
      </c>
      <c r="I5095" s="105">
        <f t="shared" si="565"/>
        <v>1.5917712340306025</v>
      </c>
      <c r="J5095" s="105">
        <f t="shared" si="566"/>
        <v>15214.798415800455</v>
      </c>
      <c r="K5095" s="106">
        <f t="shared" si="567"/>
        <v>2.7747267656686745</v>
      </c>
    </row>
    <row r="5096" spans="2:11" x14ac:dyDescent="0.2">
      <c r="B5096" s="35">
        <v>5081</v>
      </c>
      <c r="C5096" s="93">
        <v>8.0533431759976848E-2</v>
      </c>
      <c r="D5096" s="101">
        <f t="shared" si="563"/>
        <v>7.5572486382155732</v>
      </c>
      <c r="E5096" s="93">
        <v>0.98127458283537417</v>
      </c>
      <c r="F5096" s="102">
        <f t="shared" si="561"/>
        <v>1.9812745828353742</v>
      </c>
      <c r="G5096" s="102">
        <f t="shared" si="564"/>
        <v>15219.580937673001</v>
      </c>
      <c r="H5096" s="102">
        <f t="shared" si="562"/>
        <v>15219.580937673001</v>
      </c>
      <c r="I5096" s="102">
        <f t="shared" si="565"/>
        <v>0</v>
      </c>
      <c r="J5096" s="102">
        <f t="shared" si="566"/>
        <v>15221.562212255836</v>
      </c>
      <c r="K5096" s="103">
        <f t="shared" si="567"/>
        <v>1.9812745828348852</v>
      </c>
    </row>
    <row r="5097" spans="2:11" x14ac:dyDescent="0.2">
      <c r="B5097" s="35">
        <v>5082</v>
      </c>
      <c r="C5097" s="93">
        <v>0.65808567527300477</v>
      </c>
      <c r="D5097" s="101">
        <f t="shared" si="563"/>
        <v>1.2552604516522705</v>
      </c>
      <c r="E5097" s="93">
        <v>0.84762413346823717</v>
      </c>
      <c r="F5097" s="102">
        <f t="shared" si="561"/>
        <v>1.8476241334682371</v>
      </c>
      <c r="G5097" s="102">
        <f t="shared" si="564"/>
        <v>15220.836198124654</v>
      </c>
      <c r="H5097" s="102">
        <f t="shared" si="562"/>
        <v>15221.562212255836</v>
      </c>
      <c r="I5097" s="102">
        <f t="shared" si="565"/>
        <v>0.72601413118172786</v>
      </c>
      <c r="J5097" s="102">
        <f t="shared" si="566"/>
        <v>15223.409836389304</v>
      </c>
      <c r="K5097" s="103">
        <f t="shared" si="567"/>
        <v>2.5736382646500715</v>
      </c>
    </row>
    <row r="5098" spans="2:11" x14ac:dyDescent="0.2">
      <c r="B5098" s="35">
        <v>5083</v>
      </c>
      <c r="C5098" s="93">
        <v>0.70375618348480096</v>
      </c>
      <c r="D5098" s="101">
        <f t="shared" si="563"/>
        <v>1.0539699392626409</v>
      </c>
      <c r="E5098" s="93">
        <v>0.90860707269717089</v>
      </c>
      <c r="F5098" s="102">
        <f t="shared" si="561"/>
        <v>1.9086070726971709</v>
      </c>
      <c r="G5098" s="102">
        <f t="shared" si="564"/>
        <v>15221.890168063917</v>
      </c>
      <c r="H5098" s="102">
        <f t="shared" si="562"/>
        <v>15223.409836389304</v>
      </c>
      <c r="I5098" s="102">
        <f t="shared" si="565"/>
        <v>1.5196683253871015</v>
      </c>
      <c r="J5098" s="102">
        <f t="shared" si="566"/>
        <v>15225.318443462002</v>
      </c>
      <c r="K5098" s="103">
        <f t="shared" si="567"/>
        <v>3.4282753980842244</v>
      </c>
    </row>
    <row r="5099" spans="2:11" ht="16" thickBot="1" x14ac:dyDescent="0.25">
      <c r="B5099" s="39">
        <v>5084</v>
      </c>
      <c r="C5099" s="94">
        <v>0.98162745085826253</v>
      </c>
      <c r="D5099" s="104">
        <f t="shared" si="563"/>
        <v>5.5630261663297965E-2</v>
      </c>
      <c r="E5099" s="94">
        <v>4.1759105443421207E-2</v>
      </c>
      <c r="F5099" s="105">
        <f t="shared" ref="F5099:F5162" si="568">($N$18-$N$19)*E5099+$N$19</f>
        <v>1.0417591054434212</v>
      </c>
      <c r="G5099" s="105">
        <f t="shared" si="564"/>
        <v>15221.945798325582</v>
      </c>
      <c r="H5099" s="105">
        <f t="shared" ref="H5099:H5162" si="569">+MAX(G5099,J5098)</f>
        <v>15225.318443462002</v>
      </c>
      <c r="I5099" s="105">
        <f t="shared" si="565"/>
        <v>3.3726451364200329</v>
      </c>
      <c r="J5099" s="105">
        <f t="shared" si="566"/>
        <v>15226.360202567445</v>
      </c>
      <c r="K5099" s="106">
        <f t="shared" si="567"/>
        <v>4.4144042418629397</v>
      </c>
    </row>
    <row r="5100" spans="2:11" x14ac:dyDescent="0.2">
      <c r="B5100" s="35">
        <v>5085</v>
      </c>
      <c r="C5100" s="93">
        <v>6.8849406187143192E-2</v>
      </c>
      <c r="D5100" s="101">
        <f t="shared" ref="D5100:D5163" si="570">-LN(C5100)/$N$16</f>
        <v>8.0275010357325538</v>
      </c>
      <c r="E5100" s="93">
        <v>0.61052815955537598</v>
      </c>
      <c r="F5100" s="102">
        <f t="shared" si="568"/>
        <v>1.610528159555376</v>
      </c>
      <c r="G5100" s="102">
        <f t="shared" ref="G5100:G5163" si="571">G5099+D5100</f>
        <v>15229.973299361314</v>
      </c>
      <c r="H5100" s="102">
        <f t="shared" si="569"/>
        <v>15229.973299361314</v>
      </c>
      <c r="I5100" s="102">
        <f t="shared" si="565"/>
        <v>0</v>
      </c>
      <c r="J5100" s="102">
        <f t="shared" si="566"/>
        <v>15231.58382752087</v>
      </c>
      <c r="K5100" s="103">
        <f t="shared" si="567"/>
        <v>1.6105281595555425</v>
      </c>
    </row>
    <row r="5101" spans="2:11" x14ac:dyDescent="0.2">
      <c r="B5101" s="35">
        <v>5086</v>
      </c>
      <c r="C5101" s="93">
        <v>0.22856415957038001</v>
      </c>
      <c r="D5101" s="101">
        <f t="shared" si="570"/>
        <v>4.4278149665845676</v>
      </c>
      <c r="E5101" s="93">
        <v>0.15657140121637725</v>
      </c>
      <c r="F5101" s="102">
        <f t="shared" si="568"/>
        <v>1.1565714012163772</v>
      </c>
      <c r="G5101" s="102">
        <f t="shared" si="571"/>
        <v>15234.401114327899</v>
      </c>
      <c r="H5101" s="102">
        <f t="shared" si="569"/>
        <v>15234.401114327899</v>
      </c>
      <c r="I5101" s="102">
        <f t="shared" si="565"/>
        <v>0</v>
      </c>
      <c r="J5101" s="102">
        <f t="shared" si="566"/>
        <v>15235.557685729114</v>
      </c>
      <c r="K5101" s="103">
        <f t="shared" si="567"/>
        <v>1.1565714012158423</v>
      </c>
    </row>
    <row r="5102" spans="2:11" x14ac:dyDescent="0.2">
      <c r="B5102" s="35">
        <v>5087</v>
      </c>
      <c r="C5102" s="93">
        <v>0.20248872642668581</v>
      </c>
      <c r="D5102" s="101">
        <f t="shared" si="570"/>
        <v>4.7912131978568056</v>
      </c>
      <c r="E5102" s="93">
        <v>0.14601837626058167</v>
      </c>
      <c r="F5102" s="102">
        <f t="shared" si="568"/>
        <v>1.1460183762605816</v>
      </c>
      <c r="G5102" s="102">
        <f t="shared" si="571"/>
        <v>15239.192327525756</v>
      </c>
      <c r="H5102" s="102">
        <f t="shared" si="569"/>
        <v>15239.192327525756</v>
      </c>
      <c r="I5102" s="102">
        <f t="shared" si="565"/>
        <v>0</v>
      </c>
      <c r="J5102" s="102">
        <f t="shared" si="566"/>
        <v>15240.338345902017</v>
      </c>
      <c r="K5102" s="103">
        <f t="shared" si="567"/>
        <v>1.1460183762610541</v>
      </c>
    </row>
    <row r="5103" spans="2:11" ht="16" thickBot="1" x14ac:dyDescent="0.25">
      <c r="B5103" s="39">
        <v>5088</v>
      </c>
      <c r="C5103" s="94">
        <v>0.36197382756239416</v>
      </c>
      <c r="D5103" s="104">
        <f t="shared" si="570"/>
        <v>3.0485501079645059</v>
      </c>
      <c r="E5103" s="94">
        <v>0.75554693363368264</v>
      </c>
      <c r="F5103" s="105">
        <f t="shared" si="568"/>
        <v>1.7555469336336826</v>
      </c>
      <c r="G5103" s="105">
        <f t="shared" si="571"/>
        <v>15242.24087763372</v>
      </c>
      <c r="H5103" s="105">
        <f t="shared" si="569"/>
        <v>15242.24087763372</v>
      </c>
      <c r="I5103" s="105">
        <f t="shared" si="565"/>
        <v>0</v>
      </c>
      <c r="J5103" s="105">
        <f t="shared" si="566"/>
        <v>15243.996424567353</v>
      </c>
      <c r="K5103" s="106">
        <f t="shared" si="567"/>
        <v>1.7555469336330134</v>
      </c>
    </row>
    <row r="5104" spans="2:11" x14ac:dyDescent="0.2">
      <c r="B5104" s="35">
        <v>5089</v>
      </c>
      <c r="C5104" s="93">
        <v>0.90526584576968694</v>
      </c>
      <c r="D5104" s="101">
        <f t="shared" si="570"/>
        <v>0.298579878561756</v>
      </c>
      <c r="E5104" s="93">
        <v>5.5224167337834973E-2</v>
      </c>
      <c r="F5104" s="102">
        <f t="shared" si="568"/>
        <v>1.0552241673378351</v>
      </c>
      <c r="G5104" s="102">
        <f t="shared" si="571"/>
        <v>15242.539457512281</v>
      </c>
      <c r="H5104" s="102">
        <f t="shared" si="569"/>
        <v>15243.996424567353</v>
      </c>
      <c r="I5104" s="102">
        <f t="shared" si="565"/>
        <v>1.4569670550718001</v>
      </c>
      <c r="J5104" s="102">
        <f t="shared" si="566"/>
        <v>15245.05164873469</v>
      </c>
      <c r="K5104" s="103">
        <f t="shared" si="567"/>
        <v>2.5121912224094558</v>
      </c>
    </row>
    <row r="5105" spans="2:11" x14ac:dyDescent="0.2">
      <c r="B5105" s="35">
        <v>5090</v>
      </c>
      <c r="C5105" s="93">
        <v>0.61931926421273742</v>
      </c>
      <c r="D5105" s="101">
        <f t="shared" si="570"/>
        <v>1.4374030952726577</v>
      </c>
      <c r="E5105" s="93">
        <v>0.66698482095785938</v>
      </c>
      <c r="F5105" s="102">
        <f t="shared" si="568"/>
        <v>1.6669848209578593</v>
      </c>
      <c r="G5105" s="102">
        <f t="shared" si="571"/>
        <v>15243.976860607554</v>
      </c>
      <c r="H5105" s="102">
        <f t="shared" si="569"/>
        <v>15245.05164873469</v>
      </c>
      <c r="I5105" s="102">
        <f t="shared" si="565"/>
        <v>1.074788127136344</v>
      </c>
      <c r="J5105" s="102">
        <f t="shared" si="566"/>
        <v>15246.718633555649</v>
      </c>
      <c r="K5105" s="103">
        <f t="shared" si="567"/>
        <v>2.7417729480948765</v>
      </c>
    </row>
    <row r="5106" spans="2:11" x14ac:dyDescent="0.2">
      <c r="B5106" s="35">
        <v>5091</v>
      </c>
      <c r="C5106" s="93">
        <v>0.60994025565691723</v>
      </c>
      <c r="D5106" s="101">
        <f t="shared" si="570"/>
        <v>1.4831828044722115</v>
      </c>
      <c r="E5106" s="93">
        <v>5.6615349931968262E-2</v>
      </c>
      <c r="F5106" s="102">
        <f t="shared" si="568"/>
        <v>1.0566153499319682</v>
      </c>
      <c r="G5106" s="102">
        <f t="shared" si="571"/>
        <v>15245.460043412026</v>
      </c>
      <c r="H5106" s="102">
        <f t="shared" si="569"/>
        <v>15246.718633555649</v>
      </c>
      <c r="I5106" s="102">
        <f t="shared" si="565"/>
        <v>1.2585901436232234</v>
      </c>
      <c r="J5106" s="102">
        <f t="shared" si="566"/>
        <v>15247.77524890558</v>
      </c>
      <c r="K5106" s="103">
        <f t="shared" si="567"/>
        <v>2.3152054935544584</v>
      </c>
    </row>
    <row r="5107" spans="2:11" ht="16" thickBot="1" x14ac:dyDescent="0.25">
      <c r="B5107" s="39">
        <v>5092</v>
      </c>
      <c r="C5107" s="94">
        <v>0.22633561578297035</v>
      </c>
      <c r="D5107" s="104">
        <f t="shared" si="570"/>
        <v>4.4572090670446727</v>
      </c>
      <c r="E5107" s="94">
        <v>0.42767492952862518</v>
      </c>
      <c r="F5107" s="105">
        <f t="shared" si="568"/>
        <v>1.4276749295286253</v>
      </c>
      <c r="G5107" s="105">
        <f t="shared" si="571"/>
        <v>15249.91725247907</v>
      </c>
      <c r="H5107" s="105">
        <f t="shared" si="569"/>
        <v>15249.91725247907</v>
      </c>
      <c r="I5107" s="105">
        <f t="shared" si="565"/>
        <v>0</v>
      </c>
      <c r="J5107" s="105">
        <f t="shared" si="566"/>
        <v>15251.3449274086</v>
      </c>
      <c r="K5107" s="106">
        <f t="shared" si="567"/>
        <v>1.4276749295295303</v>
      </c>
    </row>
    <row r="5108" spans="2:11" x14ac:dyDescent="0.2">
      <c r="B5108" s="35">
        <v>5093</v>
      </c>
      <c r="C5108" s="93">
        <v>0.95375876958607531</v>
      </c>
      <c r="D5108" s="101">
        <f t="shared" si="570"/>
        <v>0.1420335047338718</v>
      </c>
      <c r="E5108" s="93">
        <v>0.96709806461120884</v>
      </c>
      <c r="F5108" s="102">
        <f t="shared" si="568"/>
        <v>1.9670980646112088</v>
      </c>
      <c r="G5108" s="102">
        <f t="shared" si="571"/>
        <v>15250.059285983803</v>
      </c>
      <c r="H5108" s="102">
        <f t="shared" si="569"/>
        <v>15251.3449274086</v>
      </c>
      <c r="I5108" s="102">
        <f t="shared" si="565"/>
        <v>1.2856414247962675</v>
      </c>
      <c r="J5108" s="102">
        <f t="shared" si="566"/>
        <v>15253.312025473211</v>
      </c>
      <c r="K5108" s="103">
        <f t="shared" si="567"/>
        <v>3.2527394894077588</v>
      </c>
    </row>
    <row r="5109" spans="2:11" x14ac:dyDescent="0.2">
      <c r="B5109" s="35">
        <v>5094</v>
      </c>
      <c r="C5109" s="93">
        <v>0.40031148671986905</v>
      </c>
      <c r="D5109" s="101">
        <f t="shared" si="570"/>
        <v>2.7465369543512903</v>
      </c>
      <c r="E5109" s="93">
        <v>0.58106098814468155</v>
      </c>
      <c r="F5109" s="102">
        <f t="shared" si="568"/>
        <v>1.5810609881446815</v>
      </c>
      <c r="G5109" s="102">
        <f t="shared" si="571"/>
        <v>15252.805822938155</v>
      </c>
      <c r="H5109" s="102">
        <f t="shared" si="569"/>
        <v>15253.312025473211</v>
      </c>
      <c r="I5109" s="102">
        <f t="shared" si="565"/>
        <v>0.50620253505621804</v>
      </c>
      <c r="J5109" s="102">
        <f t="shared" si="566"/>
        <v>15254.893086461356</v>
      </c>
      <c r="K5109" s="103">
        <f t="shared" si="567"/>
        <v>2.0872635232008179</v>
      </c>
    </row>
    <row r="5110" spans="2:11" x14ac:dyDescent="0.2">
      <c r="B5110" s="35">
        <v>5095</v>
      </c>
      <c r="C5110" s="93">
        <v>0.25525872795783244</v>
      </c>
      <c r="D5110" s="101">
        <f t="shared" si="570"/>
        <v>4.0964328862789037</v>
      </c>
      <c r="E5110" s="93">
        <v>0.23094183444933758</v>
      </c>
      <c r="F5110" s="102">
        <f t="shared" si="568"/>
        <v>1.2309418344493377</v>
      </c>
      <c r="G5110" s="102">
        <f t="shared" si="571"/>
        <v>15256.902255824434</v>
      </c>
      <c r="H5110" s="102">
        <f t="shared" si="569"/>
        <v>15256.902255824434</v>
      </c>
      <c r="I5110" s="102">
        <f t="shared" si="565"/>
        <v>0</v>
      </c>
      <c r="J5110" s="102">
        <f t="shared" si="566"/>
        <v>15258.133197658883</v>
      </c>
      <c r="K5110" s="103">
        <f t="shared" si="567"/>
        <v>1.2309418344484584</v>
      </c>
    </row>
    <row r="5111" spans="2:11" ht="16" thickBot="1" x14ac:dyDescent="0.25">
      <c r="B5111" s="39">
        <v>5096</v>
      </c>
      <c r="C5111" s="94">
        <v>0.8637449449267236</v>
      </c>
      <c r="D5111" s="104">
        <f t="shared" si="570"/>
        <v>0.43943326917018627</v>
      </c>
      <c r="E5111" s="94">
        <v>0.80911020089891728</v>
      </c>
      <c r="F5111" s="105">
        <f t="shared" si="568"/>
        <v>1.8091102008989173</v>
      </c>
      <c r="G5111" s="105">
        <f t="shared" si="571"/>
        <v>15257.341689093604</v>
      </c>
      <c r="H5111" s="105">
        <f t="shared" si="569"/>
        <v>15258.133197658883</v>
      </c>
      <c r="I5111" s="105">
        <f t="shared" si="565"/>
        <v>0.79150856527849101</v>
      </c>
      <c r="J5111" s="105">
        <f t="shared" si="566"/>
        <v>15259.942307859781</v>
      </c>
      <c r="K5111" s="106">
        <f t="shared" si="567"/>
        <v>2.6006187661769218</v>
      </c>
    </row>
    <row r="5112" spans="2:11" x14ac:dyDescent="0.2">
      <c r="B5112" s="35">
        <v>5097</v>
      </c>
      <c r="C5112" s="93">
        <v>5.3556913631990333E-2</v>
      </c>
      <c r="D5112" s="101">
        <f t="shared" si="570"/>
        <v>8.781031152946781</v>
      </c>
      <c r="E5112" s="93">
        <v>0.19836336489686279</v>
      </c>
      <c r="F5112" s="102">
        <f t="shared" si="568"/>
        <v>1.1983633648968628</v>
      </c>
      <c r="G5112" s="102">
        <f t="shared" si="571"/>
        <v>15266.122720246551</v>
      </c>
      <c r="H5112" s="102">
        <f t="shared" si="569"/>
        <v>15266.122720246551</v>
      </c>
      <c r="I5112" s="102">
        <f t="shared" si="565"/>
        <v>0</v>
      </c>
      <c r="J5112" s="102">
        <f t="shared" si="566"/>
        <v>15267.321083611447</v>
      </c>
      <c r="K5112" s="103">
        <f t="shared" si="567"/>
        <v>1.1983633648960677</v>
      </c>
    </row>
    <row r="5113" spans="2:11" x14ac:dyDescent="0.2">
      <c r="B5113" s="35">
        <v>5098</v>
      </c>
      <c r="C5113" s="93">
        <v>0.7551154343503137</v>
      </c>
      <c r="D5113" s="101">
        <f t="shared" si="570"/>
        <v>0.84265394472257937</v>
      </c>
      <c r="E5113" s="93">
        <v>0.49497209818291055</v>
      </c>
      <c r="F5113" s="102">
        <f t="shared" si="568"/>
        <v>1.4949720981829104</v>
      </c>
      <c r="G5113" s="102">
        <f t="shared" si="571"/>
        <v>15266.965374191273</v>
      </c>
      <c r="H5113" s="102">
        <f t="shared" si="569"/>
        <v>15267.321083611447</v>
      </c>
      <c r="I5113" s="102">
        <f t="shared" si="565"/>
        <v>0.35570942017329799</v>
      </c>
      <c r="J5113" s="102">
        <f t="shared" si="566"/>
        <v>15268.816055709629</v>
      </c>
      <c r="K5113" s="103">
        <f t="shared" si="567"/>
        <v>1.8506815183554863</v>
      </c>
    </row>
    <row r="5114" spans="2:11" x14ac:dyDescent="0.2">
      <c r="B5114" s="35">
        <v>5099</v>
      </c>
      <c r="C5114" s="93">
        <v>0.65745408048158804</v>
      </c>
      <c r="D5114" s="101">
        <f t="shared" si="570"/>
        <v>1.2581410708225294</v>
      </c>
      <c r="E5114" s="93">
        <v>0.8974089109614718</v>
      </c>
      <c r="F5114" s="102">
        <f t="shared" si="568"/>
        <v>1.8974089109614718</v>
      </c>
      <c r="G5114" s="102">
        <f t="shared" si="571"/>
        <v>15268.223515262096</v>
      </c>
      <c r="H5114" s="102">
        <f t="shared" si="569"/>
        <v>15268.816055709629</v>
      </c>
      <c r="I5114" s="102">
        <f t="shared" si="565"/>
        <v>0.59254044753288326</v>
      </c>
      <c r="J5114" s="102">
        <f t="shared" si="566"/>
        <v>15270.71346462059</v>
      </c>
      <c r="K5114" s="103">
        <f t="shared" si="567"/>
        <v>2.4899493584944139</v>
      </c>
    </row>
    <row r="5115" spans="2:11" ht="16" thickBot="1" x14ac:dyDescent="0.25">
      <c r="B5115" s="39">
        <v>5100</v>
      </c>
      <c r="C5115" s="94">
        <v>0.99618968303243771</v>
      </c>
      <c r="D5115" s="104">
        <f t="shared" si="570"/>
        <v>1.1452784154496255E-2</v>
      </c>
      <c r="E5115" s="94">
        <v>0.10686574871910492</v>
      </c>
      <c r="F5115" s="105">
        <f t="shared" si="568"/>
        <v>1.1068657487191049</v>
      </c>
      <c r="G5115" s="105">
        <f t="shared" si="571"/>
        <v>15268.23496804625</v>
      </c>
      <c r="H5115" s="105">
        <f t="shared" si="569"/>
        <v>15270.71346462059</v>
      </c>
      <c r="I5115" s="105">
        <f t="shared" si="565"/>
        <v>2.4784965743401699</v>
      </c>
      <c r="J5115" s="105">
        <f t="shared" si="566"/>
        <v>15271.82033036931</v>
      </c>
      <c r="K5115" s="106">
        <f t="shared" si="567"/>
        <v>3.5853623230595986</v>
      </c>
    </row>
    <row r="5116" spans="2:11" x14ac:dyDescent="0.2">
      <c r="B5116" s="35">
        <v>5101</v>
      </c>
      <c r="C5116" s="93">
        <v>0.6639483358130559</v>
      </c>
      <c r="D5116" s="101">
        <f t="shared" si="570"/>
        <v>1.2286528201299678</v>
      </c>
      <c r="E5116" s="93">
        <v>0.49634270427380978</v>
      </c>
      <c r="F5116" s="102">
        <f t="shared" si="568"/>
        <v>1.4963427042738098</v>
      </c>
      <c r="G5116" s="102">
        <f t="shared" si="571"/>
        <v>15269.46362086638</v>
      </c>
      <c r="H5116" s="102">
        <f t="shared" si="569"/>
        <v>15271.82033036931</v>
      </c>
      <c r="I5116" s="102">
        <f t="shared" si="565"/>
        <v>2.3567095029302436</v>
      </c>
      <c r="J5116" s="102">
        <f t="shared" si="566"/>
        <v>15273.316673073583</v>
      </c>
      <c r="K5116" s="103">
        <f t="shared" si="567"/>
        <v>3.8530522072032909</v>
      </c>
    </row>
    <row r="5117" spans="2:11" x14ac:dyDescent="0.2">
      <c r="B5117" s="35">
        <v>5102</v>
      </c>
      <c r="C5117" s="93">
        <v>0.90038336543160091</v>
      </c>
      <c r="D5117" s="101">
        <f t="shared" si="570"/>
        <v>0.31480393428912778</v>
      </c>
      <c r="E5117" s="93">
        <v>2.4332289323691247E-2</v>
      </c>
      <c r="F5117" s="102">
        <f t="shared" si="568"/>
        <v>1.0243322893236912</v>
      </c>
      <c r="G5117" s="102">
        <f t="shared" si="571"/>
        <v>15269.778424800668</v>
      </c>
      <c r="H5117" s="102">
        <f t="shared" si="569"/>
        <v>15273.316673073583</v>
      </c>
      <c r="I5117" s="102">
        <f t="shared" si="565"/>
        <v>3.5382482729146432</v>
      </c>
      <c r="J5117" s="102">
        <f t="shared" si="566"/>
        <v>15274.341005362907</v>
      </c>
      <c r="K5117" s="103">
        <f t="shared" si="567"/>
        <v>4.5625805622385087</v>
      </c>
    </row>
    <row r="5118" spans="2:11" x14ac:dyDescent="0.2">
      <c r="B5118" s="35">
        <v>5103</v>
      </c>
      <c r="C5118" s="93">
        <v>0.51380325985847819</v>
      </c>
      <c r="D5118" s="101">
        <f t="shared" si="570"/>
        <v>1.9977445491619363</v>
      </c>
      <c r="E5118" s="93">
        <v>6.8345523276093445E-2</v>
      </c>
      <c r="F5118" s="102">
        <f t="shared" si="568"/>
        <v>1.0683455232760934</v>
      </c>
      <c r="G5118" s="102">
        <f t="shared" si="571"/>
        <v>15271.776169349831</v>
      </c>
      <c r="H5118" s="102">
        <f t="shared" si="569"/>
        <v>15274.341005362907</v>
      </c>
      <c r="I5118" s="102">
        <f t="shared" si="565"/>
        <v>2.564836013076274</v>
      </c>
      <c r="J5118" s="102">
        <f t="shared" si="566"/>
        <v>15275.409350886182</v>
      </c>
      <c r="K5118" s="103">
        <f t="shared" si="567"/>
        <v>3.6331815363519127</v>
      </c>
    </row>
    <row r="5119" spans="2:11" ht="16" thickBot="1" x14ac:dyDescent="0.25">
      <c r="B5119" s="39">
        <v>5104</v>
      </c>
      <c r="C5119" s="94">
        <v>0.43832819476143581</v>
      </c>
      <c r="D5119" s="104">
        <f t="shared" si="570"/>
        <v>2.4743620382544282</v>
      </c>
      <c r="E5119" s="94">
        <v>0.28706248721190863</v>
      </c>
      <c r="F5119" s="105">
        <f t="shared" si="568"/>
        <v>1.2870624872119087</v>
      </c>
      <c r="G5119" s="105">
        <f t="shared" si="571"/>
        <v>15274.250531388085</v>
      </c>
      <c r="H5119" s="105">
        <f t="shared" si="569"/>
        <v>15275.409350886182</v>
      </c>
      <c r="I5119" s="105">
        <f t="shared" si="565"/>
        <v>1.1588194980977278</v>
      </c>
      <c r="J5119" s="105">
        <f t="shared" si="566"/>
        <v>15276.696413373395</v>
      </c>
      <c r="K5119" s="106">
        <f t="shared" si="567"/>
        <v>2.4458819853098248</v>
      </c>
    </row>
    <row r="5120" spans="2:11" x14ac:dyDescent="0.2">
      <c r="B5120" s="35">
        <v>5105</v>
      </c>
      <c r="C5120" s="93">
        <v>0.78931195876465621</v>
      </c>
      <c r="D5120" s="101">
        <f t="shared" si="570"/>
        <v>0.70978095384225048</v>
      </c>
      <c r="E5120" s="93">
        <v>0.1892158252239966</v>
      </c>
      <c r="F5120" s="102">
        <f t="shared" si="568"/>
        <v>1.1892158252239966</v>
      </c>
      <c r="G5120" s="102">
        <f t="shared" si="571"/>
        <v>15274.960312341927</v>
      </c>
      <c r="H5120" s="102">
        <f t="shared" si="569"/>
        <v>15276.696413373395</v>
      </c>
      <c r="I5120" s="102">
        <f t="shared" si="565"/>
        <v>1.7361010314671148</v>
      </c>
      <c r="J5120" s="102">
        <f t="shared" si="566"/>
        <v>15277.885629198619</v>
      </c>
      <c r="K5120" s="103">
        <f t="shared" si="567"/>
        <v>2.9253168566920067</v>
      </c>
    </row>
    <row r="5121" spans="2:11" x14ac:dyDescent="0.2">
      <c r="B5121" s="35">
        <v>5106</v>
      </c>
      <c r="C5121" s="93">
        <v>0.62634691910065254</v>
      </c>
      <c r="D5121" s="101">
        <f t="shared" si="570"/>
        <v>1.4035526325550516</v>
      </c>
      <c r="E5121" s="93">
        <v>4.5839168871816383E-2</v>
      </c>
      <c r="F5121" s="102">
        <f t="shared" si="568"/>
        <v>1.0458391688718165</v>
      </c>
      <c r="G5121" s="102">
        <f t="shared" si="571"/>
        <v>15276.363864974483</v>
      </c>
      <c r="H5121" s="102">
        <f t="shared" si="569"/>
        <v>15277.885629198619</v>
      </c>
      <c r="I5121" s="102">
        <f t="shared" si="565"/>
        <v>1.5217642241368594</v>
      </c>
      <c r="J5121" s="102">
        <f t="shared" si="566"/>
        <v>15278.931468367491</v>
      </c>
      <c r="K5121" s="103">
        <f t="shared" si="567"/>
        <v>2.5676033930085396</v>
      </c>
    </row>
    <row r="5122" spans="2:11" x14ac:dyDescent="0.2">
      <c r="B5122" s="35">
        <v>5107</v>
      </c>
      <c r="C5122" s="93">
        <v>0.61783314414866419</v>
      </c>
      <c r="D5122" s="101">
        <f t="shared" si="570"/>
        <v>1.4446105537984404</v>
      </c>
      <c r="E5122" s="93">
        <v>0.90912999167129649</v>
      </c>
      <c r="F5122" s="102">
        <f t="shared" si="568"/>
        <v>1.9091299916712965</v>
      </c>
      <c r="G5122" s="102">
        <f t="shared" si="571"/>
        <v>15277.808475528282</v>
      </c>
      <c r="H5122" s="102">
        <f t="shared" si="569"/>
        <v>15278.931468367491</v>
      </c>
      <c r="I5122" s="102">
        <f t="shared" si="565"/>
        <v>1.1229928392094735</v>
      </c>
      <c r="J5122" s="102">
        <f t="shared" si="566"/>
        <v>15280.840598359162</v>
      </c>
      <c r="K5122" s="103">
        <f t="shared" si="567"/>
        <v>3.0321228308803256</v>
      </c>
    </row>
    <row r="5123" spans="2:11" ht="16" thickBot="1" x14ac:dyDescent="0.25">
      <c r="B5123" s="39">
        <v>5108</v>
      </c>
      <c r="C5123" s="94">
        <v>0.86011468546214565</v>
      </c>
      <c r="D5123" s="104">
        <f t="shared" si="570"/>
        <v>0.45206863031116473</v>
      </c>
      <c r="E5123" s="94">
        <v>0.57702203785501827</v>
      </c>
      <c r="F5123" s="105">
        <f t="shared" si="568"/>
        <v>1.5770220378550182</v>
      </c>
      <c r="G5123" s="105">
        <f t="shared" si="571"/>
        <v>15278.260544158593</v>
      </c>
      <c r="H5123" s="105">
        <f t="shared" si="569"/>
        <v>15280.840598359162</v>
      </c>
      <c r="I5123" s="105">
        <f t="shared" si="565"/>
        <v>2.5800542005690659</v>
      </c>
      <c r="J5123" s="105">
        <f t="shared" si="566"/>
        <v>15282.417620397016</v>
      </c>
      <c r="K5123" s="106">
        <f t="shared" si="567"/>
        <v>4.1570762384235422</v>
      </c>
    </row>
    <row r="5124" spans="2:11" x14ac:dyDescent="0.2">
      <c r="B5124" s="35">
        <v>5109</v>
      </c>
      <c r="C5124" s="93">
        <v>0.73518258530988945</v>
      </c>
      <c r="D5124" s="101">
        <f t="shared" si="570"/>
        <v>0.92290918569506741</v>
      </c>
      <c r="E5124" s="93">
        <v>0.38250909766022845</v>
      </c>
      <c r="F5124" s="102">
        <f t="shared" si="568"/>
        <v>1.3825090976602286</v>
      </c>
      <c r="G5124" s="102">
        <f t="shared" si="571"/>
        <v>15279.183453344289</v>
      </c>
      <c r="H5124" s="102">
        <f t="shared" si="569"/>
        <v>15282.417620397016</v>
      </c>
      <c r="I5124" s="102">
        <f t="shared" si="565"/>
        <v>3.234167052727571</v>
      </c>
      <c r="J5124" s="102">
        <f t="shared" si="566"/>
        <v>15283.800129494677</v>
      </c>
      <c r="K5124" s="103">
        <f t="shared" si="567"/>
        <v>4.6166761503882299</v>
      </c>
    </row>
    <row r="5125" spans="2:11" x14ac:dyDescent="0.2">
      <c r="B5125" s="35">
        <v>5110</v>
      </c>
      <c r="C5125" s="93">
        <v>0.5911417595322227</v>
      </c>
      <c r="D5125" s="101">
        <f t="shared" si="570"/>
        <v>1.5770982794821893</v>
      </c>
      <c r="E5125" s="93">
        <v>0.47752769240184345</v>
      </c>
      <c r="F5125" s="102">
        <f t="shared" si="568"/>
        <v>1.4775276924018435</v>
      </c>
      <c r="G5125" s="102">
        <f t="shared" si="571"/>
        <v>15280.760551623771</v>
      </c>
      <c r="H5125" s="102">
        <f t="shared" si="569"/>
        <v>15283.800129494677</v>
      </c>
      <c r="I5125" s="102">
        <f t="shared" si="565"/>
        <v>3.0395778709062142</v>
      </c>
      <c r="J5125" s="102">
        <f t="shared" si="566"/>
        <v>15285.277657187078</v>
      </c>
      <c r="K5125" s="103">
        <f t="shared" si="567"/>
        <v>4.5171055633072683</v>
      </c>
    </row>
    <row r="5126" spans="2:11" x14ac:dyDescent="0.2">
      <c r="B5126" s="35">
        <v>5111</v>
      </c>
      <c r="C5126" s="93">
        <v>0.67993888511456535</v>
      </c>
      <c r="D5126" s="101">
        <f t="shared" si="570"/>
        <v>1.1572570790474728</v>
      </c>
      <c r="E5126" s="93">
        <v>0.46444946233106665</v>
      </c>
      <c r="F5126" s="102">
        <f t="shared" si="568"/>
        <v>1.4644494623310667</v>
      </c>
      <c r="G5126" s="102">
        <f t="shared" si="571"/>
        <v>15281.917808702818</v>
      </c>
      <c r="H5126" s="102">
        <f t="shared" si="569"/>
        <v>15285.277657187078</v>
      </c>
      <c r="I5126" s="102">
        <f t="shared" si="565"/>
        <v>3.3598484842605103</v>
      </c>
      <c r="J5126" s="102">
        <f t="shared" si="566"/>
        <v>15286.74210664941</v>
      </c>
      <c r="K5126" s="103">
        <f t="shared" si="567"/>
        <v>4.8242979465921962</v>
      </c>
    </row>
    <row r="5127" spans="2:11" ht="16" thickBot="1" x14ac:dyDescent="0.25">
      <c r="B5127" s="39">
        <v>5112</v>
      </c>
      <c r="C5127" s="94">
        <v>0.40229447800445606</v>
      </c>
      <c r="D5127" s="104">
        <f t="shared" si="570"/>
        <v>2.7317127785537694</v>
      </c>
      <c r="E5127" s="94">
        <v>0.27039548846278905</v>
      </c>
      <c r="F5127" s="105">
        <f t="shared" si="568"/>
        <v>1.270395488462789</v>
      </c>
      <c r="G5127" s="105">
        <f t="shared" si="571"/>
        <v>15284.649521481371</v>
      </c>
      <c r="H5127" s="105">
        <f t="shared" si="569"/>
        <v>15286.74210664941</v>
      </c>
      <c r="I5127" s="105">
        <f t="shared" si="565"/>
        <v>2.0925851680385676</v>
      </c>
      <c r="J5127" s="105">
        <f t="shared" si="566"/>
        <v>15288.012502137874</v>
      </c>
      <c r="K5127" s="106">
        <f t="shared" si="567"/>
        <v>3.3629806565022591</v>
      </c>
    </row>
    <row r="5128" spans="2:11" x14ac:dyDescent="0.2">
      <c r="B5128" s="35">
        <v>5113</v>
      </c>
      <c r="C5128" s="93">
        <v>0.99476167938194904</v>
      </c>
      <c r="D5128" s="101">
        <f t="shared" si="570"/>
        <v>1.5756266165124294E-2</v>
      </c>
      <c r="E5128" s="93">
        <v>0.26598728999719834</v>
      </c>
      <c r="F5128" s="102">
        <f t="shared" si="568"/>
        <v>1.2659872899971982</v>
      </c>
      <c r="G5128" s="102">
        <f t="shared" si="571"/>
        <v>15284.665277747536</v>
      </c>
      <c r="H5128" s="102">
        <f t="shared" si="569"/>
        <v>15288.012502137874</v>
      </c>
      <c r="I5128" s="102">
        <f t="shared" si="565"/>
        <v>3.3472243903379422</v>
      </c>
      <c r="J5128" s="102">
        <f t="shared" si="566"/>
        <v>15289.27848942787</v>
      </c>
      <c r="K5128" s="103">
        <f t="shared" si="567"/>
        <v>4.6132116803346435</v>
      </c>
    </row>
    <row r="5129" spans="2:11" x14ac:dyDescent="0.2">
      <c r="B5129" s="35">
        <v>5114</v>
      </c>
      <c r="C5129" s="93">
        <v>0.73741703837945238</v>
      </c>
      <c r="D5129" s="101">
        <f t="shared" si="570"/>
        <v>0.91380506228586034</v>
      </c>
      <c r="E5129" s="93">
        <v>0.55340430573057475</v>
      </c>
      <c r="F5129" s="102">
        <f t="shared" si="568"/>
        <v>1.5534043057305746</v>
      </c>
      <c r="G5129" s="102">
        <f t="shared" si="571"/>
        <v>15285.579082809822</v>
      </c>
      <c r="H5129" s="102">
        <f t="shared" si="569"/>
        <v>15289.27848942787</v>
      </c>
      <c r="I5129" s="102">
        <f t="shared" si="565"/>
        <v>3.6994066180486698</v>
      </c>
      <c r="J5129" s="102">
        <f t="shared" si="566"/>
        <v>15290.831893733601</v>
      </c>
      <c r="K5129" s="103">
        <f t="shared" si="567"/>
        <v>5.2528109237791796</v>
      </c>
    </row>
    <row r="5130" spans="2:11" x14ac:dyDescent="0.2">
      <c r="B5130" s="35">
        <v>5115</v>
      </c>
      <c r="C5130" s="93">
        <v>0.62948873419959772</v>
      </c>
      <c r="D5130" s="101">
        <f t="shared" si="570"/>
        <v>1.3885419662527558</v>
      </c>
      <c r="E5130" s="93">
        <v>0.64006948479557646</v>
      </c>
      <c r="F5130" s="102">
        <f t="shared" si="568"/>
        <v>1.6400694847955766</v>
      </c>
      <c r="G5130" s="102">
        <f t="shared" si="571"/>
        <v>15286.967624776074</v>
      </c>
      <c r="H5130" s="102">
        <f t="shared" si="569"/>
        <v>15290.831893733601</v>
      </c>
      <c r="I5130" s="102">
        <f t="shared" si="565"/>
        <v>3.8642689575262921</v>
      </c>
      <c r="J5130" s="102">
        <f t="shared" si="566"/>
        <v>15292.471963218397</v>
      </c>
      <c r="K5130" s="103">
        <f t="shared" si="567"/>
        <v>5.5043384423224779</v>
      </c>
    </row>
    <row r="5131" spans="2:11" ht="16" thickBot="1" x14ac:dyDescent="0.25">
      <c r="B5131" s="39">
        <v>5116</v>
      </c>
      <c r="C5131" s="94">
        <v>0.99360108961166793</v>
      </c>
      <c r="D5131" s="104">
        <f t="shared" si="570"/>
        <v>1.925841352027037E-2</v>
      </c>
      <c r="E5131" s="94">
        <v>0.54929190096582692</v>
      </c>
      <c r="F5131" s="105">
        <f t="shared" si="568"/>
        <v>1.549291900965827</v>
      </c>
      <c r="G5131" s="105">
        <f t="shared" si="571"/>
        <v>15286.986883189595</v>
      </c>
      <c r="H5131" s="105">
        <f t="shared" si="569"/>
        <v>15292.471963218397</v>
      </c>
      <c r="I5131" s="105">
        <f t="shared" si="565"/>
        <v>5.4850800288022583</v>
      </c>
      <c r="J5131" s="105">
        <f t="shared" si="566"/>
        <v>15294.021255119364</v>
      </c>
      <c r="K5131" s="106">
        <f t="shared" si="567"/>
        <v>7.0343719297688949</v>
      </c>
    </row>
    <row r="5132" spans="2:11" x14ac:dyDescent="0.2">
      <c r="B5132" s="35">
        <v>5117</v>
      </c>
      <c r="C5132" s="93">
        <v>0.36771187582923381</v>
      </c>
      <c r="D5132" s="101">
        <f t="shared" si="570"/>
        <v>3.001366780775419</v>
      </c>
      <c r="E5132" s="93">
        <v>0.77299527584391869</v>
      </c>
      <c r="F5132" s="102">
        <f t="shared" si="568"/>
        <v>1.7729952758439187</v>
      </c>
      <c r="G5132" s="102">
        <f t="shared" si="571"/>
        <v>15289.988249970371</v>
      </c>
      <c r="H5132" s="102">
        <f t="shared" si="569"/>
        <v>15294.021255119364</v>
      </c>
      <c r="I5132" s="102">
        <f t="shared" si="565"/>
        <v>4.0330051489927428</v>
      </c>
      <c r="J5132" s="102">
        <f t="shared" si="566"/>
        <v>15295.794250395207</v>
      </c>
      <c r="K5132" s="103">
        <f t="shared" si="567"/>
        <v>5.8060004248363839</v>
      </c>
    </row>
    <row r="5133" spans="2:11" x14ac:dyDescent="0.2">
      <c r="B5133" s="35">
        <v>5118</v>
      </c>
      <c r="C5133" s="93">
        <v>0.85658598989033519</v>
      </c>
      <c r="D5133" s="101">
        <f t="shared" si="570"/>
        <v>0.46440170826310773</v>
      </c>
      <c r="E5133" s="93">
        <v>0.70149614189580101</v>
      </c>
      <c r="F5133" s="102">
        <f t="shared" si="568"/>
        <v>1.701496141895801</v>
      </c>
      <c r="G5133" s="102">
        <f t="shared" si="571"/>
        <v>15290.452651678634</v>
      </c>
      <c r="H5133" s="102">
        <f t="shared" si="569"/>
        <v>15295.794250395207</v>
      </c>
      <c r="I5133" s="102">
        <f t="shared" si="565"/>
        <v>5.3415987165735714</v>
      </c>
      <c r="J5133" s="102">
        <f t="shared" si="566"/>
        <v>15297.495746537103</v>
      </c>
      <c r="K5133" s="103">
        <f t="shared" si="567"/>
        <v>7.0430948584689759</v>
      </c>
    </row>
    <row r="5134" spans="2:11" x14ac:dyDescent="0.2">
      <c r="B5134" s="35">
        <v>5119</v>
      </c>
      <c r="C5134" s="93">
        <v>0.58010808082274368</v>
      </c>
      <c r="D5134" s="101">
        <f t="shared" si="570"/>
        <v>1.6336225396676021</v>
      </c>
      <c r="E5134" s="93">
        <v>0.26979682323641585</v>
      </c>
      <c r="F5134" s="102">
        <f t="shared" si="568"/>
        <v>1.2697968232364159</v>
      </c>
      <c r="G5134" s="102">
        <f t="shared" si="571"/>
        <v>15292.086274218302</v>
      </c>
      <c r="H5134" s="102">
        <f t="shared" si="569"/>
        <v>15297.495746537103</v>
      </c>
      <c r="I5134" s="102">
        <f t="shared" si="565"/>
        <v>5.4094723188009084</v>
      </c>
      <c r="J5134" s="102">
        <f t="shared" si="566"/>
        <v>15298.76554336034</v>
      </c>
      <c r="K5134" s="103">
        <f t="shared" si="567"/>
        <v>6.6792691420378105</v>
      </c>
    </row>
    <row r="5135" spans="2:11" ht="16" thickBot="1" x14ac:dyDescent="0.25">
      <c r="B5135" s="39">
        <v>5120</v>
      </c>
      <c r="C5135" s="94">
        <v>0.57701831063170927</v>
      </c>
      <c r="D5135" s="104">
        <f t="shared" si="570"/>
        <v>1.6496438363414601</v>
      </c>
      <c r="E5135" s="94">
        <v>3.9826270544217501E-2</v>
      </c>
      <c r="F5135" s="105">
        <f t="shared" si="568"/>
        <v>1.0398262705442174</v>
      </c>
      <c r="G5135" s="105">
        <f t="shared" si="571"/>
        <v>15293.735918054643</v>
      </c>
      <c r="H5135" s="105">
        <f t="shared" si="569"/>
        <v>15298.76554336034</v>
      </c>
      <c r="I5135" s="105">
        <f t="shared" si="565"/>
        <v>5.0296253056967544</v>
      </c>
      <c r="J5135" s="105">
        <f t="shared" si="566"/>
        <v>15299.805369630883</v>
      </c>
      <c r="K5135" s="106">
        <f t="shared" si="567"/>
        <v>6.0694515762406809</v>
      </c>
    </row>
    <row r="5136" spans="2:11" x14ac:dyDescent="0.2">
      <c r="B5136" s="35">
        <v>5121</v>
      </c>
      <c r="C5136" s="93">
        <v>0.85549367239330598</v>
      </c>
      <c r="D5136" s="101">
        <f t="shared" si="570"/>
        <v>0.46822974618436508</v>
      </c>
      <c r="E5136" s="93">
        <v>0.86414501393740784</v>
      </c>
      <c r="F5136" s="102">
        <f t="shared" si="568"/>
        <v>1.8641450139374078</v>
      </c>
      <c r="G5136" s="102">
        <f t="shared" si="571"/>
        <v>15294.204147800827</v>
      </c>
      <c r="H5136" s="102">
        <f t="shared" si="569"/>
        <v>15299.805369630883</v>
      </c>
      <c r="I5136" s="102">
        <f t="shared" si="565"/>
        <v>5.6012218300566019</v>
      </c>
      <c r="J5136" s="102">
        <f t="shared" si="566"/>
        <v>15301.66951464482</v>
      </c>
      <c r="K5136" s="103">
        <f t="shared" si="567"/>
        <v>7.4653668439932517</v>
      </c>
    </row>
    <row r="5137" spans="2:11" x14ac:dyDescent="0.2">
      <c r="B5137" s="35">
        <v>5122</v>
      </c>
      <c r="C5137" s="93">
        <v>0.94592512389191397</v>
      </c>
      <c r="D5137" s="101">
        <f t="shared" si="570"/>
        <v>0.16677558984830049</v>
      </c>
      <c r="E5137" s="93">
        <v>0.94152841627155126</v>
      </c>
      <c r="F5137" s="102">
        <f t="shared" si="568"/>
        <v>1.9415284162715514</v>
      </c>
      <c r="G5137" s="102">
        <f t="shared" si="571"/>
        <v>15294.370923390676</v>
      </c>
      <c r="H5137" s="102">
        <f t="shared" si="569"/>
        <v>15301.66951464482</v>
      </c>
      <c r="I5137" s="102">
        <f t="shared" si="565"/>
        <v>7.2985912541444122</v>
      </c>
      <c r="J5137" s="102">
        <f t="shared" si="566"/>
        <v>15303.611043061092</v>
      </c>
      <c r="K5137" s="103">
        <f t="shared" si="567"/>
        <v>9.2401196704158792</v>
      </c>
    </row>
    <row r="5138" spans="2:11" x14ac:dyDescent="0.2">
      <c r="B5138" s="35">
        <v>5123</v>
      </c>
      <c r="C5138" s="93">
        <v>0.8767125127517722</v>
      </c>
      <c r="D5138" s="101">
        <f t="shared" si="570"/>
        <v>0.39472844379375344</v>
      </c>
      <c r="E5138" s="93">
        <v>0.74671977985571125</v>
      </c>
      <c r="F5138" s="102">
        <f t="shared" si="568"/>
        <v>1.7467197798557113</v>
      </c>
      <c r="G5138" s="102">
        <f t="shared" si="571"/>
        <v>15294.76565183447</v>
      </c>
      <c r="H5138" s="102">
        <f t="shared" si="569"/>
        <v>15303.611043061092</v>
      </c>
      <c r="I5138" s="102">
        <f t="shared" ref="I5138:I5201" si="572">H5138-G5138</f>
        <v>8.8453912266213592</v>
      </c>
      <c r="J5138" s="102">
        <f t="shared" ref="J5138:J5201" si="573">H5138+F5138</f>
        <v>15305.357762840948</v>
      </c>
      <c r="K5138" s="103">
        <f t="shared" ref="K5138:K5201" si="574">J5138-G5138</f>
        <v>10.592111006477353</v>
      </c>
    </row>
    <row r="5139" spans="2:11" ht="16" thickBot="1" x14ac:dyDescent="0.25">
      <c r="B5139" s="39">
        <v>5124</v>
      </c>
      <c r="C5139" s="94">
        <v>0.29101129941500503</v>
      </c>
      <c r="D5139" s="104">
        <f t="shared" si="570"/>
        <v>3.7031795488789978</v>
      </c>
      <c r="E5139" s="94">
        <v>0.86461263538974786</v>
      </c>
      <c r="F5139" s="105">
        <f t="shared" si="568"/>
        <v>1.8646126353897479</v>
      </c>
      <c r="G5139" s="105">
        <f t="shared" si="571"/>
        <v>15298.468831383349</v>
      </c>
      <c r="H5139" s="105">
        <f t="shared" si="569"/>
        <v>15305.357762840948</v>
      </c>
      <c r="I5139" s="105">
        <f t="shared" si="572"/>
        <v>6.8889314575990284</v>
      </c>
      <c r="J5139" s="105">
        <f t="shared" si="573"/>
        <v>15307.222375476338</v>
      </c>
      <c r="K5139" s="106">
        <f t="shared" si="574"/>
        <v>8.753544092989614</v>
      </c>
    </row>
    <row r="5140" spans="2:11" x14ac:dyDescent="0.2">
      <c r="B5140" s="35">
        <v>5125</v>
      </c>
      <c r="C5140" s="93">
        <v>0.36240681501528127</v>
      </c>
      <c r="D5140" s="101">
        <f t="shared" si="570"/>
        <v>3.0449636992809723</v>
      </c>
      <c r="E5140" s="93">
        <v>0.92436622482020736</v>
      </c>
      <c r="F5140" s="102">
        <f t="shared" si="568"/>
        <v>1.9243662248202074</v>
      </c>
      <c r="G5140" s="102">
        <f t="shared" si="571"/>
        <v>15301.51379508263</v>
      </c>
      <c r="H5140" s="102">
        <f t="shared" si="569"/>
        <v>15307.222375476338</v>
      </c>
      <c r="I5140" s="102">
        <f t="shared" si="572"/>
        <v>5.7085803937079618</v>
      </c>
      <c r="J5140" s="102">
        <f t="shared" si="573"/>
        <v>15309.146741701159</v>
      </c>
      <c r="K5140" s="103">
        <f t="shared" si="574"/>
        <v>7.6329466185288766</v>
      </c>
    </row>
    <row r="5141" spans="2:11" x14ac:dyDescent="0.2">
      <c r="B5141" s="35">
        <v>5126</v>
      </c>
      <c r="C5141" s="93">
        <v>0.30864572434248827</v>
      </c>
      <c r="D5141" s="101">
        <f t="shared" si="570"/>
        <v>3.5266835490250457</v>
      </c>
      <c r="E5141" s="93">
        <v>0.49611807248262985</v>
      </c>
      <c r="F5141" s="102">
        <f t="shared" si="568"/>
        <v>1.4961180724826297</v>
      </c>
      <c r="G5141" s="102">
        <f t="shared" si="571"/>
        <v>15305.040478631656</v>
      </c>
      <c r="H5141" s="102">
        <f t="shared" si="569"/>
        <v>15309.146741701159</v>
      </c>
      <c r="I5141" s="102">
        <f t="shared" si="572"/>
        <v>4.1062630695032567</v>
      </c>
      <c r="J5141" s="102">
        <f t="shared" si="573"/>
        <v>15310.642859773641</v>
      </c>
      <c r="K5141" s="103">
        <f t="shared" si="574"/>
        <v>5.602381141985461</v>
      </c>
    </row>
    <row r="5142" spans="2:11" x14ac:dyDescent="0.2">
      <c r="B5142" s="35">
        <v>5127</v>
      </c>
      <c r="C5142" s="93">
        <v>0.77036567482506357</v>
      </c>
      <c r="D5142" s="101">
        <f t="shared" si="570"/>
        <v>0.7826699234839094</v>
      </c>
      <c r="E5142" s="93">
        <v>0.86647771868660406</v>
      </c>
      <c r="F5142" s="102">
        <f t="shared" si="568"/>
        <v>1.8664777186866042</v>
      </c>
      <c r="G5142" s="102">
        <f t="shared" si="571"/>
        <v>15305.823148555141</v>
      </c>
      <c r="H5142" s="102">
        <f t="shared" si="569"/>
        <v>15310.642859773641</v>
      </c>
      <c r="I5142" s="102">
        <f t="shared" si="572"/>
        <v>4.8197112185007427</v>
      </c>
      <c r="J5142" s="102">
        <f t="shared" si="573"/>
        <v>15312.509337492327</v>
      </c>
      <c r="K5142" s="103">
        <f t="shared" si="574"/>
        <v>6.686188937186671</v>
      </c>
    </row>
    <row r="5143" spans="2:11" ht="16" thickBot="1" x14ac:dyDescent="0.25">
      <c r="B5143" s="39">
        <v>5128</v>
      </c>
      <c r="C5143" s="94">
        <v>0.70853835889603145</v>
      </c>
      <c r="D5143" s="104">
        <f t="shared" si="570"/>
        <v>1.033653240961371</v>
      </c>
      <c r="E5143" s="94">
        <v>0.50430662455666309</v>
      </c>
      <c r="F5143" s="105">
        <f t="shared" si="568"/>
        <v>1.504306624556663</v>
      </c>
      <c r="G5143" s="105">
        <f t="shared" si="571"/>
        <v>15306.856801796102</v>
      </c>
      <c r="H5143" s="105">
        <f t="shared" si="569"/>
        <v>15312.509337492327</v>
      </c>
      <c r="I5143" s="105">
        <f t="shared" si="572"/>
        <v>5.6525356962247315</v>
      </c>
      <c r="J5143" s="105">
        <f t="shared" si="573"/>
        <v>15314.013644116883</v>
      </c>
      <c r="K5143" s="106">
        <f t="shared" si="574"/>
        <v>7.1568423207809246</v>
      </c>
    </row>
    <row r="5144" spans="2:11" x14ac:dyDescent="0.2">
      <c r="B5144" s="35">
        <v>5129</v>
      </c>
      <c r="C5144" s="93">
        <v>0.80292243287076548</v>
      </c>
      <c r="D5144" s="101">
        <f t="shared" si="570"/>
        <v>0.65849149912545046</v>
      </c>
      <c r="E5144" s="93">
        <v>0.20969462534467076</v>
      </c>
      <c r="F5144" s="102">
        <f t="shared" si="568"/>
        <v>1.2096946253446708</v>
      </c>
      <c r="G5144" s="102">
        <f t="shared" si="571"/>
        <v>15307.515293295228</v>
      </c>
      <c r="H5144" s="102">
        <f t="shared" si="569"/>
        <v>15314.013644116883</v>
      </c>
      <c r="I5144" s="102">
        <f t="shared" si="572"/>
        <v>6.4983508216555492</v>
      </c>
      <c r="J5144" s="102">
        <f t="shared" si="573"/>
        <v>15315.223338742227</v>
      </c>
      <c r="K5144" s="103">
        <f t="shared" si="574"/>
        <v>7.7080454469996766</v>
      </c>
    </row>
    <row r="5145" spans="2:11" x14ac:dyDescent="0.2">
      <c r="B5145" s="35">
        <v>5130</v>
      </c>
      <c r="C5145" s="93">
        <v>0.81245800001546975</v>
      </c>
      <c r="D5145" s="101">
        <f t="shared" si="570"/>
        <v>0.62307317520896854</v>
      </c>
      <c r="E5145" s="93">
        <v>0.34630389639151071</v>
      </c>
      <c r="F5145" s="102">
        <f t="shared" si="568"/>
        <v>1.3463038963915106</v>
      </c>
      <c r="G5145" s="102">
        <f t="shared" si="571"/>
        <v>15308.138366470437</v>
      </c>
      <c r="H5145" s="102">
        <f t="shared" si="569"/>
        <v>15315.223338742227</v>
      </c>
      <c r="I5145" s="102">
        <f t="shared" si="572"/>
        <v>7.0849722717903205</v>
      </c>
      <c r="J5145" s="102">
        <f t="shared" si="573"/>
        <v>15316.569642638618</v>
      </c>
      <c r="K5145" s="103">
        <f t="shared" si="574"/>
        <v>8.4312761681812844</v>
      </c>
    </row>
    <row r="5146" spans="2:11" x14ac:dyDescent="0.2">
      <c r="B5146" s="35">
        <v>5131</v>
      </c>
      <c r="C5146" s="93">
        <v>0.91179564603289709</v>
      </c>
      <c r="D5146" s="101">
        <f t="shared" si="570"/>
        <v>0.27701815904433347</v>
      </c>
      <c r="E5146" s="93">
        <v>0.84419299026883465</v>
      </c>
      <c r="F5146" s="102">
        <f t="shared" si="568"/>
        <v>1.8441929902688345</v>
      </c>
      <c r="G5146" s="102">
        <f t="shared" si="571"/>
        <v>15308.415384629481</v>
      </c>
      <c r="H5146" s="102">
        <f t="shared" si="569"/>
        <v>15316.569642638618</v>
      </c>
      <c r="I5146" s="102">
        <f t="shared" si="572"/>
        <v>8.1542580091372656</v>
      </c>
      <c r="J5146" s="102">
        <f t="shared" si="573"/>
        <v>15318.413835628888</v>
      </c>
      <c r="K5146" s="103">
        <f t="shared" si="574"/>
        <v>9.9984509994064865</v>
      </c>
    </row>
    <row r="5147" spans="2:11" ht="16" thickBot="1" x14ac:dyDescent="0.25">
      <c r="B5147" s="39">
        <v>5132</v>
      </c>
      <c r="C5147" s="94">
        <v>0.26769536022001461</v>
      </c>
      <c r="D5147" s="104">
        <f t="shared" si="570"/>
        <v>3.9537169818582738</v>
      </c>
      <c r="E5147" s="94">
        <v>0.39861166310520713</v>
      </c>
      <c r="F5147" s="105">
        <f t="shared" si="568"/>
        <v>1.398611663105207</v>
      </c>
      <c r="G5147" s="105">
        <f t="shared" si="571"/>
        <v>15312.369101611339</v>
      </c>
      <c r="H5147" s="105">
        <f t="shared" si="569"/>
        <v>15318.413835628888</v>
      </c>
      <c r="I5147" s="105">
        <f t="shared" si="572"/>
        <v>6.0447340175487625</v>
      </c>
      <c r="J5147" s="105">
        <f t="shared" si="573"/>
        <v>15319.812447291994</v>
      </c>
      <c r="K5147" s="106">
        <f t="shared" si="574"/>
        <v>7.4433456806546019</v>
      </c>
    </row>
    <row r="5148" spans="2:11" x14ac:dyDescent="0.2">
      <c r="B5148" s="35">
        <v>5133</v>
      </c>
      <c r="C5148" s="93">
        <v>0.37613795378494086</v>
      </c>
      <c r="D5148" s="101">
        <f t="shared" si="570"/>
        <v>2.9333979135563526</v>
      </c>
      <c r="E5148" s="93">
        <v>0.1169530536229979</v>
      </c>
      <c r="F5148" s="102">
        <f t="shared" si="568"/>
        <v>1.1169530536229979</v>
      </c>
      <c r="G5148" s="102">
        <f t="shared" si="571"/>
        <v>15315.302499524896</v>
      </c>
      <c r="H5148" s="102">
        <f t="shared" si="569"/>
        <v>15319.812447291994</v>
      </c>
      <c r="I5148" s="102">
        <f t="shared" si="572"/>
        <v>4.5099477670974011</v>
      </c>
      <c r="J5148" s="102">
        <f t="shared" si="573"/>
        <v>15320.929400345616</v>
      </c>
      <c r="K5148" s="103">
        <f t="shared" si="574"/>
        <v>5.6269008207200386</v>
      </c>
    </row>
    <row r="5149" spans="2:11" x14ac:dyDescent="0.2">
      <c r="B5149" s="35">
        <v>5134</v>
      </c>
      <c r="C5149" s="93">
        <v>0.16582153739822325</v>
      </c>
      <c r="D5149" s="101">
        <f t="shared" si="570"/>
        <v>5.3905294345456305</v>
      </c>
      <c r="E5149" s="93">
        <v>0.51093149312221464</v>
      </c>
      <c r="F5149" s="102">
        <f t="shared" si="568"/>
        <v>1.5109314931222146</v>
      </c>
      <c r="G5149" s="102">
        <f t="shared" si="571"/>
        <v>15320.693028959442</v>
      </c>
      <c r="H5149" s="102">
        <f t="shared" si="569"/>
        <v>15320.929400345616</v>
      </c>
      <c r="I5149" s="102">
        <f t="shared" si="572"/>
        <v>0.23637138617414166</v>
      </c>
      <c r="J5149" s="102">
        <f t="shared" si="573"/>
        <v>15322.440331838738</v>
      </c>
      <c r="K5149" s="103">
        <f t="shared" si="574"/>
        <v>1.7473028792956029</v>
      </c>
    </row>
    <row r="5150" spans="2:11" x14ac:dyDescent="0.2">
      <c r="B5150" s="35">
        <v>5135</v>
      </c>
      <c r="C5150" s="93">
        <v>0.32963227217729674</v>
      </c>
      <c r="D5150" s="101">
        <f t="shared" si="570"/>
        <v>3.3293327177421808</v>
      </c>
      <c r="E5150" s="93">
        <v>0.79690889520525776</v>
      </c>
      <c r="F5150" s="102">
        <f t="shared" si="568"/>
        <v>1.7969088952052577</v>
      </c>
      <c r="G5150" s="102">
        <f t="shared" si="571"/>
        <v>15324.022361677184</v>
      </c>
      <c r="H5150" s="102">
        <f t="shared" si="569"/>
        <v>15324.022361677184</v>
      </c>
      <c r="I5150" s="102">
        <f t="shared" si="572"/>
        <v>0</v>
      </c>
      <c r="J5150" s="102">
        <f t="shared" si="573"/>
        <v>15325.819270572389</v>
      </c>
      <c r="K5150" s="103">
        <f t="shared" si="574"/>
        <v>1.7969088952049788</v>
      </c>
    </row>
    <row r="5151" spans="2:11" ht="16" thickBot="1" x14ac:dyDescent="0.25">
      <c r="B5151" s="39">
        <v>5136</v>
      </c>
      <c r="C5151" s="94">
        <v>3.0079458114132041E-2</v>
      </c>
      <c r="D5151" s="104">
        <f t="shared" si="570"/>
        <v>10.511738384656514</v>
      </c>
      <c r="E5151" s="94">
        <v>0.61228723603757762</v>
      </c>
      <c r="F5151" s="105">
        <f t="shared" si="568"/>
        <v>1.6122872360375777</v>
      </c>
      <c r="G5151" s="105">
        <f t="shared" si="571"/>
        <v>15334.534100061841</v>
      </c>
      <c r="H5151" s="105">
        <f t="shared" si="569"/>
        <v>15334.534100061841</v>
      </c>
      <c r="I5151" s="105">
        <f t="shared" si="572"/>
        <v>0</v>
      </c>
      <c r="J5151" s="105">
        <f t="shared" si="573"/>
        <v>15336.146387297878</v>
      </c>
      <c r="K5151" s="106">
        <f t="shared" si="574"/>
        <v>1.6122872360374458</v>
      </c>
    </row>
    <row r="5152" spans="2:11" x14ac:dyDescent="0.2">
      <c r="B5152" s="35">
        <v>5137</v>
      </c>
      <c r="C5152" s="93">
        <v>0.763373572862307</v>
      </c>
      <c r="D5152" s="101">
        <f t="shared" si="570"/>
        <v>0.8100232708537094</v>
      </c>
      <c r="E5152" s="93">
        <v>0.81404182729833008</v>
      </c>
      <c r="F5152" s="102">
        <f t="shared" si="568"/>
        <v>1.8140418272983301</v>
      </c>
      <c r="G5152" s="102">
        <f t="shared" si="571"/>
        <v>15335.344123332694</v>
      </c>
      <c r="H5152" s="102">
        <f t="shared" si="569"/>
        <v>15336.146387297878</v>
      </c>
      <c r="I5152" s="102">
        <f t="shared" si="572"/>
        <v>0.80226396518446563</v>
      </c>
      <c r="J5152" s="102">
        <f t="shared" si="573"/>
        <v>15337.960429125176</v>
      </c>
      <c r="K5152" s="103">
        <f t="shared" si="574"/>
        <v>2.6163057924823079</v>
      </c>
    </row>
    <row r="5153" spans="2:11" x14ac:dyDescent="0.2">
      <c r="B5153" s="35">
        <v>5138</v>
      </c>
      <c r="C5153" s="93">
        <v>0.70134620572325013</v>
      </c>
      <c r="D5153" s="101">
        <f t="shared" si="570"/>
        <v>1.064260919378849</v>
      </c>
      <c r="E5153" s="93">
        <v>0.68981506635000833</v>
      </c>
      <c r="F5153" s="102">
        <f t="shared" si="568"/>
        <v>1.6898150663500084</v>
      </c>
      <c r="G5153" s="102">
        <f t="shared" si="571"/>
        <v>15336.408384252072</v>
      </c>
      <c r="H5153" s="102">
        <f t="shared" si="569"/>
        <v>15337.960429125176</v>
      </c>
      <c r="I5153" s="102">
        <f t="shared" si="572"/>
        <v>1.5520448731040233</v>
      </c>
      <c r="J5153" s="102">
        <f t="shared" si="573"/>
        <v>15339.650244191525</v>
      </c>
      <c r="K5153" s="103">
        <f t="shared" si="574"/>
        <v>3.2418599394532066</v>
      </c>
    </row>
    <row r="5154" spans="2:11" x14ac:dyDescent="0.2">
      <c r="B5154" s="35">
        <v>5139</v>
      </c>
      <c r="C5154" s="93">
        <v>0.96259737583888605</v>
      </c>
      <c r="D5154" s="101">
        <f t="shared" si="570"/>
        <v>0.11436014470430474</v>
      </c>
      <c r="E5154" s="93">
        <v>0.32685120217737551</v>
      </c>
      <c r="F5154" s="102">
        <f t="shared" si="568"/>
        <v>1.3268512021773755</v>
      </c>
      <c r="G5154" s="102">
        <f t="shared" si="571"/>
        <v>15336.522744396776</v>
      </c>
      <c r="H5154" s="102">
        <f t="shared" si="569"/>
        <v>15339.650244191525</v>
      </c>
      <c r="I5154" s="102">
        <f t="shared" si="572"/>
        <v>3.127499794749383</v>
      </c>
      <c r="J5154" s="102">
        <f t="shared" si="573"/>
        <v>15340.977095393702</v>
      </c>
      <c r="K5154" s="103">
        <f t="shared" si="574"/>
        <v>4.4543509969262232</v>
      </c>
    </row>
    <row r="5155" spans="2:11" ht="16" thickBot="1" x14ac:dyDescent="0.25">
      <c r="B5155" s="39">
        <v>5140</v>
      </c>
      <c r="C5155" s="94">
        <v>0.15520807529676628</v>
      </c>
      <c r="D5155" s="104">
        <f t="shared" si="570"/>
        <v>5.5889659231058522</v>
      </c>
      <c r="E5155" s="94">
        <v>0.35646065821028816</v>
      </c>
      <c r="F5155" s="105">
        <f t="shared" si="568"/>
        <v>1.3564606582102883</v>
      </c>
      <c r="G5155" s="105">
        <f t="shared" si="571"/>
        <v>15342.111710319881</v>
      </c>
      <c r="H5155" s="105">
        <f t="shared" si="569"/>
        <v>15342.111710319881</v>
      </c>
      <c r="I5155" s="105">
        <f t="shared" si="572"/>
        <v>0</v>
      </c>
      <c r="J5155" s="105">
        <f t="shared" si="573"/>
        <v>15343.468170978091</v>
      </c>
      <c r="K5155" s="106">
        <f t="shared" si="574"/>
        <v>1.3564606582094711</v>
      </c>
    </row>
    <row r="5156" spans="2:11" x14ac:dyDescent="0.2">
      <c r="B5156" s="35">
        <v>5141</v>
      </c>
      <c r="C5156" s="93">
        <v>0.86477271071258488</v>
      </c>
      <c r="D5156" s="101">
        <f t="shared" si="570"/>
        <v>0.43586570628081373</v>
      </c>
      <c r="E5156" s="93">
        <v>0.94883367266796226</v>
      </c>
      <c r="F5156" s="102">
        <f t="shared" si="568"/>
        <v>1.9488336726679623</v>
      </c>
      <c r="G5156" s="102">
        <f t="shared" si="571"/>
        <v>15342.547576026162</v>
      </c>
      <c r="H5156" s="102">
        <f t="shared" si="569"/>
        <v>15343.468170978091</v>
      </c>
      <c r="I5156" s="102">
        <f t="shared" si="572"/>
        <v>0.92059495192916074</v>
      </c>
      <c r="J5156" s="102">
        <f t="shared" si="573"/>
        <v>15345.417004650759</v>
      </c>
      <c r="K5156" s="103">
        <f t="shared" si="574"/>
        <v>2.8694286245972762</v>
      </c>
    </row>
    <row r="5157" spans="2:11" x14ac:dyDescent="0.2">
      <c r="B5157" s="35">
        <v>5142</v>
      </c>
      <c r="C5157" s="93">
        <v>0.46927276729347744</v>
      </c>
      <c r="D5157" s="101">
        <f t="shared" si="570"/>
        <v>2.2697132586583639</v>
      </c>
      <c r="E5157" s="93">
        <v>0.74587350738220948</v>
      </c>
      <c r="F5157" s="102">
        <f t="shared" si="568"/>
        <v>1.7458735073822096</v>
      </c>
      <c r="G5157" s="102">
        <f t="shared" si="571"/>
        <v>15344.81728928482</v>
      </c>
      <c r="H5157" s="102">
        <f t="shared" si="569"/>
        <v>15345.417004650759</v>
      </c>
      <c r="I5157" s="102">
        <f t="shared" si="572"/>
        <v>0.59971536593911878</v>
      </c>
      <c r="J5157" s="102">
        <f t="shared" si="573"/>
        <v>15347.16287815814</v>
      </c>
      <c r="K5157" s="103">
        <f t="shared" si="574"/>
        <v>2.3455888733205938</v>
      </c>
    </row>
    <row r="5158" spans="2:11" x14ac:dyDescent="0.2">
      <c r="B5158" s="35">
        <v>5143</v>
      </c>
      <c r="C5158" s="93">
        <v>0.91971084448961382</v>
      </c>
      <c r="D5158" s="101">
        <f t="shared" si="570"/>
        <v>0.2510878734278747</v>
      </c>
      <c r="E5158" s="93">
        <v>2.9528924485363373E-2</v>
      </c>
      <c r="F5158" s="102">
        <f t="shared" si="568"/>
        <v>1.0295289244853634</v>
      </c>
      <c r="G5158" s="102">
        <f t="shared" si="571"/>
        <v>15345.068377158248</v>
      </c>
      <c r="H5158" s="102">
        <f t="shared" si="569"/>
        <v>15347.16287815814</v>
      </c>
      <c r="I5158" s="102">
        <f t="shared" si="572"/>
        <v>2.0945009998922615</v>
      </c>
      <c r="J5158" s="102">
        <f t="shared" si="573"/>
        <v>15348.192407082626</v>
      </c>
      <c r="K5158" s="103">
        <f t="shared" si="574"/>
        <v>3.1240299243781919</v>
      </c>
    </row>
    <row r="5159" spans="2:11" ht="16" thickBot="1" x14ac:dyDescent="0.25">
      <c r="B5159" s="39">
        <v>5144</v>
      </c>
      <c r="C5159" s="94">
        <v>0.67338365543211731</v>
      </c>
      <c r="D5159" s="104">
        <f t="shared" si="570"/>
        <v>1.1863201327719095</v>
      </c>
      <c r="E5159" s="94">
        <v>0.1907861696808214</v>
      </c>
      <c r="F5159" s="105">
        <f t="shared" si="568"/>
        <v>1.1907861696808215</v>
      </c>
      <c r="G5159" s="105">
        <f t="shared" si="571"/>
        <v>15346.25469729102</v>
      </c>
      <c r="H5159" s="105">
        <f t="shared" si="569"/>
        <v>15348.192407082626</v>
      </c>
      <c r="I5159" s="105">
        <f t="shared" si="572"/>
        <v>1.9377097916058119</v>
      </c>
      <c r="J5159" s="105">
        <f t="shared" si="573"/>
        <v>15349.383193252306</v>
      </c>
      <c r="K5159" s="106">
        <f t="shared" si="574"/>
        <v>3.1284959612858074</v>
      </c>
    </row>
    <row r="5160" spans="2:11" x14ac:dyDescent="0.2">
      <c r="B5160" s="35">
        <v>5145</v>
      </c>
      <c r="C5160" s="93">
        <v>0.59011161405246926</v>
      </c>
      <c r="D5160" s="101">
        <f t="shared" si="570"/>
        <v>1.5823307508415372</v>
      </c>
      <c r="E5160" s="93">
        <v>0.37225986736448757</v>
      </c>
      <c r="F5160" s="102">
        <f t="shared" si="568"/>
        <v>1.3722598673644875</v>
      </c>
      <c r="G5160" s="102">
        <f t="shared" si="571"/>
        <v>15347.837028041862</v>
      </c>
      <c r="H5160" s="102">
        <f t="shared" si="569"/>
        <v>15349.383193252306</v>
      </c>
      <c r="I5160" s="102">
        <f t="shared" si="572"/>
        <v>1.5461652104440873</v>
      </c>
      <c r="J5160" s="102">
        <f t="shared" si="573"/>
        <v>15350.755453119671</v>
      </c>
      <c r="K5160" s="103">
        <f t="shared" si="574"/>
        <v>2.9184250778089336</v>
      </c>
    </row>
    <row r="5161" spans="2:11" x14ac:dyDescent="0.2">
      <c r="B5161" s="35">
        <v>5146</v>
      </c>
      <c r="C5161" s="93">
        <v>0.66260325908802753</v>
      </c>
      <c r="D5161" s="101">
        <f t="shared" si="570"/>
        <v>1.2347366114781566</v>
      </c>
      <c r="E5161" s="93">
        <v>0.79994271158887853</v>
      </c>
      <c r="F5161" s="102">
        <f t="shared" si="568"/>
        <v>1.7999427115888786</v>
      </c>
      <c r="G5161" s="102">
        <f t="shared" si="571"/>
        <v>15349.071764653339</v>
      </c>
      <c r="H5161" s="102">
        <f t="shared" si="569"/>
        <v>15350.755453119671</v>
      </c>
      <c r="I5161" s="102">
        <f t="shared" si="572"/>
        <v>1.6836884663316596</v>
      </c>
      <c r="J5161" s="102">
        <f t="shared" si="573"/>
        <v>15352.555395831259</v>
      </c>
      <c r="K5161" s="103">
        <f t="shared" si="574"/>
        <v>3.4836311779199605</v>
      </c>
    </row>
    <row r="5162" spans="2:11" x14ac:dyDescent="0.2">
      <c r="B5162" s="35">
        <v>5147</v>
      </c>
      <c r="C5162" s="93">
        <v>0.6655868479652588</v>
      </c>
      <c r="D5162" s="101">
        <f t="shared" si="570"/>
        <v>1.2212584480138289</v>
      </c>
      <c r="E5162" s="93">
        <v>0.26164067152942749</v>
      </c>
      <c r="F5162" s="102">
        <f t="shared" si="568"/>
        <v>1.2616406715294275</v>
      </c>
      <c r="G5162" s="102">
        <f t="shared" si="571"/>
        <v>15350.293023101352</v>
      </c>
      <c r="H5162" s="102">
        <f t="shared" si="569"/>
        <v>15352.555395831259</v>
      </c>
      <c r="I5162" s="102">
        <f t="shared" si="572"/>
        <v>2.2623727299069287</v>
      </c>
      <c r="J5162" s="102">
        <f t="shared" si="573"/>
        <v>15353.817036502789</v>
      </c>
      <c r="K5162" s="103">
        <f t="shared" si="574"/>
        <v>3.5240134014366049</v>
      </c>
    </row>
    <row r="5163" spans="2:11" ht="16" thickBot="1" x14ac:dyDescent="0.25">
      <c r="B5163" s="39">
        <v>5148</v>
      </c>
      <c r="C5163" s="94">
        <v>0.12390601820341951</v>
      </c>
      <c r="D5163" s="104">
        <f t="shared" si="570"/>
        <v>6.2646957553688942</v>
      </c>
      <c r="E5163" s="94">
        <v>0.27595101187134841</v>
      </c>
      <c r="F5163" s="105">
        <f t="shared" ref="F5163:F5226" si="575">($N$18-$N$19)*E5163+$N$19</f>
        <v>1.2759510118713484</v>
      </c>
      <c r="G5163" s="105">
        <f t="shared" si="571"/>
        <v>15356.557718856722</v>
      </c>
      <c r="H5163" s="105">
        <f t="shared" ref="H5163:H5226" si="576">+MAX(G5163,J5162)</f>
        <v>15356.557718856722</v>
      </c>
      <c r="I5163" s="105">
        <f t="shared" si="572"/>
        <v>0</v>
      </c>
      <c r="J5163" s="105">
        <f t="shared" si="573"/>
        <v>15357.833669868594</v>
      </c>
      <c r="K5163" s="106">
        <f t="shared" si="574"/>
        <v>1.2759510118721664</v>
      </c>
    </row>
    <row r="5164" spans="2:11" x14ac:dyDescent="0.2">
      <c r="B5164" s="35">
        <v>5149</v>
      </c>
      <c r="C5164" s="93">
        <v>0.82495720403399864</v>
      </c>
      <c r="D5164" s="101">
        <f t="shared" ref="D5164:D5227" si="577">-LN(C5164)/$N$16</f>
        <v>0.57727130367341017</v>
      </c>
      <c r="E5164" s="93">
        <v>0.76303311499425586</v>
      </c>
      <c r="F5164" s="102">
        <f t="shared" si="575"/>
        <v>1.763033114994256</v>
      </c>
      <c r="G5164" s="102">
        <f t="shared" ref="G5164:G5227" si="578">G5163+D5164</f>
        <v>15357.134990160395</v>
      </c>
      <c r="H5164" s="102">
        <f t="shared" si="576"/>
        <v>15357.833669868594</v>
      </c>
      <c r="I5164" s="102">
        <f t="shared" si="572"/>
        <v>0.69867970819905167</v>
      </c>
      <c r="J5164" s="102">
        <f t="shared" si="573"/>
        <v>15359.596702983588</v>
      </c>
      <c r="K5164" s="103">
        <f t="shared" si="574"/>
        <v>2.461712823193011</v>
      </c>
    </row>
    <row r="5165" spans="2:11" x14ac:dyDescent="0.2">
      <c r="B5165" s="35">
        <v>5150</v>
      </c>
      <c r="C5165" s="93">
        <v>0.97523823508069118</v>
      </c>
      <c r="D5165" s="101">
        <f t="shared" si="577"/>
        <v>7.522048247651815E-2</v>
      </c>
      <c r="E5165" s="93">
        <v>0.79840572047321789</v>
      </c>
      <c r="F5165" s="102">
        <f t="shared" si="575"/>
        <v>1.7984057204732178</v>
      </c>
      <c r="G5165" s="102">
        <f t="shared" si="578"/>
        <v>15357.210210642872</v>
      </c>
      <c r="H5165" s="102">
        <f t="shared" si="576"/>
        <v>15359.596702983588</v>
      </c>
      <c r="I5165" s="102">
        <f t="shared" si="572"/>
        <v>2.3864923407163587</v>
      </c>
      <c r="J5165" s="102">
        <f t="shared" si="573"/>
        <v>15361.395108704062</v>
      </c>
      <c r="K5165" s="103">
        <f t="shared" si="574"/>
        <v>4.1848980611903244</v>
      </c>
    </row>
    <row r="5166" spans="2:11" x14ac:dyDescent="0.2">
      <c r="B5166" s="35">
        <v>5151</v>
      </c>
      <c r="C5166" s="93">
        <v>0.86122900522302392</v>
      </c>
      <c r="D5166" s="101">
        <f t="shared" si="577"/>
        <v>0.44818450215279554</v>
      </c>
      <c r="E5166" s="93">
        <v>0.56780690328187755</v>
      </c>
      <c r="F5166" s="102">
        <f t="shared" si="575"/>
        <v>1.5678069032818776</v>
      </c>
      <c r="G5166" s="102">
        <f t="shared" si="578"/>
        <v>15357.658395145025</v>
      </c>
      <c r="H5166" s="102">
        <f t="shared" si="576"/>
        <v>15361.395108704062</v>
      </c>
      <c r="I5166" s="102">
        <f t="shared" si="572"/>
        <v>3.7367135590375256</v>
      </c>
      <c r="J5166" s="102">
        <f t="shared" si="573"/>
        <v>15362.962915607344</v>
      </c>
      <c r="K5166" s="103">
        <f t="shared" si="574"/>
        <v>5.3045204623194877</v>
      </c>
    </row>
    <row r="5167" spans="2:11" ht="16" thickBot="1" x14ac:dyDescent="0.25">
      <c r="B5167" s="39">
        <v>5152</v>
      </c>
      <c r="C5167" s="94">
        <v>0.24466393685060628</v>
      </c>
      <c r="D5167" s="104">
        <f t="shared" si="577"/>
        <v>4.2236090891529736</v>
      </c>
      <c r="E5167" s="94">
        <v>0.81754393083730525</v>
      </c>
      <c r="F5167" s="105">
        <f t="shared" si="575"/>
        <v>1.8175439308373051</v>
      </c>
      <c r="G5167" s="105">
        <f t="shared" si="578"/>
        <v>15361.882004234178</v>
      </c>
      <c r="H5167" s="105">
        <f t="shared" si="576"/>
        <v>15362.962915607344</v>
      </c>
      <c r="I5167" s="105">
        <f t="shared" si="572"/>
        <v>1.0809113731666002</v>
      </c>
      <c r="J5167" s="105">
        <f t="shared" si="573"/>
        <v>15364.780459538182</v>
      </c>
      <c r="K5167" s="106">
        <f t="shared" si="574"/>
        <v>2.8984553040045284</v>
      </c>
    </row>
    <row r="5168" spans="2:11" x14ac:dyDescent="0.2">
      <c r="B5168" s="35">
        <v>5153</v>
      </c>
      <c r="C5168" s="93">
        <v>0.71002391098079554</v>
      </c>
      <c r="D5168" s="101">
        <f t="shared" si="577"/>
        <v>1.027369896228324</v>
      </c>
      <c r="E5168" s="93">
        <v>0.22929039463113421</v>
      </c>
      <c r="F5168" s="102">
        <f t="shared" si="575"/>
        <v>1.2292903946311342</v>
      </c>
      <c r="G5168" s="102">
        <f t="shared" si="578"/>
        <v>15362.909374130406</v>
      </c>
      <c r="H5168" s="102">
        <f t="shared" si="576"/>
        <v>15364.780459538182</v>
      </c>
      <c r="I5168" s="102">
        <f t="shared" si="572"/>
        <v>1.8710854077762633</v>
      </c>
      <c r="J5168" s="102">
        <f t="shared" si="573"/>
        <v>15366.009749932813</v>
      </c>
      <c r="K5168" s="103">
        <f t="shared" si="574"/>
        <v>3.1003758024071431</v>
      </c>
    </row>
    <row r="5169" spans="2:11" x14ac:dyDescent="0.2">
      <c r="B5169" s="35">
        <v>5154</v>
      </c>
      <c r="C5169" s="93">
        <v>0.92882093654703968</v>
      </c>
      <c r="D5169" s="101">
        <f t="shared" si="577"/>
        <v>0.22151792205159135</v>
      </c>
      <c r="E5169" s="93">
        <v>0.92557540601911037</v>
      </c>
      <c r="F5169" s="102">
        <f t="shared" si="575"/>
        <v>1.9255754060191104</v>
      </c>
      <c r="G5169" s="102">
        <f t="shared" si="578"/>
        <v>15363.130892052457</v>
      </c>
      <c r="H5169" s="102">
        <f t="shared" si="576"/>
        <v>15366.009749932813</v>
      </c>
      <c r="I5169" s="102">
        <f t="shared" si="572"/>
        <v>2.8788578803560085</v>
      </c>
      <c r="J5169" s="102">
        <f t="shared" si="573"/>
        <v>15367.935325338833</v>
      </c>
      <c r="K5169" s="103">
        <f t="shared" si="574"/>
        <v>4.8044332863755699</v>
      </c>
    </row>
    <row r="5170" spans="2:11" x14ac:dyDescent="0.2">
      <c r="B5170" s="35">
        <v>5155</v>
      </c>
      <c r="C5170" s="93">
        <v>1.8467114349825065E-2</v>
      </c>
      <c r="D5170" s="101">
        <f t="shared" si="577"/>
        <v>11.975291194261649</v>
      </c>
      <c r="E5170" s="93">
        <v>0.59217987524588556</v>
      </c>
      <c r="F5170" s="102">
        <f t="shared" si="575"/>
        <v>1.5921798752458856</v>
      </c>
      <c r="G5170" s="102">
        <f t="shared" si="578"/>
        <v>15375.106183246719</v>
      </c>
      <c r="H5170" s="102">
        <f t="shared" si="576"/>
        <v>15375.106183246719</v>
      </c>
      <c r="I5170" s="102">
        <f t="shared" si="572"/>
        <v>0</v>
      </c>
      <c r="J5170" s="102">
        <f t="shared" si="573"/>
        <v>15376.698363121965</v>
      </c>
      <c r="K5170" s="103">
        <f t="shared" si="574"/>
        <v>1.5921798752460745</v>
      </c>
    </row>
    <row r="5171" spans="2:11" ht="16" thickBot="1" x14ac:dyDescent="0.25">
      <c r="B5171" s="39">
        <v>5156</v>
      </c>
      <c r="C5171" s="94">
        <v>0.95921488318220094</v>
      </c>
      <c r="D5171" s="104">
        <f t="shared" si="577"/>
        <v>0.12492047743263432</v>
      </c>
      <c r="E5171" s="94">
        <v>0.88463794018376785</v>
      </c>
      <c r="F5171" s="105">
        <f t="shared" si="575"/>
        <v>1.8846379401837678</v>
      </c>
      <c r="G5171" s="105">
        <f t="shared" si="578"/>
        <v>15375.231103724151</v>
      </c>
      <c r="H5171" s="105">
        <f t="shared" si="576"/>
        <v>15376.698363121965</v>
      </c>
      <c r="I5171" s="105">
        <f t="shared" si="572"/>
        <v>1.4672593978139048</v>
      </c>
      <c r="J5171" s="105">
        <f t="shared" si="573"/>
        <v>15378.583001062148</v>
      </c>
      <c r="K5171" s="106">
        <f t="shared" si="574"/>
        <v>3.3518973379977979</v>
      </c>
    </row>
    <row r="5172" spans="2:11" x14ac:dyDescent="0.2">
      <c r="B5172" s="35">
        <v>5157</v>
      </c>
      <c r="C5172" s="93">
        <v>0.22138769867516028</v>
      </c>
      <c r="D5172" s="101">
        <f t="shared" si="577"/>
        <v>4.5235194653720248</v>
      </c>
      <c r="E5172" s="93">
        <v>1.3225534612584022E-2</v>
      </c>
      <c r="F5172" s="102">
        <f t="shared" si="575"/>
        <v>1.013225534612584</v>
      </c>
      <c r="G5172" s="102">
        <f t="shared" si="578"/>
        <v>15379.754623189523</v>
      </c>
      <c r="H5172" s="102">
        <f t="shared" si="576"/>
        <v>15379.754623189523</v>
      </c>
      <c r="I5172" s="102">
        <f t="shared" si="572"/>
        <v>0</v>
      </c>
      <c r="J5172" s="102">
        <f t="shared" si="573"/>
        <v>15380.767848724136</v>
      </c>
      <c r="K5172" s="103">
        <f t="shared" si="574"/>
        <v>1.0132255346125021</v>
      </c>
    </row>
    <row r="5173" spans="2:11" x14ac:dyDescent="0.2">
      <c r="B5173" s="35">
        <v>5158</v>
      </c>
      <c r="C5173" s="93">
        <v>0.7730371914806301</v>
      </c>
      <c r="D5173" s="101">
        <f t="shared" si="577"/>
        <v>0.77228435514549554</v>
      </c>
      <c r="E5173" s="93">
        <v>5.5898112461006622E-2</v>
      </c>
      <c r="F5173" s="102">
        <f t="shared" si="575"/>
        <v>1.0558981124610067</v>
      </c>
      <c r="G5173" s="102">
        <f t="shared" si="578"/>
        <v>15380.526907544669</v>
      </c>
      <c r="H5173" s="102">
        <f t="shared" si="576"/>
        <v>15380.767848724136</v>
      </c>
      <c r="I5173" s="102">
        <f t="shared" si="572"/>
        <v>0.24094117946697224</v>
      </c>
      <c r="J5173" s="102">
        <f t="shared" si="573"/>
        <v>15381.823746836597</v>
      </c>
      <c r="K5173" s="103">
        <f t="shared" si="574"/>
        <v>1.296839291928336</v>
      </c>
    </row>
    <row r="5174" spans="2:11" x14ac:dyDescent="0.2">
      <c r="B5174" s="35">
        <v>5159</v>
      </c>
      <c r="C5174" s="93">
        <v>0.95978510247029347</v>
      </c>
      <c r="D5174" s="101">
        <f t="shared" si="577"/>
        <v>0.1231376135166211</v>
      </c>
      <c r="E5174" s="93">
        <v>0.93818744799434484</v>
      </c>
      <c r="F5174" s="102">
        <f t="shared" si="575"/>
        <v>1.9381874479943448</v>
      </c>
      <c r="G5174" s="102">
        <f t="shared" si="578"/>
        <v>15380.650045158185</v>
      </c>
      <c r="H5174" s="102">
        <f t="shared" si="576"/>
        <v>15381.823746836597</v>
      </c>
      <c r="I5174" s="102">
        <f t="shared" si="572"/>
        <v>1.1737016784118168</v>
      </c>
      <c r="J5174" s="102">
        <f t="shared" si="573"/>
        <v>15383.761934284592</v>
      </c>
      <c r="K5174" s="103">
        <f t="shared" si="574"/>
        <v>3.1118891264068225</v>
      </c>
    </row>
    <row r="5175" spans="2:11" ht="16" thickBot="1" x14ac:dyDescent="0.25">
      <c r="B5175" s="39">
        <v>5160</v>
      </c>
      <c r="C5175" s="94">
        <v>0.78584860642238785</v>
      </c>
      <c r="D5175" s="104">
        <f t="shared" si="577"/>
        <v>0.72297335339790247</v>
      </c>
      <c r="E5175" s="94">
        <v>0.84176712512116203</v>
      </c>
      <c r="F5175" s="105">
        <f t="shared" si="575"/>
        <v>1.841767125121162</v>
      </c>
      <c r="G5175" s="105">
        <f t="shared" si="578"/>
        <v>15381.373018511584</v>
      </c>
      <c r="H5175" s="105">
        <f t="shared" si="576"/>
        <v>15383.761934284592</v>
      </c>
      <c r="I5175" s="105">
        <f t="shared" si="572"/>
        <v>2.3889157730081934</v>
      </c>
      <c r="J5175" s="105">
        <f t="shared" si="573"/>
        <v>15385.603701409713</v>
      </c>
      <c r="K5175" s="106">
        <f t="shared" si="574"/>
        <v>4.2306828981290892</v>
      </c>
    </row>
    <row r="5176" spans="2:11" x14ac:dyDescent="0.2">
      <c r="B5176" s="35">
        <v>5161</v>
      </c>
      <c r="C5176" s="93">
        <v>0.26355218192157082</v>
      </c>
      <c r="D5176" s="101">
        <f t="shared" si="577"/>
        <v>4.0005116902466478</v>
      </c>
      <c r="E5176" s="93">
        <v>0.42143037641336378</v>
      </c>
      <c r="F5176" s="102">
        <f t="shared" si="575"/>
        <v>1.4214303764133638</v>
      </c>
      <c r="G5176" s="102">
        <f t="shared" si="578"/>
        <v>15385.37353020183</v>
      </c>
      <c r="H5176" s="102">
        <f t="shared" si="576"/>
        <v>15385.603701409713</v>
      </c>
      <c r="I5176" s="102">
        <f t="shared" si="572"/>
        <v>0.23017120788244938</v>
      </c>
      <c r="J5176" s="102">
        <f t="shared" si="573"/>
        <v>15387.025131786126</v>
      </c>
      <c r="K5176" s="103">
        <f t="shared" si="574"/>
        <v>1.6516015842953493</v>
      </c>
    </row>
    <row r="5177" spans="2:11" x14ac:dyDescent="0.2">
      <c r="B5177" s="35">
        <v>5162</v>
      </c>
      <c r="C5177" s="93">
        <v>0.90125458107427348</v>
      </c>
      <c r="D5177" s="101">
        <f t="shared" si="577"/>
        <v>0.31190252211937353</v>
      </c>
      <c r="E5177" s="93">
        <v>0.33431290845286665</v>
      </c>
      <c r="F5177" s="102">
        <f t="shared" si="575"/>
        <v>1.3343129084528667</v>
      </c>
      <c r="G5177" s="102">
        <f t="shared" si="578"/>
        <v>15385.685432723949</v>
      </c>
      <c r="H5177" s="102">
        <f t="shared" si="576"/>
        <v>15387.025131786126</v>
      </c>
      <c r="I5177" s="102">
        <f t="shared" si="572"/>
        <v>1.3396990621768055</v>
      </c>
      <c r="J5177" s="102">
        <f t="shared" si="573"/>
        <v>15388.359444694579</v>
      </c>
      <c r="K5177" s="103">
        <f t="shared" si="574"/>
        <v>2.6740119706300902</v>
      </c>
    </row>
    <row r="5178" spans="2:11" x14ac:dyDescent="0.2">
      <c r="B5178" s="35">
        <v>5163</v>
      </c>
      <c r="C5178" s="93">
        <v>0.51681326419462015</v>
      </c>
      <c r="D5178" s="101">
        <f t="shared" si="577"/>
        <v>1.9802209824955486</v>
      </c>
      <c r="E5178" s="93">
        <v>0.59465756608695308</v>
      </c>
      <c r="F5178" s="102">
        <f t="shared" si="575"/>
        <v>1.5946575660869531</v>
      </c>
      <c r="G5178" s="102">
        <f t="shared" si="578"/>
        <v>15387.665653706445</v>
      </c>
      <c r="H5178" s="102">
        <f t="shared" si="576"/>
        <v>15388.359444694579</v>
      </c>
      <c r="I5178" s="102">
        <f t="shared" si="572"/>
        <v>0.69379098813442397</v>
      </c>
      <c r="J5178" s="102">
        <f t="shared" si="573"/>
        <v>15389.954102260666</v>
      </c>
      <c r="K5178" s="103">
        <f t="shared" si="574"/>
        <v>2.288448554221759</v>
      </c>
    </row>
    <row r="5179" spans="2:11" ht="16" thickBot="1" x14ac:dyDescent="0.25">
      <c r="B5179" s="39">
        <v>5164</v>
      </c>
      <c r="C5179" s="94">
        <v>6.9279832837813804E-2</v>
      </c>
      <c r="D5179" s="104">
        <f t="shared" si="577"/>
        <v>8.0088042827399288</v>
      </c>
      <c r="E5179" s="94">
        <v>1.3088694785994504E-2</v>
      </c>
      <c r="F5179" s="105">
        <f t="shared" si="575"/>
        <v>1.0130886947859945</v>
      </c>
      <c r="G5179" s="105">
        <f t="shared" si="578"/>
        <v>15395.674457989184</v>
      </c>
      <c r="H5179" s="105">
        <f t="shared" si="576"/>
        <v>15395.674457989184</v>
      </c>
      <c r="I5179" s="105">
        <f t="shared" si="572"/>
        <v>0</v>
      </c>
      <c r="J5179" s="105">
        <f t="shared" si="573"/>
        <v>15396.68754668397</v>
      </c>
      <c r="K5179" s="106">
        <f t="shared" si="574"/>
        <v>1.0130886947863473</v>
      </c>
    </row>
    <row r="5180" spans="2:11" x14ac:dyDescent="0.2">
      <c r="B5180" s="35">
        <v>5165</v>
      </c>
      <c r="C5180" s="93">
        <v>0.72685442611420092</v>
      </c>
      <c r="D5180" s="101">
        <f t="shared" si="577"/>
        <v>0.95708718204548004</v>
      </c>
      <c r="E5180" s="93">
        <v>2.0154664356765162E-2</v>
      </c>
      <c r="F5180" s="102">
        <f t="shared" si="575"/>
        <v>1.0201546643567652</v>
      </c>
      <c r="G5180" s="102">
        <f t="shared" si="578"/>
        <v>15396.631545171229</v>
      </c>
      <c r="H5180" s="102">
        <f t="shared" si="576"/>
        <v>15396.68754668397</v>
      </c>
      <c r="I5180" s="102">
        <f t="shared" si="572"/>
        <v>5.6001512741204351E-2</v>
      </c>
      <c r="J5180" s="102">
        <f t="shared" si="573"/>
        <v>15397.707701348327</v>
      </c>
      <c r="K5180" s="103">
        <f t="shared" si="574"/>
        <v>1.0761561770978005</v>
      </c>
    </row>
    <row r="5181" spans="2:11" x14ac:dyDescent="0.2">
      <c r="B5181" s="35">
        <v>5166</v>
      </c>
      <c r="C5181" s="93">
        <v>0.77455704517767199</v>
      </c>
      <c r="D5181" s="101">
        <f t="shared" si="577"/>
        <v>0.76639190291353654</v>
      </c>
      <c r="E5181" s="93">
        <v>0.22209891220075806</v>
      </c>
      <c r="F5181" s="102">
        <f t="shared" si="575"/>
        <v>1.2220989122007579</v>
      </c>
      <c r="G5181" s="102">
        <f t="shared" si="578"/>
        <v>15397.397937074142</v>
      </c>
      <c r="H5181" s="102">
        <f t="shared" si="576"/>
        <v>15397.707701348327</v>
      </c>
      <c r="I5181" s="102">
        <f t="shared" si="572"/>
        <v>0.30976427418499952</v>
      </c>
      <c r="J5181" s="102">
        <f t="shared" si="573"/>
        <v>15398.929800260528</v>
      </c>
      <c r="K5181" s="103">
        <f t="shared" si="574"/>
        <v>1.5318631863865448</v>
      </c>
    </row>
    <row r="5182" spans="2:11" x14ac:dyDescent="0.2">
      <c r="B5182" s="35">
        <v>5167</v>
      </c>
      <c r="C5182" s="93">
        <v>0.7957363989180094</v>
      </c>
      <c r="D5182" s="101">
        <f t="shared" si="577"/>
        <v>0.6854619153617002</v>
      </c>
      <c r="E5182" s="93">
        <v>0.43368124359489135</v>
      </c>
      <c r="F5182" s="102">
        <f t="shared" si="575"/>
        <v>1.4336812435948914</v>
      </c>
      <c r="G5182" s="102">
        <f t="shared" si="578"/>
        <v>15398.083398989504</v>
      </c>
      <c r="H5182" s="102">
        <f t="shared" si="576"/>
        <v>15398.929800260528</v>
      </c>
      <c r="I5182" s="102">
        <f t="shared" si="572"/>
        <v>0.84640127102466067</v>
      </c>
      <c r="J5182" s="102">
        <f t="shared" si="573"/>
        <v>15400.363481504122</v>
      </c>
      <c r="K5182" s="103">
        <f t="shared" si="574"/>
        <v>2.280082514618698</v>
      </c>
    </row>
    <row r="5183" spans="2:11" ht="16" thickBot="1" x14ac:dyDescent="0.25">
      <c r="B5183" s="39">
        <v>5168</v>
      </c>
      <c r="C5183" s="94">
        <v>0.97063713839592214</v>
      </c>
      <c r="D5183" s="104">
        <f t="shared" si="577"/>
        <v>8.9407738214948851E-2</v>
      </c>
      <c r="E5183" s="94">
        <v>0.95916686042269361</v>
      </c>
      <c r="F5183" s="105">
        <f t="shared" si="575"/>
        <v>1.9591668604226937</v>
      </c>
      <c r="G5183" s="105">
        <f t="shared" si="578"/>
        <v>15398.172806727718</v>
      </c>
      <c r="H5183" s="105">
        <f t="shared" si="576"/>
        <v>15400.363481504122</v>
      </c>
      <c r="I5183" s="105">
        <f t="shared" si="572"/>
        <v>2.1906747764041938</v>
      </c>
      <c r="J5183" s="105">
        <f t="shared" si="573"/>
        <v>15402.322648364545</v>
      </c>
      <c r="K5183" s="106">
        <f t="shared" si="574"/>
        <v>4.1498416368267499</v>
      </c>
    </row>
    <row r="5184" spans="2:11" x14ac:dyDescent="0.2">
      <c r="B5184" s="35">
        <v>5169</v>
      </c>
      <c r="C5184" s="93">
        <v>0.4629236173417155</v>
      </c>
      <c r="D5184" s="101">
        <f t="shared" si="577"/>
        <v>2.3105796355485868</v>
      </c>
      <c r="E5184" s="93">
        <v>0.75753663245866565</v>
      </c>
      <c r="F5184" s="102">
        <f t="shared" si="575"/>
        <v>1.7575366324586656</v>
      </c>
      <c r="G5184" s="102">
        <f t="shared" si="578"/>
        <v>15400.483386363267</v>
      </c>
      <c r="H5184" s="102">
        <f t="shared" si="576"/>
        <v>15402.322648364545</v>
      </c>
      <c r="I5184" s="102">
        <f t="shared" si="572"/>
        <v>1.8392620012782572</v>
      </c>
      <c r="J5184" s="102">
        <f t="shared" si="573"/>
        <v>15404.080184997003</v>
      </c>
      <c r="K5184" s="103">
        <f t="shared" si="574"/>
        <v>3.5967986337363982</v>
      </c>
    </row>
    <row r="5185" spans="2:11" x14ac:dyDescent="0.2">
      <c r="B5185" s="35">
        <v>5170</v>
      </c>
      <c r="C5185" s="93">
        <v>0.32107098911680088</v>
      </c>
      <c r="D5185" s="101">
        <f t="shared" si="577"/>
        <v>3.4082790912167371</v>
      </c>
      <c r="E5185" s="93">
        <v>0.81893863450611726</v>
      </c>
      <c r="F5185" s="102">
        <f t="shared" si="575"/>
        <v>1.8189386345061171</v>
      </c>
      <c r="G5185" s="102">
        <f t="shared" si="578"/>
        <v>15403.891665454483</v>
      </c>
      <c r="H5185" s="102">
        <f t="shared" si="576"/>
        <v>15404.080184997003</v>
      </c>
      <c r="I5185" s="102">
        <f t="shared" si="572"/>
        <v>0.18851954252022551</v>
      </c>
      <c r="J5185" s="102">
        <f t="shared" si="573"/>
        <v>15405.899123631509</v>
      </c>
      <c r="K5185" s="103">
        <f t="shared" si="574"/>
        <v>2.0074581770259101</v>
      </c>
    </row>
    <row r="5186" spans="2:11" x14ac:dyDescent="0.2">
      <c r="B5186" s="35">
        <v>5171</v>
      </c>
      <c r="C5186" s="93">
        <v>7.5141080938919247E-2</v>
      </c>
      <c r="D5186" s="101">
        <f t="shared" si="577"/>
        <v>7.7651635598223185</v>
      </c>
      <c r="E5186" s="93">
        <v>0.83598275634072639</v>
      </c>
      <c r="F5186" s="102">
        <f t="shared" si="575"/>
        <v>1.8359827563407265</v>
      </c>
      <c r="G5186" s="102">
        <f t="shared" si="578"/>
        <v>15411.656829014306</v>
      </c>
      <c r="H5186" s="102">
        <f t="shared" si="576"/>
        <v>15411.656829014306</v>
      </c>
      <c r="I5186" s="102">
        <f t="shared" si="572"/>
        <v>0</v>
      </c>
      <c r="J5186" s="102">
        <f t="shared" si="573"/>
        <v>15413.492811770646</v>
      </c>
      <c r="K5186" s="103">
        <f t="shared" si="574"/>
        <v>1.8359827563399449</v>
      </c>
    </row>
    <row r="5187" spans="2:11" ht="16" thickBot="1" x14ac:dyDescent="0.25">
      <c r="B5187" s="39">
        <v>5172</v>
      </c>
      <c r="C5187" s="94">
        <v>0.91465181294957121</v>
      </c>
      <c r="D5187" s="104">
        <f t="shared" si="577"/>
        <v>0.26763545526885957</v>
      </c>
      <c r="E5187" s="94">
        <v>0.51018576981219277</v>
      </c>
      <c r="F5187" s="105">
        <f t="shared" si="575"/>
        <v>1.5101857698121928</v>
      </c>
      <c r="G5187" s="105">
        <f t="shared" si="578"/>
        <v>15411.924464469575</v>
      </c>
      <c r="H5187" s="105">
        <f t="shared" si="576"/>
        <v>15413.492811770646</v>
      </c>
      <c r="I5187" s="105">
        <f t="shared" si="572"/>
        <v>1.5683473010703892</v>
      </c>
      <c r="J5187" s="105">
        <f t="shared" si="573"/>
        <v>15415.002997540458</v>
      </c>
      <c r="K5187" s="106">
        <f t="shared" si="574"/>
        <v>3.0785330708822585</v>
      </c>
    </row>
    <row r="5188" spans="2:11" x14ac:dyDescent="0.2">
      <c r="B5188" s="35">
        <v>5173</v>
      </c>
      <c r="C5188" s="93">
        <v>0.29633481148387131</v>
      </c>
      <c r="D5188" s="101">
        <f t="shared" si="577"/>
        <v>3.6487960320427018</v>
      </c>
      <c r="E5188" s="93">
        <v>0.14334820136435367</v>
      </c>
      <c r="F5188" s="102">
        <f t="shared" si="575"/>
        <v>1.1433482013643537</v>
      </c>
      <c r="G5188" s="102">
        <f t="shared" si="578"/>
        <v>15415.573260501618</v>
      </c>
      <c r="H5188" s="102">
        <f t="shared" si="576"/>
        <v>15415.573260501618</v>
      </c>
      <c r="I5188" s="102">
        <f t="shared" si="572"/>
        <v>0</v>
      </c>
      <c r="J5188" s="102">
        <f t="shared" si="573"/>
        <v>15416.716608702982</v>
      </c>
      <c r="K5188" s="103">
        <f t="shared" si="574"/>
        <v>1.1433482013635512</v>
      </c>
    </row>
    <row r="5189" spans="2:11" x14ac:dyDescent="0.2">
      <c r="B5189" s="35">
        <v>5174</v>
      </c>
      <c r="C5189" s="93">
        <v>0.20539462089764837</v>
      </c>
      <c r="D5189" s="101">
        <f t="shared" si="577"/>
        <v>4.7484665107647119</v>
      </c>
      <c r="E5189" s="93">
        <v>0.13478547992446743</v>
      </c>
      <c r="F5189" s="102">
        <f t="shared" si="575"/>
        <v>1.1347854799244674</v>
      </c>
      <c r="G5189" s="102">
        <f t="shared" si="578"/>
        <v>15420.321727012382</v>
      </c>
      <c r="H5189" s="102">
        <f t="shared" si="576"/>
        <v>15420.321727012382</v>
      </c>
      <c r="I5189" s="102">
        <f t="shared" si="572"/>
        <v>0</v>
      </c>
      <c r="J5189" s="102">
        <f t="shared" si="573"/>
        <v>15421.456512492307</v>
      </c>
      <c r="K5189" s="103">
        <f t="shared" si="574"/>
        <v>1.1347854799241759</v>
      </c>
    </row>
    <row r="5190" spans="2:11" x14ac:dyDescent="0.2">
      <c r="B5190" s="35">
        <v>5175</v>
      </c>
      <c r="C5190" s="93">
        <v>0.1425481964760773</v>
      </c>
      <c r="D5190" s="101">
        <f t="shared" si="577"/>
        <v>5.8442253467174066</v>
      </c>
      <c r="E5190" s="93">
        <v>0.32533240649657624</v>
      </c>
      <c r="F5190" s="102">
        <f t="shared" si="575"/>
        <v>1.3253324064965764</v>
      </c>
      <c r="G5190" s="102">
        <f t="shared" si="578"/>
        <v>15426.165952359101</v>
      </c>
      <c r="H5190" s="102">
        <f t="shared" si="576"/>
        <v>15426.165952359101</v>
      </c>
      <c r="I5190" s="102">
        <f t="shared" si="572"/>
        <v>0</v>
      </c>
      <c r="J5190" s="102">
        <f t="shared" si="573"/>
        <v>15427.491284765598</v>
      </c>
      <c r="K5190" s="103">
        <f t="shared" si="574"/>
        <v>1.3253324064971821</v>
      </c>
    </row>
    <row r="5191" spans="2:11" ht="16" thickBot="1" x14ac:dyDescent="0.25">
      <c r="B5191" s="39">
        <v>5176</v>
      </c>
      <c r="C5191" s="94">
        <v>0.18207092210140396</v>
      </c>
      <c r="D5191" s="104">
        <f t="shared" si="577"/>
        <v>5.1100769578072773</v>
      </c>
      <c r="E5191" s="94">
        <v>0.51523382980052324</v>
      </c>
      <c r="F5191" s="105">
        <f t="shared" si="575"/>
        <v>1.5152338298005232</v>
      </c>
      <c r="G5191" s="105">
        <f t="shared" si="578"/>
        <v>15431.276029316909</v>
      </c>
      <c r="H5191" s="105">
        <f t="shared" si="576"/>
        <v>15431.276029316909</v>
      </c>
      <c r="I5191" s="105">
        <f t="shared" si="572"/>
        <v>0</v>
      </c>
      <c r="J5191" s="105">
        <f t="shared" si="573"/>
        <v>15432.79126314671</v>
      </c>
      <c r="K5191" s="106">
        <f t="shared" si="574"/>
        <v>1.5152338298012182</v>
      </c>
    </row>
    <row r="5192" spans="2:11" x14ac:dyDescent="0.2">
      <c r="B5192" s="35">
        <v>5177</v>
      </c>
      <c r="C5192" s="93">
        <v>0.31491540081567448</v>
      </c>
      <c r="D5192" s="101">
        <f t="shared" si="577"/>
        <v>3.4663537352001055</v>
      </c>
      <c r="E5192" s="93">
        <v>9.5184202466796819E-2</v>
      </c>
      <c r="F5192" s="102">
        <f t="shared" si="575"/>
        <v>1.0951842024667968</v>
      </c>
      <c r="G5192" s="102">
        <f t="shared" si="578"/>
        <v>15434.742383052109</v>
      </c>
      <c r="H5192" s="102">
        <f t="shared" si="576"/>
        <v>15434.742383052109</v>
      </c>
      <c r="I5192" s="102">
        <f t="shared" si="572"/>
        <v>0</v>
      </c>
      <c r="J5192" s="102">
        <f t="shared" si="573"/>
        <v>15435.837567254575</v>
      </c>
      <c r="K5192" s="103">
        <f t="shared" si="574"/>
        <v>1.0951842024660436</v>
      </c>
    </row>
    <row r="5193" spans="2:11" x14ac:dyDescent="0.2">
      <c r="B5193" s="35">
        <v>5178</v>
      </c>
      <c r="C5193" s="93">
        <v>0.47484548454365305</v>
      </c>
      <c r="D5193" s="101">
        <f t="shared" si="577"/>
        <v>2.2342974706955721</v>
      </c>
      <c r="E5193" s="93">
        <v>0.34914806201065418</v>
      </c>
      <c r="F5193" s="102">
        <f t="shared" si="575"/>
        <v>1.3491480620106542</v>
      </c>
      <c r="G5193" s="102">
        <f t="shared" si="578"/>
        <v>15436.976680522805</v>
      </c>
      <c r="H5193" s="102">
        <f t="shared" si="576"/>
        <v>15436.976680522805</v>
      </c>
      <c r="I5193" s="102">
        <f t="shared" si="572"/>
        <v>0</v>
      </c>
      <c r="J5193" s="102">
        <f t="shared" si="573"/>
        <v>15438.325828584815</v>
      </c>
      <c r="K5193" s="103">
        <f t="shared" si="574"/>
        <v>1.3491480620104994</v>
      </c>
    </row>
    <row r="5194" spans="2:11" x14ac:dyDescent="0.2">
      <c r="B5194" s="35">
        <v>5179</v>
      </c>
      <c r="C5194" s="93">
        <v>0.8887754242728747</v>
      </c>
      <c r="D5194" s="101">
        <f t="shared" si="577"/>
        <v>0.35373207449117866</v>
      </c>
      <c r="E5194" s="93">
        <v>0.26070198877173034</v>
      </c>
      <c r="F5194" s="102">
        <f t="shared" si="575"/>
        <v>1.2607019887717303</v>
      </c>
      <c r="G5194" s="102">
        <f t="shared" si="578"/>
        <v>15437.330412597295</v>
      </c>
      <c r="H5194" s="102">
        <f t="shared" si="576"/>
        <v>15438.325828584815</v>
      </c>
      <c r="I5194" s="102">
        <f t="shared" si="572"/>
        <v>0.99541598751966376</v>
      </c>
      <c r="J5194" s="102">
        <f t="shared" si="573"/>
        <v>15439.586530573586</v>
      </c>
      <c r="K5194" s="103">
        <f t="shared" si="574"/>
        <v>2.2561179762906249</v>
      </c>
    </row>
    <row r="5195" spans="2:11" ht="16" thickBot="1" x14ac:dyDescent="0.25">
      <c r="B5195" s="39">
        <v>5180</v>
      </c>
      <c r="C5195" s="94">
        <v>0.79434226772123784</v>
      </c>
      <c r="D5195" s="104">
        <f t="shared" si="577"/>
        <v>0.69072252887694996</v>
      </c>
      <c r="E5195" s="94">
        <v>0.54464399280542508</v>
      </c>
      <c r="F5195" s="105">
        <f t="shared" si="575"/>
        <v>1.5446439928054252</v>
      </c>
      <c r="G5195" s="105">
        <f t="shared" si="578"/>
        <v>15438.021135126173</v>
      </c>
      <c r="H5195" s="105">
        <f t="shared" si="576"/>
        <v>15439.586530573586</v>
      </c>
      <c r="I5195" s="105">
        <f t="shared" si="572"/>
        <v>1.5653954474128113</v>
      </c>
      <c r="J5195" s="105">
        <f t="shared" si="573"/>
        <v>15441.131174566392</v>
      </c>
      <c r="K5195" s="106">
        <f t="shared" si="574"/>
        <v>3.1100394402183156</v>
      </c>
    </row>
    <row r="5196" spans="2:11" x14ac:dyDescent="0.2">
      <c r="B5196" s="35">
        <v>5181</v>
      </c>
      <c r="C5196" s="93">
        <v>0.93236026383138515</v>
      </c>
      <c r="D5196" s="101">
        <f t="shared" si="577"/>
        <v>0.21010796943637558</v>
      </c>
      <c r="E5196" s="93">
        <v>0.57378720020730822</v>
      </c>
      <c r="F5196" s="102">
        <f t="shared" si="575"/>
        <v>1.5737872002073083</v>
      </c>
      <c r="G5196" s="102">
        <f t="shared" si="578"/>
        <v>15438.23124309561</v>
      </c>
      <c r="H5196" s="102">
        <f t="shared" si="576"/>
        <v>15441.131174566392</v>
      </c>
      <c r="I5196" s="102">
        <f t="shared" si="572"/>
        <v>2.8999314707816666</v>
      </c>
      <c r="J5196" s="102">
        <f t="shared" si="573"/>
        <v>15442.704961766598</v>
      </c>
      <c r="K5196" s="103">
        <f t="shared" si="574"/>
        <v>4.4737186709880916</v>
      </c>
    </row>
    <row r="5197" spans="2:11" x14ac:dyDescent="0.2">
      <c r="B5197" s="35">
        <v>5182</v>
      </c>
      <c r="C5197" s="93">
        <v>0.1760094917549816</v>
      </c>
      <c r="D5197" s="101">
        <f t="shared" si="577"/>
        <v>5.2116520649164402</v>
      </c>
      <c r="E5197" s="93">
        <v>0.31230983069980089</v>
      </c>
      <c r="F5197" s="102">
        <f t="shared" si="575"/>
        <v>1.3123098306998009</v>
      </c>
      <c r="G5197" s="102">
        <f t="shared" si="578"/>
        <v>15443.442895160526</v>
      </c>
      <c r="H5197" s="102">
        <f t="shared" si="576"/>
        <v>15443.442895160526</v>
      </c>
      <c r="I5197" s="102">
        <f t="shared" si="572"/>
        <v>0</v>
      </c>
      <c r="J5197" s="102">
        <f t="shared" si="573"/>
        <v>15444.755204991226</v>
      </c>
      <c r="K5197" s="103">
        <f t="shared" si="574"/>
        <v>1.3123098307005421</v>
      </c>
    </row>
    <row r="5198" spans="2:11" x14ac:dyDescent="0.2">
      <c r="B5198" s="35">
        <v>5183</v>
      </c>
      <c r="C5198" s="93">
        <v>0.20217046021151308</v>
      </c>
      <c r="D5198" s="101">
        <f t="shared" si="577"/>
        <v>4.7959322249982694</v>
      </c>
      <c r="E5198" s="93">
        <v>0.79186687618069052</v>
      </c>
      <c r="F5198" s="102">
        <f t="shared" si="575"/>
        <v>1.7918668761806904</v>
      </c>
      <c r="G5198" s="102">
        <f t="shared" si="578"/>
        <v>15448.238827385525</v>
      </c>
      <c r="H5198" s="102">
        <f t="shared" si="576"/>
        <v>15448.238827385525</v>
      </c>
      <c r="I5198" s="102">
        <f t="shared" si="572"/>
        <v>0</v>
      </c>
      <c r="J5198" s="102">
        <f t="shared" si="573"/>
        <v>15450.030694261706</v>
      </c>
      <c r="K5198" s="103">
        <f t="shared" si="574"/>
        <v>1.7918668761813024</v>
      </c>
    </row>
    <row r="5199" spans="2:11" ht="16" thickBot="1" x14ac:dyDescent="0.25">
      <c r="B5199" s="39">
        <v>5184</v>
      </c>
      <c r="C5199" s="94">
        <v>0.52162983267932006</v>
      </c>
      <c r="D5199" s="104">
        <f t="shared" si="577"/>
        <v>1.9523912263539864</v>
      </c>
      <c r="E5199" s="94">
        <v>0.78111243271886299</v>
      </c>
      <c r="F5199" s="105">
        <f t="shared" si="575"/>
        <v>1.781112432718863</v>
      </c>
      <c r="G5199" s="105">
        <f t="shared" si="578"/>
        <v>15450.191218611879</v>
      </c>
      <c r="H5199" s="105">
        <f t="shared" si="576"/>
        <v>15450.191218611879</v>
      </c>
      <c r="I5199" s="105">
        <f t="shared" si="572"/>
        <v>0</v>
      </c>
      <c r="J5199" s="105">
        <f t="shared" si="573"/>
        <v>15451.972331044597</v>
      </c>
      <c r="K5199" s="106">
        <f t="shared" si="574"/>
        <v>1.781112432718146</v>
      </c>
    </row>
    <row r="5200" spans="2:11" x14ac:dyDescent="0.2">
      <c r="B5200" s="35">
        <v>5185</v>
      </c>
      <c r="C5200" s="93">
        <v>0.81641920370625642</v>
      </c>
      <c r="D5200" s="101">
        <f t="shared" si="577"/>
        <v>0.60848197769984746</v>
      </c>
      <c r="E5200" s="93">
        <v>0.63901509358804764</v>
      </c>
      <c r="F5200" s="102">
        <f t="shared" si="575"/>
        <v>1.6390150935880476</v>
      </c>
      <c r="G5200" s="102">
        <f t="shared" si="578"/>
        <v>15450.79970058958</v>
      </c>
      <c r="H5200" s="102">
        <f t="shared" si="576"/>
        <v>15451.972331044597</v>
      </c>
      <c r="I5200" s="102">
        <f t="shared" si="572"/>
        <v>1.1726304550174973</v>
      </c>
      <c r="J5200" s="102">
        <f t="shared" si="573"/>
        <v>15453.611346138185</v>
      </c>
      <c r="K5200" s="103">
        <f t="shared" si="574"/>
        <v>2.8116455486051564</v>
      </c>
    </row>
    <row r="5201" spans="2:11" x14ac:dyDescent="0.2">
      <c r="B5201" s="35">
        <v>5186</v>
      </c>
      <c r="C5201" s="93">
        <v>0.34175056171627127</v>
      </c>
      <c r="D5201" s="101">
        <f t="shared" si="577"/>
        <v>3.2210224791980853</v>
      </c>
      <c r="E5201" s="93">
        <v>0.42510044950504622</v>
      </c>
      <c r="F5201" s="102">
        <f t="shared" si="575"/>
        <v>1.4251004495050461</v>
      </c>
      <c r="G5201" s="102">
        <f t="shared" si="578"/>
        <v>15454.020723068777</v>
      </c>
      <c r="H5201" s="102">
        <f t="shared" si="576"/>
        <v>15454.020723068777</v>
      </c>
      <c r="I5201" s="102">
        <f t="shared" si="572"/>
        <v>0</v>
      </c>
      <c r="J5201" s="102">
        <f t="shared" si="573"/>
        <v>15455.445823518283</v>
      </c>
      <c r="K5201" s="103">
        <f t="shared" si="574"/>
        <v>1.4251004495054076</v>
      </c>
    </row>
    <row r="5202" spans="2:11" x14ac:dyDescent="0.2">
      <c r="B5202" s="35">
        <v>5187</v>
      </c>
      <c r="C5202" s="93">
        <v>0.72222280477751866</v>
      </c>
      <c r="D5202" s="101">
        <f t="shared" si="577"/>
        <v>0.97626478145978224</v>
      </c>
      <c r="E5202" s="93">
        <v>0.62537561961660171</v>
      </c>
      <c r="F5202" s="102">
        <f t="shared" si="575"/>
        <v>1.6253756196166016</v>
      </c>
      <c r="G5202" s="102">
        <f t="shared" si="578"/>
        <v>15454.996987850238</v>
      </c>
      <c r="H5202" s="102">
        <f t="shared" si="576"/>
        <v>15455.445823518283</v>
      </c>
      <c r="I5202" s="102">
        <f t="shared" ref="I5202:I5265" si="579">H5202-G5202</f>
        <v>0.44883566804492148</v>
      </c>
      <c r="J5202" s="102">
        <f t="shared" ref="J5202:J5265" si="580">H5202+F5202</f>
        <v>15457.071199137899</v>
      </c>
      <c r="K5202" s="103">
        <f t="shared" ref="K5202:K5265" si="581">J5202-G5202</f>
        <v>2.0742112876614556</v>
      </c>
    </row>
    <row r="5203" spans="2:11" ht="16" thickBot="1" x14ac:dyDescent="0.25">
      <c r="B5203" s="39">
        <v>5188</v>
      </c>
      <c r="C5203" s="94">
        <v>0.44160569669373606</v>
      </c>
      <c r="D5203" s="104">
        <f t="shared" si="577"/>
        <v>2.4520136519423175</v>
      </c>
      <c r="E5203" s="94">
        <v>0.82768685468529457</v>
      </c>
      <c r="F5203" s="105">
        <f t="shared" si="575"/>
        <v>1.8276868546852945</v>
      </c>
      <c r="G5203" s="105">
        <f t="shared" si="578"/>
        <v>15457.44900150218</v>
      </c>
      <c r="H5203" s="105">
        <f t="shared" si="576"/>
        <v>15457.44900150218</v>
      </c>
      <c r="I5203" s="105">
        <f t="shared" si="579"/>
        <v>0</v>
      </c>
      <c r="J5203" s="105">
        <f t="shared" si="580"/>
        <v>15459.276688356866</v>
      </c>
      <c r="K5203" s="106">
        <f t="shared" si="581"/>
        <v>1.827686854685453</v>
      </c>
    </row>
    <row r="5204" spans="2:11" x14ac:dyDescent="0.2">
      <c r="B5204" s="35">
        <v>5189</v>
      </c>
      <c r="C5204" s="93">
        <v>0.57380615318789141</v>
      </c>
      <c r="D5204" s="101">
        <f t="shared" si="577"/>
        <v>1.6663909557492005</v>
      </c>
      <c r="E5204" s="93">
        <v>0.40985077493797861</v>
      </c>
      <c r="F5204" s="102">
        <f t="shared" si="575"/>
        <v>1.4098507749379787</v>
      </c>
      <c r="G5204" s="102">
        <f t="shared" si="578"/>
        <v>15459.11539245793</v>
      </c>
      <c r="H5204" s="102">
        <f t="shared" si="576"/>
        <v>15459.276688356866</v>
      </c>
      <c r="I5204" s="102">
        <f t="shared" si="579"/>
        <v>0.16129589893535012</v>
      </c>
      <c r="J5204" s="102">
        <f t="shared" si="580"/>
        <v>15460.686539131804</v>
      </c>
      <c r="K5204" s="103">
        <f t="shared" si="581"/>
        <v>1.5711466738739546</v>
      </c>
    </row>
    <row r="5205" spans="2:11" x14ac:dyDescent="0.2">
      <c r="B5205" s="35">
        <v>5190</v>
      </c>
      <c r="C5205" s="93">
        <v>0.17111899568644628</v>
      </c>
      <c r="D5205" s="101">
        <f t="shared" si="577"/>
        <v>5.296188249855744</v>
      </c>
      <c r="E5205" s="93">
        <v>0.59800776092974395</v>
      </c>
      <c r="F5205" s="102">
        <f t="shared" si="575"/>
        <v>1.5980077609297441</v>
      </c>
      <c r="G5205" s="102">
        <f t="shared" si="578"/>
        <v>15464.411580707787</v>
      </c>
      <c r="H5205" s="102">
        <f t="shared" si="576"/>
        <v>15464.411580707787</v>
      </c>
      <c r="I5205" s="102">
        <f t="shared" si="579"/>
        <v>0</v>
      </c>
      <c r="J5205" s="102">
        <f t="shared" si="580"/>
        <v>15466.009588468716</v>
      </c>
      <c r="K5205" s="103">
        <f t="shared" si="581"/>
        <v>1.5980077609292493</v>
      </c>
    </row>
    <row r="5206" spans="2:11" x14ac:dyDescent="0.2">
      <c r="B5206" s="35">
        <v>5191</v>
      </c>
      <c r="C5206" s="93">
        <v>0.61474055042754994</v>
      </c>
      <c r="D5206" s="101">
        <f t="shared" si="577"/>
        <v>1.4596649082329136</v>
      </c>
      <c r="E5206" s="93">
        <v>0.77400759485666903</v>
      </c>
      <c r="F5206" s="102">
        <f t="shared" si="575"/>
        <v>1.7740075948566689</v>
      </c>
      <c r="G5206" s="102">
        <f t="shared" si="578"/>
        <v>15465.871245616019</v>
      </c>
      <c r="H5206" s="102">
        <f t="shared" si="576"/>
        <v>15466.009588468716</v>
      </c>
      <c r="I5206" s="102">
        <f t="shared" si="579"/>
        <v>0.13834285269695101</v>
      </c>
      <c r="J5206" s="102">
        <f t="shared" si="580"/>
        <v>15467.783596063573</v>
      </c>
      <c r="K5206" s="103">
        <f t="shared" si="581"/>
        <v>1.9123504475537629</v>
      </c>
    </row>
    <row r="5207" spans="2:11" ht="16" thickBot="1" x14ac:dyDescent="0.25">
      <c r="B5207" s="39">
        <v>5192</v>
      </c>
      <c r="C5207" s="94">
        <v>0.11360713992808991</v>
      </c>
      <c r="D5207" s="104">
        <f t="shared" si="577"/>
        <v>6.525026769571479</v>
      </c>
      <c r="E5207" s="94">
        <v>0.63060559019805773</v>
      </c>
      <c r="F5207" s="105">
        <f t="shared" si="575"/>
        <v>1.6306055901980576</v>
      </c>
      <c r="G5207" s="105">
        <f t="shared" si="578"/>
        <v>15472.396272385591</v>
      </c>
      <c r="H5207" s="105">
        <f t="shared" si="576"/>
        <v>15472.396272385591</v>
      </c>
      <c r="I5207" s="105">
        <f t="shared" si="579"/>
        <v>0</v>
      </c>
      <c r="J5207" s="105">
        <f t="shared" si="580"/>
        <v>15474.02687797579</v>
      </c>
      <c r="K5207" s="106">
        <f t="shared" si="581"/>
        <v>1.6306055901986838</v>
      </c>
    </row>
    <row r="5208" spans="2:11" x14ac:dyDescent="0.2">
      <c r="B5208" s="35">
        <v>5193</v>
      </c>
      <c r="C5208" s="93">
        <v>0.79084979787602305</v>
      </c>
      <c r="D5208" s="101">
        <f t="shared" si="577"/>
        <v>0.70394165445245449</v>
      </c>
      <c r="E5208" s="93">
        <v>0.87675936013080136</v>
      </c>
      <c r="F5208" s="102">
        <f t="shared" si="575"/>
        <v>1.8767593601308015</v>
      </c>
      <c r="G5208" s="102">
        <f t="shared" si="578"/>
        <v>15473.100214040043</v>
      </c>
      <c r="H5208" s="102">
        <f t="shared" si="576"/>
        <v>15474.02687797579</v>
      </c>
      <c r="I5208" s="102">
        <f t="shared" si="579"/>
        <v>0.92666393574654649</v>
      </c>
      <c r="J5208" s="102">
        <f t="shared" si="580"/>
        <v>15475.903637335921</v>
      </c>
      <c r="K5208" s="103">
        <f t="shared" si="581"/>
        <v>2.8034232958780194</v>
      </c>
    </row>
    <row r="5209" spans="2:11" x14ac:dyDescent="0.2">
      <c r="B5209" s="35">
        <v>5194</v>
      </c>
      <c r="C5209" s="93">
        <v>0.11034429029277559</v>
      </c>
      <c r="D5209" s="101">
        <f t="shared" si="577"/>
        <v>6.6124496682431069</v>
      </c>
      <c r="E5209" s="93">
        <v>0.92018776060402374</v>
      </c>
      <c r="F5209" s="102">
        <f t="shared" si="575"/>
        <v>1.9201877606040236</v>
      </c>
      <c r="G5209" s="102">
        <f t="shared" si="578"/>
        <v>15479.712663708286</v>
      </c>
      <c r="H5209" s="102">
        <f t="shared" si="576"/>
        <v>15479.712663708286</v>
      </c>
      <c r="I5209" s="102">
        <f t="shared" si="579"/>
        <v>0</v>
      </c>
      <c r="J5209" s="102">
        <f t="shared" si="580"/>
        <v>15481.63285146889</v>
      </c>
      <c r="K5209" s="103">
        <f t="shared" si="581"/>
        <v>1.9201877606046764</v>
      </c>
    </row>
    <row r="5210" spans="2:11" x14ac:dyDescent="0.2">
      <c r="B5210" s="35">
        <v>5195</v>
      </c>
      <c r="C5210" s="93">
        <v>0.48773686187547671</v>
      </c>
      <c r="D5210" s="101">
        <f t="shared" si="577"/>
        <v>2.1539377080818869</v>
      </c>
      <c r="E5210" s="93">
        <v>0.50919724448475279</v>
      </c>
      <c r="F5210" s="102">
        <f t="shared" si="575"/>
        <v>1.5091972444847528</v>
      </c>
      <c r="G5210" s="102">
        <f t="shared" si="578"/>
        <v>15481.866601416368</v>
      </c>
      <c r="H5210" s="102">
        <f t="shared" si="576"/>
        <v>15481.866601416368</v>
      </c>
      <c r="I5210" s="102">
        <f t="shared" si="579"/>
        <v>0</v>
      </c>
      <c r="J5210" s="102">
        <f t="shared" si="580"/>
        <v>15483.375798660853</v>
      </c>
      <c r="K5210" s="103">
        <f t="shared" si="581"/>
        <v>1.5091972444843123</v>
      </c>
    </row>
    <row r="5211" spans="2:11" ht="16" thickBot="1" x14ac:dyDescent="0.25">
      <c r="B5211" s="39">
        <v>5196</v>
      </c>
      <c r="C5211" s="94">
        <v>0.22822814911996647</v>
      </c>
      <c r="D5211" s="104">
        <f t="shared" si="577"/>
        <v>4.4322284889398018</v>
      </c>
      <c r="E5211" s="94">
        <v>0.9071070287477101</v>
      </c>
      <c r="F5211" s="105">
        <f t="shared" si="575"/>
        <v>1.9071070287477101</v>
      </c>
      <c r="G5211" s="105">
        <f t="shared" si="578"/>
        <v>15486.298829905309</v>
      </c>
      <c r="H5211" s="105">
        <f t="shared" si="576"/>
        <v>15486.298829905309</v>
      </c>
      <c r="I5211" s="105">
        <f t="shared" si="579"/>
        <v>0</v>
      </c>
      <c r="J5211" s="105">
        <f t="shared" si="580"/>
        <v>15488.205936934057</v>
      </c>
      <c r="K5211" s="106">
        <f t="shared" si="581"/>
        <v>1.9071070287482144</v>
      </c>
    </row>
    <row r="5212" spans="2:11" x14ac:dyDescent="0.2">
      <c r="B5212" s="35">
        <v>5197</v>
      </c>
      <c r="C5212" s="93">
        <v>0.31439716611133783</v>
      </c>
      <c r="D5212" s="101">
        <f t="shared" si="577"/>
        <v>3.4712946963254754</v>
      </c>
      <c r="E5212" s="93">
        <v>0.30320208570845109</v>
      </c>
      <c r="F5212" s="102">
        <f t="shared" si="575"/>
        <v>1.3032020857084512</v>
      </c>
      <c r="G5212" s="102">
        <f t="shared" si="578"/>
        <v>15489.770124601635</v>
      </c>
      <c r="H5212" s="102">
        <f t="shared" si="576"/>
        <v>15489.770124601635</v>
      </c>
      <c r="I5212" s="102">
        <f t="shared" si="579"/>
        <v>0</v>
      </c>
      <c r="J5212" s="102">
        <f t="shared" si="580"/>
        <v>15491.073326687343</v>
      </c>
      <c r="K5212" s="103">
        <f t="shared" si="581"/>
        <v>1.3032020857081079</v>
      </c>
    </row>
    <row r="5213" spans="2:11" x14ac:dyDescent="0.2">
      <c r="B5213" s="35">
        <v>5198</v>
      </c>
      <c r="C5213" s="93">
        <v>0.66007678875312237</v>
      </c>
      <c r="D5213" s="101">
        <f t="shared" si="577"/>
        <v>1.2461973124012984</v>
      </c>
      <c r="E5213" s="93">
        <v>0.25960761676247979</v>
      </c>
      <c r="F5213" s="102">
        <f t="shared" si="575"/>
        <v>1.2596076167624797</v>
      </c>
      <c r="G5213" s="102">
        <f t="shared" si="578"/>
        <v>15491.016321914036</v>
      </c>
      <c r="H5213" s="102">
        <f t="shared" si="576"/>
        <v>15491.073326687343</v>
      </c>
      <c r="I5213" s="102">
        <f t="shared" si="579"/>
        <v>5.7004773307198775E-2</v>
      </c>
      <c r="J5213" s="102">
        <f t="shared" si="580"/>
        <v>15492.332934304106</v>
      </c>
      <c r="K5213" s="103">
        <f t="shared" si="581"/>
        <v>1.3166123900700768</v>
      </c>
    </row>
    <row r="5214" spans="2:11" x14ac:dyDescent="0.2">
      <c r="B5214" s="35">
        <v>5199</v>
      </c>
      <c r="C5214" s="93">
        <v>0.10553516246436456</v>
      </c>
      <c r="D5214" s="101">
        <f t="shared" si="577"/>
        <v>6.7461332642846124</v>
      </c>
      <c r="E5214" s="93">
        <v>9.4463670057454152E-4</v>
      </c>
      <c r="F5214" s="102">
        <f t="shared" si="575"/>
        <v>1.0009446367005745</v>
      </c>
      <c r="G5214" s="102">
        <f t="shared" si="578"/>
        <v>15497.762455178321</v>
      </c>
      <c r="H5214" s="102">
        <f t="shared" si="576"/>
        <v>15497.762455178321</v>
      </c>
      <c r="I5214" s="102">
        <f t="shared" si="579"/>
        <v>0</v>
      </c>
      <c r="J5214" s="102">
        <f t="shared" si="580"/>
        <v>15498.763399815021</v>
      </c>
      <c r="K5214" s="103">
        <f t="shared" si="581"/>
        <v>1.0009446367002965</v>
      </c>
    </row>
    <row r="5215" spans="2:11" ht="16" thickBot="1" x14ac:dyDescent="0.25">
      <c r="B5215" s="39">
        <v>5200</v>
      </c>
      <c r="C5215" s="94">
        <v>0.55654864862899001</v>
      </c>
      <c r="D5215" s="104">
        <f t="shared" si="577"/>
        <v>1.7580020795019922</v>
      </c>
      <c r="E5215" s="94">
        <v>0.54800061839211278</v>
      </c>
      <c r="F5215" s="105">
        <f t="shared" si="575"/>
        <v>1.5480006183921127</v>
      </c>
      <c r="G5215" s="105">
        <f t="shared" si="578"/>
        <v>15499.520457257822</v>
      </c>
      <c r="H5215" s="105">
        <f t="shared" si="576"/>
        <v>15499.520457257822</v>
      </c>
      <c r="I5215" s="105">
        <f t="shared" si="579"/>
        <v>0</v>
      </c>
      <c r="J5215" s="105">
        <f t="shared" si="580"/>
        <v>15501.068457876214</v>
      </c>
      <c r="K5215" s="106">
        <f t="shared" si="581"/>
        <v>1.5480006183915975</v>
      </c>
    </row>
    <row r="5216" spans="2:11" x14ac:dyDescent="0.2">
      <c r="B5216" s="35">
        <v>5201</v>
      </c>
      <c r="C5216" s="93">
        <v>0.7916230793248753</v>
      </c>
      <c r="D5216" s="101">
        <f t="shared" si="577"/>
        <v>0.70100973117639009</v>
      </c>
      <c r="E5216" s="93">
        <v>0.64057771385766504</v>
      </c>
      <c r="F5216" s="102">
        <f t="shared" si="575"/>
        <v>1.6405777138576649</v>
      </c>
      <c r="G5216" s="102">
        <f t="shared" si="578"/>
        <v>15500.221466988998</v>
      </c>
      <c r="H5216" s="102">
        <f t="shared" si="576"/>
        <v>15501.068457876214</v>
      </c>
      <c r="I5216" s="102">
        <f t="shared" si="579"/>
        <v>0.8469908872157248</v>
      </c>
      <c r="J5216" s="102">
        <f t="shared" si="580"/>
        <v>15502.709035590071</v>
      </c>
      <c r="K5216" s="103">
        <f t="shared" si="581"/>
        <v>2.4875686010727804</v>
      </c>
    </row>
    <row r="5217" spans="2:11" x14ac:dyDescent="0.2">
      <c r="B5217" s="35">
        <v>5202</v>
      </c>
      <c r="C5217" s="93">
        <v>0.47408909173135128</v>
      </c>
      <c r="D5217" s="101">
        <f t="shared" si="577"/>
        <v>2.2390800531290149</v>
      </c>
      <c r="E5217" s="93">
        <v>0.62567292915043515</v>
      </c>
      <c r="F5217" s="102">
        <f t="shared" si="575"/>
        <v>1.625672929150435</v>
      </c>
      <c r="G5217" s="102">
        <f t="shared" si="578"/>
        <v>15502.460547042127</v>
      </c>
      <c r="H5217" s="102">
        <f t="shared" si="576"/>
        <v>15502.709035590071</v>
      </c>
      <c r="I5217" s="102">
        <f t="shared" si="579"/>
        <v>0.24848854794436193</v>
      </c>
      <c r="J5217" s="102">
        <f t="shared" si="580"/>
        <v>15504.334708519222</v>
      </c>
      <c r="K5217" s="103">
        <f t="shared" si="581"/>
        <v>1.8741614770951855</v>
      </c>
    </row>
    <row r="5218" spans="2:11" x14ac:dyDescent="0.2">
      <c r="B5218" s="35">
        <v>5203</v>
      </c>
      <c r="C5218" s="93">
        <v>0.44660187351977398</v>
      </c>
      <c r="D5218" s="101">
        <f t="shared" si="577"/>
        <v>2.4182632335344802</v>
      </c>
      <c r="E5218" s="93">
        <v>0.30891092669407472</v>
      </c>
      <c r="F5218" s="102">
        <f t="shared" si="575"/>
        <v>1.3089109266940748</v>
      </c>
      <c r="G5218" s="102">
        <f t="shared" si="578"/>
        <v>15504.878810275661</v>
      </c>
      <c r="H5218" s="102">
        <f t="shared" si="576"/>
        <v>15504.878810275661</v>
      </c>
      <c r="I5218" s="102">
        <f t="shared" si="579"/>
        <v>0</v>
      </c>
      <c r="J5218" s="102">
        <f t="shared" si="580"/>
        <v>15506.187721202356</v>
      </c>
      <c r="K5218" s="103">
        <f t="shared" si="581"/>
        <v>1.3089109266948071</v>
      </c>
    </row>
    <row r="5219" spans="2:11" ht="16" thickBot="1" x14ac:dyDescent="0.25">
      <c r="B5219" s="39">
        <v>5204</v>
      </c>
      <c r="C5219" s="94">
        <v>0.59893387553284916</v>
      </c>
      <c r="D5219" s="104">
        <f t="shared" si="577"/>
        <v>1.5378122351737198</v>
      </c>
      <c r="E5219" s="94">
        <v>0.58683716510875139</v>
      </c>
      <c r="F5219" s="105">
        <f t="shared" si="575"/>
        <v>1.5868371651087514</v>
      </c>
      <c r="G5219" s="105">
        <f t="shared" si="578"/>
        <v>15506.416622510835</v>
      </c>
      <c r="H5219" s="105">
        <f t="shared" si="576"/>
        <v>15506.416622510835</v>
      </c>
      <c r="I5219" s="105">
        <f t="shared" si="579"/>
        <v>0</v>
      </c>
      <c r="J5219" s="105">
        <f t="shared" si="580"/>
        <v>15508.003459675943</v>
      </c>
      <c r="K5219" s="106">
        <f t="shared" si="581"/>
        <v>1.5868371651085909</v>
      </c>
    </row>
    <row r="5220" spans="2:11" x14ac:dyDescent="0.2">
      <c r="B5220" s="35">
        <v>5205</v>
      </c>
      <c r="C5220" s="93">
        <v>0.25144098193047293</v>
      </c>
      <c r="D5220" s="101">
        <f t="shared" si="577"/>
        <v>4.141640943818012</v>
      </c>
      <c r="E5220" s="93">
        <v>3.9438802173290433E-2</v>
      </c>
      <c r="F5220" s="102">
        <f t="shared" si="575"/>
        <v>1.0394388021732905</v>
      </c>
      <c r="G5220" s="102">
        <f t="shared" si="578"/>
        <v>15510.558263454654</v>
      </c>
      <c r="H5220" s="102">
        <f t="shared" si="576"/>
        <v>15510.558263454654</v>
      </c>
      <c r="I5220" s="102">
        <f t="shared" si="579"/>
        <v>0</v>
      </c>
      <c r="J5220" s="102">
        <f t="shared" si="580"/>
        <v>15511.597702256828</v>
      </c>
      <c r="K5220" s="103">
        <f t="shared" si="581"/>
        <v>1.0394388021741179</v>
      </c>
    </row>
    <row r="5221" spans="2:11" x14ac:dyDescent="0.2">
      <c r="B5221" s="35">
        <v>5206</v>
      </c>
      <c r="C5221" s="93">
        <v>0.49071936250824177</v>
      </c>
      <c r="D5221" s="101">
        <f t="shared" si="577"/>
        <v>2.1356486331352618</v>
      </c>
      <c r="E5221" s="93">
        <v>0.38081976140662077</v>
      </c>
      <c r="F5221" s="102">
        <f t="shared" si="575"/>
        <v>1.3808197614066207</v>
      </c>
      <c r="G5221" s="102">
        <f t="shared" si="578"/>
        <v>15512.693912087789</v>
      </c>
      <c r="H5221" s="102">
        <f t="shared" si="576"/>
        <v>15512.693912087789</v>
      </c>
      <c r="I5221" s="102">
        <f t="shared" si="579"/>
        <v>0</v>
      </c>
      <c r="J5221" s="102">
        <f t="shared" si="580"/>
        <v>15514.074731849196</v>
      </c>
      <c r="K5221" s="103">
        <f t="shared" si="581"/>
        <v>1.3808197614071105</v>
      </c>
    </row>
    <row r="5222" spans="2:11" x14ac:dyDescent="0.2">
      <c r="B5222" s="35">
        <v>5207</v>
      </c>
      <c r="C5222" s="93">
        <v>0.64997880630186322</v>
      </c>
      <c r="D5222" s="101">
        <f t="shared" si="577"/>
        <v>1.2924465669404175</v>
      </c>
      <c r="E5222" s="93">
        <v>0.69608265948625148</v>
      </c>
      <c r="F5222" s="102">
        <f t="shared" si="575"/>
        <v>1.6960826594862515</v>
      </c>
      <c r="G5222" s="102">
        <f t="shared" si="578"/>
        <v>15513.986358654729</v>
      </c>
      <c r="H5222" s="102">
        <f t="shared" si="576"/>
        <v>15514.074731849196</v>
      </c>
      <c r="I5222" s="102">
        <f t="shared" si="579"/>
        <v>8.8373194466839777E-2</v>
      </c>
      <c r="J5222" s="102">
        <f t="shared" si="580"/>
        <v>15515.770814508682</v>
      </c>
      <c r="K5222" s="103">
        <f t="shared" si="581"/>
        <v>1.7844558539527497</v>
      </c>
    </row>
    <row r="5223" spans="2:11" ht="16" thickBot="1" x14ac:dyDescent="0.25">
      <c r="B5223" s="39">
        <v>5208</v>
      </c>
      <c r="C5223" s="94">
        <v>0.81325946932605298</v>
      </c>
      <c r="D5223" s="104">
        <f t="shared" si="577"/>
        <v>0.62011520966835676</v>
      </c>
      <c r="E5223" s="94">
        <v>0.34810243580905342</v>
      </c>
      <c r="F5223" s="105">
        <f t="shared" si="575"/>
        <v>1.3481024358090534</v>
      </c>
      <c r="G5223" s="105">
        <f t="shared" si="578"/>
        <v>15514.606473864398</v>
      </c>
      <c r="H5223" s="105">
        <f t="shared" si="576"/>
        <v>15515.770814508682</v>
      </c>
      <c r="I5223" s="105">
        <f t="shared" si="579"/>
        <v>1.164340644283584</v>
      </c>
      <c r="J5223" s="105">
        <f t="shared" si="580"/>
        <v>15517.118916944492</v>
      </c>
      <c r="K5223" s="106">
        <f t="shared" si="581"/>
        <v>2.5124430800933624</v>
      </c>
    </row>
    <row r="5224" spans="2:11" x14ac:dyDescent="0.2">
      <c r="B5224" s="35">
        <v>5209</v>
      </c>
      <c r="C5224" s="93">
        <v>0.18326693597213706</v>
      </c>
      <c r="D5224" s="101">
        <f t="shared" si="577"/>
        <v>5.0904345673406937</v>
      </c>
      <c r="E5224" s="93">
        <v>0.19678031271920549</v>
      </c>
      <c r="F5224" s="102">
        <f t="shared" si="575"/>
        <v>1.1967803127192056</v>
      </c>
      <c r="G5224" s="102">
        <f t="shared" si="578"/>
        <v>15519.696908431739</v>
      </c>
      <c r="H5224" s="102">
        <f t="shared" si="576"/>
        <v>15519.696908431739</v>
      </c>
      <c r="I5224" s="102">
        <f t="shared" si="579"/>
        <v>0</v>
      </c>
      <c r="J5224" s="102">
        <f t="shared" si="580"/>
        <v>15520.893688744458</v>
      </c>
      <c r="K5224" s="103">
        <f t="shared" si="581"/>
        <v>1.1967803127190564</v>
      </c>
    </row>
    <row r="5225" spans="2:11" x14ac:dyDescent="0.2">
      <c r="B5225" s="35">
        <v>5210</v>
      </c>
      <c r="C5225" s="93">
        <v>0.93540386803628572</v>
      </c>
      <c r="D5225" s="101">
        <f t="shared" si="577"/>
        <v>0.20033069559225875</v>
      </c>
      <c r="E5225" s="93">
        <v>0.65871918864852796</v>
      </c>
      <c r="F5225" s="102">
        <f t="shared" si="575"/>
        <v>1.658719188648528</v>
      </c>
      <c r="G5225" s="102">
        <f t="shared" si="578"/>
        <v>15519.897239127331</v>
      </c>
      <c r="H5225" s="102">
        <f t="shared" si="576"/>
        <v>15520.893688744458</v>
      </c>
      <c r="I5225" s="102">
        <f t="shared" si="579"/>
        <v>0.99644961712692748</v>
      </c>
      <c r="J5225" s="102">
        <f t="shared" si="580"/>
        <v>15522.552407933106</v>
      </c>
      <c r="K5225" s="103">
        <f t="shared" si="581"/>
        <v>2.6551688057752472</v>
      </c>
    </row>
    <row r="5226" spans="2:11" x14ac:dyDescent="0.2">
      <c r="B5226" s="35">
        <v>5211</v>
      </c>
      <c r="C5226" s="93">
        <v>0.29408406265691234</v>
      </c>
      <c r="D5226" s="101">
        <f t="shared" si="577"/>
        <v>3.671668875325325</v>
      </c>
      <c r="E5226" s="93">
        <v>0.68021431277573308</v>
      </c>
      <c r="F5226" s="102">
        <f t="shared" si="575"/>
        <v>1.6802143127757332</v>
      </c>
      <c r="G5226" s="102">
        <f t="shared" si="578"/>
        <v>15523.568908002657</v>
      </c>
      <c r="H5226" s="102">
        <f t="shared" si="576"/>
        <v>15523.568908002657</v>
      </c>
      <c r="I5226" s="102">
        <f t="shared" si="579"/>
        <v>0</v>
      </c>
      <c r="J5226" s="102">
        <f t="shared" si="580"/>
        <v>15525.249122315432</v>
      </c>
      <c r="K5226" s="103">
        <f t="shared" si="581"/>
        <v>1.6802143127752061</v>
      </c>
    </row>
    <row r="5227" spans="2:11" ht="16" thickBot="1" x14ac:dyDescent="0.25">
      <c r="B5227" s="39">
        <v>5212</v>
      </c>
      <c r="C5227" s="94">
        <v>0.99895421283814689</v>
      </c>
      <c r="D5227" s="104">
        <f t="shared" si="577"/>
        <v>3.1390031363858727E-3</v>
      </c>
      <c r="E5227" s="94">
        <v>0.36768522257877756</v>
      </c>
      <c r="F5227" s="105">
        <f t="shared" ref="F5227:F5290" si="582">($N$18-$N$19)*E5227+$N$19</f>
        <v>1.3676852225787774</v>
      </c>
      <c r="G5227" s="105">
        <f t="shared" si="578"/>
        <v>15523.572047005793</v>
      </c>
      <c r="H5227" s="105">
        <f t="shared" ref="H5227:H5290" si="583">+MAX(G5227,J5226)</f>
        <v>15525.249122315432</v>
      </c>
      <c r="I5227" s="105">
        <f t="shared" si="579"/>
        <v>1.6770753096388944</v>
      </c>
      <c r="J5227" s="105">
        <f t="shared" si="580"/>
        <v>15526.61680753801</v>
      </c>
      <c r="K5227" s="106">
        <f t="shared" si="581"/>
        <v>3.0447605322169693</v>
      </c>
    </row>
    <row r="5228" spans="2:11" x14ac:dyDescent="0.2">
      <c r="B5228" s="35">
        <v>5213</v>
      </c>
      <c r="C5228" s="93">
        <v>0.40192471503771321</v>
      </c>
      <c r="D5228" s="101">
        <f t="shared" ref="D5228:D5291" si="584">-LN(C5228)/$N$16</f>
        <v>2.734471451781149</v>
      </c>
      <c r="E5228" s="93">
        <v>0.38985119915501187</v>
      </c>
      <c r="F5228" s="102">
        <f t="shared" si="582"/>
        <v>1.3898511991550118</v>
      </c>
      <c r="G5228" s="102">
        <f t="shared" ref="G5228:G5291" si="585">G5227+D5228</f>
        <v>15526.306518457573</v>
      </c>
      <c r="H5228" s="102">
        <f t="shared" si="583"/>
        <v>15526.61680753801</v>
      </c>
      <c r="I5228" s="102">
        <f t="shared" si="579"/>
        <v>0.3102890804366325</v>
      </c>
      <c r="J5228" s="102">
        <f t="shared" si="580"/>
        <v>15528.006658737166</v>
      </c>
      <c r="K5228" s="103">
        <f t="shared" si="581"/>
        <v>1.7001402795922331</v>
      </c>
    </row>
    <row r="5229" spans="2:11" x14ac:dyDescent="0.2">
      <c r="B5229" s="35">
        <v>5214</v>
      </c>
      <c r="C5229" s="93">
        <v>0.30652609698887578</v>
      </c>
      <c r="D5229" s="101">
        <f t="shared" si="584"/>
        <v>3.5473571462376179</v>
      </c>
      <c r="E5229" s="93">
        <v>0.65881671285533006</v>
      </c>
      <c r="F5229" s="102">
        <f t="shared" si="582"/>
        <v>1.6588167128553302</v>
      </c>
      <c r="G5229" s="102">
        <f t="shared" si="585"/>
        <v>15529.853875603811</v>
      </c>
      <c r="H5229" s="102">
        <f t="shared" si="583"/>
        <v>15529.853875603811</v>
      </c>
      <c r="I5229" s="102">
        <f t="shared" si="579"/>
        <v>0</v>
      </c>
      <c r="J5229" s="102">
        <f t="shared" si="580"/>
        <v>15531.512692316666</v>
      </c>
      <c r="K5229" s="103">
        <f t="shared" si="581"/>
        <v>1.6588167128556961</v>
      </c>
    </row>
    <row r="5230" spans="2:11" x14ac:dyDescent="0.2">
      <c r="B5230" s="35">
        <v>5215</v>
      </c>
      <c r="C5230" s="93">
        <v>0.81630494065795722</v>
      </c>
      <c r="D5230" s="101">
        <f t="shared" si="584"/>
        <v>0.60890187612131752</v>
      </c>
      <c r="E5230" s="93">
        <v>0.22681871217988581</v>
      </c>
      <c r="F5230" s="102">
        <f t="shared" si="582"/>
        <v>1.2268187121798859</v>
      </c>
      <c r="G5230" s="102">
        <f t="shared" si="585"/>
        <v>15530.462777479932</v>
      </c>
      <c r="H5230" s="102">
        <f t="shared" si="583"/>
        <v>15531.512692316666</v>
      </c>
      <c r="I5230" s="102">
        <f t="shared" si="579"/>
        <v>1.0499148367343878</v>
      </c>
      <c r="J5230" s="102">
        <f t="shared" si="580"/>
        <v>15532.739511028845</v>
      </c>
      <c r="K5230" s="103">
        <f t="shared" si="581"/>
        <v>2.2767335489133984</v>
      </c>
    </row>
    <row r="5231" spans="2:11" ht="16" thickBot="1" x14ac:dyDescent="0.25">
      <c r="B5231" s="39">
        <v>5216</v>
      </c>
      <c r="C5231" s="94">
        <v>0.80891556098930684</v>
      </c>
      <c r="D5231" s="104">
        <f t="shared" si="584"/>
        <v>0.63618222576219075</v>
      </c>
      <c r="E5231" s="94">
        <v>0.29874965585334678</v>
      </c>
      <c r="F5231" s="105">
        <f t="shared" si="582"/>
        <v>1.2987496558533467</v>
      </c>
      <c r="G5231" s="105">
        <f t="shared" si="585"/>
        <v>15531.098959705694</v>
      </c>
      <c r="H5231" s="105">
        <f t="shared" si="583"/>
        <v>15532.739511028845</v>
      </c>
      <c r="I5231" s="105">
        <f t="shared" si="579"/>
        <v>1.6405513231511577</v>
      </c>
      <c r="J5231" s="105">
        <f t="shared" si="580"/>
        <v>15534.038260684698</v>
      </c>
      <c r="K5231" s="106">
        <f t="shared" si="581"/>
        <v>2.9393009790037468</v>
      </c>
    </row>
    <row r="5232" spans="2:11" x14ac:dyDescent="0.2">
      <c r="B5232" s="35">
        <v>5217</v>
      </c>
      <c r="C5232" s="93">
        <v>0.62768223261748124</v>
      </c>
      <c r="D5232" s="101">
        <f t="shared" si="584"/>
        <v>1.3971637187741741</v>
      </c>
      <c r="E5232" s="93">
        <v>0.85978402288976707</v>
      </c>
      <c r="F5232" s="102">
        <f t="shared" si="582"/>
        <v>1.8597840228897671</v>
      </c>
      <c r="G5232" s="102">
        <f t="shared" si="585"/>
        <v>15532.496123424467</v>
      </c>
      <c r="H5232" s="102">
        <f t="shared" si="583"/>
        <v>15534.038260684698</v>
      </c>
      <c r="I5232" s="102">
        <f t="shared" si="579"/>
        <v>1.5421372602304473</v>
      </c>
      <c r="J5232" s="102">
        <f t="shared" si="580"/>
        <v>15535.898044707588</v>
      </c>
      <c r="K5232" s="103">
        <f t="shared" si="581"/>
        <v>3.4019212831208279</v>
      </c>
    </row>
    <row r="5233" spans="2:11" x14ac:dyDescent="0.2">
      <c r="B5233" s="35">
        <v>5218</v>
      </c>
      <c r="C5233" s="93">
        <v>0.17338064902960626</v>
      </c>
      <c r="D5233" s="101">
        <f t="shared" si="584"/>
        <v>5.256797454464734</v>
      </c>
      <c r="E5233" s="93">
        <v>0.27354574297714196</v>
      </c>
      <c r="F5233" s="102">
        <f t="shared" si="582"/>
        <v>1.273545742977142</v>
      </c>
      <c r="G5233" s="102">
        <f t="shared" si="585"/>
        <v>15537.752920878933</v>
      </c>
      <c r="H5233" s="102">
        <f t="shared" si="583"/>
        <v>15537.752920878933</v>
      </c>
      <c r="I5233" s="102">
        <f t="shared" si="579"/>
        <v>0</v>
      </c>
      <c r="J5233" s="102">
        <f t="shared" si="580"/>
        <v>15539.02646662191</v>
      </c>
      <c r="K5233" s="103">
        <f t="shared" si="581"/>
        <v>1.2735457429771486</v>
      </c>
    </row>
    <row r="5234" spans="2:11" x14ac:dyDescent="0.2">
      <c r="B5234" s="35">
        <v>5219</v>
      </c>
      <c r="C5234" s="93">
        <v>0.65281494116007022</v>
      </c>
      <c r="D5234" s="101">
        <f t="shared" si="584"/>
        <v>1.2793847633630446</v>
      </c>
      <c r="E5234" s="93">
        <v>0.89726247652816848</v>
      </c>
      <c r="F5234" s="102">
        <f t="shared" si="582"/>
        <v>1.8972624765281685</v>
      </c>
      <c r="G5234" s="102">
        <f t="shared" si="585"/>
        <v>15539.032305642297</v>
      </c>
      <c r="H5234" s="102">
        <f t="shared" si="583"/>
        <v>15539.032305642297</v>
      </c>
      <c r="I5234" s="102">
        <f t="shared" si="579"/>
        <v>0</v>
      </c>
      <c r="J5234" s="102">
        <f t="shared" si="580"/>
        <v>15540.929568118825</v>
      </c>
      <c r="K5234" s="103">
        <f t="shared" si="581"/>
        <v>1.8972624765283399</v>
      </c>
    </row>
    <row r="5235" spans="2:11" ht="16" thickBot="1" x14ac:dyDescent="0.25">
      <c r="B5235" s="39">
        <v>5220</v>
      </c>
      <c r="C5235" s="94">
        <v>0.91839622338886051</v>
      </c>
      <c r="D5235" s="104">
        <f t="shared" si="584"/>
        <v>0.25537909676696169</v>
      </c>
      <c r="E5235" s="94">
        <v>0.18611646254354908</v>
      </c>
      <c r="F5235" s="105">
        <f t="shared" si="582"/>
        <v>1.186116462543549</v>
      </c>
      <c r="G5235" s="105">
        <f t="shared" si="585"/>
        <v>15539.287684739063</v>
      </c>
      <c r="H5235" s="105">
        <f t="shared" si="583"/>
        <v>15540.929568118825</v>
      </c>
      <c r="I5235" s="105">
        <f t="shared" si="579"/>
        <v>1.6418833797615662</v>
      </c>
      <c r="J5235" s="105">
        <f t="shared" si="580"/>
        <v>15542.115684581369</v>
      </c>
      <c r="K5235" s="106">
        <f t="shared" si="581"/>
        <v>2.8279998423058714</v>
      </c>
    </row>
    <row r="5236" spans="2:11" x14ac:dyDescent="0.2">
      <c r="B5236" s="35">
        <v>5221</v>
      </c>
      <c r="C5236" s="93">
        <v>0.30860812065578602</v>
      </c>
      <c r="D5236" s="101">
        <f t="shared" si="584"/>
        <v>3.527049074687334</v>
      </c>
      <c r="E5236" s="93">
        <v>0.54276600819989207</v>
      </c>
      <c r="F5236" s="102">
        <f t="shared" si="582"/>
        <v>1.5427660081998922</v>
      </c>
      <c r="G5236" s="102">
        <f t="shared" si="585"/>
        <v>15542.814733813751</v>
      </c>
      <c r="H5236" s="102">
        <f t="shared" si="583"/>
        <v>15542.814733813751</v>
      </c>
      <c r="I5236" s="102">
        <f t="shared" si="579"/>
        <v>0</v>
      </c>
      <c r="J5236" s="102">
        <f t="shared" si="580"/>
        <v>15544.357499821952</v>
      </c>
      <c r="K5236" s="103">
        <f t="shared" si="581"/>
        <v>1.5427660082004877</v>
      </c>
    </row>
    <row r="5237" spans="2:11" x14ac:dyDescent="0.2">
      <c r="B5237" s="35">
        <v>5222</v>
      </c>
      <c r="C5237" s="93">
        <v>0.14127244112102511</v>
      </c>
      <c r="D5237" s="101">
        <f t="shared" si="584"/>
        <v>5.8711951391454473</v>
      </c>
      <c r="E5237" s="93">
        <v>0.35299010981165113</v>
      </c>
      <c r="F5237" s="102">
        <f t="shared" si="582"/>
        <v>1.352990109811651</v>
      </c>
      <c r="G5237" s="102">
        <f t="shared" si="585"/>
        <v>15548.685928952897</v>
      </c>
      <c r="H5237" s="102">
        <f t="shared" si="583"/>
        <v>15548.685928952897</v>
      </c>
      <c r="I5237" s="102">
        <f t="shared" si="579"/>
        <v>0</v>
      </c>
      <c r="J5237" s="102">
        <f t="shared" si="580"/>
        <v>15550.038919062708</v>
      </c>
      <c r="K5237" s="103">
        <f t="shared" si="581"/>
        <v>1.3529901098117989</v>
      </c>
    </row>
    <row r="5238" spans="2:11" x14ac:dyDescent="0.2">
      <c r="B5238" s="35">
        <v>5223</v>
      </c>
      <c r="C5238" s="93">
        <v>0.68091259604615606</v>
      </c>
      <c r="D5238" s="101">
        <f t="shared" si="584"/>
        <v>1.1529639826534639</v>
      </c>
      <c r="E5238" s="93">
        <v>0.54964200248679351</v>
      </c>
      <c r="F5238" s="102">
        <f t="shared" si="582"/>
        <v>1.5496420024867934</v>
      </c>
      <c r="G5238" s="102">
        <f t="shared" si="585"/>
        <v>15549.83889293555</v>
      </c>
      <c r="H5238" s="102">
        <f t="shared" si="583"/>
        <v>15550.038919062708</v>
      </c>
      <c r="I5238" s="102">
        <f t="shared" si="579"/>
        <v>0.20002612715870782</v>
      </c>
      <c r="J5238" s="102">
        <f t="shared" si="580"/>
        <v>15551.588561065195</v>
      </c>
      <c r="K5238" s="103">
        <f t="shared" si="581"/>
        <v>1.7496681296452152</v>
      </c>
    </row>
    <row r="5239" spans="2:11" ht="16" thickBot="1" x14ac:dyDescent="0.25">
      <c r="B5239" s="39">
        <v>5224</v>
      </c>
      <c r="C5239" s="94">
        <v>0.45150205273251409</v>
      </c>
      <c r="D5239" s="104">
        <f t="shared" si="584"/>
        <v>2.3855260789875983</v>
      </c>
      <c r="E5239" s="94">
        <v>0.76631652892233459</v>
      </c>
      <c r="F5239" s="105">
        <f t="shared" si="582"/>
        <v>1.7663165289223346</v>
      </c>
      <c r="G5239" s="105">
        <f t="shared" si="585"/>
        <v>15552.224419014537</v>
      </c>
      <c r="H5239" s="105">
        <f t="shared" si="583"/>
        <v>15552.224419014537</v>
      </c>
      <c r="I5239" s="105">
        <f t="shared" si="579"/>
        <v>0</v>
      </c>
      <c r="J5239" s="105">
        <f t="shared" si="580"/>
        <v>15553.990735543461</v>
      </c>
      <c r="K5239" s="106">
        <f t="shared" si="581"/>
        <v>1.7663165289231983</v>
      </c>
    </row>
    <row r="5240" spans="2:11" x14ac:dyDescent="0.2">
      <c r="B5240" s="35">
        <v>5225</v>
      </c>
      <c r="C5240" s="93">
        <v>0.53064511060602726</v>
      </c>
      <c r="D5240" s="101">
        <f t="shared" si="584"/>
        <v>1.9009854683647425</v>
      </c>
      <c r="E5240" s="93">
        <v>0.84068825296056893</v>
      </c>
      <c r="F5240" s="102">
        <f t="shared" si="582"/>
        <v>1.840688252960569</v>
      </c>
      <c r="G5240" s="102">
        <f t="shared" si="585"/>
        <v>15554.125404482902</v>
      </c>
      <c r="H5240" s="102">
        <f t="shared" si="583"/>
        <v>15554.125404482902</v>
      </c>
      <c r="I5240" s="102">
        <f t="shared" si="579"/>
        <v>0</v>
      </c>
      <c r="J5240" s="102">
        <f t="shared" si="580"/>
        <v>15555.966092735862</v>
      </c>
      <c r="K5240" s="103">
        <f t="shared" si="581"/>
        <v>1.8406882529598079</v>
      </c>
    </row>
    <row r="5241" spans="2:11" x14ac:dyDescent="0.2">
      <c r="B5241" s="35">
        <v>5226</v>
      </c>
      <c r="C5241" s="93">
        <v>0.18504057366924731</v>
      </c>
      <c r="D5241" s="101">
        <f t="shared" si="584"/>
        <v>5.0615404824576959</v>
      </c>
      <c r="E5241" s="93">
        <v>0.7486017663462885</v>
      </c>
      <c r="F5241" s="102">
        <f t="shared" si="582"/>
        <v>1.7486017663462885</v>
      </c>
      <c r="G5241" s="102">
        <f t="shared" si="585"/>
        <v>15559.18694496536</v>
      </c>
      <c r="H5241" s="102">
        <f t="shared" si="583"/>
        <v>15559.18694496536</v>
      </c>
      <c r="I5241" s="102">
        <f t="shared" si="579"/>
        <v>0</v>
      </c>
      <c r="J5241" s="102">
        <f t="shared" si="580"/>
        <v>15560.935546731707</v>
      </c>
      <c r="K5241" s="103">
        <f t="shared" si="581"/>
        <v>1.7486017663468374</v>
      </c>
    </row>
    <row r="5242" spans="2:11" x14ac:dyDescent="0.2">
      <c r="B5242" s="35">
        <v>5227</v>
      </c>
      <c r="C5242" s="93">
        <v>0.58503690899249194</v>
      </c>
      <c r="D5242" s="101">
        <f t="shared" si="584"/>
        <v>1.6082410243369729</v>
      </c>
      <c r="E5242" s="93">
        <v>0.99591845215984354</v>
      </c>
      <c r="F5242" s="102">
        <f t="shared" si="582"/>
        <v>1.9959184521598434</v>
      </c>
      <c r="G5242" s="102">
        <f t="shared" si="585"/>
        <v>15560.795185989697</v>
      </c>
      <c r="H5242" s="102">
        <f t="shared" si="583"/>
        <v>15560.935546731707</v>
      </c>
      <c r="I5242" s="102">
        <f t="shared" si="579"/>
        <v>0.14036074201067095</v>
      </c>
      <c r="J5242" s="102">
        <f t="shared" si="580"/>
        <v>15562.931465183867</v>
      </c>
      <c r="K5242" s="103">
        <f t="shared" si="581"/>
        <v>2.1362791941701289</v>
      </c>
    </row>
    <row r="5243" spans="2:11" ht="16" thickBot="1" x14ac:dyDescent="0.25">
      <c r="B5243" s="39">
        <v>5228</v>
      </c>
      <c r="C5243" s="94">
        <v>0.56938130415011956</v>
      </c>
      <c r="D5243" s="104">
        <f t="shared" si="584"/>
        <v>1.6896148169289289</v>
      </c>
      <c r="E5243" s="94">
        <v>0.64118384764130243</v>
      </c>
      <c r="F5243" s="105">
        <f t="shared" si="582"/>
        <v>1.6411838476413023</v>
      </c>
      <c r="G5243" s="105">
        <f t="shared" si="585"/>
        <v>15562.484800806626</v>
      </c>
      <c r="H5243" s="105">
        <f t="shared" si="583"/>
        <v>15562.931465183867</v>
      </c>
      <c r="I5243" s="105">
        <f t="shared" si="579"/>
        <v>0.44666437724117714</v>
      </c>
      <c r="J5243" s="105">
        <f t="shared" si="580"/>
        <v>15564.572649031508</v>
      </c>
      <c r="K5243" s="106">
        <f t="shared" si="581"/>
        <v>2.0878482248826913</v>
      </c>
    </row>
    <row r="5244" spans="2:11" x14ac:dyDescent="0.2">
      <c r="B5244" s="35">
        <v>5229</v>
      </c>
      <c r="C5244" s="93">
        <v>0.78335178205012246</v>
      </c>
      <c r="D5244" s="101">
        <f t="shared" si="584"/>
        <v>0.73252022770808334</v>
      </c>
      <c r="E5244" s="93">
        <v>8.3424463538584348E-2</v>
      </c>
      <c r="F5244" s="102">
        <f t="shared" si="582"/>
        <v>1.0834244635385843</v>
      </c>
      <c r="G5244" s="102">
        <f t="shared" si="585"/>
        <v>15563.217321034334</v>
      </c>
      <c r="H5244" s="102">
        <f t="shared" si="583"/>
        <v>15564.572649031508</v>
      </c>
      <c r="I5244" s="102">
        <f t="shared" si="579"/>
        <v>1.3553279971747543</v>
      </c>
      <c r="J5244" s="102">
        <f t="shared" si="580"/>
        <v>15565.656073495047</v>
      </c>
      <c r="K5244" s="103">
        <f t="shared" si="581"/>
        <v>2.4387524607136584</v>
      </c>
    </row>
    <row r="5245" spans="2:11" x14ac:dyDescent="0.2">
      <c r="B5245" s="35">
        <v>5230</v>
      </c>
      <c r="C5245" s="93">
        <v>0.22083064365177485</v>
      </c>
      <c r="D5245" s="101">
        <f t="shared" si="584"/>
        <v>4.5310775686623561</v>
      </c>
      <c r="E5245" s="93">
        <v>0.96937205853975628</v>
      </c>
      <c r="F5245" s="102">
        <f t="shared" si="582"/>
        <v>1.9693720585397563</v>
      </c>
      <c r="G5245" s="102">
        <f t="shared" si="585"/>
        <v>15567.748398602997</v>
      </c>
      <c r="H5245" s="102">
        <f t="shared" si="583"/>
        <v>15567.748398602997</v>
      </c>
      <c r="I5245" s="102">
        <f t="shared" si="579"/>
        <v>0</v>
      </c>
      <c r="J5245" s="102">
        <f t="shared" si="580"/>
        <v>15569.717770661537</v>
      </c>
      <c r="K5245" s="103">
        <f t="shared" si="581"/>
        <v>1.9693720585401024</v>
      </c>
    </row>
    <row r="5246" spans="2:11" x14ac:dyDescent="0.2">
      <c r="B5246" s="35">
        <v>5231</v>
      </c>
      <c r="C5246" s="93">
        <v>0.42209199685653542</v>
      </c>
      <c r="D5246" s="101">
        <f t="shared" si="584"/>
        <v>2.5875959600262299</v>
      </c>
      <c r="E5246" s="93">
        <v>0.40965606950051603</v>
      </c>
      <c r="F5246" s="102">
        <f t="shared" si="582"/>
        <v>1.409656069500516</v>
      </c>
      <c r="G5246" s="102">
        <f t="shared" si="585"/>
        <v>15570.335994563024</v>
      </c>
      <c r="H5246" s="102">
        <f t="shared" si="583"/>
        <v>15570.335994563024</v>
      </c>
      <c r="I5246" s="102">
        <f t="shared" si="579"/>
        <v>0</v>
      </c>
      <c r="J5246" s="102">
        <f t="shared" si="580"/>
        <v>15571.745650632523</v>
      </c>
      <c r="K5246" s="103">
        <f t="shared" si="581"/>
        <v>1.4096560694997606</v>
      </c>
    </row>
    <row r="5247" spans="2:11" ht="16" thickBot="1" x14ac:dyDescent="0.25">
      <c r="B5247" s="39">
        <v>5232</v>
      </c>
      <c r="C5247" s="94">
        <v>0.52920754396389136</v>
      </c>
      <c r="D5247" s="104">
        <f t="shared" si="584"/>
        <v>1.9091237742936198</v>
      </c>
      <c r="E5247" s="94">
        <v>2.1488801029372229E-2</v>
      </c>
      <c r="F5247" s="105">
        <f t="shared" si="582"/>
        <v>1.0214888010293723</v>
      </c>
      <c r="G5247" s="105">
        <f t="shared" si="585"/>
        <v>15572.245118337318</v>
      </c>
      <c r="H5247" s="105">
        <f t="shared" si="583"/>
        <v>15572.245118337318</v>
      </c>
      <c r="I5247" s="105">
        <f t="shared" si="579"/>
        <v>0</v>
      </c>
      <c r="J5247" s="105">
        <f t="shared" si="580"/>
        <v>15573.266607138346</v>
      </c>
      <c r="K5247" s="106">
        <f t="shared" si="581"/>
        <v>1.0214888010286813</v>
      </c>
    </row>
    <row r="5248" spans="2:11" x14ac:dyDescent="0.2">
      <c r="B5248" s="35">
        <v>5233</v>
      </c>
      <c r="C5248" s="93">
        <v>0.15322177937344372</v>
      </c>
      <c r="D5248" s="101">
        <f t="shared" si="584"/>
        <v>5.627606606303444</v>
      </c>
      <c r="E5248" s="93">
        <v>0.60750837304478966</v>
      </c>
      <c r="F5248" s="102">
        <f t="shared" si="582"/>
        <v>1.6075083730447897</v>
      </c>
      <c r="G5248" s="102">
        <f t="shared" si="585"/>
        <v>15577.872724943622</v>
      </c>
      <c r="H5248" s="102">
        <f t="shared" si="583"/>
        <v>15577.872724943622</v>
      </c>
      <c r="I5248" s="102">
        <f t="shared" si="579"/>
        <v>0</v>
      </c>
      <c r="J5248" s="102">
        <f t="shared" si="580"/>
        <v>15579.480233316666</v>
      </c>
      <c r="K5248" s="103">
        <f t="shared" si="581"/>
        <v>1.6075083730447659</v>
      </c>
    </row>
    <row r="5249" spans="2:11" x14ac:dyDescent="0.2">
      <c r="B5249" s="35">
        <v>5234</v>
      </c>
      <c r="C5249" s="93">
        <v>0.10163081702567334</v>
      </c>
      <c r="D5249" s="101">
        <f t="shared" si="584"/>
        <v>6.8592254179418646</v>
      </c>
      <c r="E5249" s="93">
        <v>0.10472897443375451</v>
      </c>
      <c r="F5249" s="102">
        <f t="shared" si="582"/>
        <v>1.1047289744337545</v>
      </c>
      <c r="G5249" s="102">
        <f t="shared" si="585"/>
        <v>15584.731950361564</v>
      </c>
      <c r="H5249" s="102">
        <f t="shared" si="583"/>
        <v>15584.731950361564</v>
      </c>
      <c r="I5249" s="102">
        <f t="shared" si="579"/>
        <v>0</v>
      </c>
      <c r="J5249" s="102">
        <f t="shared" si="580"/>
        <v>15585.836679335996</v>
      </c>
      <c r="K5249" s="103">
        <f t="shared" si="581"/>
        <v>1.1047289744328737</v>
      </c>
    </row>
    <row r="5250" spans="2:11" x14ac:dyDescent="0.2">
      <c r="B5250" s="35">
        <v>5235</v>
      </c>
      <c r="C5250" s="93">
        <v>0.6681024213020873</v>
      </c>
      <c r="D5250" s="101">
        <f t="shared" si="584"/>
        <v>1.2099413756882649</v>
      </c>
      <c r="E5250" s="93">
        <v>0.98941683335913333</v>
      </c>
      <c r="F5250" s="102">
        <f t="shared" si="582"/>
        <v>1.9894168333591333</v>
      </c>
      <c r="G5250" s="102">
        <f t="shared" si="585"/>
        <v>15585.941891737251</v>
      </c>
      <c r="H5250" s="102">
        <f t="shared" si="583"/>
        <v>15585.941891737251</v>
      </c>
      <c r="I5250" s="102">
        <f t="shared" si="579"/>
        <v>0</v>
      </c>
      <c r="J5250" s="102">
        <f t="shared" si="580"/>
        <v>15587.931308570611</v>
      </c>
      <c r="K5250" s="103">
        <f t="shared" si="581"/>
        <v>1.989416833359428</v>
      </c>
    </row>
    <row r="5251" spans="2:11" ht="16" thickBot="1" x14ac:dyDescent="0.25">
      <c r="B5251" s="39">
        <v>5236</v>
      </c>
      <c r="C5251" s="94">
        <v>0.87911910250487679</v>
      </c>
      <c r="D5251" s="104">
        <f t="shared" si="584"/>
        <v>0.38650467823713935</v>
      </c>
      <c r="E5251" s="94">
        <v>0.75180818920991266</v>
      </c>
      <c r="F5251" s="105">
        <f t="shared" si="582"/>
        <v>1.7518081892099127</v>
      </c>
      <c r="G5251" s="105">
        <f t="shared" si="585"/>
        <v>15586.328396415489</v>
      </c>
      <c r="H5251" s="105">
        <f t="shared" si="583"/>
        <v>15587.931308570611</v>
      </c>
      <c r="I5251" s="105">
        <f t="shared" si="579"/>
        <v>1.602912155121885</v>
      </c>
      <c r="J5251" s="105">
        <f t="shared" si="580"/>
        <v>15589.683116759821</v>
      </c>
      <c r="K5251" s="106">
        <f t="shared" si="581"/>
        <v>3.354720344332236</v>
      </c>
    </row>
    <row r="5252" spans="2:11" x14ac:dyDescent="0.2">
      <c r="B5252" s="35">
        <v>5237</v>
      </c>
      <c r="C5252" s="93">
        <v>0.85015242212544184</v>
      </c>
      <c r="D5252" s="101">
        <f t="shared" si="584"/>
        <v>0.48701887627839646</v>
      </c>
      <c r="E5252" s="93">
        <v>0.49983121490512816</v>
      </c>
      <c r="F5252" s="102">
        <f t="shared" si="582"/>
        <v>1.4998312149051283</v>
      </c>
      <c r="G5252" s="102">
        <f t="shared" si="585"/>
        <v>15586.815415291767</v>
      </c>
      <c r="H5252" s="102">
        <f t="shared" si="583"/>
        <v>15589.683116759821</v>
      </c>
      <c r="I5252" s="102">
        <f t="shared" si="579"/>
        <v>2.8677014680542925</v>
      </c>
      <c r="J5252" s="102">
        <f t="shared" si="580"/>
        <v>15591.182947974727</v>
      </c>
      <c r="K5252" s="103">
        <f t="shared" si="581"/>
        <v>4.3675326829597907</v>
      </c>
    </row>
    <row r="5253" spans="2:11" x14ac:dyDescent="0.2">
      <c r="B5253" s="35">
        <v>5238</v>
      </c>
      <c r="C5253" s="93">
        <v>0.71422859343289513</v>
      </c>
      <c r="D5253" s="101">
        <f t="shared" si="584"/>
        <v>1.0096566270385987</v>
      </c>
      <c r="E5253" s="93">
        <v>0.23944405057346974</v>
      </c>
      <c r="F5253" s="102">
        <f t="shared" si="582"/>
        <v>1.2394440505734696</v>
      </c>
      <c r="G5253" s="102">
        <f t="shared" si="585"/>
        <v>15587.825071918805</v>
      </c>
      <c r="H5253" s="102">
        <f t="shared" si="583"/>
        <v>15591.182947974727</v>
      </c>
      <c r="I5253" s="102">
        <f t="shared" si="579"/>
        <v>3.3578760559212242</v>
      </c>
      <c r="J5253" s="102">
        <f t="shared" si="580"/>
        <v>15592.422392025301</v>
      </c>
      <c r="K5253" s="103">
        <f t="shared" si="581"/>
        <v>4.5973201064953173</v>
      </c>
    </row>
    <row r="5254" spans="2:11" x14ac:dyDescent="0.2">
      <c r="B5254" s="35">
        <v>5239</v>
      </c>
      <c r="C5254" s="93">
        <v>0.17927492794692723</v>
      </c>
      <c r="D5254" s="101">
        <f t="shared" si="584"/>
        <v>5.1565042233817406</v>
      </c>
      <c r="E5254" s="93">
        <v>7.095119861494803E-3</v>
      </c>
      <c r="F5254" s="102">
        <f t="shared" si="582"/>
        <v>1.0070951198614948</v>
      </c>
      <c r="G5254" s="102">
        <f t="shared" si="585"/>
        <v>15592.981576142187</v>
      </c>
      <c r="H5254" s="102">
        <f t="shared" si="583"/>
        <v>15592.981576142187</v>
      </c>
      <c r="I5254" s="102">
        <f t="shared" si="579"/>
        <v>0</v>
      </c>
      <c r="J5254" s="102">
        <f t="shared" si="580"/>
        <v>15593.988671262048</v>
      </c>
      <c r="K5254" s="103">
        <f t="shared" si="581"/>
        <v>1.0070951198613329</v>
      </c>
    </row>
    <row r="5255" spans="2:11" ht="16" thickBot="1" x14ac:dyDescent="0.25">
      <c r="B5255" s="39">
        <v>5240</v>
      </c>
      <c r="C5255" s="94">
        <v>0.55947627345458217</v>
      </c>
      <c r="D5255" s="104">
        <f t="shared" si="584"/>
        <v>1.7422624764707086</v>
      </c>
      <c r="E5255" s="94">
        <v>0.35645249810174606</v>
      </c>
      <c r="F5255" s="105">
        <f t="shared" si="582"/>
        <v>1.3564524981017461</v>
      </c>
      <c r="G5255" s="105">
        <f t="shared" si="585"/>
        <v>15594.723838618658</v>
      </c>
      <c r="H5255" s="105">
        <f t="shared" si="583"/>
        <v>15594.723838618658</v>
      </c>
      <c r="I5255" s="105">
        <f t="shared" si="579"/>
        <v>0</v>
      </c>
      <c r="J5255" s="105">
        <f t="shared" si="580"/>
        <v>15596.080291116759</v>
      </c>
      <c r="K5255" s="106">
        <f t="shared" si="581"/>
        <v>1.3564524981011346</v>
      </c>
    </row>
    <row r="5256" spans="2:11" x14ac:dyDescent="0.2">
      <c r="B5256" s="35">
        <v>5241</v>
      </c>
      <c r="C5256" s="93">
        <v>0.34200791001008435</v>
      </c>
      <c r="D5256" s="101">
        <f t="shared" si="584"/>
        <v>3.2187642405076162</v>
      </c>
      <c r="E5256" s="93">
        <v>0.65272654787503481</v>
      </c>
      <c r="F5256" s="102">
        <f t="shared" si="582"/>
        <v>1.6527265478750348</v>
      </c>
      <c r="G5256" s="102">
        <f t="shared" si="585"/>
        <v>15597.942602859166</v>
      </c>
      <c r="H5256" s="102">
        <f t="shared" si="583"/>
        <v>15597.942602859166</v>
      </c>
      <c r="I5256" s="102">
        <f t="shared" si="579"/>
        <v>0</v>
      </c>
      <c r="J5256" s="102">
        <f t="shared" si="580"/>
        <v>15599.59532940704</v>
      </c>
      <c r="K5256" s="103">
        <f t="shared" si="581"/>
        <v>1.6527265478744084</v>
      </c>
    </row>
    <row r="5257" spans="2:11" x14ac:dyDescent="0.2">
      <c r="B5257" s="35">
        <v>5242</v>
      </c>
      <c r="C5257" s="93">
        <v>0.81086020263566172</v>
      </c>
      <c r="D5257" s="101">
        <f t="shared" si="584"/>
        <v>0.6289788487602781</v>
      </c>
      <c r="E5257" s="93">
        <v>2.6388571787577919E-2</v>
      </c>
      <c r="F5257" s="102">
        <f t="shared" si="582"/>
        <v>1.026388571787578</v>
      </c>
      <c r="G5257" s="102">
        <f t="shared" si="585"/>
        <v>15598.571581707927</v>
      </c>
      <c r="H5257" s="102">
        <f t="shared" si="583"/>
        <v>15599.59532940704</v>
      </c>
      <c r="I5257" s="102">
        <f t="shared" si="579"/>
        <v>1.0237476991133008</v>
      </c>
      <c r="J5257" s="102">
        <f t="shared" si="580"/>
        <v>15600.621717978827</v>
      </c>
      <c r="K5257" s="103">
        <f t="shared" si="581"/>
        <v>2.0501362709001114</v>
      </c>
    </row>
    <row r="5258" spans="2:11" x14ac:dyDescent="0.2">
      <c r="B5258" s="35">
        <v>5243</v>
      </c>
      <c r="C5258" s="93">
        <v>5.8151620393224857E-2</v>
      </c>
      <c r="D5258" s="101">
        <f t="shared" si="584"/>
        <v>8.534104603974221</v>
      </c>
      <c r="E5258" s="93">
        <v>0.71849847114299259</v>
      </c>
      <c r="F5258" s="102">
        <f t="shared" si="582"/>
        <v>1.7184984711429925</v>
      </c>
      <c r="G5258" s="102">
        <f t="shared" si="585"/>
        <v>15607.105686311901</v>
      </c>
      <c r="H5258" s="102">
        <f t="shared" si="583"/>
        <v>15607.105686311901</v>
      </c>
      <c r="I5258" s="102">
        <f t="shared" si="579"/>
        <v>0</v>
      </c>
      <c r="J5258" s="102">
        <f t="shared" si="580"/>
        <v>15608.824184783043</v>
      </c>
      <c r="K5258" s="103">
        <f t="shared" si="581"/>
        <v>1.7184984711420839</v>
      </c>
    </row>
    <row r="5259" spans="2:11" ht="16" thickBot="1" x14ac:dyDescent="0.25">
      <c r="B5259" s="39">
        <v>5244</v>
      </c>
      <c r="C5259" s="94">
        <v>0.44719188145046662</v>
      </c>
      <c r="D5259" s="104">
        <f t="shared" si="584"/>
        <v>2.4143025344597029</v>
      </c>
      <c r="E5259" s="94">
        <v>0.54498931953700769</v>
      </c>
      <c r="F5259" s="105">
        <f t="shared" si="582"/>
        <v>1.5449893195370077</v>
      </c>
      <c r="G5259" s="105">
        <f t="shared" si="585"/>
        <v>15609.519988846361</v>
      </c>
      <c r="H5259" s="105">
        <f t="shared" si="583"/>
        <v>15609.519988846361</v>
      </c>
      <c r="I5259" s="105">
        <f t="shared" si="579"/>
        <v>0</v>
      </c>
      <c r="J5259" s="105">
        <f t="shared" si="580"/>
        <v>15611.064978165898</v>
      </c>
      <c r="K5259" s="106">
        <f t="shared" si="581"/>
        <v>1.5449893195363984</v>
      </c>
    </row>
    <row r="5260" spans="2:11" x14ac:dyDescent="0.2">
      <c r="B5260" s="35">
        <v>5245</v>
      </c>
      <c r="C5260" s="93">
        <v>0.67473987244223499</v>
      </c>
      <c r="D5260" s="101">
        <f t="shared" si="584"/>
        <v>1.1802841096348915</v>
      </c>
      <c r="E5260" s="93">
        <v>0.30010769878881727</v>
      </c>
      <c r="F5260" s="102">
        <f t="shared" si="582"/>
        <v>1.3001076987888172</v>
      </c>
      <c r="G5260" s="102">
        <f t="shared" si="585"/>
        <v>15610.700272955995</v>
      </c>
      <c r="H5260" s="102">
        <f t="shared" si="583"/>
        <v>15611.064978165898</v>
      </c>
      <c r="I5260" s="102">
        <f t="shared" si="579"/>
        <v>0.36470520990224031</v>
      </c>
      <c r="J5260" s="102">
        <f t="shared" si="580"/>
        <v>15612.365085864687</v>
      </c>
      <c r="K5260" s="103">
        <f t="shared" si="581"/>
        <v>1.6648129086916015</v>
      </c>
    </row>
    <row r="5261" spans="2:11" x14ac:dyDescent="0.2">
      <c r="B5261" s="35">
        <v>5246</v>
      </c>
      <c r="C5261" s="93">
        <v>0.1008251771776455</v>
      </c>
      <c r="D5261" s="101">
        <f t="shared" si="584"/>
        <v>6.8831015428360356</v>
      </c>
      <c r="E5261" s="93">
        <v>0.76720067322794694</v>
      </c>
      <c r="F5261" s="102">
        <f t="shared" si="582"/>
        <v>1.767200673227947</v>
      </c>
      <c r="G5261" s="102">
        <f t="shared" si="585"/>
        <v>15617.583374498832</v>
      </c>
      <c r="H5261" s="102">
        <f t="shared" si="583"/>
        <v>15617.583374498832</v>
      </c>
      <c r="I5261" s="102">
        <f t="shared" si="579"/>
        <v>0</v>
      </c>
      <c r="J5261" s="102">
        <f t="shared" si="580"/>
        <v>15619.35057517206</v>
      </c>
      <c r="K5261" s="103">
        <f t="shared" si="581"/>
        <v>1.7672006732282171</v>
      </c>
    </row>
    <row r="5262" spans="2:11" x14ac:dyDescent="0.2">
      <c r="B5262" s="35">
        <v>5247</v>
      </c>
      <c r="C5262" s="93">
        <v>0.9213098121606812</v>
      </c>
      <c r="D5262" s="101">
        <f t="shared" si="584"/>
        <v>0.24587673774395286</v>
      </c>
      <c r="E5262" s="93">
        <v>0.1381468732447465</v>
      </c>
      <c r="F5262" s="102">
        <f t="shared" si="582"/>
        <v>1.1381468732447466</v>
      </c>
      <c r="G5262" s="102">
        <f t="shared" si="585"/>
        <v>15617.829251236577</v>
      </c>
      <c r="H5262" s="102">
        <f t="shared" si="583"/>
        <v>15619.35057517206</v>
      </c>
      <c r="I5262" s="102">
        <f t="shared" si="579"/>
        <v>1.5213239354834514</v>
      </c>
      <c r="J5262" s="102">
        <f t="shared" si="580"/>
        <v>15620.488722045306</v>
      </c>
      <c r="K5262" s="103">
        <f t="shared" si="581"/>
        <v>2.6594708087286563</v>
      </c>
    </row>
    <row r="5263" spans="2:11" ht="16" thickBot="1" x14ac:dyDescent="0.25">
      <c r="B5263" s="39">
        <v>5248</v>
      </c>
      <c r="C5263" s="94">
        <v>0.92431883719346264</v>
      </c>
      <c r="D5263" s="104">
        <f t="shared" si="584"/>
        <v>0.23609461488879291</v>
      </c>
      <c r="E5263" s="94">
        <v>0.59233175565090601</v>
      </c>
      <c r="F5263" s="105">
        <f t="shared" si="582"/>
        <v>1.592331755650906</v>
      </c>
      <c r="G5263" s="105">
        <f t="shared" si="585"/>
        <v>15618.065345851466</v>
      </c>
      <c r="H5263" s="105">
        <f t="shared" si="583"/>
        <v>15620.488722045306</v>
      </c>
      <c r="I5263" s="105">
        <f t="shared" si="579"/>
        <v>2.4233761938394309</v>
      </c>
      <c r="J5263" s="105">
        <f t="shared" si="580"/>
        <v>15622.081053800957</v>
      </c>
      <c r="K5263" s="106">
        <f t="shared" si="581"/>
        <v>4.0157079494911159</v>
      </c>
    </row>
    <row r="5264" spans="2:11" x14ac:dyDescent="0.2">
      <c r="B5264" s="35">
        <v>5249</v>
      </c>
      <c r="C5264" s="93">
        <v>0.95966159692623321</v>
      </c>
      <c r="D5264" s="101">
        <f t="shared" si="584"/>
        <v>0.12352367959786067</v>
      </c>
      <c r="E5264" s="93">
        <v>0.60400076399903291</v>
      </c>
      <c r="F5264" s="102">
        <f t="shared" si="582"/>
        <v>1.604000763999033</v>
      </c>
      <c r="G5264" s="102">
        <f t="shared" si="585"/>
        <v>15618.188869531064</v>
      </c>
      <c r="H5264" s="102">
        <f t="shared" si="583"/>
        <v>15622.081053800957</v>
      </c>
      <c r="I5264" s="102">
        <f t="shared" si="579"/>
        <v>3.8921842698928231</v>
      </c>
      <c r="J5264" s="102">
        <f t="shared" si="580"/>
        <v>15623.685054564956</v>
      </c>
      <c r="K5264" s="103">
        <f t="shared" si="581"/>
        <v>5.4961850338913791</v>
      </c>
    </row>
    <row r="5265" spans="2:11" x14ac:dyDescent="0.2">
      <c r="B5265" s="35">
        <v>5250</v>
      </c>
      <c r="C5265" s="93">
        <v>0.73213341780676711</v>
      </c>
      <c r="D5265" s="101">
        <f t="shared" si="584"/>
        <v>0.93537755059705918</v>
      </c>
      <c r="E5265" s="93">
        <v>0.33903545592438822</v>
      </c>
      <c r="F5265" s="102">
        <f t="shared" si="582"/>
        <v>1.3390354559243882</v>
      </c>
      <c r="G5265" s="102">
        <f t="shared" si="585"/>
        <v>15619.124247081661</v>
      </c>
      <c r="H5265" s="102">
        <f t="shared" si="583"/>
        <v>15623.685054564956</v>
      </c>
      <c r="I5265" s="102">
        <f t="shared" si="579"/>
        <v>4.5608074832944112</v>
      </c>
      <c r="J5265" s="102">
        <f t="shared" si="580"/>
        <v>15625.024090020881</v>
      </c>
      <c r="K5265" s="103">
        <f t="shared" si="581"/>
        <v>5.8998429392195249</v>
      </c>
    </row>
    <row r="5266" spans="2:11" x14ac:dyDescent="0.2">
      <c r="B5266" s="35">
        <v>5251</v>
      </c>
      <c r="C5266" s="93">
        <v>0.55132288229247817</v>
      </c>
      <c r="D5266" s="101">
        <f t="shared" si="584"/>
        <v>1.7863039445548483</v>
      </c>
      <c r="E5266" s="93">
        <v>0.11676951250054202</v>
      </c>
      <c r="F5266" s="102">
        <f t="shared" si="582"/>
        <v>1.1167695125005421</v>
      </c>
      <c r="G5266" s="102">
        <f t="shared" si="585"/>
        <v>15620.910551026216</v>
      </c>
      <c r="H5266" s="102">
        <f t="shared" si="583"/>
        <v>15625.024090020881</v>
      </c>
      <c r="I5266" s="102">
        <f t="shared" ref="I5266:I5329" si="586">H5266-G5266</f>
        <v>4.1135389946648502</v>
      </c>
      <c r="J5266" s="102">
        <f t="shared" ref="J5266:J5329" si="587">H5266+F5266</f>
        <v>15626.140859533381</v>
      </c>
      <c r="K5266" s="103">
        <f t="shared" ref="K5266:K5329" si="588">J5266-G5266</f>
        <v>5.2303085071653186</v>
      </c>
    </row>
    <row r="5267" spans="2:11" ht="16" thickBot="1" x14ac:dyDescent="0.25">
      <c r="B5267" s="39">
        <v>5252</v>
      </c>
      <c r="C5267" s="94">
        <v>0.31281041268058574</v>
      </c>
      <c r="D5267" s="104">
        <f t="shared" si="584"/>
        <v>3.4864739467327097</v>
      </c>
      <c r="E5267" s="94">
        <v>0.72474006607660346</v>
      </c>
      <c r="F5267" s="105">
        <f t="shared" si="582"/>
        <v>1.7247400660766035</v>
      </c>
      <c r="G5267" s="105">
        <f t="shared" si="585"/>
        <v>15624.397024972948</v>
      </c>
      <c r="H5267" s="105">
        <f t="shared" si="583"/>
        <v>15626.140859533381</v>
      </c>
      <c r="I5267" s="105">
        <f t="shared" si="586"/>
        <v>1.7438345604332426</v>
      </c>
      <c r="J5267" s="105">
        <f t="shared" si="587"/>
        <v>15627.865599599458</v>
      </c>
      <c r="K5267" s="106">
        <f t="shared" si="588"/>
        <v>3.4685746265095077</v>
      </c>
    </row>
    <row r="5268" spans="2:11" x14ac:dyDescent="0.2">
      <c r="B5268" s="35">
        <v>5253</v>
      </c>
      <c r="C5268" s="93">
        <v>0.16646856194922199</v>
      </c>
      <c r="D5268" s="101">
        <f t="shared" si="584"/>
        <v>5.3788464135348759</v>
      </c>
      <c r="E5268" s="93">
        <v>0.68247462521187452</v>
      </c>
      <c r="F5268" s="102">
        <f t="shared" si="582"/>
        <v>1.6824746252118745</v>
      </c>
      <c r="G5268" s="102">
        <f t="shared" si="585"/>
        <v>15629.775871386482</v>
      </c>
      <c r="H5268" s="102">
        <f t="shared" si="583"/>
        <v>15629.775871386482</v>
      </c>
      <c r="I5268" s="102">
        <f t="shared" si="586"/>
        <v>0</v>
      </c>
      <c r="J5268" s="102">
        <f t="shared" si="587"/>
        <v>15631.458346011694</v>
      </c>
      <c r="K5268" s="103">
        <f t="shared" si="588"/>
        <v>1.6824746252113982</v>
      </c>
    </row>
    <row r="5269" spans="2:11" x14ac:dyDescent="0.2">
      <c r="B5269" s="35">
        <v>5254</v>
      </c>
      <c r="C5269" s="93">
        <v>0.37943005776901961</v>
      </c>
      <c r="D5269" s="101">
        <f t="shared" si="584"/>
        <v>2.907255000407611</v>
      </c>
      <c r="E5269" s="93">
        <v>0.19569757424200629</v>
      </c>
      <c r="F5269" s="102">
        <f t="shared" si="582"/>
        <v>1.1956975742420064</v>
      </c>
      <c r="G5269" s="102">
        <f t="shared" si="585"/>
        <v>15632.68312638689</v>
      </c>
      <c r="H5269" s="102">
        <f t="shared" si="583"/>
        <v>15632.68312638689</v>
      </c>
      <c r="I5269" s="102">
        <f t="shared" si="586"/>
        <v>0</v>
      </c>
      <c r="J5269" s="102">
        <f t="shared" si="587"/>
        <v>15633.878823961131</v>
      </c>
      <c r="K5269" s="103">
        <f t="shared" si="588"/>
        <v>1.1956975742414215</v>
      </c>
    </row>
    <row r="5270" spans="2:11" x14ac:dyDescent="0.2">
      <c r="B5270" s="35">
        <v>5255</v>
      </c>
      <c r="C5270" s="93">
        <v>0.6661148768909857</v>
      </c>
      <c r="D5270" s="101">
        <f t="shared" si="584"/>
        <v>1.2188794064752784</v>
      </c>
      <c r="E5270" s="93">
        <v>9.6737283850353739E-2</v>
      </c>
      <c r="F5270" s="102">
        <f t="shared" si="582"/>
        <v>1.0967372838503537</v>
      </c>
      <c r="G5270" s="102">
        <f t="shared" si="585"/>
        <v>15633.902005793365</v>
      </c>
      <c r="H5270" s="102">
        <f t="shared" si="583"/>
        <v>15633.902005793365</v>
      </c>
      <c r="I5270" s="102">
        <f t="shared" si="586"/>
        <v>0</v>
      </c>
      <c r="J5270" s="102">
        <f t="shared" si="587"/>
        <v>15634.998743077214</v>
      </c>
      <c r="K5270" s="103">
        <f t="shared" si="588"/>
        <v>1.0967372838495066</v>
      </c>
    </row>
    <row r="5271" spans="2:11" ht="16" thickBot="1" x14ac:dyDescent="0.25">
      <c r="B5271" s="39">
        <v>5256</v>
      </c>
      <c r="C5271" s="94">
        <v>0.95967504562593398</v>
      </c>
      <c r="D5271" s="104">
        <f t="shared" si="584"/>
        <v>0.12348163788593951</v>
      </c>
      <c r="E5271" s="94">
        <v>0.72261460317109349</v>
      </c>
      <c r="F5271" s="105">
        <f t="shared" si="582"/>
        <v>1.7226146031710936</v>
      </c>
      <c r="G5271" s="105">
        <f t="shared" si="585"/>
        <v>15634.02548743125</v>
      </c>
      <c r="H5271" s="105">
        <f t="shared" si="583"/>
        <v>15634.998743077214</v>
      </c>
      <c r="I5271" s="105">
        <f t="shared" si="586"/>
        <v>0.97325564596394543</v>
      </c>
      <c r="J5271" s="105">
        <f t="shared" si="587"/>
        <v>15636.721357680386</v>
      </c>
      <c r="K5271" s="106">
        <f t="shared" si="588"/>
        <v>2.6958702491356235</v>
      </c>
    </row>
    <row r="5272" spans="2:11" x14ac:dyDescent="0.2">
      <c r="B5272" s="35">
        <v>5257</v>
      </c>
      <c r="C5272" s="93">
        <v>0.74688487831919603</v>
      </c>
      <c r="D5272" s="101">
        <f t="shared" si="584"/>
        <v>0.87553265324487906</v>
      </c>
      <c r="E5272" s="93">
        <v>9.5177801993673872E-2</v>
      </c>
      <c r="F5272" s="102">
        <f t="shared" si="582"/>
        <v>1.0951778019936738</v>
      </c>
      <c r="G5272" s="102">
        <f t="shared" si="585"/>
        <v>15634.901020084495</v>
      </c>
      <c r="H5272" s="102">
        <f t="shared" si="583"/>
        <v>15636.721357680386</v>
      </c>
      <c r="I5272" s="102">
        <f t="shared" si="586"/>
        <v>1.8203375958910328</v>
      </c>
      <c r="J5272" s="102">
        <f t="shared" si="587"/>
        <v>15637.81653548238</v>
      </c>
      <c r="K5272" s="103">
        <f t="shared" si="588"/>
        <v>2.9155153978845192</v>
      </c>
    </row>
    <row r="5273" spans="2:11" x14ac:dyDescent="0.2">
      <c r="B5273" s="35">
        <v>5258</v>
      </c>
      <c r="C5273" s="93">
        <v>0.80328116919405546</v>
      </c>
      <c r="D5273" s="101">
        <f t="shared" si="584"/>
        <v>0.65715143366129491</v>
      </c>
      <c r="E5273" s="93">
        <v>0.21026079564810807</v>
      </c>
      <c r="F5273" s="102">
        <f t="shared" si="582"/>
        <v>1.2102607956481082</v>
      </c>
      <c r="G5273" s="102">
        <f t="shared" si="585"/>
        <v>15635.558171518156</v>
      </c>
      <c r="H5273" s="102">
        <f t="shared" si="583"/>
        <v>15637.81653548238</v>
      </c>
      <c r="I5273" s="102">
        <f t="shared" si="586"/>
        <v>2.258363964223463</v>
      </c>
      <c r="J5273" s="102">
        <f t="shared" si="587"/>
        <v>15639.026796278027</v>
      </c>
      <c r="K5273" s="103">
        <f t="shared" si="588"/>
        <v>3.4686247598710906</v>
      </c>
    </row>
    <row r="5274" spans="2:11" x14ac:dyDescent="0.2">
      <c r="B5274" s="35">
        <v>5259</v>
      </c>
      <c r="C5274" s="93">
        <v>0.31268543003413096</v>
      </c>
      <c r="D5274" s="101">
        <f t="shared" si="584"/>
        <v>3.4876728290233636</v>
      </c>
      <c r="E5274" s="93">
        <v>0.22252316557144936</v>
      </c>
      <c r="F5274" s="102">
        <f t="shared" si="582"/>
        <v>1.2225231655714492</v>
      </c>
      <c r="G5274" s="102">
        <f t="shared" si="585"/>
        <v>15639.04584434718</v>
      </c>
      <c r="H5274" s="102">
        <f t="shared" si="583"/>
        <v>15639.04584434718</v>
      </c>
      <c r="I5274" s="102">
        <f t="shared" si="586"/>
        <v>0</v>
      </c>
      <c r="J5274" s="102">
        <f t="shared" si="587"/>
        <v>15640.268367512752</v>
      </c>
      <c r="K5274" s="103">
        <f t="shared" si="588"/>
        <v>1.2225231655720563</v>
      </c>
    </row>
    <row r="5275" spans="2:11" ht="16" thickBot="1" x14ac:dyDescent="0.25">
      <c r="B5275" s="39">
        <v>5260</v>
      </c>
      <c r="C5275" s="94">
        <v>0.75228255542082612</v>
      </c>
      <c r="D5275" s="104">
        <f t="shared" si="584"/>
        <v>0.85392986103852164</v>
      </c>
      <c r="E5275" s="94">
        <v>0.8540286133610574</v>
      </c>
      <c r="F5275" s="105">
        <f t="shared" si="582"/>
        <v>1.8540286133610575</v>
      </c>
      <c r="G5275" s="105">
        <f t="shared" si="585"/>
        <v>15639.899774208217</v>
      </c>
      <c r="H5275" s="105">
        <f t="shared" si="583"/>
        <v>15640.268367512752</v>
      </c>
      <c r="I5275" s="105">
        <f t="shared" si="586"/>
        <v>0.36859330453444272</v>
      </c>
      <c r="J5275" s="105">
        <f t="shared" si="587"/>
        <v>15642.122396126113</v>
      </c>
      <c r="K5275" s="106">
        <f t="shared" si="588"/>
        <v>2.2226219178955944</v>
      </c>
    </row>
    <row r="5276" spans="2:11" x14ac:dyDescent="0.2">
      <c r="B5276" s="35">
        <v>5261</v>
      </c>
      <c r="C5276" s="93">
        <v>0.56966240301440574</v>
      </c>
      <c r="D5276" s="101">
        <f t="shared" si="584"/>
        <v>1.6881341070936979</v>
      </c>
      <c r="E5276" s="93">
        <v>0.20480492257801652</v>
      </c>
      <c r="F5276" s="102">
        <f t="shared" si="582"/>
        <v>1.2048049225780164</v>
      </c>
      <c r="G5276" s="102">
        <f t="shared" si="585"/>
        <v>15641.58790831531</v>
      </c>
      <c r="H5276" s="102">
        <f t="shared" si="583"/>
        <v>15642.122396126113</v>
      </c>
      <c r="I5276" s="102">
        <f t="shared" si="586"/>
        <v>0.53448781080260233</v>
      </c>
      <c r="J5276" s="102">
        <f t="shared" si="587"/>
        <v>15643.327201048691</v>
      </c>
      <c r="K5276" s="103">
        <f t="shared" si="588"/>
        <v>1.7392927333803527</v>
      </c>
    </row>
    <row r="5277" spans="2:11" x14ac:dyDescent="0.2">
      <c r="B5277" s="35">
        <v>5262</v>
      </c>
      <c r="C5277" s="93">
        <v>0.7896897678131698</v>
      </c>
      <c r="D5277" s="101">
        <f t="shared" si="584"/>
        <v>0.70834532885452239</v>
      </c>
      <c r="E5277" s="93">
        <v>0.41222951141735387</v>
      </c>
      <c r="F5277" s="102">
        <f t="shared" si="582"/>
        <v>1.4122295114173538</v>
      </c>
      <c r="G5277" s="102">
        <f t="shared" si="585"/>
        <v>15642.296253644165</v>
      </c>
      <c r="H5277" s="102">
        <f t="shared" si="583"/>
        <v>15643.327201048691</v>
      </c>
      <c r="I5277" s="102">
        <f t="shared" si="586"/>
        <v>1.0309474045261595</v>
      </c>
      <c r="J5277" s="102">
        <f t="shared" si="587"/>
        <v>15644.739430560108</v>
      </c>
      <c r="K5277" s="103">
        <f t="shared" si="588"/>
        <v>2.4431769159436953</v>
      </c>
    </row>
    <row r="5278" spans="2:11" x14ac:dyDescent="0.2">
      <c r="B5278" s="35">
        <v>5263</v>
      </c>
      <c r="C5278" s="93">
        <v>0.30939333275220615</v>
      </c>
      <c r="D5278" s="101">
        <f t="shared" si="584"/>
        <v>3.5194256701018896</v>
      </c>
      <c r="E5278" s="93">
        <v>0.47843803267220597</v>
      </c>
      <c r="F5278" s="102">
        <f t="shared" si="582"/>
        <v>1.478438032672206</v>
      </c>
      <c r="G5278" s="102">
        <f t="shared" si="585"/>
        <v>15645.815679314266</v>
      </c>
      <c r="H5278" s="102">
        <f t="shared" si="583"/>
        <v>15645.815679314266</v>
      </c>
      <c r="I5278" s="102">
        <f t="shared" si="586"/>
        <v>0</v>
      </c>
      <c r="J5278" s="102">
        <f t="shared" si="587"/>
        <v>15647.294117346939</v>
      </c>
      <c r="K5278" s="103">
        <f t="shared" si="588"/>
        <v>1.4784380326727842</v>
      </c>
    </row>
    <row r="5279" spans="2:11" ht="16" thickBot="1" x14ac:dyDescent="0.25">
      <c r="B5279" s="39">
        <v>5264</v>
      </c>
      <c r="C5279" s="94">
        <v>0.38548359086000883</v>
      </c>
      <c r="D5279" s="104">
        <f t="shared" si="584"/>
        <v>2.8597699582415945</v>
      </c>
      <c r="E5279" s="94">
        <v>0.82172646692426832</v>
      </c>
      <c r="F5279" s="105">
        <f t="shared" si="582"/>
        <v>1.8217264669242683</v>
      </c>
      <c r="G5279" s="105">
        <f t="shared" si="585"/>
        <v>15648.675449272509</v>
      </c>
      <c r="H5279" s="105">
        <f t="shared" si="583"/>
        <v>15648.675449272509</v>
      </c>
      <c r="I5279" s="105">
        <f t="shared" si="586"/>
        <v>0</v>
      </c>
      <c r="J5279" s="105">
        <f t="shared" si="587"/>
        <v>15650.497175739432</v>
      </c>
      <c r="K5279" s="106">
        <f t="shared" si="588"/>
        <v>1.821726466923792</v>
      </c>
    </row>
    <row r="5280" spans="2:11" x14ac:dyDescent="0.2">
      <c r="B5280" s="35">
        <v>5265</v>
      </c>
      <c r="C5280" s="93">
        <v>0.27849667823304813</v>
      </c>
      <c r="D5280" s="101">
        <f t="shared" si="584"/>
        <v>3.8350474411075397</v>
      </c>
      <c r="E5280" s="93">
        <v>0.5589159575551621</v>
      </c>
      <c r="F5280" s="102">
        <f t="shared" si="582"/>
        <v>1.5589159575551621</v>
      </c>
      <c r="G5280" s="102">
        <f t="shared" si="585"/>
        <v>15652.510496713616</v>
      </c>
      <c r="H5280" s="102">
        <f t="shared" si="583"/>
        <v>15652.510496713616</v>
      </c>
      <c r="I5280" s="102">
        <f t="shared" si="586"/>
        <v>0</v>
      </c>
      <c r="J5280" s="102">
        <f t="shared" si="587"/>
        <v>15654.069412671171</v>
      </c>
      <c r="K5280" s="103">
        <f t="shared" si="588"/>
        <v>1.558915957555655</v>
      </c>
    </row>
    <row r="5281" spans="2:11" x14ac:dyDescent="0.2">
      <c r="B5281" s="35">
        <v>5266</v>
      </c>
      <c r="C5281" s="93">
        <v>0.82386005451706301</v>
      </c>
      <c r="D5281" s="101">
        <f t="shared" si="584"/>
        <v>0.58126380074309003</v>
      </c>
      <c r="E5281" s="93">
        <v>0.33571109407598532</v>
      </c>
      <c r="F5281" s="102">
        <f t="shared" si="582"/>
        <v>1.3357110940759853</v>
      </c>
      <c r="G5281" s="102">
        <f t="shared" si="585"/>
        <v>15653.091760514359</v>
      </c>
      <c r="H5281" s="102">
        <f t="shared" si="583"/>
        <v>15654.069412671171</v>
      </c>
      <c r="I5281" s="102">
        <f t="shared" si="586"/>
        <v>0.97765215681283735</v>
      </c>
      <c r="J5281" s="102">
        <f t="shared" si="587"/>
        <v>15655.405123765247</v>
      </c>
      <c r="K5281" s="103">
        <f t="shared" si="588"/>
        <v>2.3133632508888695</v>
      </c>
    </row>
    <row r="5282" spans="2:11" x14ac:dyDescent="0.2">
      <c r="B5282" s="35">
        <v>5267</v>
      </c>
      <c r="C5282" s="93">
        <v>0.6203091239280536</v>
      </c>
      <c r="D5282" s="101">
        <f t="shared" si="584"/>
        <v>1.4326120146463739</v>
      </c>
      <c r="E5282" s="93">
        <v>0.96532696488537784</v>
      </c>
      <c r="F5282" s="102">
        <f t="shared" si="582"/>
        <v>1.9653269648853779</v>
      </c>
      <c r="G5282" s="102">
        <f t="shared" si="585"/>
        <v>15654.524372529006</v>
      </c>
      <c r="H5282" s="102">
        <f t="shared" si="583"/>
        <v>15655.405123765247</v>
      </c>
      <c r="I5282" s="102">
        <f t="shared" si="586"/>
        <v>0.88075123624184926</v>
      </c>
      <c r="J5282" s="102">
        <f t="shared" si="587"/>
        <v>15657.370450730134</v>
      </c>
      <c r="K5282" s="103">
        <f t="shared" si="588"/>
        <v>2.8460782011279662</v>
      </c>
    </row>
    <row r="5283" spans="2:11" ht="16" thickBot="1" x14ac:dyDescent="0.25">
      <c r="B5283" s="39">
        <v>5268</v>
      </c>
      <c r="C5283" s="94">
        <v>0.55571333581511351</v>
      </c>
      <c r="D5283" s="104">
        <f t="shared" si="584"/>
        <v>1.7625081022696476</v>
      </c>
      <c r="E5283" s="94">
        <v>3.4090569683219885E-2</v>
      </c>
      <c r="F5283" s="105">
        <f t="shared" si="582"/>
        <v>1.0340905696832199</v>
      </c>
      <c r="G5283" s="105">
        <f t="shared" si="585"/>
        <v>15656.286880631274</v>
      </c>
      <c r="H5283" s="105">
        <f t="shared" si="583"/>
        <v>15657.370450730134</v>
      </c>
      <c r="I5283" s="105">
        <f t="shared" si="586"/>
        <v>1.083570098859127</v>
      </c>
      <c r="J5283" s="105">
        <f t="shared" si="587"/>
        <v>15658.404541299817</v>
      </c>
      <c r="K5283" s="106">
        <f t="shared" si="588"/>
        <v>2.1176606685421575</v>
      </c>
    </row>
    <row r="5284" spans="2:11" x14ac:dyDescent="0.2">
      <c r="B5284" s="35">
        <v>5269</v>
      </c>
      <c r="C5284" s="93">
        <v>0.99215173099423037</v>
      </c>
      <c r="D5284" s="101">
        <f t="shared" si="584"/>
        <v>2.3637686287051783E-2</v>
      </c>
      <c r="E5284" s="93">
        <v>0.80082416813368695</v>
      </c>
      <c r="F5284" s="102">
        <f t="shared" si="582"/>
        <v>1.800824168133687</v>
      </c>
      <c r="G5284" s="102">
        <f t="shared" si="585"/>
        <v>15656.310518317561</v>
      </c>
      <c r="H5284" s="102">
        <f t="shared" si="583"/>
        <v>15658.404541299817</v>
      </c>
      <c r="I5284" s="102">
        <f t="shared" si="586"/>
        <v>2.0940229822554102</v>
      </c>
      <c r="J5284" s="102">
        <f t="shared" si="587"/>
        <v>15660.205365467951</v>
      </c>
      <c r="K5284" s="103">
        <f t="shared" si="588"/>
        <v>3.8948471503899782</v>
      </c>
    </row>
    <row r="5285" spans="2:11" x14ac:dyDescent="0.2">
      <c r="B5285" s="35">
        <v>5270</v>
      </c>
      <c r="C5285" s="93">
        <v>0.63734287687999136</v>
      </c>
      <c r="D5285" s="101">
        <f t="shared" si="584"/>
        <v>1.3513424999007757</v>
      </c>
      <c r="E5285" s="93">
        <v>0.81456137151194818</v>
      </c>
      <c r="F5285" s="102">
        <f t="shared" si="582"/>
        <v>1.8145613715119482</v>
      </c>
      <c r="G5285" s="102">
        <f t="shared" si="585"/>
        <v>15657.661860817461</v>
      </c>
      <c r="H5285" s="102">
        <f t="shared" si="583"/>
        <v>15660.205365467951</v>
      </c>
      <c r="I5285" s="102">
        <f t="shared" si="586"/>
        <v>2.5435046504899219</v>
      </c>
      <c r="J5285" s="102">
        <f t="shared" si="587"/>
        <v>15662.019926839463</v>
      </c>
      <c r="K5285" s="103">
        <f t="shared" si="588"/>
        <v>4.3580660220013669</v>
      </c>
    </row>
    <row r="5286" spans="2:11" x14ac:dyDescent="0.2">
      <c r="B5286" s="35">
        <v>5271</v>
      </c>
      <c r="C5286" s="93">
        <v>0.37856451595303453</v>
      </c>
      <c r="D5286" s="101">
        <f t="shared" si="584"/>
        <v>2.9141063069117847</v>
      </c>
      <c r="E5286" s="93">
        <v>0.31745046970408952</v>
      </c>
      <c r="F5286" s="102">
        <f t="shared" si="582"/>
        <v>1.3174504697040894</v>
      </c>
      <c r="G5286" s="102">
        <f t="shared" si="585"/>
        <v>15660.575967124372</v>
      </c>
      <c r="H5286" s="102">
        <f t="shared" si="583"/>
        <v>15662.019926839463</v>
      </c>
      <c r="I5286" s="102">
        <f t="shared" si="586"/>
        <v>1.4439597150903865</v>
      </c>
      <c r="J5286" s="102">
        <f t="shared" si="587"/>
        <v>15663.337377309166</v>
      </c>
      <c r="K5286" s="103">
        <f t="shared" si="588"/>
        <v>2.761410184793931</v>
      </c>
    </row>
    <row r="5287" spans="2:11" ht="16" thickBot="1" x14ac:dyDescent="0.25">
      <c r="B5287" s="39">
        <v>5272</v>
      </c>
      <c r="C5287" s="94">
        <v>0.64535947714160524</v>
      </c>
      <c r="D5287" s="104">
        <f t="shared" si="584"/>
        <v>1.3138433656041675</v>
      </c>
      <c r="E5287" s="94">
        <v>0.13309974088267584</v>
      </c>
      <c r="F5287" s="105">
        <f t="shared" si="582"/>
        <v>1.1330997408826757</v>
      </c>
      <c r="G5287" s="105">
        <f t="shared" si="585"/>
        <v>15661.889810489976</v>
      </c>
      <c r="H5287" s="105">
        <f t="shared" si="583"/>
        <v>15663.337377309166</v>
      </c>
      <c r="I5287" s="105">
        <f t="shared" si="586"/>
        <v>1.4475668191898876</v>
      </c>
      <c r="J5287" s="105">
        <f t="shared" si="587"/>
        <v>15664.470477050048</v>
      </c>
      <c r="K5287" s="106">
        <f t="shared" si="588"/>
        <v>2.5806665600721317</v>
      </c>
    </row>
    <row r="5288" spans="2:11" x14ac:dyDescent="0.2">
      <c r="B5288" s="35">
        <v>5273</v>
      </c>
      <c r="C5288" s="93">
        <v>0.51649094011146668</v>
      </c>
      <c r="D5288" s="101">
        <f t="shared" si="584"/>
        <v>1.9820925945083403</v>
      </c>
      <c r="E5288" s="93">
        <v>0.82161514197275987</v>
      </c>
      <c r="F5288" s="102">
        <f t="shared" si="582"/>
        <v>1.8216151419727598</v>
      </c>
      <c r="G5288" s="102">
        <f t="shared" si="585"/>
        <v>15663.871903084484</v>
      </c>
      <c r="H5288" s="102">
        <f t="shared" si="583"/>
        <v>15664.470477050048</v>
      </c>
      <c r="I5288" s="102">
        <f t="shared" si="586"/>
        <v>0.5985739655643556</v>
      </c>
      <c r="J5288" s="102">
        <f t="shared" si="587"/>
        <v>15666.292092192021</v>
      </c>
      <c r="K5288" s="103">
        <f t="shared" si="588"/>
        <v>2.4201891075372259</v>
      </c>
    </row>
    <row r="5289" spans="2:11" x14ac:dyDescent="0.2">
      <c r="B5289" s="35">
        <v>5274</v>
      </c>
      <c r="C5289" s="93">
        <v>0.10292509667370031</v>
      </c>
      <c r="D5289" s="101">
        <f t="shared" si="584"/>
        <v>6.8212613161891955</v>
      </c>
      <c r="E5289" s="93">
        <v>0.8420131308716281</v>
      </c>
      <c r="F5289" s="102">
        <f t="shared" si="582"/>
        <v>1.8420131308716281</v>
      </c>
      <c r="G5289" s="102">
        <f t="shared" si="585"/>
        <v>15670.693164400673</v>
      </c>
      <c r="H5289" s="102">
        <f t="shared" si="583"/>
        <v>15670.693164400673</v>
      </c>
      <c r="I5289" s="102">
        <f t="shared" si="586"/>
        <v>0</v>
      </c>
      <c r="J5289" s="102">
        <f t="shared" si="587"/>
        <v>15672.535177531545</v>
      </c>
      <c r="K5289" s="103">
        <f t="shared" si="588"/>
        <v>1.8420131308721466</v>
      </c>
    </row>
    <row r="5290" spans="2:11" x14ac:dyDescent="0.2">
      <c r="B5290" s="35">
        <v>5275</v>
      </c>
      <c r="C5290" s="93">
        <v>0.9898033875714829</v>
      </c>
      <c r="D5290" s="101">
        <f t="shared" si="584"/>
        <v>3.0746861968263355E-2</v>
      </c>
      <c r="E5290" s="93">
        <v>5.1547682458049082E-2</v>
      </c>
      <c r="F5290" s="102">
        <f t="shared" si="582"/>
        <v>1.051547682458049</v>
      </c>
      <c r="G5290" s="102">
        <f t="shared" si="585"/>
        <v>15670.723911262641</v>
      </c>
      <c r="H5290" s="102">
        <f t="shared" si="583"/>
        <v>15672.535177531545</v>
      </c>
      <c r="I5290" s="102">
        <f t="shared" si="586"/>
        <v>1.811266268903637</v>
      </c>
      <c r="J5290" s="102">
        <f t="shared" si="587"/>
        <v>15673.586725214003</v>
      </c>
      <c r="K5290" s="103">
        <f t="shared" si="588"/>
        <v>2.8628139513621136</v>
      </c>
    </row>
    <row r="5291" spans="2:11" ht="16" thickBot="1" x14ac:dyDescent="0.25">
      <c r="B5291" s="39">
        <v>5276</v>
      </c>
      <c r="C5291" s="94">
        <v>0.5788729340212907</v>
      </c>
      <c r="D5291" s="104">
        <f t="shared" si="584"/>
        <v>1.6400168494271665</v>
      </c>
      <c r="E5291" s="94">
        <v>0.60002290535705505</v>
      </c>
      <c r="F5291" s="105">
        <f t="shared" ref="F5291:F5354" si="589">($N$18-$N$19)*E5291+$N$19</f>
        <v>1.6000229053570552</v>
      </c>
      <c r="G5291" s="105">
        <f t="shared" si="585"/>
        <v>15672.363928112069</v>
      </c>
      <c r="H5291" s="105">
        <f t="shared" ref="H5291:H5354" si="590">+MAX(G5291,J5290)</f>
        <v>15673.586725214003</v>
      </c>
      <c r="I5291" s="105">
        <f t="shared" si="586"/>
        <v>1.2227971019347024</v>
      </c>
      <c r="J5291" s="105">
        <f t="shared" si="587"/>
        <v>15675.18674811936</v>
      </c>
      <c r="K5291" s="106">
        <f t="shared" si="588"/>
        <v>2.8228200072917389</v>
      </c>
    </row>
    <row r="5292" spans="2:11" x14ac:dyDescent="0.2">
      <c r="B5292" s="35">
        <v>5277</v>
      </c>
      <c r="C5292" s="93">
        <v>0.39429874438905532</v>
      </c>
      <c r="D5292" s="101">
        <f t="shared" ref="D5292:D5355" si="591">-LN(C5292)/$N$16</f>
        <v>2.7919392675262822</v>
      </c>
      <c r="E5292" s="93">
        <v>0.98113455728107457</v>
      </c>
      <c r="F5292" s="102">
        <f t="shared" si="589"/>
        <v>1.9811345572810746</v>
      </c>
      <c r="G5292" s="102">
        <f t="shared" ref="G5292:G5355" si="592">G5291+D5292</f>
        <v>15675.155867379595</v>
      </c>
      <c r="H5292" s="102">
        <f t="shared" si="590"/>
        <v>15675.18674811936</v>
      </c>
      <c r="I5292" s="102">
        <f t="shared" si="586"/>
        <v>3.0880739765052567E-2</v>
      </c>
      <c r="J5292" s="102">
        <f t="shared" si="587"/>
        <v>15677.167882676642</v>
      </c>
      <c r="K5292" s="103">
        <f t="shared" si="588"/>
        <v>2.0120152970466734</v>
      </c>
    </row>
    <row r="5293" spans="2:11" x14ac:dyDescent="0.2">
      <c r="B5293" s="35">
        <v>5278</v>
      </c>
      <c r="C5293" s="93">
        <v>0.92044112209597473</v>
      </c>
      <c r="D5293" s="101">
        <f t="shared" si="591"/>
        <v>0.24870672994203163</v>
      </c>
      <c r="E5293" s="93">
        <v>0.16922571373608875</v>
      </c>
      <c r="F5293" s="102">
        <f t="shared" si="589"/>
        <v>1.1692257137360889</v>
      </c>
      <c r="G5293" s="102">
        <f t="shared" si="592"/>
        <v>15675.404574109538</v>
      </c>
      <c r="H5293" s="102">
        <f t="shared" si="590"/>
        <v>15677.167882676642</v>
      </c>
      <c r="I5293" s="102">
        <f t="shared" si="586"/>
        <v>1.7633085671041044</v>
      </c>
      <c r="J5293" s="102">
        <f t="shared" si="587"/>
        <v>15678.337108390378</v>
      </c>
      <c r="K5293" s="103">
        <f t="shared" si="588"/>
        <v>2.9325342808406276</v>
      </c>
    </row>
    <row r="5294" spans="2:11" x14ac:dyDescent="0.2">
      <c r="B5294" s="35">
        <v>5279</v>
      </c>
      <c r="C5294" s="93">
        <v>0.2935815044372494</v>
      </c>
      <c r="D5294" s="101">
        <f t="shared" si="591"/>
        <v>3.6767999400360889</v>
      </c>
      <c r="E5294" s="93">
        <v>0.55808633209549174</v>
      </c>
      <c r="F5294" s="102">
        <f t="shared" si="589"/>
        <v>1.5580863320954919</v>
      </c>
      <c r="G5294" s="102">
        <f t="shared" si="592"/>
        <v>15679.081374049574</v>
      </c>
      <c r="H5294" s="102">
        <f t="shared" si="590"/>
        <v>15679.081374049574</v>
      </c>
      <c r="I5294" s="102">
        <f t="shared" si="586"/>
        <v>0</v>
      </c>
      <c r="J5294" s="102">
        <f t="shared" si="587"/>
        <v>15680.63946038167</v>
      </c>
      <c r="K5294" s="103">
        <f t="shared" si="588"/>
        <v>1.5580863320956269</v>
      </c>
    </row>
    <row r="5295" spans="2:11" ht="16" thickBot="1" x14ac:dyDescent="0.25">
      <c r="B5295" s="39">
        <v>5280</v>
      </c>
      <c r="C5295" s="94">
        <v>0.89405090516935282</v>
      </c>
      <c r="D5295" s="104">
        <f t="shared" si="591"/>
        <v>0.33597769357313517</v>
      </c>
      <c r="E5295" s="94">
        <v>0.14532176362927907</v>
      </c>
      <c r="F5295" s="105">
        <f t="shared" si="589"/>
        <v>1.145321763629279</v>
      </c>
      <c r="G5295" s="105">
        <f t="shared" si="592"/>
        <v>15679.417351743148</v>
      </c>
      <c r="H5295" s="105">
        <f t="shared" si="590"/>
        <v>15680.63946038167</v>
      </c>
      <c r="I5295" s="105">
        <f t="shared" si="586"/>
        <v>1.222108638521604</v>
      </c>
      <c r="J5295" s="105">
        <f t="shared" si="587"/>
        <v>15681.7847821453</v>
      </c>
      <c r="K5295" s="106">
        <f t="shared" si="588"/>
        <v>2.3674304021515127</v>
      </c>
    </row>
    <row r="5296" spans="2:11" x14ac:dyDescent="0.2">
      <c r="B5296" s="35">
        <v>5281</v>
      </c>
      <c r="C5296" s="93">
        <v>0.18692852656937764</v>
      </c>
      <c r="D5296" s="101">
        <f t="shared" si="591"/>
        <v>5.0310868381430431</v>
      </c>
      <c r="E5296" s="93">
        <v>0.26272366999856389</v>
      </c>
      <c r="F5296" s="102">
        <f t="shared" si="589"/>
        <v>1.262723669998564</v>
      </c>
      <c r="G5296" s="102">
        <f t="shared" si="592"/>
        <v>15684.448438581292</v>
      </c>
      <c r="H5296" s="102">
        <f t="shared" si="590"/>
        <v>15684.448438581292</v>
      </c>
      <c r="I5296" s="102">
        <f t="shared" si="586"/>
        <v>0</v>
      </c>
      <c r="J5296" s="102">
        <f t="shared" si="587"/>
        <v>15685.711162251291</v>
      </c>
      <c r="K5296" s="103">
        <f t="shared" si="588"/>
        <v>1.2627236699991045</v>
      </c>
    </row>
    <row r="5297" spans="2:11" x14ac:dyDescent="0.2">
      <c r="B5297" s="35">
        <v>5282</v>
      </c>
      <c r="C5297" s="93">
        <v>0.99878153567811745</v>
      </c>
      <c r="D5297" s="101">
        <f t="shared" si="591"/>
        <v>3.6576217592574857E-3</v>
      </c>
      <c r="E5297" s="93">
        <v>0.58391851805418382</v>
      </c>
      <c r="F5297" s="102">
        <f t="shared" si="589"/>
        <v>1.5839185180541837</v>
      </c>
      <c r="G5297" s="102">
        <f t="shared" si="592"/>
        <v>15684.452096203051</v>
      </c>
      <c r="H5297" s="102">
        <f t="shared" si="590"/>
        <v>15685.711162251291</v>
      </c>
      <c r="I5297" s="102">
        <f t="shared" si="586"/>
        <v>1.259066048240129</v>
      </c>
      <c r="J5297" s="102">
        <f t="shared" si="587"/>
        <v>15687.295080769345</v>
      </c>
      <c r="K5297" s="103">
        <f t="shared" si="588"/>
        <v>2.8429845662940352</v>
      </c>
    </row>
    <row r="5298" spans="2:11" x14ac:dyDescent="0.2">
      <c r="B5298" s="35">
        <v>5283</v>
      </c>
      <c r="C5298" s="93">
        <v>0.34333703705636998</v>
      </c>
      <c r="D5298" s="101">
        <f t="shared" si="591"/>
        <v>3.2071280968257758</v>
      </c>
      <c r="E5298" s="93">
        <v>0.83678494098545875</v>
      </c>
      <c r="F5298" s="102">
        <f t="shared" si="589"/>
        <v>1.8367849409854586</v>
      </c>
      <c r="G5298" s="102">
        <f t="shared" si="592"/>
        <v>15687.659224299878</v>
      </c>
      <c r="H5298" s="102">
        <f t="shared" si="590"/>
        <v>15687.659224299878</v>
      </c>
      <c r="I5298" s="102">
        <f t="shared" si="586"/>
        <v>0</v>
      </c>
      <c r="J5298" s="102">
        <f t="shared" si="587"/>
        <v>15689.496009240864</v>
      </c>
      <c r="K5298" s="103">
        <f t="shared" si="588"/>
        <v>1.8367849409860355</v>
      </c>
    </row>
    <row r="5299" spans="2:11" ht="16" thickBot="1" x14ac:dyDescent="0.25">
      <c r="B5299" s="39">
        <v>5284</v>
      </c>
      <c r="C5299" s="94">
        <v>0.48021678497763542</v>
      </c>
      <c r="D5299" s="104">
        <f t="shared" si="591"/>
        <v>2.2005529250000504</v>
      </c>
      <c r="E5299" s="94">
        <v>7.5799265877485311E-2</v>
      </c>
      <c r="F5299" s="105">
        <f t="shared" si="589"/>
        <v>1.0757992658774853</v>
      </c>
      <c r="G5299" s="105">
        <f t="shared" si="592"/>
        <v>15689.859777224878</v>
      </c>
      <c r="H5299" s="105">
        <f t="shared" si="590"/>
        <v>15689.859777224878</v>
      </c>
      <c r="I5299" s="105">
        <f t="shared" si="586"/>
        <v>0</v>
      </c>
      <c r="J5299" s="105">
        <f t="shared" si="587"/>
        <v>15690.935576490756</v>
      </c>
      <c r="K5299" s="106">
        <f t="shared" si="588"/>
        <v>1.0757992658782314</v>
      </c>
    </row>
    <row r="5300" spans="2:11" x14ac:dyDescent="0.2">
      <c r="B5300" s="35">
        <v>5285</v>
      </c>
      <c r="C5300" s="93">
        <v>0.35698603321856215</v>
      </c>
      <c r="D5300" s="101">
        <f t="shared" si="591"/>
        <v>3.0901758618146675</v>
      </c>
      <c r="E5300" s="93">
        <v>0.84006516430512046</v>
      </c>
      <c r="F5300" s="102">
        <f t="shared" si="589"/>
        <v>1.8400651643051205</v>
      </c>
      <c r="G5300" s="102">
        <f t="shared" si="592"/>
        <v>15692.949953086692</v>
      </c>
      <c r="H5300" s="102">
        <f t="shared" si="590"/>
        <v>15692.949953086692</v>
      </c>
      <c r="I5300" s="102">
        <f t="shared" si="586"/>
        <v>0</v>
      </c>
      <c r="J5300" s="102">
        <f t="shared" si="587"/>
        <v>15694.790018250998</v>
      </c>
      <c r="K5300" s="103">
        <f t="shared" si="588"/>
        <v>1.8400651643059973</v>
      </c>
    </row>
    <row r="5301" spans="2:11" x14ac:dyDescent="0.2">
      <c r="B5301" s="35">
        <v>5286</v>
      </c>
      <c r="C5301" s="93">
        <v>0.37939331549707789</v>
      </c>
      <c r="D5301" s="101">
        <f t="shared" si="591"/>
        <v>2.9075455207573913</v>
      </c>
      <c r="E5301" s="93">
        <v>0.5426166260900589</v>
      </c>
      <c r="F5301" s="102">
        <f t="shared" si="589"/>
        <v>1.5426166260900589</v>
      </c>
      <c r="G5301" s="102">
        <f t="shared" si="592"/>
        <v>15695.857498607449</v>
      </c>
      <c r="H5301" s="102">
        <f t="shared" si="590"/>
        <v>15695.857498607449</v>
      </c>
      <c r="I5301" s="102">
        <f t="shared" si="586"/>
        <v>0</v>
      </c>
      <c r="J5301" s="102">
        <f t="shared" si="587"/>
        <v>15697.400115233539</v>
      </c>
      <c r="K5301" s="103">
        <f t="shared" si="588"/>
        <v>1.5426166260895116</v>
      </c>
    </row>
    <row r="5302" spans="2:11" x14ac:dyDescent="0.2">
      <c r="B5302" s="35">
        <v>5287</v>
      </c>
      <c r="C5302" s="93">
        <v>0.91856029848227905</v>
      </c>
      <c r="D5302" s="101">
        <f t="shared" si="591"/>
        <v>0.25484318285097723</v>
      </c>
      <c r="E5302" s="93">
        <v>0.60697900526432669</v>
      </c>
      <c r="F5302" s="102">
        <f t="shared" si="589"/>
        <v>1.6069790052643267</v>
      </c>
      <c r="G5302" s="102">
        <f t="shared" si="592"/>
        <v>15696.1123417903</v>
      </c>
      <c r="H5302" s="102">
        <f t="shared" si="590"/>
        <v>15697.400115233539</v>
      </c>
      <c r="I5302" s="102">
        <f t="shared" si="586"/>
        <v>1.2877734432386205</v>
      </c>
      <c r="J5302" s="102">
        <f t="shared" si="587"/>
        <v>15699.007094238803</v>
      </c>
      <c r="K5302" s="103">
        <f t="shared" si="588"/>
        <v>2.8947524485029135</v>
      </c>
    </row>
    <row r="5303" spans="2:11" ht="16" thickBot="1" x14ac:dyDescent="0.25">
      <c r="B5303" s="39">
        <v>5288</v>
      </c>
      <c r="C5303" s="94">
        <v>0.82274953433082909</v>
      </c>
      <c r="D5303" s="104">
        <f t="shared" si="591"/>
        <v>0.58531037144981968</v>
      </c>
      <c r="E5303" s="94">
        <v>0.54241045052233661</v>
      </c>
      <c r="F5303" s="105">
        <f t="shared" si="589"/>
        <v>1.5424104505223366</v>
      </c>
      <c r="G5303" s="105">
        <f t="shared" si="592"/>
        <v>15696.697652161749</v>
      </c>
      <c r="H5303" s="105">
        <f t="shared" si="590"/>
        <v>15699.007094238803</v>
      </c>
      <c r="I5303" s="105">
        <f t="shared" si="586"/>
        <v>2.3094420770539728</v>
      </c>
      <c r="J5303" s="105">
        <f t="shared" si="587"/>
        <v>15700.549504689325</v>
      </c>
      <c r="K5303" s="106">
        <f t="shared" si="588"/>
        <v>3.8518525275758293</v>
      </c>
    </row>
    <row r="5304" spans="2:11" x14ac:dyDescent="0.2">
      <c r="B5304" s="35">
        <v>5289</v>
      </c>
      <c r="C5304" s="93">
        <v>0.60360849001220263</v>
      </c>
      <c r="D5304" s="101">
        <f t="shared" si="591"/>
        <v>1.5144884596823549</v>
      </c>
      <c r="E5304" s="93">
        <v>0.75931758510035319</v>
      </c>
      <c r="F5304" s="102">
        <f t="shared" si="589"/>
        <v>1.7593175851003533</v>
      </c>
      <c r="G5304" s="102">
        <f t="shared" si="592"/>
        <v>15698.212140621432</v>
      </c>
      <c r="H5304" s="102">
        <f t="shared" si="590"/>
        <v>15700.549504689325</v>
      </c>
      <c r="I5304" s="102">
        <f t="shared" si="586"/>
        <v>2.3373640678928496</v>
      </c>
      <c r="J5304" s="102">
        <f t="shared" si="587"/>
        <v>15702.308822274425</v>
      </c>
      <c r="K5304" s="103">
        <f t="shared" si="588"/>
        <v>4.0966816529926291</v>
      </c>
    </row>
    <row r="5305" spans="2:11" x14ac:dyDescent="0.2">
      <c r="B5305" s="35">
        <v>5290</v>
      </c>
      <c r="C5305" s="93">
        <v>0.49681717776638057</v>
      </c>
      <c r="D5305" s="101">
        <f t="shared" si="591"/>
        <v>2.0985995164085858</v>
      </c>
      <c r="E5305" s="93">
        <v>0.15958124771426274</v>
      </c>
      <c r="F5305" s="102">
        <f t="shared" si="589"/>
        <v>1.1595812477142626</v>
      </c>
      <c r="G5305" s="102">
        <f t="shared" si="592"/>
        <v>15700.31074013784</v>
      </c>
      <c r="H5305" s="102">
        <f t="shared" si="590"/>
        <v>15702.308822274425</v>
      </c>
      <c r="I5305" s="102">
        <f t="shared" si="586"/>
        <v>1.998082136584344</v>
      </c>
      <c r="J5305" s="102">
        <f t="shared" si="587"/>
        <v>15703.468403522138</v>
      </c>
      <c r="K5305" s="103">
        <f t="shared" si="588"/>
        <v>3.1576633842978481</v>
      </c>
    </row>
    <row r="5306" spans="2:11" x14ac:dyDescent="0.2">
      <c r="B5306" s="35">
        <v>5291</v>
      </c>
      <c r="C5306" s="93">
        <v>0.44379969318251844</v>
      </c>
      <c r="D5306" s="101">
        <f t="shared" si="591"/>
        <v>2.4371458794769847</v>
      </c>
      <c r="E5306" s="93">
        <v>0.34658565696604438</v>
      </c>
      <c r="F5306" s="102">
        <f t="shared" si="589"/>
        <v>1.3465856569660444</v>
      </c>
      <c r="G5306" s="102">
        <f t="shared" si="592"/>
        <v>15702.747886017318</v>
      </c>
      <c r="H5306" s="102">
        <f t="shared" si="590"/>
        <v>15703.468403522138</v>
      </c>
      <c r="I5306" s="102">
        <f t="shared" si="586"/>
        <v>0.72051750482023635</v>
      </c>
      <c r="J5306" s="102">
        <f t="shared" si="587"/>
        <v>15704.814989179104</v>
      </c>
      <c r="K5306" s="103">
        <f t="shared" si="588"/>
        <v>2.0671031617857807</v>
      </c>
    </row>
    <row r="5307" spans="2:11" ht="16" thickBot="1" x14ac:dyDescent="0.25">
      <c r="B5307" s="39">
        <v>5292</v>
      </c>
      <c r="C5307" s="94">
        <v>0.13831121585687955</v>
      </c>
      <c r="D5307" s="104">
        <f t="shared" si="591"/>
        <v>5.9347468367235967</v>
      </c>
      <c r="E5307" s="94">
        <v>0.60159104816426801</v>
      </c>
      <c r="F5307" s="105">
        <f t="shared" si="589"/>
        <v>1.6015910481642681</v>
      </c>
      <c r="G5307" s="105">
        <f t="shared" si="592"/>
        <v>15708.682632854041</v>
      </c>
      <c r="H5307" s="105">
        <f t="shared" si="590"/>
        <v>15708.682632854041</v>
      </c>
      <c r="I5307" s="105">
        <f t="shared" si="586"/>
        <v>0</v>
      </c>
      <c r="J5307" s="105">
        <f t="shared" si="587"/>
        <v>15710.284223902205</v>
      </c>
      <c r="K5307" s="106">
        <f t="shared" si="588"/>
        <v>1.6015910481637547</v>
      </c>
    </row>
    <row r="5308" spans="2:11" x14ac:dyDescent="0.2">
      <c r="B5308" s="35">
        <v>5293</v>
      </c>
      <c r="C5308" s="93">
        <v>0.68851604458839621</v>
      </c>
      <c r="D5308" s="101">
        <f t="shared" si="591"/>
        <v>1.1196499721943127</v>
      </c>
      <c r="E5308" s="93">
        <v>0.92750320175887924</v>
      </c>
      <c r="F5308" s="102">
        <f t="shared" si="589"/>
        <v>1.9275032017588791</v>
      </c>
      <c r="G5308" s="102">
        <f t="shared" si="592"/>
        <v>15709.802282826235</v>
      </c>
      <c r="H5308" s="102">
        <f t="shared" si="590"/>
        <v>15710.284223902205</v>
      </c>
      <c r="I5308" s="102">
        <f t="shared" si="586"/>
        <v>0.48194107597009861</v>
      </c>
      <c r="J5308" s="102">
        <f t="shared" si="587"/>
        <v>15712.211727103964</v>
      </c>
      <c r="K5308" s="103">
        <f t="shared" si="588"/>
        <v>2.4094442777295626</v>
      </c>
    </row>
    <row r="5309" spans="2:11" x14ac:dyDescent="0.2">
      <c r="B5309" s="35">
        <v>5294</v>
      </c>
      <c r="C5309" s="93">
        <v>0.51549239028034544</v>
      </c>
      <c r="D5309" s="101">
        <f t="shared" si="591"/>
        <v>1.9878982123706443</v>
      </c>
      <c r="E5309" s="93">
        <v>0.85034918607451238</v>
      </c>
      <c r="F5309" s="102">
        <f t="shared" si="589"/>
        <v>1.8503491860745123</v>
      </c>
      <c r="G5309" s="102">
        <f t="shared" si="592"/>
        <v>15711.790181038605</v>
      </c>
      <c r="H5309" s="102">
        <f t="shared" si="590"/>
        <v>15712.211727103964</v>
      </c>
      <c r="I5309" s="102">
        <f t="shared" si="586"/>
        <v>0.42154606535950734</v>
      </c>
      <c r="J5309" s="102">
        <f t="shared" si="587"/>
        <v>15714.062076290038</v>
      </c>
      <c r="K5309" s="103">
        <f t="shared" si="588"/>
        <v>2.2718952514333068</v>
      </c>
    </row>
    <row r="5310" spans="2:11" x14ac:dyDescent="0.2">
      <c r="B5310" s="35">
        <v>5295</v>
      </c>
      <c r="C5310" s="93">
        <v>0.74389552665997394</v>
      </c>
      <c r="D5310" s="101">
        <f t="shared" si="591"/>
        <v>0.88756402549490332</v>
      </c>
      <c r="E5310" s="93">
        <v>0.72309464520387401</v>
      </c>
      <c r="F5310" s="102">
        <f t="shared" si="589"/>
        <v>1.723094645203874</v>
      </c>
      <c r="G5310" s="102">
        <f t="shared" si="592"/>
        <v>15712.6777450641</v>
      </c>
      <c r="H5310" s="102">
        <f t="shared" si="590"/>
        <v>15714.062076290038</v>
      </c>
      <c r="I5310" s="102">
        <f t="shared" si="586"/>
        <v>1.3843312259377853</v>
      </c>
      <c r="J5310" s="102">
        <f t="shared" si="587"/>
        <v>15715.785170935242</v>
      </c>
      <c r="K5310" s="103">
        <f t="shared" si="588"/>
        <v>3.1074258711414586</v>
      </c>
    </row>
    <row r="5311" spans="2:11" ht="16" thickBot="1" x14ac:dyDescent="0.25">
      <c r="B5311" s="39">
        <v>5296</v>
      </c>
      <c r="C5311" s="94">
        <v>0.60832523130252325</v>
      </c>
      <c r="D5311" s="104">
        <f t="shared" si="591"/>
        <v>1.4911368603874702</v>
      </c>
      <c r="E5311" s="94">
        <v>0.87507069432998041</v>
      </c>
      <c r="F5311" s="105">
        <f t="shared" si="589"/>
        <v>1.8750706943299804</v>
      </c>
      <c r="G5311" s="105">
        <f t="shared" si="592"/>
        <v>15714.168881924488</v>
      </c>
      <c r="H5311" s="105">
        <f t="shared" si="590"/>
        <v>15715.785170935242</v>
      </c>
      <c r="I5311" s="105">
        <f t="shared" si="586"/>
        <v>1.6162890107534622</v>
      </c>
      <c r="J5311" s="105">
        <f t="shared" si="587"/>
        <v>15717.660241629572</v>
      </c>
      <c r="K5311" s="106">
        <f t="shared" si="588"/>
        <v>3.4913597050835961</v>
      </c>
    </row>
    <row r="5312" spans="2:11" x14ac:dyDescent="0.2">
      <c r="B5312" s="35">
        <v>5297</v>
      </c>
      <c r="C5312" s="93">
        <v>5.4927519243268441E-2</v>
      </c>
      <c r="D5312" s="101">
        <f t="shared" si="591"/>
        <v>8.7052223843831733</v>
      </c>
      <c r="E5312" s="93">
        <v>0.58684100759443369</v>
      </c>
      <c r="F5312" s="102">
        <f t="shared" si="589"/>
        <v>1.5868410075944337</v>
      </c>
      <c r="G5312" s="102">
        <f t="shared" si="592"/>
        <v>15722.874104308872</v>
      </c>
      <c r="H5312" s="102">
        <f t="shared" si="590"/>
        <v>15722.874104308872</v>
      </c>
      <c r="I5312" s="102">
        <f t="shared" si="586"/>
        <v>0</v>
      </c>
      <c r="J5312" s="102">
        <f t="shared" si="587"/>
        <v>15724.460945316467</v>
      </c>
      <c r="K5312" s="103">
        <f t="shared" si="588"/>
        <v>1.5868410075945576</v>
      </c>
    </row>
    <row r="5313" spans="2:11" x14ac:dyDescent="0.2">
      <c r="B5313" s="35">
        <v>5298</v>
      </c>
      <c r="C5313" s="93">
        <v>0.68754347223509582</v>
      </c>
      <c r="D5313" s="101">
        <f t="shared" si="591"/>
        <v>1.1238906572956002</v>
      </c>
      <c r="E5313" s="93">
        <v>0.40655952197886169</v>
      </c>
      <c r="F5313" s="102">
        <f t="shared" si="589"/>
        <v>1.4065595219788616</v>
      </c>
      <c r="G5313" s="102">
        <f t="shared" si="592"/>
        <v>15723.997994966168</v>
      </c>
      <c r="H5313" s="102">
        <f t="shared" si="590"/>
        <v>15724.460945316467</v>
      </c>
      <c r="I5313" s="102">
        <f t="shared" si="586"/>
        <v>0.46295035029834253</v>
      </c>
      <c r="J5313" s="102">
        <f t="shared" si="587"/>
        <v>15725.867504838445</v>
      </c>
      <c r="K5313" s="103">
        <f t="shared" si="588"/>
        <v>1.8695098722764669</v>
      </c>
    </row>
    <row r="5314" spans="2:11" x14ac:dyDescent="0.2">
      <c r="B5314" s="35">
        <v>5299</v>
      </c>
      <c r="C5314" s="93">
        <v>0.34243952072964157</v>
      </c>
      <c r="D5314" s="101">
        <f t="shared" si="591"/>
        <v>3.2149806560505789</v>
      </c>
      <c r="E5314" s="93">
        <v>3.1016143493540316E-2</v>
      </c>
      <c r="F5314" s="102">
        <f t="shared" si="589"/>
        <v>1.0310161434935403</v>
      </c>
      <c r="G5314" s="102">
        <f t="shared" si="592"/>
        <v>15727.212975622218</v>
      </c>
      <c r="H5314" s="102">
        <f t="shared" si="590"/>
        <v>15727.212975622218</v>
      </c>
      <c r="I5314" s="102">
        <f t="shared" si="586"/>
        <v>0</v>
      </c>
      <c r="J5314" s="102">
        <f t="shared" si="587"/>
        <v>15728.243991765712</v>
      </c>
      <c r="K5314" s="103">
        <f t="shared" si="588"/>
        <v>1.0310161434936163</v>
      </c>
    </row>
    <row r="5315" spans="2:11" ht="16" thickBot="1" x14ac:dyDescent="0.25">
      <c r="B5315" s="39">
        <v>5300</v>
      </c>
      <c r="C5315" s="94">
        <v>0.62370329150344428</v>
      </c>
      <c r="D5315" s="104">
        <f t="shared" si="591"/>
        <v>1.4162415542445572</v>
      </c>
      <c r="E5315" s="94">
        <v>0.54393807149587714</v>
      </c>
      <c r="F5315" s="105">
        <f t="shared" si="589"/>
        <v>1.543938071495877</v>
      </c>
      <c r="G5315" s="105">
        <f t="shared" si="592"/>
        <v>15728.629217176463</v>
      </c>
      <c r="H5315" s="105">
        <f t="shared" si="590"/>
        <v>15728.629217176463</v>
      </c>
      <c r="I5315" s="105">
        <f t="shared" si="586"/>
        <v>0</v>
      </c>
      <c r="J5315" s="105">
        <f t="shared" si="587"/>
        <v>15730.17315524796</v>
      </c>
      <c r="K5315" s="106">
        <f t="shared" si="588"/>
        <v>1.5439380714960862</v>
      </c>
    </row>
    <row r="5316" spans="2:11" x14ac:dyDescent="0.2">
      <c r="B5316" s="35">
        <v>5301</v>
      </c>
      <c r="C5316" s="93">
        <v>0.95191870668554734</v>
      </c>
      <c r="D5316" s="101">
        <f t="shared" si="591"/>
        <v>0.14782691992175384</v>
      </c>
      <c r="E5316" s="93">
        <v>0.75285365511837354</v>
      </c>
      <c r="F5316" s="102">
        <f t="shared" si="589"/>
        <v>1.7528536551183735</v>
      </c>
      <c r="G5316" s="102">
        <f t="shared" si="592"/>
        <v>15728.777044096385</v>
      </c>
      <c r="H5316" s="102">
        <f t="shared" si="590"/>
        <v>15730.17315524796</v>
      </c>
      <c r="I5316" s="102">
        <f t="shared" si="586"/>
        <v>1.396111151574587</v>
      </c>
      <c r="J5316" s="102">
        <f t="shared" si="587"/>
        <v>15731.926008903078</v>
      </c>
      <c r="K5316" s="103">
        <f t="shared" si="588"/>
        <v>3.1489648066926748</v>
      </c>
    </row>
    <row r="5317" spans="2:11" x14ac:dyDescent="0.2">
      <c r="B5317" s="35">
        <v>5302</v>
      </c>
      <c r="C5317" s="93">
        <v>0.15427888291124858</v>
      </c>
      <c r="D5317" s="101">
        <f t="shared" si="591"/>
        <v>5.6069801589796553</v>
      </c>
      <c r="E5317" s="93">
        <v>0.69808014867190837</v>
      </c>
      <c r="F5317" s="102">
        <f t="shared" si="589"/>
        <v>1.6980801486719084</v>
      </c>
      <c r="G5317" s="102">
        <f t="shared" si="592"/>
        <v>15734.384024255365</v>
      </c>
      <c r="H5317" s="102">
        <f t="shared" si="590"/>
        <v>15734.384024255365</v>
      </c>
      <c r="I5317" s="102">
        <f t="shared" si="586"/>
        <v>0</v>
      </c>
      <c r="J5317" s="102">
        <f t="shared" si="587"/>
        <v>15736.082104404037</v>
      </c>
      <c r="K5317" s="103">
        <f t="shared" si="588"/>
        <v>1.6980801486715791</v>
      </c>
    </row>
    <row r="5318" spans="2:11" x14ac:dyDescent="0.2">
      <c r="B5318" s="35">
        <v>5303</v>
      </c>
      <c r="C5318" s="93">
        <v>0.51426390092073859</v>
      </c>
      <c r="D5318" s="101">
        <f t="shared" si="591"/>
        <v>1.9950561581073809</v>
      </c>
      <c r="E5318" s="93">
        <v>0.53436283456597433</v>
      </c>
      <c r="F5318" s="102">
        <f t="shared" si="589"/>
        <v>1.5343628345659743</v>
      </c>
      <c r="G5318" s="102">
        <f t="shared" si="592"/>
        <v>15736.379080413473</v>
      </c>
      <c r="H5318" s="102">
        <f t="shared" si="590"/>
        <v>15736.379080413473</v>
      </c>
      <c r="I5318" s="102">
        <f t="shared" si="586"/>
        <v>0</v>
      </c>
      <c r="J5318" s="102">
        <f t="shared" si="587"/>
        <v>15737.913443248039</v>
      </c>
      <c r="K5318" s="103">
        <f t="shared" si="588"/>
        <v>1.5343628345653997</v>
      </c>
    </row>
    <row r="5319" spans="2:11" ht="16" thickBot="1" x14ac:dyDescent="0.25">
      <c r="B5319" s="39">
        <v>5304</v>
      </c>
      <c r="C5319" s="94">
        <v>0.54697337544671487</v>
      </c>
      <c r="D5319" s="104">
        <f t="shared" si="591"/>
        <v>1.8100654545502934</v>
      </c>
      <c r="E5319" s="94">
        <v>0.80499495449334846</v>
      </c>
      <c r="F5319" s="105">
        <f t="shared" si="589"/>
        <v>1.8049949544933486</v>
      </c>
      <c r="G5319" s="105">
        <f t="shared" si="592"/>
        <v>15738.189145868024</v>
      </c>
      <c r="H5319" s="105">
        <f t="shared" si="590"/>
        <v>15738.189145868024</v>
      </c>
      <c r="I5319" s="105">
        <f t="shared" si="586"/>
        <v>0</v>
      </c>
      <c r="J5319" s="105">
        <f t="shared" si="587"/>
        <v>15739.994140822517</v>
      </c>
      <c r="K5319" s="106">
        <f t="shared" si="588"/>
        <v>1.8049949544929405</v>
      </c>
    </row>
    <row r="5320" spans="2:11" x14ac:dyDescent="0.2">
      <c r="B5320" s="35">
        <v>5305</v>
      </c>
      <c r="C5320" s="93">
        <v>0.45900073496975513</v>
      </c>
      <c r="D5320" s="101">
        <f t="shared" si="591"/>
        <v>2.3361104030447319</v>
      </c>
      <c r="E5320" s="93">
        <v>0.60345578073757211</v>
      </c>
      <c r="F5320" s="102">
        <f t="shared" si="589"/>
        <v>1.6034557807375722</v>
      </c>
      <c r="G5320" s="102">
        <f t="shared" si="592"/>
        <v>15740.525256271068</v>
      </c>
      <c r="H5320" s="102">
        <f t="shared" si="590"/>
        <v>15740.525256271068</v>
      </c>
      <c r="I5320" s="102">
        <f t="shared" si="586"/>
        <v>0</v>
      </c>
      <c r="J5320" s="102">
        <f t="shared" si="587"/>
        <v>15742.128712051806</v>
      </c>
      <c r="K5320" s="103">
        <f t="shared" si="588"/>
        <v>1.6034557807379315</v>
      </c>
    </row>
    <row r="5321" spans="2:11" x14ac:dyDescent="0.2">
      <c r="B5321" s="35">
        <v>5306</v>
      </c>
      <c r="C5321" s="93">
        <v>0.89461917901721477</v>
      </c>
      <c r="D5321" s="101">
        <f t="shared" si="591"/>
        <v>0.33407144868648059</v>
      </c>
      <c r="E5321" s="93">
        <v>0.95329927625827238</v>
      </c>
      <c r="F5321" s="102">
        <f t="shared" si="589"/>
        <v>1.9532992762582724</v>
      </c>
      <c r="G5321" s="102">
        <f t="shared" si="592"/>
        <v>15740.859327719754</v>
      </c>
      <c r="H5321" s="102">
        <f t="shared" si="590"/>
        <v>15742.128712051806</v>
      </c>
      <c r="I5321" s="102">
        <f t="shared" si="586"/>
        <v>1.269384332052141</v>
      </c>
      <c r="J5321" s="102">
        <f t="shared" si="587"/>
        <v>15744.082011328064</v>
      </c>
      <c r="K5321" s="103">
        <f t="shared" si="588"/>
        <v>3.2226836083100352</v>
      </c>
    </row>
    <row r="5322" spans="2:11" x14ac:dyDescent="0.2">
      <c r="B5322" s="35">
        <v>5307</v>
      </c>
      <c r="C5322" s="93">
        <v>0.13156621138982572</v>
      </c>
      <c r="D5322" s="101">
        <f t="shared" si="591"/>
        <v>6.0847351362431921</v>
      </c>
      <c r="E5322" s="93">
        <v>0.23445347485279466</v>
      </c>
      <c r="F5322" s="102">
        <f t="shared" si="589"/>
        <v>1.2344534748527947</v>
      </c>
      <c r="G5322" s="102">
        <f t="shared" si="592"/>
        <v>15746.944062855997</v>
      </c>
      <c r="H5322" s="102">
        <f t="shared" si="590"/>
        <v>15746.944062855997</v>
      </c>
      <c r="I5322" s="102">
        <f t="shared" si="586"/>
        <v>0</v>
      </c>
      <c r="J5322" s="102">
        <f t="shared" si="587"/>
        <v>15748.17851633085</v>
      </c>
      <c r="K5322" s="103">
        <f t="shared" si="588"/>
        <v>1.2344534748535807</v>
      </c>
    </row>
    <row r="5323" spans="2:11" ht="16" thickBot="1" x14ac:dyDescent="0.25">
      <c r="B5323" s="39">
        <v>5308</v>
      </c>
      <c r="C5323" s="94">
        <v>0.3360068692835475</v>
      </c>
      <c r="D5323" s="104">
        <f t="shared" si="591"/>
        <v>3.271871024794927</v>
      </c>
      <c r="E5323" s="94">
        <v>0.23185549889357726</v>
      </c>
      <c r="F5323" s="105">
        <f t="shared" si="589"/>
        <v>1.2318554988935773</v>
      </c>
      <c r="G5323" s="105">
        <f t="shared" si="592"/>
        <v>15750.215933880792</v>
      </c>
      <c r="H5323" s="105">
        <f t="shared" si="590"/>
        <v>15750.215933880792</v>
      </c>
      <c r="I5323" s="105">
        <f t="shared" si="586"/>
        <v>0</v>
      </c>
      <c r="J5323" s="105">
        <f t="shared" si="587"/>
        <v>15751.447789379687</v>
      </c>
      <c r="K5323" s="106">
        <f t="shared" si="588"/>
        <v>1.2318554988942196</v>
      </c>
    </row>
    <row r="5324" spans="2:11" x14ac:dyDescent="0.2">
      <c r="B5324" s="35">
        <v>5309</v>
      </c>
      <c r="C5324" s="93">
        <v>0.24212349559542456</v>
      </c>
      <c r="D5324" s="101">
        <f t="shared" si="591"/>
        <v>4.2549221118382308</v>
      </c>
      <c r="E5324" s="93">
        <v>0.36039460470496609</v>
      </c>
      <c r="F5324" s="102">
        <f t="shared" si="589"/>
        <v>1.360394604704966</v>
      </c>
      <c r="G5324" s="102">
        <f t="shared" si="592"/>
        <v>15754.470855992631</v>
      </c>
      <c r="H5324" s="102">
        <f t="shared" si="590"/>
        <v>15754.470855992631</v>
      </c>
      <c r="I5324" s="102">
        <f t="shared" si="586"/>
        <v>0</v>
      </c>
      <c r="J5324" s="102">
        <f t="shared" si="587"/>
        <v>15755.831250597335</v>
      </c>
      <c r="K5324" s="103">
        <f t="shared" si="588"/>
        <v>1.3603946047041973</v>
      </c>
    </row>
    <row r="5325" spans="2:11" x14ac:dyDescent="0.2">
      <c r="B5325" s="35">
        <v>5310</v>
      </c>
      <c r="C5325" s="93">
        <v>0.8282319253561532</v>
      </c>
      <c r="D5325" s="101">
        <f t="shared" si="591"/>
        <v>0.56538618219384507</v>
      </c>
      <c r="E5325" s="93">
        <v>4.7449703940061205E-4</v>
      </c>
      <c r="F5325" s="102">
        <f t="shared" si="589"/>
        <v>1.0004744970394006</v>
      </c>
      <c r="G5325" s="102">
        <f t="shared" si="592"/>
        <v>15755.036242174825</v>
      </c>
      <c r="H5325" s="102">
        <f t="shared" si="590"/>
        <v>15755.831250597335</v>
      </c>
      <c r="I5325" s="102">
        <f t="shared" si="586"/>
        <v>0.79500842251036374</v>
      </c>
      <c r="J5325" s="102">
        <f t="shared" si="587"/>
        <v>15756.831725094375</v>
      </c>
      <c r="K5325" s="103">
        <f t="shared" si="588"/>
        <v>1.7954829195496131</v>
      </c>
    </row>
    <row r="5326" spans="2:11" x14ac:dyDescent="0.2">
      <c r="B5326" s="35">
        <v>5311</v>
      </c>
      <c r="C5326" s="93">
        <v>0.92168880217189275</v>
      </c>
      <c r="D5326" s="101">
        <f t="shared" si="591"/>
        <v>0.24464291147754219</v>
      </c>
      <c r="E5326" s="93">
        <v>0.92800088217558885</v>
      </c>
      <c r="F5326" s="102">
        <f t="shared" si="589"/>
        <v>1.928000882175589</v>
      </c>
      <c r="G5326" s="102">
        <f t="shared" si="592"/>
        <v>15755.280885086302</v>
      </c>
      <c r="H5326" s="102">
        <f t="shared" si="590"/>
        <v>15756.831725094375</v>
      </c>
      <c r="I5326" s="102">
        <f t="shared" si="586"/>
        <v>1.5508400080725551</v>
      </c>
      <c r="J5326" s="102">
        <f t="shared" si="587"/>
        <v>15758.75972597655</v>
      </c>
      <c r="K5326" s="103">
        <f t="shared" si="588"/>
        <v>3.4788408902477386</v>
      </c>
    </row>
    <row r="5327" spans="2:11" ht="16" thickBot="1" x14ac:dyDescent="0.25">
      <c r="B5327" s="39">
        <v>5312</v>
      </c>
      <c r="C5327" s="94">
        <v>5.7259457973237948E-2</v>
      </c>
      <c r="D5327" s="104">
        <f t="shared" si="591"/>
        <v>8.5804873362596368</v>
      </c>
      <c r="E5327" s="94">
        <v>5.3475098554026435E-2</v>
      </c>
      <c r="F5327" s="105">
        <f t="shared" si="589"/>
        <v>1.0534750985540264</v>
      </c>
      <c r="G5327" s="105">
        <f t="shared" si="592"/>
        <v>15763.861372422562</v>
      </c>
      <c r="H5327" s="105">
        <f t="shared" si="590"/>
        <v>15763.861372422562</v>
      </c>
      <c r="I5327" s="105">
        <f t="shared" si="586"/>
        <v>0</v>
      </c>
      <c r="J5327" s="105">
        <f t="shared" si="587"/>
        <v>15764.914847521115</v>
      </c>
      <c r="K5327" s="106">
        <f t="shared" si="588"/>
        <v>1.0534750985534629</v>
      </c>
    </row>
    <row r="5328" spans="2:11" x14ac:dyDescent="0.2">
      <c r="B5328" s="35">
        <v>5313</v>
      </c>
      <c r="C5328" s="93">
        <v>0.8550571526491163</v>
      </c>
      <c r="D5328" s="101">
        <f t="shared" si="591"/>
        <v>0.46976090122731934</v>
      </c>
      <c r="E5328" s="93">
        <v>8.1063763721975768E-2</v>
      </c>
      <c r="F5328" s="102">
        <f t="shared" si="589"/>
        <v>1.0810637637219758</v>
      </c>
      <c r="G5328" s="102">
        <f t="shared" si="592"/>
        <v>15764.331133323789</v>
      </c>
      <c r="H5328" s="102">
        <f t="shared" si="590"/>
        <v>15764.914847521115</v>
      </c>
      <c r="I5328" s="102">
        <f t="shared" si="586"/>
        <v>0.58371419732611685</v>
      </c>
      <c r="J5328" s="102">
        <f t="shared" si="587"/>
        <v>15765.995911284837</v>
      </c>
      <c r="K5328" s="103">
        <f t="shared" si="588"/>
        <v>1.6647779610484577</v>
      </c>
    </row>
    <row r="5329" spans="2:11" x14ac:dyDescent="0.2">
      <c r="B5329" s="35">
        <v>5314</v>
      </c>
      <c r="C5329" s="93">
        <v>0.84958210230066322</v>
      </c>
      <c r="D5329" s="101">
        <f t="shared" si="591"/>
        <v>0.48903208423994227</v>
      </c>
      <c r="E5329" s="93">
        <v>0.63993077412605881</v>
      </c>
      <c r="F5329" s="102">
        <f t="shared" si="589"/>
        <v>1.6399307741260589</v>
      </c>
      <c r="G5329" s="102">
        <f t="shared" si="592"/>
        <v>15764.820165408029</v>
      </c>
      <c r="H5329" s="102">
        <f t="shared" si="590"/>
        <v>15765.995911284837</v>
      </c>
      <c r="I5329" s="102">
        <f t="shared" si="586"/>
        <v>1.1757458768079232</v>
      </c>
      <c r="J5329" s="102">
        <f t="shared" si="587"/>
        <v>15767.635842058964</v>
      </c>
      <c r="K5329" s="103">
        <f t="shared" si="588"/>
        <v>2.8156766509346198</v>
      </c>
    </row>
    <row r="5330" spans="2:11" x14ac:dyDescent="0.2">
      <c r="B5330" s="35">
        <v>5315</v>
      </c>
      <c r="C5330" s="93">
        <v>0.46655946558345618</v>
      </c>
      <c r="D5330" s="101">
        <f t="shared" si="591"/>
        <v>2.2871093851280326</v>
      </c>
      <c r="E5330" s="93">
        <v>0.14527948673994873</v>
      </c>
      <c r="F5330" s="102">
        <f t="shared" si="589"/>
        <v>1.1452794867399487</v>
      </c>
      <c r="G5330" s="102">
        <f t="shared" si="592"/>
        <v>15767.107274793158</v>
      </c>
      <c r="H5330" s="102">
        <f t="shared" si="590"/>
        <v>15767.635842058964</v>
      </c>
      <c r="I5330" s="102">
        <f t="shared" ref="I5330:I5393" si="593">H5330-G5330</f>
        <v>0.52856726580648683</v>
      </c>
      <c r="J5330" s="102">
        <f t="shared" ref="J5330:J5393" si="594">H5330+F5330</f>
        <v>15768.781121545704</v>
      </c>
      <c r="K5330" s="103">
        <f t="shared" ref="K5330:K5393" si="595">J5330-G5330</f>
        <v>1.6738467525465239</v>
      </c>
    </row>
    <row r="5331" spans="2:11" ht="16" thickBot="1" x14ac:dyDescent="0.25">
      <c r="B5331" s="39">
        <v>5316</v>
      </c>
      <c r="C5331" s="94">
        <v>0.25353224428377719</v>
      </c>
      <c r="D5331" s="104">
        <f t="shared" si="591"/>
        <v>4.1167928029618945</v>
      </c>
      <c r="E5331" s="94">
        <v>2.259301557843918E-2</v>
      </c>
      <c r="F5331" s="105">
        <f t="shared" si="589"/>
        <v>1.0225930155784391</v>
      </c>
      <c r="G5331" s="105">
        <f t="shared" si="592"/>
        <v>15771.22406759612</v>
      </c>
      <c r="H5331" s="105">
        <f t="shared" si="590"/>
        <v>15771.22406759612</v>
      </c>
      <c r="I5331" s="105">
        <f t="shared" si="593"/>
        <v>0</v>
      </c>
      <c r="J5331" s="105">
        <f t="shared" si="594"/>
        <v>15772.2466606117</v>
      </c>
      <c r="K5331" s="106">
        <f t="shared" si="595"/>
        <v>1.0225930155793321</v>
      </c>
    </row>
    <row r="5332" spans="2:11" x14ac:dyDescent="0.2">
      <c r="B5332" s="35">
        <v>5317</v>
      </c>
      <c r="C5332" s="93">
        <v>0.61212683317106542</v>
      </c>
      <c r="D5332" s="101">
        <f t="shared" si="591"/>
        <v>1.4724473225947743</v>
      </c>
      <c r="E5332" s="93">
        <v>0.18034123174675376</v>
      </c>
      <c r="F5332" s="102">
        <f t="shared" si="589"/>
        <v>1.1803412317467536</v>
      </c>
      <c r="G5332" s="102">
        <f t="shared" si="592"/>
        <v>15772.696514918714</v>
      </c>
      <c r="H5332" s="102">
        <f t="shared" si="590"/>
        <v>15772.696514918714</v>
      </c>
      <c r="I5332" s="102">
        <f t="shared" si="593"/>
        <v>0</v>
      </c>
      <c r="J5332" s="102">
        <f t="shared" si="594"/>
        <v>15773.876856150462</v>
      </c>
      <c r="K5332" s="103">
        <f t="shared" si="595"/>
        <v>1.1803412317476614</v>
      </c>
    </row>
    <row r="5333" spans="2:11" x14ac:dyDescent="0.2">
      <c r="B5333" s="35">
        <v>5318</v>
      </c>
      <c r="C5333" s="93">
        <v>0.59006917606611731</v>
      </c>
      <c r="D5333" s="101">
        <f t="shared" si="591"/>
        <v>1.582546504156922</v>
      </c>
      <c r="E5333" s="93">
        <v>0.64044475838942005</v>
      </c>
      <c r="F5333" s="102">
        <f t="shared" si="589"/>
        <v>1.6404447583894202</v>
      </c>
      <c r="G5333" s="102">
        <f t="shared" si="592"/>
        <v>15774.279061422871</v>
      </c>
      <c r="H5333" s="102">
        <f t="shared" si="590"/>
        <v>15774.279061422871</v>
      </c>
      <c r="I5333" s="102">
        <f t="shared" si="593"/>
        <v>0</v>
      </c>
      <c r="J5333" s="102">
        <f t="shared" si="594"/>
        <v>15775.919506181261</v>
      </c>
      <c r="K5333" s="103">
        <f t="shared" si="595"/>
        <v>1.6404447583900037</v>
      </c>
    </row>
    <row r="5334" spans="2:11" x14ac:dyDescent="0.2">
      <c r="B5334" s="35">
        <v>5319</v>
      </c>
      <c r="C5334" s="93">
        <v>0.59551321373013011</v>
      </c>
      <c r="D5334" s="101">
        <f t="shared" si="591"/>
        <v>1.5549951033889085</v>
      </c>
      <c r="E5334" s="93">
        <v>0.34494313318064362</v>
      </c>
      <c r="F5334" s="102">
        <f t="shared" si="589"/>
        <v>1.3449431331806436</v>
      </c>
      <c r="G5334" s="102">
        <f t="shared" si="592"/>
        <v>15775.834056526259</v>
      </c>
      <c r="H5334" s="102">
        <f t="shared" si="590"/>
        <v>15775.919506181261</v>
      </c>
      <c r="I5334" s="102">
        <f t="shared" si="593"/>
        <v>8.5449655001866631E-2</v>
      </c>
      <c r="J5334" s="102">
        <f t="shared" si="594"/>
        <v>15777.264449314442</v>
      </c>
      <c r="K5334" s="103">
        <f t="shared" si="595"/>
        <v>1.4303927881828713</v>
      </c>
    </row>
    <row r="5335" spans="2:11" ht="16" thickBot="1" x14ac:dyDescent="0.25">
      <c r="B5335" s="39">
        <v>5320</v>
      </c>
      <c r="C5335" s="94">
        <v>0.79025952731706883</v>
      </c>
      <c r="D5335" s="104">
        <f t="shared" si="591"/>
        <v>0.70618161563782555</v>
      </c>
      <c r="E5335" s="94">
        <v>0.32864833217690836</v>
      </c>
      <c r="F5335" s="105">
        <f t="shared" si="589"/>
        <v>1.3286483321769085</v>
      </c>
      <c r="G5335" s="105">
        <f t="shared" si="592"/>
        <v>15776.540238141897</v>
      </c>
      <c r="H5335" s="105">
        <f t="shared" si="590"/>
        <v>15777.264449314442</v>
      </c>
      <c r="I5335" s="105">
        <f t="shared" si="593"/>
        <v>0.72421117254452838</v>
      </c>
      <c r="J5335" s="105">
        <f t="shared" si="594"/>
        <v>15778.593097646619</v>
      </c>
      <c r="K5335" s="106">
        <f t="shared" si="595"/>
        <v>2.0528595047217095</v>
      </c>
    </row>
    <row r="5336" spans="2:11" x14ac:dyDescent="0.2">
      <c r="B5336" s="35">
        <v>5321</v>
      </c>
      <c r="C5336" s="93">
        <v>0.59145821234400164</v>
      </c>
      <c r="D5336" s="101">
        <f t="shared" si="591"/>
        <v>1.5754927349522156</v>
      </c>
      <c r="E5336" s="93">
        <v>0.19172173704047812</v>
      </c>
      <c r="F5336" s="102">
        <f t="shared" si="589"/>
        <v>1.1917217370404782</v>
      </c>
      <c r="G5336" s="102">
        <f t="shared" si="592"/>
        <v>15778.115730876849</v>
      </c>
      <c r="H5336" s="102">
        <f t="shared" si="590"/>
        <v>15778.593097646619</v>
      </c>
      <c r="I5336" s="102">
        <f t="shared" si="593"/>
        <v>0.4773667697700148</v>
      </c>
      <c r="J5336" s="102">
        <f t="shared" si="594"/>
        <v>15779.78481938366</v>
      </c>
      <c r="K5336" s="103">
        <f t="shared" si="595"/>
        <v>1.6690885068110219</v>
      </c>
    </row>
    <row r="5337" spans="2:11" x14ac:dyDescent="0.2">
      <c r="B5337" s="35">
        <v>5322</v>
      </c>
      <c r="C5337" s="93">
        <v>0.82384926334266018</v>
      </c>
      <c r="D5337" s="101">
        <f t="shared" si="591"/>
        <v>0.58130309593048513</v>
      </c>
      <c r="E5337" s="93">
        <v>0.59416583019898794</v>
      </c>
      <c r="F5337" s="102">
        <f t="shared" si="589"/>
        <v>1.5941658301989881</v>
      </c>
      <c r="G5337" s="102">
        <f t="shared" si="592"/>
        <v>15778.69703397278</v>
      </c>
      <c r="H5337" s="102">
        <f t="shared" si="590"/>
        <v>15779.78481938366</v>
      </c>
      <c r="I5337" s="102">
        <f t="shared" si="593"/>
        <v>1.0877854108803149</v>
      </c>
      <c r="J5337" s="102">
        <f t="shared" si="594"/>
        <v>15781.378985213858</v>
      </c>
      <c r="K5337" s="103">
        <f t="shared" si="595"/>
        <v>2.6819512410784228</v>
      </c>
    </row>
    <row r="5338" spans="2:11" x14ac:dyDescent="0.2">
      <c r="B5338" s="35">
        <v>5323</v>
      </c>
      <c r="C5338" s="93">
        <v>0.71892797579875034</v>
      </c>
      <c r="D5338" s="101">
        <f t="shared" si="591"/>
        <v>0.98998229706110741</v>
      </c>
      <c r="E5338" s="93">
        <v>0.37263657806963946</v>
      </c>
      <c r="F5338" s="102">
        <f t="shared" si="589"/>
        <v>1.3726365780696395</v>
      </c>
      <c r="G5338" s="102">
        <f t="shared" si="592"/>
        <v>15779.687016269841</v>
      </c>
      <c r="H5338" s="102">
        <f t="shared" si="590"/>
        <v>15781.378985213858</v>
      </c>
      <c r="I5338" s="102">
        <f t="shared" si="593"/>
        <v>1.6919689440164802</v>
      </c>
      <c r="J5338" s="102">
        <f t="shared" si="594"/>
        <v>15782.751621791927</v>
      </c>
      <c r="K5338" s="103">
        <f t="shared" si="595"/>
        <v>3.0646055220859125</v>
      </c>
    </row>
    <row r="5339" spans="2:11" ht="16" thickBot="1" x14ac:dyDescent="0.25">
      <c r="B5339" s="39">
        <v>5324</v>
      </c>
      <c r="C5339" s="94">
        <v>0.66594874837670803</v>
      </c>
      <c r="D5339" s="104">
        <f t="shared" si="591"/>
        <v>1.2196276973766484</v>
      </c>
      <c r="E5339" s="94">
        <v>0.92507879932243497</v>
      </c>
      <c r="F5339" s="105">
        <f t="shared" si="589"/>
        <v>1.925078799322435</v>
      </c>
      <c r="G5339" s="105">
        <f t="shared" si="592"/>
        <v>15780.906643967219</v>
      </c>
      <c r="H5339" s="105">
        <f t="shared" si="590"/>
        <v>15782.751621791927</v>
      </c>
      <c r="I5339" s="105">
        <f t="shared" si="593"/>
        <v>1.8449778247086215</v>
      </c>
      <c r="J5339" s="105">
        <f t="shared" si="594"/>
        <v>15784.67670059125</v>
      </c>
      <c r="K5339" s="106">
        <f t="shared" si="595"/>
        <v>3.7700566240309854</v>
      </c>
    </row>
    <row r="5340" spans="2:11" x14ac:dyDescent="0.2">
      <c r="B5340" s="35">
        <v>5325</v>
      </c>
      <c r="C5340" s="93">
        <v>0.34016817134724664</v>
      </c>
      <c r="D5340" s="101">
        <f t="shared" si="591"/>
        <v>3.2349454861419837</v>
      </c>
      <c r="E5340" s="93">
        <v>0.63417349274552981</v>
      </c>
      <c r="F5340" s="102">
        <f t="shared" si="589"/>
        <v>1.6341734927455298</v>
      </c>
      <c r="G5340" s="102">
        <f t="shared" si="592"/>
        <v>15784.14158945336</v>
      </c>
      <c r="H5340" s="102">
        <f t="shared" si="590"/>
        <v>15784.67670059125</v>
      </c>
      <c r="I5340" s="102">
        <f t="shared" si="593"/>
        <v>0.5351111378895439</v>
      </c>
      <c r="J5340" s="102">
        <f t="shared" si="594"/>
        <v>15786.310874083996</v>
      </c>
      <c r="K5340" s="103">
        <f t="shared" si="595"/>
        <v>2.169284630635957</v>
      </c>
    </row>
    <row r="5341" spans="2:11" x14ac:dyDescent="0.2">
      <c r="B5341" s="35">
        <v>5326</v>
      </c>
      <c r="C5341" s="93">
        <v>0.17099369365252004</v>
      </c>
      <c r="D5341" s="101">
        <f t="shared" si="591"/>
        <v>5.2983858071536849</v>
      </c>
      <c r="E5341" s="93">
        <v>0.58981729910411207</v>
      </c>
      <c r="F5341" s="102">
        <f t="shared" si="589"/>
        <v>1.5898172991041122</v>
      </c>
      <c r="G5341" s="102">
        <f t="shared" si="592"/>
        <v>15789.439975260513</v>
      </c>
      <c r="H5341" s="102">
        <f t="shared" si="590"/>
        <v>15789.439975260513</v>
      </c>
      <c r="I5341" s="102">
        <f t="shared" si="593"/>
        <v>0</v>
      </c>
      <c r="J5341" s="102">
        <f t="shared" si="594"/>
        <v>15791.029792559617</v>
      </c>
      <c r="K5341" s="103">
        <f t="shared" si="595"/>
        <v>1.5898172991037427</v>
      </c>
    </row>
    <row r="5342" spans="2:11" x14ac:dyDescent="0.2">
      <c r="B5342" s="35">
        <v>5327</v>
      </c>
      <c r="C5342" s="93">
        <v>0.98390296074615191</v>
      </c>
      <c r="D5342" s="101">
        <f t="shared" si="591"/>
        <v>4.8684011762300111E-2</v>
      </c>
      <c r="E5342" s="93">
        <v>0.2714974595787637</v>
      </c>
      <c r="F5342" s="102">
        <f t="shared" si="589"/>
        <v>1.2714974595787636</v>
      </c>
      <c r="G5342" s="102">
        <f t="shared" si="592"/>
        <v>15789.488659272276</v>
      </c>
      <c r="H5342" s="102">
        <f t="shared" si="590"/>
        <v>15791.029792559617</v>
      </c>
      <c r="I5342" s="102">
        <f t="shared" si="593"/>
        <v>1.5411332873409265</v>
      </c>
      <c r="J5342" s="102">
        <f t="shared" si="594"/>
        <v>15792.301290019195</v>
      </c>
      <c r="K5342" s="103">
        <f t="shared" si="595"/>
        <v>2.8126307469192398</v>
      </c>
    </row>
    <row r="5343" spans="2:11" ht="16" thickBot="1" x14ac:dyDescent="0.25">
      <c r="B5343" s="39">
        <v>5328</v>
      </c>
      <c r="C5343" s="94">
        <v>0.16485091536616636</v>
      </c>
      <c r="D5343" s="104">
        <f t="shared" si="591"/>
        <v>5.4081412702744478</v>
      </c>
      <c r="E5343" s="94">
        <v>0.74632849938894419</v>
      </c>
      <c r="F5343" s="105">
        <f t="shared" si="589"/>
        <v>1.7463284993889441</v>
      </c>
      <c r="G5343" s="105">
        <f t="shared" si="592"/>
        <v>15794.89680054255</v>
      </c>
      <c r="H5343" s="105">
        <f t="shared" si="590"/>
        <v>15794.89680054255</v>
      </c>
      <c r="I5343" s="105">
        <f t="shared" si="593"/>
        <v>0</v>
      </c>
      <c r="J5343" s="105">
        <f t="shared" si="594"/>
        <v>15796.643129041939</v>
      </c>
      <c r="K5343" s="106">
        <f t="shared" si="595"/>
        <v>1.7463284993882553</v>
      </c>
    </row>
    <row r="5344" spans="2:11" x14ac:dyDescent="0.2">
      <c r="B5344" s="35">
        <v>5329</v>
      </c>
      <c r="C5344" s="93">
        <v>0.38237478980673512</v>
      </c>
      <c r="D5344" s="101">
        <f t="shared" si="591"/>
        <v>2.8840620786472146</v>
      </c>
      <c r="E5344" s="93">
        <v>0.69664160590309121</v>
      </c>
      <c r="F5344" s="102">
        <f t="shared" si="589"/>
        <v>1.6966416059030913</v>
      </c>
      <c r="G5344" s="102">
        <f t="shared" si="592"/>
        <v>15797.780862621197</v>
      </c>
      <c r="H5344" s="102">
        <f t="shared" si="590"/>
        <v>15797.780862621197</v>
      </c>
      <c r="I5344" s="102">
        <f t="shared" si="593"/>
        <v>0</v>
      </c>
      <c r="J5344" s="102">
        <f t="shared" si="594"/>
        <v>15799.477504227099</v>
      </c>
      <c r="K5344" s="103">
        <f t="shared" si="595"/>
        <v>1.6966416059021867</v>
      </c>
    </row>
    <row r="5345" spans="2:11" x14ac:dyDescent="0.2">
      <c r="B5345" s="35">
        <v>5330</v>
      </c>
      <c r="C5345" s="93">
        <v>9.9188525009776485E-2</v>
      </c>
      <c r="D5345" s="101">
        <f t="shared" si="591"/>
        <v>6.9321988400606598</v>
      </c>
      <c r="E5345" s="93">
        <v>0.81448427659085831</v>
      </c>
      <c r="F5345" s="102">
        <f t="shared" si="589"/>
        <v>1.8144842765908584</v>
      </c>
      <c r="G5345" s="102">
        <f t="shared" si="592"/>
        <v>15804.713061461258</v>
      </c>
      <c r="H5345" s="102">
        <f t="shared" si="590"/>
        <v>15804.713061461258</v>
      </c>
      <c r="I5345" s="102">
        <f t="shared" si="593"/>
        <v>0</v>
      </c>
      <c r="J5345" s="102">
        <f t="shared" si="594"/>
        <v>15806.527545737848</v>
      </c>
      <c r="K5345" s="103">
        <f t="shared" si="595"/>
        <v>1.8144842765905196</v>
      </c>
    </row>
    <row r="5346" spans="2:11" x14ac:dyDescent="0.2">
      <c r="B5346" s="35">
        <v>5331</v>
      </c>
      <c r="C5346" s="93">
        <v>0.12751996940342203</v>
      </c>
      <c r="D5346" s="101">
        <f t="shared" si="591"/>
        <v>6.1784469116273542</v>
      </c>
      <c r="E5346" s="93">
        <v>0.61790454658350258</v>
      </c>
      <c r="F5346" s="102">
        <f t="shared" si="589"/>
        <v>1.6179045465835027</v>
      </c>
      <c r="G5346" s="102">
        <f t="shared" si="592"/>
        <v>15810.891508372884</v>
      </c>
      <c r="H5346" s="102">
        <f t="shared" si="590"/>
        <v>15810.891508372884</v>
      </c>
      <c r="I5346" s="102">
        <f t="shared" si="593"/>
        <v>0</v>
      </c>
      <c r="J5346" s="102">
        <f t="shared" si="594"/>
        <v>15812.509412919468</v>
      </c>
      <c r="K5346" s="103">
        <f t="shared" si="595"/>
        <v>1.6179045465833042</v>
      </c>
    </row>
    <row r="5347" spans="2:11" ht="16" thickBot="1" x14ac:dyDescent="0.25">
      <c r="B5347" s="39">
        <v>5332</v>
      </c>
      <c r="C5347" s="94">
        <v>3.8232746136673268E-2</v>
      </c>
      <c r="D5347" s="104">
        <f t="shared" si="591"/>
        <v>9.7921887056147163</v>
      </c>
      <c r="E5347" s="94">
        <v>0.83018804925651823</v>
      </c>
      <c r="F5347" s="105">
        <f t="shared" si="589"/>
        <v>1.8301880492565181</v>
      </c>
      <c r="G5347" s="105">
        <f t="shared" si="592"/>
        <v>15820.683697078499</v>
      </c>
      <c r="H5347" s="105">
        <f t="shared" si="590"/>
        <v>15820.683697078499</v>
      </c>
      <c r="I5347" s="105">
        <f t="shared" si="593"/>
        <v>0</v>
      </c>
      <c r="J5347" s="105">
        <f t="shared" si="594"/>
        <v>15822.513885127755</v>
      </c>
      <c r="K5347" s="106">
        <f t="shared" si="595"/>
        <v>1.8301880492563214</v>
      </c>
    </row>
    <row r="5348" spans="2:11" x14ac:dyDescent="0.2">
      <c r="B5348" s="35">
        <v>5333</v>
      </c>
      <c r="C5348" s="93">
        <v>0.22366229554204187</v>
      </c>
      <c r="D5348" s="101">
        <f t="shared" si="591"/>
        <v>4.4928539217019257</v>
      </c>
      <c r="E5348" s="93">
        <v>0.66414419107340106</v>
      </c>
      <c r="F5348" s="102">
        <f t="shared" si="589"/>
        <v>1.6641441910734009</v>
      </c>
      <c r="G5348" s="102">
        <f t="shared" si="592"/>
        <v>15825.176551000201</v>
      </c>
      <c r="H5348" s="102">
        <f t="shared" si="590"/>
        <v>15825.176551000201</v>
      </c>
      <c r="I5348" s="102">
        <f t="shared" si="593"/>
        <v>0</v>
      </c>
      <c r="J5348" s="102">
        <f t="shared" si="594"/>
        <v>15826.840695191275</v>
      </c>
      <c r="K5348" s="103">
        <f t="shared" si="595"/>
        <v>1.6641441910742287</v>
      </c>
    </row>
    <row r="5349" spans="2:11" x14ac:dyDescent="0.2">
      <c r="B5349" s="35">
        <v>5334</v>
      </c>
      <c r="C5349" s="93">
        <v>0.97718266163524692</v>
      </c>
      <c r="D5349" s="101">
        <f t="shared" si="591"/>
        <v>6.9245047976696783E-2</v>
      </c>
      <c r="E5349" s="93">
        <v>1.3868854141109388E-2</v>
      </c>
      <c r="F5349" s="102">
        <f t="shared" si="589"/>
        <v>1.0138688541411094</v>
      </c>
      <c r="G5349" s="102">
        <f t="shared" si="592"/>
        <v>15825.245796048177</v>
      </c>
      <c r="H5349" s="102">
        <f t="shared" si="590"/>
        <v>15826.840695191275</v>
      </c>
      <c r="I5349" s="102">
        <f t="shared" si="593"/>
        <v>1.5948991430977912</v>
      </c>
      <c r="J5349" s="102">
        <f t="shared" si="594"/>
        <v>15827.854564045416</v>
      </c>
      <c r="K5349" s="103">
        <f t="shared" si="595"/>
        <v>2.6087679972388287</v>
      </c>
    </row>
    <row r="5350" spans="2:11" x14ac:dyDescent="0.2">
      <c r="B5350" s="35">
        <v>5335</v>
      </c>
      <c r="C5350" s="93">
        <v>0.29754273498945394</v>
      </c>
      <c r="D5350" s="101">
        <f t="shared" si="591"/>
        <v>3.6365922518679712</v>
      </c>
      <c r="E5350" s="93">
        <v>0.69181955387100713</v>
      </c>
      <c r="F5350" s="102">
        <f t="shared" si="589"/>
        <v>1.691819553871007</v>
      </c>
      <c r="G5350" s="102">
        <f t="shared" si="592"/>
        <v>15828.882388300044</v>
      </c>
      <c r="H5350" s="102">
        <f t="shared" si="590"/>
        <v>15828.882388300044</v>
      </c>
      <c r="I5350" s="102">
        <f t="shared" si="593"/>
        <v>0</v>
      </c>
      <c r="J5350" s="102">
        <f t="shared" si="594"/>
        <v>15830.574207853915</v>
      </c>
      <c r="K5350" s="103">
        <f t="shared" si="595"/>
        <v>1.6918195538710279</v>
      </c>
    </row>
    <row r="5351" spans="2:11" ht="16" thickBot="1" x14ac:dyDescent="0.25">
      <c r="B5351" s="39">
        <v>5336</v>
      </c>
      <c r="C5351" s="94">
        <v>0.28300762283946412</v>
      </c>
      <c r="D5351" s="104">
        <f t="shared" si="591"/>
        <v>3.786844337619502</v>
      </c>
      <c r="E5351" s="94">
        <v>0.7711838503311873</v>
      </c>
      <c r="F5351" s="105">
        <f t="shared" si="589"/>
        <v>1.7711838503311874</v>
      </c>
      <c r="G5351" s="105">
        <f t="shared" si="592"/>
        <v>15832.669232637663</v>
      </c>
      <c r="H5351" s="105">
        <f t="shared" si="590"/>
        <v>15832.669232637663</v>
      </c>
      <c r="I5351" s="105">
        <f t="shared" si="593"/>
        <v>0</v>
      </c>
      <c r="J5351" s="105">
        <f t="shared" si="594"/>
        <v>15834.440416487994</v>
      </c>
      <c r="K5351" s="106">
        <f t="shared" si="595"/>
        <v>1.7711838503309991</v>
      </c>
    </row>
    <row r="5352" spans="2:11" x14ac:dyDescent="0.2">
      <c r="B5352" s="35">
        <v>5337</v>
      </c>
      <c r="C5352" s="93">
        <v>0.43912364194050779</v>
      </c>
      <c r="D5352" s="101">
        <f t="shared" si="591"/>
        <v>2.4689227831497855</v>
      </c>
      <c r="E5352" s="93">
        <v>0.5911995370633315</v>
      </c>
      <c r="F5352" s="102">
        <f t="shared" si="589"/>
        <v>1.5911995370633316</v>
      </c>
      <c r="G5352" s="102">
        <f t="shared" si="592"/>
        <v>15835.138155420813</v>
      </c>
      <c r="H5352" s="102">
        <f t="shared" si="590"/>
        <v>15835.138155420813</v>
      </c>
      <c r="I5352" s="102">
        <f t="shared" si="593"/>
        <v>0</v>
      </c>
      <c r="J5352" s="102">
        <f t="shared" si="594"/>
        <v>15836.729354957875</v>
      </c>
      <c r="K5352" s="103">
        <f t="shared" si="595"/>
        <v>1.5911995370624936</v>
      </c>
    </row>
    <row r="5353" spans="2:11" x14ac:dyDescent="0.2">
      <c r="B5353" s="35">
        <v>5338</v>
      </c>
      <c r="C5353" s="93">
        <v>0.35952211556331892</v>
      </c>
      <c r="D5353" s="101">
        <f t="shared" si="591"/>
        <v>3.0689387584553263</v>
      </c>
      <c r="E5353" s="93">
        <v>0.72561701144428137</v>
      </c>
      <c r="F5353" s="102">
        <f t="shared" si="589"/>
        <v>1.7256170114442813</v>
      </c>
      <c r="G5353" s="102">
        <f t="shared" si="592"/>
        <v>15838.207094179268</v>
      </c>
      <c r="H5353" s="102">
        <f t="shared" si="590"/>
        <v>15838.207094179268</v>
      </c>
      <c r="I5353" s="102">
        <f t="shared" si="593"/>
        <v>0</v>
      </c>
      <c r="J5353" s="102">
        <f t="shared" si="594"/>
        <v>15839.932711190713</v>
      </c>
      <c r="K5353" s="103">
        <f t="shared" si="595"/>
        <v>1.7256170114451379</v>
      </c>
    </row>
    <row r="5354" spans="2:11" x14ac:dyDescent="0.2">
      <c r="B5354" s="35">
        <v>5339</v>
      </c>
      <c r="C5354" s="93">
        <v>0.50496201609308944</v>
      </c>
      <c r="D5354" s="101">
        <f t="shared" si="591"/>
        <v>2.0498162045785957</v>
      </c>
      <c r="E5354" s="93">
        <v>0.5126789169713275</v>
      </c>
      <c r="F5354" s="102">
        <f t="shared" si="589"/>
        <v>1.5126789169713275</v>
      </c>
      <c r="G5354" s="102">
        <f t="shared" si="592"/>
        <v>15840.256910383847</v>
      </c>
      <c r="H5354" s="102">
        <f t="shared" si="590"/>
        <v>15840.256910383847</v>
      </c>
      <c r="I5354" s="102">
        <f t="shared" si="593"/>
        <v>0</v>
      </c>
      <c r="J5354" s="102">
        <f t="shared" si="594"/>
        <v>15841.769589300819</v>
      </c>
      <c r="K5354" s="103">
        <f t="shared" si="595"/>
        <v>1.5126789169717085</v>
      </c>
    </row>
    <row r="5355" spans="2:11" ht="16" thickBot="1" x14ac:dyDescent="0.25">
      <c r="B5355" s="39">
        <v>5340</v>
      </c>
      <c r="C5355" s="94">
        <v>0.96756936035188357</v>
      </c>
      <c r="D5355" s="104">
        <f t="shared" si="591"/>
        <v>9.8904499084924116E-2</v>
      </c>
      <c r="E5355" s="94">
        <v>0.98395905250840399</v>
      </c>
      <c r="F5355" s="105">
        <f t="shared" ref="F5355:F5418" si="596">($N$18-$N$19)*E5355+$N$19</f>
        <v>1.9839590525084039</v>
      </c>
      <c r="G5355" s="105">
        <f t="shared" si="592"/>
        <v>15840.355814882932</v>
      </c>
      <c r="H5355" s="105">
        <f t="shared" ref="H5355:H5418" si="597">+MAX(G5355,J5354)</f>
        <v>15841.769589300819</v>
      </c>
      <c r="I5355" s="105">
        <f t="shared" si="593"/>
        <v>1.4137744178860885</v>
      </c>
      <c r="J5355" s="105">
        <f t="shared" si="594"/>
        <v>15843.753548353327</v>
      </c>
      <c r="K5355" s="106">
        <f t="shared" si="595"/>
        <v>3.3977334703940869</v>
      </c>
    </row>
    <row r="5356" spans="2:11" x14ac:dyDescent="0.2">
      <c r="B5356" s="35">
        <v>5341</v>
      </c>
      <c r="C5356" s="93">
        <v>0.25528717859064154</v>
      </c>
      <c r="D5356" s="101">
        <f t="shared" ref="D5356:D5419" si="598">-LN(C5356)/$N$16</f>
        <v>4.0960985308471161</v>
      </c>
      <c r="E5356" s="93">
        <v>0.86560117164748795</v>
      </c>
      <c r="F5356" s="102">
        <f t="shared" si="596"/>
        <v>1.8656011716474881</v>
      </c>
      <c r="G5356" s="102">
        <f t="shared" ref="G5356:G5419" si="599">G5355+D5356</f>
        <v>15844.451913413779</v>
      </c>
      <c r="H5356" s="102">
        <f t="shared" si="597"/>
        <v>15844.451913413779</v>
      </c>
      <c r="I5356" s="102">
        <f t="shared" si="593"/>
        <v>0</v>
      </c>
      <c r="J5356" s="102">
        <f t="shared" si="594"/>
        <v>15846.317514585426</v>
      </c>
      <c r="K5356" s="103">
        <f t="shared" si="595"/>
        <v>1.865601171646631</v>
      </c>
    </row>
    <row r="5357" spans="2:11" x14ac:dyDescent="0.2">
      <c r="B5357" s="35">
        <v>5342</v>
      </c>
      <c r="C5357" s="93">
        <v>0.46517910649161853</v>
      </c>
      <c r="D5357" s="101">
        <f t="shared" si="598"/>
        <v>2.2959983169147975</v>
      </c>
      <c r="E5357" s="93">
        <v>0.63633726013756808</v>
      </c>
      <c r="F5357" s="102">
        <f t="shared" si="596"/>
        <v>1.6363372601375681</v>
      </c>
      <c r="G5357" s="102">
        <f t="shared" si="599"/>
        <v>15846.747911730694</v>
      </c>
      <c r="H5357" s="102">
        <f t="shared" si="597"/>
        <v>15846.747911730694</v>
      </c>
      <c r="I5357" s="102">
        <f t="shared" si="593"/>
        <v>0</v>
      </c>
      <c r="J5357" s="102">
        <f t="shared" si="594"/>
        <v>15848.384248990831</v>
      </c>
      <c r="K5357" s="103">
        <f t="shared" si="595"/>
        <v>1.6363372601372248</v>
      </c>
    </row>
    <row r="5358" spans="2:11" x14ac:dyDescent="0.2">
      <c r="B5358" s="35">
        <v>5343</v>
      </c>
      <c r="C5358" s="93">
        <v>0.12119988035825369</v>
      </c>
      <c r="D5358" s="101">
        <f t="shared" si="598"/>
        <v>6.3309425774715953</v>
      </c>
      <c r="E5358" s="93">
        <v>0.13252554538314842</v>
      </c>
      <c r="F5358" s="102">
        <f t="shared" si="596"/>
        <v>1.1325255453831484</v>
      </c>
      <c r="G5358" s="102">
        <f t="shared" si="599"/>
        <v>15853.078854308165</v>
      </c>
      <c r="H5358" s="102">
        <f t="shared" si="597"/>
        <v>15853.078854308165</v>
      </c>
      <c r="I5358" s="102">
        <f t="shared" si="593"/>
        <v>0</v>
      </c>
      <c r="J5358" s="102">
        <f t="shared" si="594"/>
        <v>15854.211379853548</v>
      </c>
      <c r="K5358" s="103">
        <f t="shared" si="595"/>
        <v>1.1325255453830323</v>
      </c>
    </row>
    <row r="5359" spans="2:11" ht="16" thickBot="1" x14ac:dyDescent="0.25">
      <c r="B5359" s="39">
        <v>5344</v>
      </c>
      <c r="C5359" s="94">
        <v>0.27462563355260783</v>
      </c>
      <c r="D5359" s="104">
        <f t="shared" si="598"/>
        <v>3.8770393239194583</v>
      </c>
      <c r="E5359" s="94">
        <v>0.86443110343791196</v>
      </c>
      <c r="F5359" s="105">
        <f t="shared" si="596"/>
        <v>1.864431103437912</v>
      </c>
      <c r="G5359" s="105">
        <f t="shared" si="599"/>
        <v>15856.955893632085</v>
      </c>
      <c r="H5359" s="105">
        <f t="shared" si="597"/>
        <v>15856.955893632085</v>
      </c>
      <c r="I5359" s="105">
        <f t="shared" si="593"/>
        <v>0</v>
      </c>
      <c r="J5359" s="105">
        <f t="shared" si="594"/>
        <v>15858.820324735523</v>
      </c>
      <c r="K5359" s="106">
        <f t="shared" si="595"/>
        <v>1.8644311034386192</v>
      </c>
    </row>
    <row r="5360" spans="2:11" x14ac:dyDescent="0.2">
      <c r="B5360" s="35">
        <v>5345</v>
      </c>
      <c r="C5360" s="93">
        <v>0.47600052030231244</v>
      </c>
      <c r="D5360" s="101">
        <f t="shared" si="598"/>
        <v>2.2270089950376888</v>
      </c>
      <c r="E5360" s="93">
        <v>0.37290181843440329</v>
      </c>
      <c r="F5360" s="102">
        <f t="shared" si="596"/>
        <v>1.3729018184344033</v>
      </c>
      <c r="G5360" s="102">
        <f t="shared" si="599"/>
        <v>15859.182902627123</v>
      </c>
      <c r="H5360" s="102">
        <f t="shared" si="597"/>
        <v>15859.182902627123</v>
      </c>
      <c r="I5360" s="102">
        <f t="shared" si="593"/>
        <v>0</v>
      </c>
      <c r="J5360" s="102">
        <f t="shared" si="594"/>
        <v>15860.555804445557</v>
      </c>
      <c r="K5360" s="103">
        <f t="shared" si="595"/>
        <v>1.3729018184349115</v>
      </c>
    </row>
    <row r="5361" spans="2:11" x14ac:dyDescent="0.2">
      <c r="B5361" s="35">
        <v>5346</v>
      </c>
      <c r="C5361" s="93">
        <v>0.14139482063940134</v>
      </c>
      <c r="D5361" s="101">
        <f t="shared" si="598"/>
        <v>5.8685974659958839</v>
      </c>
      <c r="E5361" s="93">
        <v>9.8744259333769735E-2</v>
      </c>
      <c r="F5361" s="102">
        <f t="shared" si="596"/>
        <v>1.0987442593337697</v>
      </c>
      <c r="G5361" s="102">
        <f t="shared" si="599"/>
        <v>15865.051500093119</v>
      </c>
      <c r="H5361" s="102">
        <f t="shared" si="597"/>
        <v>15865.051500093119</v>
      </c>
      <c r="I5361" s="102">
        <f t="shared" si="593"/>
        <v>0</v>
      </c>
      <c r="J5361" s="102">
        <f t="shared" si="594"/>
        <v>15866.150244352453</v>
      </c>
      <c r="K5361" s="103">
        <f t="shared" si="595"/>
        <v>1.0987442593341257</v>
      </c>
    </row>
    <row r="5362" spans="2:11" x14ac:dyDescent="0.2">
      <c r="B5362" s="35">
        <v>5347</v>
      </c>
      <c r="C5362" s="93">
        <v>0.66673434407511689</v>
      </c>
      <c r="D5362" s="101">
        <f t="shared" si="598"/>
        <v>1.2160907914437029</v>
      </c>
      <c r="E5362" s="93">
        <v>0.90888963140383094</v>
      </c>
      <c r="F5362" s="102">
        <f t="shared" si="596"/>
        <v>1.9088896314038308</v>
      </c>
      <c r="G5362" s="102">
        <f t="shared" si="599"/>
        <v>15866.267590884563</v>
      </c>
      <c r="H5362" s="102">
        <f t="shared" si="597"/>
        <v>15866.267590884563</v>
      </c>
      <c r="I5362" s="102">
        <f t="shared" si="593"/>
        <v>0</v>
      </c>
      <c r="J5362" s="102">
        <f t="shared" si="594"/>
        <v>15868.176480515967</v>
      </c>
      <c r="K5362" s="103">
        <f t="shared" si="595"/>
        <v>1.9088896314042358</v>
      </c>
    </row>
    <row r="5363" spans="2:11" ht="16" thickBot="1" x14ac:dyDescent="0.25">
      <c r="B5363" s="39">
        <v>5348</v>
      </c>
      <c r="C5363" s="94">
        <v>0.57056481504906031</v>
      </c>
      <c r="D5363" s="104">
        <f t="shared" si="598"/>
        <v>1.6833855155387614</v>
      </c>
      <c r="E5363" s="94">
        <v>0.77679646438277772</v>
      </c>
      <c r="F5363" s="105">
        <f t="shared" si="596"/>
        <v>1.7767964643827776</v>
      </c>
      <c r="G5363" s="105">
        <f t="shared" si="599"/>
        <v>15867.950976400101</v>
      </c>
      <c r="H5363" s="105">
        <f t="shared" si="597"/>
        <v>15868.176480515967</v>
      </c>
      <c r="I5363" s="105">
        <f t="shared" si="593"/>
        <v>0.22550411586598784</v>
      </c>
      <c r="J5363" s="105">
        <f t="shared" si="594"/>
        <v>15869.95327698035</v>
      </c>
      <c r="K5363" s="106">
        <f t="shared" si="595"/>
        <v>2.0023005802486296</v>
      </c>
    </row>
    <row r="5364" spans="2:11" x14ac:dyDescent="0.2">
      <c r="B5364" s="35">
        <v>5349</v>
      </c>
      <c r="C5364" s="93">
        <v>0.29071398903075041</v>
      </c>
      <c r="D5364" s="101">
        <f t="shared" si="598"/>
        <v>3.7062460520829634</v>
      </c>
      <c r="E5364" s="93">
        <v>0.95824306024782857</v>
      </c>
      <c r="F5364" s="102">
        <f t="shared" si="596"/>
        <v>1.9582430602478285</v>
      </c>
      <c r="G5364" s="102">
        <f t="shared" si="599"/>
        <v>15871.657222452184</v>
      </c>
      <c r="H5364" s="102">
        <f t="shared" si="597"/>
        <v>15871.657222452184</v>
      </c>
      <c r="I5364" s="102">
        <f t="shared" si="593"/>
        <v>0</v>
      </c>
      <c r="J5364" s="102">
        <f t="shared" si="594"/>
        <v>15873.615465512432</v>
      </c>
      <c r="K5364" s="103">
        <f t="shared" si="595"/>
        <v>1.9582430602476961</v>
      </c>
    </row>
    <row r="5365" spans="2:11" x14ac:dyDescent="0.2">
      <c r="B5365" s="35">
        <v>5350</v>
      </c>
      <c r="C5365" s="93">
        <v>0.37541622949112208</v>
      </c>
      <c r="D5365" s="101">
        <f t="shared" si="598"/>
        <v>2.9391597697077962</v>
      </c>
      <c r="E5365" s="93">
        <v>1.6007549083529082E-2</v>
      </c>
      <c r="F5365" s="102">
        <f t="shared" si="596"/>
        <v>1.016007549083529</v>
      </c>
      <c r="G5365" s="102">
        <f t="shared" si="599"/>
        <v>15874.596382221893</v>
      </c>
      <c r="H5365" s="102">
        <f t="shared" si="597"/>
        <v>15874.596382221893</v>
      </c>
      <c r="I5365" s="102">
        <f t="shared" si="593"/>
        <v>0</v>
      </c>
      <c r="J5365" s="102">
        <f t="shared" si="594"/>
        <v>15875.612389770977</v>
      </c>
      <c r="K5365" s="103">
        <f t="shared" si="595"/>
        <v>1.0160075490839517</v>
      </c>
    </row>
    <row r="5366" spans="2:11" x14ac:dyDescent="0.2">
      <c r="B5366" s="35">
        <v>5351</v>
      </c>
      <c r="C5366" s="93">
        <v>0.43179311750237215</v>
      </c>
      <c r="D5366" s="101">
        <f t="shared" si="598"/>
        <v>2.5194261003454121</v>
      </c>
      <c r="E5366" s="93">
        <v>0.88069629989154585</v>
      </c>
      <c r="F5366" s="102">
        <f t="shared" si="596"/>
        <v>1.8806962998915457</v>
      </c>
      <c r="G5366" s="102">
        <f t="shared" si="599"/>
        <v>15877.115808322238</v>
      </c>
      <c r="H5366" s="102">
        <f t="shared" si="597"/>
        <v>15877.115808322238</v>
      </c>
      <c r="I5366" s="102">
        <f t="shared" si="593"/>
        <v>0</v>
      </c>
      <c r="J5366" s="102">
        <f t="shared" si="594"/>
        <v>15878.99650462213</v>
      </c>
      <c r="K5366" s="103">
        <f t="shared" si="595"/>
        <v>1.8806962998914969</v>
      </c>
    </row>
    <row r="5367" spans="2:11" ht="16" thickBot="1" x14ac:dyDescent="0.25">
      <c r="B5367" s="39">
        <v>5352</v>
      </c>
      <c r="C5367" s="94">
        <v>0.7669813160881519</v>
      </c>
      <c r="D5367" s="104">
        <f t="shared" si="598"/>
        <v>0.79587851292059819</v>
      </c>
      <c r="E5367" s="94">
        <v>0.65259828768850769</v>
      </c>
      <c r="F5367" s="105">
        <f t="shared" si="596"/>
        <v>1.6525982876885077</v>
      </c>
      <c r="G5367" s="105">
        <f t="shared" si="599"/>
        <v>15877.911686835159</v>
      </c>
      <c r="H5367" s="105">
        <f t="shared" si="597"/>
        <v>15878.99650462213</v>
      </c>
      <c r="I5367" s="105">
        <f t="shared" si="593"/>
        <v>1.084817786970234</v>
      </c>
      <c r="J5367" s="105">
        <f t="shared" si="594"/>
        <v>15880.649102909818</v>
      </c>
      <c r="K5367" s="106">
        <f t="shared" si="595"/>
        <v>2.7374160746585403</v>
      </c>
    </row>
    <row r="5368" spans="2:11" x14ac:dyDescent="0.2">
      <c r="B5368" s="35">
        <v>5353</v>
      </c>
      <c r="C5368" s="93">
        <v>0.6225525555979029</v>
      </c>
      <c r="D5368" s="101">
        <f t="shared" si="598"/>
        <v>1.4217816826311203</v>
      </c>
      <c r="E5368" s="93">
        <v>0.68006756041569894</v>
      </c>
      <c r="F5368" s="102">
        <f t="shared" si="596"/>
        <v>1.6800675604156989</v>
      </c>
      <c r="G5368" s="102">
        <f t="shared" si="599"/>
        <v>15879.333468517791</v>
      </c>
      <c r="H5368" s="102">
        <f t="shared" si="597"/>
        <v>15880.649102909818</v>
      </c>
      <c r="I5368" s="102">
        <f t="shared" si="593"/>
        <v>1.3156343920272775</v>
      </c>
      <c r="J5368" s="102">
        <f t="shared" si="594"/>
        <v>15882.329170470233</v>
      </c>
      <c r="K5368" s="103">
        <f t="shared" si="595"/>
        <v>2.9957019524426869</v>
      </c>
    </row>
    <row r="5369" spans="2:11" x14ac:dyDescent="0.2">
      <c r="B5369" s="35">
        <v>5354</v>
      </c>
      <c r="C5369" s="93">
        <v>8.0431984005022383E-2</v>
      </c>
      <c r="D5369" s="101">
        <f t="shared" si="598"/>
        <v>7.5610301126858861</v>
      </c>
      <c r="E5369" s="93">
        <v>0.15122452718095047</v>
      </c>
      <c r="F5369" s="102">
        <f t="shared" si="596"/>
        <v>1.1512245271809505</v>
      </c>
      <c r="G5369" s="102">
        <f t="shared" si="599"/>
        <v>15886.894498630476</v>
      </c>
      <c r="H5369" s="102">
        <f t="shared" si="597"/>
        <v>15886.894498630476</v>
      </c>
      <c r="I5369" s="102">
        <f t="shared" si="593"/>
        <v>0</v>
      </c>
      <c r="J5369" s="102">
        <f t="shared" si="594"/>
        <v>15888.045723157657</v>
      </c>
      <c r="K5369" s="103">
        <f t="shared" si="595"/>
        <v>1.1512245271806023</v>
      </c>
    </row>
    <row r="5370" spans="2:11" x14ac:dyDescent="0.2">
      <c r="B5370" s="35">
        <v>5355</v>
      </c>
      <c r="C5370" s="93">
        <v>0.26020370638207002</v>
      </c>
      <c r="D5370" s="101">
        <f t="shared" si="598"/>
        <v>4.0388714059401813</v>
      </c>
      <c r="E5370" s="93">
        <v>0.83934370416076087</v>
      </c>
      <c r="F5370" s="102">
        <f t="shared" si="596"/>
        <v>1.8393437041607608</v>
      </c>
      <c r="G5370" s="102">
        <f t="shared" si="599"/>
        <v>15890.933370036417</v>
      </c>
      <c r="H5370" s="102">
        <f t="shared" si="597"/>
        <v>15890.933370036417</v>
      </c>
      <c r="I5370" s="102">
        <f t="shared" si="593"/>
        <v>0</v>
      </c>
      <c r="J5370" s="102">
        <f t="shared" si="594"/>
        <v>15892.772713740578</v>
      </c>
      <c r="K5370" s="103">
        <f t="shared" si="595"/>
        <v>1.8393437041613652</v>
      </c>
    </row>
    <row r="5371" spans="2:11" ht="16" thickBot="1" x14ac:dyDescent="0.25">
      <c r="B5371" s="39">
        <v>5356</v>
      </c>
      <c r="C5371" s="94">
        <v>0.37387001521915586</v>
      </c>
      <c r="D5371" s="104">
        <f t="shared" si="598"/>
        <v>2.9515412846041982</v>
      </c>
      <c r="E5371" s="94">
        <v>0.50752490476119871</v>
      </c>
      <c r="F5371" s="105">
        <f t="shared" si="596"/>
        <v>1.5075249047611987</v>
      </c>
      <c r="G5371" s="105">
        <f t="shared" si="599"/>
        <v>15893.884911321022</v>
      </c>
      <c r="H5371" s="105">
        <f t="shared" si="597"/>
        <v>15893.884911321022</v>
      </c>
      <c r="I5371" s="105">
        <f t="shared" si="593"/>
        <v>0</v>
      </c>
      <c r="J5371" s="105">
        <f t="shared" si="594"/>
        <v>15895.392436225782</v>
      </c>
      <c r="K5371" s="106">
        <f t="shared" si="595"/>
        <v>1.5075249047604302</v>
      </c>
    </row>
    <row r="5372" spans="2:11" x14ac:dyDescent="0.2">
      <c r="B5372" s="35">
        <v>5357</v>
      </c>
      <c r="C5372" s="93">
        <v>0.20557256554445791</v>
      </c>
      <c r="D5372" s="101">
        <f t="shared" si="598"/>
        <v>4.7458685711169695</v>
      </c>
      <c r="E5372" s="93">
        <v>0.26272275402798129</v>
      </c>
      <c r="F5372" s="102">
        <f t="shared" si="596"/>
        <v>1.2627227540279813</v>
      </c>
      <c r="G5372" s="102">
        <f t="shared" si="599"/>
        <v>15898.630779892139</v>
      </c>
      <c r="H5372" s="102">
        <f t="shared" si="597"/>
        <v>15898.630779892139</v>
      </c>
      <c r="I5372" s="102">
        <f t="shared" si="593"/>
        <v>0</v>
      </c>
      <c r="J5372" s="102">
        <f t="shared" si="594"/>
        <v>15899.893502646168</v>
      </c>
      <c r="K5372" s="103">
        <f t="shared" si="595"/>
        <v>1.2627227540288004</v>
      </c>
    </row>
    <row r="5373" spans="2:11" x14ac:dyDescent="0.2">
      <c r="B5373" s="35">
        <v>5358</v>
      </c>
      <c r="C5373" s="93">
        <v>0.90810509176852794</v>
      </c>
      <c r="D5373" s="101">
        <f t="shared" si="598"/>
        <v>0.28918550173500285</v>
      </c>
      <c r="E5373" s="93">
        <v>0.91454550590965855</v>
      </c>
      <c r="F5373" s="102">
        <f t="shared" si="596"/>
        <v>1.9145455059096586</v>
      </c>
      <c r="G5373" s="102">
        <f t="shared" si="599"/>
        <v>15898.919965393874</v>
      </c>
      <c r="H5373" s="102">
        <f t="shared" si="597"/>
        <v>15899.893502646168</v>
      </c>
      <c r="I5373" s="102">
        <f t="shared" si="593"/>
        <v>0.97353725229368138</v>
      </c>
      <c r="J5373" s="102">
        <f t="shared" si="594"/>
        <v>15901.808048152077</v>
      </c>
      <c r="K5373" s="103">
        <f t="shared" si="595"/>
        <v>2.8880827582033817</v>
      </c>
    </row>
    <row r="5374" spans="2:11" x14ac:dyDescent="0.2">
      <c r="B5374" s="35">
        <v>5359</v>
      </c>
      <c r="C5374" s="93">
        <v>0.3983158597827694</v>
      </c>
      <c r="D5374" s="101">
        <f t="shared" si="598"/>
        <v>2.761529912702823</v>
      </c>
      <c r="E5374" s="93">
        <v>0.18118993722593824</v>
      </c>
      <c r="F5374" s="102">
        <f t="shared" si="596"/>
        <v>1.1811899372259382</v>
      </c>
      <c r="G5374" s="102">
        <f t="shared" si="599"/>
        <v>15901.681495306577</v>
      </c>
      <c r="H5374" s="102">
        <f t="shared" si="597"/>
        <v>15901.808048152077</v>
      </c>
      <c r="I5374" s="102">
        <f t="shared" si="593"/>
        <v>0.12655284550055512</v>
      </c>
      <c r="J5374" s="102">
        <f t="shared" si="594"/>
        <v>15902.989238089303</v>
      </c>
      <c r="K5374" s="103">
        <f t="shared" si="595"/>
        <v>1.3077427827265637</v>
      </c>
    </row>
    <row r="5375" spans="2:11" ht="16" thickBot="1" x14ac:dyDescent="0.25">
      <c r="B5375" s="39">
        <v>5360</v>
      </c>
      <c r="C5375" s="94">
        <v>4.7446911732502484E-2</v>
      </c>
      <c r="D5375" s="104">
        <f t="shared" si="598"/>
        <v>9.1444315221369568</v>
      </c>
      <c r="E5375" s="94">
        <v>0.3006151490101735</v>
      </c>
      <c r="F5375" s="105">
        <f t="shared" si="596"/>
        <v>1.3006151490101736</v>
      </c>
      <c r="G5375" s="105">
        <f t="shared" si="599"/>
        <v>15910.825926828713</v>
      </c>
      <c r="H5375" s="105">
        <f t="shared" si="597"/>
        <v>15910.825926828713</v>
      </c>
      <c r="I5375" s="105">
        <f t="shared" si="593"/>
        <v>0</v>
      </c>
      <c r="J5375" s="105">
        <f t="shared" si="594"/>
        <v>15912.126541977723</v>
      </c>
      <c r="K5375" s="106">
        <f t="shared" si="595"/>
        <v>1.3006151490099001</v>
      </c>
    </row>
    <row r="5376" spans="2:11" x14ac:dyDescent="0.2">
      <c r="B5376" s="35">
        <v>5361</v>
      </c>
      <c r="C5376" s="93">
        <v>0.23412536816610729</v>
      </c>
      <c r="D5376" s="101">
        <f t="shared" si="598"/>
        <v>4.355695637099128</v>
      </c>
      <c r="E5376" s="93">
        <v>0.31275590993264446</v>
      </c>
      <c r="F5376" s="102">
        <f t="shared" si="596"/>
        <v>1.3127559099326445</v>
      </c>
      <c r="G5376" s="102">
        <f t="shared" si="599"/>
        <v>15915.181622465812</v>
      </c>
      <c r="H5376" s="102">
        <f t="shared" si="597"/>
        <v>15915.181622465812</v>
      </c>
      <c r="I5376" s="102">
        <f t="shared" si="593"/>
        <v>0</v>
      </c>
      <c r="J5376" s="102">
        <f t="shared" si="594"/>
        <v>15916.494378375744</v>
      </c>
      <c r="K5376" s="103">
        <f t="shared" si="595"/>
        <v>1.3127559099320933</v>
      </c>
    </row>
    <row r="5377" spans="2:11" x14ac:dyDescent="0.2">
      <c r="B5377" s="35">
        <v>5362</v>
      </c>
      <c r="C5377" s="93">
        <v>0.31164282852810499</v>
      </c>
      <c r="D5377" s="101">
        <f t="shared" si="598"/>
        <v>3.4976925818785314</v>
      </c>
      <c r="E5377" s="93">
        <v>0.88788894923472939</v>
      </c>
      <c r="F5377" s="102">
        <f t="shared" si="596"/>
        <v>1.8878889492347293</v>
      </c>
      <c r="G5377" s="102">
        <f t="shared" si="599"/>
        <v>15918.679315047691</v>
      </c>
      <c r="H5377" s="102">
        <f t="shared" si="597"/>
        <v>15918.679315047691</v>
      </c>
      <c r="I5377" s="102">
        <f t="shared" si="593"/>
        <v>0</v>
      </c>
      <c r="J5377" s="102">
        <f t="shared" si="594"/>
        <v>15920.567203996927</v>
      </c>
      <c r="K5377" s="103">
        <f t="shared" si="595"/>
        <v>1.8878889492352755</v>
      </c>
    </row>
    <row r="5378" spans="2:11" x14ac:dyDescent="0.2">
      <c r="B5378" s="35">
        <v>5363</v>
      </c>
      <c r="C5378" s="93">
        <v>0.81618081263397602</v>
      </c>
      <c r="D5378" s="101">
        <f t="shared" si="598"/>
        <v>0.609358093361695</v>
      </c>
      <c r="E5378" s="93">
        <v>0.88157312738942439</v>
      </c>
      <c r="F5378" s="102">
        <f t="shared" si="596"/>
        <v>1.8815731273894243</v>
      </c>
      <c r="G5378" s="102">
        <f t="shared" si="599"/>
        <v>15919.288673141053</v>
      </c>
      <c r="H5378" s="102">
        <f t="shared" si="597"/>
        <v>15920.567203996927</v>
      </c>
      <c r="I5378" s="102">
        <f t="shared" si="593"/>
        <v>1.2785308558741235</v>
      </c>
      <c r="J5378" s="102">
        <f t="shared" si="594"/>
        <v>15922.448777124317</v>
      </c>
      <c r="K5378" s="103">
        <f t="shared" si="595"/>
        <v>3.1601039832639799</v>
      </c>
    </row>
    <row r="5379" spans="2:11" ht="16" thickBot="1" x14ac:dyDescent="0.25">
      <c r="B5379" s="39">
        <v>5364</v>
      </c>
      <c r="C5379" s="94">
        <v>0.92255639094826558</v>
      </c>
      <c r="D5379" s="104">
        <f t="shared" si="598"/>
        <v>0.24182032960954614</v>
      </c>
      <c r="E5379" s="94">
        <v>0.79382975461202498</v>
      </c>
      <c r="F5379" s="105">
        <f t="shared" si="596"/>
        <v>1.793829754612025</v>
      </c>
      <c r="G5379" s="105">
        <f t="shared" si="599"/>
        <v>15919.530493470662</v>
      </c>
      <c r="H5379" s="105">
        <f t="shared" si="597"/>
        <v>15922.448777124317</v>
      </c>
      <c r="I5379" s="105">
        <f t="shared" si="593"/>
        <v>2.9182836536547256</v>
      </c>
      <c r="J5379" s="105">
        <f t="shared" si="594"/>
        <v>15924.242606878928</v>
      </c>
      <c r="K5379" s="106">
        <f t="shared" si="595"/>
        <v>4.7121134082663048</v>
      </c>
    </row>
    <row r="5380" spans="2:11" x14ac:dyDescent="0.2">
      <c r="B5380" s="35">
        <v>5365</v>
      </c>
      <c r="C5380" s="93">
        <v>0.27942520168283624</v>
      </c>
      <c r="D5380" s="101">
        <f t="shared" si="598"/>
        <v>3.8250619107979675</v>
      </c>
      <c r="E5380" s="93">
        <v>0.59051716171152702</v>
      </c>
      <c r="F5380" s="102">
        <f t="shared" si="596"/>
        <v>1.590517161711527</v>
      </c>
      <c r="G5380" s="102">
        <f t="shared" si="599"/>
        <v>15923.35555538146</v>
      </c>
      <c r="H5380" s="102">
        <f t="shared" si="597"/>
        <v>15924.242606878928</v>
      </c>
      <c r="I5380" s="102">
        <f t="shared" si="593"/>
        <v>0.88705149746783718</v>
      </c>
      <c r="J5380" s="102">
        <f t="shared" si="594"/>
        <v>15925.833124040641</v>
      </c>
      <c r="K5380" s="103">
        <f t="shared" si="595"/>
        <v>2.4775686591801787</v>
      </c>
    </row>
    <row r="5381" spans="2:11" x14ac:dyDescent="0.2">
      <c r="B5381" s="35">
        <v>5366</v>
      </c>
      <c r="C5381" s="93">
        <v>0.11235265136589401</v>
      </c>
      <c r="D5381" s="101">
        <f t="shared" si="598"/>
        <v>6.5583380444006076</v>
      </c>
      <c r="E5381" s="93">
        <v>0.78287830994221952</v>
      </c>
      <c r="F5381" s="102">
        <f t="shared" si="596"/>
        <v>1.7828783099422196</v>
      </c>
      <c r="G5381" s="102">
        <f t="shared" si="599"/>
        <v>15929.913893425861</v>
      </c>
      <c r="H5381" s="102">
        <f t="shared" si="597"/>
        <v>15929.913893425861</v>
      </c>
      <c r="I5381" s="102">
        <f t="shared" si="593"/>
        <v>0</v>
      </c>
      <c r="J5381" s="102">
        <f t="shared" si="594"/>
        <v>15931.696771735804</v>
      </c>
      <c r="K5381" s="103">
        <f t="shared" si="595"/>
        <v>1.7828783099430439</v>
      </c>
    </row>
    <row r="5382" spans="2:11" x14ac:dyDescent="0.2">
      <c r="B5382" s="35">
        <v>5367</v>
      </c>
      <c r="C5382" s="93">
        <v>0.33261508286837338</v>
      </c>
      <c r="D5382" s="101">
        <f t="shared" si="598"/>
        <v>3.3023080946399359</v>
      </c>
      <c r="E5382" s="93">
        <v>4.734072596093386E-2</v>
      </c>
      <c r="F5382" s="102">
        <f t="shared" si="596"/>
        <v>1.0473407259609337</v>
      </c>
      <c r="G5382" s="102">
        <f t="shared" si="599"/>
        <v>15933.216201520501</v>
      </c>
      <c r="H5382" s="102">
        <f t="shared" si="597"/>
        <v>15933.216201520501</v>
      </c>
      <c r="I5382" s="102">
        <f t="shared" si="593"/>
        <v>0</v>
      </c>
      <c r="J5382" s="102">
        <f t="shared" si="594"/>
        <v>15934.263542246463</v>
      </c>
      <c r="K5382" s="103">
        <f t="shared" si="595"/>
        <v>1.047340725961476</v>
      </c>
    </row>
    <row r="5383" spans="2:11" ht="16" thickBot="1" x14ac:dyDescent="0.25">
      <c r="B5383" s="39">
        <v>5368</v>
      </c>
      <c r="C5383" s="94">
        <v>0.27973295909632578</v>
      </c>
      <c r="D5383" s="104">
        <f t="shared" si="598"/>
        <v>3.8217595452117723</v>
      </c>
      <c r="E5383" s="94">
        <v>0.32597120580599026</v>
      </c>
      <c r="F5383" s="105">
        <f t="shared" si="596"/>
        <v>1.3259712058059903</v>
      </c>
      <c r="G5383" s="105">
        <f t="shared" si="599"/>
        <v>15937.037961065713</v>
      </c>
      <c r="H5383" s="105">
        <f t="shared" si="597"/>
        <v>15937.037961065713</v>
      </c>
      <c r="I5383" s="105">
        <f t="shared" si="593"/>
        <v>0</v>
      </c>
      <c r="J5383" s="105">
        <f t="shared" si="594"/>
        <v>15938.363932271519</v>
      </c>
      <c r="K5383" s="106">
        <f t="shared" si="595"/>
        <v>1.3259712058061268</v>
      </c>
    </row>
    <row r="5384" spans="2:11" x14ac:dyDescent="0.2">
      <c r="B5384" s="35">
        <v>5369</v>
      </c>
      <c r="C5384" s="93">
        <v>0.78733762604150892</v>
      </c>
      <c r="D5384" s="101">
        <f t="shared" si="598"/>
        <v>0.7172943560876831</v>
      </c>
      <c r="E5384" s="93">
        <v>5.6143350306998574E-3</v>
      </c>
      <c r="F5384" s="102">
        <f t="shared" si="596"/>
        <v>1.0056143350306999</v>
      </c>
      <c r="G5384" s="102">
        <f t="shared" si="599"/>
        <v>15937.7552554218</v>
      </c>
      <c r="H5384" s="102">
        <f t="shared" si="597"/>
        <v>15938.363932271519</v>
      </c>
      <c r="I5384" s="102">
        <f t="shared" si="593"/>
        <v>0.60867684971890412</v>
      </c>
      <c r="J5384" s="102">
        <f t="shared" si="594"/>
        <v>15939.369546606549</v>
      </c>
      <c r="K5384" s="103">
        <f t="shared" si="595"/>
        <v>1.6142911847491632</v>
      </c>
    </row>
    <row r="5385" spans="2:11" x14ac:dyDescent="0.2">
      <c r="B5385" s="35">
        <v>5370</v>
      </c>
      <c r="C5385" s="93">
        <v>4.004467069752804E-2</v>
      </c>
      <c r="D5385" s="101">
        <f t="shared" si="598"/>
        <v>9.6532790416526328</v>
      </c>
      <c r="E5385" s="93">
        <v>0.68550759031071729</v>
      </c>
      <c r="F5385" s="102">
        <f t="shared" si="596"/>
        <v>1.6855075903107173</v>
      </c>
      <c r="G5385" s="102">
        <f t="shared" si="599"/>
        <v>15947.408534463453</v>
      </c>
      <c r="H5385" s="102">
        <f t="shared" si="597"/>
        <v>15947.408534463453</v>
      </c>
      <c r="I5385" s="102">
        <f t="shared" si="593"/>
        <v>0</v>
      </c>
      <c r="J5385" s="102">
        <f t="shared" si="594"/>
        <v>15949.094042053764</v>
      </c>
      <c r="K5385" s="103">
        <f t="shared" si="595"/>
        <v>1.6855075903113175</v>
      </c>
    </row>
    <row r="5386" spans="2:11" x14ac:dyDescent="0.2">
      <c r="B5386" s="35">
        <v>5371</v>
      </c>
      <c r="C5386" s="93">
        <v>0.1789767449265327</v>
      </c>
      <c r="D5386" s="101">
        <f t="shared" si="598"/>
        <v>5.1614981945784759</v>
      </c>
      <c r="E5386" s="93">
        <v>0.38290375360706963</v>
      </c>
      <c r="F5386" s="102">
        <f t="shared" si="596"/>
        <v>1.3829037536070696</v>
      </c>
      <c r="G5386" s="102">
        <f t="shared" si="599"/>
        <v>15952.570032658032</v>
      </c>
      <c r="H5386" s="102">
        <f t="shared" si="597"/>
        <v>15952.570032658032</v>
      </c>
      <c r="I5386" s="102">
        <f t="shared" si="593"/>
        <v>0</v>
      </c>
      <c r="J5386" s="102">
        <f t="shared" si="594"/>
        <v>15953.952936411639</v>
      </c>
      <c r="K5386" s="103">
        <f t="shared" si="595"/>
        <v>1.3829037536070246</v>
      </c>
    </row>
    <row r="5387" spans="2:11" ht="16" thickBot="1" x14ac:dyDescent="0.25">
      <c r="B5387" s="39">
        <v>5372</v>
      </c>
      <c r="C5387" s="94">
        <v>0.16805314055918652</v>
      </c>
      <c r="D5387" s="104">
        <f t="shared" si="598"/>
        <v>5.3504251102288229</v>
      </c>
      <c r="E5387" s="94">
        <v>0.60378921842629518</v>
      </c>
      <c r="F5387" s="105">
        <f t="shared" si="596"/>
        <v>1.6037892184262952</v>
      </c>
      <c r="G5387" s="105">
        <f t="shared" si="599"/>
        <v>15957.920457768261</v>
      </c>
      <c r="H5387" s="105">
        <f t="shared" si="597"/>
        <v>15957.920457768261</v>
      </c>
      <c r="I5387" s="105">
        <f t="shared" si="593"/>
        <v>0</v>
      </c>
      <c r="J5387" s="105">
        <f t="shared" si="594"/>
        <v>15959.524246986688</v>
      </c>
      <c r="K5387" s="106">
        <f t="shared" si="595"/>
        <v>1.6037892184267548</v>
      </c>
    </row>
    <row r="5388" spans="2:11" x14ac:dyDescent="0.2">
      <c r="B5388" s="35">
        <v>5373</v>
      </c>
      <c r="C5388" s="93">
        <v>9.7859434849061566E-2</v>
      </c>
      <c r="D5388" s="101">
        <f t="shared" si="598"/>
        <v>6.9726695047028517</v>
      </c>
      <c r="E5388" s="93">
        <v>0.94931944257713907</v>
      </c>
      <c r="F5388" s="102">
        <f t="shared" si="596"/>
        <v>1.949319442577139</v>
      </c>
      <c r="G5388" s="102">
        <f t="shared" si="599"/>
        <v>15964.893127272964</v>
      </c>
      <c r="H5388" s="102">
        <f t="shared" si="597"/>
        <v>15964.893127272964</v>
      </c>
      <c r="I5388" s="102">
        <f t="shared" si="593"/>
        <v>0</v>
      </c>
      <c r="J5388" s="102">
        <f t="shared" si="594"/>
        <v>15966.842446715542</v>
      </c>
      <c r="K5388" s="103">
        <f t="shared" si="595"/>
        <v>1.9493194425776892</v>
      </c>
    </row>
    <row r="5389" spans="2:11" x14ac:dyDescent="0.2">
      <c r="B5389" s="35">
        <v>5374</v>
      </c>
      <c r="C5389" s="93">
        <v>0.79960490153234753</v>
      </c>
      <c r="D5389" s="101">
        <f t="shared" si="598"/>
        <v>0.67091263918276711</v>
      </c>
      <c r="E5389" s="93">
        <v>0.11070517558757365</v>
      </c>
      <c r="F5389" s="102">
        <f t="shared" si="596"/>
        <v>1.1107051755875736</v>
      </c>
      <c r="G5389" s="102">
        <f t="shared" si="599"/>
        <v>15965.564039912148</v>
      </c>
      <c r="H5389" s="102">
        <f t="shared" si="597"/>
        <v>15966.842446715542</v>
      </c>
      <c r="I5389" s="102">
        <f t="shared" si="593"/>
        <v>1.2784068033943186</v>
      </c>
      <c r="J5389" s="102">
        <f t="shared" si="594"/>
        <v>15967.95315189113</v>
      </c>
      <c r="K5389" s="103">
        <f t="shared" si="595"/>
        <v>2.3891119789823279</v>
      </c>
    </row>
    <row r="5390" spans="2:11" x14ac:dyDescent="0.2">
      <c r="B5390" s="35">
        <v>5375</v>
      </c>
      <c r="C5390" s="93">
        <v>9.7209402900988673E-2</v>
      </c>
      <c r="D5390" s="101">
        <f t="shared" si="598"/>
        <v>6.9926635035901121</v>
      </c>
      <c r="E5390" s="93">
        <v>7.7058563651942968E-2</v>
      </c>
      <c r="F5390" s="102">
        <f t="shared" si="596"/>
        <v>1.077058563651943</v>
      </c>
      <c r="G5390" s="102">
        <f t="shared" si="599"/>
        <v>15972.556703415738</v>
      </c>
      <c r="H5390" s="102">
        <f t="shared" si="597"/>
        <v>15972.556703415738</v>
      </c>
      <c r="I5390" s="102">
        <f t="shared" si="593"/>
        <v>0</v>
      </c>
      <c r="J5390" s="102">
        <f t="shared" si="594"/>
        <v>15973.63376197939</v>
      </c>
      <c r="K5390" s="103">
        <f t="shared" si="595"/>
        <v>1.0770585636528267</v>
      </c>
    </row>
    <row r="5391" spans="2:11" ht="16" thickBot="1" x14ac:dyDescent="0.25">
      <c r="B5391" s="39">
        <v>5376</v>
      </c>
      <c r="C5391" s="94">
        <v>0.45589215272461836</v>
      </c>
      <c r="D5391" s="104">
        <f t="shared" si="598"/>
        <v>2.3564970138685193</v>
      </c>
      <c r="E5391" s="94">
        <v>0.89680580639543839</v>
      </c>
      <c r="F5391" s="105">
        <f t="shared" si="596"/>
        <v>1.8968058063954385</v>
      </c>
      <c r="G5391" s="105">
        <f t="shared" si="599"/>
        <v>15974.913200429606</v>
      </c>
      <c r="H5391" s="105">
        <f t="shared" si="597"/>
        <v>15974.913200429606</v>
      </c>
      <c r="I5391" s="105">
        <f t="shared" si="593"/>
        <v>0</v>
      </c>
      <c r="J5391" s="105">
        <f t="shared" si="594"/>
        <v>15976.810006236001</v>
      </c>
      <c r="K5391" s="106">
        <f t="shared" si="595"/>
        <v>1.8968058063946955</v>
      </c>
    </row>
    <row r="5392" spans="2:11" x14ac:dyDescent="0.2">
      <c r="B5392" s="35">
        <v>5377</v>
      </c>
      <c r="C5392" s="93">
        <v>0.62962037299888485</v>
      </c>
      <c r="D5392" s="101">
        <f t="shared" si="598"/>
        <v>1.3879146712915129</v>
      </c>
      <c r="E5392" s="93">
        <v>0.94277273795977179</v>
      </c>
      <c r="F5392" s="102">
        <f t="shared" si="596"/>
        <v>1.9427727379597717</v>
      </c>
      <c r="G5392" s="102">
        <f t="shared" si="599"/>
        <v>15976.301115100898</v>
      </c>
      <c r="H5392" s="102">
        <f t="shared" si="597"/>
        <v>15976.810006236001</v>
      </c>
      <c r="I5392" s="102">
        <f t="shared" si="593"/>
        <v>0.5088911351031129</v>
      </c>
      <c r="J5392" s="102">
        <f t="shared" si="594"/>
        <v>15978.75277897396</v>
      </c>
      <c r="K5392" s="103">
        <f t="shared" si="595"/>
        <v>2.4516638730619889</v>
      </c>
    </row>
    <row r="5393" spans="2:11" x14ac:dyDescent="0.2">
      <c r="B5393" s="35">
        <v>5378</v>
      </c>
      <c r="C5393" s="93">
        <v>0.89462734834569158</v>
      </c>
      <c r="D5393" s="101">
        <f t="shared" si="598"/>
        <v>0.33404405393113995</v>
      </c>
      <c r="E5393" s="93">
        <v>0.7858510537430915</v>
      </c>
      <c r="F5393" s="102">
        <f t="shared" si="596"/>
        <v>1.7858510537430914</v>
      </c>
      <c r="G5393" s="102">
        <f t="shared" si="599"/>
        <v>15976.635159154828</v>
      </c>
      <c r="H5393" s="102">
        <f t="shared" si="597"/>
        <v>15978.75277897396</v>
      </c>
      <c r="I5393" s="102">
        <f t="shared" si="593"/>
        <v>2.1176198191315052</v>
      </c>
      <c r="J5393" s="102">
        <f t="shared" si="594"/>
        <v>15980.538630027702</v>
      </c>
      <c r="K5393" s="103">
        <f t="shared" si="595"/>
        <v>3.9034708728740952</v>
      </c>
    </row>
    <row r="5394" spans="2:11" x14ac:dyDescent="0.2">
      <c r="B5394" s="35">
        <v>5379</v>
      </c>
      <c r="C5394" s="93">
        <v>0.52812781958569344</v>
      </c>
      <c r="D5394" s="101">
        <f t="shared" si="598"/>
        <v>1.9152508260733976</v>
      </c>
      <c r="E5394" s="93">
        <v>0.11060546168538465</v>
      </c>
      <c r="F5394" s="102">
        <f t="shared" si="596"/>
        <v>1.1106054616853847</v>
      </c>
      <c r="G5394" s="102">
        <f t="shared" si="599"/>
        <v>15978.550409980902</v>
      </c>
      <c r="H5394" s="102">
        <f t="shared" si="597"/>
        <v>15980.538630027702</v>
      </c>
      <c r="I5394" s="102">
        <f t="shared" ref="I5394:I5457" si="600">H5394-G5394</f>
        <v>1.9882200468000519</v>
      </c>
      <c r="J5394" s="102">
        <f t="shared" ref="J5394:J5457" si="601">H5394+F5394</f>
        <v>15981.649235489387</v>
      </c>
      <c r="K5394" s="103">
        <f t="shared" ref="K5394:K5457" si="602">J5394-G5394</f>
        <v>3.0988255084848788</v>
      </c>
    </row>
    <row r="5395" spans="2:11" ht="16" thickBot="1" x14ac:dyDescent="0.25">
      <c r="B5395" s="39">
        <v>5380</v>
      </c>
      <c r="C5395" s="94">
        <v>0.44710805158328382</v>
      </c>
      <c r="D5395" s="104">
        <f t="shared" si="598"/>
        <v>2.4148649623275702</v>
      </c>
      <c r="E5395" s="94">
        <v>0.92695235239583018</v>
      </c>
      <c r="F5395" s="105">
        <f t="shared" si="596"/>
        <v>1.9269523523958303</v>
      </c>
      <c r="G5395" s="105">
        <f t="shared" si="599"/>
        <v>15980.96527494323</v>
      </c>
      <c r="H5395" s="105">
        <f t="shared" si="597"/>
        <v>15981.649235489387</v>
      </c>
      <c r="I5395" s="105">
        <f t="shared" si="600"/>
        <v>0.68396054615732282</v>
      </c>
      <c r="J5395" s="105">
        <f t="shared" si="601"/>
        <v>15983.576187841783</v>
      </c>
      <c r="K5395" s="106">
        <f t="shared" si="602"/>
        <v>2.610912898553579</v>
      </c>
    </row>
    <row r="5396" spans="2:11" x14ac:dyDescent="0.2">
      <c r="B5396" s="35">
        <v>5381</v>
      </c>
      <c r="C5396" s="93">
        <v>0.90641440717098853</v>
      </c>
      <c r="D5396" s="101">
        <f t="shared" si="598"/>
        <v>0.29477602337268743</v>
      </c>
      <c r="E5396" s="93">
        <v>0.67525079536593602</v>
      </c>
      <c r="F5396" s="102">
        <f t="shared" si="596"/>
        <v>1.6752507953659359</v>
      </c>
      <c r="G5396" s="102">
        <f t="shared" si="599"/>
        <v>15981.260050966603</v>
      </c>
      <c r="H5396" s="102">
        <f t="shared" si="597"/>
        <v>15983.576187841783</v>
      </c>
      <c r="I5396" s="102">
        <f t="shared" si="600"/>
        <v>2.3161368751807458</v>
      </c>
      <c r="J5396" s="102">
        <f t="shared" si="601"/>
        <v>15985.251438637149</v>
      </c>
      <c r="K5396" s="103">
        <f t="shared" si="602"/>
        <v>3.9913876705468283</v>
      </c>
    </row>
    <row r="5397" spans="2:11" x14ac:dyDescent="0.2">
      <c r="B5397" s="35">
        <v>5382</v>
      </c>
      <c r="C5397" s="93">
        <v>0.316652997055893</v>
      </c>
      <c r="D5397" s="101">
        <f t="shared" si="598"/>
        <v>3.4498462535379217</v>
      </c>
      <c r="E5397" s="93">
        <v>0.434660666909779</v>
      </c>
      <c r="F5397" s="102">
        <f t="shared" si="596"/>
        <v>1.434660666909779</v>
      </c>
      <c r="G5397" s="102">
        <f t="shared" si="599"/>
        <v>15984.70989722014</v>
      </c>
      <c r="H5397" s="102">
        <f t="shared" si="597"/>
        <v>15985.251438637149</v>
      </c>
      <c r="I5397" s="102">
        <f t="shared" si="600"/>
        <v>0.54154141700928449</v>
      </c>
      <c r="J5397" s="102">
        <f t="shared" si="601"/>
        <v>15986.686099304059</v>
      </c>
      <c r="K5397" s="103">
        <f t="shared" si="602"/>
        <v>1.9762020839189063</v>
      </c>
    </row>
    <row r="5398" spans="2:11" x14ac:dyDescent="0.2">
      <c r="B5398" s="35">
        <v>5383</v>
      </c>
      <c r="C5398" s="93">
        <v>0.29482248410801826</v>
      </c>
      <c r="D5398" s="101">
        <f t="shared" si="598"/>
        <v>3.6641455576564836</v>
      </c>
      <c r="E5398" s="93">
        <v>0.57235387378729397</v>
      </c>
      <c r="F5398" s="102">
        <f t="shared" si="596"/>
        <v>1.572353873787294</v>
      </c>
      <c r="G5398" s="102">
        <f t="shared" si="599"/>
        <v>15988.374042777798</v>
      </c>
      <c r="H5398" s="102">
        <f t="shared" si="597"/>
        <v>15988.374042777798</v>
      </c>
      <c r="I5398" s="102">
        <f t="shared" si="600"/>
        <v>0</v>
      </c>
      <c r="J5398" s="102">
        <f t="shared" si="601"/>
        <v>15989.946396651585</v>
      </c>
      <c r="K5398" s="103">
        <f t="shared" si="602"/>
        <v>1.572353873787506</v>
      </c>
    </row>
    <row r="5399" spans="2:11" ht="16" thickBot="1" x14ac:dyDescent="0.25">
      <c r="B5399" s="39">
        <v>5384</v>
      </c>
      <c r="C5399" s="94">
        <v>8.3014002697414213E-2</v>
      </c>
      <c r="D5399" s="104">
        <f t="shared" si="598"/>
        <v>7.4662379346517094</v>
      </c>
      <c r="E5399" s="94">
        <v>0.22154305905122162</v>
      </c>
      <c r="F5399" s="105">
        <f t="shared" si="596"/>
        <v>1.2215430590512217</v>
      </c>
      <c r="G5399" s="105">
        <f t="shared" si="599"/>
        <v>15995.840280712449</v>
      </c>
      <c r="H5399" s="105">
        <f t="shared" si="597"/>
        <v>15995.840280712449</v>
      </c>
      <c r="I5399" s="105">
        <f t="shared" si="600"/>
        <v>0</v>
      </c>
      <c r="J5399" s="105">
        <f t="shared" si="601"/>
        <v>15997.061823771501</v>
      </c>
      <c r="K5399" s="106">
        <f t="shared" si="602"/>
        <v>1.2215430590513279</v>
      </c>
    </row>
    <row r="5400" spans="2:11" x14ac:dyDescent="0.2">
      <c r="B5400" s="35">
        <v>5385</v>
      </c>
      <c r="C5400" s="93">
        <v>0.37706179423377506</v>
      </c>
      <c r="D5400" s="101">
        <f t="shared" si="598"/>
        <v>2.9260385835946718</v>
      </c>
      <c r="E5400" s="93">
        <v>0.65406785695524228</v>
      </c>
      <c r="F5400" s="102">
        <f t="shared" si="596"/>
        <v>1.6540678569552423</v>
      </c>
      <c r="G5400" s="102">
        <f t="shared" si="599"/>
        <v>15998.766319296044</v>
      </c>
      <c r="H5400" s="102">
        <f t="shared" si="597"/>
        <v>15998.766319296044</v>
      </c>
      <c r="I5400" s="102">
        <f t="shared" si="600"/>
        <v>0</v>
      </c>
      <c r="J5400" s="102">
        <f t="shared" si="601"/>
        <v>16000.420387152999</v>
      </c>
      <c r="K5400" s="103">
        <f t="shared" si="602"/>
        <v>1.654067856954498</v>
      </c>
    </row>
    <row r="5401" spans="2:11" x14ac:dyDescent="0.2">
      <c r="B5401" s="35">
        <v>5386</v>
      </c>
      <c r="C5401" s="93">
        <v>0.79727992899049194</v>
      </c>
      <c r="D5401" s="101">
        <f t="shared" si="598"/>
        <v>0.67964830054125502</v>
      </c>
      <c r="E5401" s="93">
        <v>0.45254915945073437</v>
      </c>
      <c r="F5401" s="102">
        <f t="shared" si="596"/>
        <v>1.4525491594507343</v>
      </c>
      <c r="G5401" s="102">
        <f t="shared" si="599"/>
        <v>15999.445967596586</v>
      </c>
      <c r="H5401" s="102">
        <f t="shared" si="597"/>
        <v>16000.420387152999</v>
      </c>
      <c r="I5401" s="102">
        <f t="shared" si="600"/>
        <v>0.97441955641261302</v>
      </c>
      <c r="J5401" s="102">
        <f t="shared" si="601"/>
        <v>16001.872936312449</v>
      </c>
      <c r="K5401" s="103">
        <f t="shared" si="602"/>
        <v>2.4269687158630404</v>
      </c>
    </row>
    <row r="5402" spans="2:11" x14ac:dyDescent="0.2">
      <c r="B5402" s="35">
        <v>5387</v>
      </c>
      <c r="C5402" s="93">
        <v>0.92801674413917457</v>
      </c>
      <c r="D5402" s="101">
        <f t="shared" si="598"/>
        <v>0.22411650931587948</v>
      </c>
      <c r="E5402" s="93">
        <v>0.9638028756380157</v>
      </c>
      <c r="F5402" s="102">
        <f t="shared" si="596"/>
        <v>1.9638028756380157</v>
      </c>
      <c r="G5402" s="102">
        <f t="shared" si="599"/>
        <v>15999.670084105903</v>
      </c>
      <c r="H5402" s="102">
        <f t="shared" si="597"/>
        <v>16001.872936312449</v>
      </c>
      <c r="I5402" s="102">
        <f t="shared" si="600"/>
        <v>2.202852206546595</v>
      </c>
      <c r="J5402" s="102">
        <f t="shared" si="601"/>
        <v>16003.836739188087</v>
      </c>
      <c r="K5402" s="103">
        <f t="shared" si="602"/>
        <v>4.1666550821846613</v>
      </c>
    </row>
    <row r="5403" spans="2:11" ht="16" thickBot="1" x14ac:dyDescent="0.25">
      <c r="B5403" s="39">
        <v>5388</v>
      </c>
      <c r="C5403" s="94">
        <v>0.68758858712295612</v>
      </c>
      <c r="D5403" s="104">
        <f t="shared" si="598"/>
        <v>1.1236938112360406</v>
      </c>
      <c r="E5403" s="94">
        <v>0.71357168288968076</v>
      </c>
      <c r="F5403" s="105">
        <f t="shared" si="596"/>
        <v>1.7135716828896808</v>
      </c>
      <c r="G5403" s="105">
        <f t="shared" si="599"/>
        <v>16000.793777917139</v>
      </c>
      <c r="H5403" s="105">
        <f t="shared" si="597"/>
        <v>16003.836739188087</v>
      </c>
      <c r="I5403" s="105">
        <f t="shared" si="600"/>
        <v>3.0429612709485809</v>
      </c>
      <c r="J5403" s="105">
        <f t="shared" si="601"/>
        <v>16005.550310870976</v>
      </c>
      <c r="K5403" s="106">
        <f t="shared" si="602"/>
        <v>4.7565329538374499</v>
      </c>
    </row>
    <row r="5404" spans="2:11" x14ac:dyDescent="0.2">
      <c r="B5404" s="35">
        <v>5389</v>
      </c>
      <c r="C5404" s="93">
        <v>0.32317634044112498</v>
      </c>
      <c r="D5404" s="101">
        <f t="shared" si="598"/>
        <v>3.3886714772862718</v>
      </c>
      <c r="E5404" s="93">
        <v>0.74882515592348398</v>
      </c>
      <c r="F5404" s="102">
        <f t="shared" si="596"/>
        <v>1.748825155923484</v>
      </c>
      <c r="G5404" s="102">
        <f t="shared" si="599"/>
        <v>16004.182449394426</v>
      </c>
      <c r="H5404" s="102">
        <f t="shared" si="597"/>
        <v>16005.550310870976</v>
      </c>
      <c r="I5404" s="102">
        <f t="shared" si="600"/>
        <v>1.367861476550388</v>
      </c>
      <c r="J5404" s="102">
        <f t="shared" si="601"/>
        <v>16007.299136026901</v>
      </c>
      <c r="K5404" s="103">
        <f t="shared" si="602"/>
        <v>3.1166866324747389</v>
      </c>
    </row>
    <row r="5405" spans="2:11" x14ac:dyDescent="0.2">
      <c r="B5405" s="35">
        <v>5390</v>
      </c>
      <c r="C5405" s="93">
        <v>0.79343151364703624</v>
      </c>
      <c r="D5405" s="101">
        <f t="shared" si="598"/>
        <v>0.69416415583202984</v>
      </c>
      <c r="E5405" s="93">
        <v>0.80655227297166721</v>
      </c>
      <c r="F5405" s="102">
        <f t="shared" si="596"/>
        <v>1.8065522729716672</v>
      </c>
      <c r="G5405" s="102">
        <f t="shared" si="599"/>
        <v>16004.876613550257</v>
      </c>
      <c r="H5405" s="102">
        <f t="shared" si="597"/>
        <v>16007.299136026901</v>
      </c>
      <c r="I5405" s="102">
        <f t="shared" si="600"/>
        <v>2.4225224766432802</v>
      </c>
      <c r="J5405" s="102">
        <f t="shared" si="601"/>
        <v>16009.105688299873</v>
      </c>
      <c r="K5405" s="103">
        <f t="shared" si="602"/>
        <v>4.2290747496153926</v>
      </c>
    </row>
    <row r="5406" spans="2:11" x14ac:dyDescent="0.2">
      <c r="B5406" s="35">
        <v>5391</v>
      </c>
      <c r="C5406" s="93">
        <v>7.5646138845097965E-4</v>
      </c>
      <c r="D5406" s="101">
        <f t="shared" si="598"/>
        <v>21.560577197278636</v>
      </c>
      <c r="E5406" s="93">
        <v>0.16804243328873636</v>
      </c>
      <c r="F5406" s="102">
        <f t="shared" si="596"/>
        <v>1.1680424332887362</v>
      </c>
      <c r="G5406" s="102">
        <f t="shared" si="599"/>
        <v>16026.437190747536</v>
      </c>
      <c r="H5406" s="102">
        <f t="shared" si="597"/>
        <v>16026.437190747536</v>
      </c>
      <c r="I5406" s="102">
        <f t="shared" si="600"/>
        <v>0</v>
      </c>
      <c r="J5406" s="102">
        <f t="shared" si="601"/>
        <v>16027.605233180824</v>
      </c>
      <c r="K5406" s="103">
        <f t="shared" si="602"/>
        <v>1.1680424332880648</v>
      </c>
    </row>
    <row r="5407" spans="2:11" ht="16" thickBot="1" x14ac:dyDescent="0.25">
      <c r="B5407" s="39">
        <v>5392</v>
      </c>
      <c r="C5407" s="94">
        <v>0.43424408058680186</v>
      </c>
      <c r="D5407" s="104">
        <f t="shared" si="598"/>
        <v>2.5024455159077652</v>
      </c>
      <c r="E5407" s="94">
        <v>0.34185682792154393</v>
      </c>
      <c r="F5407" s="105">
        <f t="shared" si="596"/>
        <v>1.3418568279215439</v>
      </c>
      <c r="G5407" s="105">
        <f t="shared" si="599"/>
        <v>16028.939636263443</v>
      </c>
      <c r="H5407" s="105">
        <f t="shared" si="597"/>
        <v>16028.939636263443</v>
      </c>
      <c r="I5407" s="105">
        <f t="shared" si="600"/>
        <v>0</v>
      </c>
      <c r="J5407" s="105">
        <f t="shared" si="601"/>
        <v>16030.281493091365</v>
      </c>
      <c r="K5407" s="106">
        <f t="shared" si="602"/>
        <v>1.3418568279212195</v>
      </c>
    </row>
    <row r="5408" spans="2:11" x14ac:dyDescent="0.2">
      <c r="B5408" s="35">
        <v>5393</v>
      </c>
      <c r="C5408" s="93">
        <v>9.1199608830039303E-3</v>
      </c>
      <c r="D5408" s="101">
        <f t="shared" si="598"/>
        <v>14.091869292148203</v>
      </c>
      <c r="E5408" s="93">
        <v>0.13613058523602639</v>
      </c>
      <c r="F5408" s="102">
        <f t="shared" si="596"/>
        <v>1.1361305852360264</v>
      </c>
      <c r="G5408" s="102">
        <f t="shared" si="599"/>
        <v>16043.031505555591</v>
      </c>
      <c r="H5408" s="102">
        <f t="shared" si="597"/>
        <v>16043.031505555591</v>
      </c>
      <c r="I5408" s="102">
        <f t="shared" si="600"/>
        <v>0</v>
      </c>
      <c r="J5408" s="102">
        <f t="shared" si="601"/>
        <v>16044.167636140826</v>
      </c>
      <c r="K5408" s="103">
        <f t="shared" si="602"/>
        <v>1.1361305852351506</v>
      </c>
    </row>
    <row r="5409" spans="2:11" x14ac:dyDescent="0.2">
      <c r="B5409" s="35">
        <v>5394</v>
      </c>
      <c r="C5409" s="93">
        <v>0.50539281937392921</v>
      </c>
      <c r="D5409" s="101">
        <f t="shared" si="598"/>
        <v>2.0472578758103768</v>
      </c>
      <c r="E5409" s="93">
        <v>0.73799935181245746</v>
      </c>
      <c r="F5409" s="102">
        <f t="shared" si="596"/>
        <v>1.7379993518124575</v>
      </c>
      <c r="G5409" s="102">
        <f t="shared" si="599"/>
        <v>16045.078763431402</v>
      </c>
      <c r="H5409" s="102">
        <f t="shared" si="597"/>
        <v>16045.078763431402</v>
      </c>
      <c r="I5409" s="102">
        <f t="shared" si="600"/>
        <v>0</v>
      </c>
      <c r="J5409" s="102">
        <f t="shared" si="601"/>
        <v>16046.816762783214</v>
      </c>
      <c r="K5409" s="103">
        <f t="shared" si="602"/>
        <v>1.7379993518115953</v>
      </c>
    </row>
    <row r="5410" spans="2:11" x14ac:dyDescent="0.2">
      <c r="B5410" s="35">
        <v>5395</v>
      </c>
      <c r="C5410" s="93">
        <v>0.79266031023775185</v>
      </c>
      <c r="D5410" s="101">
        <f t="shared" si="598"/>
        <v>0.69708152842715887</v>
      </c>
      <c r="E5410" s="93">
        <v>0.88562470545805161</v>
      </c>
      <c r="F5410" s="102">
        <f t="shared" si="596"/>
        <v>1.8856247054580515</v>
      </c>
      <c r="G5410" s="102">
        <f t="shared" si="599"/>
        <v>16045.77584495983</v>
      </c>
      <c r="H5410" s="102">
        <f t="shared" si="597"/>
        <v>16046.816762783214</v>
      </c>
      <c r="I5410" s="102">
        <f t="shared" si="600"/>
        <v>1.0409178233840066</v>
      </c>
      <c r="J5410" s="102">
        <f t="shared" si="601"/>
        <v>16048.702387488671</v>
      </c>
      <c r="K5410" s="103">
        <f t="shared" si="602"/>
        <v>2.9265425288413098</v>
      </c>
    </row>
    <row r="5411" spans="2:11" ht="16" thickBot="1" x14ac:dyDescent="0.25">
      <c r="B5411" s="39">
        <v>5396</v>
      </c>
      <c r="C5411" s="94">
        <v>0.80190920393980114</v>
      </c>
      <c r="D5411" s="104">
        <f t="shared" si="598"/>
        <v>0.66227966870917676</v>
      </c>
      <c r="E5411" s="94">
        <v>3.6447462648126261E-2</v>
      </c>
      <c r="F5411" s="105">
        <f t="shared" si="596"/>
        <v>1.0364474626481264</v>
      </c>
      <c r="G5411" s="105">
        <f t="shared" si="599"/>
        <v>16046.438124628539</v>
      </c>
      <c r="H5411" s="105">
        <f t="shared" si="597"/>
        <v>16048.702387488671</v>
      </c>
      <c r="I5411" s="105">
        <f t="shared" si="600"/>
        <v>2.2642628601315664</v>
      </c>
      <c r="J5411" s="105">
        <f t="shared" si="601"/>
        <v>16049.738834951318</v>
      </c>
      <c r="K5411" s="106">
        <f t="shared" si="602"/>
        <v>3.3007103227791958</v>
      </c>
    </row>
    <row r="5412" spans="2:11" x14ac:dyDescent="0.2">
      <c r="B5412" s="35">
        <v>5397</v>
      </c>
      <c r="C5412" s="93">
        <v>0.78230656592262282</v>
      </c>
      <c r="D5412" s="101">
        <f t="shared" si="598"/>
        <v>0.73652576167708206</v>
      </c>
      <c r="E5412" s="93">
        <v>0.28699377491388511</v>
      </c>
      <c r="F5412" s="102">
        <f t="shared" si="596"/>
        <v>1.2869937749138851</v>
      </c>
      <c r="G5412" s="102">
        <f t="shared" si="599"/>
        <v>16047.174650390216</v>
      </c>
      <c r="H5412" s="102">
        <f t="shared" si="597"/>
        <v>16049.738834951318</v>
      </c>
      <c r="I5412" s="102">
        <f t="shared" si="600"/>
        <v>2.5641845611025929</v>
      </c>
      <c r="J5412" s="102">
        <f t="shared" si="601"/>
        <v>16051.025828726233</v>
      </c>
      <c r="K5412" s="103">
        <f t="shared" si="602"/>
        <v>3.8511783360172558</v>
      </c>
    </row>
    <row r="5413" spans="2:11" x14ac:dyDescent="0.2">
      <c r="B5413" s="35">
        <v>5398</v>
      </c>
      <c r="C5413" s="93">
        <v>0.7684145060884251</v>
      </c>
      <c r="D5413" s="101">
        <f t="shared" si="598"/>
        <v>0.79027790988722391</v>
      </c>
      <c r="E5413" s="93">
        <v>0.64566629296120237</v>
      </c>
      <c r="F5413" s="102">
        <f t="shared" si="596"/>
        <v>1.6456662929612023</v>
      </c>
      <c r="G5413" s="102">
        <f t="shared" si="599"/>
        <v>16047.964928300104</v>
      </c>
      <c r="H5413" s="102">
        <f t="shared" si="597"/>
        <v>16051.025828726233</v>
      </c>
      <c r="I5413" s="102">
        <f t="shared" si="600"/>
        <v>3.0609004261295922</v>
      </c>
      <c r="J5413" s="102">
        <f t="shared" si="601"/>
        <v>16052.671495019194</v>
      </c>
      <c r="K5413" s="103">
        <f t="shared" si="602"/>
        <v>4.7065667190909153</v>
      </c>
    </row>
    <row r="5414" spans="2:11" x14ac:dyDescent="0.2">
      <c r="B5414" s="35">
        <v>5399</v>
      </c>
      <c r="C5414" s="93">
        <v>0.96498035580705288</v>
      </c>
      <c r="D5414" s="101">
        <f t="shared" si="598"/>
        <v>0.10694260358094065</v>
      </c>
      <c r="E5414" s="93">
        <v>0.51195627597945637</v>
      </c>
      <c r="F5414" s="102">
        <f t="shared" si="596"/>
        <v>1.5119562759794563</v>
      </c>
      <c r="G5414" s="102">
        <f t="shared" si="599"/>
        <v>16048.071870903685</v>
      </c>
      <c r="H5414" s="102">
        <f t="shared" si="597"/>
        <v>16052.671495019194</v>
      </c>
      <c r="I5414" s="102">
        <f t="shared" si="600"/>
        <v>4.5996241155098687</v>
      </c>
      <c r="J5414" s="102">
        <f t="shared" si="601"/>
        <v>16054.183451295174</v>
      </c>
      <c r="K5414" s="103">
        <f t="shared" si="602"/>
        <v>6.1115803914890421</v>
      </c>
    </row>
    <row r="5415" spans="2:11" ht="16" thickBot="1" x14ac:dyDescent="0.25">
      <c r="B5415" s="39">
        <v>5400</v>
      </c>
      <c r="C5415" s="94">
        <v>0.86077860907609582</v>
      </c>
      <c r="D5415" s="104">
        <f t="shared" si="598"/>
        <v>0.44975381980316598</v>
      </c>
      <c r="E5415" s="94">
        <v>0.29755688983116912</v>
      </c>
      <c r="F5415" s="105">
        <f t="shared" si="596"/>
        <v>1.2975568898311691</v>
      </c>
      <c r="G5415" s="105">
        <f t="shared" si="599"/>
        <v>16048.521624723488</v>
      </c>
      <c r="H5415" s="105">
        <f t="shared" si="597"/>
        <v>16054.183451295174</v>
      </c>
      <c r="I5415" s="105">
        <f t="shared" si="600"/>
        <v>5.661826571686106</v>
      </c>
      <c r="J5415" s="105">
        <f t="shared" si="601"/>
        <v>16055.481008185005</v>
      </c>
      <c r="K5415" s="106">
        <f t="shared" si="602"/>
        <v>6.9593834615170636</v>
      </c>
    </row>
    <row r="5416" spans="2:11" x14ac:dyDescent="0.2">
      <c r="B5416" s="35">
        <v>5401</v>
      </c>
      <c r="C5416" s="93">
        <v>1.3885791110770929E-2</v>
      </c>
      <c r="D5416" s="101">
        <f t="shared" si="598"/>
        <v>12.830667551753022</v>
      </c>
      <c r="E5416" s="93">
        <v>0.62396812962559622</v>
      </c>
      <c r="F5416" s="102">
        <f t="shared" si="596"/>
        <v>1.6239681296255961</v>
      </c>
      <c r="G5416" s="102">
        <f t="shared" si="599"/>
        <v>16061.35229227524</v>
      </c>
      <c r="H5416" s="102">
        <f t="shared" si="597"/>
        <v>16061.35229227524</v>
      </c>
      <c r="I5416" s="102">
        <f t="shared" si="600"/>
        <v>0</v>
      </c>
      <c r="J5416" s="102">
        <f t="shared" si="601"/>
        <v>16062.976260404865</v>
      </c>
      <c r="K5416" s="103">
        <f t="shared" si="602"/>
        <v>1.6239681296246999</v>
      </c>
    </row>
    <row r="5417" spans="2:11" x14ac:dyDescent="0.2">
      <c r="B5417" s="35">
        <v>5402</v>
      </c>
      <c r="C5417" s="93">
        <v>0.88515025408386805</v>
      </c>
      <c r="D5417" s="101">
        <f t="shared" si="598"/>
        <v>0.36599360927738328</v>
      </c>
      <c r="E5417" s="93">
        <v>0.79503240460012325</v>
      </c>
      <c r="F5417" s="102">
        <f t="shared" si="596"/>
        <v>1.7950324046001231</v>
      </c>
      <c r="G5417" s="102">
        <f t="shared" si="599"/>
        <v>16061.718285884517</v>
      </c>
      <c r="H5417" s="102">
        <f t="shared" si="597"/>
        <v>16062.976260404865</v>
      </c>
      <c r="I5417" s="102">
        <f t="shared" si="600"/>
        <v>1.2579745203474886</v>
      </c>
      <c r="J5417" s="102">
        <f t="shared" si="601"/>
        <v>16064.771292809464</v>
      </c>
      <c r="K5417" s="103">
        <f t="shared" si="602"/>
        <v>3.0530069249471126</v>
      </c>
    </row>
    <row r="5418" spans="2:11" x14ac:dyDescent="0.2">
      <c r="B5418" s="35">
        <v>5403</v>
      </c>
      <c r="C5418" s="93">
        <v>0.2283947654908689</v>
      </c>
      <c r="D5418" s="101">
        <f t="shared" si="598"/>
        <v>4.4300391588869408</v>
      </c>
      <c r="E5418" s="93">
        <v>0.71152403376935613</v>
      </c>
      <c r="F5418" s="102">
        <f t="shared" si="596"/>
        <v>1.711524033769356</v>
      </c>
      <c r="G5418" s="102">
        <f t="shared" si="599"/>
        <v>16066.148325043405</v>
      </c>
      <c r="H5418" s="102">
        <f t="shared" si="597"/>
        <v>16066.148325043405</v>
      </c>
      <c r="I5418" s="102">
        <f t="shared" si="600"/>
        <v>0</v>
      </c>
      <c r="J5418" s="102">
        <f t="shared" si="601"/>
        <v>16067.859849077175</v>
      </c>
      <c r="K5418" s="103">
        <f t="shared" si="602"/>
        <v>1.7115240337698197</v>
      </c>
    </row>
    <row r="5419" spans="2:11" ht="16" thickBot="1" x14ac:dyDescent="0.25">
      <c r="B5419" s="39">
        <v>5404</v>
      </c>
      <c r="C5419" s="94">
        <v>0.21455538014008879</v>
      </c>
      <c r="D5419" s="104">
        <f t="shared" si="598"/>
        <v>4.6175621743984427</v>
      </c>
      <c r="E5419" s="94">
        <v>0.20589577165882822</v>
      </c>
      <c r="F5419" s="105">
        <f t="shared" ref="F5419:F5482" si="603">($N$18-$N$19)*E5419+$N$19</f>
        <v>1.2058957716588283</v>
      </c>
      <c r="G5419" s="105">
        <f t="shared" si="599"/>
        <v>16070.765887217804</v>
      </c>
      <c r="H5419" s="105">
        <f t="shared" ref="H5419:H5482" si="604">+MAX(G5419,J5418)</f>
        <v>16070.765887217804</v>
      </c>
      <c r="I5419" s="105">
        <f t="shared" si="600"/>
        <v>0</v>
      </c>
      <c r="J5419" s="105">
        <f t="shared" si="601"/>
        <v>16071.971782989462</v>
      </c>
      <c r="K5419" s="106">
        <f t="shared" si="602"/>
        <v>1.2058957716581062</v>
      </c>
    </row>
    <row r="5420" spans="2:11" x14ac:dyDescent="0.2">
      <c r="B5420" s="35">
        <v>5405</v>
      </c>
      <c r="C5420" s="93">
        <v>0.75934482210741927</v>
      </c>
      <c r="D5420" s="101">
        <f t="shared" ref="D5420:D5483" si="605">-LN(C5420)/$N$16</f>
        <v>0.82589788103271</v>
      </c>
      <c r="E5420" s="93">
        <v>0.38270478394509766</v>
      </c>
      <c r="F5420" s="102">
        <f t="shared" si="603"/>
        <v>1.3827047839450977</v>
      </c>
      <c r="G5420" s="102">
        <f t="shared" ref="G5420:G5483" si="606">G5419+D5420</f>
        <v>16071.591785098837</v>
      </c>
      <c r="H5420" s="102">
        <f t="shared" si="604"/>
        <v>16071.971782989462</v>
      </c>
      <c r="I5420" s="102">
        <f t="shared" si="600"/>
        <v>0.37999789062450873</v>
      </c>
      <c r="J5420" s="102">
        <f t="shared" si="601"/>
        <v>16073.354487773408</v>
      </c>
      <c r="K5420" s="103">
        <f t="shared" si="602"/>
        <v>1.7627026745703915</v>
      </c>
    </row>
    <row r="5421" spans="2:11" x14ac:dyDescent="0.2">
      <c r="B5421" s="35">
        <v>5406</v>
      </c>
      <c r="C5421" s="93">
        <v>0.6998793188300636</v>
      </c>
      <c r="D5421" s="101">
        <f t="shared" si="605"/>
        <v>1.0705420814188396</v>
      </c>
      <c r="E5421" s="93">
        <v>0.80648061947859062</v>
      </c>
      <c r="F5421" s="102">
        <f t="shared" si="603"/>
        <v>1.8064806194785907</v>
      </c>
      <c r="G5421" s="102">
        <f t="shared" si="606"/>
        <v>16072.662327180256</v>
      </c>
      <c r="H5421" s="102">
        <f t="shared" si="604"/>
        <v>16073.354487773408</v>
      </c>
      <c r="I5421" s="102">
        <f t="shared" si="600"/>
        <v>0.69216059315112943</v>
      </c>
      <c r="J5421" s="102">
        <f t="shared" si="601"/>
        <v>16075.160968392885</v>
      </c>
      <c r="K5421" s="103">
        <f t="shared" si="602"/>
        <v>2.4986412126290816</v>
      </c>
    </row>
    <row r="5422" spans="2:11" x14ac:dyDescent="0.2">
      <c r="B5422" s="35">
        <v>5407</v>
      </c>
      <c r="C5422" s="93">
        <v>0.46517089713259041</v>
      </c>
      <c r="D5422" s="101">
        <f t="shared" si="605"/>
        <v>2.296051260596184</v>
      </c>
      <c r="E5422" s="93">
        <v>0.95350945599760462</v>
      </c>
      <c r="F5422" s="102">
        <f t="shared" si="603"/>
        <v>1.9535094559976045</v>
      </c>
      <c r="G5422" s="102">
        <f t="shared" si="606"/>
        <v>16074.958378440853</v>
      </c>
      <c r="H5422" s="102">
        <f t="shared" si="604"/>
        <v>16075.160968392885</v>
      </c>
      <c r="I5422" s="102">
        <f t="shared" si="600"/>
        <v>0.20258995203221275</v>
      </c>
      <c r="J5422" s="102">
        <f t="shared" si="601"/>
        <v>16077.114477848883</v>
      </c>
      <c r="K5422" s="103">
        <f t="shared" si="602"/>
        <v>2.1560994080300588</v>
      </c>
    </row>
    <row r="5423" spans="2:11" ht="16" thickBot="1" x14ac:dyDescent="0.25">
      <c r="B5423" s="39">
        <v>5408</v>
      </c>
      <c r="C5423" s="94">
        <v>0.84363523015853548</v>
      </c>
      <c r="D5423" s="104">
        <f t="shared" si="605"/>
        <v>0.51010520868973419</v>
      </c>
      <c r="E5423" s="94">
        <v>0.18168853798050122</v>
      </c>
      <c r="F5423" s="105">
        <f t="shared" si="603"/>
        <v>1.1816885379805013</v>
      </c>
      <c r="G5423" s="105">
        <f t="shared" si="606"/>
        <v>16075.468483649543</v>
      </c>
      <c r="H5423" s="105">
        <f t="shared" si="604"/>
        <v>16077.114477848883</v>
      </c>
      <c r="I5423" s="105">
        <f t="shared" si="600"/>
        <v>1.6459941993398388</v>
      </c>
      <c r="J5423" s="105">
        <f t="shared" si="601"/>
        <v>16078.296166386865</v>
      </c>
      <c r="K5423" s="106">
        <f t="shared" si="602"/>
        <v>2.8276827373210836</v>
      </c>
    </row>
    <row r="5424" spans="2:11" x14ac:dyDescent="0.2">
      <c r="B5424" s="35">
        <v>5409</v>
      </c>
      <c r="C5424" s="93">
        <v>0.86861795550303911</v>
      </c>
      <c r="D5424" s="101">
        <f t="shared" si="605"/>
        <v>0.42255566196272837</v>
      </c>
      <c r="E5424" s="93">
        <v>0.4540883172671687</v>
      </c>
      <c r="F5424" s="102">
        <f t="shared" si="603"/>
        <v>1.4540883172671686</v>
      </c>
      <c r="G5424" s="102">
        <f t="shared" si="606"/>
        <v>16075.891039311506</v>
      </c>
      <c r="H5424" s="102">
        <f t="shared" si="604"/>
        <v>16078.296166386865</v>
      </c>
      <c r="I5424" s="102">
        <f t="shared" si="600"/>
        <v>2.4051270753589051</v>
      </c>
      <c r="J5424" s="102">
        <f t="shared" si="601"/>
        <v>16079.750254704131</v>
      </c>
      <c r="K5424" s="103">
        <f t="shared" si="602"/>
        <v>3.8592153926256287</v>
      </c>
    </row>
    <row r="5425" spans="2:11" x14ac:dyDescent="0.2">
      <c r="B5425" s="35">
        <v>5410</v>
      </c>
      <c r="C5425" s="93">
        <v>0.36894053621649836</v>
      </c>
      <c r="D5425" s="101">
        <f t="shared" si="605"/>
        <v>2.9913593891765791</v>
      </c>
      <c r="E5425" s="93">
        <v>0.75046442471394181</v>
      </c>
      <c r="F5425" s="102">
        <f t="shared" si="603"/>
        <v>1.7504644247139418</v>
      </c>
      <c r="G5425" s="102">
        <f t="shared" si="606"/>
        <v>16078.882398700682</v>
      </c>
      <c r="H5425" s="102">
        <f t="shared" si="604"/>
        <v>16079.750254704131</v>
      </c>
      <c r="I5425" s="102">
        <f t="shared" si="600"/>
        <v>0.86785600344956038</v>
      </c>
      <c r="J5425" s="102">
        <f t="shared" si="601"/>
        <v>16081.500719128846</v>
      </c>
      <c r="K5425" s="103">
        <f t="shared" si="602"/>
        <v>2.6183204281642247</v>
      </c>
    </row>
    <row r="5426" spans="2:11" x14ac:dyDescent="0.2">
      <c r="B5426" s="35">
        <v>5411</v>
      </c>
      <c r="C5426" s="93">
        <v>1.7710071382566195E-2</v>
      </c>
      <c r="D5426" s="101">
        <f t="shared" si="605"/>
        <v>12.100865389678107</v>
      </c>
      <c r="E5426" s="93">
        <v>3.9851710263503648E-2</v>
      </c>
      <c r="F5426" s="102">
        <f t="shared" si="603"/>
        <v>1.0398517102635036</v>
      </c>
      <c r="G5426" s="102">
        <f t="shared" si="606"/>
        <v>16090.983264090361</v>
      </c>
      <c r="H5426" s="102">
        <f t="shared" si="604"/>
        <v>16090.983264090361</v>
      </c>
      <c r="I5426" s="102">
        <f t="shared" si="600"/>
        <v>0</v>
      </c>
      <c r="J5426" s="102">
        <f t="shared" si="601"/>
        <v>16092.023115800625</v>
      </c>
      <c r="K5426" s="103">
        <f t="shared" si="602"/>
        <v>1.0398517102639744</v>
      </c>
    </row>
    <row r="5427" spans="2:11" ht="16" thickBot="1" x14ac:dyDescent="0.25">
      <c r="B5427" s="39">
        <v>5412</v>
      </c>
      <c r="C5427" s="94">
        <v>0.59623731279691783</v>
      </c>
      <c r="D5427" s="104">
        <f t="shared" si="605"/>
        <v>1.5513495460019799</v>
      </c>
      <c r="E5427" s="94">
        <v>0.4013017307291622</v>
      </c>
      <c r="F5427" s="105">
        <f t="shared" si="603"/>
        <v>1.4013017307291622</v>
      </c>
      <c r="G5427" s="105">
        <f t="shared" si="606"/>
        <v>16092.534613636362</v>
      </c>
      <c r="H5427" s="105">
        <f t="shared" si="604"/>
        <v>16092.534613636362</v>
      </c>
      <c r="I5427" s="105">
        <f t="shared" si="600"/>
        <v>0</v>
      </c>
      <c r="J5427" s="105">
        <f t="shared" si="601"/>
        <v>16093.935915367092</v>
      </c>
      <c r="K5427" s="106">
        <f t="shared" si="602"/>
        <v>1.4013017307297559</v>
      </c>
    </row>
    <row r="5428" spans="2:11" x14ac:dyDescent="0.2">
      <c r="B5428" s="35">
        <v>5413</v>
      </c>
      <c r="C5428" s="93">
        <v>0.68773644587368177</v>
      </c>
      <c r="D5428" s="101">
        <f t="shared" si="605"/>
        <v>1.1230487618938942</v>
      </c>
      <c r="E5428" s="93">
        <v>0.78156439199288219</v>
      </c>
      <c r="F5428" s="102">
        <f t="shared" si="603"/>
        <v>1.7815643919928821</v>
      </c>
      <c r="G5428" s="102">
        <f t="shared" si="606"/>
        <v>16093.657662398256</v>
      </c>
      <c r="H5428" s="102">
        <f t="shared" si="604"/>
        <v>16093.935915367092</v>
      </c>
      <c r="I5428" s="102">
        <f t="shared" si="600"/>
        <v>0.27825296883565898</v>
      </c>
      <c r="J5428" s="102">
        <f t="shared" si="601"/>
        <v>16095.717479759085</v>
      </c>
      <c r="K5428" s="103">
        <f t="shared" si="602"/>
        <v>2.0598173608286743</v>
      </c>
    </row>
    <row r="5429" spans="2:11" x14ac:dyDescent="0.2">
      <c r="B5429" s="35">
        <v>5414</v>
      </c>
      <c r="C5429" s="93">
        <v>0.36077076766314553</v>
      </c>
      <c r="D5429" s="101">
        <f t="shared" si="605"/>
        <v>3.0585375448959726</v>
      </c>
      <c r="E5429" s="93">
        <v>0.81294913819035719</v>
      </c>
      <c r="F5429" s="102">
        <f t="shared" si="603"/>
        <v>1.8129491381903571</v>
      </c>
      <c r="G5429" s="102">
        <f t="shared" si="606"/>
        <v>16096.716199943152</v>
      </c>
      <c r="H5429" s="102">
        <f t="shared" si="604"/>
        <v>16096.716199943152</v>
      </c>
      <c r="I5429" s="102">
        <f t="shared" si="600"/>
        <v>0</v>
      </c>
      <c r="J5429" s="102">
        <f t="shared" si="601"/>
        <v>16098.529149081342</v>
      </c>
      <c r="K5429" s="103">
        <f t="shared" si="602"/>
        <v>1.8129491381896514</v>
      </c>
    </row>
    <row r="5430" spans="2:11" x14ac:dyDescent="0.2">
      <c r="B5430" s="35">
        <v>5415</v>
      </c>
      <c r="C5430" s="93">
        <v>0.52237345903030019</v>
      </c>
      <c r="D5430" s="101">
        <f t="shared" si="605"/>
        <v>1.9481175244453182</v>
      </c>
      <c r="E5430" s="93">
        <v>0.99807154023042222</v>
      </c>
      <c r="F5430" s="102">
        <f t="shared" si="603"/>
        <v>1.9980715402304221</v>
      </c>
      <c r="G5430" s="102">
        <f t="shared" si="606"/>
        <v>16098.664317467597</v>
      </c>
      <c r="H5430" s="102">
        <f t="shared" si="604"/>
        <v>16098.664317467597</v>
      </c>
      <c r="I5430" s="102">
        <f t="shared" si="600"/>
        <v>0</v>
      </c>
      <c r="J5430" s="102">
        <f t="shared" si="601"/>
        <v>16100.662389007828</v>
      </c>
      <c r="K5430" s="103">
        <f t="shared" si="602"/>
        <v>1.9980715402307396</v>
      </c>
    </row>
    <row r="5431" spans="2:11" ht="16" thickBot="1" x14ac:dyDescent="0.25">
      <c r="B5431" s="39">
        <v>5416</v>
      </c>
      <c r="C5431" s="94">
        <v>0.47346367576942527</v>
      </c>
      <c r="D5431" s="104">
        <f t="shared" si="605"/>
        <v>2.2430402508564411</v>
      </c>
      <c r="E5431" s="94">
        <v>0.15782735713219487</v>
      </c>
      <c r="F5431" s="105">
        <f t="shared" si="603"/>
        <v>1.1578273571321949</v>
      </c>
      <c r="G5431" s="105">
        <f t="shared" si="606"/>
        <v>16100.907357718454</v>
      </c>
      <c r="H5431" s="105">
        <f t="shared" si="604"/>
        <v>16100.907357718454</v>
      </c>
      <c r="I5431" s="105">
        <f t="shared" si="600"/>
        <v>0</v>
      </c>
      <c r="J5431" s="105">
        <f t="shared" si="601"/>
        <v>16102.065185075586</v>
      </c>
      <c r="K5431" s="106">
        <f t="shared" si="602"/>
        <v>1.1578273571321915</v>
      </c>
    </row>
    <row r="5432" spans="2:11" x14ac:dyDescent="0.2">
      <c r="B5432" s="35">
        <v>5417</v>
      </c>
      <c r="C5432" s="93">
        <v>0.3972294263761994</v>
      </c>
      <c r="D5432" s="101">
        <f t="shared" si="605"/>
        <v>2.7697237950690567</v>
      </c>
      <c r="E5432" s="93">
        <v>0.39059762536211162</v>
      </c>
      <c r="F5432" s="102">
        <f t="shared" si="603"/>
        <v>1.3905976253621115</v>
      </c>
      <c r="G5432" s="102">
        <f t="shared" si="606"/>
        <v>16103.677081513522</v>
      </c>
      <c r="H5432" s="102">
        <f t="shared" si="604"/>
        <v>16103.677081513522</v>
      </c>
      <c r="I5432" s="102">
        <f t="shared" si="600"/>
        <v>0</v>
      </c>
      <c r="J5432" s="102">
        <f t="shared" si="601"/>
        <v>16105.067679138885</v>
      </c>
      <c r="K5432" s="103">
        <f t="shared" si="602"/>
        <v>1.3905976253627159</v>
      </c>
    </row>
    <row r="5433" spans="2:11" x14ac:dyDescent="0.2">
      <c r="B5433" s="35">
        <v>5418</v>
      </c>
      <c r="C5433" s="93">
        <v>0.9853118947731998</v>
      </c>
      <c r="D5433" s="101">
        <f t="shared" si="605"/>
        <v>4.4391130474565728E-2</v>
      </c>
      <c r="E5433" s="93">
        <v>0.52984411559447298</v>
      </c>
      <c r="F5433" s="102">
        <f t="shared" si="603"/>
        <v>1.5298441155944729</v>
      </c>
      <c r="G5433" s="102">
        <f t="shared" si="606"/>
        <v>16103.721472643996</v>
      </c>
      <c r="H5433" s="102">
        <f t="shared" si="604"/>
        <v>16105.067679138885</v>
      </c>
      <c r="I5433" s="102">
        <f t="shared" si="600"/>
        <v>1.3462064948889747</v>
      </c>
      <c r="J5433" s="102">
        <f t="shared" si="601"/>
        <v>16106.597523254479</v>
      </c>
      <c r="K5433" s="103">
        <f t="shared" si="602"/>
        <v>2.8760506104827073</v>
      </c>
    </row>
    <row r="5434" spans="2:11" x14ac:dyDescent="0.2">
      <c r="B5434" s="35">
        <v>5419</v>
      </c>
      <c r="C5434" s="93">
        <v>0.82259297292497058</v>
      </c>
      <c r="D5434" s="101">
        <f t="shared" si="605"/>
        <v>0.58588129721989102</v>
      </c>
      <c r="E5434" s="93">
        <v>0.85739833676009825</v>
      </c>
      <c r="F5434" s="102">
        <f t="shared" si="603"/>
        <v>1.8573983367600984</v>
      </c>
      <c r="G5434" s="102">
        <f t="shared" si="606"/>
        <v>16104.307353941216</v>
      </c>
      <c r="H5434" s="102">
        <f t="shared" si="604"/>
        <v>16106.597523254479</v>
      </c>
      <c r="I5434" s="102">
        <f t="shared" si="600"/>
        <v>2.2901693132625951</v>
      </c>
      <c r="J5434" s="102">
        <f t="shared" si="601"/>
        <v>16108.454921591239</v>
      </c>
      <c r="K5434" s="103">
        <f t="shared" si="602"/>
        <v>4.1475676500231202</v>
      </c>
    </row>
    <row r="5435" spans="2:11" ht="16" thickBot="1" x14ac:dyDescent="0.25">
      <c r="B5435" s="39">
        <v>5420</v>
      </c>
      <c r="C5435" s="94">
        <v>0.82575987691645447</v>
      </c>
      <c r="D5435" s="104">
        <f t="shared" si="605"/>
        <v>0.57435376090978929</v>
      </c>
      <c r="E5435" s="94">
        <v>0.47801386365090082</v>
      </c>
      <c r="F5435" s="105">
        <f t="shared" si="603"/>
        <v>1.4780138636509008</v>
      </c>
      <c r="G5435" s="105">
        <f t="shared" si="606"/>
        <v>16104.881707702127</v>
      </c>
      <c r="H5435" s="105">
        <f t="shared" si="604"/>
        <v>16108.454921591239</v>
      </c>
      <c r="I5435" s="105">
        <f t="shared" si="600"/>
        <v>3.5732138891125942</v>
      </c>
      <c r="J5435" s="105">
        <f t="shared" si="601"/>
        <v>16109.93293545489</v>
      </c>
      <c r="K5435" s="106">
        <f t="shared" si="602"/>
        <v>5.051227752763225</v>
      </c>
    </row>
    <row r="5436" spans="2:11" x14ac:dyDescent="0.2">
      <c r="B5436" s="35">
        <v>5421</v>
      </c>
      <c r="C5436" s="93">
        <v>0.42299636393448914</v>
      </c>
      <c r="D5436" s="101">
        <f t="shared" si="605"/>
        <v>2.5811750876170709</v>
      </c>
      <c r="E5436" s="93">
        <v>0.53938175868882754</v>
      </c>
      <c r="F5436" s="102">
        <f t="shared" si="603"/>
        <v>1.5393817586888274</v>
      </c>
      <c r="G5436" s="102">
        <f t="shared" si="606"/>
        <v>16107.462882789743</v>
      </c>
      <c r="H5436" s="102">
        <f t="shared" si="604"/>
        <v>16109.93293545489</v>
      </c>
      <c r="I5436" s="102">
        <f t="shared" si="600"/>
        <v>2.4700526651467953</v>
      </c>
      <c r="J5436" s="102">
        <f t="shared" si="601"/>
        <v>16111.472317213578</v>
      </c>
      <c r="K5436" s="103">
        <f t="shared" si="602"/>
        <v>4.0094344238350459</v>
      </c>
    </row>
    <row r="5437" spans="2:11" x14ac:dyDescent="0.2">
      <c r="B5437" s="35">
        <v>5422</v>
      </c>
      <c r="C5437" s="93">
        <v>0.84919418477136455</v>
      </c>
      <c r="D5437" s="101">
        <f t="shared" si="605"/>
        <v>0.49040219120102957</v>
      </c>
      <c r="E5437" s="93">
        <v>8.3837309400656701E-2</v>
      </c>
      <c r="F5437" s="102">
        <f t="shared" si="603"/>
        <v>1.0838373094006566</v>
      </c>
      <c r="G5437" s="102">
        <f t="shared" si="606"/>
        <v>16107.953284980944</v>
      </c>
      <c r="H5437" s="102">
        <f t="shared" si="604"/>
        <v>16111.472317213578</v>
      </c>
      <c r="I5437" s="102">
        <f t="shared" si="600"/>
        <v>3.5190322326343448</v>
      </c>
      <c r="J5437" s="102">
        <f t="shared" si="601"/>
        <v>16112.556154522979</v>
      </c>
      <c r="K5437" s="103">
        <f t="shared" si="602"/>
        <v>4.6028695420354779</v>
      </c>
    </row>
    <row r="5438" spans="2:11" x14ac:dyDescent="0.2">
      <c r="B5438" s="35">
        <v>5423</v>
      </c>
      <c r="C5438" s="93">
        <v>0.73454735308624686</v>
      </c>
      <c r="D5438" s="101">
        <f t="shared" si="605"/>
        <v>0.92550244686476546</v>
      </c>
      <c r="E5438" s="93">
        <v>0.65655167948116255</v>
      </c>
      <c r="F5438" s="102">
        <f t="shared" si="603"/>
        <v>1.6565516794811626</v>
      </c>
      <c r="G5438" s="102">
        <f t="shared" si="606"/>
        <v>16108.878787427808</v>
      </c>
      <c r="H5438" s="102">
        <f t="shared" si="604"/>
        <v>16112.556154522979</v>
      </c>
      <c r="I5438" s="102">
        <f t="shared" si="600"/>
        <v>3.6773670951715758</v>
      </c>
      <c r="J5438" s="102">
        <f t="shared" si="601"/>
        <v>16114.212706202461</v>
      </c>
      <c r="K5438" s="103">
        <f t="shared" si="602"/>
        <v>5.3339187746532843</v>
      </c>
    </row>
    <row r="5439" spans="2:11" ht="16" thickBot="1" x14ac:dyDescent="0.25">
      <c r="B5439" s="39">
        <v>5424</v>
      </c>
      <c r="C5439" s="94">
        <v>0.2685579587092457</v>
      </c>
      <c r="D5439" s="104">
        <f t="shared" si="605"/>
        <v>3.9440655816400998</v>
      </c>
      <c r="E5439" s="94">
        <v>0.40516915226953643</v>
      </c>
      <c r="F5439" s="105">
        <f t="shared" si="603"/>
        <v>1.4051691522695364</v>
      </c>
      <c r="G5439" s="105">
        <f t="shared" si="606"/>
        <v>16112.822853009447</v>
      </c>
      <c r="H5439" s="105">
        <f t="shared" si="604"/>
        <v>16114.212706202461</v>
      </c>
      <c r="I5439" s="105">
        <f t="shared" si="600"/>
        <v>1.3898531930135505</v>
      </c>
      <c r="J5439" s="105">
        <f t="shared" si="601"/>
        <v>16115.61787535473</v>
      </c>
      <c r="K5439" s="106">
        <f t="shared" si="602"/>
        <v>2.7950223452826322</v>
      </c>
    </row>
    <row r="5440" spans="2:11" x14ac:dyDescent="0.2">
      <c r="B5440" s="35">
        <v>5425</v>
      </c>
      <c r="C5440" s="93">
        <v>8.7415989402068961E-2</v>
      </c>
      <c r="D5440" s="101">
        <f t="shared" si="605"/>
        <v>7.3112312038478944</v>
      </c>
      <c r="E5440" s="93">
        <v>0.22642632619059677</v>
      </c>
      <c r="F5440" s="102">
        <f t="shared" si="603"/>
        <v>1.2264263261905968</v>
      </c>
      <c r="G5440" s="102">
        <f t="shared" si="606"/>
        <v>16120.134084213296</v>
      </c>
      <c r="H5440" s="102">
        <f t="shared" si="604"/>
        <v>16120.134084213296</v>
      </c>
      <c r="I5440" s="102">
        <f t="shared" si="600"/>
        <v>0</v>
      </c>
      <c r="J5440" s="102">
        <f t="shared" si="601"/>
        <v>16121.360510539487</v>
      </c>
      <c r="K5440" s="103">
        <f t="shared" si="602"/>
        <v>1.2264263261913584</v>
      </c>
    </row>
    <row r="5441" spans="2:11" x14ac:dyDescent="0.2">
      <c r="B5441" s="35">
        <v>5426</v>
      </c>
      <c r="C5441" s="93">
        <v>0.5269668363682859</v>
      </c>
      <c r="D5441" s="101">
        <f t="shared" si="605"/>
        <v>1.9218529845399894</v>
      </c>
      <c r="E5441" s="93">
        <v>0.95388481510372169</v>
      </c>
      <c r="F5441" s="102">
        <f t="shared" si="603"/>
        <v>1.9538848151037218</v>
      </c>
      <c r="G5441" s="102">
        <f t="shared" si="606"/>
        <v>16122.055937197836</v>
      </c>
      <c r="H5441" s="102">
        <f t="shared" si="604"/>
        <v>16122.055937197836</v>
      </c>
      <c r="I5441" s="102">
        <f t="shared" si="600"/>
        <v>0</v>
      </c>
      <c r="J5441" s="102">
        <f t="shared" si="601"/>
        <v>16124.00982201294</v>
      </c>
      <c r="K5441" s="103">
        <f t="shared" si="602"/>
        <v>1.9538848151041748</v>
      </c>
    </row>
    <row r="5442" spans="2:11" x14ac:dyDescent="0.2">
      <c r="B5442" s="35">
        <v>5427</v>
      </c>
      <c r="C5442" s="93">
        <v>0.41984510254297602</v>
      </c>
      <c r="D5442" s="101">
        <f t="shared" si="605"/>
        <v>2.6036083175956586</v>
      </c>
      <c r="E5442" s="93">
        <v>0.39786942332043307</v>
      </c>
      <c r="F5442" s="102">
        <f t="shared" si="603"/>
        <v>1.397869423320433</v>
      </c>
      <c r="G5442" s="102">
        <f t="shared" si="606"/>
        <v>16124.659545515431</v>
      </c>
      <c r="H5442" s="102">
        <f t="shared" si="604"/>
        <v>16124.659545515431</v>
      </c>
      <c r="I5442" s="102">
        <f t="shared" si="600"/>
        <v>0</v>
      </c>
      <c r="J5442" s="102">
        <f t="shared" si="601"/>
        <v>16126.057414938752</v>
      </c>
      <c r="K5442" s="103">
        <f t="shared" si="602"/>
        <v>1.3978694233210263</v>
      </c>
    </row>
    <row r="5443" spans="2:11" ht="16" thickBot="1" x14ac:dyDescent="0.25">
      <c r="B5443" s="39">
        <v>5428</v>
      </c>
      <c r="C5443" s="94">
        <v>0.48287667531828415</v>
      </c>
      <c r="D5443" s="104">
        <f t="shared" si="605"/>
        <v>2.1839819656078183</v>
      </c>
      <c r="E5443" s="94">
        <v>0.108872585541406</v>
      </c>
      <c r="F5443" s="105">
        <f t="shared" si="603"/>
        <v>1.1088725855414059</v>
      </c>
      <c r="G5443" s="105">
        <f t="shared" si="606"/>
        <v>16126.843527481038</v>
      </c>
      <c r="H5443" s="105">
        <f t="shared" si="604"/>
        <v>16126.843527481038</v>
      </c>
      <c r="I5443" s="105">
        <f t="shared" si="600"/>
        <v>0</v>
      </c>
      <c r="J5443" s="105">
        <f t="shared" si="601"/>
        <v>16127.952400066579</v>
      </c>
      <c r="K5443" s="106">
        <f t="shared" si="602"/>
        <v>1.1088725855406665</v>
      </c>
    </row>
    <row r="5444" spans="2:11" x14ac:dyDescent="0.2">
      <c r="B5444" s="35">
        <v>5429</v>
      </c>
      <c r="C5444" s="93">
        <v>0.4455345563550297</v>
      </c>
      <c r="D5444" s="101">
        <f t="shared" si="605"/>
        <v>2.4254414025109732</v>
      </c>
      <c r="E5444" s="93">
        <v>0.64353309215140986</v>
      </c>
      <c r="F5444" s="102">
        <f t="shared" si="603"/>
        <v>1.6435330921514097</v>
      </c>
      <c r="G5444" s="102">
        <f t="shared" si="606"/>
        <v>16129.268968883549</v>
      </c>
      <c r="H5444" s="102">
        <f t="shared" si="604"/>
        <v>16129.268968883549</v>
      </c>
      <c r="I5444" s="102">
        <f t="shared" si="600"/>
        <v>0</v>
      </c>
      <c r="J5444" s="102">
        <f t="shared" si="601"/>
        <v>16130.912501975701</v>
      </c>
      <c r="K5444" s="103">
        <f t="shared" si="602"/>
        <v>1.6435330921522109</v>
      </c>
    </row>
    <row r="5445" spans="2:11" x14ac:dyDescent="0.2">
      <c r="B5445" s="35">
        <v>5430</v>
      </c>
      <c r="C5445" s="93">
        <v>1.8867082000145863E-2</v>
      </c>
      <c r="D5445" s="101">
        <f t="shared" si="605"/>
        <v>11.911009705624233</v>
      </c>
      <c r="E5445" s="93">
        <v>0.12740220651479472</v>
      </c>
      <c r="F5445" s="102">
        <f t="shared" si="603"/>
        <v>1.1274022065147946</v>
      </c>
      <c r="G5445" s="102">
        <f t="shared" si="606"/>
        <v>16141.179978589173</v>
      </c>
      <c r="H5445" s="102">
        <f t="shared" si="604"/>
        <v>16141.179978589173</v>
      </c>
      <c r="I5445" s="102">
        <f t="shared" si="600"/>
        <v>0</v>
      </c>
      <c r="J5445" s="102">
        <f t="shared" si="601"/>
        <v>16142.307380795688</v>
      </c>
      <c r="K5445" s="103">
        <f t="shared" si="602"/>
        <v>1.1274022065153986</v>
      </c>
    </row>
    <row r="5446" spans="2:11" x14ac:dyDescent="0.2">
      <c r="B5446" s="35">
        <v>5431</v>
      </c>
      <c r="C5446" s="93">
        <v>0.41742698932023459</v>
      </c>
      <c r="D5446" s="101">
        <f t="shared" si="605"/>
        <v>2.6209368775904225</v>
      </c>
      <c r="E5446" s="93">
        <v>0.84245613181394785</v>
      </c>
      <c r="F5446" s="102">
        <f t="shared" si="603"/>
        <v>1.8424561318139479</v>
      </c>
      <c r="G5446" s="102">
        <f t="shared" si="606"/>
        <v>16143.800915466763</v>
      </c>
      <c r="H5446" s="102">
        <f t="shared" si="604"/>
        <v>16143.800915466763</v>
      </c>
      <c r="I5446" s="102">
        <f t="shared" si="600"/>
        <v>0</v>
      </c>
      <c r="J5446" s="102">
        <f t="shared" si="601"/>
        <v>16145.643371598577</v>
      </c>
      <c r="K5446" s="103">
        <f t="shared" si="602"/>
        <v>1.8424561318133783</v>
      </c>
    </row>
    <row r="5447" spans="2:11" ht="16" thickBot="1" x14ac:dyDescent="0.25">
      <c r="B5447" s="39">
        <v>5432</v>
      </c>
      <c r="C5447" s="94">
        <v>0.81931915861852322</v>
      </c>
      <c r="D5447" s="104">
        <f t="shared" si="605"/>
        <v>0.59784473393033633</v>
      </c>
      <c r="E5447" s="94">
        <v>0.89239033059098949</v>
      </c>
      <c r="F5447" s="105">
        <f t="shared" si="603"/>
        <v>1.8923903305909895</v>
      </c>
      <c r="G5447" s="105">
        <f t="shared" si="606"/>
        <v>16144.398760200695</v>
      </c>
      <c r="H5447" s="105">
        <f t="shared" si="604"/>
        <v>16145.643371598577</v>
      </c>
      <c r="I5447" s="105">
        <f t="shared" si="600"/>
        <v>1.2446113978821813</v>
      </c>
      <c r="J5447" s="105">
        <f t="shared" si="601"/>
        <v>16147.535761929168</v>
      </c>
      <c r="K5447" s="106">
        <f t="shared" si="602"/>
        <v>3.1370017284734786</v>
      </c>
    </row>
    <row r="5448" spans="2:11" x14ac:dyDescent="0.2">
      <c r="B5448" s="35">
        <v>5433</v>
      </c>
      <c r="C5448" s="93">
        <v>0.56692612785098628</v>
      </c>
      <c r="D5448" s="101">
        <f t="shared" si="605"/>
        <v>1.7025788091583101</v>
      </c>
      <c r="E5448" s="93">
        <v>0.16440539950692656</v>
      </c>
      <c r="F5448" s="102">
        <f t="shared" si="603"/>
        <v>1.1644053995069266</v>
      </c>
      <c r="G5448" s="102">
        <f t="shared" si="606"/>
        <v>16146.101339009852</v>
      </c>
      <c r="H5448" s="102">
        <f t="shared" si="604"/>
        <v>16147.535761929168</v>
      </c>
      <c r="I5448" s="102">
        <f t="shared" si="600"/>
        <v>1.4344229193156934</v>
      </c>
      <c r="J5448" s="102">
        <f t="shared" si="601"/>
        <v>16148.700167328676</v>
      </c>
      <c r="K5448" s="103">
        <f t="shared" si="602"/>
        <v>2.5988283188235073</v>
      </c>
    </row>
    <row r="5449" spans="2:11" x14ac:dyDescent="0.2">
      <c r="B5449" s="35">
        <v>5434</v>
      </c>
      <c r="C5449" s="93">
        <v>0.93415925652949727</v>
      </c>
      <c r="D5449" s="101">
        <f t="shared" si="605"/>
        <v>0.20432503525685689</v>
      </c>
      <c r="E5449" s="93">
        <v>0.63499348512213183</v>
      </c>
      <c r="F5449" s="102">
        <f t="shared" si="603"/>
        <v>1.6349934851221319</v>
      </c>
      <c r="G5449" s="102">
        <f t="shared" si="606"/>
        <v>16146.305664045109</v>
      </c>
      <c r="H5449" s="102">
        <f t="shared" si="604"/>
        <v>16148.700167328676</v>
      </c>
      <c r="I5449" s="102">
        <f t="shared" si="600"/>
        <v>2.3945032835672464</v>
      </c>
      <c r="J5449" s="102">
        <f t="shared" si="601"/>
        <v>16150.335160813798</v>
      </c>
      <c r="K5449" s="103">
        <f t="shared" si="602"/>
        <v>4.0294967686895689</v>
      </c>
    </row>
    <row r="5450" spans="2:11" x14ac:dyDescent="0.2">
      <c r="B5450" s="35">
        <v>5435</v>
      </c>
      <c r="C5450" s="93">
        <v>0.90388763323704413</v>
      </c>
      <c r="D5450" s="101">
        <f t="shared" si="605"/>
        <v>0.30315067749698937</v>
      </c>
      <c r="E5450" s="93">
        <v>0.73086285623837621</v>
      </c>
      <c r="F5450" s="102">
        <f t="shared" si="603"/>
        <v>1.7308628562383763</v>
      </c>
      <c r="G5450" s="102">
        <f t="shared" si="606"/>
        <v>16146.608814722606</v>
      </c>
      <c r="H5450" s="102">
        <f t="shared" si="604"/>
        <v>16150.335160813798</v>
      </c>
      <c r="I5450" s="102">
        <f t="shared" si="600"/>
        <v>3.7263460911926813</v>
      </c>
      <c r="J5450" s="102">
        <f t="shared" si="601"/>
        <v>16152.066023670037</v>
      </c>
      <c r="K5450" s="103">
        <f t="shared" si="602"/>
        <v>5.4572089474313543</v>
      </c>
    </row>
    <row r="5451" spans="2:11" ht="16" thickBot="1" x14ac:dyDescent="0.25">
      <c r="B5451" s="39">
        <v>5436</v>
      </c>
      <c r="C5451" s="94">
        <v>0.99182596816884105</v>
      </c>
      <c r="D5451" s="104">
        <f t="shared" si="605"/>
        <v>2.4622867204521757E-2</v>
      </c>
      <c r="E5451" s="94">
        <v>0.99132409580758885</v>
      </c>
      <c r="F5451" s="105">
        <f t="shared" si="603"/>
        <v>1.9913240958075888</v>
      </c>
      <c r="G5451" s="105">
        <f t="shared" si="606"/>
        <v>16146.63343758981</v>
      </c>
      <c r="H5451" s="105">
        <f t="shared" si="604"/>
        <v>16152.066023670037</v>
      </c>
      <c r="I5451" s="105">
        <f t="shared" si="600"/>
        <v>5.4325860802273382</v>
      </c>
      <c r="J5451" s="105">
        <f t="shared" si="601"/>
        <v>16154.057347765844</v>
      </c>
      <c r="K5451" s="106">
        <f t="shared" si="602"/>
        <v>7.4239101760340418</v>
      </c>
    </row>
    <row r="5452" spans="2:11" x14ac:dyDescent="0.2">
      <c r="B5452" s="35">
        <v>5437</v>
      </c>
      <c r="C5452" s="93">
        <v>0.71334199187043146</v>
      </c>
      <c r="D5452" s="101">
        <f t="shared" si="605"/>
        <v>1.013382964715692</v>
      </c>
      <c r="E5452" s="93">
        <v>0.58561982188185036</v>
      </c>
      <c r="F5452" s="102">
        <f t="shared" si="603"/>
        <v>1.5856198218818505</v>
      </c>
      <c r="G5452" s="102">
        <f t="shared" si="606"/>
        <v>16147.646820554526</v>
      </c>
      <c r="H5452" s="102">
        <f t="shared" si="604"/>
        <v>16154.057347765844</v>
      </c>
      <c r="I5452" s="102">
        <f t="shared" si="600"/>
        <v>6.4105272113174578</v>
      </c>
      <c r="J5452" s="102">
        <f t="shared" si="601"/>
        <v>16155.642967587726</v>
      </c>
      <c r="K5452" s="103">
        <f t="shared" si="602"/>
        <v>7.9961470332000317</v>
      </c>
    </row>
    <row r="5453" spans="2:11" x14ac:dyDescent="0.2">
      <c r="B5453" s="35">
        <v>5438</v>
      </c>
      <c r="C5453" s="93">
        <v>0.59019919868909565</v>
      </c>
      <c r="D5453" s="101">
        <f t="shared" si="605"/>
        <v>1.5818855225041788</v>
      </c>
      <c r="E5453" s="93">
        <v>0.43667052753461311</v>
      </c>
      <c r="F5453" s="102">
        <f t="shared" si="603"/>
        <v>1.4366705275346132</v>
      </c>
      <c r="G5453" s="102">
        <f t="shared" si="606"/>
        <v>16149.22870607703</v>
      </c>
      <c r="H5453" s="102">
        <f t="shared" si="604"/>
        <v>16155.642967587726</v>
      </c>
      <c r="I5453" s="102">
        <f t="shared" si="600"/>
        <v>6.4142615106957237</v>
      </c>
      <c r="J5453" s="102">
        <f t="shared" si="601"/>
        <v>16157.079638115261</v>
      </c>
      <c r="K5453" s="103">
        <f t="shared" si="602"/>
        <v>7.8509320382308942</v>
      </c>
    </row>
    <row r="5454" spans="2:11" x14ac:dyDescent="0.2">
      <c r="B5454" s="35">
        <v>5439</v>
      </c>
      <c r="C5454" s="93">
        <v>0.72513890177288354</v>
      </c>
      <c r="D5454" s="101">
        <f t="shared" si="605"/>
        <v>0.96417616147791341</v>
      </c>
      <c r="E5454" s="93">
        <v>0.67852830202426107</v>
      </c>
      <c r="F5454" s="102">
        <f t="shared" si="603"/>
        <v>1.6785283020242612</v>
      </c>
      <c r="G5454" s="102">
        <f t="shared" si="606"/>
        <v>16150.192882238509</v>
      </c>
      <c r="H5454" s="102">
        <f t="shared" si="604"/>
        <v>16157.079638115261</v>
      </c>
      <c r="I5454" s="102">
        <f t="shared" si="600"/>
        <v>6.8867558767524315</v>
      </c>
      <c r="J5454" s="102">
        <f t="shared" si="601"/>
        <v>16158.758166417285</v>
      </c>
      <c r="K5454" s="103">
        <f t="shared" si="602"/>
        <v>8.5652841787759826</v>
      </c>
    </row>
    <row r="5455" spans="2:11" ht="16" thickBot="1" x14ac:dyDescent="0.25">
      <c r="B5455" s="39">
        <v>5440</v>
      </c>
      <c r="C5455" s="94">
        <v>0.31704332702329541</v>
      </c>
      <c r="D5455" s="104">
        <f t="shared" si="605"/>
        <v>3.4461505084126793</v>
      </c>
      <c r="E5455" s="94">
        <v>0.94433334742716002</v>
      </c>
      <c r="F5455" s="105">
        <f t="shared" si="603"/>
        <v>1.94433334742716</v>
      </c>
      <c r="G5455" s="105">
        <f t="shared" si="606"/>
        <v>16153.639032746922</v>
      </c>
      <c r="H5455" s="105">
        <f t="shared" si="604"/>
        <v>16158.758166417285</v>
      </c>
      <c r="I5455" s="105">
        <f t="shared" si="600"/>
        <v>5.119133670363226</v>
      </c>
      <c r="J5455" s="105">
        <f t="shared" si="601"/>
        <v>16160.702499764711</v>
      </c>
      <c r="K5455" s="106">
        <f t="shared" si="602"/>
        <v>7.0634670177896623</v>
      </c>
    </row>
    <row r="5456" spans="2:11" x14ac:dyDescent="0.2">
      <c r="B5456" s="35">
        <v>5441</v>
      </c>
      <c r="C5456" s="93">
        <v>0.90016528907330262</v>
      </c>
      <c r="D5456" s="101">
        <f t="shared" si="605"/>
        <v>0.31553063398308723</v>
      </c>
      <c r="E5456" s="93">
        <v>0.69526282519292759</v>
      </c>
      <c r="F5456" s="102">
        <f t="shared" si="603"/>
        <v>1.6952628251929276</v>
      </c>
      <c r="G5456" s="102">
        <f t="shared" si="606"/>
        <v>16153.954563380905</v>
      </c>
      <c r="H5456" s="102">
        <f t="shared" si="604"/>
        <v>16160.702499764711</v>
      </c>
      <c r="I5456" s="102">
        <f t="shared" si="600"/>
        <v>6.7479363838065183</v>
      </c>
      <c r="J5456" s="102">
        <f t="shared" si="601"/>
        <v>16162.397762589904</v>
      </c>
      <c r="K5456" s="103">
        <f t="shared" si="602"/>
        <v>8.443199208999431</v>
      </c>
    </row>
    <row r="5457" spans="2:11" x14ac:dyDescent="0.2">
      <c r="B5457" s="35">
        <v>5442</v>
      </c>
      <c r="C5457" s="93">
        <v>0.38386509129678947</v>
      </c>
      <c r="D5457" s="101">
        <f t="shared" si="605"/>
        <v>2.872392338614056</v>
      </c>
      <c r="E5457" s="93">
        <v>0.73698299574974679</v>
      </c>
      <c r="F5457" s="102">
        <f t="shared" si="603"/>
        <v>1.7369829957497469</v>
      </c>
      <c r="G5457" s="102">
        <f t="shared" si="606"/>
        <v>16156.826955719518</v>
      </c>
      <c r="H5457" s="102">
        <f t="shared" si="604"/>
        <v>16162.397762589904</v>
      </c>
      <c r="I5457" s="102">
        <f t="shared" si="600"/>
        <v>5.57080687038615</v>
      </c>
      <c r="J5457" s="102">
        <f t="shared" si="601"/>
        <v>16164.134745585654</v>
      </c>
      <c r="K5457" s="103">
        <f t="shared" si="602"/>
        <v>7.3077898661358631</v>
      </c>
    </row>
    <row r="5458" spans="2:11" x14ac:dyDescent="0.2">
      <c r="B5458" s="35">
        <v>5443</v>
      </c>
      <c r="C5458" s="93">
        <v>0.32297093555148559</v>
      </c>
      <c r="D5458" s="101">
        <f t="shared" si="605"/>
        <v>3.3905788278627442</v>
      </c>
      <c r="E5458" s="93">
        <v>0.44058667958638054</v>
      </c>
      <c r="F5458" s="102">
        <f t="shared" si="603"/>
        <v>1.4405866795863806</v>
      </c>
      <c r="G5458" s="102">
        <f t="shared" si="606"/>
        <v>16160.217534547381</v>
      </c>
      <c r="H5458" s="102">
        <f t="shared" si="604"/>
        <v>16164.134745585654</v>
      </c>
      <c r="I5458" s="102">
        <f t="shared" ref="I5458:I5521" si="607">H5458-G5458</f>
        <v>3.9172110382733081</v>
      </c>
      <c r="J5458" s="102">
        <f t="shared" ref="J5458:J5521" si="608">H5458+F5458</f>
        <v>16165.57533226524</v>
      </c>
      <c r="K5458" s="103">
        <f t="shared" ref="K5458:K5521" si="609">J5458-G5458</f>
        <v>5.3577977178592846</v>
      </c>
    </row>
    <row r="5459" spans="2:11" ht="16" thickBot="1" x14ac:dyDescent="0.25">
      <c r="B5459" s="39">
        <v>5444</v>
      </c>
      <c r="C5459" s="94">
        <v>0.74133251844754422</v>
      </c>
      <c r="D5459" s="104">
        <f t="shared" si="605"/>
        <v>0.89791803449046004</v>
      </c>
      <c r="E5459" s="94">
        <v>0.60881703726712988</v>
      </c>
      <c r="F5459" s="105">
        <f t="shared" si="603"/>
        <v>1.60881703726713</v>
      </c>
      <c r="G5459" s="105">
        <f t="shared" si="606"/>
        <v>16161.115452581871</v>
      </c>
      <c r="H5459" s="105">
        <f t="shared" si="604"/>
        <v>16165.57533226524</v>
      </c>
      <c r="I5459" s="105">
        <f t="shared" si="607"/>
        <v>4.4598796833688539</v>
      </c>
      <c r="J5459" s="105">
        <f t="shared" si="608"/>
        <v>16167.184149302508</v>
      </c>
      <c r="K5459" s="106">
        <f t="shared" si="609"/>
        <v>6.0686967206365807</v>
      </c>
    </row>
    <row r="5460" spans="2:11" x14ac:dyDescent="0.2">
      <c r="B5460" s="35">
        <v>5445</v>
      </c>
      <c r="C5460" s="93">
        <v>0.53780684811634949</v>
      </c>
      <c r="D5460" s="101">
        <f t="shared" si="605"/>
        <v>1.8607674049619247</v>
      </c>
      <c r="E5460" s="93">
        <v>0.31515571726818425</v>
      </c>
      <c r="F5460" s="102">
        <f t="shared" si="603"/>
        <v>1.3151557172681843</v>
      </c>
      <c r="G5460" s="102">
        <f t="shared" si="606"/>
        <v>16162.976219986833</v>
      </c>
      <c r="H5460" s="102">
        <f t="shared" si="604"/>
        <v>16167.184149302508</v>
      </c>
      <c r="I5460" s="102">
        <f t="shared" si="607"/>
        <v>4.2079293156748463</v>
      </c>
      <c r="J5460" s="102">
        <f t="shared" si="608"/>
        <v>16168.499305019775</v>
      </c>
      <c r="K5460" s="103">
        <f t="shared" si="609"/>
        <v>5.5230850329426175</v>
      </c>
    </row>
    <row r="5461" spans="2:11" x14ac:dyDescent="0.2">
      <c r="B5461" s="35">
        <v>5446</v>
      </c>
      <c r="C5461" s="93">
        <v>0.77630534001313001</v>
      </c>
      <c r="D5461" s="101">
        <f t="shared" si="605"/>
        <v>0.75962807037981717</v>
      </c>
      <c r="E5461" s="93">
        <v>0.83691893502957859</v>
      </c>
      <c r="F5461" s="102">
        <f t="shared" si="603"/>
        <v>1.8369189350295785</v>
      </c>
      <c r="G5461" s="102">
        <f t="shared" si="606"/>
        <v>16163.735848057213</v>
      </c>
      <c r="H5461" s="102">
        <f t="shared" si="604"/>
        <v>16168.499305019775</v>
      </c>
      <c r="I5461" s="102">
        <f t="shared" si="607"/>
        <v>4.7634569625624863</v>
      </c>
      <c r="J5461" s="102">
        <f t="shared" si="608"/>
        <v>16170.336223954804</v>
      </c>
      <c r="K5461" s="103">
        <f t="shared" si="609"/>
        <v>6.6003758975912206</v>
      </c>
    </row>
    <row r="5462" spans="2:11" x14ac:dyDescent="0.2">
      <c r="B5462" s="35">
        <v>5447</v>
      </c>
      <c r="C5462" s="93">
        <v>0.55942164354494228</v>
      </c>
      <c r="D5462" s="101">
        <f t="shared" si="605"/>
        <v>1.7425554249632562</v>
      </c>
      <c r="E5462" s="93">
        <v>0.96728885126979658</v>
      </c>
      <c r="F5462" s="102">
        <f t="shared" si="603"/>
        <v>1.9672888512697966</v>
      </c>
      <c r="G5462" s="102">
        <f t="shared" si="606"/>
        <v>16165.478403482177</v>
      </c>
      <c r="H5462" s="102">
        <f t="shared" si="604"/>
        <v>16170.336223954804</v>
      </c>
      <c r="I5462" s="102">
        <f t="shared" si="607"/>
        <v>4.8578204726272816</v>
      </c>
      <c r="J5462" s="102">
        <f t="shared" si="608"/>
        <v>16172.303512806075</v>
      </c>
      <c r="K5462" s="103">
        <f t="shared" si="609"/>
        <v>6.8251093238977774</v>
      </c>
    </row>
    <row r="5463" spans="2:11" ht="16" thickBot="1" x14ac:dyDescent="0.25">
      <c r="B5463" s="39">
        <v>5448</v>
      </c>
      <c r="C5463" s="94">
        <v>0.2750080925772711</v>
      </c>
      <c r="D5463" s="104">
        <f t="shared" si="605"/>
        <v>3.8728642625845038</v>
      </c>
      <c r="E5463" s="94">
        <v>0.84814505116270777</v>
      </c>
      <c r="F5463" s="105">
        <f t="shared" si="603"/>
        <v>1.8481450511627078</v>
      </c>
      <c r="G5463" s="105">
        <f t="shared" si="606"/>
        <v>16169.351267744762</v>
      </c>
      <c r="H5463" s="105">
        <f t="shared" si="604"/>
        <v>16172.303512806075</v>
      </c>
      <c r="I5463" s="105">
        <f t="shared" si="607"/>
        <v>2.9522450613130786</v>
      </c>
      <c r="J5463" s="105">
        <f t="shared" si="608"/>
        <v>16174.151657857237</v>
      </c>
      <c r="K5463" s="106">
        <f t="shared" si="609"/>
        <v>4.8003901124757249</v>
      </c>
    </row>
    <row r="5464" spans="2:11" x14ac:dyDescent="0.2">
      <c r="B5464" s="35">
        <v>5449</v>
      </c>
      <c r="C5464" s="93">
        <v>4.8152789997216727E-2</v>
      </c>
      <c r="D5464" s="101">
        <f t="shared" si="605"/>
        <v>9.100128595647762</v>
      </c>
      <c r="E5464" s="93">
        <v>0.23920834272178548</v>
      </c>
      <c r="F5464" s="102">
        <f t="shared" si="603"/>
        <v>1.2392083427217855</v>
      </c>
      <c r="G5464" s="102">
        <f t="shared" si="606"/>
        <v>16178.45139634041</v>
      </c>
      <c r="H5464" s="102">
        <f t="shared" si="604"/>
        <v>16178.45139634041</v>
      </c>
      <c r="I5464" s="102">
        <f t="shared" si="607"/>
        <v>0</v>
      </c>
      <c r="J5464" s="102">
        <f t="shared" si="608"/>
        <v>16179.690604683132</v>
      </c>
      <c r="K5464" s="103">
        <f t="shared" si="609"/>
        <v>1.2392083427221223</v>
      </c>
    </row>
    <row r="5465" spans="2:11" x14ac:dyDescent="0.2">
      <c r="B5465" s="35">
        <v>5450</v>
      </c>
      <c r="C5465" s="93">
        <v>8.719838941744873E-2</v>
      </c>
      <c r="D5465" s="101">
        <f t="shared" si="605"/>
        <v>7.3187082546634841</v>
      </c>
      <c r="E5465" s="93">
        <v>0.60679259446755685</v>
      </c>
      <c r="F5465" s="102">
        <f t="shared" si="603"/>
        <v>1.606792594467557</v>
      </c>
      <c r="G5465" s="102">
        <f t="shared" si="606"/>
        <v>16185.770104595073</v>
      </c>
      <c r="H5465" s="102">
        <f t="shared" si="604"/>
        <v>16185.770104595073</v>
      </c>
      <c r="I5465" s="102">
        <f t="shared" si="607"/>
        <v>0</v>
      </c>
      <c r="J5465" s="102">
        <f t="shared" si="608"/>
        <v>16187.376897189541</v>
      </c>
      <c r="K5465" s="103">
        <f t="shared" si="609"/>
        <v>1.606792594468061</v>
      </c>
    </row>
    <row r="5466" spans="2:11" x14ac:dyDescent="0.2">
      <c r="B5466" s="35">
        <v>5451</v>
      </c>
      <c r="C5466" s="93">
        <v>0.1561871984951656</v>
      </c>
      <c r="D5466" s="101">
        <f t="shared" si="605"/>
        <v>5.5701000023757921</v>
      </c>
      <c r="E5466" s="93">
        <v>0.46102498902121714</v>
      </c>
      <c r="F5466" s="102">
        <f t="shared" si="603"/>
        <v>1.461024989021217</v>
      </c>
      <c r="G5466" s="102">
        <f t="shared" si="606"/>
        <v>16191.340204597449</v>
      </c>
      <c r="H5466" s="102">
        <f t="shared" si="604"/>
        <v>16191.340204597449</v>
      </c>
      <c r="I5466" s="102">
        <f t="shared" si="607"/>
        <v>0</v>
      </c>
      <c r="J5466" s="102">
        <f t="shared" si="608"/>
        <v>16192.80122958647</v>
      </c>
      <c r="K5466" s="103">
        <f t="shared" si="609"/>
        <v>1.461024989021098</v>
      </c>
    </row>
    <row r="5467" spans="2:11" ht="16" thickBot="1" x14ac:dyDescent="0.25">
      <c r="B5467" s="39">
        <v>5452</v>
      </c>
      <c r="C5467" s="94">
        <v>0.75825678659906282</v>
      </c>
      <c r="D5467" s="104">
        <f t="shared" si="605"/>
        <v>0.83019954632563431</v>
      </c>
      <c r="E5467" s="94">
        <v>4.5748571637464819E-2</v>
      </c>
      <c r="F5467" s="105">
        <f t="shared" si="603"/>
        <v>1.0457485716374648</v>
      </c>
      <c r="G5467" s="105">
        <f t="shared" si="606"/>
        <v>16192.170404143775</v>
      </c>
      <c r="H5467" s="105">
        <f t="shared" si="604"/>
        <v>16192.80122958647</v>
      </c>
      <c r="I5467" s="105">
        <f t="shared" si="607"/>
        <v>0.63082544269491336</v>
      </c>
      <c r="J5467" s="105">
        <f t="shared" si="608"/>
        <v>16193.846978158108</v>
      </c>
      <c r="K5467" s="106">
        <f t="shared" si="609"/>
        <v>1.6765740143328003</v>
      </c>
    </row>
    <row r="5468" spans="2:11" x14ac:dyDescent="0.2">
      <c r="B5468" s="35">
        <v>5453</v>
      </c>
      <c r="C5468" s="93">
        <v>8.4086668469032455E-2</v>
      </c>
      <c r="D5468" s="101">
        <f t="shared" si="605"/>
        <v>7.4277217336697383</v>
      </c>
      <c r="E5468" s="93">
        <v>0.71823105141204147</v>
      </c>
      <c r="F5468" s="102">
        <f t="shared" si="603"/>
        <v>1.7182310514120416</v>
      </c>
      <c r="G5468" s="102">
        <f t="shared" si="606"/>
        <v>16199.598125877445</v>
      </c>
      <c r="H5468" s="102">
        <f t="shared" si="604"/>
        <v>16199.598125877445</v>
      </c>
      <c r="I5468" s="102">
        <f t="shared" si="607"/>
        <v>0</v>
      </c>
      <c r="J5468" s="102">
        <f t="shared" si="608"/>
        <v>16201.316356928857</v>
      </c>
      <c r="K5468" s="103">
        <f t="shared" si="609"/>
        <v>1.7182310514126584</v>
      </c>
    </row>
    <row r="5469" spans="2:11" x14ac:dyDescent="0.2">
      <c r="B5469" s="35">
        <v>5454</v>
      </c>
      <c r="C5469" s="93">
        <v>0.36604283675941574</v>
      </c>
      <c r="D5469" s="101">
        <f t="shared" si="605"/>
        <v>3.0150147363095492</v>
      </c>
      <c r="E5469" s="93">
        <v>0.58038504672309277</v>
      </c>
      <c r="F5469" s="102">
        <f t="shared" si="603"/>
        <v>1.5803850467230927</v>
      </c>
      <c r="G5469" s="102">
        <f t="shared" si="606"/>
        <v>16202.613140613754</v>
      </c>
      <c r="H5469" s="102">
        <f t="shared" si="604"/>
        <v>16202.613140613754</v>
      </c>
      <c r="I5469" s="102">
        <f t="shared" si="607"/>
        <v>0</v>
      </c>
      <c r="J5469" s="102">
        <f t="shared" si="608"/>
        <v>16204.193525660477</v>
      </c>
      <c r="K5469" s="103">
        <f t="shared" si="609"/>
        <v>1.5803850467236771</v>
      </c>
    </row>
    <row r="5470" spans="2:11" x14ac:dyDescent="0.2">
      <c r="B5470" s="35">
        <v>5455</v>
      </c>
      <c r="C5470" s="93">
        <v>4.9116720143941195E-2</v>
      </c>
      <c r="D5470" s="101">
        <f t="shared" si="605"/>
        <v>9.0406673090595628</v>
      </c>
      <c r="E5470" s="93">
        <v>0.68490302121943392</v>
      </c>
      <c r="F5470" s="102">
        <f t="shared" si="603"/>
        <v>1.684903021219434</v>
      </c>
      <c r="G5470" s="102">
        <f t="shared" si="606"/>
        <v>16211.653807922814</v>
      </c>
      <c r="H5470" s="102">
        <f t="shared" si="604"/>
        <v>16211.653807922814</v>
      </c>
      <c r="I5470" s="102">
        <f t="shared" si="607"/>
        <v>0</v>
      </c>
      <c r="J5470" s="102">
        <f t="shared" si="608"/>
        <v>16213.338710944034</v>
      </c>
      <c r="K5470" s="103">
        <f t="shared" si="609"/>
        <v>1.6849030212197249</v>
      </c>
    </row>
    <row r="5471" spans="2:11" ht="16" thickBot="1" x14ac:dyDescent="0.25">
      <c r="B5471" s="39">
        <v>5456</v>
      </c>
      <c r="C5471" s="94">
        <v>0.67124671115224865</v>
      </c>
      <c r="D5471" s="104">
        <f t="shared" si="605"/>
        <v>1.1958555982740968</v>
      </c>
      <c r="E5471" s="94">
        <v>0.9269170330900236</v>
      </c>
      <c r="F5471" s="105">
        <f t="shared" si="603"/>
        <v>1.9269170330900236</v>
      </c>
      <c r="G5471" s="105">
        <f t="shared" si="606"/>
        <v>16212.849663521089</v>
      </c>
      <c r="H5471" s="105">
        <f t="shared" si="604"/>
        <v>16213.338710944034</v>
      </c>
      <c r="I5471" s="105">
        <f t="shared" si="607"/>
        <v>0.48904742294507741</v>
      </c>
      <c r="J5471" s="105">
        <f t="shared" si="608"/>
        <v>16215.265627977124</v>
      </c>
      <c r="K5471" s="106">
        <f t="shared" si="609"/>
        <v>2.4159644560349989</v>
      </c>
    </row>
    <row r="5472" spans="2:11" x14ac:dyDescent="0.2">
      <c r="B5472" s="35">
        <v>5457</v>
      </c>
      <c r="C5472" s="93">
        <v>0.46915277954966683</v>
      </c>
      <c r="D5472" s="101">
        <f t="shared" si="605"/>
        <v>2.2704804228401243</v>
      </c>
      <c r="E5472" s="93">
        <v>6.159160611498804E-2</v>
      </c>
      <c r="F5472" s="102">
        <f t="shared" si="603"/>
        <v>1.0615916061149879</v>
      </c>
      <c r="G5472" s="102">
        <f t="shared" si="606"/>
        <v>16215.120143943928</v>
      </c>
      <c r="H5472" s="102">
        <f t="shared" si="604"/>
        <v>16215.265627977124</v>
      </c>
      <c r="I5472" s="102">
        <f t="shared" si="607"/>
        <v>0.14548403319531644</v>
      </c>
      <c r="J5472" s="102">
        <f t="shared" si="608"/>
        <v>16216.327219583238</v>
      </c>
      <c r="K5472" s="103">
        <f t="shared" si="609"/>
        <v>1.2070756393095508</v>
      </c>
    </row>
    <row r="5473" spans="2:11" x14ac:dyDescent="0.2">
      <c r="B5473" s="35">
        <v>5458</v>
      </c>
      <c r="C5473" s="93">
        <v>0.9263385488497653</v>
      </c>
      <c r="D5473" s="101">
        <f t="shared" si="605"/>
        <v>0.22954652292950958</v>
      </c>
      <c r="E5473" s="93">
        <v>0.79970353661786076</v>
      </c>
      <c r="F5473" s="102">
        <f t="shared" si="603"/>
        <v>1.7997035366178609</v>
      </c>
      <c r="G5473" s="102">
        <f t="shared" si="606"/>
        <v>16215.349690466857</v>
      </c>
      <c r="H5473" s="102">
        <f t="shared" si="604"/>
        <v>16216.327219583238</v>
      </c>
      <c r="I5473" s="102">
        <f t="shared" si="607"/>
        <v>0.97752911638053774</v>
      </c>
      <c r="J5473" s="102">
        <f t="shared" si="608"/>
        <v>16218.126923119855</v>
      </c>
      <c r="K5473" s="103">
        <f t="shared" si="609"/>
        <v>2.7772326529975544</v>
      </c>
    </row>
    <row r="5474" spans="2:11" x14ac:dyDescent="0.2">
      <c r="B5474" s="35">
        <v>5459</v>
      </c>
      <c r="C5474" s="93">
        <v>0.24293784514488503</v>
      </c>
      <c r="D5474" s="101">
        <f t="shared" si="605"/>
        <v>4.2448489489679195</v>
      </c>
      <c r="E5474" s="93">
        <v>0.39697017479544683</v>
      </c>
      <c r="F5474" s="102">
        <f t="shared" si="603"/>
        <v>1.3969701747954468</v>
      </c>
      <c r="G5474" s="102">
        <f t="shared" si="606"/>
        <v>16219.594539415824</v>
      </c>
      <c r="H5474" s="102">
        <f t="shared" si="604"/>
        <v>16219.594539415824</v>
      </c>
      <c r="I5474" s="102">
        <f t="shared" si="607"/>
        <v>0</v>
      </c>
      <c r="J5474" s="102">
        <f t="shared" si="608"/>
        <v>16220.99150959062</v>
      </c>
      <c r="K5474" s="103">
        <f t="shared" si="609"/>
        <v>1.3969701747955696</v>
      </c>
    </row>
    <row r="5475" spans="2:11" ht="16" thickBot="1" x14ac:dyDescent="0.25">
      <c r="B5475" s="39">
        <v>5460</v>
      </c>
      <c r="C5475" s="94">
        <v>0.49877898530324127</v>
      </c>
      <c r="D5475" s="104">
        <f t="shared" si="605"/>
        <v>2.086776589711512</v>
      </c>
      <c r="E5475" s="94">
        <v>0.39521030027265025</v>
      </c>
      <c r="F5475" s="105">
        <f t="shared" si="603"/>
        <v>1.3952103002726504</v>
      </c>
      <c r="G5475" s="105">
        <f t="shared" si="606"/>
        <v>16221.681316005535</v>
      </c>
      <c r="H5475" s="105">
        <f t="shared" si="604"/>
        <v>16221.681316005535</v>
      </c>
      <c r="I5475" s="105">
        <f t="shared" si="607"/>
        <v>0</v>
      </c>
      <c r="J5475" s="105">
        <f t="shared" si="608"/>
        <v>16223.076526305807</v>
      </c>
      <c r="K5475" s="106">
        <f t="shared" si="609"/>
        <v>1.3952103002720833</v>
      </c>
    </row>
    <row r="5476" spans="2:11" x14ac:dyDescent="0.2">
      <c r="B5476" s="35">
        <v>5461</v>
      </c>
      <c r="C5476" s="93">
        <v>0.14355235372164732</v>
      </c>
      <c r="D5476" s="101">
        <f t="shared" si="605"/>
        <v>5.8231664280633515</v>
      </c>
      <c r="E5476" s="93">
        <v>0.61579897165377584</v>
      </c>
      <c r="F5476" s="102">
        <f t="shared" si="603"/>
        <v>1.615798971653776</v>
      </c>
      <c r="G5476" s="102">
        <f t="shared" si="606"/>
        <v>16227.504482433598</v>
      </c>
      <c r="H5476" s="102">
        <f t="shared" si="604"/>
        <v>16227.504482433598</v>
      </c>
      <c r="I5476" s="102">
        <f t="shared" si="607"/>
        <v>0</v>
      </c>
      <c r="J5476" s="102">
        <f t="shared" si="608"/>
        <v>16229.120281405252</v>
      </c>
      <c r="K5476" s="103">
        <f t="shared" si="609"/>
        <v>1.6157989716539305</v>
      </c>
    </row>
    <row r="5477" spans="2:11" x14ac:dyDescent="0.2">
      <c r="B5477" s="35">
        <v>5462</v>
      </c>
      <c r="C5477" s="93">
        <v>0.61857990173069954</v>
      </c>
      <c r="D5477" s="101">
        <f t="shared" si="605"/>
        <v>1.4409867275601533</v>
      </c>
      <c r="E5477" s="93">
        <v>0.20617022060233003</v>
      </c>
      <c r="F5477" s="102">
        <f t="shared" si="603"/>
        <v>1.2061702206023299</v>
      </c>
      <c r="G5477" s="102">
        <f t="shared" si="606"/>
        <v>16228.945469161159</v>
      </c>
      <c r="H5477" s="102">
        <f t="shared" si="604"/>
        <v>16229.120281405252</v>
      </c>
      <c r="I5477" s="102">
        <f t="shared" si="607"/>
        <v>0.17481224409311835</v>
      </c>
      <c r="J5477" s="102">
        <f t="shared" si="608"/>
        <v>16230.326451625855</v>
      </c>
      <c r="K5477" s="103">
        <f t="shared" si="609"/>
        <v>1.3809824646959896</v>
      </c>
    </row>
    <row r="5478" spans="2:11" x14ac:dyDescent="0.2">
      <c r="B5478" s="35">
        <v>5463</v>
      </c>
      <c r="C5478" s="93">
        <v>0.43459019676670751</v>
      </c>
      <c r="D5478" s="101">
        <f t="shared" si="605"/>
        <v>2.5000553049740817</v>
      </c>
      <c r="E5478" s="93">
        <v>0.9728246307661822</v>
      </c>
      <c r="F5478" s="102">
        <f t="shared" si="603"/>
        <v>1.9728246307661821</v>
      </c>
      <c r="G5478" s="102">
        <f t="shared" si="606"/>
        <v>16231.445524466133</v>
      </c>
      <c r="H5478" s="102">
        <f t="shared" si="604"/>
        <v>16231.445524466133</v>
      </c>
      <c r="I5478" s="102">
        <f t="shared" si="607"/>
        <v>0</v>
      </c>
      <c r="J5478" s="102">
        <f t="shared" si="608"/>
        <v>16233.418349096899</v>
      </c>
      <c r="K5478" s="103">
        <f t="shared" si="609"/>
        <v>1.9728246307658992</v>
      </c>
    </row>
    <row r="5479" spans="2:11" ht="16" thickBot="1" x14ac:dyDescent="0.25">
      <c r="B5479" s="39">
        <v>5464</v>
      </c>
      <c r="C5479" s="94">
        <v>0.55414009438820599</v>
      </c>
      <c r="D5479" s="104">
        <f t="shared" si="605"/>
        <v>1.7710132387381323</v>
      </c>
      <c r="E5479" s="94">
        <v>0.92764628239610181</v>
      </c>
      <c r="F5479" s="105">
        <f t="shared" si="603"/>
        <v>1.9276462823961018</v>
      </c>
      <c r="G5479" s="105">
        <f t="shared" si="606"/>
        <v>16233.216537704871</v>
      </c>
      <c r="H5479" s="105">
        <f t="shared" si="604"/>
        <v>16233.418349096899</v>
      </c>
      <c r="I5479" s="105">
        <f t="shared" si="607"/>
        <v>0.20181139202759368</v>
      </c>
      <c r="J5479" s="105">
        <f t="shared" si="608"/>
        <v>16235.345995379295</v>
      </c>
      <c r="K5479" s="106">
        <f t="shared" si="609"/>
        <v>2.1294576744239748</v>
      </c>
    </row>
    <row r="5480" spans="2:11" x14ac:dyDescent="0.2">
      <c r="B5480" s="35">
        <v>5465</v>
      </c>
      <c r="C5480" s="93">
        <v>0.54918022114313225</v>
      </c>
      <c r="D5480" s="101">
        <f t="shared" si="605"/>
        <v>1.7979858590360864</v>
      </c>
      <c r="E5480" s="93">
        <v>0.45806234971891058</v>
      </c>
      <c r="F5480" s="102">
        <f t="shared" si="603"/>
        <v>1.4580623497189107</v>
      </c>
      <c r="G5480" s="102">
        <f t="shared" si="606"/>
        <v>16235.014523563907</v>
      </c>
      <c r="H5480" s="102">
        <f t="shared" si="604"/>
        <v>16235.345995379295</v>
      </c>
      <c r="I5480" s="102">
        <f t="shared" si="607"/>
        <v>0.33147181538879522</v>
      </c>
      <c r="J5480" s="102">
        <f t="shared" si="608"/>
        <v>16236.804057729014</v>
      </c>
      <c r="K5480" s="103">
        <f t="shared" si="609"/>
        <v>1.7895341651073977</v>
      </c>
    </row>
    <row r="5481" spans="2:11" x14ac:dyDescent="0.2">
      <c r="B5481" s="35">
        <v>5466</v>
      </c>
      <c r="C5481" s="93">
        <v>0.70632316563728792</v>
      </c>
      <c r="D5481" s="101">
        <f t="shared" si="605"/>
        <v>1.0430472135743729</v>
      </c>
      <c r="E5481" s="93">
        <v>0.28720863389286455</v>
      </c>
      <c r="F5481" s="102">
        <f t="shared" si="603"/>
        <v>1.2872086338928646</v>
      </c>
      <c r="G5481" s="102">
        <f t="shared" si="606"/>
        <v>16236.057570777481</v>
      </c>
      <c r="H5481" s="102">
        <f t="shared" si="604"/>
        <v>16236.804057729014</v>
      </c>
      <c r="I5481" s="102">
        <f t="shared" si="607"/>
        <v>0.7464869515333703</v>
      </c>
      <c r="J5481" s="102">
        <f t="shared" si="608"/>
        <v>16238.091266362906</v>
      </c>
      <c r="K5481" s="103">
        <f t="shared" si="609"/>
        <v>2.0336955854254484</v>
      </c>
    </row>
    <row r="5482" spans="2:11" x14ac:dyDescent="0.2">
      <c r="B5482" s="35">
        <v>5467</v>
      </c>
      <c r="C5482" s="93">
        <v>0.54946758256945272</v>
      </c>
      <c r="D5482" s="101">
        <f t="shared" si="605"/>
        <v>1.7964165038783959</v>
      </c>
      <c r="E5482" s="93">
        <v>0.7270539480709054</v>
      </c>
      <c r="F5482" s="102">
        <f t="shared" si="603"/>
        <v>1.7270539480709055</v>
      </c>
      <c r="G5482" s="102">
        <f t="shared" si="606"/>
        <v>16237.85398728136</v>
      </c>
      <c r="H5482" s="102">
        <f t="shared" si="604"/>
        <v>16238.091266362906</v>
      </c>
      <c r="I5482" s="102">
        <f t="shared" si="607"/>
        <v>0.23727908154614852</v>
      </c>
      <c r="J5482" s="102">
        <f t="shared" si="608"/>
        <v>16239.818320310977</v>
      </c>
      <c r="K5482" s="103">
        <f t="shared" si="609"/>
        <v>1.9643330296166823</v>
      </c>
    </row>
    <row r="5483" spans="2:11" ht="16" thickBot="1" x14ac:dyDescent="0.25">
      <c r="B5483" s="39">
        <v>5468</v>
      </c>
      <c r="C5483" s="94">
        <v>5.0780963204090201E-2</v>
      </c>
      <c r="D5483" s="104">
        <f t="shared" si="605"/>
        <v>8.9407012041218241</v>
      </c>
      <c r="E5483" s="94">
        <v>0.92135986048676788</v>
      </c>
      <c r="F5483" s="105">
        <f t="shared" ref="F5483:F5546" si="610">($N$18-$N$19)*E5483+$N$19</f>
        <v>1.9213598604867679</v>
      </c>
      <c r="G5483" s="105">
        <f t="shared" si="606"/>
        <v>16246.794688485481</v>
      </c>
      <c r="H5483" s="105">
        <f t="shared" ref="H5483:H5546" si="611">+MAX(G5483,J5482)</f>
        <v>16246.794688485481</v>
      </c>
      <c r="I5483" s="105">
        <f t="shared" si="607"/>
        <v>0</v>
      </c>
      <c r="J5483" s="105">
        <f t="shared" si="608"/>
        <v>16248.716048345968</v>
      </c>
      <c r="K5483" s="106">
        <f t="shared" si="609"/>
        <v>1.9213598604874278</v>
      </c>
    </row>
    <row r="5484" spans="2:11" x14ac:dyDescent="0.2">
      <c r="B5484" s="35">
        <v>5469</v>
      </c>
      <c r="C5484" s="93">
        <v>0.54769915433135063</v>
      </c>
      <c r="D5484" s="101">
        <f t="shared" ref="D5484:D5547" si="612">-LN(C5484)/$N$16</f>
        <v>1.8060873936896844</v>
      </c>
      <c r="E5484" s="93">
        <v>0.34926042032229898</v>
      </c>
      <c r="F5484" s="102">
        <f t="shared" si="610"/>
        <v>1.3492604203222989</v>
      </c>
      <c r="G5484" s="102">
        <f t="shared" ref="G5484:G5547" si="613">G5483+D5484</f>
        <v>16248.600775879171</v>
      </c>
      <c r="H5484" s="102">
        <f t="shared" si="611"/>
        <v>16248.716048345968</v>
      </c>
      <c r="I5484" s="102">
        <f t="shared" si="607"/>
        <v>0.11527246679725067</v>
      </c>
      <c r="J5484" s="102">
        <f t="shared" si="608"/>
        <v>16250.06530876629</v>
      </c>
      <c r="K5484" s="103">
        <f t="shared" si="609"/>
        <v>1.464532887119276</v>
      </c>
    </row>
    <row r="5485" spans="2:11" x14ac:dyDescent="0.2">
      <c r="B5485" s="35">
        <v>5470</v>
      </c>
      <c r="C5485" s="93">
        <v>0.57016560400842675</v>
      </c>
      <c r="D5485" s="101">
        <f t="shared" si="612"/>
        <v>1.6854852810061935</v>
      </c>
      <c r="E5485" s="93">
        <v>0.58151452928489944</v>
      </c>
      <c r="F5485" s="102">
        <f t="shared" si="610"/>
        <v>1.5815145292848993</v>
      </c>
      <c r="G5485" s="102">
        <f t="shared" si="613"/>
        <v>16250.286261160178</v>
      </c>
      <c r="H5485" s="102">
        <f t="shared" si="611"/>
        <v>16250.286261160178</v>
      </c>
      <c r="I5485" s="102">
        <f t="shared" si="607"/>
        <v>0</v>
      </c>
      <c r="J5485" s="102">
        <f t="shared" si="608"/>
        <v>16251.867775689463</v>
      </c>
      <c r="K5485" s="103">
        <f t="shared" si="609"/>
        <v>1.581514529285414</v>
      </c>
    </row>
    <row r="5486" spans="2:11" x14ac:dyDescent="0.2">
      <c r="B5486" s="35">
        <v>5471</v>
      </c>
      <c r="C5486" s="93">
        <v>0.7608023419637735</v>
      </c>
      <c r="D5486" s="101">
        <f t="shared" si="612"/>
        <v>0.82014506839415946</v>
      </c>
      <c r="E5486" s="93">
        <v>0.40638641877398007</v>
      </c>
      <c r="F5486" s="102">
        <f t="shared" si="610"/>
        <v>1.4063864187739801</v>
      </c>
      <c r="G5486" s="102">
        <f t="shared" si="613"/>
        <v>16251.106406228571</v>
      </c>
      <c r="H5486" s="102">
        <f t="shared" si="611"/>
        <v>16251.867775689463</v>
      </c>
      <c r="I5486" s="102">
        <f t="shared" si="607"/>
        <v>0.76136946089172852</v>
      </c>
      <c r="J5486" s="102">
        <f t="shared" si="608"/>
        <v>16253.274162108237</v>
      </c>
      <c r="K5486" s="103">
        <f t="shared" si="609"/>
        <v>2.1677558796654921</v>
      </c>
    </row>
    <row r="5487" spans="2:11" ht="16" thickBot="1" x14ac:dyDescent="0.25">
      <c r="B5487" s="39">
        <v>5472</v>
      </c>
      <c r="C5487" s="94">
        <v>0.35438763645257887</v>
      </c>
      <c r="D5487" s="104">
        <f t="shared" si="612"/>
        <v>3.112091840147674</v>
      </c>
      <c r="E5487" s="94">
        <v>0.33704981982509497</v>
      </c>
      <c r="F5487" s="105">
        <f t="shared" si="610"/>
        <v>1.3370498198250949</v>
      </c>
      <c r="G5487" s="105">
        <f t="shared" si="613"/>
        <v>16254.21849806872</v>
      </c>
      <c r="H5487" s="105">
        <f t="shared" si="611"/>
        <v>16254.21849806872</v>
      </c>
      <c r="I5487" s="105">
        <f t="shared" si="607"/>
        <v>0</v>
      </c>
      <c r="J5487" s="105">
        <f t="shared" si="608"/>
        <v>16255.555547888545</v>
      </c>
      <c r="K5487" s="106">
        <f t="shared" si="609"/>
        <v>1.3370498198255518</v>
      </c>
    </row>
    <row r="5488" spans="2:11" x14ac:dyDescent="0.2">
      <c r="B5488" s="35">
        <v>5473</v>
      </c>
      <c r="C5488" s="93">
        <v>0.8455359582863694</v>
      </c>
      <c r="D5488" s="101">
        <f t="shared" si="612"/>
        <v>0.50335374758364959</v>
      </c>
      <c r="E5488" s="93">
        <v>0.92001942547577975</v>
      </c>
      <c r="F5488" s="102">
        <f t="shared" si="610"/>
        <v>1.9200194254757799</v>
      </c>
      <c r="G5488" s="102">
        <f t="shared" si="613"/>
        <v>16254.721851816303</v>
      </c>
      <c r="H5488" s="102">
        <f t="shared" si="611"/>
        <v>16255.555547888545</v>
      </c>
      <c r="I5488" s="102">
        <f t="shared" si="607"/>
        <v>0.83369607224267384</v>
      </c>
      <c r="J5488" s="102">
        <f t="shared" si="608"/>
        <v>16257.475567314021</v>
      </c>
      <c r="K5488" s="103">
        <f t="shared" si="609"/>
        <v>2.7537154977180762</v>
      </c>
    </row>
    <row r="5489" spans="2:11" x14ac:dyDescent="0.2">
      <c r="B5489" s="35">
        <v>5474</v>
      </c>
      <c r="C5489" s="93">
        <v>0.15960475630649085</v>
      </c>
      <c r="D5489" s="101">
        <f t="shared" si="612"/>
        <v>5.5051643789740998</v>
      </c>
      <c r="E5489" s="93">
        <v>0.97294762827863968</v>
      </c>
      <c r="F5489" s="102">
        <f t="shared" si="610"/>
        <v>1.9729476282786398</v>
      </c>
      <c r="G5489" s="102">
        <f t="shared" si="613"/>
        <v>16260.227016195277</v>
      </c>
      <c r="H5489" s="102">
        <f t="shared" si="611"/>
        <v>16260.227016195277</v>
      </c>
      <c r="I5489" s="102">
        <f t="shared" si="607"/>
        <v>0</v>
      </c>
      <c r="J5489" s="102">
        <f t="shared" si="608"/>
        <v>16262.199963823556</v>
      </c>
      <c r="K5489" s="103">
        <f t="shared" si="609"/>
        <v>1.9729476282791438</v>
      </c>
    </row>
    <row r="5490" spans="2:11" x14ac:dyDescent="0.2">
      <c r="B5490" s="35">
        <v>5475</v>
      </c>
      <c r="C5490" s="93">
        <v>0.57733886145659341</v>
      </c>
      <c r="D5490" s="101">
        <f t="shared" si="612"/>
        <v>1.6479777099074198</v>
      </c>
      <c r="E5490" s="93">
        <v>0.22521373680668189</v>
      </c>
      <c r="F5490" s="102">
        <f t="shared" si="610"/>
        <v>1.225213736806682</v>
      </c>
      <c r="G5490" s="102">
        <f t="shared" si="613"/>
        <v>16261.874993905183</v>
      </c>
      <c r="H5490" s="102">
        <f t="shared" si="611"/>
        <v>16262.199963823556</v>
      </c>
      <c r="I5490" s="102">
        <f t="shared" si="607"/>
        <v>0.32496991837251699</v>
      </c>
      <c r="J5490" s="102">
        <f t="shared" si="608"/>
        <v>16263.425177560362</v>
      </c>
      <c r="K5490" s="103">
        <f t="shared" si="609"/>
        <v>1.5501836551793531</v>
      </c>
    </row>
    <row r="5491" spans="2:11" ht="16" thickBot="1" x14ac:dyDescent="0.25">
      <c r="B5491" s="39">
        <v>5476</v>
      </c>
      <c r="C5491" s="94">
        <v>0.67246785442283763</v>
      </c>
      <c r="D5491" s="104">
        <f t="shared" si="612"/>
        <v>1.1904029062900332</v>
      </c>
      <c r="E5491" s="94">
        <v>0.29170269192840192</v>
      </c>
      <c r="F5491" s="105">
        <f t="shared" si="610"/>
        <v>1.291702691928402</v>
      </c>
      <c r="G5491" s="105">
        <f t="shared" si="613"/>
        <v>16263.065396811473</v>
      </c>
      <c r="H5491" s="105">
        <f t="shared" si="611"/>
        <v>16263.425177560362</v>
      </c>
      <c r="I5491" s="105">
        <f t="shared" si="607"/>
        <v>0.35978074888953415</v>
      </c>
      <c r="J5491" s="105">
        <f t="shared" si="608"/>
        <v>16264.71688025229</v>
      </c>
      <c r="K5491" s="106">
        <f t="shared" si="609"/>
        <v>1.6514834408171737</v>
      </c>
    </row>
    <row r="5492" spans="2:11" x14ac:dyDescent="0.2">
      <c r="B5492" s="35">
        <v>5477</v>
      </c>
      <c r="C5492" s="93">
        <v>5.1151634952889879E-2</v>
      </c>
      <c r="D5492" s="101">
        <f t="shared" si="612"/>
        <v>8.9188824696209128</v>
      </c>
      <c r="E5492" s="93">
        <v>0.3673166644382162</v>
      </c>
      <c r="F5492" s="102">
        <f t="shared" si="610"/>
        <v>1.3673166644382162</v>
      </c>
      <c r="G5492" s="102">
        <f t="shared" si="613"/>
        <v>16271.984279281094</v>
      </c>
      <c r="H5492" s="102">
        <f t="shared" si="611"/>
        <v>16271.984279281094</v>
      </c>
      <c r="I5492" s="102">
        <f t="shared" si="607"/>
        <v>0</v>
      </c>
      <c r="J5492" s="102">
        <f t="shared" si="608"/>
        <v>16273.351595945533</v>
      </c>
      <c r="K5492" s="103">
        <f t="shared" si="609"/>
        <v>1.3673166644384764</v>
      </c>
    </row>
    <row r="5493" spans="2:11" x14ac:dyDescent="0.2">
      <c r="B5493" s="35">
        <v>5478</v>
      </c>
      <c r="C5493" s="93">
        <v>0.98554264646858214</v>
      </c>
      <c r="D5493" s="101">
        <f t="shared" si="612"/>
        <v>4.368863815478851E-2</v>
      </c>
      <c r="E5493" s="93">
        <v>0.67114505641797795</v>
      </c>
      <c r="F5493" s="102">
        <f t="shared" si="610"/>
        <v>1.6711450564179779</v>
      </c>
      <c r="G5493" s="102">
        <f t="shared" si="613"/>
        <v>16272.027967919248</v>
      </c>
      <c r="H5493" s="102">
        <f t="shared" si="611"/>
        <v>16273.351595945533</v>
      </c>
      <c r="I5493" s="102">
        <f t="shared" si="607"/>
        <v>1.3236280262844957</v>
      </c>
      <c r="J5493" s="102">
        <f t="shared" si="608"/>
        <v>16275.022741001951</v>
      </c>
      <c r="K5493" s="103">
        <f t="shared" si="609"/>
        <v>2.9947730827025225</v>
      </c>
    </row>
    <row r="5494" spans="2:11" x14ac:dyDescent="0.2">
      <c r="B5494" s="35">
        <v>5479</v>
      </c>
      <c r="C5494" s="93">
        <v>0.23008914695037241</v>
      </c>
      <c r="D5494" s="101">
        <f t="shared" si="612"/>
        <v>4.4078653491547417</v>
      </c>
      <c r="E5494" s="93">
        <v>0.73009040238096024</v>
      </c>
      <c r="F5494" s="102">
        <f t="shared" si="610"/>
        <v>1.7300904023809602</v>
      </c>
      <c r="G5494" s="102">
        <f t="shared" si="613"/>
        <v>16276.435833268402</v>
      </c>
      <c r="H5494" s="102">
        <f t="shared" si="611"/>
        <v>16276.435833268402</v>
      </c>
      <c r="I5494" s="102">
        <f t="shared" si="607"/>
        <v>0</v>
      </c>
      <c r="J5494" s="102">
        <f t="shared" si="608"/>
        <v>16278.165923670784</v>
      </c>
      <c r="K5494" s="103">
        <f t="shared" si="609"/>
        <v>1.7300904023813928</v>
      </c>
    </row>
    <row r="5495" spans="2:11" ht="16" thickBot="1" x14ac:dyDescent="0.25">
      <c r="B5495" s="39">
        <v>5480</v>
      </c>
      <c r="C5495" s="94">
        <v>0.24874526452150392</v>
      </c>
      <c r="D5495" s="104">
        <f t="shared" si="612"/>
        <v>4.1739778206723734</v>
      </c>
      <c r="E5495" s="94">
        <v>0.30056069008482456</v>
      </c>
      <c r="F5495" s="105">
        <f t="shared" si="610"/>
        <v>1.3005606900848246</v>
      </c>
      <c r="G5495" s="105">
        <f t="shared" si="613"/>
        <v>16280.609811089074</v>
      </c>
      <c r="H5495" s="105">
        <f t="shared" si="611"/>
        <v>16280.609811089074</v>
      </c>
      <c r="I5495" s="105">
        <f t="shared" si="607"/>
        <v>0</v>
      </c>
      <c r="J5495" s="105">
        <f t="shared" si="608"/>
        <v>16281.910371779159</v>
      </c>
      <c r="K5495" s="106">
        <f t="shared" si="609"/>
        <v>1.3005606900842395</v>
      </c>
    </row>
    <row r="5496" spans="2:11" x14ac:dyDescent="0.2">
      <c r="B5496" s="35">
        <v>5481</v>
      </c>
      <c r="C5496" s="93">
        <v>0.75998789696733138</v>
      </c>
      <c r="D5496" s="101">
        <f t="shared" si="612"/>
        <v>0.82335831261465053</v>
      </c>
      <c r="E5496" s="93">
        <v>0.28468215217897597</v>
      </c>
      <c r="F5496" s="102">
        <f t="shared" si="610"/>
        <v>1.284682152178976</v>
      </c>
      <c r="G5496" s="102">
        <f t="shared" si="613"/>
        <v>16281.433169401689</v>
      </c>
      <c r="H5496" s="102">
        <f t="shared" si="611"/>
        <v>16281.910371779159</v>
      </c>
      <c r="I5496" s="102">
        <f t="shared" si="607"/>
        <v>0.47720237746943894</v>
      </c>
      <c r="J5496" s="102">
        <f t="shared" si="608"/>
        <v>16283.195053931338</v>
      </c>
      <c r="K5496" s="103">
        <f t="shared" si="609"/>
        <v>1.7618845296492509</v>
      </c>
    </row>
    <row r="5497" spans="2:11" x14ac:dyDescent="0.2">
      <c r="B5497" s="35">
        <v>5482</v>
      </c>
      <c r="C5497" s="93">
        <v>0.98011219972415597</v>
      </c>
      <c r="D5497" s="101">
        <f t="shared" si="612"/>
        <v>6.0264673069496531E-2</v>
      </c>
      <c r="E5497" s="93">
        <v>0.40857526930299104</v>
      </c>
      <c r="F5497" s="102">
        <f t="shared" si="610"/>
        <v>1.4085752693029909</v>
      </c>
      <c r="G5497" s="102">
        <f t="shared" si="613"/>
        <v>16281.493434074759</v>
      </c>
      <c r="H5497" s="102">
        <f t="shared" si="611"/>
        <v>16283.195053931338</v>
      </c>
      <c r="I5497" s="102">
        <f t="shared" si="607"/>
        <v>1.7016198565797822</v>
      </c>
      <c r="J5497" s="102">
        <f t="shared" si="608"/>
        <v>16284.603629200641</v>
      </c>
      <c r="K5497" s="103">
        <f t="shared" si="609"/>
        <v>3.1101951258824556</v>
      </c>
    </row>
    <row r="5498" spans="2:11" x14ac:dyDescent="0.2">
      <c r="B5498" s="35">
        <v>5483</v>
      </c>
      <c r="C5498" s="93">
        <v>0.27924431201934552</v>
      </c>
      <c r="D5498" s="101">
        <f t="shared" si="612"/>
        <v>3.8270046300483522</v>
      </c>
      <c r="E5498" s="93">
        <v>1.0713281993629309E-2</v>
      </c>
      <c r="F5498" s="102">
        <f t="shared" si="610"/>
        <v>1.0107132819936293</v>
      </c>
      <c r="G5498" s="102">
        <f t="shared" si="613"/>
        <v>16285.320438704806</v>
      </c>
      <c r="H5498" s="102">
        <f t="shared" si="611"/>
        <v>16285.320438704806</v>
      </c>
      <c r="I5498" s="102">
        <f t="shared" si="607"/>
        <v>0</v>
      </c>
      <c r="J5498" s="102">
        <f t="shared" si="608"/>
        <v>16286.3311519868</v>
      </c>
      <c r="K5498" s="103">
        <f t="shared" si="609"/>
        <v>1.0107132819939579</v>
      </c>
    </row>
    <row r="5499" spans="2:11" ht="16" thickBot="1" x14ac:dyDescent="0.25">
      <c r="B5499" s="39">
        <v>5484</v>
      </c>
      <c r="C5499" s="94">
        <v>0.48900008902508485</v>
      </c>
      <c r="D5499" s="104">
        <f t="shared" si="612"/>
        <v>2.1461778223556802</v>
      </c>
      <c r="E5499" s="94">
        <v>0.66134418219408408</v>
      </c>
      <c r="F5499" s="105">
        <f t="shared" si="610"/>
        <v>1.661344182194084</v>
      </c>
      <c r="G5499" s="105">
        <f t="shared" si="613"/>
        <v>16287.466616527163</v>
      </c>
      <c r="H5499" s="105">
        <f t="shared" si="611"/>
        <v>16287.466616527163</v>
      </c>
      <c r="I5499" s="105">
        <f t="shared" si="607"/>
        <v>0</v>
      </c>
      <c r="J5499" s="105">
        <f t="shared" si="608"/>
        <v>16289.127960709357</v>
      </c>
      <c r="K5499" s="106">
        <f t="shared" si="609"/>
        <v>1.6613441821937158</v>
      </c>
    </row>
    <row r="5500" spans="2:11" x14ac:dyDescent="0.2">
      <c r="B5500" s="35">
        <v>5485</v>
      </c>
      <c r="C5500" s="93">
        <v>0.54152841475723557</v>
      </c>
      <c r="D5500" s="101">
        <f t="shared" si="612"/>
        <v>1.8400792192756776</v>
      </c>
      <c r="E5500" s="93">
        <v>0.39970434542783084</v>
      </c>
      <c r="F5500" s="102">
        <f t="shared" si="610"/>
        <v>1.3997043454278308</v>
      </c>
      <c r="G5500" s="102">
        <f t="shared" si="613"/>
        <v>16289.306695746438</v>
      </c>
      <c r="H5500" s="102">
        <f t="shared" si="611"/>
        <v>16289.306695746438</v>
      </c>
      <c r="I5500" s="102">
        <f t="shared" si="607"/>
        <v>0</v>
      </c>
      <c r="J5500" s="102">
        <f t="shared" si="608"/>
        <v>16290.706400091865</v>
      </c>
      <c r="K5500" s="103">
        <f t="shared" si="609"/>
        <v>1.3997043454273808</v>
      </c>
    </row>
    <row r="5501" spans="2:11" x14ac:dyDescent="0.2">
      <c r="B5501" s="35">
        <v>5486</v>
      </c>
      <c r="C5501" s="93">
        <v>0.51330175454517846</v>
      </c>
      <c r="D5501" s="101">
        <f t="shared" si="612"/>
        <v>2.0006741737638292</v>
      </c>
      <c r="E5501" s="93">
        <v>0.97728357440227598</v>
      </c>
      <c r="F5501" s="102">
        <f t="shared" si="610"/>
        <v>1.9772835744022759</v>
      </c>
      <c r="G5501" s="102">
        <f t="shared" si="613"/>
        <v>16291.307369920201</v>
      </c>
      <c r="H5501" s="102">
        <f t="shared" si="611"/>
        <v>16291.307369920201</v>
      </c>
      <c r="I5501" s="102">
        <f t="shared" si="607"/>
        <v>0</v>
      </c>
      <c r="J5501" s="102">
        <f t="shared" si="608"/>
        <v>16293.284653494604</v>
      </c>
      <c r="K5501" s="103">
        <f t="shared" si="609"/>
        <v>1.9772835744024633</v>
      </c>
    </row>
    <row r="5502" spans="2:11" x14ac:dyDescent="0.2">
      <c r="B5502" s="35">
        <v>5487</v>
      </c>
      <c r="C5502" s="93">
        <v>0.93987225301356381</v>
      </c>
      <c r="D5502" s="101">
        <f t="shared" si="612"/>
        <v>0.18603394200861612</v>
      </c>
      <c r="E5502" s="93">
        <v>8.4413147844904945E-2</v>
      </c>
      <c r="F5502" s="102">
        <f t="shared" si="610"/>
        <v>1.0844131478449048</v>
      </c>
      <c r="G5502" s="102">
        <f t="shared" si="613"/>
        <v>16291.49340386221</v>
      </c>
      <c r="H5502" s="102">
        <f t="shared" si="611"/>
        <v>16293.284653494604</v>
      </c>
      <c r="I5502" s="102">
        <f t="shared" si="607"/>
        <v>1.7912496323933738</v>
      </c>
      <c r="J5502" s="102">
        <f t="shared" si="608"/>
        <v>16294.369066642448</v>
      </c>
      <c r="K5502" s="103">
        <f t="shared" si="609"/>
        <v>2.8756627802376897</v>
      </c>
    </row>
    <row r="5503" spans="2:11" ht="16" thickBot="1" x14ac:dyDescent="0.25">
      <c r="B5503" s="39">
        <v>5488</v>
      </c>
      <c r="C5503" s="94">
        <v>0.32869830003662848</v>
      </c>
      <c r="D5503" s="104">
        <f t="shared" si="612"/>
        <v>3.33784491030949</v>
      </c>
      <c r="E5503" s="94">
        <v>0.94876707633121282</v>
      </c>
      <c r="F5503" s="105">
        <f t="shared" si="610"/>
        <v>1.9487670763312128</v>
      </c>
      <c r="G5503" s="105">
        <f t="shared" si="613"/>
        <v>16294.83124877252</v>
      </c>
      <c r="H5503" s="105">
        <f t="shared" si="611"/>
        <v>16294.83124877252</v>
      </c>
      <c r="I5503" s="105">
        <f t="shared" si="607"/>
        <v>0</v>
      </c>
      <c r="J5503" s="105">
        <f t="shared" si="608"/>
        <v>16296.780015848852</v>
      </c>
      <c r="K5503" s="106">
        <f t="shared" si="609"/>
        <v>1.9487670763319329</v>
      </c>
    </row>
    <row r="5504" spans="2:11" x14ac:dyDescent="0.2">
      <c r="B5504" s="35">
        <v>5489</v>
      </c>
      <c r="C5504" s="93">
        <v>0.46938345833153461</v>
      </c>
      <c r="D5504" s="101">
        <f t="shared" si="612"/>
        <v>2.2690057086381428</v>
      </c>
      <c r="E5504" s="93">
        <v>0.46610838413744193</v>
      </c>
      <c r="F5504" s="102">
        <f t="shared" si="610"/>
        <v>1.466108384137442</v>
      </c>
      <c r="G5504" s="102">
        <f t="shared" si="613"/>
        <v>16297.100254481158</v>
      </c>
      <c r="H5504" s="102">
        <f t="shared" si="611"/>
        <v>16297.100254481158</v>
      </c>
      <c r="I5504" s="102">
        <f t="shared" si="607"/>
        <v>0</v>
      </c>
      <c r="J5504" s="102">
        <f t="shared" si="608"/>
        <v>16298.566362865295</v>
      </c>
      <c r="K5504" s="103">
        <f t="shared" si="609"/>
        <v>1.4661083841365325</v>
      </c>
    </row>
    <row r="5505" spans="2:11" x14ac:dyDescent="0.2">
      <c r="B5505" s="35">
        <v>5490</v>
      </c>
      <c r="C5505" s="93">
        <v>0.23505097355504845</v>
      </c>
      <c r="D5505" s="101">
        <f t="shared" si="612"/>
        <v>4.3438586388431757</v>
      </c>
      <c r="E5505" s="93">
        <v>0.61378003784159885</v>
      </c>
      <c r="F5505" s="102">
        <f t="shared" si="610"/>
        <v>1.613780037841599</v>
      </c>
      <c r="G5505" s="102">
        <f t="shared" si="613"/>
        <v>16301.444113120002</v>
      </c>
      <c r="H5505" s="102">
        <f t="shared" si="611"/>
        <v>16301.444113120002</v>
      </c>
      <c r="I5505" s="102">
        <f t="shared" si="607"/>
        <v>0</v>
      </c>
      <c r="J5505" s="102">
        <f t="shared" si="608"/>
        <v>16303.057893157844</v>
      </c>
      <c r="K5505" s="103">
        <f t="shared" si="609"/>
        <v>1.6137800378419342</v>
      </c>
    </row>
    <row r="5506" spans="2:11" x14ac:dyDescent="0.2">
      <c r="B5506" s="35">
        <v>5491</v>
      </c>
      <c r="C5506" s="93">
        <v>0.47963493945854174</v>
      </c>
      <c r="D5506" s="101">
        <f t="shared" si="612"/>
        <v>2.2041900217028978</v>
      </c>
      <c r="E5506" s="93">
        <v>0.22606948966889118</v>
      </c>
      <c r="F5506" s="102">
        <f t="shared" si="610"/>
        <v>1.2260694896688911</v>
      </c>
      <c r="G5506" s="102">
        <f t="shared" si="613"/>
        <v>16303.648303141705</v>
      </c>
      <c r="H5506" s="102">
        <f t="shared" si="611"/>
        <v>16303.648303141705</v>
      </c>
      <c r="I5506" s="102">
        <f t="shared" si="607"/>
        <v>0</v>
      </c>
      <c r="J5506" s="102">
        <f t="shared" si="608"/>
        <v>16304.874372631373</v>
      </c>
      <c r="K5506" s="103">
        <f t="shared" si="609"/>
        <v>1.2260694896685891</v>
      </c>
    </row>
    <row r="5507" spans="2:11" ht="16" thickBot="1" x14ac:dyDescent="0.25">
      <c r="B5507" s="39">
        <v>5492</v>
      </c>
      <c r="C5507" s="94">
        <v>0.36915682860080079</v>
      </c>
      <c r="D5507" s="104">
        <f t="shared" si="612"/>
        <v>2.9896011464232219</v>
      </c>
      <c r="E5507" s="94">
        <v>0.37980063809052722</v>
      </c>
      <c r="F5507" s="105">
        <f t="shared" si="610"/>
        <v>1.3798006380905272</v>
      </c>
      <c r="G5507" s="105">
        <f t="shared" si="613"/>
        <v>16306.637904288127</v>
      </c>
      <c r="H5507" s="105">
        <f t="shared" si="611"/>
        <v>16306.637904288127</v>
      </c>
      <c r="I5507" s="105">
        <f t="shared" si="607"/>
        <v>0</v>
      </c>
      <c r="J5507" s="105">
        <f t="shared" si="608"/>
        <v>16308.017704926218</v>
      </c>
      <c r="K5507" s="106">
        <f t="shared" si="609"/>
        <v>1.3798006380911829</v>
      </c>
    </row>
    <row r="5508" spans="2:11" x14ac:dyDescent="0.2">
      <c r="B5508" s="35">
        <v>5493</v>
      </c>
      <c r="C5508" s="93">
        <v>0.5218319819115268</v>
      </c>
      <c r="D5508" s="101">
        <f t="shared" si="612"/>
        <v>1.9512288499340218</v>
      </c>
      <c r="E5508" s="93">
        <v>0.81074569764277393</v>
      </c>
      <c r="F5508" s="102">
        <f t="shared" si="610"/>
        <v>1.810745697642774</v>
      </c>
      <c r="G5508" s="102">
        <f t="shared" si="613"/>
        <v>16308.589133138061</v>
      </c>
      <c r="H5508" s="102">
        <f t="shared" si="611"/>
        <v>16308.589133138061</v>
      </c>
      <c r="I5508" s="102">
        <f t="shared" si="607"/>
        <v>0</v>
      </c>
      <c r="J5508" s="102">
        <f t="shared" si="608"/>
        <v>16310.399878835704</v>
      </c>
      <c r="K5508" s="103">
        <f t="shared" si="609"/>
        <v>1.8107456976431422</v>
      </c>
    </row>
    <row r="5509" spans="2:11" x14ac:dyDescent="0.2">
      <c r="B5509" s="35">
        <v>5494</v>
      </c>
      <c r="C5509" s="93">
        <v>0.77661199828626326</v>
      </c>
      <c r="D5509" s="101">
        <f t="shared" si="612"/>
        <v>0.75844323612152309</v>
      </c>
      <c r="E5509" s="93">
        <v>0.52445042534198538</v>
      </c>
      <c r="F5509" s="102">
        <f t="shared" si="610"/>
        <v>1.5244504253419855</v>
      </c>
      <c r="G5509" s="102">
        <f t="shared" si="613"/>
        <v>16309.347576374183</v>
      </c>
      <c r="H5509" s="102">
        <f t="shared" si="611"/>
        <v>16310.399878835704</v>
      </c>
      <c r="I5509" s="102">
        <f t="shared" si="607"/>
        <v>1.0523024615213217</v>
      </c>
      <c r="J5509" s="102">
        <f t="shared" si="608"/>
        <v>16311.924329261046</v>
      </c>
      <c r="K5509" s="103">
        <f t="shared" si="609"/>
        <v>2.5767528868636873</v>
      </c>
    </row>
    <row r="5510" spans="2:11" x14ac:dyDescent="0.2">
      <c r="B5510" s="35">
        <v>5495</v>
      </c>
      <c r="C5510" s="93">
        <v>0.11749024680784315</v>
      </c>
      <c r="D5510" s="101">
        <f t="shared" si="612"/>
        <v>6.4241998642013982</v>
      </c>
      <c r="E5510" s="93">
        <v>0.18084222269608374</v>
      </c>
      <c r="F5510" s="102">
        <f t="shared" si="610"/>
        <v>1.1808422226960837</v>
      </c>
      <c r="G5510" s="102">
        <f t="shared" si="613"/>
        <v>16315.771776238384</v>
      </c>
      <c r="H5510" s="102">
        <f t="shared" si="611"/>
        <v>16315.771776238384</v>
      </c>
      <c r="I5510" s="102">
        <f t="shared" si="607"/>
        <v>0</v>
      </c>
      <c r="J5510" s="102">
        <f t="shared" si="608"/>
        <v>16316.95261846108</v>
      </c>
      <c r="K5510" s="103">
        <f t="shared" si="609"/>
        <v>1.1808422226968105</v>
      </c>
    </row>
    <row r="5511" spans="2:11" ht="16" thickBot="1" x14ac:dyDescent="0.25">
      <c r="B5511" s="39">
        <v>5496</v>
      </c>
      <c r="C5511" s="94">
        <v>0.48136486199224804</v>
      </c>
      <c r="D5511" s="104">
        <f t="shared" si="612"/>
        <v>2.193389242766127</v>
      </c>
      <c r="E5511" s="94">
        <v>0.48097923030029766</v>
      </c>
      <c r="F5511" s="105">
        <f t="shared" si="610"/>
        <v>1.4809792303002975</v>
      </c>
      <c r="G5511" s="105">
        <f t="shared" si="613"/>
        <v>16317.96516548115</v>
      </c>
      <c r="H5511" s="105">
        <f t="shared" si="611"/>
        <v>16317.96516548115</v>
      </c>
      <c r="I5511" s="105">
        <f t="shared" si="607"/>
        <v>0</v>
      </c>
      <c r="J5511" s="105">
        <f t="shared" si="608"/>
        <v>16319.44614471145</v>
      </c>
      <c r="K5511" s="106">
        <f t="shared" si="609"/>
        <v>1.4809792303003633</v>
      </c>
    </row>
    <row r="5512" spans="2:11" x14ac:dyDescent="0.2">
      <c r="B5512" s="35">
        <v>5497</v>
      </c>
      <c r="C5512" s="93">
        <v>0.67522350439589163</v>
      </c>
      <c r="D5512" s="101">
        <f t="shared" si="612"/>
        <v>1.1781345758802189</v>
      </c>
      <c r="E5512" s="93">
        <v>0.73486304357694476</v>
      </c>
      <c r="F5512" s="102">
        <f t="shared" si="610"/>
        <v>1.7348630435769448</v>
      </c>
      <c r="G5512" s="102">
        <f t="shared" si="613"/>
        <v>16319.143300057031</v>
      </c>
      <c r="H5512" s="102">
        <f t="shared" si="611"/>
        <v>16319.44614471145</v>
      </c>
      <c r="I5512" s="102">
        <f t="shared" si="607"/>
        <v>0.3028446544194594</v>
      </c>
      <c r="J5512" s="102">
        <f t="shared" si="608"/>
        <v>16321.181007755027</v>
      </c>
      <c r="K5512" s="103">
        <f t="shared" si="609"/>
        <v>2.037707697996666</v>
      </c>
    </row>
    <row r="5513" spans="2:11" x14ac:dyDescent="0.2">
      <c r="B5513" s="35">
        <v>5498</v>
      </c>
      <c r="C5513" s="93">
        <v>0.90685398979296161</v>
      </c>
      <c r="D5513" s="101">
        <f t="shared" si="612"/>
        <v>0.29332146993320579</v>
      </c>
      <c r="E5513" s="93">
        <v>0.41309623695468367</v>
      </c>
      <c r="F5513" s="102">
        <f t="shared" si="610"/>
        <v>1.4130962369546838</v>
      </c>
      <c r="G5513" s="102">
        <f t="shared" si="613"/>
        <v>16319.436621526964</v>
      </c>
      <c r="H5513" s="102">
        <f t="shared" si="611"/>
        <v>16321.181007755027</v>
      </c>
      <c r="I5513" s="102">
        <f t="shared" si="607"/>
        <v>1.7443862280633766</v>
      </c>
      <c r="J5513" s="102">
        <f t="shared" si="608"/>
        <v>16322.594103991982</v>
      </c>
      <c r="K5513" s="103">
        <f t="shared" si="609"/>
        <v>3.1574824650178925</v>
      </c>
    </row>
    <row r="5514" spans="2:11" x14ac:dyDescent="0.2">
      <c r="B5514" s="35">
        <v>5499</v>
      </c>
      <c r="C5514" s="93">
        <v>0.18958021903505828</v>
      </c>
      <c r="D5514" s="101">
        <f t="shared" si="612"/>
        <v>4.9888290737635108</v>
      </c>
      <c r="E5514" s="93">
        <v>0.5823882617709415</v>
      </c>
      <c r="F5514" s="102">
        <f t="shared" si="610"/>
        <v>1.5823882617709415</v>
      </c>
      <c r="G5514" s="102">
        <f t="shared" si="613"/>
        <v>16324.425450600727</v>
      </c>
      <c r="H5514" s="102">
        <f t="shared" si="611"/>
        <v>16324.425450600727</v>
      </c>
      <c r="I5514" s="102">
        <f t="shared" si="607"/>
        <v>0</v>
      </c>
      <c r="J5514" s="102">
        <f t="shared" si="608"/>
        <v>16326.007838862499</v>
      </c>
      <c r="K5514" s="103">
        <f t="shared" si="609"/>
        <v>1.5823882617714844</v>
      </c>
    </row>
    <row r="5515" spans="2:11" ht="16" thickBot="1" x14ac:dyDescent="0.25">
      <c r="B5515" s="39">
        <v>5500</v>
      </c>
      <c r="C5515" s="94">
        <v>0.21844248237355379</v>
      </c>
      <c r="D5515" s="104">
        <f t="shared" si="612"/>
        <v>4.5636976129944484</v>
      </c>
      <c r="E5515" s="94">
        <v>0.37088170752172978</v>
      </c>
      <c r="F5515" s="105">
        <f t="shared" si="610"/>
        <v>1.3708817075217299</v>
      </c>
      <c r="G5515" s="105">
        <f t="shared" si="613"/>
        <v>16328.989148213721</v>
      </c>
      <c r="H5515" s="105">
        <f t="shared" si="611"/>
        <v>16328.989148213721</v>
      </c>
      <c r="I5515" s="105">
        <f t="shared" si="607"/>
        <v>0</v>
      </c>
      <c r="J5515" s="105">
        <f t="shared" si="608"/>
        <v>16330.360029921243</v>
      </c>
      <c r="K5515" s="106">
        <f t="shared" si="609"/>
        <v>1.3708817075221305</v>
      </c>
    </row>
    <row r="5516" spans="2:11" x14ac:dyDescent="0.2">
      <c r="B5516" s="35">
        <v>5501</v>
      </c>
      <c r="C5516" s="93">
        <v>6.3908182366018806E-2</v>
      </c>
      <c r="D5516" s="101">
        <f t="shared" si="612"/>
        <v>8.2509236287494936</v>
      </c>
      <c r="E5516" s="93">
        <v>0.51499915251361594</v>
      </c>
      <c r="F5516" s="102">
        <f t="shared" si="610"/>
        <v>1.5149991525136159</v>
      </c>
      <c r="G5516" s="102">
        <f t="shared" si="613"/>
        <v>16337.240071842471</v>
      </c>
      <c r="H5516" s="102">
        <f t="shared" si="611"/>
        <v>16337.240071842471</v>
      </c>
      <c r="I5516" s="102">
        <f t="shared" si="607"/>
        <v>0</v>
      </c>
      <c r="J5516" s="102">
        <f t="shared" si="608"/>
        <v>16338.755070994985</v>
      </c>
      <c r="K5516" s="103">
        <f t="shared" si="609"/>
        <v>1.5149991525140649</v>
      </c>
    </row>
    <row r="5517" spans="2:11" x14ac:dyDescent="0.2">
      <c r="B5517" s="35">
        <v>5502</v>
      </c>
      <c r="C5517" s="93">
        <v>8.3244621148898967E-2</v>
      </c>
      <c r="D5517" s="101">
        <f t="shared" si="612"/>
        <v>7.4579152890989686</v>
      </c>
      <c r="E5517" s="93">
        <v>0.96830261886055435</v>
      </c>
      <c r="F5517" s="102">
        <f t="shared" si="610"/>
        <v>1.9683026188605544</v>
      </c>
      <c r="G5517" s="102">
        <f t="shared" si="613"/>
        <v>16344.697987131569</v>
      </c>
      <c r="H5517" s="102">
        <f t="shared" si="611"/>
        <v>16344.697987131569</v>
      </c>
      <c r="I5517" s="102">
        <f t="shared" si="607"/>
        <v>0</v>
      </c>
      <c r="J5517" s="102">
        <f t="shared" si="608"/>
        <v>16346.66628975043</v>
      </c>
      <c r="K5517" s="103">
        <f t="shared" si="609"/>
        <v>1.9683026188613439</v>
      </c>
    </row>
    <row r="5518" spans="2:11" x14ac:dyDescent="0.2">
      <c r="B5518" s="35">
        <v>5503</v>
      </c>
      <c r="C5518" s="93">
        <v>0.53319248029525967</v>
      </c>
      <c r="D5518" s="101">
        <f t="shared" si="612"/>
        <v>1.8866183812474873</v>
      </c>
      <c r="E5518" s="93">
        <v>7.5980242526206276E-2</v>
      </c>
      <c r="F5518" s="102">
        <f t="shared" si="610"/>
        <v>1.0759802425262062</v>
      </c>
      <c r="G5518" s="102">
        <f t="shared" si="613"/>
        <v>16346.584605512817</v>
      </c>
      <c r="H5518" s="102">
        <f t="shared" si="611"/>
        <v>16346.66628975043</v>
      </c>
      <c r="I5518" s="102">
        <f t="shared" si="607"/>
        <v>8.1684237613444566E-2</v>
      </c>
      <c r="J5518" s="102">
        <f t="shared" si="608"/>
        <v>16347.742269992956</v>
      </c>
      <c r="K5518" s="103">
        <f t="shared" si="609"/>
        <v>1.1576644801389193</v>
      </c>
    </row>
    <row r="5519" spans="2:11" ht="16" thickBot="1" x14ac:dyDescent="0.25">
      <c r="B5519" s="39">
        <v>5504</v>
      </c>
      <c r="C5519" s="94">
        <v>0.24195840096732268</v>
      </c>
      <c r="D5519" s="104">
        <f t="shared" si="612"/>
        <v>4.256968393291948</v>
      </c>
      <c r="E5519" s="94">
        <v>0.43877722800779262</v>
      </c>
      <c r="F5519" s="105">
        <f t="shared" si="610"/>
        <v>1.4387772280077926</v>
      </c>
      <c r="G5519" s="105">
        <f t="shared" si="613"/>
        <v>16350.841573906109</v>
      </c>
      <c r="H5519" s="105">
        <f t="shared" si="611"/>
        <v>16350.841573906109</v>
      </c>
      <c r="I5519" s="105">
        <f t="shared" si="607"/>
        <v>0</v>
      </c>
      <c r="J5519" s="105">
        <f t="shared" si="608"/>
        <v>16352.280351134117</v>
      </c>
      <c r="K5519" s="106">
        <f t="shared" si="609"/>
        <v>1.4387772280078934</v>
      </c>
    </row>
    <row r="5520" spans="2:11" x14ac:dyDescent="0.2">
      <c r="B5520" s="35">
        <v>5505</v>
      </c>
      <c r="C5520" s="93">
        <v>0.50915352180145335</v>
      </c>
      <c r="D5520" s="101">
        <f t="shared" si="612"/>
        <v>2.0250170801009109</v>
      </c>
      <c r="E5520" s="93">
        <v>0.84971148543884301</v>
      </c>
      <c r="F5520" s="102">
        <f t="shared" si="610"/>
        <v>1.849711485438843</v>
      </c>
      <c r="G5520" s="102">
        <f t="shared" si="613"/>
        <v>16352.86659098621</v>
      </c>
      <c r="H5520" s="102">
        <f t="shared" si="611"/>
        <v>16352.86659098621</v>
      </c>
      <c r="I5520" s="102">
        <f t="shared" si="607"/>
        <v>0</v>
      </c>
      <c r="J5520" s="102">
        <f t="shared" si="608"/>
        <v>16354.716302471648</v>
      </c>
      <c r="K5520" s="103">
        <f t="shared" si="609"/>
        <v>1.8497114854380925</v>
      </c>
    </row>
    <row r="5521" spans="2:11" x14ac:dyDescent="0.2">
      <c r="B5521" s="35">
        <v>5506</v>
      </c>
      <c r="C5521" s="93">
        <v>0.89585322482533269</v>
      </c>
      <c r="D5521" s="101">
        <f t="shared" si="612"/>
        <v>0.32993607301397537</v>
      </c>
      <c r="E5521" s="93">
        <v>0.87123826473630261</v>
      </c>
      <c r="F5521" s="102">
        <f t="shared" si="610"/>
        <v>1.8712382647363026</v>
      </c>
      <c r="G5521" s="102">
        <f t="shared" si="613"/>
        <v>16353.196527059225</v>
      </c>
      <c r="H5521" s="102">
        <f t="shared" si="611"/>
        <v>16354.716302471648</v>
      </c>
      <c r="I5521" s="102">
        <f t="shared" si="607"/>
        <v>1.519775412423769</v>
      </c>
      <c r="J5521" s="102">
        <f t="shared" si="608"/>
        <v>16356.587540736384</v>
      </c>
      <c r="K5521" s="103">
        <f t="shared" si="609"/>
        <v>3.3910136771592079</v>
      </c>
    </row>
    <row r="5522" spans="2:11" x14ac:dyDescent="0.2">
      <c r="B5522" s="35">
        <v>5507</v>
      </c>
      <c r="C5522" s="93">
        <v>0.22967566089425584</v>
      </c>
      <c r="D5522" s="101">
        <f t="shared" si="612"/>
        <v>4.4132614059282025</v>
      </c>
      <c r="E5522" s="93">
        <v>0.98462980413780421</v>
      </c>
      <c r="F5522" s="102">
        <f t="shared" si="610"/>
        <v>1.9846298041378043</v>
      </c>
      <c r="G5522" s="102">
        <f t="shared" si="613"/>
        <v>16357.609788465154</v>
      </c>
      <c r="H5522" s="102">
        <f t="shared" si="611"/>
        <v>16357.609788465154</v>
      </c>
      <c r="I5522" s="102">
        <f t="shared" ref="I5522:I5585" si="614">H5522-G5522</f>
        <v>0</v>
      </c>
      <c r="J5522" s="102">
        <f t="shared" ref="J5522:J5585" si="615">H5522+F5522</f>
        <v>16359.594418269291</v>
      </c>
      <c r="K5522" s="103">
        <f t="shared" ref="K5522:K5585" si="616">J5522-G5522</f>
        <v>1.9846298041375121</v>
      </c>
    </row>
    <row r="5523" spans="2:11" ht="16" thickBot="1" x14ac:dyDescent="0.25">
      <c r="B5523" s="39">
        <v>5508</v>
      </c>
      <c r="C5523" s="94">
        <v>0.21689620711134805</v>
      </c>
      <c r="D5523" s="104">
        <f t="shared" si="612"/>
        <v>4.5850090443305689</v>
      </c>
      <c r="E5523" s="94">
        <v>0.84694850740423278</v>
      </c>
      <c r="F5523" s="105">
        <f t="shared" si="610"/>
        <v>1.8469485074042327</v>
      </c>
      <c r="G5523" s="105">
        <f t="shared" si="613"/>
        <v>16362.194797509484</v>
      </c>
      <c r="H5523" s="105">
        <f t="shared" si="611"/>
        <v>16362.194797509484</v>
      </c>
      <c r="I5523" s="105">
        <f t="shared" si="614"/>
        <v>0</v>
      </c>
      <c r="J5523" s="105">
        <f t="shared" si="615"/>
        <v>16364.041746016888</v>
      </c>
      <c r="K5523" s="106">
        <f t="shared" si="616"/>
        <v>1.8469485074037948</v>
      </c>
    </row>
    <row r="5524" spans="2:11" x14ac:dyDescent="0.2">
      <c r="B5524" s="35">
        <v>5509</v>
      </c>
      <c r="C5524" s="93">
        <v>0.92351128187941012</v>
      </c>
      <c r="D5524" s="101">
        <f t="shared" si="612"/>
        <v>0.23871678894190512</v>
      </c>
      <c r="E5524" s="93">
        <v>0.24657766224673172</v>
      </c>
      <c r="F5524" s="102">
        <f t="shared" si="610"/>
        <v>1.2465776622467317</v>
      </c>
      <c r="G5524" s="102">
        <f t="shared" si="613"/>
        <v>16362.433514298426</v>
      </c>
      <c r="H5524" s="102">
        <f t="shared" si="611"/>
        <v>16364.041746016888</v>
      </c>
      <c r="I5524" s="102">
        <f t="shared" si="614"/>
        <v>1.6082317184627755</v>
      </c>
      <c r="J5524" s="102">
        <f t="shared" si="615"/>
        <v>16365.288323679135</v>
      </c>
      <c r="K5524" s="103">
        <f t="shared" si="616"/>
        <v>2.8548093807094119</v>
      </c>
    </row>
    <row r="5525" spans="2:11" x14ac:dyDescent="0.2">
      <c r="B5525" s="35">
        <v>5510</v>
      </c>
      <c r="C5525" s="93">
        <v>0.60543797221755113</v>
      </c>
      <c r="D5525" s="101">
        <f t="shared" si="612"/>
        <v>1.5054094855049429</v>
      </c>
      <c r="E5525" s="93">
        <v>0.80957606286256001</v>
      </c>
      <c r="F5525" s="102">
        <f t="shared" si="610"/>
        <v>1.8095760628625599</v>
      </c>
      <c r="G5525" s="102">
        <f t="shared" si="613"/>
        <v>16363.93892378393</v>
      </c>
      <c r="H5525" s="102">
        <f t="shared" si="611"/>
        <v>16365.288323679135</v>
      </c>
      <c r="I5525" s="102">
        <f t="shared" si="614"/>
        <v>1.3493998952053516</v>
      </c>
      <c r="J5525" s="102">
        <f t="shared" si="615"/>
        <v>16367.097899741997</v>
      </c>
      <c r="K5525" s="103">
        <f t="shared" si="616"/>
        <v>3.1589759580674581</v>
      </c>
    </row>
    <row r="5526" spans="2:11" x14ac:dyDescent="0.2">
      <c r="B5526" s="35">
        <v>5511</v>
      </c>
      <c r="C5526" s="93">
        <v>0.22177476009341857</v>
      </c>
      <c r="D5526" s="101">
        <f t="shared" si="612"/>
        <v>4.5182790189981707</v>
      </c>
      <c r="E5526" s="93">
        <v>0.68125273696444266</v>
      </c>
      <c r="F5526" s="102">
        <f t="shared" si="610"/>
        <v>1.6812527369644426</v>
      </c>
      <c r="G5526" s="102">
        <f t="shared" si="613"/>
        <v>16368.457202802927</v>
      </c>
      <c r="H5526" s="102">
        <f t="shared" si="611"/>
        <v>16368.457202802927</v>
      </c>
      <c r="I5526" s="102">
        <f t="shared" si="614"/>
        <v>0</v>
      </c>
      <c r="J5526" s="102">
        <f t="shared" si="615"/>
        <v>16370.138455539891</v>
      </c>
      <c r="K5526" s="103">
        <f t="shared" si="616"/>
        <v>1.6812527369638701</v>
      </c>
    </row>
    <row r="5527" spans="2:11" ht="16" thickBot="1" x14ac:dyDescent="0.25">
      <c r="B5527" s="39">
        <v>5512</v>
      </c>
      <c r="C5527" s="94">
        <v>0.2710381667793994</v>
      </c>
      <c r="D5527" s="104">
        <f t="shared" si="612"/>
        <v>3.9164868935839761</v>
      </c>
      <c r="E5527" s="94">
        <v>0.74089982241809638</v>
      </c>
      <c r="F5527" s="105">
        <f t="shared" si="610"/>
        <v>1.7408998224180965</v>
      </c>
      <c r="G5527" s="105">
        <f t="shared" si="613"/>
        <v>16372.373689696511</v>
      </c>
      <c r="H5527" s="105">
        <f t="shared" si="611"/>
        <v>16372.373689696511</v>
      </c>
      <c r="I5527" s="105">
        <f t="shared" si="614"/>
        <v>0</v>
      </c>
      <c r="J5527" s="105">
        <f t="shared" si="615"/>
        <v>16374.114589518929</v>
      </c>
      <c r="K5527" s="106">
        <f t="shared" si="616"/>
        <v>1.7408998224182142</v>
      </c>
    </row>
    <row r="5528" spans="2:11" x14ac:dyDescent="0.2">
      <c r="B5528" s="35">
        <v>5513</v>
      </c>
      <c r="C5528" s="93">
        <v>0.84952113376456917</v>
      </c>
      <c r="D5528" s="101">
        <f t="shared" si="612"/>
        <v>0.48924738087934388</v>
      </c>
      <c r="E5528" s="93">
        <v>0.51852132710481136</v>
      </c>
      <c r="F5528" s="102">
        <f t="shared" si="610"/>
        <v>1.5185213271048115</v>
      </c>
      <c r="G5528" s="102">
        <f t="shared" si="613"/>
        <v>16372.862937077391</v>
      </c>
      <c r="H5528" s="102">
        <f t="shared" si="611"/>
        <v>16374.114589518929</v>
      </c>
      <c r="I5528" s="102">
        <f t="shared" si="614"/>
        <v>1.2516524415386812</v>
      </c>
      <c r="J5528" s="102">
        <f t="shared" si="615"/>
        <v>16375.633110846034</v>
      </c>
      <c r="K5528" s="103">
        <f t="shared" si="616"/>
        <v>2.7701737686438719</v>
      </c>
    </row>
    <row r="5529" spans="2:11" x14ac:dyDescent="0.2">
      <c r="B5529" s="35">
        <v>5514</v>
      </c>
      <c r="C5529" s="93">
        <v>0.10853969564764698</v>
      </c>
      <c r="D5529" s="101">
        <f t="shared" si="612"/>
        <v>6.6619179432236013</v>
      </c>
      <c r="E5529" s="93">
        <v>9.2456433069658894E-2</v>
      </c>
      <c r="F5529" s="102">
        <f t="shared" si="610"/>
        <v>1.0924564330696589</v>
      </c>
      <c r="G5529" s="102">
        <f t="shared" si="613"/>
        <v>16379.524855020614</v>
      </c>
      <c r="H5529" s="102">
        <f t="shared" si="611"/>
        <v>16379.524855020614</v>
      </c>
      <c r="I5529" s="102">
        <f t="shared" si="614"/>
        <v>0</v>
      </c>
      <c r="J5529" s="102">
        <f t="shared" si="615"/>
        <v>16380.617311453683</v>
      </c>
      <c r="K5529" s="103">
        <f t="shared" si="616"/>
        <v>1.0924564330689464</v>
      </c>
    </row>
    <row r="5530" spans="2:11" x14ac:dyDescent="0.2">
      <c r="B5530" s="35">
        <v>5515</v>
      </c>
      <c r="C5530" s="93">
        <v>0.64467926387541763</v>
      </c>
      <c r="D5530" s="101">
        <f t="shared" si="612"/>
        <v>1.3170070535195719</v>
      </c>
      <c r="E5530" s="93">
        <v>0.49375929284125886</v>
      </c>
      <c r="F5530" s="102">
        <f t="shared" si="610"/>
        <v>1.4937592928412589</v>
      </c>
      <c r="G5530" s="102">
        <f t="shared" si="613"/>
        <v>16380.841862074134</v>
      </c>
      <c r="H5530" s="102">
        <f t="shared" si="611"/>
        <v>16380.841862074134</v>
      </c>
      <c r="I5530" s="102">
        <f t="shared" si="614"/>
        <v>0</v>
      </c>
      <c r="J5530" s="102">
        <f t="shared" si="615"/>
        <v>16382.335621366976</v>
      </c>
      <c r="K5530" s="103">
        <f t="shared" si="616"/>
        <v>1.4937592928417871</v>
      </c>
    </row>
    <row r="5531" spans="2:11" ht="16" thickBot="1" x14ac:dyDescent="0.25">
      <c r="B5531" s="39">
        <v>5516</v>
      </c>
      <c r="C5531" s="94">
        <v>2.9072007982354875E-2</v>
      </c>
      <c r="D5531" s="104">
        <f t="shared" si="612"/>
        <v>10.613938478269317</v>
      </c>
      <c r="E5531" s="94">
        <v>7.3610770532026026E-2</v>
      </c>
      <c r="F5531" s="105">
        <f t="shared" si="610"/>
        <v>1.0736107705320261</v>
      </c>
      <c r="G5531" s="105">
        <f t="shared" si="613"/>
        <v>16391.455800552405</v>
      </c>
      <c r="H5531" s="105">
        <f t="shared" si="611"/>
        <v>16391.455800552405</v>
      </c>
      <c r="I5531" s="105">
        <f t="shared" si="614"/>
        <v>0</v>
      </c>
      <c r="J5531" s="105">
        <f t="shared" si="615"/>
        <v>16392.529411322936</v>
      </c>
      <c r="K5531" s="106">
        <f t="shared" si="616"/>
        <v>1.0736107705306495</v>
      </c>
    </row>
    <row r="5532" spans="2:11" x14ac:dyDescent="0.2">
      <c r="B5532" s="35">
        <v>5517</v>
      </c>
      <c r="C5532" s="93">
        <v>0.63817214153954249</v>
      </c>
      <c r="D5532" s="101">
        <f t="shared" si="612"/>
        <v>1.3474416531161533</v>
      </c>
      <c r="E5532" s="93">
        <v>0.70593676214349421</v>
      </c>
      <c r="F5532" s="102">
        <f t="shared" si="610"/>
        <v>1.7059367621434942</v>
      </c>
      <c r="G5532" s="102">
        <f t="shared" si="613"/>
        <v>16392.803242205522</v>
      </c>
      <c r="H5532" s="102">
        <f t="shared" si="611"/>
        <v>16392.803242205522</v>
      </c>
      <c r="I5532" s="102">
        <f t="shared" si="614"/>
        <v>0</v>
      </c>
      <c r="J5532" s="102">
        <f t="shared" si="615"/>
        <v>16394.509178967666</v>
      </c>
      <c r="K5532" s="103">
        <f t="shared" si="616"/>
        <v>1.7059367621441197</v>
      </c>
    </row>
    <row r="5533" spans="2:11" x14ac:dyDescent="0.2">
      <c r="B5533" s="35">
        <v>5518</v>
      </c>
      <c r="C5533" s="93">
        <v>0.62001000915064008</v>
      </c>
      <c r="D5533" s="101">
        <f t="shared" si="612"/>
        <v>1.4340589718458634</v>
      </c>
      <c r="E5533" s="93">
        <v>5.527408089926511E-2</v>
      </c>
      <c r="F5533" s="102">
        <f t="shared" si="610"/>
        <v>1.0552740808992651</v>
      </c>
      <c r="G5533" s="102">
        <f t="shared" si="613"/>
        <v>16394.237301177367</v>
      </c>
      <c r="H5533" s="102">
        <f t="shared" si="611"/>
        <v>16394.509178967666</v>
      </c>
      <c r="I5533" s="102">
        <f t="shared" si="614"/>
        <v>0.27187779029918602</v>
      </c>
      <c r="J5533" s="102">
        <f t="shared" si="615"/>
        <v>16395.564453048566</v>
      </c>
      <c r="K5533" s="103">
        <f t="shared" si="616"/>
        <v>1.3271518711990211</v>
      </c>
    </row>
    <row r="5534" spans="2:11" x14ac:dyDescent="0.2">
      <c r="B5534" s="35">
        <v>5519</v>
      </c>
      <c r="C5534" s="93">
        <v>0.33532118948479805</v>
      </c>
      <c r="D5534" s="101">
        <f t="shared" si="612"/>
        <v>3.2779992957190798</v>
      </c>
      <c r="E5534" s="93">
        <v>0.96574896330506443</v>
      </c>
      <c r="F5534" s="102">
        <f t="shared" si="610"/>
        <v>1.9657489633050644</v>
      </c>
      <c r="G5534" s="102">
        <f t="shared" si="613"/>
        <v>16397.515300473086</v>
      </c>
      <c r="H5534" s="102">
        <f t="shared" si="611"/>
        <v>16397.515300473086</v>
      </c>
      <c r="I5534" s="102">
        <f t="shared" si="614"/>
        <v>0</v>
      </c>
      <c r="J5534" s="102">
        <f t="shared" si="615"/>
        <v>16399.481049436392</v>
      </c>
      <c r="K5534" s="103">
        <f t="shared" si="616"/>
        <v>1.965748963306396</v>
      </c>
    </row>
    <row r="5535" spans="2:11" ht="16" thickBot="1" x14ac:dyDescent="0.25">
      <c r="B5535" s="39">
        <v>5520</v>
      </c>
      <c r="C5535" s="94">
        <v>0.81565784830276711</v>
      </c>
      <c r="D5535" s="104">
        <f t="shared" si="612"/>
        <v>0.6112809465026261</v>
      </c>
      <c r="E5535" s="94">
        <v>0.66185405437677203</v>
      </c>
      <c r="F5535" s="105">
        <f t="shared" si="610"/>
        <v>1.6618540543767719</v>
      </c>
      <c r="G5535" s="105">
        <f t="shared" si="613"/>
        <v>16398.126581419587</v>
      </c>
      <c r="H5535" s="105">
        <f t="shared" si="611"/>
        <v>16399.481049436392</v>
      </c>
      <c r="I5535" s="105">
        <f t="shared" si="614"/>
        <v>1.3544680168051855</v>
      </c>
      <c r="J5535" s="105">
        <f t="shared" si="615"/>
        <v>16401.142903490767</v>
      </c>
      <c r="K5535" s="106">
        <f t="shared" si="616"/>
        <v>3.0163220711801841</v>
      </c>
    </row>
    <row r="5536" spans="2:11" x14ac:dyDescent="0.2">
      <c r="B5536" s="35">
        <v>5521</v>
      </c>
      <c r="C5536" s="93">
        <v>0.85050232908381573</v>
      </c>
      <c r="D5536" s="101">
        <f t="shared" si="612"/>
        <v>0.48578438598671592</v>
      </c>
      <c r="E5536" s="93">
        <v>0.25557987282521832</v>
      </c>
      <c r="F5536" s="102">
        <f t="shared" si="610"/>
        <v>1.2555798728252183</v>
      </c>
      <c r="G5536" s="102">
        <f t="shared" si="613"/>
        <v>16398.612365805573</v>
      </c>
      <c r="H5536" s="102">
        <f t="shared" si="611"/>
        <v>16401.142903490767</v>
      </c>
      <c r="I5536" s="102">
        <f t="shared" si="614"/>
        <v>2.530537685193849</v>
      </c>
      <c r="J5536" s="102">
        <f t="shared" si="615"/>
        <v>16402.398483363591</v>
      </c>
      <c r="K5536" s="103">
        <f t="shared" si="616"/>
        <v>3.7861175580183044</v>
      </c>
    </row>
    <row r="5537" spans="2:11" x14ac:dyDescent="0.2">
      <c r="B5537" s="35">
        <v>5522</v>
      </c>
      <c r="C5537" s="93">
        <v>0.59137800515142391</v>
      </c>
      <c r="D5537" s="101">
        <f t="shared" si="612"/>
        <v>1.5758995902286148</v>
      </c>
      <c r="E5537" s="93">
        <v>0.64485609485325202</v>
      </c>
      <c r="F5537" s="102">
        <f t="shared" si="610"/>
        <v>1.644856094853252</v>
      </c>
      <c r="G5537" s="102">
        <f t="shared" si="613"/>
        <v>16400.188265395802</v>
      </c>
      <c r="H5537" s="102">
        <f t="shared" si="611"/>
        <v>16402.398483363591</v>
      </c>
      <c r="I5537" s="102">
        <f t="shared" si="614"/>
        <v>2.2102179677895037</v>
      </c>
      <c r="J5537" s="102">
        <f t="shared" si="615"/>
        <v>16404.043339458443</v>
      </c>
      <c r="K5537" s="103">
        <f t="shared" si="616"/>
        <v>3.8550740626415063</v>
      </c>
    </row>
    <row r="5538" spans="2:11" x14ac:dyDescent="0.2">
      <c r="B5538" s="35">
        <v>5523</v>
      </c>
      <c r="C5538" s="93">
        <v>0.26925377115055604</v>
      </c>
      <c r="D5538" s="101">
        <f t="shared" si="612"/>
        <v>3.9363028707405756</v>
      </c>
      <c r="E5538" s="93">
        <v>0.62661544449075501</v>
      </c>
      <c r="F5538" s="102">
        <f t="shared" si="610"/>
        <v>1.626615444490755</v>
      </c>
      <c r="G5538" s="102">
        <f t="shared" si="613"/>
        <v>16404.124568266543</v>
      </c>
      <c r="H5538" s="102">
        <f t="shared" si="611"/>
        <v>16404.124568266543</v>
      </c>
      <c r="I5538" s="102">
        <f t="shared" si="614"/>
        <v>0</v>
      </c>
      <c r="J5538" s="102">
        <f t="shared" si="615"/>
        <v>16405.751183711032</v>
      </c>
      <c r="K5538" s="103">
        <f t="shared" si="616"/>
        <v>1.6266154444892891</v>
      </c>
    </row>
    <row r="5539" spans="2:11" ht="16" thickBot="1" x14ac:dyDescent="0.25">
      <c r="B5539" s="39">
        <v>5524</v>
      </c>
      <c r="C5539" s="94">
        <v>0.97853567053243984</v>
      </c>
      <c r="D5539" s="104">
        <f t="shared" si="612"/>
        <v>6.5094115531681665E-2</v>
      </c>
      <c r="E5539" s="94">
        <v>0.45947340501792155</v>
      </c>
      <c r="F5539" s="105">
        <f t="shared" si="610"/>
        <v>1.4594734050179214</v>
      </c>
      <c r="G5539" s="105">
        <f t="shared" si="613"/>
        <v>16404.189662382076</v>
      </c>
      <c r="H5539" s="105">
        <f t="shared" si="611"/>
        <v>16405.751183711032</v>
      </c>
      <c r="I5539" s="105">
        <f t="shared" si="614"/>
        <v>1.5615213289565872</v>
      </c>
      <c r="J5539" s="105">
        <f t="shared" si="615"/>
        <v>16407.210657116051</v>
      </c>
      <c r="K5539" s="106">
        <f t="shared" si="616"/>
        <v>3.0209947339753853</v>
      </c>
    </row>
    <row r="5540" spans="2:11" x14ac:dyDescent="0.2">
      <c r="B5540" s="35">
        <v>5525</v>
      </c>
      <c r="C5540" s="93">
        <v>0.19238182260025372</v>
      </c>
      <c r="D5540" s="101">
        <f t="shared" si="612"/>
        <v>4.9448196670303037</v>
      </c>
      <c r="E5540" s="93">
        <v>5.0713335511118451E-2</v>
      </c>
      <c r="F5540" s="102">
        <f t="shared" si="610"/>
        <v>1.0507133355111185</v>
      </c>
      <c r="G5540" s="102">
        <f t="shared" si="613"/>
        <v>16409.134482049107</v>
      </c>
      <c r="H5540" s="102">
        <f t="shared" si="611"/>
        <v>16409.134482049107</v>
      </c>
      <c r="I5540" s="102">
        <f t="shared" si="614"/>
        <v>0</v>
      </c>
      <c r="J5540" s="102">
        <f t="shared" si="615"/>
        <v>16410.185195384616</v>
      </c>
      <c r="K5540" s="103">
        <f t="shared" si="616"/>
        <v>1.0507133355094993</v>
      </c>
    </row>
    <row r="5541" spans="2:11" x14ac:dyDescent="0.2">
      <c r="B5541" s="35">
        <v>5526</v>
      </c>
      <c r="C5541" s="93">
        <v>0.14099757361741938</v>
      </c>
      <c r="D5541" s="101">
        <f t="shared" si="612"/>
        <v>5.8770377914173944</v>
      </c>
      <c r="E5541" s="93">
        <v>0.48622396521643685</v>
      </c>
      <c r="F5541" s="102">
        <f t="shared" si="610"/>
        <v>1.4862239652164368</v>
      </c>
      <c r="G5541" s="102">
        <f t="shared" si="613"/>
        <v>16415.011519840526</v>
      </c>
      <c r="H5541" s="102">
        <f t="shared" si="611"/>
        <v>16415.011519840526</v>
      </c>
      <c r="I5541" s="102">
        <f t="shared" si="614"/>
        <v>0</v>
      </c>
      <c r="J5541" s="102">
        <f t="shared" si="615"/>
        <v>16416.497743805743</v>
      </c>
      <c r="K5541" s="103">
        <f t="shared" si="616"/>
        <v>1.4862239652175049</v>
      </c>
    </row>
    <row r="5542" spans="2:11" x14ac:dyDescent="0.2">
      <c r="B5542" s="35">
        <v>5527</v>
      </c>
      <c r="C5542" s="93">
        <v>0.92141928399143769</v>
      </c>
      <c r="D5542" s="101">
        <f t="shared" si="612"/>
        <v>0.2455202930627009</v>
      </c>
      <c r="E5542" s="93">
        <v>0.39803633618654077</v>
      </c>
      <c r="F5542" s="102">
        <f t="shared" si="610"/>
        <v>1.3980363361865407</v>
      </c>
      <c r="G5542" s="102">
        <f t="shared" si="613"/>
        <v>16415.257040133587</v>
      </c>
      <c r="H5542" s="102">
        <f t="shared" si="611"/>
        <v>16416.497743805743</v>
      </c>
      <c r="I5542" s="102">
        <f t="shared" si="614"/>
        <v>1.2407036721560871</v>
      </c>
      <c r="J5542" s="102">
        <f t="shared" si="615"/>
        <v>16417.895780141931</v>
      </c>
      <c r="K5542" s="103">
        <f t="shared" si="616"/>
        <v>2.6387400083440298</v>
      </c>
    </row>
    <row r="5543" spans="2:11" ht="16" thickBot="1" x14ac:dyDescent="0.25">
      <c r="B5543" s="39">
        <v>5528</v>
      </c>
      <c r="C5543" s="94">
        <v>0.23157461945270508</v>
      </c>
      <c r="D5543" s="104">
        <f t="shared" si="612"/>
        <v>4.3885593814314507</v>
      </c>
      <c r="E5543" s="94">
        <v>0.61056442047663206</v>
      </c>
      <c r="F5543" s="105">
        <f t="shared" si="610"/>
        <v>1.6105644204766321</v>
      </c>
      <c r="G5543" s="105">
        <f t="shared" si="613"/>
        <v>16419.645599515017</v>
      </c>
      <c r="H5543" s="105">
        <f t="shared" si="611"/>
        <v>16419.645599515017</v>
      </c>
      <c r="I5543" s="105">
        <f t="shared" si="614"/>
        <v>0</v>
      </c>
      <c r="J5543" s="105">
        <f t="shared" si="615"/>
        <v>16421.256163935494</v>
      </c>
      <c r="K5543" s="106">
        <f t="shared" si="616"/>
        <v>1.6105644204762939</v>
      </c>
    </row>
    <row r="5544" spans="2:11" x14ac:dyDescent="0.2">
      <c r="B5544" s="35">
        <v>5529</v>
      </c>
      <c r="C5544" s="93">
        <v>0.64527600562496035</v>
      </c>
      <c r="D5544" s="101">
        <f t="shared" si="612"/>
        <v>1.3142314140556899</v>
      </c>
      <c r="E5544" s="93">
        <v>0.49607718875545082</v>
      </c>
      <c r="F5544" s="102">
        <f t="shared" si="610"/>
        <v>1.4960771887554509</v>
      </c>
      <c r="G5544" s="102">
        <f t="shared" si="613"/>
        <v>16420.959830929074</v>
      </c>
      <c r="H5544" s="102">
        <f t="shared" si="611"/>
        <v>16421.256163935494</v>
      </c>
      <c r="I5544" s="102">
        <f t="shared" si="614"/>
        <v>0.29633300641944516</v>
      </c>
      <c r="J5544" s="102">
        <f t="shared" si="615"/>
        <v>16422.75224112425</v>
      </c>
      <c r="K5544" s="103">
        <f t="shared" si="616"/>
        <v>1.7924101951757621</v>
      </c>
    </row>
    <row r="5545" spans="2:11" x14ac:dyDescent="0.2">
      <c r="B5545" s="35">
        <v>5530</v>
      </c>
      <c r="C5545" s="93">
        <v>0.17201402855525261</v>
      </c>
      <c r="D5545" s="101">
        <f t="shared" si="612"/>
        <v>5.2805377323806519</v>
      </c>
      <c r="E5545" s="93">
        <v>0.48062279556743714</v>
      </c>
      <c r="F5545" s="102">
        <f t="shared" si="610"/>
        <v>1.4806227955674371</v>
      </c>
      <c r="G5545" s="102">
        <f t="shared" si="613"/>
        <v>16426.240368661456</v>
      </c>
      <c r="H5545" s="102">
        <f t="shared" si="611"/>
        <v>16426.240368661456</v>
      </c>
      <c r="I5545" s="102">
        <f t="shared" si="614"/>
        <v>0</v>
      </c>
      <c r="J5545" s="102">
        <f t="shared" si="615"/>
        <v>16427.720991457023</v>
      </c>
      <c r="K5545" s="103">
        <f t="shared" si="616"/>
        <v>1.4806227955668874</v>
      </c>
    </row>
    <row r="5546" spans="2:11" x14ac:dyDescent="0.2">
      <c r="B5546" s="35">
        <v>5531</v>
      </c>
      <c r="C5546" s="93">
        <v>0.44152471890469713</v>
      </c>
      <c r="D5546" s="101">
        <f t="shared" si="612"/>
        <v>2.4525638161389223</v>
      </c>
      <c r="E5546" s="93">
        <v>0.57473164689733969</v>
      </c>
      <c r="F5546" s="102">
        <f t="shared" si="610"/>
        <v>1.5747316468973396</v>
      </c>
      <c r="G5546" s="102">
        <f t="shared" si="613"/>
        <v>16428.692932477596</v>
      </c>
      <c r="H5546" s="102">
        <f t="shared" si="611"/>
        <v>16428.692932477596</v>
      </c>
      <c r="I5546" s="102">
        <f t="shared" si="614"/>
        <v>0</v>
      </c>
      <c r="J5546" s="102">
        <f t="shared" si="615"/>
        <v>16430.267664124494</v>
      </c>
      <c r="K5546" s="103">
        <f t="shared" si="616"/>
        <v>1.5747316468987265</v>
      </c>
    </row>
    <row r="5547" spans="2:11" ht="16" thickBot="1" x14ac:dyDescent="0.25">
      <c r="B5547" s="39">
        <v>5532</v>
      </c>
      <c r="C5547" s="94">
        <v>6.8717783531671572E-2</v>
      </c>
      <c r="D5547" s="104">
        <f t="shared" si="612"/>
        <v>8.0332417663197688</v>
      </c>
      <c r="E5547" s="94">
        <v>0.46991381462684534</v>
      </c>
      <c r="F5547" s="105">
        <f t="shared" ref="F5547:F5610" si="617">($N$18-$N$19)*E5547+$N$19</f>
        <v>1.4699138146268453</v>
      </c>
      <c r="G5547" s="105">
        <f t="shared" si="613"/>
        <v>16436.726174243915</v>
      </c>
      <c r="H5547" s="105">
        <f t="shared" ref="H5547:H5610" si="618">+MAX(G5547,J5546)</f>
        <v>16436.726174243915</v>
      </c>
      <c r="I5547" s="105">
        <f t="shared" si="614"/>
        <v>0</v>
      </c>
      <c r="J5547" s="105">
        <f t="shared" si="615"/>
        <v>16438.196088058543</v>
      </c>
      <c r="K5547" s="106">
        <f t="shared" si="616"/>
        <v>1.4699138146279438</v>
      </c>
    </row>
    <row r="5548" spans="2:11" x14ac:dyDescent="0.2">
      <c r="B5548" s="35">
        <v>5533</v>
      </c>
      <c r="C5548" s="93">
        <v>0.41616434887544629</v>
      </c>
      <c r="D5548" s="101">
        <f t="shared" ref="D5548:D5611" si="619">-LN(C5548)/$N$16</f>
        <v>2.6300250819843463</v>
      </c>
      <c r="E5548" s="93">
        <v>0.74515910298047194</v>
      </c>
      <c r="F5548" s="102">
        <f t="shared" si="617"/>
        <v>1.7451591029804718</v>
      </c>
      <c r="G5548" s="102">
        <f t="shared" ref="G5548:G5611" si="620">G5547+D5548</f>
        <v>16439.356199325899</v>
      </c>
      <c r="H5548" s="102">
        <f t="shared" si="618"/>
        <v>16439.356199325899</v>
      </c>
      <c r="I5548" s="102">
        <f t="shared" si="614"/>
        <v>0</v>
      </c>
      <c r="J5548" s="102">
        <f t="shared" si="615"/>
        <v>16441.101358428881</v>
      </c>
      <c r="K5548" s="103">
        <f t="shared" si="616"/>
        <v>1.7451591029821429</v>
      </c>
    </row>
    <row r="5549" spans="2:11" x14ac:dyDescent="0.2">
      <c r="B5549" s="35">
        <v>5534</v>
      </c>
      <c r="C5549" s="93">
        <v>0.8723277165000568</v>
      </c>
      <c r="D5549" s="101">
        <f t="shared" si="619"/>
        <v>0.40977031200617064</v>
      </c>
      <c r="E5549" s="93">
        <v>0.42746468014752348</v>
      </c>
      <c r="F5549" s="102">
        <f t="shared" si="617"/>
        <v>1.4274646801475235</v>
      </c>
      <c r="G5549" s="102">
        <f t="shared" si="620"/>
        <v>16439.765969637905</v>
      </c>
      <c r="H5549" s="102">
        <f t="shared" si="618"/>
        <v>16441.101358428881</v>
      </c>
      <c r="I5549" s="102">
        <f t="shared" si="614"/>
        <v>1.3353887909761397</v>
      </c>
      <c r="J5549" s="102">
        <f t="shared" si="615"/>
        <v>16442.528823109027</v>
      </c>
      <c r="K5549" s="103">
        <f t="shared" si="616"/>
        <v>2.7628534711220709</v>
      </c>
    </row>
    <row r="5550" spans="2:11" x14ac:dyDescent="0.2">
      <c r="B5550" s="35">
        <v>5535</v>
      </c>
      <c r="C5550" s="93">
        <v>0.14764759021166474</v>
      </c>
      <c r="D5550" s="101">
        <f t="shared" si="619"/>
        <v>5.7387809756275576</v>
      </c>
      <c r="E5550" s="93">
        <v>0.14034697560288567</v>
      </c>
      <c r="F5550" s="102">
        <f t="shared" si="617"/>
        <v>1.1403469756028857</v>
      </c>
      <c r="G5550" s="102">
        <f t="shared" si="620"/>
        <v>16445.504750613534</v>
      </c>
      <c r="H5550" s="102">
        <f t="shared" si="618"/>
        <v>16445.504750613534</v>
      </c>
      <c r="I5550" s="102">
        <f t="shared" si="614"/>
        <v>0</v>
      </c>
      <c r="J5550" s="102">
        <f t="shared" si="615"/>
        <v>16446.645097589138</v>
      </c>
      <c r="K5550" s="103">
        <f t="shared" si="616"/>
        <v>1.1403469756041886</v>
      </c>
    </row>
    <row r="5551" spans="2:11" ht="16" thickBot="1" x14ac:dyDescent="0.25">
      <c r="B5551" s="39">
        <v>5536</v>
      </c>
      <c r="C5551" s="94">
        <v>0.87625523067085753</v>
      </c>
      <c r="D5551" s="104">
        <f t="shared" si="619"/>
        <v>0.39629361380787248</v>
      </c>
      <c r="E5551" s="94">
        <v>0.7650405422009684</v>
      </c>
      <c r="F5551" s="105">
        <f t="shared" si="617"/>
        <v>1.7650405422009685</v>
      </c>
      <c r="G5551" s="105">
        <f t="shared" si="620"/>
        <v>16445.901044227343</v>
      </c>
      <c r="H5551" s="105">
        <f t="shared" si="618"/>
        <v>16446.645097589138</v>
      </c>
      <c r="I5551" s="105">
        <f t="shared" si="614"/>
        <v>0.74405336179552251</v>
      </c>
      <c r="J5551" s="105">
        <f t="shared" si="615"/>
        <v>16448.410138131341</v>
      </c>
      <c r="K5551" s="106">
        <f t="shared" si="616"/>
        <v>2.5090939039982914</v>
      </c>
    </row>
    <row r="5552" spans="2:11" x14ac:dyDescent="0.2">
      <c r="B5552" s="35">
        <v>5537</v>
      </c>
      <c r="C5552" s="93">
        <v>0.31347292384618763</v>
      </c>
      <c r="D5552" s="101">
        <f t="shared" si="619"/>
        <v>3.480126869867457</v>
      </c>
      <c r="E5552" s="93">
        <v>0.21953408525609885</v>
      </c>
      <c r="F5552" s="102">
        <f t="shared" si="617"/>
        <v>1.219534085256099</v>
      </c>
      <c r="G5552" s="102">
        <f t="shared" si="620"/>
        <v>16449.381171097211</v>
      </c>
      <c r="H5552" s="102">
        <f t="shared" si="618"/>
        <v>16449.381171097211</v>
      </c>
      <c r="I5552" s="102">
        <f t="shared" si="614"/>
        <v>0</v>
      </c>
      <c r="J5552" s="102">
        <f t="shared" si="615"/>
        <v>16450.600705182467</v>
      </c>
      <c r="K5552" s="103">
        <f t="shared" si="616"/>
        <v>1.2195340852558729</v>
      </c>
    </row>
    <row r="5553" spans="2:11" x14ac:dyDescent="0.2">
      <c r="B5553" s="35">
        <v>5538</v>
      </c>
      <c r="C5553" s="93">
        <v>0.96629553987702721</v>
      </c>
      <c r="D5553" s="101">
        <f t="shared" si="619"/>
        <v>0.1028566489758448</v>
      </c>
      <c r="E5553" s="93">
        <v>0.95693426505985868</v>
      </c>
      <c r="F5553" s="102">
        <f t="shared" si="617"/>
        <v>1.9569342650598587</v>
      </c>
      <c r="G5553" s="102">
        <f t="shared" si="620"/>
        <v>16449.484027746188</v>
      </c>
      <c r="H5553" s="102">
        <f t="shared" si="618"/>
        <v>16450.600705182467</v>
      </c>
      <c r="I5553" s="102">
        <f t="shared" si="614"/>
        <v>1.116677436279133</v>
      </c>
      <c r="J5553" s="102">
        <f t="shared" si="615"/>
        <v>16452.557639447528</v>
      </c>
      <c r="K5553" s="103">
        <f t="shared" si="616"/>
        <v>3.0736117013402691</v>
      </c>
    </row>
    <row r="5554" spans="2:11" x14ac:dyDescent="0.2">
      <c r="B5554" s="35">
        <v>5539</v>
      </c>
      <c r="C5554" s="93">
        <v>0.47644632635746531</v>
      </c>
      <c r="D5554" s="101">
        <f t="shared" si="619"/>
        <v>2.2242006109943842</v>
      </c>
      <c r="E5554" s="93">
        <v>0.98516629887556484</v>
      </c>
      <c r="F5554" s="102">
        <f t="shared" si="617"/>
        <v>1.9851662988755647</v>
      </c>
      <c r="G5554" s="102">
        <f t="shared" si="620"/>
        <v>16451.708228357184</v>
      </c>
      <c r="H5554" s="102">
        <f t="shared" si="618"/>
        <v>16452.557639447528</v>
      </c>
      <c r="I5554" s="102">
        <f t="shared" si="614"/>
        <v>0.84941109034480178</v>
      </c>
      <c r="J5554" s="102">
        <f t="shared" si="615"/>
        <v>16454.542805746405</v>
      </c>
      <c r="K5554" s="103">
        <f t="shared" si="616"/>
        <v>2.834577389221522</v>
      </c>
    </row>
    <row r="5555" spans="2:11" ht="16" thickBot="1" x14ac:dyDescent="0.25">
      <c r="B5555" s="39">
        <v>5540</v>
      </c>
      <c r="C5555" s="94">
        <v>0.11025478518796694</v>
      </c>
      <c r="D5555" s="104">
        <f t="shared" si="619"/>
        <v>6.6148840875948238</v>
      </c>
      <c r="E5555" s="94">
        <v>0.62436941114073108</v>
      </c>
      <c r="F5555" s="105">
        <f t="shared" si="617"/>
        <v>1.624369411140731</v>
      </c>
      <c r="G5555" s="105">
        <f t="shared" si="620"/>
        <v>16458.323112444778</v>
      </c>
      <c r="H5555" s="105">
        <f t="shared" si="618"/>
        <v>16458.323112444778</v>
      </c>
      <c r="I5555" s="105">
        <f t="shared" si="614"/>
        <v>0</v>
      </c>
      <c r="J5555" s="105">
        <f t="shared" si="615"/>
        <v>16459.947481855917</v>
      </c>
      <c r="K5555" s="106">
        <f t="shared" si="616"/>
        <v>1.6243694111399236</v>
      </c>
    </row>
    <row r="5556" spans="2:11" x14ac:dyDescent="0.2">
      <c r="B5556" s="35">
        <v>5541</v>
      </c>
      <c r="C5556" s="93">
        <v>0.75829119212496698</v>
      </c>
      <c r="D5556" s="101">
        <f t="shared" si="619"/>
        <v>0.83006342590059234</v>
      </c>
      <c r="E5556" s="93">
        <v>0.85261805528686563</v>
      </c>
      <c r="F5556" s="102">
        <f t="shared" si="617"/>
        <v>1.8526180552868656</v>
      </c>
      <c r="G5556" s="102">
        <f t="shared" si="620"/>
        <v>16459.153175870677</v>
      </c>
      <c r="H5556" s="102">
        <f t="shared" si="618"/>
        <v>16459.947481855917</v>
      </c>
      <c r="I5556" s="102">
        <f t="shared" si="614"/>
        <v>0.79430598524049856</v>
      </c>
      <c r="J5556" s="102">
        <f t="shared" si="615"/>
        <v>16461.800099911205</v>
      </c>
      <c r="K5556" s="103">
        <f t="shared" si="616"/>
        <v>2.6469240405276651</v>
      </c>
    </row>
    <row r="5557" spans="2:11" x14ac:dyDescent="0.2">
      <c r="B5557" s="35">
        <v>5542</v>
      </c>
      <c r="C5557" s="93">
        <v>0.47060338288212711</v>
      </c>
      <c r="D5557" s="101">
        <f t="shared" si="619"/>
        <v>2.2612188428097082</v>
      </c>
      <c r="E5557" s="93">
        <v>0.46955967927739994</v>
      </c>
      <c r="F5557" s="102">
        <f t="shared" si="617"/>
        <v>1.4695596792773999</v>
      </c>
      <c r="G5557" s="102">
        <f t="shared" si="620"/>
        <v>16461.414394713487</v>
      </c>
      <c r="H5557" s="102">
        <f t="shared" si="618"/>
        <v>16461.800099911205</v>
      </c>
      <c r="I5557" s="102">
        <f t="shared" si="614"/>
        <v>0.38570519771747058</v>
      </c>
      <c r="J5557" s="102">
        <f t="shared" si="615"/>
        <v>16463.269659590482</v>
      </c>
      <c r="K5557" s="103">
        <f t="shared" si="616"/>
        <v>1.8552648769946245</v>
      </c>
    </row>
    <row r="5558" spans="2:11" x14ac:dyDescent="0.2">
      <c r="B5558" s="35">
        <v>5543</v>
      </c>
      <c r="C5558" s="93">
        <v>0.97240472760729446</v>
      </c>
      <c r="D5558" s="101">
        <f t="shared" si="619"/>
        <v>8.3949524277636536E-2</v>
      </c>
      <c r="E5558" s="93">
        <v>0.34044111891094897</v>
      </c>
      <c r="F5558" s="102">
        <f t="shared" si="617"/>
        <v>1.3404411189109489</v>
      </c>
      <c r="G5558" s="102">
        <f t="shared" si="620"/>
        <v>16461.498344237763</v>
      </c>
      <c r="H5558" s="102">
        <f t="shared" si="618"/>
        <v>16463.269659590482</v>
      </c>
      <c r="I5558" s="102">
        <f t="shared" si="614"/>
        <v>1.7713153527183749</v>
      </c>
      <c r="J5558" s="102">
        <f t="shared" si="615"/>
        <v>16464.610100709393</v>
      </c>
      <c r="K5558" s="103">
        <f t="shared" si="616"/>
        <v>3.1117564716296329</v>
      </c>
    </row>
    <row r="5559" spans="2:11" ht="16" thickBot="1" x14ac:dyDescent="0.25">
      <c r="B5559" s="39">
        <v>5544</v>
      </c>
      <c r="C5559" s="94">
        <v>0.37946807778290603</v>
      </c>
      <c r="D5559" s="104">
        <f t="shared" si="619"/>
        <v>2.9069544065955797</v>
      </c>
      <c r="E5559" s="94">
        <v>0.3156497593307025</v>
      </c>
      <c r="F5559" s="105">
        <f t="shared" si="617"/>
        <v>1.3156497593307024</v>
      </c>
      <c r="G5559" s="105">
        <f t="shared" si="620"/>
        <v>16464.40529864436</v>
      </c>
      <c r="H5559" s="105">
        <f t="shared" si="618"/>
        <v>16464.610100709393</v>
      </c>
      <c r="I5559" s="105">
        <f t="shared" si="614"/>
        <v>0.20480206503270892</v>
      </c>
      <c r="J5559" s="105">
        <f t="shared" si="615"/>
        <v>16465.925750468723</v>
      </c>
      <c r="K5559" s="106">
        <f t="shared" si="616"/>
        <v>1.5204518243626808</v>
      </c>
    </row>
    <row r="5560" spans="2:11" x14ac:dyDescent="0.2">
      <c r="B5560" s="35">
        <v>5545</v>
      </c>
      <c r="C5560" s="93">
        <v>0.28642893539385605</v>
      </c>
      <c r="D5560" s="101">
        <f t="shared" si="619"/>
        <v>3.7507944527875394</v>
      </c>
      <c r="E5560" s="93">
        <v>0.57634781557614567</v>
      </c>
      <c r="F5560" s="102">
        <f t="shared" si="617"/>
        <v>1.5763478155761457</v>
      </c>
      <c r="G5560" s="102">
        <f t="shared" si="620"/>
        <v>16468.156093097146</v>
      </c>
      <c r="H5560" s="102">
        <f t="shared" si="618"/>
        <v>16468.156093097146</v>
      </c>
      <c r="I5560" s="102">
        <f t="shared" si="614"/>
        <v>0</v>
      </c>
      <c r="J5560" s="102">
        <f t="shared" si="615"/>
        <v>16469.732440912721</v>
      </c>
      <c r="K5560" s="103">
        <f t="shared" si="616"/>
        <v>1.5763478155749908</v>
      </c>
    </row>
    <row r="5561" spans="2:11" x14ac:dyDescent="0.2">
      <c r="B5561" s="35">
        <v>5546</v>
      </c>
      <c r="C5561" s="93">
        <v>0.8562896280909128</v>
      </c>
      <c r="D5561" s="101">
        <f t="shared" si="619"/>
        <v>0.46543982848363702</v>
      </c>
      <c r="E5561" s="93">
        <v>3.6696395314794072E-2</v>
      </c>
      <c r="F5561" s="102">
        <f t="shared" si="617"/>
        <v>1.0366963953147941</v>
      </c>
      <c r="G5561" s="102">
        <f t="shared" si="620"/>
        <v>16468.62153292563</v>
      </c>
      <c r="H5561" s="102">
        <f t="shared" si="618"/>
        <v>16469.732440912721</v>
      </c>
      <c r="I5561" s="102">
        <f t="shared" si="614"/>
        <v>1.1109079870911955</v>
      </c>
      <c r="J5561" s="102">
        <f t="shared" si="615"/>
        <v>16470.769137308038</v>
      </c>
      <c r="K5561" s="103">
        <f t="shared" si="616"/>
        <v>2.1476043824077351</v>
      </c>
    </row>
    <row r="5562" spans="2:11" x14ac:dyDescent="0.2">
      <c r="B5562" s="35">
        <v>5547</v>
      </c>
      <c r="C5562" s="93">
        <v>0.55452448522596387</v>
      </c>
      <c r="D5562" s="101">
        <f t="shared" si="619"/>
        <v>1.7689329475830147</v>
      </c>
      <c r="E5562" s="93">
        <v>2.187358332956757E-2</v>
      </c>
      <c r="F5562" s="102">
        <f t="shared" si="617"/>
        <v>1.0218735833295676</v>
      </c>
      <c r="G5562" s="102">
        <f t="shared" si="620"/>
        <v>16470.390465873214</v>
      </c>
      <c r="H5562" s="102">
        <f t="shared" si="618"/>
        <v>16470.769137308038</v>
      </c>
      <c r="I5562" s="102">
        <f t="shared" si="614"/>
        <v>0.37867143482435495</v>
      </c>
      <c r="J5562" s="102">
        <f t="shared" si="615"/>
        <v>16471.791010891367</v>
      </c>
      <c r="K5562" s="103">
        <f t="shared" si="616"/>
        <v>1.4005450181539345</v>
      </c>
    </row>
    <row r="5563" spans="2:11" ht="16" thickBot="1" x14ac:dyDescent="0.25">
      <c r="B5563" s="39">
        <v>5548</v>
      </c>
      <c r="C5563" s="94">
        <v>0.40273642599052017</v>
      </c>
      <c r="D5563" s="104">
        <f t="shared" si="619"/>
        <v>2.7284188824193278</v>
      </c>
      <c r="E5563" s="94">
        <v>0.21912943805418861</v>
      </c>
      <c r="F5563" s="105">
        <f t="shared" si="617"/>
        <v>1.2191294380541886</v>
      </c>
      <c r="G5563" s="105">
        <f t="shared" si="620"/>
        <v>16473.118884755633</v>
      </c>
      <c r="H5563" s="105">
        <f t="shared" si="618"/>
        <v>16473.118884755633</v>
      </c>
      <c r="I5563" s="105">
        <f t="shared" si="614"/>
        <v>0</v>
      </c>
      <c r="J5563" s="105">
        <f t="shared" si="615"/>
        <v>16474.338014193687</v>
      </c>
      <c r="K5563" s="106">
        <f t="shared" si="616"/>
        <v>1.2191294380536419</v>
      </c>
    </row>
    <row r="5564" spans="2:11" x14ac:dyDescent="0.2">
      <c r="B5564" s="35">
        <v>5549</v>
      </c>
      <c r="C5564" s="93">
        <v>0.41022164643966652</v>
      </c>
      <c r="D5564" s="101">
        <f t="shared" si="619"/>
        <v>2.6731729928506316</v>
      </c>
      <c r="E5564" s="93">
        <v>0.4597431199952452</v>
      </c>
      <c r="F5564" s="102">
        <f t="shared" si="617"/>
        <v>1.4597431199952453</v>
      </c>
      <c r="G5564" s="102">
        <f t="shared" si="620"/>
        <v>16475.792057748484</v>
      </c>
      <c r="H5564" s="102">
        <f t="shared" si="618"/>
        <v>16475.792057748484</v>
      </c>
      <c r="I5564" s="102">
        <f t="shared" si="614"/>
        <v>0</v>
      </c>
      <c r="J5564" s="102">
        <f t="shared" si="615"/>
        <v>16477.251800868478</v>
      </c>
      <c r="K5564" s="103">
        <f t="shared" si="616"/>
        <v>1.4597431199945277</v>
      </c>
    </row>
    <row r="5565" spans="2:11" x14ac:dyDescent="0.2">
      <c r="B5565" s="35">
        <v>5550</v>
      </c>
      <c r="C5565" s="93">
        <v>0.72025716337221246</v>
      </c>
      <c r="D5565" s="101">
        <f t="shared" si="619"/>
        <v>0.98444087817673043</v>
      </c>
      <c r="E5565" s="93">
        <v>0.88688769170498549</v>
      </c>
      <c r="F5565" s="102">
        <f t="shared" si="617"/>
        <v>1.8868876917049855</v>
      </c>
      <c r="G5565" s="102">
        <f t="shared" si="620"/>
        <v>16476.776498626659</v>
      </c>
      <c r="H5565" s="102">
        <f t="shared" si="618"/>
        <v>16477.251800868478</v>
      </c>
      <c r="I5565" s="102">
        <f t="shared" si="614"/>
        <v>0.47530224181900849</v>
      </c>
      <c r="J5565" s="102">
        <f t="shared" si="615"/>
        <v>16479.138688560182</v>
      </c>
      <c r="K5565" s="103">
        <f t="shared" si="616"/>
        <v>2.362189933523041</v>
      </c>
    </row>
    <row r="5566" spans="2:11" x14ac:dyDescent="0.2">
      <c r="B5566" s="35">
        <v>5551</v>
      </c>
      <c r="C5566" s="93">
        <v>0.19368202428024706</v>
      </c>
      <c r="D5566" s="101">
        <f t="shared" si="619"/>
        <v>4.9246125441984434</v>
      </c>
      <c r="E5566" s="93">
        <v>0.49281994649059491</v>
      </c>
      <c r="F5566" s="102">
        <f t="shared" si="617"/>
        <v>1.4928199464905949</v>
      </c>
      <c r="G5566" s="102">
        <f t="shared" si="620"/>
        <v>16481.701111170856</v>
      </c>
      <c r="H5566" s="102">
        <f t="shared" si="618"/>
        <v>16481.701111170856</v>
      </c>
      <c r="I5566" s="102">
        <f t="shared" si="614"/>
        <v>0</v>
      </c>
      <c r="J5566" s="102">
        <f t="shared" si="615"/>
        <v>16483.193931117348</v>
      </c>
      <c r="K5566" s="103">
        <f t="shared" si="616"/>
        <v>1.4928199464920908</v>
      </c>
    </row>
    <row r="5567" spans="2:11" ht="16" thickBot="1" x14ac:dyDescent="0.25">
      <c r="B5567" s="39">
        <v>5552</v>
      </c>
      <c r="C5567" s="94">
        <v>6.1700227648923578E-2</v>
      </c>
      <c r="D5567" s="104">
        <f t="shared" si="619"/>
        <v>8.3564029754034586</v>
      </c>
      <c r="E5567" s="94">
        <v>0.42367896780543579</v>
      </c>
      <c r="F5567" s="105">
        <f t="shared" si="617"/>
        <v>1.4236789678054358</v>
      </c>
      <c r="G5567" s="105">
        <f t="shared" si="620"/>
        <v>16490.057514146261</v>
      </c>
      <c r="H5567" s="105">
        <f t="shared" si="618"/>
        <v>16490.057514146261</v>
      </c>
      <c r="I5567" s="105">
        <f t="shared" si="614"/>
        <v>0</v>
      </c>
      <c r="J5567" s="105">
        <f t="shared" si="615"/>
        <v>16491.481193114068</v>
      </c>
      <c r="K5567" s="106">
        <f t="shared" si="616"/>
        <v>1.4236789678070636</v>
      </c>
    </row>
    <row r="5568" spans="2:11" x14ac:dyDescent="0.2">
      <c r="B5568" s="35">
        <v>5553</v>
      </c>
      <c r="C5568" s="93">
        <v>0.84324143108942928</v>
      </c>
      <c r="D5568" s="101">
        <f t="shared" si="619"/>
        <v>0.51150590057897516</v>
      </c>
      <c r="E5568" s="93">
        <v>0.5156225959414471</v>
      </c>
      <c r="F5568" s="102">
        <f t="shared" si="617"/>
        <v>1.5156225959414471</v>
      </c>
      <c r="G5568" s="102">
        <f t="shared" si="620"/>
        <v>16490.569020046842</v>
      </c>
      <c r="H5568" s="102">
        <f t="shared" si="618"/>
        <v>16491.481193114068</v>
      </c>
      <c r="I5568" s="102">
        <f t="shared" si="614"/>
        <v>0.91217306722683134</v>
      </c>
      <c r="J5568" s="102">
        <f t="shared" si="615"/>
        <v>16492.996815710008</v>
      </c>
      <c r="K5568" s="103">
        <f t="shared" si="616"/>
        <v>2.4277956631667621</v>
      </c>
    </row>
    <row r="5569" spans="2:11" x14ac:dyDescent="0.2">
      <c r="B5569" s="35">
        <v>5554</v>
      </c>
      <c r="C5569" s="93">
        <v>0.17581328627362947</v>
      </c>
      <c r="D5569" s="101">
        <f t="shared" si="619"/>
        <v>5.2149981615414314</v>
      </c>
      <c r="E5569" s="93">
        <v>0.99391089185139747</v>
      </c>
      <c r="F5569" s="102">
        <f t="shared" si="617"/>
        <v>1.9939108918513975</v>
      </c>
      <c r="G5569" s="102">
        <f t="shared" si="620"/>
        <v>16495.784018208382</v>
      </c>
      <c r="H5569" s="102">
        <f t="shared" si="618"/>
        <v>16495.784018208382</v>
      </c>
      <c r="I5569" s="102">
        <f t="shared" si="614"/>
        <v>0</v>
      </c>
      <c r="J5569" s="102">
        <f t="shared" si="615"/>
        <v>16497.777929100233</v>
      </c>
      <c r="K5569" s="103">
        <f t="shared" si="616"/>
        <v>1.9939108918515558</v>
      </c>
    </row>
    <row r="5570" spans="2:11" x14ac:dyDescent="0.2">
      <c r="B5570" s="35">
        <v>5555</v>
      </c>
      <c r="C5570" s="93">
        <v>0.38846529292917675</v>
      </c>
      <c r="D5570" s="101">
        <f t="shared" si="619"/>
        <v>2.8366543477643287</v>
      </c>
      <c r="E5570" s="93">
        <v>5.0419398362055334E-2</v>
      </c>
      <c r="F5570" s="102">
        <f t="shared" si="617"/>
        <v>1.0504193983620553</v>
      </c>
      <c r="G5570" s="102">
        <f t="shared" si="620"/>
        <v>16498.620672556146</v>
      </c>
      <c r="H5570" s="102">
        <f t="shared" si="618"/>
        <v>16498.620672556146</v>
      </c>
      <c r="I5570" s="102">
        <f t="shared" si="614"/>
        <v>0</v>
      </c>
      <c r="J5570" s="102">
        <f t="shared" si="615"/>
        <v>16499.671091954508</v>
      </c>
      <c r="K5570" s="103">
        <f t="shared" si="616"/>
        <v>1.0504193983615551</v>
      </c>
    </row>
    <row r="5571" spans="2:11" ht="16" thickBot="1" x14ac:dyDescent="0.25">
      <c r="B5571" s="39">
        <v>5556</v>
      </c>
      <c r="C5571" s="94">
        <v>0.57859876398847054</v>
      </c>
      <c r="D5571" s="104">
        <f t="shared" si="619"/>
        <v>1.6414380679593477</v>
      </c>
      <c r="E5571" s="94">
        <v>0.24885089031639618</v>
      </c>
      <c r="F5571" s="105">
        <f t="shared" si="617"/>
        <v>1.2488508903163962</v>
      </c>
      <c r="G5571" s="105">
        <f t="shared" si="620"/>
        <v>16500.262110624106</v>
      </c>
      <c r="H5571" s="105">
        <f t="shared" si="618"/>
        <v>16500.262110624106</v>
      </c>
      <c r="I5571" s="105">
        <f t="shared" si="614"/>
        <v>0</v>
      </c>
      <c r="J5571" s="105">
        <f t="shared" si="615"/>
        <v>16501.510961514421</v>
      </c>
      <c r="K5571" s="106">
        <f t="shared" si="616"/>
        <v>1.2488508903152251</v>
      </c>
    </row>
    <row r="5572" spans="2:11" x14ac:dyDescent="0.2">
      <c r="B5572" s="35">
        <v>5557</v>
      </c>
      <c r="C5572" s="93">
        <v>0.70055763956494554</v>
      </c>
      <c r="D5572" s="101">
        <f t="shared" si="619"/>
        <v>1.0676358993853154</v>
      </c>
      <c r="E5572" s="93">
        <v>0.93908798340478117</v>
      </c>
      <c r="F5572" s="102">
        <f t="shared" si="617"/>
        <v>1.9390879834047812</v>
      </c>
      <c r="G5572" s="102">
        <f t="shared" si="620"/>
        <v>16501.32974652349</v>
      </c>
      <c r="H5572" s="102">
        <f t="shared" si="618"/>
        <v>16501.510961514421</v>
      </c>
      <c r="I5572" s="102">
        <f t="shared" si="614"/>
        <v>0.18121499093103921</v>
      </c>
      <c r="J5572" s="102">
        <f t="shared" si="615"/>
        <v>16503.450049497827</v>
      </c>
      <c r="K5572" s="103">
        <f t="shared" si="616"/>
        <v>2.1203029743373918</v>
      </c>
    </row>
    <row r="5573" spans="2:11" x14ac:dyDescent="0.2">
      <c r="B5573" s="35">
        <v>5558</v>
      </c>
      <c r="C5573" s="93">
        <v>0.17334516379265263</v>
      </c>
      <c r="D5573" s="101">
        <f t="shared" si="619"/>
        <v>5.2574115172618825</v>
      </c>
      <c r="E5573" s="93">
        <v>0.77776181232315522</v>
      </c>
      <c r="F5573" s="102">
        <f t="shared" si="617"/>
        <v>1.7777618123231553</v>
      </c>
      <c r="G5573" s="102">
        <f t="shared" si="620"/>
        <v>16506.587158040751</v>
      </c>
      <c r="H5573" s="102">
        <f t="shared" si="618"/>
        <v>16506.587158040751</v>
      </c>
      <c r="I5573" s="102">
        <f t="shared" si="614"/>
        <v>0</v>
      </c>
      <c r="J5573" s="102">
        <f t="shared" si="615"/>
        <v>16508.364919853073</v>
      </c>
      <c r="K5573" s="103">
        <f t="shared" si="616"/>
        <v>1.7777618123218417</v>
      </c>
    </row>
    <row r="5574" spans="2:11" x14ac:dyDescent="0.2">
      <c r="B5574" s="35">
        <v>5559</v>
      </c>
      <c r="C5574" s="93">
        <v>0.71080458739337349</v>
      </c>
      <c r="D5574" s="101">
        <f t="shared" si="619"/>
        <v>1.0240731866309338</v>
      </c>
      <c r="E5574" s="93">
        <v>0.13753153009453489</v>
      </c>
      <c r="F5574" s="102">
        <f t="shared" si="617"/>
        <v>1.137531530094535</v>
      </c>
      <c r="G5574" s="102">
        <f t="shared" si="620"/>
        <v>16507.611231227384</v>
      </c>
      <c r="H5574" s="102">
        <f t="shared" si="618"/>
        <v>16508.364919853073</v>
      </c>
      <c r="I5574" s="102">
        <f t="shared" si="614"/>
        <v>0.75368862568939221</v>
      </c>
      <c r="J5574" s="102">
        <f t="shared" si="615"/>
        <v>16509.502451383167</v>
      </c>
      <c r="K5574" s="103">
        <f t="shared" si="616"/>
        <v>1.8912201557832304</v>
      </c>
    </row>
    <row r="5575" spans="2:11" ht="16" thickBot="1" x14ac:dyDescent="0.25">
      <c r="B5575" s="39">
        <v>5560</v>
      </c>
      <c r="C5575" s="94">
        <v>0.109312108921929</v>
      </c>
      <c r="D5575" s="104">
        <f t="shared" si="619"/>
        <v>6.6406443114750067</v>
      </c>
      <c r="E5575" s="94">
        <v>0.3557318589856564</v>
      </c>
      <c r="F5575" s="105">
        <f t="shared" si="617"/>
        <v>1.3557318589856564</v>
      </c>
      <c r="G5575" s="105">
        <f t="shared" si="620"/>
        <v>16514.251875538859</v>
      </c>
      <c r="H5575" s="105">
        <f t="shared" si="618"/>
        <v>16514.251875538859</v>
      </c>
      <c r="I5575" s="105">
        <f t="shared" si="614"/>
        <v>0</v>
      </c>
      <c r="J5575" s="105">
        <f t="shared" si="615"/>
        <v>16515.607607397844</v>
      </c>
      <c r="K5575" s="106">
        <f t="shared" si="616"/>
        <v>1.3557318589846545</v>
      </c>
    </row>
    <row r="5576" spans="2:11" x14ac:dyDescent="0.2">
      <c r="B5576" s="35">
        <v>5561</v>
      </c>
      <c r="C5576" s="93">
        <v>0.7345111741972653</v>
      </c>
      <c r="D5576" s="101">
        <f t="shared" si="619"/>
        <v>0.92565021043572038</v>
      </c>
      <c r="E5576" s="93">
        <v>0.76171828355974947</v>
      </c>
      <c r="F5576" s="102">
        <f t="shared" si="617"/>
        <v>1.7617182835597496</v>
      </c>
      <c r="G5576" s="102">
        <f t="shared" si="620"/>
        <v>16515.177525749295</v>
      </c>
      <c r="H5576" s="102">
        <f t="shared" si="618"/>
        <v>16515.607607397844</v>
      </c>
      <c r="I5576" s="102">
        <f t="shared" si="614"/>
        <v>0.4300816485483665</v>
      </c>
      <c r="J5576" s="102">
        <f t="shared" si="615"/>
        <v>16517.369325681404</v>
      </c>
      <c r="K5576" s="103">
        <f t="shared" si="616"/>
        <v>2.1917999321085517</v>
      </c>
    </row>
    <row r="5577" spans="2:11" x14ac:dyDescent="0.2">
      <c r="B5577" s="35">
        <v>5562</v>
      </c>
      <c r="C5577" s="93">
        <v>0.29707522373550155</v>
      </c>
      <c r="D5577" s="101">
        <f t="shared" si="619"/>
        <v>3.6413096810349823</v>
      </c>
      <c r="E5577" s="93">
        <v>1.1481740106653704E-2</v>
      </c>
      <c r="F5577" s="102">
        <f t="shared" si="617"/>
        <v>1.0114817401066536</v>
      </c>
      <c r="G5577" s="102">
        <f t="shared" si="620"/>
        <v>16518.818835430331</v>
      </c>
      <c r="H5577" s="102">
        <f t="shared" si="618"/>
        <v>16518.818835430331</v>
      </c>
      <c r="I5577" s="102">
        <f t="shared" si="614"/>
        <v>0</v>
      </c>
      <c r="J5577" s="102">
        <f t="shared" si="615"/>
        <v>16519.830317170439</v>
      </c>
      <c r="K5577" s="103">
        <f t="shared" si="616"/>
        <v>1.0114817401081382</v>
      </c>
    </row>
    <row r="5578" spans="2:11" x14ac:dyDescent="0.2">
      <c r="B5578" s="35">
        <v>5563</v>
      </c>
      <c r="C5578" s="93">
        <v>0.27551591393376862</v>
      </c>
      <c r="D5578" s="101">
        <f t="shared" si="619"/>
        <v>3.8673296646975057</v>
      </c>
      <c r="E5578" s="93">
        <v>0.20234626060302152</v>
      </c>
      <c r="F5578" s="102">
        <f t="shared" si="617"/>
        <v>1.2023462606030215</v>
      </c>
      <c r="G5578" s="102">
        <f t="shared" si="620"/>
        <v>16522.686165095027</v>
      </c>
      <c r="H5578" s="102">
        <f t="shared" si="618"/>
        <v>16522.686165095027</v>
      </c>
      <c r="I5578" s="102">
        <f t="shared" si="614"/>
        <v>0</v>
      </c>
      <c r="J5578" s="102">
        <f t="shared" si="615"/>
        <v>16523.888511355632</v>
      </c>
      <c r="K5578" s="103">
        <f t="shared" si="616"/>
        <v>1.202346260604827</v>
      </c>
    </row>
    <row r="5579" spans="2:11" ht="16" thickBot="1" x14ac:dyDescent="0.25">
      <c r="B5579" s="39">
        <v>5564</v>
      </c>
      <c r="C5579" s="94">
        <v>3.5503891591734504E-2</v>
      </c>
      <c r="D5579" s="104">
        <f t="shared" si="619"/>
        <v>10.014338898619416</v>
      </c>
      <c r="E5579" s="94">
        <v>0.90030685641588282</v>
      </c>
      <c r="F5579" s="105">
        <f t="shared" si="617"/>
        <v>1.9003068564158827</v>
      </c>
      <c r="G5579" s="105">
        <f t="shared" si="620"/>
        <v>16532.700503993645</v>
      </c>
      <c r="H5579" s="105">
        <f t="shared" si="618"/>
        <v>16532.700503993645</v>
      </c>
      <c r="I5579" s="105">
        <f t="shared" si="614"/>
        <v>0</v>
      </c>
      <c r="J5579" s="105">
        <f t="shared" si="615"/>
        <v>16534.600810850061</v>
      </c>
      <c r="K5579" s="106">
        <f t="shared" si="616"/>
        <v>1.9003068564161367</v>
      </c>
    </row>
    <row r="5580" spans="2:11" x14ac:dyDescent="0.2">
      <c r="B5580" s="35">
        <v>5565</v>
      </c>
      <c r="C5580" s="93">
        <v>0.17936924972779245</v>
      </c>
      <c r="D5580" s="101">
        <f t="shared" si="619"/>
        <v>5.1549262507462776</v>
      </c>
      <c r="E5580" s="93">
        <v>0.98564344299343287</v>
      </c>
      <c r="F5580" s="102">
        <f t="shared" si="617"/>
        <v>1.9856434429934329</v>
      </c>
      <c r="G5580" s="102">
        <f t="shared" si="620"/>
        <v>16537.855430244392</v>
      </c>
      <c r="H5580" s="102">
        <f t="shared" si="618"/>
        <v>16537.855430244392</v>
      </c>
      <c r="I5580" s="102">
        <f t="shared" si="614"/>
        <v>0</v>
      </c>
      <c r="J5580" s="102">
        <f t="shared" si="615"/>
        <v>16539.841073687385</v>
      </c>
      <c r="K5580" s="103">
        <f t="shared" si="616"/>
        <v>1.9856434429930232</v>
      </c>
    </row>
    <row r="5581" spans="2:11" x14ac:dyDescent="0.2">
      <c r="B5581" s="35">
        <v>5566</v>
      </c>
      <c r="C5581" s="93">
        <v>0.77555407122759124</v>
      </c>
      <c r="D5581" s="101">
        <f t="shared" si="619"/>
        <v>0.76253272336108535</v>
      </c>
      <c r="E5581" s="93">
        <v>1.3879005266746014E-2</v>
      </c>
      <c r="F5581" s="102">
        <f t="shared" si="617"/>
        <v>1.0138790052667459</v>
      </c>
      <c r="G5581" s="102">
        <f t="shared" si="620"/>
        <v>16538.617962967754</v>
      </c>
      <c r="H5581" s="102">
        <f t="shared" si="618"/>
        <v>16539.841073687385</v>
      </c>
      <c r="I5581" s="102">
        <f t="shared" si="614"/>
        <v>1.2231107196312223</v>
      </c>
      <c r="J5581" s="102">
        <f t="shared" si="615"/>
        <v>16540.854952692651</v>
      </c>
      <c r="K5581" s="103">
        <f t="shared" si="616"/>
        <v>2.2369897248972848</v>
      </c>
    </row>
    <row r="5582" spans="2:11" x14ac:dyDescent="0.2">
      <c r="B5582" s="35">
        <v>5567</v>
      </c>
      <c r="C5582" s="93">
        <v>0.63188497709407854</v>
      </c>
      <c r="D5582" s="101">
        <f t="shared" si="619"/>
        <v>1.3771436990035122</v>
      </c>
      <c r="E5582" s="93">
        <v>0.3173494893185862</v>
      </c>
      <c r="F5582" s="102">
        <f t="shared" si="617"/>
        <v>1.3173494893185862</v>
      </c>
      <c r="G5582" s="102">
        <f t="shared" si="620"/>
        <v>16539.995106666756</v>
      </c>
      <c r="H5582" s="102">
        <f t="shared" si="618"/>
        <v>16540.854952692651</v>
      </c>
      <c r="I5582" s="102">
        <f t="shared" si="614"/>
        <v>0.85984602589451242</v>
      </c>
      <c r="J5582" s="102">
        <f t="shared" si="615"/>
        <v>16542.172302181971</v>
      </c>
      <c r="K5582" s="103">
        <f t="shared" si="616"/>
        <v>2.1771955152144074</v>
      </c>
    </row>
    <row r="5583" spans="2:11" ht="16" thickBot="1" x14ac:dyDescent="0.25">
      <c r="B5583" s="39">
        <v>5568</v>
      </c>
      <c r="C5583" s="94">
        <v>0.54333326115143898</v>
      </c>
      <c r="D5583" s="104">
        <f t="shared" si="619"/>
        <v>1.8300972200986796</v>
      </c>
      <c r="E5583" s="94">
        <v>0.52497628536350127</v>
      </c>
      <c r="F5583" s="105">
        <f t="shared" si="617"/>
        <v>1.5249762853635014</v>
      </c>
      <c r="G5583" s="105">
        <f t="shared" si="620"/>
        <v>16541.825203886856</v>
      </c>
      <c r="H5583" s="105">
        <f t="shared" si="618"/>
        <v>16542.172302181971</v>
      </c>
      <c r="I5583" s="105">
        <f t="shared" si="614"/>
        <v>0.34709829511484713</v>
      </c>
      <c r="J5583" s="105">
        <f t="shared" si="615"/>
        <v>16543.697278467334</v>
      </c>
      <c r="K5583" s="106">
        <f t="shared" si="616"/>
        <v>1.8720745804785111</v>
      </c>
    </row>
    <row r="5584" spans="2:11" x14ac:dyDescent="0.2">
      <c r="B5584" s="35">
        <v>5569</v>
      </c>
      <c r="C5584" s="93">
        <v>0.35431802067393903</v>
      </c>
      <c r="D5584" s="101">
        <f t="shared" si="619"/>
        <v>3.112681216948864</v>
      </c>
      <c r="E5584" s="93">
        <v>0.51873320081309915</v>
      </c>
      <c r="F5584" s="102">
        <f t="shared" si="617"/>
        <v>1.5187332008130991</v>
      </c>
      <c r="G5584" s="102">
        <f t="shared" si="620"/>
        <v>16544.937885103805</v>
      </c>
      <c r="H5584" s="102">
        <f t="shared" si="618"/>
        <v>16544.937885103805</v>
      </c>
      <c r="I5584" s="102">
        <f t="shared" si="614"/>
        <v>0</v>
      </c>
      <c r="J5584" s="102">
        <f t="shared" si="615"/>
        <v>16546.456618304619</v>
      </c>
      <c r="K5584" s="103">
        <f t="shared" si="616"/>
        <v>1.5187332008135854</v>
      </c>
    </row>
    <row r="5585" spans="2:11" x14ac:dyDescent="0.2">
      <c r="B5585" s="35">
        <v>5570</v>
      </c>
      <c r="C5585" s="93">
        <v>0.14947999279545299</v>
      </c>
      <c r="D5585" s="101">
        <f t="shared" si="619"/>
        <v>5.7017781676867587</v>
      </c>
      <c r="E5585" s="93">
        <v>0.19022699427639456</v>
      </c>
      <c r="F5585" s="102">
        <f t="shared" si="617"/>
        <v>1.1902269942763946</v>
      </c>
      <c r="G5585" s="102">
        <f t="shared" si="620"/>
        <v>16550.639663271493</v>
      </c>
      <c r="H5585" s="102">
        <f t="shared" si="618"/>
        <v>16550.639663271493</v>
      </c>
      <c r="I5585" s="102">
        <f t="shared" si="614"/>
        <v>0</v>
      </c>
      <c r="J5585" s="102">
        <f t="shared" si="615"/>
        <v>16551.82989026577</v>
      </c>
      <c r="K5585" s="103">
        <f t="shared" si="616"/>
        <v>1.1902269942765997</v>
      </c>
    </row>
    <row r="5586" spans="2:11" x14ac:dyDescent="0.2">
      <c r="B5586" s="35">
        <v>5571</v>
      </c>
      <c r="C5586" s="93">
        <v>0.78546745286726993</v>
      </c>
      <c r="D5586" s="101">
        <f t="shared" si="619"/>
        <v>0.72442877120645943</v>
      </c>
      <c r="E5586" s="93">
        <v>0.63150391859187083</v>
      </c>
      <c r="F5586" s="102">
        <f t="shared" si="617"/>
        <v>1.6315039185918709</v>
      </c>
      <c r="G5586" s="102">
        <f t="shared" si="620"/>
        <v>16551.364092042699</v>
      </c>
      <c r="H5586" s="102">
        <f t="shared" si="618"/>
        <v>16551.82989026577</v>
      </c>
      <c r="I5586" s="102">
        <f t="shared" ref="I5586:I5649" si="621">H5586-G5586</f>
        <v>0.46579822307103314</v>
      </c>
      <c r="J5586" s="102">
        <f t="shared" ref="J5586:J5649" si="622">H5586+F5586</f>
        <v>16553.46139418436</v>
      </c>
      <c r="K5586" s="103">
        <f t="shared" ref="K5586:K5649" si="623">J5586-G5586</f>
        <v>2.0973021416612028</v>
      </c>
    </row>
    <row r="5587" spans="2:11" ht="16" thickBot="1" x14ac:dyDescent="0.25">
      <c r="B5587" s="39">
        <v>5572</v>
      </c>
      <c r="C5587" s="94">
        <v>0.39240585696622055</v>
      </c>
      <c r="D5587" s="104">
        <f t="shared" si="619"/>
        <v>2.8063758761777535</v>
      </c>
      <c r="E5587" s="94">
        <v>0.42258000932582618</v>
      </c>
      <c r="F5587" s="105">
        <f t="shared" si="617"/>
        <v>1.4225800093258263</v>
      </c>
      <c r="G5587" s="105">
        <f t="shared" si="620"/>
        <v>16554.170467918877</v>
      </c>
      <c r="H5587" s="105">
        <f t="shared" si="618"/>
        <v>16554.170467918877</v>
      </c>
      <c r="I5587" s="105">
        <f t="shared" si="621"/>
        <v>0</v>
      </c>
      <c r="J5587" s="105">
        <f t="shared" si="622"/>
        <v>16555.593047928203</v>
      </c>
      <c r="K5587" s="106">
        <f t="shared" si="623"/>
        <v>1.4225800093263388</v>
      </c>
    </row>
    <row r="5588" spans="2:11" x14ac:dyDescent="0.2">
      <c r="B5588" s="35">
        <v>5573</v>
      </c>
      <c r="C5588" s="93">
        <v>0.73002746387800677</v>
      </c>
      <c r="D5588" s="101">
        <f t="shared" si="619"/>
        <v>0.94401937139005898</v>
      </c>
      <c r="E5588" s="93">
        <v>1.5108513763108289E-2</v>
      </c>
      <c r="F5588" s="102">
        <f t="shared" si="617"/>
        <v>1.0151085137631082</v>
      </c>
      <c r="G5588" s="102">
        <f t="shared" si="620"/>
        <v>16555.114487290266</v>
      </c>
      <c r="H5588" s="102">
        <f t="shared" si="618"/>
        <v>16555.593047928203</v>
      </c>
      <c r="I5588" s="102">
        <f t="shared" si="621"/>
        <v>0.47856063793733483</v>
      </c>
      <c r="J5588" s="102">
        <f t="shared" si="622"/>
        <v>16556.608156441966</v>
      </c>
      <c r="K5588" s="103">
        <f t="shared" si="623"/>
        <v>1.4936691516995779</v>
      </c>
    </row>
    <row r="5589" spans="2:11" x14ac:dyDescent="0.2">
      <c r="B5589" s="35">
        <v>5574</v>
      </c>
      <c r="C5589" s="93">
        <v>0.59374069308423694</v>
      </c>
      <c r="D5589" s="101">
        <f t="shared" si="619"/>
        <v>1.5639377956848985</v>
      </c>
      <c r="E5589" s="93">
        <v>0.95370669839472888</v>
      </c>
      <c r="F5589" s="102">
        <f t="shared" si="617"/>
        <v>1.9537066983947289</v>
      </c>
      <c r="G5589" s="102">
        <f t="shared" si="620"/>
        <v>16556.678425085949</v>
      </c>
      <c r="H5589" s="102">
        <f t="shared" si="618"/>
        <v>16556.678425085949</v>
      </c>
      <c r="I5589" s="102">
        <f t="shared" si="621"/>
        <v>0</v>
      </c>
      <c r="J5589" s="102">
        <f t="shared" si="622"/>
        <v>16558.632131784343</v>
      </c>
      <c r="K5589" s="103">
        <f t="shared" si="623"/>
        <v>1.953706698393944</v>
      </c>
    </row>
    <row r="5590" spans="2:11" x14ac:dyDescent="0.2">
      <c r="B5590" s="35">
        <v>5575</v>
      </c>
      <c r="C5590" s="93">
        <v>0.4442161091227268</v>
      </c>
      <c r="D5590" s="101">
        <f t="shared" si="619"/>
        <v>2.4343323081217241</v>
      </c>
      <c r="E5590" s="93">
        <v>0.97869682902544075</v>
      </c>
      <c r="F5590" s="102">
        <f t="shared" si="617"/>
        <v>1.9786968290254408</v>
      </c>
      <c r="G5590" s="102">
        <f t="shared" si="620"/>
        <v>16559.112757394072</v>
      </c>
      <c r="H5590" s="102">
        <f t="shared" si="618"/>
        <v>16559.112757394072</v>
      </c>
      <c r="I5590" s="102">
        <f t="shared" si="621"/>
        <v>0</v>
      </c>
      <c r="J5590" s="102">
        <f t="shared" si="622"/>
        <v>16561.091454223097</v>
      </c>
      <c r="K5590" s="103">
        <f t="shared" si="623"/>
        <v>1.9786968290245568</v>
      </c>
    </row>
    <row r="5591" spans="2:11" ht="16" thickBot="1" x14ac:dyDescent="0.25">
      <c r="B5591" s="39">
        <v>5576</v>
      </c>
      <c r="C5591" s="94">
        <v>0.80050704973994247</v>
      </c>
      <c r="D5591" s="104">
        <f t="shared" si="619"/>
        <v>0.6675298197401619</v>
      </c>
      <c r="E5591" s="94">
        <v>0.64073996873576688</v>
      </c>
      <c r="F5591" s="105">
        <f t="shared" si="617"/>
        <v>1.6407399687357669</v>
      </c>
      <c r="G5591" s="105">
        <f t="shared" si="620"/>
        <v>16559.780287213813</v>
      </c>
      <c r="H5591" s="105">
        <f t="shared" si="618"/>
        <v>16561.091454223097</v>
      </c>
      <c r="I5591" s="105">
        <f t="shared" si="621"/>
        <v>1.3111670092839631</v>
      </c>
      <c r="J5591" s="105">
        <f t="shared" si="622"/>
        <v>16562.732194191831</v>
      </c>
      <c r="K5591" s="106">
        <f t="shared" si="623"/>
        <v>2.9519069780180871</v>
      </c>
    </row>
    <row r="5592" spans="2:11" x14ac:dyDescent="0.2">
      <c r="B5592" s="35">
        <v>5577</v>
      </c>
      <c r="C5592" s="93">
        <v>0.63219977832932173</v>
      </c>
      <c r="D5592" s="101">
        <f t="shared" si="619"/>
        <v>1.3756494895033957</v>
      </c>
      <c r="E5592" s="93">
        <v>0.22963526433595205</v>
      </c>
      <c r="F5592" s="102">
        <f t="shared" si="617"/>
        <v>1.229635264335952</v>
      </c>
      <c r="G5592" s="102">
        <f t="shared" si="620"/>
        <v>16561.155936703315</v>
      </c>
      <c r="H5592" s="102">
        <f t="shared" si="618"/>
        <v>16562.732194191831</v>
      </c>
      <c r="I5592" s="102">
        <f t="shared" si="621"/>
        <v>1.5762574885156937</v>
      </c>
      <c r="J5592" s="102">
        <f t="shared" si="622"/>
        <v>16563.961829456166</v>
      </c>
      <c r="K5592" s="103">
        <f t="shared" si="623"/>
        <v>2.805892752850923</v>
      </c>
    </row>
    <row r="5593" spans="2:11" x14ac:dyDescent="0.2">
      <c r="B5593" s="35">
        <v>5578</v>
      </c>
      <c r="C5593" s="93">
        <v>0.54306218427599129</v>
      </c>
      <c r="D5593" s="101">
        <f t="shared" si="619"/>
        <v>1.8315943372794321</v>
      </c>
      <c r="E5593" s="93">
        <v>0.82589354713403451</v>
      </c>
      <c r="F5593" s="102">
        <f t="shared" si="617"/>
        <v>1.8258935471340345</v>
      </c>
      <c r="G5593" s="102">
        <f t="shared" si="620"/>
        <v>16562.987531040595</v>
      </c>
      <c r="H5593" s="102">
        <f t="shared" si="618"/>
        <v>16563.961829456166</v>
      </c>
      <c r="I5593" s="102">
        <f t="shared" si="621"/>
        <v>0.97429841557095642</v>
      </c>
      <c r="J5593" s="102">
        <f t="shared" si="622"/>
        <v>16565.787723003301</v>
      </c>
      <c r="K5593" s="103">
        <f t="shared" si="623"/>
        <v>2.8001919627058669</v>
      </c>
    </row>
    <row r="5594" spans="2:11" x14ac:dyDescent="0.2">
      <c r="B5594" s="35">
        <v>5579</v>
      </c>
      <c r="C5594" s="93">
        <v>0.6559407073029947</v>
      </c>
      <c r="D5594" s="101">
        <f t="shared" si="619"/>
        <v>1.2650546379956602</v>
      </c>
      <c r="E5594" s="93">
        <v>7.5639862193001117E-2</v>
      </c>
      <c r="F5594" s="102">
        <f t="shared" si="617"/>
        <v>1.0756398621930012</v>
      </c>
      <c r="G5594" s="102">
        <f t="shared" si="620"/>
        <v>16564.252585678591</v>
      </c>
      <c r="H5594" s="102">
        <f t="shared" si="618"/>
        <v>16565.787723003301</v>
      </c>
      <c r="I5594" s="102">
        <f t="shared" si="621"/>
        <v>1.5351373247103766</v>
      </c>
      <c r="J5594" s="102">
        <f t="shared" si="622"/>
        <v>16566.863362865493</v>
      </c>
      <c r="K5594" s="103">
        <f t="shared" si="623"/>
        <v>2.6107771869028511</v>
      </c>
    </row>
    <row r="5595" spans="2:11" ht="16" thickBot="1" x14ac:dyDescent="0.25">
      <c r="B5595" s="39">
        <v>5580</v>
      </c>
      <c r="C5595" s="94">
        <v>0.29079033950039423</v>
      </c>
      <c r="D5595" s="104">
        <f t="shared" si="619"/>
        <v>3.7054582628989126</v>
      </c>
      <c r="E5595" s="94">
        <v>0.5349161205698636</v>
      </c>
      <c r="F5595" s="105">
        <f t="shared" si="617"/>
        <v>1.5349161205698636</v>
      </c>
      <c r="G5595" s="105">
        <f t="shared" si="620"/>
        <v>16567.958043941489</v>
      </c>
      <c r="H5595" s="105">
        <f t="shared" si="618"/>
        <v>16567.958043941489</v>
      </c>
      <c r="I5595" s="105">
        <f t="shared" si="621"/>
        <v>0</v>
      </c>
      <c r="J5595" s="105">
        <f t="shared" si="622"/>
        <v>16569.49296006206</v>
      </c>
      <c r="K5595" s="106">
        <f t="shared" si="623"/>
        <v>1.5349161205704149</v>
      </c>
    </row>
    <row r="5596" spans="2:11" x14ac:dyDescent="0.2">
      <c r="B5596" s="35">
        <v>5581</v>
      </c>
      <c r="C5596" s="93">
        <v>0.47740492848490446</v>
      </c>
      <c r="D5596" s="101">
        <f t="shared" si="619"/>
        <v>2.218170724602992</v>
      </c>
      <c r="E5596" s="93">
        <v>0.9238762521464432</v>
      </c>
      <c r="F5596" s="102">
        <f t="shared" si="617"/>
        <v>1.9238762521464432</v>
      </c>
      <c r="G5596" s="102">
        <f t="shared" si="620"/>
        <v>16570.176214666091</v>
      </c>
      <c r="H5596" s="102">
        <f t="shared" si="618"/>
        <v>16570.176214666091</v>
      </c>
      <c r="I5596" s="102">
        <f t="shared" si="621"/>
        <v>0</v>
      </c>
      <c r="J5596" s="102">
        <f t="shared" si="622"/>
        <v>16572.100090918237</v>
      </c>
      <c r="K5596" s="103">
        <f t="shared" si="623"/>
        <v>1.9238762521454191</v>
      </c>
    </row>
    <row r="5597" spans="2:11" x14ac:dyDescent="0.2">
      <c r="B5597" s="35">
        <v>5582</v>
      </c>
      <c r="C5597" s="93">
        <v>0.71633852989917413</v>
      </c>
      <c r="D5597" s="101">
        <f t="shared" si="619"/>
        <v>1.0008072499134244</v>
      </c>
      <c r="E5597" s="93">
        <v>0.37221072717928438</v>
      </c>
      <c r="F5597" s="102">
        <f t="shared" si="617"/>
        <v>1.3722107271792843</v>
      </c>
      <c r="G5597" s="102">
        <f t="shared" si="620"/>
        <v>16571.177021916006</v>
      </c>
      <c r="H5597" s="102">
        <f t="shared" si="618"/>
        <v>16572.100090918237</v>
      </c>
      <c r="I5597" s="102">
        <f t="shared" si="621"/>
        <v>0.92306900223047705</v>
      </c>
      <c r="J5597" s="102">
        <f t="shared" si="622"/>
        <v>16573.472301645415</v>
      </c>
      <c r="K5597" s="103">
        <f t="shared" si="623"/>
        <v>2.2952797294092306</v>
      </c>
    </row>
    <row r="5598" spans="2:11" x14ac:dyDescent="0.2">
      <c r="B5598" s="35">
        <v>5583</v>
      </c>
      <c r="C5598" s="93">
        <v>6.0108398879585856E-2</v>
      </c>
      <c r="D5598" s="101">
        <f t="shared" si="619"/>
        <v>8.4348170963773939</v>
      </c>
      <c r="E5598" s="93">
        <v>0.16760289095279646</v>
      </c>
      <c r="F5598" s="102">
        <f t="shared" si="617"/>
        <v>1.1676028909527965</v>
      </c>
      <c r="G5598" s="102">
        <f t="shared" si="620"/>
        <v>16579.611839012385</v>
      </c>
      <c r="H5598" s="102">
        <f t="shared" si="618"/>
        <v>16579.611839012385</v>
      </c>
      <c r="I5598" s="102">
        <f t="shared" si="621"/>
        <v>0</v>
      </c>
      <c r="J5598" s="102">
        <f t="shared" si="622"/>
        <v>16580.779441903338</v>
      </c>
      <c r="K5598" s="103">
        <f t="shared" si="623"/>
        <v>1.1676028909532761</v>
      </c>
    </row>
    <row r="5599" spans="2:11" ht="16" thickBot="1" x14ac:dyDescent="0.25">
      <c r="B5599" s="39">
        <v>5584</v>
      </c>
      <c r="C5599" s="94">
        <v>5.6199031219305029E-2</v>
      </c>
      <c r="D5599" s="104">
        <f t="shared" si="619"/>
        <v>8.6365672809651812</v>
      </c>
      <c r="E5599" s="94">
        <v>0.71333780339309172</v>
      </c>
      <c r="F5599" s="105">
        <f t="shared" si="617"/>
        <v>1.7133378033930917</v>
      </c>
      <c r="G5599" s="105">
        <f t="shared" si="620"/>
        <v>16588.248406293351</v>
      </c>
      <c r="H5599" s="105">
        <f t="shared" si="618"/>
        <v>16588.248406293351</v>
      </c>
      <c r="I5599" s="105">
        <f t="shared" si="621"/>
        <v>0</v>
      </c>
      <c r="J5599" s="105">
        <f t="shared" si="622"/>
        <v>16589.961744096745</v>
      </c>
      <c r="K5599" s="106">
        <f t="shared" si="623"/>
        <v>1.7133378033940971</v>
      </c>
    </row>
    <row r="5600" spans="2:11" x14ac:dyDescent="0.2">
      <c r="B5600" s="35">
        <v>5585</v>
      </c>
      <c r="C5600" s="93">
        <v>0.21504504376094358</v>
      </c>
      <c r="D5600" s="101">
        <f t="shared" si="619"/>
        <v>4.6107233007987283</v>
      </c>
      <c r="E5600" s="93">
        <v>0.23140516402039735</v>
      </c>
      <c r="F5600" s="102">
        <f t="shared" si="617"/>
        <v>1.2314051640203973</v>
      </c>
      <c r="G5600" s="102">
        <f t="shared" si="620"/>
        <v>16592.859129594148</v>
      </c>
      <c r="H5600" s="102">
        <f t="shared" si="618"/>
        <v>16592.859129594148</v>
      </c>
      <c r="I5600" s="102">
        <f t="shared" si="621"/>
        <v>0</v>
      </c>
      <c r="J5600" s="102">
        <f t="shared" si="622"/>
        <v>16594.090534758168</v>
      </c>
      <c r="K5600" s="103">
        <f t="shared" si="623"/>
        <v>1.2314051640205435</v>
      </c>
    </row>
    <row r="5601" spans="2:11" x14ac:dyDescent="0.2">
      <c r="B5601" s="35">
        <v>5586</v>
      </c>
      <c r="C5601" s="93">
        <v>0.16877813728286817</v>
      </c>
      <c r="D5601" s="101">
        <f t="shared" si="619"/>
        <v>5.3375106710248268</v>
      </c>
      <c r="E5601" s="93">
        <v>0.45004953824795979</v>
      </c>
      <c r="F5601" s="102">
        <f t="shared" si="617"/>
        <v>1.4500495382479599</v>
      </c>
      <c r="G5601" s="102">
        <f t="shared" si="620"/>
        <v>16598.196640265174</v>
      </c>
      <c r="H5601" s="102">
        <f t="shared" si="618"/>
        <v>16598.196640265174</v>
      </c>
      <c r="I5601" s="102">
        <f t="shared" si="621"/>
        <v>0</v>
      </c>
      <c r="J5601" s="102">
        <f t="shared" si="622"/>
        <v>16599.646689803423</v>
      </c>
      <c r="K5601" s="103">
        <f t="shared" si="623"/>
        <v>1.4500495382490044</v>
      </c>
    </row>
    <row r="5602" spans="2:11" x14ac:dyDescent="0.2">
      <c r="B5602" s="35">
        <v>5587</v>
      </c>
      <c r="C5602" s="93">
        <v>2.6537376642303379E-2</v>
      </c>
      <c r="D5602" s="101">
        <f t="shared" si="619"/>
        <v>10.887603301179061</v>
      </c>
      <c r="E5602" s="93">
        <v>0.20857913519380133</v>
      </c>
      <c r="F5602" s="102">
        <f t="shared" si="617"/>
        <v>1.2085791351938013</v>
      </c>
      <c r="G5602" s="102">
        <f t="shared" si="620"/>
        <v>16609.084243566354</v>
      </c>
      <c r="H5602" s="102">
        <f t="shared" si="618"/>
        <v>16609.084243566354</v>
      </c>
      <c r="I5602" s="102">
        <f t="shared" si="621"/>
        <v>0</v>
      </c>
      <c r="J5602" s="102">
        <f t="shared" si="622"/>
        <v>16610.292822701547</v>
      </c>
      <c r="K5602" s="103">
        <f t="shared" si="623"/>
        <v>1.2085791351928492</v>
      </c>
    </row>
    <row r="5603" spans="2:11" ht="16" thickBot="1" x14ac:dyDescent="0.25">
      <c r="B5603" s="39">
        <v>5588</v>
      </c>
      <c r="C5603" s="94">
        <v>0.9447113373536864</v>
      </c>
      <c r="D5603" s="104">
        <f t="shared" si="619"/>
        <v>0.17062758380864251</v>
      </c>
      <c r="E5603" s="94">
        <v>0.3594804881154301</v>
      </c>
      <c r="F5603" s="105">
        <f t="shared" si="617"/>
        <v>1.3594804881154301</v>
      </c>
      <c r="G5603" s="105">
        <f t="shared" si="620"/>
        <v>16609.254871150162</v>
      </c>
      <c r="H5603" s="105">
        <f t="shared" si="618"/>
        <v>16610.292822701547</v>
      </c>
      <c r="I5603" s="105">
        <f t="shared" si="621"/>
        <v>1.0379515513850492</v>
      </c>
      <c r="J5603" s="105">
        <f t="shared" si="622"/>
        <v>16611.652303189661</v>
      </c>
      <c r="K5603" s="106">
        <f t="shared" si="623"/>
        <v>2.3974320394991082</v>
      </c>
    </row>
    <row r="5604" spans="2:11" x14ac:dyDescent="0.2">
      <c r="B5604" s="35">
        <v>5589</v>
      </c>
      <c r="C5604" s="93">
        <v>0.89705751277084778</v>
      </c>
      <c r="D5604" s="101">
        <f t="shared" si="619"/>
        <v>0.32590590653203239</v>
      </c>
      <c r="E5604" s="93">
        <v>0.60557168626385349</v>
      </c>
      <c r="F5604" s="102">
        <f t="shared" si="617"/>
        <v>1.6055716862638536</v>
      </c>
      <c r="G5604" s="102">
        <f t="shared" si="620"/>
        <v>16609.580777056693</v>
      </c>
      <c r="H5604" s="102">
        <f t="shared" si="618"/>
        <v>16611.652303189661</v>
      </c>
      <c r="I5604" s="102">
        <f t="shared" si="621"/>
        <v>2.0715261329678469</v>
      </c>
      <c r="J5604" s="102">
        <f t="shared" si="622"/>
        <v>16613.257874875926</v>
      </c>
      <c r="K5604" s="103">
        <f t="shared" si="623"/>
        <v>3.6770978192325856</v>
      </c>
    </row>
    <row r="5605" spans="2:11" x14ac:dyDescent="0.2">
      <c r="B5605" s="35">
        <v>5590</v>
      </c>
      <c r="C5605" s="93">
        <v>0.78490040972146824</v>
      </c>
      <c r="D5605" s="101">
        <f t="shared" si="619"/>
        <v>0.72659530753449542</v>
      </c>
      <c r="E5605" s="93">
        <v>0.6409275601541109</v>
      </c>
      <c r="F5605" s="102">
        <f t="shared" si="617"/>
        <v>1.6409275601541109</v>
      </c>
      <c r="G5605" s="102">
        <f t="shared" si="620"/>
        <v>16610.307372364226</v>
      </c>
      <c r="H5605" s="102">
        <f t="shared" si="618"/>
        <v>16613.257874875926</v>
      </c>
      <c r="I5605" s="102">
        <f t="shared" si="621"/>
        <v>2.9505025116995967</v>
      </c>
      <c r="J5605" s="102">
        <f t="shared" si="622"/>
        <v>16614.898802436081</v>
      </c>
      <c r="K5605" s="103">
        <f t="shared" si="623"/>
        <v>4.5914300718541199</v>
      </c>
    </row>
    <row r="5606" spans="2:11" x14ac:dyDescent="0.2">
      <c r="B5606" s="35">
        <v>5591</v>
      </c>
      <c r="C5606" s="93">
        <v>0.13414532848579142</v>
      </c>
      <c r="D5606" s="101">
        <f t="shared" si="619"/>
        <v>6.0264945773463916</v>
      </c>
      <c r="E5606" s="93">
        <v>0.1359988040489255</v>
      </c>
      <c r="F5606" s="102">
        <f t="shared" si="617"/>
        <v>1.1359988040489255</v>
      </c>
      <c r="G5606" s="102">
        <f t="shared" si="620"/>
        <v>16616.333866941572</v>
      </c>
      <c r="H5606" s="102">
        <f t="shared" si="618"/>
        <v>16616.333866941572</v>
      </c>
      <c r="I5606" s="102">
        <f t="shared" si="621"/>
        <v>0</v>
      </c>
      <c r="J5606" s="102">
        <f t="shared" si="622"/>
        <v>16617.469865745621</v>
      </c>
      <c r="K5606" s="103">
        <f t="shared" si="623"/>
        <v>1.13599880404945</v>
      </c>
    </row>
    <row r="5607" spans="2:11" ht="16" thickBot="1" x14ac:dyDescent="0.25">
      <c r="B5607" s="39">
        <v>5592</v>
      </c>
      <c r="C5607" s="94">
        <v>0.10917229565886311</v>
      </c>
      <c r="D5607" s="104">
        <f t="shared" si="619"/>
        <v>6.6444838518509561</v>
      </c>
      <c r="E5607" s="94">
        <v>0.2873761321519992</v>
      </c>
      <c r="F5607" s="105">
        <f t="shared" si="617"/>
        <v>1.2873761321519992</v>
      </c>
      <c r="G5607" s="105">
        <f t="shared" si="620"/>
        <v>16622.978350793423</v>
      </c>
      <c r="H5607" s="105">
        <f t="shared" si="618"/>
        <v>16622.978350793423</v>
      </c>
      <c r="I5607" s="105">
        <f t="shared" si="621"/>
        <v>0</v>
      </c>
      <c r="J5607" s="105">
        <f t="shared" si="622"/>
        <v>16624.265726925576</v>
      </c>
      <c r="K5607" s="106">
        <f t="shared" si="623"/>
        <v>1.2873761321534403</v>
      </c>
    </row>
    <row r="5608" spans="2:11" x14ac:dyDescent="0.2">
      <c r="B5608" s="35">
        <v>5593</v>
      </c>
      <c r="C5608" s="93">
        <v>0.23136290311306817</v>
      </c>
      <c r="D5608" s="101">
        <f t="shared" si="619"/>
        <v>4.3913033761704021</v>
      </c>
      <c r="E5608" s="93">
        <v>0.2615520611201394</v>
      </c>
      <c r="F5608" s="102">
        <f t="shared" si="617"/>
        <v>1.2615520611201394</v>
      </c>
      <c r="G5608" s="102">
        <f t="shared" si="620"/>
        <v>16627.369654169594</v>
      </c>
      <c r="H5608" s="102">
        <f t="shared" si="618"/>
        <v>16627.369654169594</v>
      </c>
      <c r="I5608" s="102">
        <f t="shared" si="621"/>
        <v>0</v>
      </c>
      <c r="J5608" s="102">
        <f t="shared" si="622"/>
        <v>16628.631206230715</v>
      </c>
      <c r="K5608" s="103">
        <f t="shared" si="623"/>
        <v>1.2615520611216198</v>
      </c>
    </row>
    <row r="5609" spans="2:11" x14ac:dyDescent="0.2">
      <c r="B5609" s="35">
        <v>5594</v>
      </c>
      <c r="C5609" s="93">
        <v>0.93944919160966756</v>
      </c>
      <c r="D5609" s="101">
        <f t="shared" si="619"/>
        <v>0.18738462550851345</v>
      </c>
      <c r="E5609" s="93">
        <v>0.73995066577097035</v>
      </c>
      <c r="F5609" s="102">
        <f t="shared" si="617"/>
        <v>1.7399506657709702</v>
      </c>
      <c r="G5609" s="102">
        <f t="shared" si="620"/>
        <v>16627.557038795101</v>
      </c>
      <c r="H5609" s="102">
        <f t="shared" si="618"/>
        <v>16628.631206230715</v>
      </c>
      <c r="I5609" s="102">
        <f t="shared" si="621"/>
        <v>1.074167435614072</v>
      </c>
      <c r="J5609" s="102">
        <f t="shared" si="622"/>
        <v>16630.371156896486</v>
      </c>
      <c r="K5609" s="103">
        <f t="shared" si="623"/>
        <v>2.8141181013852474</v>
      </c>
    </row>
    <row r="5610" spans="2:11" x14ac:dyDescent="0.2">
      <c r="B5610" s="35">
        <v>5595</v>
      </c>
      <c r="C5610" s="93">
        <v>0.24914508668395041</v>
      </c>
      <c r="D5610" s="101">
        <f t="shared" si="619"/>
        <v>4.169159624287305</v>
      </c>
      <c r="E5610" s="93">
        <v>0.71663271843876231</v>
      </c>
      <c r="F5610" s="102">
        <f t="shared" si="617"/>
        <v>1.7166327184387624</v>
      </c>
      <c r="G5610" s="102">
        <f t="shared" si="620"/>
        <v>16631.72619841939</v>
      </c>
      <c r="H5610" s="102">
        <f t="shared" si="618"/>
        <v>16631.72619841939</v>
      </c>
      <c r="I5610" s="102">
        <f t="shared" si="621"/>
        <v>0</v>
      </c>
      <c r="J5610" s="102">
        <f t="shared" si="622"/>
        <v>16633.442831137829</v>
      </c>
      <c r="K5610" s="103">
        <f t="shared" si="623"/>
        <v>1.7166327184386319</v>
      </c>
    </row>
    <row r="5611" spans="2:11" ht="16" thickBot="1" x14ac:dyDescent="0.25">
      <c r="B5611" s="39">
        <v>5596</v>
      </c>
      <c r="C5611" s="94">
        <v>0.73462843063565009</v>
      </c>
      <c r="D5611" s="104">
        <f t="shared" si="619"/>
        <v>0.9251713324383618</v>
      </c>
      <c r="E5611" s="94">
        <v>0.86833618066810192</v>
      </c>
      <c r="F5611" s="105">
        <f t="shared" ref="F5611:F5674" si="624">($N$18-$N$19)*E5611+$N$19</f>
        <v>1.868336180668102</v>
      </c>
      <c r="G5611" s="105">
        <f t="shared" si="620"/>
        <v>16632.651369751828</v>
      </c>
      <c r="H5611" s="105">
        <f t="shared" ref="H5611:H5674" si="625">+MAX(G5611,J5610)</f>
        <v>16633.442831137829</v>
      </c>
      <c r="I5611" s="105">
        <f t="shared" si="621"/>
        <v>0.79146138600117411</v>
      </c>
      <c r="J5611" s="105">
        <f t="shared" si="622"/>
        <v>16635.311167318498</v>
      </c>
      <c r="K5611" s="106">
        <f t="shared" si="623"/>
        <v>2.6597975666700222</v>
      </c>
    </row>
    <row r="5612" spans="2:11" x14ac:dyDescent="0.2">
      <c r="B5612" s="35">
        <v>5597</v>
      </c>
      <c r="C5612" s="93">
        <v>0.31166598336788598</v>
      </c>
      <c r="D5612" s="101">
        <f t="shared" ref="D5612:D5675" si="626">-LN(C5612)/$N$16</f>
        <v>3.4974696922994042</v>
      </c>
      <c r="E5612" s="93">
        <v>0.72685900483394217</v>
      </c>
      <c r="F5612" s="102">
        <f t="shared" si="624"/>
        <v>1.7268590048339423</v>
      </c>
      <c r="G5612" s="102">
        <f t="shared" ref="G5612:G5675" si="627">G5611+D5612</f>
        <v>16636.148839444126</v>
      </c>
      <c r="H5612" s="102">
        <f t="shared" si="625"/>
        <v>16636.148839444126</v>
      </c>
      <c r="I5612" s="102">
        <f t="shared" si="621"/>
        <v>0</v>
      </c>
      <c r="J5612" s="102">
        <f t="shared" si="622"/>
        <v>16637.875698448959</v>
      </c>
      <c r="K5612" s="103">
        <f t="shared" si="623"/>
        <v>1.7268590048333863</v>
      </c>
    </row>
    <row r="5613" spans="2:11" x14ac:dyDescent="0.2">
      <c r="B5613" s="35">
        <v>5598</v>
      </c>
      <c r="C5613" s="93">
        <v>0.77065740707930008</v>
      </c>
      <c r="D5613" s="101">
        <f t="shared" si="626"/>
        <v>0.78153405889701011</v>
      </c>
      <c r="E5613" s="93">
        <v>3.5509183633431252E-2</v>
      </c>
      <c r="F5613" s="102">
        <f t="shared" si="624"/>
        <v>1.0355091836334314</v>
      </c>
      <c r="G5613" s="102">
        <f t="shared" si="627"/>
        <v>16636.930373503023</v>
      </c>
      <c r="H5613" s="102">
        <f t="shared" si="625"/>
        <v>16637.875698448959</v>
      </c>
      <c r="I5613" s="102">
        <f t="shared" si="621"/>
        <v>0.94532494593659067</v>
      </c>
      <c r="J5613" s="102">
        <f t="shared" si="622"/>
        <v>16638.911207632591</v>
      </c>
      <c r="K5613" s="103">
        <f t="shared" si="623"/>
        <v>1.9808341295683931</v>
      </c>
    </row>
    <row r="5614" spans="2:11" x14ac:dyDescent="0.2">
      <c r="B5614" s="35">
        <v>5599</v>
      </c>
      <c r="C5614" s="93">
        <v>0.63368440371494661</v>
      </c>
      <c r="D5614" s="101">
        <f t="shared" si="626"/>
        <v>1.3686127032600974</v>
      </c>
      <c r="E5614" s="93">
        <v>0.9347884707022458</v>
      </c>
      <c r="F5614" s="102">
        <f t="shared" si="624"/>
        <v>1.9347884707022458</v>
      </c>
      <c r="G5614" s="102">
        <f t="shared" si="627"/>
        <v>16638.298986206282</v>
      </c>
      <c r="H5614" s="102">
        <f t="shared" si="625"/>
        <v>16638.911207632591</v>
      </c>
      <c r="I5614" s="102">
        <f t="shared" si="621"/>
        <v>0.61222142630867893</v>
      </c>
      <c r="J5614" s="102">
        <f t="shared" si="622"/>
        <v>16640.845996103293</v>
      </c>
      <c r="K5614" s="103">
        <f t="shared" si="623"/>
        <v>2.5470098970108666</v>
      </c>
    </row>
    <row r="5615" spans="2:11" ht="16" thickBot="1" x14ac:dyDescent="0.25">
      <c r="B5615" s="39">
        <v>5600</v>
      </c>
      <c r="C5615" s="94">
        <v>0.48823482651427907</v>
      </c>
      <c r="D5615" s="104">
        <f t="shared" si="626"/>
        <v>2.1508763609878816</v>
      </c>
      <c r="E5615" s="94">
        <v>0.12428372553972733</v>
      </c>
      <c r="F5615" s="105">
        <f t="shared" si="624"/>
        <v>1.1242837255397273</v>
      </c>
      <c r="G5615" s="105">
        <f t="shared" si="627"/>
        <v>16640.449862567271</v>
      </c>
      <c r="H5615" s="105">
        <f t="shared" si="625"/>
        <v>16640.845996103293</v>
      </c>
      <c r="I5615" s="105">
        <f t="shared" si="621"/>
        <v>0.39613353602180723</v>
      </c>
      <c r="J5615" s="105">
        <f t="shared" si="622"/>
        <v>16641.970279828834</v>
      </c>
      <c r="K5615" s="106">
        <f t="shared" si="623"/>
        <v>1.5204172615631251</v>
      </c>
    </row>
    <row r="5616" spans="2:11" x14ac:dyDescent="0.2">
      <c r="B5616" s="35">
        <v>5601</v>
      </c>
      <c r="C5616" s="93">
        <v>0.88846571921086814</v>
      </c>
      <c r="D5616" s="101">
        <f t="shared" si="626"/>
        <v>0.35477764469849815</v>
      </c>
      <c r="E5616" s="93">
        <v>0.22267042972951823</v>
      </c>
      <c r="F5616" s="102">
        <f t="shared" si="624"/>
        <v>1.2226704297295181</v>
      </c>
      <c r="G5616" s="102">
        <f t="shared" si="627"/>
        <v>16640.804640211969</v>
      </c>
      <c r="H5616" s="102">
        <f t="shared" si="625"/>
        <v>16641.970279828834</v>
      </c>
      <c r="I5616" s="102">
        <f t="shared" si="621"/>
        <v>1.1656396168655192</v>
      </c>
      <c r="J5616" s="102">
        <f t="shared" si="622"/>
        <v>16643.192950258563</v>
      </c>
      <c r="K5616" s="103">
        <f t="shared" si="623"/>
        <v>2.3883100465936877</v>
      </c>
    </row>
    <row r="5617" spans="2:11" x14ac:dyDescent="0.2">
      <c r="B5617" s="35">
        <v>5602</v>
      </c>
      <c r="C5617" s="93">
        <v>0.99903939750640514</v>
      </c>
      <c r="D5617" s="101">
        <f t="shared" si="626"/>
        <v>2.8831925035525657E-3</v>
      </c>
      <c r="E5617" s="93">
        <v>0.36144765942000101</v>
      </c>
      <c r="F5617" s="102">
        <f t="shared" si="624"/>
        <v>1.3614476594200009</v>
      </c>
      <c r="G5617" s="102">
        <f t="shared" si="627"/>
        <v>16640.807523404474</v>
      </c>
      <c r="H5617" s="102">
        <f t="shared" si="625"/>
        <v>16643.192950258563</v>
      </c>
      <c r="I5617" s="102">
        <f t="shared" si="621"/>
        <v>2.3854268540890189</v>
      </c>
      <c r="J5617" s="102">
        <f t="shared" si="622"/>
        <v>16644.554397917982</v>
      </c>
      <c r="K5617" s="103">
        <f t="shared" si="623"/>
        <v>3.7468745135083736</v>
      </c>
    </row>
    <row r="5618" spans="2:11" x14ac:dyDescent="0.2">
      <c r="B5618" s="35">
        <v>5603</v>
      </c>
      <c r="C5618" s="93">
        <v>5.5034881333449359E-2</v>
      </c>
      <c r="D5618" s="101">
        <f t="shared" si="626"/>
        <v>8.6993642661318802</v>
      </c>
      <c r="E5618" s="93">
        <v>0.48725648953734457</v>
      </c>
      <c r="F5618" s="102">
        <f t="shared" si="624"/>
        <v>1.4872564895373446</v>
      </c>
      <c r="G5618" s="102">
        <f t="shared" si="627"/>
        <v>16649.506887670606</v>
      </c>
      <c r="H5618" s="102">
        <f t="shared" si="625"/>
        <v>16649.506887670606</v>
      </c>
      <c r="I5618" s="102">
        <f t="shared" si="621"/>
        <v>0</v>
      </c>
      <c r="J5618" s="102">
        <f t="shared" si="622"/>
        <v>16650.994144160144</v>
      </c>
      <c r="K5618" s="103">
        <f t="shared" si="623"/>
        <v>1.4872564895376854</v>
      </c>
    </row>
    <row r="5619" spans="2:11" ht="16" thickBot="1" x14ac:dyDescent="0.25">
      <c r="B5619" s="39">
        <v>5604</v>
      </c>
      <c r="C5619" s="94">
        <v>0.55795594161014628</v>
      </c>
      <c r="D5619" s="104">
        <f t="shared" si="626"/>
        <v>1.7504258322181749</v>
      </c>
      <c r="E5619" s="94">
        <v>0.45055565503433148</v>
      </c>
      <c r="F5619" s="105">
        <f t="shared" si="624"/>
        <v>1.4505556550343315</v>
      </c>
      <c r="G5619" s="105">
        <f t="shared" si="627"/>
        <v>16651.257313502825</v>
      </c>
      <c r="H5619" s="105">
        <f t="shared" si="625"/>
        <v>16651.257313502825</v>
      </c>
      <c r="I5619" s="105">
        <f t="shared" si="621"/>
        <v>0</v>
      </c>
      <c r="J5619" s="105">
        <f t="shared" si="622"/>
        <v>16652.707869157861</v>
      </c>
      <c r="K5619" s="106">
        <f t="shared" si="623"/>
        <v>1.4505556550357142</v>
      </c>
    </row>
    <row r="5620" spans="2:11" x14ac:dyDescent="0.2">
      <c r="B5620" s="35">
        <v>5605</v>
      </c>
      <c r="C5620" s="93">
        <v>0.28420751198150052</v>
      </c>
      <c r="D5620" s="101">
        <f t="shared" si="626"/>
        <v>3.7741518949304171</v>
      </c>
      <c r="E5620" s="93">
        <v>0.15033399262384639</v>
      </c>
      <c r="F5620" s="102">
        <f t="shared" si="624"/>
        <v>1.1503339926238465</v>
      </c>
      <c r="G5620" s="102">
        <f t="shared" si="627"/>
        <v>16655.031465397755</v>
      </c>
      <c r="H5620" s="102">
        <f t="shared" si="625"/>
        <v>16655.031465397755</v>
      </c>
      <c r="I5620" s="102">
        <f t="shared" si="621"/>
        <v>0</v>
      </c>
      <c r="J5620" s="102">
        <f t="shared" si="622"/>
        <v>16656.181799390379</v>
      </c>
      <c r="K5620" s="103">
        <f t="shared" si="623"/>
        <v>1.1503339926239278</v>
      </c>
    </row>
    <row r="5621" spans="2:11" x14ac:dyDescent="0.2">
      <c r="B5621" s="35">
        <v>5606</v>
      </c>
      <c r="C5621" s="93">
        <v>0.47063905380265891</v>
      </c>
      <c r="D5621" s="101">
        <f t="shared" si="626"/>
        <v>2.2609914566284739</v>
      </c>
      <c r="E5621" s="93">
        <v>2.8191865240372094E-2</v>
      </c>
      <c r="F5621" s="102">
        <f t="shared" si="624"/>
        <v>1.0281918652403721</v>
      </c>
      <c r="G5621" s="102">
        <f t="shared" si="627"/>
        <v>16657.292456854382</v>
      </c>
      <c r="H5621" s="102">
        <f t="shared" si="625"/>
        <v>16657.292456854382</v>
      </c>
      <c r="I5621" s="102">
        <f t="shared" si="621"/>
        <v>0</v>
      </c>
      <c r="J5621" s="102">
        <f t="shared" si="622"/>
        <v>16658.320648719622</v>
      </c>
      <c r="K5621" s="103">
        <f t="shared" si="623"/>
        <v>1.0281918652399327</v>
      </c>
    </row>
    <row r="5622" spans="2:11" x14ac:dyDescent="0.2">
      <c r="B5622" s="35">
        <v>5607</v>
      </c>
      <c r="C5622" s="93">
        <v>7.2877398457957598E-2</v>
      </c>
      <c r="D5622" s="101">
        <f t="shared" si="626"/>
        <v>7.8569301687256115</v>
      </c>
      <c r="E5622" s="93">
        <v>0.9143176214458143</v>
      </c>
      <c r="F5622" s="102">
        <f t="shared" si="624"/>
        <v>1.9143176214458144</v>
      </c>
      <c r="G5622" s="102">
        <f t="shared" si="627"/>
        <v>16665.149387023106</v>
      </c>
      <c r="H5622" s="102">
        <f t="shared" si="625"/>
        <v>16665.149387023106</v>
      </c>
      <c r="I5622" s="102">
        <f t="shared" si="621"/>
        <v>0</v>
      </c>
      <c r="J5622" s="102">
        <f t="shared" si="622"/>
        <v>16667.063704644552</v>
      </c>
      <c r="K5622" s="103">
        <f t="shared" si="623"/>
        <v>1.9143176214456616</v>
      </c>
    </row>
    <row r="5623" spans="2:11" ht="16" thickBot="1" x14ac:dyDescent="0.25">
      <c r="B5623" s="39">
        <v>5608</v>
      </c>
      <c r="C5623" s="94">
        <v>0.1277237616089657</v>
      </c>
      <c r="D5623" s="104">
        <f t="shared" si="626"/>
        <v>6.1736563787189134</v>
      </c>
      <c r="E5623" s="94">
        <v>0.20005778260162843</v>
      </c>
      <c r="F5623" s="105">
        <f t="shared" si="624"/>
        <v>1.2000577826016285</v>
      </c>
      <c r="G5623" s="105">
        <f t="shared" si="627"/>
        <v>16671.323043401826</v>
      </c>
      <c r="H5623" s="105">
        <f t="shared" si="625"/>
        <v>16671.323043401826</v>
      </c>
      <c r="I5623" s="105">
        <f t="shared" si="621"/>
        <v>0</v>
      </c>
      <c r="J5623" s="105">
        <f t="shared" si="622"/>
        <v>16672.523101184426</v>
      </c>
      <c r="K5623" s="106">
        <f t="shared" si="623"/>
        <v>1.2000577826001972</v>
      </c>
    </row>
    <row r="5624" spans="2:11" x14ac:dyDescent="0.2">
      <c r="B5624" s="35">
        <v>5609</v>
      </c>
      <c r="C5624" s="93">
        <v>0.25114908472178676</v>
      </c>
      <c r="D5624" s="101">
        <f t="shared" si="626"/>
        <v>4.1451256594247168</v>
      </c>
      <c r="E5624" s="93">
        <v>0.60864204631393637</v>
      </c>
      <c r="F5624" s="102">
        <f t="shared" si="624"/>
        <v>1.6086420463139364</v>
      </c>
      <c r="G5624" s="102">
        <f t="shared" si="627"/>
        <v>16675.468169061252</v>
      </c>
      <c r="H5624" s="102">
        <f t="shared" si="625"/>
        <v>16675.468169061252</v>
      </c>
      <c r="I5624" s="102">
        <f t="shared" si="621"/>
        <v>0</v>
      </c>
      <c r="J5624" s="102">
        <f t="shared" si="622"/>
        <v>16677.076811107567</v>
      </c>
      <c r="K5624" s="103">
        <f t="shared" si="623"/>
        <v>1.608642046314344</v>
      </c>
    </row>
    <row r="5625" spans="2:11" x14ac:dyDescent="0.2">
      <c r="B5625" s="35">
        <v>5610</v>
      </c>
      <c r="C5625" s="93">
        <v>0.84836378611684016</v>
      </c>
      <c r="D5625" s="101">
        <f t="shared" si="626"/>
        <v>0.49333722635741428</v>
      </c>
      <c r="E5625" s="93">
        <v>0.77486588456025207</v>
      </c>
      <c r="F5625" s="102">
        <f t="shared" si="624"/>
        <v>1.7748658845602521</v>
      </c>
      <c r="G5625" s="102">
        <f t="shared" si="627"/>
        <v>16675.961506287611</v>
      </c>
      <c r="H5625" s="102">
        <f t="shared" si="625"/>
        <v>16677.076811107567</v>
      </c>
      <c r="I5625" s="102">
        <f t="shared" si="621"/>
        <v>1.1153048199557816</v>
      </c>
      <c r="J5625" s="102">
        <f t="shared" si="622"/>
        <v>16678.851676992126</v>
      </c>
      <c r="K5625" s="103">
        <f t="shared" si="623"/>
        <v>2.8901707045151852</v>
      </c>
    </row>
    <row r="5626" spans="2:11" x14ac:dyDescent="0.2">
      <c r="B5626" s="35">
        <v>5611</v>
      </c>
      <c r="C5626" s="93">
        <v>0.46143441955056219</v>
      </c>
      <c r="D5626" s="101">
        <f t="shared" si="626"/>
        <v>2.3202460138574259</v>
      </c>
      <c r="E5626" s="93">
        <v>0.20175630774707798</v>
      </c>
      <c r="F5626" s="102">
        <f t="shared" si="624"/>
        <v>1.2017563077470781</v>
      </c>
      <c r="G5626" s="102">
        <f t="shared" si="627"/>
        <v>16678.281752301467</v>
      </c>
      <c r="H5626" s="102">
        <f t="shared" si="625"/>
        <v>16678.851676992126</v>
      </c>
      <c r="I5626" s="102">
        <f t="shared" si="621"/>
        <v>0.56992469065880869</v>
      </c>
      <c r="J5626" s="102">
        <f t="shared" si="622"/>
        <v>16680.053433299872</v>
      </c>
      <c r="K5626" s="103">
        <f t="shared" si="623"/>
        <v>1.7716809984049178</v>
      </c>
    </row>
    <row r="5627" spans="2:11" ht="16" thickBot="1" x14ac:dyDescent="0.25">
      <c r="B5627" s="39">
        <v>5612</v>
      </c>
      <c r="C5627" s="94">
        <v>0.23074199878298884</v>
      </c>
      <c r="D5627" s="104">
        <f t="shared" si="626"/>
        <v>4.3993652430909362</v>
      </c>
      <c r="E5627" s="94">
        <v>3.3255034105641457E-3</v>
      </c>
      <c r="F5627" s="105">
        <f t="shared" si="624"/>
        <v>1.0033255034105641</v>
      </c>
      <c r="G5627" s="105">
        <f t="shared" si="627"/>
        <v>16682.681117544558</v>
      </c>
      <c r="H5627" s="105">
        <f t="shared" si="625"/>
        <v>16682.681117544558</v>
      </c>
      <c r="I5627" s="105">
        <f t="shared" si="621"/>
        <v>0</v>
      </c>
      <c r="J5627" s="105">
        <f t="shared" si="622"/>
        <v>16683.684443047969</v>
      </c>
      <c r="K5627" s="106">
        <f t="shared" si="623"/>
        <v>1.0033255034104513</v>
      </c>
    </row>
    <row r="5628" spans="2:11" x14ac:dyDescent="0.2">
      <c r="B5628" s="35">
        <v>5613</v>
      </c>
      <c r="C5628" s="93">
        <v>0.32756845534811752</v>
      </c>
      <c r="D5628" s="101">
        <f t="shared" si="626"/>
        <v>3.3481746653567339</v>
      </c>
      <c r="E5628" s="93">
        <v>0.73238553976587584</v>
      </c>
      <c r="F5628" s="102">
        <f t="shared" si="624"/>
        <v>1.7323855397658758</v>
      </c>
      <c r="G5628" s="102">
        <f t="shared" si="627"/>
        <v>16686.029292209914</v>
      </c>
      <c r="H5628" s="102">
        <f t="shared" si="625"/>
        <v>16686.029292209914</v>
      </c>
      <c r="I5628" s="102">
        <f t="shared" si="621"/>
        <v>0</v>
      </c>
      <c r="J5628" s="102">
        <f t="shared" si="622"/>
        <v>16687.761677749681</v>
      </c>
      <c r="K5628" s="103">
        <f t="shared" si="623"/>
        <v>1.7323855397662555</v>
      </c>
    </row>
    <row r="5629" spans="2:11" x14ac:dyDescent="0.2">
      <c r="B5629" s="35">
        <v>5614</v>
      </c>
      <c r="C5629" s="93">
        <v>0.41910186248426118</v>
      </c>
      <c r="D5629" s="101">
        <f t="shared" si="626"/>
        <v>2.6089238401553185</v>
      </c>
      <c r="E5629" s="93">
        <v>0.42355572943665687</v>
      </c>
      <c r="F5629" s="102">
        <f t="shared" si="624"/>
        <v>1.4235557294366568</v>
      </c>
      <c r="G5629" s="102">
        <f t="shared" si="627"/>
        <v>16688.638216050069</v>
      </c>
      <c r="H5629" s="102">
        <f t="shared" si="625"/>
        <v>16688.638216050069</v>
      </c>
      <c r="I5629" s="102">
        <f t="shared" si="621"/>
        <v>0</v>
      </c>
      <c r="J5629" s="102">
        <f t="shared" si="622"/>
        <v>16690.061771779507</v>
      </c>
      <c r="K5629" s="103">
        <f t="shared" si="623"/>
        <v>1.4235557294377941</v>
      </c>
    </row>
    <row r="5630" spans="2:11" x14ac:dyDescent="0.2">
      <c r="B5630" s="35">
        <v>5615</v>
      </c>
      <c r="C5630" s="93">
        <v>0.8531024753773927</v>
      </c>
      <c r="D5630" s="101">
        <f t="shared" si="626"/>
        <v>0.47662681033620657</v>
      </c>
      <c r="E5630" s="93">
        <v>0.53531974851211894</v>
      </c>
      <c r="F5630" s="102">
        <f t="shared" si="624"/>
        <v>1.5353197485121188</v>
      </c>
      <c r="G5630" s="102">
        <f t="shared" si="627"/>
        <v>16689.114842860406</v>
      </c>
      <c r="H5630" s="102">
        <f t="shared" si="625"/>
        <v>16690.061771779507</v>
      </c>
      <c r="I5630" s="102">
        <f t="shared" si="621"/>
        <v>0.94692891910017352</v>
      </c>
      <c r="J5630" s="102">
        <f t="shared" si="622"/>
        <v>16691.59709152802</v>
      </c>
      <c r="K5630" s="103">
        <f t="shared" si="623"/>
        <v>2.4822486676130211</v>
      </c>
    </row>
    <row r="5631" spans="2:11" ht="16" thickBot="1" x14ac:dyDescent="0.25">
      <c r="B5631" s="39">
        <v>5616</v>
      </c>
      <c r="C5631" s="94">
        <v>0.464596588032824</v>
      </c>
      <c r="D5631" s="104">
        <f t="shared" si="626"/>
        <v>2.2997574076617937</v>
      </c>
      <c r="E5631" s="94">
        <v>0.72263859313086531</v>
      </c>
      <c r="F5631" s="105">
        <f t="shared" si="624"/>
        <v>1.7226385931308652</v>
      </c>
      <c r="G5631" s="105">
        <f t="shared" si="627"/>
        <v>16691.414600268068</v>
      </c>
      <c r="H5631" s="105">
        <f t="shared" si="625"/>
        <v>16691.59709152802</v>
      </c>
      <c r="I5631" s="105">
        <f t="shared" si="621"/>
        <v>0.18249125995134818</v>
      </c>
      <c r="J5631" s="105">
        <f t="shared" si="622"/>
        <v>16693.319730121151</v>
      </c>
      <c r="K5631" s="106">
        <f t="shared" si="623"/>
        <v>1.9051298530830536</v>
      </c>
    </row>
    <row r="5632" spans="2:11" x14ac:dyDescent="0.2">
      <c r="B5632" s="35">
        <v>5617</v>
      </c>
      <c r="C5632" s="93">
        <v>0.54662950875504313</v>
      </c>
      <c r="D5632" s="101">
        <f t="shared" si="626"/>
        <v>1.8119520627952339</v>
      </c>
      <c r="E5632" s="93">
        <v>0.68823522705042317</v>
      </c>
      <c r="F5632" s="102">
        <f t="shared" si="624"/>
        <v>1.6882352270504231</v>
      </c>
      <c r="G5632" s="102">
        <f t="shared" si="627"/>
        <v>16693.226552330863</v>
      </c>
      <c r="H5632" s="102">
        <f t="shared" si="625"/>
        <v>16693.319730121151</v>
      </c>
      <c r="I5632" s="102">
        <f t="shared" si="621"/>
        <v>9.317779028788209E-2</v>
      </c>
      <c r="J5632" s="102">
        <f t="shared" si="622"/>
        <v>16695.007965348203</v>
      </c>
      <c r="K5632" s="103">
        <f t="shared" si="623"/>
        <v>1.7814130173392186</v>
      </c>
    </row>
    <row r="5633" spans="2:11" x14ac:dyDescent="0.2">
      <c r="B5633" s="35">
        <v>5618</v>
      </c>
      <c r="C5633" s="93">
        <v>0.71188751406976203</v>
      </c>
      <c r="D5633" s="101">
        <f t="shared" si="626"/>
        <v>1.0195060977249517</v>
      </c>
      <c r="E5633" s="93">
        <v>0.97050445929237905</v>
      </c>
      <c r="F5633" s="102">
        <f t="shared" si="624"/>
        <v>1.9705044592923791</v>
      </c>
      <c r="G5633" s="102">
        <f t="shared" si="627"/>
        <v>16694.246058428587</v>
      </c>
      <c r="H5633" s="102">
        <f t="shared" si="625"/>
        <v>16695.007965348203</v>
      </c>
      <c r="I5633" s="102">
        <f t="shared" si="621"/>
        <v>0.76190691961528501</v>
      </c>
      <c r="J5633" s="102">
        <f t="shared" si="622"/>
        <v>16696.978469807495</v>
      </c>
      <c r="K5633" s="103">
        <f t="shared" si="623"/>
        <v>2.7324113789072726</v>
      </c>
    </row>
    <row r="5634" spans="2:11" x14ac:dyDescent="0.2">
      <c r="B5634" s="35">
        <v>5619</v>
      </c>
      <c r="C5634" s="93">
        <v>0.66515434813352903</v>
      </c>
      <c r="D5634" s="101">
        <f t="shared" si="626"/>
        <v>1.2232084884043688</v>
      </c>
      <c r="E5634" s="93">
        <v>0.44594135236727594</v>
      </c>
      <c r="F5634" s="102">
        <f t="shared" si="624"/>
        <v>1.4459413523672759</v>
      </c>
      <c r="G5634" s="102">
        <f t="shared" si="627"/>
        <v>16695.469266916993</v>
      </c>
      <c r="H5634" s="102">
        <f t="shared" si="625"/>
        <v>16696.978469807495</v>
      </c>
      <c r="I5634" s="102">
        <f t="shared" si="621"/>
        <v>1.5092028905019106</v>
      </c>
      <c r="J5634" s="102">
        <f t="shared" si="622"/>
        <v>16698.42441115986</v>
      </c>
      <c r="K5634" s="103">
        <f t="shared" si="623"/>
        <v>2.9551442428673909</v>
      </c>
    </row>
    <row r="5635" spans="2:11" ht="16" thickBot="1" x14ac:dyDescent="0.25">
      <c r="B5635" s="39">
        <v>5620</v>
      </c>
      <c r="C5635" s="94">
        <v>3.4711919943863911E-4</v>
      </c>
      <c r="D5635" s="104">
        <f t="shared" si="626"/>
        <v>23.897526968317592</v>
      </c>
      <c r="E5635" s="94">
        <v>0.59282737523569184</v>
      </c>
      <c r="F5635" s="105">
        <f t="shared" si="624"/>
        <v>1.5928273752356918</v>
      </c>
      <c r="G5635" s="105">
        <f t="shared" si="627"/>
        <v>16719.36679388531</v>
      </c>
      <c r="H5635" s="105">
        <f t="shared" si="625"/>
        <v>16719.36679388531</v>
      </c>
      <c r="I5635" s="105">
        <f t="shared" si="621"/>
        <v>0</v>
      </c>
      <c r="J5635" s="105">
        <f t="shared" si="622"/>
        <v>16720.959621260547</v>
      </c>
      <c r="K5635" s="106">
        <f t="shared" si="623"/>
        <v>1.5928273752360838</v>
      </c>
    </row>
    <row r="5636" spans="2:11" x14ac:dyDescent="0.2">
      <c r="B5636" s="35">
        <v>5621</v>
      </c>
      <c r="C5636" s="93">
        <v>0.88834566497045908</v>
      </c>
      <c r="D5636" s="101">
        <f t="shared" si="626"/>
        <v>0.35518304813634388</v>
      </c>
      <c r="E5636" s="93">
        <v>0.57390181481975955</v>
      </c>
      <c r="F5636" s="102">
        <f t="shared" si="624"/>
        <v>1.5739018148197594</v>
      </c>
      <c r="G5636" s="102">
        <f t="shared" si="627"/>
        <v>16719.721976933448</v>
      </c>
      <c r="H5636" s="102">
        <f t="shared" si="625"/>
        <v>16720.959621260547</v>
      </c>
      <c r="I5636" s="102">
        <f t="shared" si="621"/>
        <v>1.2376443270986783</v>
      </c>
      <c r="J5636" s="102">
        <f t="shared" si="622"/>
        <v>16722.533523075366</v>
      </c>
      <c r="K5636" s="103">
        <f t="shared" si="623"/>
        <v>2.8115461419183703</v>
      </c>
    </row>
    <row r="5637" spans="2:11" x14ac:dyDescent="0.2">
      <c r="B5637" s="35">
        <v>5622</v>
      </c>
      <c r="C5637" s="93">
        <v>0.22274924495445059</v>
      </c>
      <c r="D5637" s="101">
        <f t="shared" si="626"/>
        <v>4.5051258068745188</v>
      </c>
      <c r="E5637" s="93">
        <v>0.22905218303047592</v>
      </c>
      <c r="F5637" s="102">
        <f t="shared" si="624"/>
        <v>1.2290521830304759</v>
      </c>
      <c r="G5637" s="102">
        <f t="shared" si="627"/>
        <v>16724.227102740322</v>
      </c>
      <c r="H5637" s="102">
        <f t="shared" si="625"/>
        <v>16724.227102740322</v>
      </c>
      <c r="I5637" s="102">
        <f t="shared" si="621"/>
        <v>0</v>
      </c>
      <c r="J5637" s="102">
        <f t="shared" si="622"/>
        <v>16725.456154923351</v>
      </c>
      <c r="K5637" s="103">
        <f t="shared" si="623"/>
        <v>1.2290521830291254</v>
      </c>
    </row>
    <row r="5638" spans="2:11" x14ac:dyDescent="0.2">
      <c r="B5638" s="35">
        <v>5623</v>
      </c>
      <c r="C5638" s="93">
        <v>0.12751298850716519</v>
      </c>
      <c r="D5638" s="101">
        <f t="shared" si="626"/>
        <v>6.178611146783056</v>
      </c>
      <c r="E5638" s="93">
        <v>0.55315116385414598</v>
      </c>
      <c r="F5638" s="102">
        <f t="shared" si="624"/>
        <v>1.553151163854146</v>
      </c>
      <c r="G5638" s="102">
        <f t="shared" si="627"/>
        <v>16730.405713887107</v>
      </c>
      <c r="H5638" s="102">
        <f t="shared" si="625"/>
        <v>16730.405713887107</v>
      </c>
      <c r="I5638" s="102">
        <f t="shared" si="621"/>
        <v>0</v>
      </c>
      <c r="J5638" s="102">
        <f t="shared" si="622"/>
        <v>16731.958865050961</v>
      </c>
      <c r="K5638" s="103">
        <f t="shared" si="623"/>
        <v>1.5531511638546363</v>
      </c>
    </row>
    <row r="5639" spans="2:11" ht="16" thickBot="1" x14ac:dyDescent="0.25">
      <c r="B5639" s="39">
        <v>5624</v>
      </c>
      <c r="C5639" s="94">
        <v>0.85663343344421372</v>
      </c>
      <c r="D5639" s="104">
        <f t="shared" si="626"/>
        <v>0.46423555247508258</v>
      </c>
      <c r="E5639" s="94">
        <v>0.78685512988983453</v>
      </c>
      <c r="F5639" s="105">
        <f t="shared" si="624"/>
        <v>1.7868551298898345</v>
      </c>
      <c r="G5639" s="105">
        <f t="shared" si="627"/>
        <v>16730.869949439581</v>
      </c>
      <c r="H5639" s="105">
        <f t="shared" si="625"/>
        <v>16731.958865050961</v>
      </c>
      <c r="I5639" s="105">
        <f t="shared" si="621"/>
        <v>1.0889156113807985</v>
      </c>
      <c r="J5639" s="105">
        <f t="shared" si="622"/>
        <v>16733.74572018085</v>
      </c>
      <c r="K5639" s="106">
        <f t="shared" si="623"/>
        <v>2.8757707412696618</v>
      </c>
    </row>
    <row r="5640" spans="2:11" x14ac:dyDescent="0.2">
      <c r="B5640" s="35">
        <v>5625</v>
      </c>
      <c r="C5640" s="93">
        <v>0.72706989224846086</v>
      </c>
      <c r="D5640" s="101">
        <f t="shared" si="626"/>
        <v>0.95619800452867532</v>
      </c>
      <c r="E5640" s="93">
        <v>0.68737683044591413</v>
      </c>
      <c r="F5640" s="102">
        <f t="shared" si="624"/>
        <v>1.6873768304459142</v>
      </c>
      <c r="G5640" s="102">
        <f t="shared" si="627"/>
        <v>16731.82614744411</v>
      </c>
      <c r="H5640" s="102">
        <f t="shared" si="625"/>
        <v>16733.74572018085</v>
      </c>
      <c r="I5640" s="102">
        <f t="shared" si="621"/>
        <v>1.9195727367405198</v>
      </c>
      <c r="J5640" s="102">
        <f t="shared" si="622"/>
        <v>16735.433097011297</v>
      </c>
      <c r="K5640" s="103">
        <f t="shared" si="623"/>
        <v>3.6069495671872573</v>
      </c>
    </row>
    <row r="5641" spans="2:11" x14ac:dyDescent="0.2">
      <c r="B5641" s="35">
        <v>5626</v>
      </c>
      <c r="C5641" s="93">
        <v>3.1176570848388985E-2</v>
      </c>
      <c r="D5641" s="101">
        <f t="shared" si="626"/>
        <v>10.404265201816903</v>
      </c>
      <c r="E5641" s="93">
        <v>0.62877896069372652</v>
      </c>
      <c r="F5641" s="102">
        <f t="shared" si="624"/>
        <v>1.6287789606937264</v>
      </c>
      <c r="G5641" s="102">
        <f t="shared" si="627"/>
        <v>16742.230412645928</v>
      </c>
      <c r="H5641" s="102">
        <f t="shared" si="625"/>
        <v>16742.230412645928</v>
      </c>
      <c r="I5641" s="102">
        <f t="shared" si="621"/>
        <v>0</v>
      </c>
      <c r="J5641" s="102">
        <f t="shared" si="622"/>
        <v>16743.859191606622</v>
      </c>
      <c r="K5641" s="103">
        <f t="shared" si="623"/>
        <v>1.628778960694035</v>
      </c>
    </row>
    <row r="5642" spans="2:11" x14ac:dyDescent="0.2">
      <c r="B5642" s="35">
        <v>5627</v>
      </c>
      <c r="C5642" s="93">
        <v>0.45664565807968671</v>
      </c>
      <c r="D5642" s="101">
        <f t="shared" si="626"/>
        <v>2.3515426622741029</v>
      </c>
      <c r="E5642" s="93">
        <v>0.23676392705812532</v>
      </c>
      <c r="F5642" s="102">
        <f t="shared" si="624"/>
        <v>1.2367639270581252</v>
      </c>
      <c r="G5642" s="102">
        <f t="shared" si="627"/>
        <v>16744.5819553082</v>
      </c>
      <c r="H5642" s="102">
        <f t="shared" si="625"/>
        <v>16744.5819553082</v>
      </c>
      <c r="I5642" s="102">
        <f t="shared" si="621"/>
        <v>0</v>
      </c>
      <c r="J5642" s="102">
        <f t="shared" si="622"/>
        <v>16745.81871923526</v>
      </c>
      <c r="K5642" s="103">
        <f t="shared" si="623"/>
        <v>1.2367639270596555</v>
      </c>
    </row>
    <row r="5643" spans="2:11" ht="16" thickBot="1" x14ac:dyDescent="0.25">
      <c r="B5643" s="39">
        <v>5628</v>
      </c>
      <c r="C5643" s="94">
        <v>0.61454616065800693</v>
      </c>
      <c r="D5643" s="104">
        <f t="shared" si="626"/>
        <v>1.4606137012333276</v>
      </c>
      <c r="E5643" s="94">
        <v>0.73081907463385221</v>
      </c>
      <c r="F5643" s="105">
        <f t="shared" si="624"/>
        <v>1.7308190746338523</v>
      </c>
      <c r="G5643" s="105">
        <f t="shared" si="627"/>
        <v>16746.042569009434</v>
      </c>
      <c r="H5643" s="105">
        <f t="shared" si="625"/>
        <v>16746.042569009434</v>
      </c>
      <c r="I5643" s="105">
        <f t="shared" si="621"/>
        <v>0</v>
      </c>
      <c r="J5643" s="105">
        <f t="shared" si="622"/>
        <v>16747.773388084068</v>
      </c>
      <c r="K5643" s="106">
        <f t="shared" si="623"/>
        <v>1.7308190746334731</v>
      </c>
    </row>
    <row r="5644" spans="2:11" x14ac:dyDescent="0.2">
      <c r="B5644" s="35">
        <v>5629</v>
      </c>
      <c r="C5644" s="93">
        <v>0.13919058613130852</v>
      </c>
      <c r="D5644" s="101">
        <f t="shared" si="626"/>
        <v>5.9157334852072667</v>
      </c>
      <c r="E5644" s="93">
        <v>0.26803825189918895</v>
      </c>
      <c r="F5644" s="102">
        <f t="shared" si="624"/>
        <v>1.2680382518991888</v>
      </c>
      <c r="G5644" s="102">
        <f t="shared" si="627"/>
        <v>16751.958302494641</v>
      </c>
      <c r="H5644" s="102">
        <f t="shared" si="625"/>
        <v>16751.958302494641</v>
      </c>
      <c r="I5644" s="102">
        <f t="shared" si="621"/>
        <v>0</v>
      </c>
      <c r="J5644" s="102">
        <f t="shared" si="622"/>
        <v>16753.22634074654</v>
      </c>
      <c r="K5644" s="103">
        <f t="shared" si="623"/>
        <v>1.2680382518992701</v>
      </c>
    </row>
    <row r="5645" spans="2:11" x14ac:dyDescent="0.2">
      <c r="B5645" s="35">
        <v>5630</v>
      </c>
      <c r="C5645" s="93">
        <v>0.36922880616745146</v>
      </c>
      <c r="D5645" s="101">
        <f t="shared" si="626"/>
        <v>2.9890162685749315</v>
      </c>
      <c r="E5645" s="93">
        <v>0.1457083635128773</v>
      </c>
      <c r="F5645" s="102">
        <f t="shared" si="624"/>
        <v>1.1457083635128773</v>
      </c>
      <c r="G5645" s="102">
        <f t="shared" si="627"/>
        <v>16754.947318763214</v>
      </c>
      <c r="H5645" s="102">
        <f t="shared" si="625"/>
        <v>16754.947318763214</v>
      </c>
      <c r="I5645" s="102">
        <f t="shared" si="621"/>
        <v>0</v>
      </c>
      <c r="J5645" s="102">
        <f t="shared" si="622"/>
        <v>16756.093027126728</v>
      </c>
      <c r="K5645" s="103">
        <f t="shared" si="623"/>
        <v>1.1457083635141316</v>
      </c>
    </row>
    <row r="5646" spans="2:11" x14ac:dyDescent="0.2">
      <c r="B5646" s="35">
        <v>5631</v>
      </c>
      <c r="C5646" s="93">
        <v>0.65423170017327126</v>
      </c>
      <c r="D5646" s="101">
        <f t="shared" si="626"/>
        <v>1.272881125972029</v>
      </c>
      <c r="E5646" s="93">
        <v>0.79523143186951561</v>
      </c>
      <c r="F5646" s="102">
        <f t="shared" si="624"/>
        <v>1.7952314318695155</v>
      </c>
      <c r="G5646" s="102">
        <f t="shared" si="627"/>
        <v>16756.220199889187</v>
      </c>
      <c r="H5646" s="102">
        <f t="shared" si="625"/>
        <v>16756.220199889187</v>
      </c>
      <c r="I5646" s="102">
        <f t="shared" si="621"/>
        <v>0</v>
      </c>
      <c r="J5646" s="102">
        <f t="shared" si="622"/>
        <v>16758.015431321055</v>
      </c>
      <c r="K5646" s="103">
        <f t="shared" si="623"/>
        <v>1.7952314318681601</v>
      </c>
    </row>
    <row r="5647" spans="2:11" ht="16" thickBot="1" x14ac:dyDescent="0.25">
      <c r="B5647" s="39">
        <v>5632</v>
      </c>
      <c r="C5647" s="94">
        <v>0.30935041268646002</v>
      </c>
      <c r="D5647" s="104">
        <f t="shared" si="626"/>
        <v>3.5198418688865858</v>
      </c>
      <c r="E5647" s="94">
        <v>0.96160370247736859</v>
      </c>
      <c r="F5647" s="105">
        <f t="shared" si="624"/>
        <v>1.9616037024773685</v>
      </c>
      <c r="G5647" s="105">
        <f t="shared" si="627"/>
        <v>16759.740041758072</v>
      </c>
      <c r="H5647" s="105">
        <f t="shared" si="625"/>
        <v>16759.740041758072</v>
      </c>
      <c r="I5647" s="105">
        <f t="shared" si="621"/>
        <v>0</v>
      </c>
      <c r="J5647" s="105">
        <f t="shared" si="622"/>
        <v>16761.701645460551</v>
      </c>
      <c r="K5647" s="106">
        <f t="shared" si="623"/>
        <v>1.9616037024788966</v>
      </c>
    </row>
    <row r="5648" spans="2:11" x14ac:dyDescent="0.2">
      <c r="B5648" s="35">
        <v>5633</v>
      </c>
      <c r="C5648" s="93">
        <v>0.43080698114766558</v>
      </c>
      <c r="D5648" s="101">
        <f t="shared" si="626"/>
        <v>2.5262853862591736</v>
      </c>
      <c r="E5648" s="93">
        <v>0.81936396301937475</v>
      </c>
      <c r="F5648" s="102">
        <f t="shared" si="624"/>
        <v>1.8193639630193748</v>
      </c>
      <c r="G5648" s="102">
        <f t="shared" si="627"/>
        <v>16762.266327144331</v>
      </c>
      <c r="H5648" s="102">
        <f t="shared" si="625"/>
        <v>16762.266327144331</v>
      </c>
      <c r="I5648" s="102">
        <f t="shared" si="621"/>
        <v>0</v>
      </c>
      <c r="J5648" s="102">
        <f t="shared" si="622"/>
        <v>16764.08569110735</v>
      </c>
      <c r="K5648" s="103">
        <f t="shared" si="623"/>
        <v>1.8193639630189864</v>
      </c>
    </row>
    <row r="5649" spans="2:11" x14ac:dyDescent="0.2">
      <c r="B5649" s="35">
        <v>5634</v>
      </c>
      <c r="C5649" s="93">
        <v>0.49097994232378295</v>
      </c>
      <c r="D5649" s="101">
        <f t="shared" si="626"/>
        <v>2.1340560080592623</v>
      </c>
      <c r="E5649" s="93">
        <v>0.86569477924367721</v>
      </c>
      <c r="F5649" s="102">
        <f t="shared" si="624"/>
        <v>1.8656947792436771</v>
      </c>
      <c r="G5649" s="102">
        <f t="shared" si="627"/>
        <v>16764.400383152391</v>
      </c>
      <c r="H5649" s="102">
        <f t="shared" si="625"/>
        <v>16764.400383152391</v>
      </c>
      <c r="I5649" s="102">
        <f t="shared" si="621"/>
        <v>0</v>
      </c>
      <c r="J5649" s="102">
        <f t="shared" si="622"/>
        <v>16766.266077931636</v>
      </c>
      <c r="K5649" s="103">
        <f t="shared" si="623"/>
        <v>1.8656947792442224</v>
      </c>
    </row>
    <row r="5650" spans="2:11" x14ac:dyDescent="0.2">
      <c r="B5650" s="35">
        <v>5635</v>
      </c>
      <c r="C5650" s="93">
        <v>0.62254670672567192</v>
      </c>
      <c r="D5650" s="101">
        <f t="shared" si="626"/>
        <v>1.4218098677200108</v>
      </c>
      <c r="E5650" s="93">
        <v>0.10677689806695656</v>
      </c>
      <c r="F5650" s="102">
        <f t="shared" si="624"/>
        <v>1.1067768980669566</v>
      </c>
      <c r="G5650" s="102">
        <f t="shared" si="627"/>
        <v>16765.822193020111</v>
      </c>
      <c r="H5650" s="102">
        <f t="shared" si="625"/>
        <v>16766.266077931636</v>
      </c>
      <c r="I5650" s="102">
        <f t="shared" ref="I5650:I5713" si="628">H5650-G5650</f>
        <v>0.4438849115249468</v>
      </c>
      <c r="J5650" s="102">
        <f t="shared" ref="J5650:J5713" si="629">H5650+F5650</f>
        <v>16767.372854829704</v>
      </c>
      <c r="K5650" s="103">
        <f t="shared" ref="K5650:K5713" si="630">J5650-G5650</f>
        <v>1.5506618095932936</v>
      </c>
    </row>
    <row r="5651" spans="2:11" ht="16" thickBot="1" x14ac:dyDescent="0.25">
      <c r="B5651" s="39">
        <v>5636</v>
      </c>
      <c r="C5651" s="94">
        <v>0.77867556813251915</v>
      </c>
      <c r="D5651" s="104">
        <f t="shared" si="626"/>
        <v>0.75048237627130088</v>
      </c>
      <c r="E5651" s="94">
        <v>0.55284805996522024</v>
      </c>
      <c r="F5651" s="105">
        <f t="shared" si="624"/>
        <v>1.5528480599652204</v>
      </c>
      <c r="G5651" s="105">
        <f t="shared" si="627"/>
        <v>16766.572675396383</v>
      </c>
      <c r="H5651" s="105">
        <f t="shared" si="625"/>
        <v>16767.372854829704</v>
      </c>
      <c r="I5651" s="105">
        <f t="shared" si="628"/>
        <v>0.80017943332131836</v>
      </c>
      <c r="J5651" s="105">
        <f t="shared" si="629"/>
        <v>16768.925702889668</v>
      </c>
      <c r="K5651" s="106">
        <f t="shared" si="630"/>
        <v>2.3530274932854809</v>
      </c>
    </row>
    <row r="5652" spans="2:11" x14ac:dyDescent="0.2">
      <c r="B5652" s="35">
        <v>5637</v>
      </c>
      <c r="C5652" s="93">
        <v>0.20369041243986807</v>
      </c>
      <c r="D5652" s="101">
        <f t="shared" si="626"/>
        <v>4.7734620717513438</v>
      </c>
      <c r="E5652" s="93">
        <v>0.70808675129017296</v>
      </c>
      <c r="F5652" s="102">
        <f t="shared" si="624"/>
        <v>1.708086751290173</v>
      </c>
      <c r="G5652" s="102">
        <f t="shared" si="627"/>
        <v>16771.346137468136</v>
      </c>
      <c r="H5652" s="102">
        <f t="shared" si="625"/>
        <v>16771.346137468136</v>
      </c>
      <c r="I5652" s="102">
        <f t="shared" si="628"/>
        <v>0</v>
      </c>
      <c r="J5652" s="102">
        <f t="shared" si="629"/>
        <v>16773.054224219424</v>
      </c>
      <c r="K5652" s="103">
        <f t="shared" si="630"/>
        <v>1.7080867512886471</v>
      </c>
    </row>
    <row r="5653" spans="2:11" x14ac:dyDescent="0.2">
      <c r="B5653" s="35">
        <v>5638</v>
      </c>
      <c r="C5653" s="93">
        <v>2.6930565299960296E-2</v>
      </c>
      <c r="D5653" s="101">
        <f t="shared" si="626"/>
        <v>10.843480142763248</v>
      </c>
      <c r="E5653" s="93">
        <v>6.3148230115964155E-2</v>
      </c>
      <c r="F5653" s="102">
        <f t="shared" si="624"/>
        <v>1.063148230115964</v>
      </c>
      <c r="G5653" s="102">
        <f t="shared" si="627"/>
        <v>16782.1896176109</v>
      </c>
      <c r="H5653" s="102">
        <f t="shared" si="625"/>
        <v>16782.1896176109</v>
      </c>
      <c r="I5653" s="102">
        <f t="shared" si="628"/>
        <v>0</v>
      </c>
      <c r="J5653" s="102">
        <f t="shared" si="629"/>
        <v>16783.252765841014</v>
      </c>
      <c r="K5653" s="103">
        <f t="shared" si="630"/>
        <v>1.0631482301141659</v>
      </c>
    </row>
    <row r="5654" spans="2:11" x14ac:dyDescent="0.2">
      <c r="B5654" s="35">
        <v>5639</v>
      </c>
      <c r="C5654" s="93">
        <v>0.15255024319611021</v>
      </c>
      <c r="D5654" s="101">
        <f t="shared" si="626"/>
        <v>5.6407838208444847</v>
      </c>
      <c r="E5654" s="93">
        <v>0.78659722207562266</v>
      </c>
      <c r="F5654" s="102">
        <f t="shared" si="624"/>
        <v>1.7865972220756228</v>
      </c>
      <c r="G5654" s="102">
        <f t="shared" si="627"/>
        <v>16787.830401431744</v>
      </c>
      <c r="H5654" s="102">
        <f t="shared" si="625"/>
        <v>16787.830401431744</v>
      </c>
      <c r="I5654" s="102">
        <f t="shared" si="628"/>
        <v>0</v>
      </c>
      <c r="J5654" s="102">
        <f t="shared" si="629"/>
        <v>16789.616998653819</v>
      </c>
      <c r="K5654" s="103">
        <f t="shared" si="630"/>
        <v>1.7865972220752155</v>
      </c>
    </row>
    <row r="5655" spans="2:11" ht="16" thickBot="1" x14ac:dyDescent="0.25">
      <c r="B5655" s="39">
        <v>5640</v>
      </c>
      <c r="C5655" s="94">
        <v>0.62702433808658353</v>
      </c>
      <c r="D5655" s="104">
        <f t="shared" si="626"/>
        <v>1.400309767132657</v>
      </c>
      <c r="E5655" s="94">
        <v>0.91713607217235726</v>
      </c>
      <c r="F5655" s="105">
        <f t="shared" si="624"/>
        <v>1.9171360721723572</v>
      </c>
      <c r="G5655" s="105">
        <f t="shared" si="627"/>
        <v>16789.230711198878</v>
      </c>
      <c r="H5655" s="105">
        <f t="shared" si="625"/>
        <v>16789.616998653819</v>
      </c>
      <c r="I5655" s="105">
        <f t="shared" si="628"/>
        <v>0.38628745494133909</v>
      </c>
      <c r="J5655" s="105">
        <f t="shared" si="629"/>
        <v>16791.534134725993</v>
      </c>
      <c r="K5655" s="106">
        <f t="shared" si="630"/>
        <v>2.3034235271152284</v>
      </c>
    </row>
    <row r="5656" spans="2:11" x14ac:dyDescent="0.2">
      <c r="B5656" s="35">
        <v>5641</v>
      </c>
      <c r="C5656" s="93">
        <v>0.1288157746013493</v>
      </c>
      <c r="D5656" s="101">
        <f t="shared" si="626"/>
        <v>6.148115997594612</v>
      </c>
      <c r="E5656" s="93">
        <v>0.15090314638813129</v>
      </c>
      <c r="F5656" s="102">
        <f t="shared" si="624"/>
        <v>1.1509031463881314</v>
      </c>
      <c r="G5656" s="102">
        <f t="shared" si="627"/>
        <v>16795.378827196473</v>
      </c>
      <c r="H5656" s="102">
        <f t="shared" si="625"/>
        <v>16795.378827196473</v>
      </c>
      <c r="I5656" s="102">
        <f t="shared" si="628"/>
        <v>0</v>
      </c>
      <c r="J5656" s="102">
        <f t="shared" si="629"/>
        <v>16796.52973034286</v>
      </c>
      <c r="K5656" s="103">
        <f t="shared" si="630"/>
        <v>1.150903146386554</v>
      </c>
    </row>
    <row r="5657" spans="2:11" x14ac:dyDescent="0.2">
      <c r="B5657" s="35">
        <v>5642</v>
      </c>
      <c r="C5657" s="93">
        <v>0.26971866809025125</v>
      </c>
      <c r="D5657" s="101">
        <f t="shared" si="626"/>
        <v>3.9311274997440941</v>
      </c>
      <c r="E5657" s="93">
        <v>0.22447362190753917</v>
      </c>
      <c r="F5657" s="102">
        <f t="shared" si="624"/>
        <v>1.2244736219075392</v>
      </c>
      <c r="G5657" s="102">
        <f t="shared" si="627"/>
        <v>16799.309954696218</v>
      </c>
      <c r="H5657" s="102">
        <f t="shared" si="625"/>
        <v>16799.309954696218</v>
      </c>
      <c r="I5657" s="102">
        <f t="shared" si="628"/>
        <v>0</v>
      </c>
      <c r="J5657" s="102">
        <f t="shared" si="629"/>
        <v>16800.534428318126</v>
      </c>
      <c r="K5657" s="103">
        <f t="shared" si="630"/>
        <v>1.2244736219072365</v>
      </c>
    </row>
    <row r="5658" spans="2:11" x14ac:dyDescent="0.2">
      <c r="B5658" s="35">
        <v>5643</v>
      </c>
      <c r="C5658" s="93">
        <v>0.80954764419505421</v>
      </c>
      <c r="D5658" s="101">
        <f t="shared" si="626"/>
        <v>0.63383895381436173</v>
      </c>
      <c r="E5658" s="93">
        <v>0.54545653389714455</v>
      </c>
      <c r="F5658" s="102">
        <f t="shared" si="624"/>
        <v>1.5454565338971444</v>
      </c>
      <c r="G5658" s="102">
        <f t="shared" si="627"/>
        <v>16799.943793650033</v>
      </c>
      <c r="H5658" s="102">
        <f t="shared" si="625"/>
        <v>16800.534428318126</v>
      </c>
      <c r="I5658" s="102">
        <f t="shared" si="628"/>
        <v>0.59063466809311649</v>
      </c>
      <c r="J5658" s="102">
        <f t="shared" si="629"/>
        <v>16802.079884852024</v>
      </c>
      <c r="K5658" s="103">
        <f t="shared" si="630"/>
        <v>2.1360912019918032</v>
      </c>
    </row>
    <row r="5659" spans="2:11" ht="16" thickBot="1" x14ac:dyDescent="0.25">
      <c r="B5659" s="39">
        <v>5644</v>
      </c>
      <c r="C5659" s="94">
        <v>0.83313241166249385</v>
      </c>
      <c r="D5659" s="104">
        <f t="shared" si="626"/>
        <v>0.54768807560906307</v>
      </c>
      <c r="E5659" s="94">
        <v>0.47050483209521232</v>
      </c>
      <c r="F5659" s="105">
        <f t="shared" si="624"/>
        <v>1.4705048320952123</v>
      </c>
      <c r="G5659" s="105">
        <f t="shared" si="627"/>
        <v>16800.491481725643</v>
      </c>
      <c r="H5659" s="105">
        <f t="shared" si="625"/>
        <v>16802.079884852024</v>
      </c>
      <c r="I5659" s="105">
        <f t="shared" si="628"/>
        <v>1.5884031263813085</v>
      </c>
      <c r="J5659" s="105">
        <f t="shared" si="629"/>
        <v>16803.550389684118</v>
      </c>
      <c r="K5659" s="106">
        <f t="shared" si="630"/>
        <v>3.0589079584751744</v>
      </c>
    </row>
    <row r="5660" spans="2:11" x14ac:dyDescent="0.2">
      <c r="B5660" s="35">
        <v>5645</v>
      </c>
      <c r="C5660" s="93">
        <v>7.9470250716667246E-2</v>
      </c>
      <c r="D5660" s="101">
        <f t="shared" si="626"/>
        <v>7.5971175965272266</v>
      </c>
      <c r="E5660" s="93">
        <v>1.8301065777574066E-2</v>
      </c>
      <c r="F5660" s="102">
        <f t="shared" si="624"/>
        <v>1.0183010657775742</v>
      </c>
      <c r="G5660" s="102">
        <f t="shared" si="627"/>
        <v>16808.088599322171</v>
      </c>
      <c r="H5660" s="102">
        <f t="shared" si="625"/>
        <v>16808.088599322171</v>
      </c>
      <c r="I5660" s="102">
        <f t="shared" si="628"/>
        <v>0</v>
      </c>
      <c r="J5660" s="102">
        <f t="shared" si="629"/>
        <v>16809.106900387949</v>
      </c>
      <c r="K5660" s="103">
        <f t="shared" si="630"/>
        <v>1.0183010657783598</v>
      </c>
    </row>
    <row r="5661" spans="2:11" x14ac:dyDescent="0.2">
      <c r="B5661" s="35">
        <v>5646</v>
      </c>
      <c r="C5661" s="93">
        <v>0.36646633163465403</v>
      </c>
      <c r="D5661" s="101">
        <f t="shared" si="626"/>
        <v>3.0115458793393266</v>
      </c>
      <c r="E5661" s="93">
        <v>0.37120487493966403</v>
      </c>
      <c r="F5661" s="102">
        <f t="shared" si="624"/>
        <v>1.3712048749396639</v>
      </c>
      <c r="G5661" s="102">
        <f t="shared" si="627"/>
        <v>16811.100145201512</v>
      </c>
      <c r="H5661" s="102">
        <f t="shared" si="625"/>
        <v>16811.100145201512</v>
      </c>
      <c r="I5661" s="102">
        <f t="shared" si="628"/>
        <v>0</v>
      </c>
      <c r="J5661" s="102">
        <f t="shared" si="629"/>
        <v>16812.471350076452</v>
      </c>
      <c r="K5661" s="103">
        <f t="shared" si="630"/>
        <v>1.3712048749403039</v>
      </c>
    </row>
    <row r="5662" spans="2:11" x14ac:dyDescent="0.2">
      <c r="B5662" s="35">
        <v>5647</v>
      </c>
      <c r="C5662" s="93">
        <v>1.9580434450448214E-2</v>
      </c>
      <c r="D5662" s="101">
        <f t="shared" si="626"/>
        <v>11.799673360936298</v>
      </c>
      <c r="E5662" s="93">
        <v>0.78169057312329959</v>
      </c>
      <c r="F5662" s="102">
        <f t="shared" si="624"/>
        <v>1.7816905731232997</v>
      </c>
      <c r="G5662" s="102">
        <f t="shared" si="627"/>
        <v>16822.899818562448</v>
      </c>
      <c r="H5662" s="102">
        <f t="shared" si="625"/>
        <v>16822.899818562448</v>
      </c>
      <c r="I5662" s="102">
        <f t="shared" si="628"/>
        <v>0</v>
      </c>
      <c r="J5662" s="102">
        <f t="shared" si="629"/>
        <v>16824.681509135571</v>
      </c>
      <c r="K5662" s="103">
        <f t="shared" si="630"/>
        <v>1.7816905731233419</v>
      </c>
    </row>
    <row r="5663" spans="2:11" ht="16" thickBot="1" x14ac:dyDescent="0.25">
      <c r="B5663" s="39">
        <v>5648</v>
      </c>
      <c r="C5663" s="94">
        <v>0.13291790502664669</v>
      </c>
      <c r="D5663" s="104">
        <f t="shared" si="626"/>
        <v>6.0540707903390913</v>
      </c>
      <c r="E5663" s="94">
        <v>0.13965287344824262</v>
      </c>
      <c r="F5663" s="105">
        <f t="shared" si="624"/>
        <v>1.1396528734482425</v>
      </c>
      <c r="G5663" s="105">
        <f t="shared" si="627"/>
        <v>16828.953889352786</v>
      </c>
      <c r="H5663" s="105">
        <f t="shared" si="625"/>
        <v>16828.953889352786</v>
      </c>
      <c r="I5663" s="105">
        <f t="shared" si="628"/>
        <v>0</v>
      </c>
      <c r="J5663" s="105">
        <f t="shared" si="629"/>
        <v>16830.093542226234</v>
      </c>
      <c r="K5663" s="106">
        <f t="shared" si="630"/>
        <v>1.1396528734476306</v>
      </c>
    </row>
    <row r="5664" spans="2:11" x14ac:dyDescent="0.2">
      <c r="B5664" s="35">
        <v>5649</v>
      </c>
      <c r="C5664" s="93">
        <v>0.35241597614617948</v>
      </c>
      <c r="D5664" s="101">
        <f t="shared" si="626"/>
        <v>3.128829152058445</v>
      </c>
      <c r="E5664" s="93">
        <v>0.58430841179985449</v>
      </c>
      <c r="F5664" s="102">
        <f t="shared" si="624"/>
        <v>1.5843084117998545</v>
      </c>
      <c r="G5664" s="102">
        <f t="shared" si="627"/>
        <v>16832.082718504844</v>
      </c>
      <c r="H5664" s="102">
        <f t="shared" si="625"/>
        <v>16832.082718504844</v>
      </c>
      <c r="I5664" s="102">
        <f t="shared" si="628"/>
        <v>0</v>
      </c>
      <c r="J5664" s="102">
        <f t="shared" si="629"/>
        <v>16833.667026916642</v>
      </c>
      <c r="K5664" s="103">
        <f t="shared" si="630"/>
        <v>1.5843084117987019</v>
      </c>
    </row>
    <row r="5665" spans="2:11" x14ac:dyDescent="0.2">
      <c r="B5665" s="35">
        <v>5650</v>
      </c>
      <c r="C5665" s="93">
        <v>0.61137588596492098</v>
      </c>
      <c r="D5665" s="101">
        <f t="shared" si="626"/>
        <v>1.4761299329659465</v>
      </c>
      <c r="E5665" s="93">
        <v>0.18141130076227474</v>
      </c>
      <c r="F5665" s="102">
        <f t="shared" si="624"/>
        <v>1.1814113007622749</v>
      </c>
      <c r="G5665" s="102">
        <f t="shared" si="627"/>
        <v>16833.55884843781</v>
      </c>
      <c r="H5665" s="102">
        <f t="shared" si="625"/>
        <v>16833.667026916642</v>
      </c>
      <c r="I5665" s="102">
        <f t="shared" si="628"/>
        <v>0.10817847883299692</v>
      </c>
      <c r="J5665" s="102">
        <f t="shared" si="629"/>
        <v>16834.848438217407</v>
      </c>
      <c r="K5665" s="103">
        <f t="shared" si="630"/>
        <v>1.2895897795970086</v>
      </c>
    </row>
    <row r="5666" spans="2:11" x14ac:dyDescent="0.2">
      <c r="B5666" s="35">
        <v>5651</v>
      </c>
      <c r="C5666" s="93">
        <v>0.58252398185711796</v>
      </c>
      <c r="D5666" s="101">
        <f t="shared" si="626"/>
        <v>1.6211547714588195</v>
      </c>
      <c r="E5666" s="93">
        <v>0.68267152335968673</v>
      </c>
      <c r="F5666" s="102">
        <f t="shared" si="624"/>
        <v>1.6826715233596867</v>
      </c>
      <c r="G5666" s="102">
        <f t="shared" si="627"/>
        <v>16835.180003209269</v>
      </c>
      <c r="H5666" s="102">
        <f t="shared" si="625"/>
        <v>16835.180003209269</v>
      </c>
      <c r="I5666" s="102">
        <f t="shared" si="628"/>
        <v>0</v>
      </c>
      <c r="J5666" s="102">
        <f t="shared" si="629"/>
        <v>16836.862674732627</v>
      </c>
      <c r="K5666" s="103">
        <f t="shared" si="630"/>
        <v>1.6826715233582945</v>
      </c>
    </row>
    <row r="5667" spans="2:11" ht="16" thickBot="1" x14ac:dyDescent="0.25">
      <c r="B5667" s="39">
        <v>5652</v>
      </c>
      <c r="C5667" s="94">
        <v>0.48773335876384849</v>
      </c>
      <c r="D5667" s="104">
        <f t="shared" si="626"/>
        <v>2.1539592553001667</v>
      </c>
      <c r="E5667" s="94">
        <v>0.22748145622306071</v>
      </c>
      <c r="F5667" s="105">
        <f t="shared" si="624"/>
        <v>1.2274814562230607</v>
      </c>
      <c r="G5667" s="105">
        <f t="shared" si="627"/>
        <v>16837.333962464571</v>
      </c>
      <c r="H5667" s="105">
        <f t="shared" si="625"/>
        <v>16837.333962464571</v>
      </c>
      <c r="I5667" s="105">
        <f t="shared" si="628"/>
        <v>0</v>
      </c>
      <c r="J5667" s="105">
        <f t="shared" si="629"/>
        <v>16838.561443920793</v>
      </c>
      <c r="K5667" s="106">
        <f t="shared" si="630"/>
        <v>1.2274814562224492</v>
      </c>
    </row>
    <row r="5668" spans="2:11" x14ac:dyDescent="0.2">
      <c r="B5668" s="35">
        <v>5653</v>
      </c>
      <c r="C5668" s="93">
        <v>0.57596556859136461</v>
      </c>
      <c r="D5668" s="101">
        <f t="shared" si="626"/>
        <v>1.6551221904721505</v>
      </c>
      <c r="E5668" s="93">
        <v>0.10873524637318821</v>
      </c>
      <c r="F5668" s="102">
        <f t="shared" si="624"/>
        <v>1.1087352463731883</v>
      </c>
      <c r="G5668" s="102">
        <f t="shared" si="627"/>
        <v>16838.989084655044</v>
      </c>
      <c r="H5668" s="102">
        <f t="shared" si="625"/>
        <v>16838.989084655044</v>
      </c>
      <c r="I5668" s="102">
        <f t="shared" si="628"/>
        <v>0</v>
      </c>
      <c r="J5668" s="102">
        <f t="shared" si="629"/>
        <v>16840.097819901417</v>
      </c>
      <c r="K5668" s="103">
        <f t="shared" si="630"/>
        <v>1.1087352463728166</v>
      </c>
    </row>
    <row r="5669" spans="2:11" x14ac:dyDescent="0.2">
      <c r="B5669" s="35">
        <v>5654</v>
      </c>
      <c r="C5669" s="93">
        <v>0.37971721285664251</v>
      </c>
      <c r="D5669" s="101">
        <f t="shared" si="626"/>
        <v>2.9049854399750354</v>
      </c>
      <c r="E5669" s="93">
        <v>0.78421047724119941</v>
      </c>
      <c r="F5669" s="102">
        <f t="shared" si="624"/>
        <v>1.7842104772411993</v>
      </c>
      <c r="G5669" s="102">
        <f t="shared" si="627"/>
        <v>16841.894070095019</v>
      </c>
      <c r="H5669" s="102">
        <f t="shared" si="625"/>
        <v>16841.894070095019</v>
      </c>
      <c r="I5669" s="102">
        <f t="shared" si="628"/>
        <v>0</v>
      </c>
      <c r="J5669" s="102">
        <f t="shared" si="629"/>
        <v>16843.678280572261</v>
      </c>
      <c r="K5669" s="103">
        <f t="shared" si="630"/>
        <v>1.7842104772425955</v>
      </c>
    </row>
    <row r="5670" spans="2:11" x14ac:dyDescent="0.2">
      <c r="B5670" s="35">
        <v>5655</v>
      </c>
      <c r="C5670" s="93">
        <v>0.28987471511105056</v>
      </c>
      <c r="D5670" s="101">
        <f t="shared" si="626"/>
        <v>3.7149193986186972</v>
      </c>
      <c r="E5670" s="93">
        <v>0.46754969583338035</v>
      </c>
      <c r="F5670" s="102">
        <f t="shared" si="624"/>
        <v>1.4675496958333802</v>
      </c>
      <c r="G5670" s="102">
        <f t="shared" si="627"/>
        <v>16845.608989493638</v>
      </c>
      <c r="H5670" s="102">
        <f t="shared" si="625"/>
        <v>16845.608989493638</v>
      </c>
      <c r="I5670" s="102">
        <f t="shared" si="628"/>
        <v>0</v>
      </c>
      <c r="J5670" s="102">
        <f t="shared" si="629"/>
        <v>16847.076539189471</v>
      </c>
      <c r="K5670" s="103">
        <f t="shared" si="630"/>
        <v>1.4675496958334406</v>
      </c>
    </row>
    <row r="5671" spans="2:11" ht="16" thickBot="1" x14ac:dyDescent="0.25">
      <c r="B5671" s="39">
        <v>5656</v>
      </c>
      <c r="C5671" s="94">
        <v>0.43627090471775076</v>
      </c>
      <c r="D5671" s="104">
        <f t="shared" si="626"/>
        <v>2.4884756624694022</v>
      </c>
      <c r="E5671" s="94">
        <v>0.54427616900083475</v>
      </c>
      <c r="F5671" s="105">
        <f t="shared" si="624"/>
        <v>1.5442761690008346</v>
      </c>
      <c r="G5671" s="105">
        <f t="shared" si="627"/>
        <v>16848.097465156108</v>
      </c>
      <c r="H5671" s="105">
        <f t="shared" si="625"/>
        <v>16848.097465156108</v>
      </c>
      <c r="I5671" s="105">
        <f t="shared" si="628"/>
        <v>0</v>
      </c>
      <c r="J5671" s="105">
        <f t="shared" si="629"/>
        <v>16849.641741325107</v>
      </c>
      <c r="K5671" s="106">
        <f t="shared" si="630"/>
        <v>1.5442761689992039</v>
      </c>
    </row>
    <row r="5672" spans="2:11" x14ac:dyDescent="0.2">
      <c r="B5672" s="35">
        <v>5657</v>
      </c>
      <c r="C5672" s="93">
        <v>0.37028687781183056</v>
      </c>
      <c r="D5672" s="101">
        <f t="shared" si="626"/>
        <v>2.9804316849944459</v>
      </c>
      <c r="E5672" s="93">
        <v>0.1334460545728936</v>
      </c>
      <c r="F5672" s="102">
        <f t="shared" si="624"/>
        <v>1.1334460545728935</v>
      </c>
      <c r="G5672" s="102">
        <f t="shared" si="627"/>
        <v>16851.077896841103</v>
      </c>
      <c r="H5672" s="102">
        <f t="shared" si="625"/>
        <v>16851.077896841103</v>
      </c>
      <c r="I5672" s="102">
        <f t="shared" si="628"/>
        <v>0</v>
      </c>
      <c r="J5672" s="102">
        <f t="shared" si="629"/>
        <v>16852.211342895676</v>
      </c>
      <c r="K5672" s="103">
        <f t="shared" si="630"/>
        <v>1.1334460545731417</v>
      </c>
    </row>
    <row r="5673" spans="2:11" x14ac:dyDescent="0.2">
      <c r="B5673" s="35">
        <v>5658</v>
      </c>
      <c r="C5673" s="93">
        <v>0.48261892627793324</v>
      </c>
      <c r="D5673" s="101">
        <f t="shared" si="626"/>
        <v>2.185583727724898</v>
      </c>
      <c r="E5673" s="93">
        <v>0.14707075661114777</v>
      </c>
      <c r="F5673" s="102">
        <f t="shared" si="624"/>
        <v>1.1470707566111478</v>
      </c>
      <c r="G5673" s="102">
        <f t="shared" si="627"/>
        <v>16853.263480568829</v>
      </c>
      <c r="H5673" s="102">
        <f t="shared" si="625"/>
        <v>16853.263480568829</v>
      </c>
      <c r="I5673" s="102">
        <f t="shared" si="628"/>
        <v>0</v>
      </c>
      <c r="J5673" s="102">
        <f t="shared" si="629"/>
        <v>16854.41055132544</v>
      </c>
      <c r="K5673" s="103">
        <f t="shared" si="630"/>
        <v>1.147070756611356</v>
      </c>
    </row>
    <row r="5674" spans="2:11" x14ac:dyDescent="0.2">
      <c r="B5674" s="35">
        <v>5659</v>
      </c>
      <c r="C5674" s="93">
        <v>0.39853618986046802</v>
      </c>
      <c r="D5674" s="101">
        <f t="shared" si="626"/>
        <v>2.759870909001354</v>
      </c>
      <c r="E5674" s="93">
        <v>0.35741590597545403</v>
      </c>
      <c r="F5674" s="102">
        <f t="shared" si="624"/>
        <v>1.357415905975454</v>
      </c>
      <c r="G5674" s="102">
        <f t="shared" si="627"/>
        <v>16856.02335147783</v>
      </c>
      <c r="H5674" s="102">
        <f t="shared" si="625"/>
        <v>16856.02335147783</v>
      </c>
      <c r="I5674" s="102">
        <f t="shared" si="628"/>
        <v>0</v>
      </c>
      <c r="J5674" s="102">
        <f t="shared" si="629"/>
        <v>16857.380767383806</v>
      </c>
      <c r="K5674" s="103">
        <f t="shared" si="630"/>
        <v>1.3574159059753583</v>
      </c>
    </row>
    <row r="5675" spans="2:11" ht="16" thickBot="1" x14ac:dyDescent="0.25">
      <c r="B5675" s="39">
        <v>5660</v>
      </c>
      <c r="C5675" s="94">
        <v>0.95127386500868982</v>
      </c>
      <c r="D5675" s="104">
        <f t="shared" si="626"/>
        <v>0.14985984620926879</v>
      </c>
      <c r="E5675" s="94">
        <v>0.67014716802125296</v>
      </c>
      <c r="F5675" s="105">
        <f t="shared" ref="F5675:F5738" si="631">($N$18-$N$19)*E5675+$N$19</f>
        <v>1.670147168021253</v>
      </c>
      <c r="G5675" s="105">
        <f t="shared" si="627"/>
        <v>16856.17321132404</v>
      </c>
      <c r="H5675" s="105">
        <f t="shared" ref="H5675:H5738" si="632">+MAX(G5675,J5674)</f>
        <v>16857.380767383806</v>
      </c>
      <c r="I5675" s="105">
        <f t="shared" si="628"/>
        <v>1.2075560597659205</v>
      </c>
      <c r="J5675" s="105">
        <f t="shared" si="629"/>
        <v>16859.050914551826</v>
      </c>
      <c r="K5675" s="106">
        <f t="shared" si="630"/>
        <v>2.8777032277866965</v>
      </c>
    </row>
    <row r="5676" spans="2:11" x14ac:dyDescent="0.2">
      <c r="B5676" s="35">
        <v>5661</v>
      </c>
      <c r="C5676" s="93">
        <v>0.58078203121887206</v>
      </c>
      <c r="D5676" s="101">
        <f t="shared" ref="D5676:D5739" si="633">-LN(C5676)/$N$16</f>
        <v>1.6301392618025272</v>
      </c>
      <c r="E5676" s="93">
        <v>0.76160538926538879</v>
      </c>
      <c r="F5676" s="102">
        <f t="shared" si="631"/>
        <v>1.7616053892653887</v>
      </c>
      <c r="G5676" s="102">
        <f t="shared" ref="G5676:G5739" si="634">G5675+D5676</f>
        <v>16857.803350585844</v>
      </c>
      <c r="H5676" s="102">
        <f t="shared" si="632"/>
        <v>16859.050914551826</v>
      </c>
      <c r="I5676" s="102">
        <f t="shared" si="628"/>
        <v>1.2475639659824083</v>
      </c>
      <c r="J5676" s="102">
        <f t="shared" si="629"/>
        <v>16860.812519941093</v>
      </c>
      <c r="K5676" s="103">
        <f t="shared" si="630"/>
        <v>3.0091693552494689</v>
      </c>
    </row>
    <row r="5677" spans="2:11" x14ac:dyDescent="0.2">
      <c r="B5677" s="35">
        <v>5662</v>
      </c>
      <c r="C5677" s="93">
        <v>0.68266120980144673</v>
      </c>
      <c r="D5677" s="101">
        <f t="shared" si="633"/>
        <v>1.1452697249331247</v>
      </c>
      <c r="E5677" s="93">
        <v>0.9628987247977453</v>
      </c>
      <c r="F5677" s="102">
        <f t="shared" si="631"/>
        <v>1.9628987247977454</v>
      </c>
      <c r="G5677" s="102">
        <f t="shared" si="634"/>
        <v>16858.948620310777</v>
      </c>
      <c r="H5677" s="102">
        <f t="shared" si="632"/>
        <v>16860.812519941093</v>
      </c>
      <c r="I5677" s="102">
        <f t="shared" si="628"/>
        <v>1.8638996303161548</v>
      </c>
      <c r="J5677" s="102">
        <f t="shared" si="629"/>
        <v>16862.775418665889</v>
      </c>
      <c r="K5677" s="103">
        <f t="shared" si="630"/>
        <v>3.8267983551122597</v>
      </c>
    </row>
    <row r="5678" spans="2:11" x14ac:dyDescent="0.2">
      <c r="B5678" s="35">
        <v>5663</v>
      </c>
      <c r="C5678" s="93">
        <v>0.29138309973849352</v>
      </c>
      <c r="D5678" s="101">
        <f t="shared" si="633"/>
        <v>3.6993491510468228</v>
      </c>
      <c r="E5678" s="93">
        <v>9.7346122423492387E-2</v>
      </c>
      <c r="F5678" s="102">
        <f t="shared" si="631"/>
        <v>1.0973461224234924</v>
      </c>
      <c r="G5678" s="102">
        <f t="shared" si="634"/>
        <v>16862.647969461825</v>
      </c>
      <c r="H5678" s="102">
        <f t="shared" si="632"/>
        <v>16862.775418665889</v>
      </c>
      <c r="I5678" s="102">
        <f t="shared" si="628"/>
        <v>0.12744920406476012</v>
      </c>
      <c r="J5678" s="102">
        <f t="shared" si="629"/>
        <v>16863.872764788313</v>
      </c>
      <c r="K5678" s="103">
        <f t="shared" si="630"/>
        <v>1.2247953264886746</v>
      </c>
    </row>
    <row r="5679" spans="2:11" ht="16" thickBot="1" x14ac:dyDescent="0.25">
      <c r="B5679" s="39">
        <v>5664</v>
      </c>
      <c r="C5679" s="94">
        <v>3.7057198811442205E-2</v>
      </c>
      <c r="D5679" s="104">
        <f t="shared" si="633"/>
        <v>9.8858779386295499</v>
      </c>
      <c r="E5679" s="94">
        <v>0.79449777156856272</v>
      </c>
      <c r="F5679" s="105">
        <f t="shared" si="631"/>
        <v>1.7944977715685626</v>
      </c>
      <c r="G5679" s="105">
        <f t="shared" si="634"/>
        <v>16872.533847400453</v>
      </c>
      <c r="H5679" s="105">
        <f t="shared" si="632"/>
        <v>16872.533847400453</v>
      </c>
      <c r="I5679" s="105">
        <f t="shared" si="628"/>
        <v>0</v>
      </c>
      <c r="J5679" s="105">
        <f t="shared" si="629"/>
        <v>16874.32834517202</v>
      </c>
      <c r="K5679" s="106">
        <f t="shared" si="630"/>
        <v>1.7944977715669665</v>
      </c>
    </row>
    <row r="5680" spans="2:11" x14ac:dyDescent="0.2">
      <c r="B5680" s="35">
        <v>5665</v>
      </c>
      <c r="C5680" s="93">
        <v>0.52172341268987499</v>
      </c>
      <c r="D5680" s="101">
        <f t="shared" si="633"/>
        <v>1.9518530768180289</v>
      </c>
      <c r="E5680" s="93">
        <v>0.23976759212702548</v>
      </c>
      <c r="F5680" s="102">
        <f t="shared" si="631"/>
        <v>1.2397675921270255</v>
      </c>
      <c r="G5680" s="102">
        <f t="shared" si="634"/>
        <v>16874.485700477271</v>
      </c>
      <c r="H5680" s="102">
        <f t="shared" si="632"/>
        <v>16874.485700477271</v>
      </c>
      <c r="I5680" s="102">
        <f t="shared" si="628"/>
        <v>0</v>
      </c>
      <c r="J5680" s="102">
        <f t="shared" si="629"/>
        <v>16875.725468069399</v>
      </c>
      <c r="K5680" s="103">
        <f t="shared" si="630"/>
        <v>1.239767592127464</v>
      </c>
    </row>
    <row r="5681" spans="2:11" x14ac:dyDescent="0.2">
      <c r="B5681" s="35">
        <v>5666</v>
      </c>
      <c r="C5681" s="93">
        <v>0.2806541598447656</v>
      </c>
      <c r="D5681" s="101">
        <f t="shared" si="633"/>
        <v>3.8118963465718778</v>
      </c>
      <c r="E5681" s="93">
        <v>0.26547643148199218</v>
      </c>
      <c r="F5681" s="102">
        <f t="shared" si="631"/>
        <v>1.2654764314819922</v>
      </c>
      <c r="G5681" s="102">
        <f t="shared" si="634"/>
        <v>16878.297596823842</v>
      </c>
      <c r="H5681" s="102">
        <f t="shared" si="632"/>
        <v>16878.297596823842</v>
      </c>
      <c r="I5681" s="102">
        <f t="shared" si="628"/>
        <v>0</v>
      </c>
      <c r="J5681" s="102">
        <f t="shared" si="629"/>
        <v>16879.563073255325</v>
      </c>
      <c r="K5681" s="103">
        <f t="shared" si="630"/>
        <v>1.2654764314829663</v>
      </c>
    </row>
    <row r="5682" spans="2:11" x14ac:dyDescent="0.2">
      <c r="B5682" s="35">
        <v>5667</v>
      </c>
      <c r="C5682" s="93">
        <v>0.11121466154769177</v>
      </c>
      <c r="D5682" s="101">
        <f t="shared" si="633"/>
        <v>6.588879172219297</v>
      </c>
      <c r="E5682" s="93">
        <v>0.8540767489110358</v>
      </c>
      <c r="F5682" s="102">
        <f t="shared" si="631"/>
        <v>1.8540767489110359</v>
      </c>
      <c r="G5682" s="102">
        <f t="shared" si="634"/>
        <v>16884.886475996063</v>
      </c>
      <c r="H5682" s="102">
        <f t="shared" si="632"/>
        <v>16884.886475996063</v>
      </c>
      <c r="I5682" s="102">
        <f t="shared" si="628"/>
        <v>0</v>
      </c>
      <c r="J5682" s="102">
        <f t="shared" si="629"/>
        <v>16886.740552744974</v>
      </c>
      <c r="K5682" s="103">
        <f t="shared" si="630"/>
        <v>1.8540767489103018</v>
      </c>
    </row>
    <row r="5683" spans="2:11" ht="16" thickBot="1" x14ac:dyDescent="0.25">
      <c r="B5683" s="39">
        <v>5668</v>
      </c>
      <c r="C5683" s="94">
        <v>0.25161992572071712</v>
      </c>
      <c r="D5683" s="104">
        <f t="shared" si="633"/>
        <v>4.1395066837902128</v>
      </c>
      <c r="E5683" s="94">
        <v>0.11349588326657045</v>
      </c>
      <c r="F5683" s="105">
        <f t="shared" si="631"/>
        <v>1.1134958832665705</v>
      </c>
      <c r="G5683" s="105">
        <f t="shared" si="634"/>
        <v>16889.025982679854</v>
      </c>
      <c r="H5683" s="105">
        <f t="shared" si="632"/>
        <v>16889.025982679854</v>
      </c>
      <c r="I5683" s="105">
        <f t="shared" si="628"/>
        <v>0</v>
      </c>
      <c r="J5683" s="105">
        <f t="shared" si="629"/>
        <v>16890.13947856312</v>
      </c>
      <c r="K5683" s="106">
        <f t="shared" si="630"/>
        <v>1.113495883266296</v>
      </c>
    </row>
    <row r="5684" spans="2:11" x14ac:dyDescent="0.2">
      <c r="B5684" s="35">
        <v>5669</v>
      </c>
      <c r="C5684" s="93">
        <v>0.23310134247288983</v>
      </c>
      <c r="D5684" s="101">
        <f t="shared" si="633"/>
        <v>4.3688459212276598</v>
      </c>
      <c r="E5684" s="93">
        <v>0.85702294269611334</v>
      </c>
      <c r="F5684" s="102">
        <f t="shared" si="631"/>
        <v>1.8570229426961133</v>
      </c>
      <c r="G5684" s="102">
        <f t="shared" si="634"/>
        <v>16893.394828601082</v>
      </c>
      <c r="H5684" s="102">
        <f t="shared" si="632"/>
        <v>16893.394828601082</v>
      </c>
      <c r="I5684" s="102">
        <f t="shared" si="628"/>
        <v>0</v>
      </c>
      <c r="J5684" s="102">
        <f t="shared" si="629"/>
        <v>16895.251851543777</v>
      </c>
      <c r="K5684" s="103">
        <f t="shared" si="630"/>
        <v>1.8570229426950391</v>
      </c>
    </row>
    <row r="5685" spans="2:11" x14ac:dyDescent="0.2">
      <c r="B5685" s="35">
        <v>5670</v>
      </c>
      <c r="C5685" s="93">
        <v>0.48859130188645405</v>
      </c>
      <c r="D5685" s="101">
        <f t="shared" si="633"/>
        <v>2.1486867672968333</v>
      </c>
      <c r="E5685" s="93">
        <v>0.5070313304825006</v>
      </c>
      <c r="F5685" s="102">
        <f t="shared" si="631"/>
        <v>1.5070313304825005</v>
      </c>
      <c r="G5685" s="102">
        <f t="shared" si="634"/>
        <v>16895.543515368379</v>
      </c>
      <c r="H5685" s="102">
        <f t="shared" si="632"/>
        <v>16895.543515368379</v>
      </c>
      <c r="I5685" s="102">
        <f t="shared" si="628"/>
        <v>0</v>
      </c>
      <c r="J5685" s="102">
        <f t="shared" si="629"/>
        <v>16897.050546698862</v>
      </c>
      <c r="K5685" s="103">
        <f t="shared" si="630"/>
        <v>1.5070313304822776</v>
      </c>
    </row>
    <row r="5686" spans="2:11" x14ac:dyDescent="0.2">
      <c r="B5686" s="35">
        <v>5671</v>
      </c>
      <c r="C5686" s="93">
        <v>0.9079049888126336</v>
      </c>
      <c r="D5686" s="101">
        <f t="shared" si="633"/>
        <v>0.28984663118195003</v>
      </c>
      <c r="E5686" s="93">
        <v>0.71253072395546502</v>
      </c>
      <c r="F5686" s="102">
        <f t="shared" si="631"/>
        <v>1.712530723955465</v>
      </c>
      <c r="G5686" s="102">
        <f t="shared" si="634"/>
        <v>16895.833361999561</v>
      </c>
      <c r="H5686" s="102">
        <f t="shared" si="632"/>
        <v>16897.050546698862</v>
      </c>
      <c r="I5686" s="102">
        <f t="shared" si="628"/>
        <v>1.2171846993005602</v>
      </c>
      <c r="J5686" s="102">
        <f t="shared" si="629"/>
        <v>16898.763077422816</v>
      </c>
      <c r="K5686" s="103">
        <f t="shared" si="630"/>
        <v>2.9297154232554021</v>
      </c>
    </row>
    <row r="5687" spans="2:11" ht="16" thickBot="1" x14ac:dyDescent="0.25">
      <c r="B5687" s="39">
        <v>5672</v>
      </c>
      <c r="C5687" s="94">
        <v>0.43105238332699325</v>
      </c>
      <c r="D5687" s="104">
        <f t="shared" si="633"/>
        <v>2.5245769716657378</v>
      </c>
      <c r="E5687" s="94">
        <v>0.1540112271861579</v>
      </c>
      <c r="F5687" s="105">
        <f t="shared" si="631"/>
        <v>1.154011227186158</v>
      </c>
      <c r="G5687" s="105">
        <f t="shared" si="634"/>
        <v>16898.357938971225</v>
      </c>
      <c r="H5687" s="105">
        <f t="shared" si="632"/>
        <v>16898.763077422816</v>
      </c>
      <c r="I5687" s="105">
        <f t="shared" si="628"/>
        <v>0.40513845159148332</v>
      </c>
      <c r="J5687" s="105">
        <f t="shared" si="629"/>
        <v>16899.917088650003</v>
      </c>
      <c r="K5687" s="106">
        <f t="shared" si="630"/>
        <v>1.5591496787783399</v>
      </c>
    </row>
    <row r="5688" spans="2:11" x14ac:dyDescent="0.2">
      <c r="B5688" s="35">
        <v>5673</v>
      </c>
      <c r="C5688" s="93">
        <v>0.8114350919786254</v>
      </c>
      <c r="D5688" s="101">
        <f t="shared" si="633"/>
        <v>0.6268526413961697</v>
      </c>
      <c r="E5688" s="93">
        <v>0.95897893001560119</v>
      </c>
      <c r="F5688" s="102">
        <f t="shared" si="631"/>
        <v>1.9589789300156011</v>
      </c>
      <c r="G5688" s="102">
        <f t="shared" si="634"/>
        <v>16898.98479161262</v>
      </c>
      <c r="H5688" s="102">
        <f t="shared" si="632"/>
        <v>16899.917088650003</v>
      </c>
      <c r="I5688" s="102">
        <f t="shared" si="628"/>
        <v>0.93229703738325043</v>
      </c>
      <c r="J5688" s="102">
        <f t="shared" si="629"/>
        <v>16901.876067580019</v>
      </c>
      <c r="K5688" s="103">
        <f t="shared" si="630"/>
        <v>2.891275967398542</v>
      </c>
    </row>
    <row r="5689" spans="2:11" x14ac:dyDescent="0.2">
      <c r="B5689" s="35">
        <v>5674</v>
      </c>
      <c r="C5689" s="93">
        <v>0.17662796464435981</v>
      </c>
      <c r="D5689" s="101">
        <f t="shared" si="633"/>
        <v>5.2011289594613501</v>
      </c>
      <c r="E5689" s="93">
        <v>0.49444395349552828</v>
      </c>
      <c r="F5689" s="102">
        <f t="shared" si="631"/>
        <v>1.4944439534955283</v>
      </c>
      <c r="G5689" s="102">
        <f t="shared" si="634"/>
        <v>16904.185920572083</v>
      </c>
      <c r="H5689" s="102">
        <f t="shared" si="632"/>
        <v>16904.185920572083</v>
      </c>
      <c r="I5689" s="102">
        <f t="shared" si="628"/>
        <v>0</v>
      </c>
      <c r="J5689" s="102">
        <f t="shared" si="629"/>
        <v>16905.680364525579</v>
      </c>
      <c r="K5689" s="103">
        <f t="shared" si="630"/>
        <v>1.4944439534956473</v>
      </c>
    </row>
    <row r="5690" spans="2:11" x14ac:dyDescent="0.2">
      <c r="B5690" s="35">
        <v>5675</v>
      </c>
      <c r="C5690" s="93">
        <v>0.30749948596784615</v>
      </c>
      <c r="D5690" s="101">
        <f t="shared" si="633"/>
        <v>3.5378455901587276</v>
      </c>
      <c r="E5690" s="93">
        <v>0.15013310323077211</v>
      </c>
      <c r="F5690" s="102">
        <f t="shared" si="631"/>
        <v>1.1501331032307722</v>
      </c>
      <c r="G5690" s="102">
        <f t="shared" si="634"/>
        <v>16907.723766162242</v>
      </c>
      <c r="H5690" s="102">
        <f t="shared" si="632"/>
        <v>16907.723766162242</v>
      </c>
      <c r="I5690" s="102">
        <f t="shared" si="628"/>
        <v>0</v>
      </c>
      <c r="J5690" s="102">
        <f t="shared" si="629"/>
        <v>16908.873899265473</v>
      </c>
      <c r="K5690" s="103">
        <f t="shared" si="630"/>
        <v>1.1501331032304734</v>
      </c>
    </row>
    <row r="5691" spans="2:11" ht="16" thickBot="1" x14ac:dyDescent="0.25">
      <c r="B5691" s="39">
        <v>5676</v>
      </c>
      <c r="C5691" s="94">
        <v>0.76413265773601036</v>
      </c>
      <c r="D5691" s="104">
        <f t="shared" si="633"/>
        <v>0.80704160732533681</v>
      </c>
      <c r="E5691" s="94">
        <v>0.35955834913876394</v>
      </c>
      <c r="F5691" s="105">
        <f t="shared" si="631"/>
        <v>1.3595583491387639</v>
      </c>
      <c r="G5691" s="105">
        <f t="shared" si="634"/>
        <v>16908.530807769566</v>
      </c>
      <c r="H5691" s="105">
        <f t="shared" si="632"/>
        <v>16908.873899265473</v>
      </c>
      <c r="I5691" s="105">
        <f t="shared" si="628"/>
        <v>0.34309149590626475</v>
      </c>
      <c r="J5691" s="105">
        <f t="shared" si="629"/>
        <v>16910.233457614613</v>
      </c>
      <c r="K5691" s="106">
        <f t="shared" si="630"/>
        <v>1.7026498450468353</v>
      </c>
    </row>
    <row r="5692" spans="2:11" x14ac:dyDescent="0.2">
      <c r="B5692" s="35">
        <v>5677</v>
      </c>
      <c r="C5692" s="93">
        <v>0.74308712636252849</v>
      </c>
      <c r="D5692" s="101">
        <f t="shared" si="633"/>
        <v>0.89082593460505355</v>
      </c>
      <c r="E5692" s="93">
        <v>0.18623856454597354</v>
      </c>
      <c r="F5692" s="102">
        <f t="shared" si="631"/>
        <v>1.1862385645459734</v>
      </c>
      <c r="G5692" s="102">
        <f t="shared" si="634"/>
        <v>16909.421633704173</v>
      </c>
      <c r="H5692" s="102">
        <f t="shared" si="632"/>
        <v>16910.233457614613</v>
      </c>
      <c r="I5692" s="102">
        <f t="shared" si="628"/>
        <v>0.81182391044058022</v>
      </c>
      <c r="J5692" s="102">
        <f t="shared" si="629"/>
        <v>16911.41969617916</v>
      </c>
      <c r="K5692" s="103">
        <f t="shared" si="630"/>
        <v>1.9980624749878189</v>
      </c>
    </row>
    <row r="5693" spans="2:11" x14ac:dyDescent="0.2">
      <c r="B5693" s="35">
        <v>5678</v>
      </c>
      <c r="C5693" s="93">
        <v>0.74173720941405685</v>
      </c>
      <c r="D5693" s="101">
        <f t="shared" si="633"/>
        <v>0.89628079126869764</v>
      </c>
      <c r="E5693" s="93">
        <v>0.94418208995713981</v>
      </c>
      <c r="F5693" s="102">
        <f t="shared" si="631"/>
        <v>1.9441820899571398</v>
      </c>
      <c r="G5693" s="102">
        <f t="shared" si="634"/>
        <v>16910.317914495441</v>
      </c>
      <c r="H5693" s="102">
        <f t="shared" si="632"/>
        <v>16911.41969617916</v>
      </c>
      <c r="I5693" s="102">
        <f t="shared" si="628"/>
        <v>1.1017816837193095</v>
      </c>
      <c r="J5693" s="102">
        <f t="shared" si="629"/>
        <v>16913.363878269116</v>
      </c>
      <c r="K5693" s="103">
        <f t="shared" si="630"/>
        <v>3.0459637736748846</v>
      </c>
    </row>
    <row r="5694" spans="2:11" x14ac:dyDescent="0.2">
      <c r="B5694" s="35">
        <v>5679</v>
      </c>
      <c r="C5694" s="93">
        <v>3.7810824616693384E-2</v>
      </c>
      <c r="D5694" s="101">
        <f t="shared" si="633"/>
        <v>9.8254795554911585</v>
      </c>
      <c r="E5694" s="93">
        <v>0.15117225595748041</v>
      </c>
      <c r="F5694" s="102">
        <f t="shared" si="631"/>
        <v>1.1511722559574804</v>
      </c>
      <c r="G5694" s="102">
        <f t="shared" si="634"/>
        <v>16920.143394050931</v>
      </c>
      <c r="H5694" s="102">
        <f t="shared" si="632"/>
        <v>16920.143394050931</v>
      </c>
      <c r="I5694" s="102">
        <f t="shared" si="628"/>
        <v>0</v>
      </c>
      <c r="J5694" s="102">
        <f t="shared" si="629"/>
        <v>16921.294566306889</v>
      </c>
      <c r="K5694" s="103">
        <f t="shared" si="630"/>
        <v>1.1511722559589543</v>
      </c>
    </row>
    <row r="5695" spans="2:11" ht="16" thickBot="1" x14ac:dyDescent="0.25">
      <c r="B5695" s="39">
        <v>5680</v>
      </c>
      <c r="C5695" s="94">
        <v>0.37389474165041758</v>
      </c>
      <c r="D5695" s="104">
        <f t="shared" si="633"/>
        <v>2.9513428818495062</v>
      </c>
      <c r="E5695" s="94">
        <v>0.75938399483375263</v>
      </c>
      <c r="F5695" s="105">
        <f t="shared" si="631"/>
        <v>1.7593839948337526</v>
      </c>
      <c r="G5695" s="105">
        <f t="shared" si="634"/>
        <v>16923.094736932781</v>
      </c>
      <c r="H5695" s="105">
        <f t="shared" si="632"/>
        <v>16923.094736932781</v>
      </c>
      <c r="I5695" s="105">
        <f t="shared" si="628"/>
        <v>0</v>
      </c>
      <c r="J5695" s="105">
        <f t="shared" si="629"/>
        <v>16924.854120927615</v>
      </c>
      <c r="K5695" s="106">
        <f t="shared" si="630"/>
        <v>1.7593839948349341</v>
      </c>
    </row>
    <row r="5696" spans="2:11" x14ac:dyDescent="0.2">
      <c r="B5696" s="35">
        <v>5681</v>
      </c>
      <c r="C5696" s="93">
        <v>0.57531450270823625</v>
      </c>
      <c r="D5696" s="101">
        <f t="shared" si="633"/>
        <v>1.6585152794455325</v>
      </c>
      <c r="E5696" s="93">
        <v>4.2312034690651035E-2</v>
      </c>
      <c r="F5696" s="102">
        <f t="shared" si="631"/>
        <v>1.0423120346906511</v>
      </c>
      <c r="G5696" s="102">
        <f t="shared" si="634"/>
        <v>16924.753252212227</v>
      </c>
      <c r="H5696" s="102">
        <f t="shared" si="632"/>
        <v>16924.854120927615</v>
      </c>
      <c r="I5696" s="102">
        <f t="shared" si="628"/>
        <v>0.10086871538806008</v>
      </c>
      <c r="J5696" s="102">
        <f t="shared" si="629"/>
        <v>16925.896432962305</v>
      </c>
      <c r="K5696" s="103">
        <f t="shared" si="630"/>
        <v>1.1431807500775903</v>
      </c>
    </row>
    <row r="5697" spans="2:11" x14ac:dyDescent="0.2">
      <c r="B5697" s="35">
        <v>5682</v>
      </c>
      <c r="C5697" s="93">
        <v>3.46589750872206E-3</v>
      </c>
      <c r="D5697" s="101">
        <f t="shared" si="633"/>
        <v>16.994350975812846</v>
      </c>
      <c r="E5697" s="93">
        <v>0.15413907042778063</v>
      </c>
      <c r="F5697" s="102">
        <f t="shared" si="631"/>
        <v>1.1541390704277807</v>
      </c>
      <c r="G5697" s="102">
        <f t="shared" si="634"/>
        <v>16941.74760318804</v>
      </c>
      <c r="H5697" s="102">
        <f t="shared" si="632"/>
        <v>16941.74760318804</v>
      </c>
      <c r="I5697" s="102">
        <f t="shared" si="628"/>
        <v>0</v>
      </c>
      <c r="J5697" s="102">
        <f t="shared" si="629"/>
        <v>16942.901742258466</v>
      </c>
      <c r="K5697" s="103">
        <f t="shared" si="630"/>
        <v>1.1541390704260266</v>
      </c>
    </row>
    <row r="5698" spans="2:11" x14ac:dyDescent="0.2">
      <c r="B5698" s="35">
        <v>5683</v>
      </c>
      <c r="C5698" s="93">
        <v>0.78016569791375912</v>
      </c>
      <c r="D5698" s="101">
        <f t="shared" si="633"/>
        <v>0.74474684590942075</v>
      </c>
      <c r="E5698" s="93">
        <v>0.32057149007925689</v>
      </c>
      <c r="F5698" s="102">
        <f t="shared" si="631"/>
        <v>1.3205714900792569</v>
      </c>
      <c r="G5698" s="102">
        <f t="shared" si="634"/>
        <v>16942.49235003395</v>
      </c>
      <c r="H5698" s="102">
        <f t="shared" si="632"/>
        <v>16942.901742258466</v>
      </c>
      <c r="I5698" s="102">
        <f t="shared" si="628"/>
        <v>0.40939222451561363</v>
      </c>
      <c r="J5698" s="102">
        <f t="shared" si="629"/>
        <v>16944.222313748545</v>
      </c>
      <c r="K5698" s="103">
        <f t="shared" si="630"/>
        <v>1.7299637145952147</v>
      </c>
    </row>
    <row r="5699" spans="2:11" ht="16" thickBot="1" x14ac:dyDescent="0.25">
      <c r="B5699" s="39">
        <v>5684</v>
      </c>
      <c r="C5699" s="94">
        <v>0.99091305999050028</v>
      </c>
      <c r="D5699" s="104">
        <f t="shared" si="633"/>
        <v>2.7385434228882666E-2</v>
      </c>
      <c r="E5699" s="94">
        <v>0.87076333618509838</v>
      </c>
      <c r="F5699" s="105">
        <f t="shared" si="631"/>
        <v>1.8707633361850984</v>
      </c>
      <c r="G5699" s="105">
        <f t="shared" si="634"/>
        <v>16942.51973546818</v>
      </c>
      <c r="H5699" s="105">
        <f t="shared" si="632"/>
        <v>16944.222313748545</v>
      </c>
      <c r="I5699" s="105">
        <f t="shared" si="628"/>
        <v>1.7025782803648326</v>
      </c>
      <c r="J5699" s="105">
        <f t="shared" si="629"/>
        <v>16946.09307708473</v>
      </c>
      <c r="K5699" s="106">
        <f t="shared" si="630"/>
        <v>3.5733416165494418</v>
      </c>
    </row>
    <row r="5700" spans="2:11" x14ac:dyDescent="0.2">
      <c r="B5700" s="35">
        <v>5685</v>
      </c>
      <c r="C5700" s="93">
        <v>7.1876709550733442E-2</v>
      </c>
      <c r="D5700" s="101">
        <f t="shared" si="633"/>
        <v>7.8984089852813995</v>
      </c>
      <c r="E5700" s="93">
        <v>0.62183395700201882</v>
      </c>
      <c r="F5700" s="102">
        <f t="shared" si="631"/>
        <v>1.6218339570020188</v>
      </c>
      <c r="G5700" s="102">
        <f t="shared" si="634"/>
        <v>16950.418144453462</v>
      </c>
      <c r="H5700" s="102">
        <f t="shared" si="632"/>
        <v>16950.418144453462</v>
      </c>
      <c r="I5700" s="102">
        <f t="shared" si="628"/>
        <v>0</v>
      </c>
      <c r="J5700" s="102">
        <f t="shared" si="629"/>
        <v>16952.039978410463</v>
      </c>
      <c r="K5700" s="103">
        <f t="shared" si="630"/>
        <v>1.62183395700049</v>
      </c>
    </row>
    <row r="5701" spans="2:11" x14ac:dyDescent="0.2">
      <c r="B5701" s="35">
        <v>5686</v>
      </c>
      <c r="C5701" s="93">
        <v>0.71411184250707449</v>
      </c>
      <c r="D5701" s="101">
        <f t="shared" si="633"/>
        <v>1.0101470602286546</v>
      </c>
      <c r="E5701" s="93">
        <v>0.85903717397481993</v>
      </c>
      <c r="F5701" s="102">
        <f t="shared" si="631"/>
        <v>1.8590371739748199</v>
      </c>
      <c r="G5701" s="102">
        <f t="shared" si="634"/>
        <v>16951.42829151369</v>
      </c>
      <c r="H5701" s="102">
        <f t="shared" si="632"/>
        <v>16952.039978410463</v>
      </c>
      <c r="I5701" s="102">
        <f t="shared" si="628"/>
        <v>0.61168689677288057</v>
      </c>
      <c r="J5701" s="102">
        <f t="shared" si="629"/>
        <v>16953.899015584437</v>
      </c>
      <c r="K5701" s="103">
        <f t="shared" si="630"/>
        <v>2.4707240707466553</v>
      </c>
    </row>
    <row r="5702" spans="2:11" x14ac:dyDescent="0.2">
      <c r="B5702" s="35">
        <v>5687</v>
      </c>
      <c r="C5702" s="93">
        <v>0.98891835792437566</v>
      </c>
      <c r="D5702" s="101">
        <f t="shared" si="633"/>
        <v>3.3430502681687339E-2</v>
      </c>
      <c r="E5702" s="93">
        <v>0.84697227952620968</v>
      </c>
      <c r="F5702" s="102">
        <f t="shared" si="631"/>
        <v>1.8469722795262098</v>
      </c>
      <c r="G5702" s="102">
        <f t="shared" si="634"/>
        <v>16951.461722016371</v>
      </c>
      <c r="H5702" s="102">
        <f t="shared" si="632"/>
        <v>16953.899015584437</v>
      </c>
      <c r="I5702" s="102">
        <f t="shared" si="628"/>
        <v>2.4372935680657974</v>
      </c>
      <c r="J5702" s="102">
        <f t="shared" si="629"/>
        <v>16955.745987863964</v>
      </c>
      <c r="K5702" s="103">
        <f t="shared" si="630"/>
        <v>4.2842658475929056</v>
      </c>
    </row>
    <row r="5703" spans="2:11" ht="16" thickBot="1" x14ac:dyDescent="0.25">
      <c r="B5703" s="39">
        <v>5688</v>
      </c>
      <c r="C5703" s="94">
        <v>0.93989084577285575</v>
      </c>
      <c r="D5703" s="104">
        <f t="shared" si="633"/>
        <v>0.18597459593685456</v>
      </c>
      <c r="E5703" s="94">
        <v>0.94090147223638276</v>
      </c>
      <c r="F5703" s="105">
        <f t="shared" si="631"/>
        <v>1.9409014722363827</v>
      </c>
      <c r="G5703" s="105">
        <f t="shared" si="634"/>
        <v>16951.647696612308</v>
      </c>
      <c r="H5703" s="105">
        <f t="shared" si="632"/>
        <v>16955.745987863964</v>
      </c>
      <c r="I5703" s="105">
        <f t="shared" si="628"/>
        <v>4.0982912516556098</v>
      </c>
      <c r="J5703" s="105">
        <f t="shared" si="629"/>
        <v>16957.686889336201</v>
      </c>
      <c r="K5703" s="106">
        <f t="shared" si="630"/>
        <v>6.0391927238924836</v>
      </c>
    </row>
    <row r="5704" spans="2:11" x14ac:dyDescent="0.2">
      <c r="B5704" s="35">
        <v>5689</v>
      </c>
      <c r="C5704" s="93">
        <v>0.20092810298023944</v>
      </c>
      <c r="D5704" s="101">
        <f t="shared" si="633"/>
        <v>4.8144243945824385</v>
      </c>
      <c r="E5704" s="93">
        <v>0.91948816697956048</v>
      </c>
      <c r="F5704" s="102">
        <f t="shared" si="631"/>
        <v>1.9194881669795605</v>
      </c>
      <c r="G5704" s="102">
        <f t="shared" si="634"/>
        <v>16956.462121006891</v>
      </c>
      <c r="H5704" s="102">
        <f t="shared" si="632"/>
        <v>16957.686889336201</v>
      </c>
      <c r="I5704" s="102">
        <f t="shared" si="628"/>
        <v>1.2247683293098817</v>
      </c>
      <c r="J5704" s="102">
        <f t="shared" si="629"/>
        <v>16959.60637750318</v>
      </c>
      <c r="K5704" s="103">
        <f t="shared" si="630"/>
        <v>3.1442564962890174</v>
      </c>
    </row>
    <row r="5705" spans="2:11" x14ac:dyDescent="0.2">
      <c r="B5705" s="35">
        <v>5690</v>
      </c>
      <c r="C5705" s="93">
        <v>0.11462657884513416</v>
      </c>
      <c r="D5705" s="101">
        <f t="shared" si="633"/>
        <v>6.4982267234910518</v>
      </c>
      <c r="E5705" s="93">
        <v>0.29523799597937206</v>
      </c>
      <c r="F5705" s="102">
        <f t="shared" si="631"/>
        <v>1.2952379959793721</v>
      </c>
      <c r="G5705" s="102">
        <f t="shared" si="634"/>
        <v>16962.960347730383</v>
      </c>
      <c r="H5705" s="102">
        <f t="shared" si="632"/>
        <v>16962.960347730383</v>
      </c>
      <c r="I5705" s="102">
        <f t="shared" si="628"/>
        <v>0</v>
      </c>
      <c r="J5705" s="102">
        <f t="shared" si="629"/>
        <v>16964.255585726361</v>
      </c>
      <c r="K5705" s="103">
        <f t="shared" si="630"/>
        <v>1.2952379959788232</v>
      </c>
    </row>
    <row r="5706" spans="2:11" x14ac:dyDescent="0.2">
      <c r="B5706" s="35">
        <v>5691</v>
      </c>
      <c r="C5706" s="93">
        <v>0.86082438771239467</v>
      </c>
      <c r="D5706" s="101">
        <f t="shared" si="633"/>
        <v>0.44959427557701731</v>
      </c>
      <c r="E5706" s="93">
        <v>0.9291259734272852</v>
      </c>
      <c r="F5706" s="102">
        <f t="shared" si="631"/>
        <v>1.9291259734272852</v>
      </c>
      <c r="G5706" s="102">
        <f t="shared" si="634"/>
        <v>16963.409942005961</v>
      </c>
      <c r="H5706" s="102">
        <f t="shared" si="632"/>
        <v>16964.255585726361</v>
      </c>
      <c r="I5706" s="102">
        <f t="shared" si="628"/>
        <v>0.84564372040040325</v>
      </c>
      <c r="J5706" s="102">
        <f t="shared" si="629"/>
        <v>16966.184711699789</v>
      </c>
      <c r="K5706" s="103">
        <f t="shared" si="630"/>
        <v>2.7747696938276931</v>
      </c>
    </row>
    <row r="5707" spans="2:11" ht="16" thickBot="1" x14ac:dyDescent="0.25">
      <c r="B5707" s="39">
        <v>5692</v>
      </c>
      <c r="C5707" s="94">
        <v>0.93388237667126739</v>
      </c>
      <c r="D5707" s="104">
        <f t="shared" si="633"/>
        <v>0.20521435117574158</v>
      </c>
      <c r="E5707" s="94">
        <v>0.12525876482968634</v>
      </c>
      <c r="F5707" s="105">
        <f t="shared" si="631"/>
        <v>1.1252587648296863</v>
      </c>
      <c r="G5707" s="105">
        <f t="shared" si="634"/>
        <v>16963.615156357137</v>
      </c>
      <c r="H5707" s="105">
        <f t="shared" si="632"/>
        <v>16966.184711699789</v>
      </c>
      <c r="I5707" s="105">
        <f t="shared" si="628"/>
        <v>2.5695553426521656</v>
      </c>
      <c r="J5707" s="105">
        <f t="shared" si="629"/>
        <v>16967.309970464619</v>
      </c>
      <c r="K5707" s="106">
        <f t="shared" si="630"/>
        <v>3.6948141074826708</v>
      </c>
    </row>
    <row r="5708" spans="2:11" x14ac:dyDescent="0.2">
      <c r="B5708" s="35">
        <v>5693</v>
      </c>
      <c r="C5708" s="93">
        <v>0.95270815328768632</v>
      </c>
      <c r="D5708" s="101">
        <f t="shared" si="633"/>
        <v>0.14533998666273432</v>
      </c>
      <c r="E5708" s="93">
        <v>4.3285059857213981E-2</v>
      </c>
      <c r="F5708" s="102">
        <f t="shared" si="631"/>
        <v>1.0432850598572139</v>
      </c>
      <c r="G5708" s="102">
        <f t="shared" si="634"/>
        <v>16963.760496343799</v>
      </c>
      <c r="H5708" s="102">
        <f t="shared" si="632"/>
        <v>16967.309970464619</v>
      </c>
      <c r="I5708" s="102">
        <f t="shared" si="628"/>
        <v>3.5494741208203777</v>
      </c>
      <c r="J5708" s="102">
        <f t="shared" si="629"/>
        <v>16968.353255524475</v>
      </c>
      <c r="K5708" s="103">
        <f t="shared" si="630"/>
        <v>4.5927591806757846</v>
      </c>
    </row>
    <row r="5709" spans="2:11" x14ac:dyDescent="0.2">
      <c r="B5709" s="35">
        <v>5694</v>
      </c>
      <c r="C5709" s="93">
        <v>0.43287788208091826</v>
      </c>
      <c r="D5709" s="101">
        <f t="shared" si="633"/>
        <v>2.5118988548509109</v>
      </c>
      <c r="E5709" s="93">
        <v>0.24272616410904968</v>
      </c>
      <c r="F5709" s="102">
        <f t="shared" si="631"/>
        <v>1.2427261641090497</v>
      </c>
      <c r="G5709" s="102">
        <f t="shared" si="634"/>
        <v>16966.272395198648</v>
      </c>
      <c r="H5709" s="102">
        <f t="shared" si="632"/>
        <v>16968.353255524475</v>
      </c>
      <c r="I5709" s="102">
        <f t="shared" si="628"/>
        <v>2.0808603258265066</v>
      </c>
      <c r="J5709" s="102">
        <f t="shared" si="629"/>
        <v>16969.595981688584</v>
      </c>
      <c r="K5709" s="103">
        <f t="shared" si="630"/>
        <v>3.3235864899361331</v>
      </c>
    </row>
    <row r="5710" spans="2:11" x14ac:dyDescent="0.2">
      <c r="B5710" s="35">
        <v>5695</v>
      </c>
      <c r="C5710" s="93">
        <v>0.64818968596984905</v>
      </c>
      <c r="D5710" s="101">
        <f t="shared" si="633"/>
        <v>1.3007157006102901</v>
      </c>
      <c r="E5710" s="93">
        <v>0.88234943219183659</v>
      </c>
      <c r="F5710" s="102">
        <f t="shared" si="631"/>
        <v>1.8823494321918366</v>
      </c>
      <c r="G5710" s="102">
        <f t="shared" si="634"/>
        <v>16967.573110899259</v>
      </c>
      <c r="H5710" s="102">
        <f t="shared" si="632"/>
        <v>16969.595981688584</v>
      </c>
      <c r="I5710" s="102">
        <f t="shared" si="628"/>
        <v>2.0228707893256797</v>
      </c>
      <c r="J5710" s="102">
        <f t="shared" si="629"/>
        <v>16971.478331120776</v>
      </c>
      <c r="K5710" s="103">
        <f t="shared" si="630"/>
        <v>3.9052202215170837</v>
      </c>
    </row>
    <row r="5711" spans="2:11" ht="16" thickBot="1" x14ac:dyDescent="0.25">
      <c r="B5711" s="39">
        <v>5696</v>
      </c>
      <c r="C5711" s="94">
        <v>0.89249621949664093</v>
      </c>
      <c r="D5711" s="104">
        <f t="shared" si="633"/>
        <v>0.34119900358625876</v>
      </c>
      <c r="E5711" s="94">
        <v>0.35846002265212806</v>
      </c>
      <c r="F5711" s="105">
        <f t="shared" si="631"/>
        <v>1.3584600226521282</v>
      </c>
      <c r="G5711" s="105">
        <f t="shared" si="634"/>
        <v>16967.914309902844</v>
      </c>
      <c r="H5711" s="105">
        <f t="shared" si="632"/>
        <v>16971.478331120776</v>
      </c>
      <c r="I5711" s="105">
        <f t="shared" si="628"/>
        <v>3.5640212179314403</v>
      </c>
      <c r="J5711" s="105">
        <f t="shared" si="629"/>
        <v>16972.836791143429</v>
      </c>
      <c r="K5711" s="106">
        <f t="shared" si="630"/>
        <v>4.9224812405846023</v>
      </c>
    </row>
    <row r="5712" spans="2:11" x14ac:dyDescent="0.2">
      <c r="B5712" s="35">
        <v>5697</v>
      </c>
      <c r="C5712" s="93">
        <v>0.26869646974559569</v>
      </c>
      <c r="D5712" s="101">
        <f t="shared" si="633"/>
        <v>3.9425187051650137</v>
      </c>
      <c r="E5712" s="93">
        <v>0.68569354292789764</v>
      </c>
      <c r="F5712" s="102">
        <f t="shared" si="631"/>
        <v>1.6856935429278976</v>
      </c>
      <c r="G5712" s="102">
        <f t="shared" si="634"/>
        <v>16971.856828608008</v>
      </c>
      <c r="H5712" s="102">
        <f t="shared" si="632"/>
        <v>16972.836791143429</v>
      </c>
      <c r="I5712" s="102">
        <f t="shared" si="628"/>
        <v>0.97996253542078193</v>
      </c>
      <c r="J5712" s="102">
        <f t="shared" si="629"/>
        <v>16974.522484686357</v>
      </c>
      <c r="K5712" s="103">
        <f t="shared" si="630"/>
        <v>2.6656560783485475</v>
      </c>
    </row>
    <row r="5713" spans="2:11" x14ac:dyDescent="0.2">
      <c r="B5713" s="35">
        <v>5698</v>
      </c>
      <c r="C5713" s="93">
        <v>0.50867946467199254</v>
      </c>
      <c r="D5713" s="101">
        <f t="shared" si="633"/>
        <v>2.0278115886501857</v>
      </c>
      <c r="E5713" s="93">
        <v>0.66637809286571315</v>
      </c>
      <c r="F5713" s="102">
        <f t="shared" si="631"/>
        <v>1.6663780928657133</v>
      </c>
      <c r="G5713" s="102">
        <f t="shared" si="634"/>
        <v>16973.884640196658</v>
      </c>
      <c r="H5713" s="102">
        <f t="shared" si="632"/>
        <v>16974.522484686357</v>
      </c>
      <c r="I5713" s="102">
        <f t="shared" si="628"/>
        <v>0.63784448969818186</v>
      </c>
      <c r="J5713" s="102">
        <f t="shared" si="629"/>
        <v>16976.188862779221</v>
      </c>
      <c r="K5713" s="103">
        <f t="shared" si="630"/>
        <v>2.304222582562943</v>
      </c>
    </row>
    <row r="5714" spans="2:11" x14ac:dyDescent="0.2">
      <c r="B5714" s="35">
        <v>5699</v>
      </c>
      <c r="C5714" s="93">
        <v>0.16436271618628351</v>
      </c>
      <c r="D5714" s="101">
        <f t="shared" si="633"/>
        <v>5.4170388278046513</v>
      </c>
      <c r="E5714" s="93">
        <v>0.93712640662846725</v>
      </c>
      <c r="F5714" s="102">
        <f t="shared" si="631"/>
        <v>1.9371264066284672</v>
      </c>
      <c r="G5714" s="102">
        <f t="shared" si="634"/>
        <v>16979.301679024462</v>
      </c>
      <c r="H5714" s="102">
        <f t="shared" si="632"/>
        <v>16979.301679024462</v>
      </c>
      <c r="I5714" s="102">
        <f t="shared" ref="I5714:I5777" si="635">H5714-G5714</f>
        <v>0</v>
      </c>
      <c r="J5714" s="102">
        <f t="shared" ref="J5714:J5777" si="636">H5714+F5714</f>
        <v>16981.23880543109</v>
      </c>
      <c r="K5714" s="103">
        <f t="shared" ref="K5714:K5777" si="637">J5714-G5714</f>
        <v>1.9371264066285221</v>
      </c>
    </row>
    <row r="5715" spans="2:11" ht="16" thickBot="1" x14ac:dyDescent="0.25">
      <c r="B5715" s="39">
        <v>5700</v>
      </c>
      <c r="C5715" s="94">
        <v>0.84607126572642388</v>
      </c>
      <c r="D5715" s="104">
        <f t="shared" si="633"/>
        <v>0.50145505342938901</v>
      </c>
      <c r="E5715" s="94">
        <v>0.17763204517931164</v>
      </c>
      <c r="F5715" s="105">
        <f t="shared" si="631"/>
        <v>1.1776320451793116</v>
      </c>
      <c r="G5715" s="105">
        <f t="shared" si="634"/>
        <v>16979.803134077891</v>
      </c>
      <c r="H5715" s="105">
        <f t="shared" si="632"/>
        <v>16981.23880543109</v>
      </c>
      <c r="I5715" s="105">
        <f t="shared" si="635"/>
        <v>1.4356713531997229</v>
      </c>
      <c r="J5715" s="105">
        <f t="shared" si="636"/>
        <v>16982.416437476269</v>
      </c>
      <c r="K5715" s="106">
        <f t="shared" si="637"/>
        <v>2.6133033983787755</v>
      </c>
    </row>
    <row r="5716" spans="2:11" x14ac:dyDescent="0.2">
      <c r="B5716" s="35">
        <v>5701</v>
      </c>
      <c r="C5716" s="93">
        <v>0.4548820230845213</v>
      </c>
      <c r="D5716" s="101">
        <f t="shared" si="633"/>
        <v>2.3631515507302798</v>
      </c>
      <c r="E5716" s="93">
        <v>0.13029485354388981</v>
      </c>
      <c r="F5716" s="102">
        <f t="shared" si="631"/>
        <v>1.1302948535438899</v>
      </c>
      <c r="G5716" s="102">
        <f t="shared" si="634"/>
        <v>16982.16628562862</v>
      </c>
      <c r="H5716" s="102">
        <f t="shared" si="632"/>
        <v>16982.416437476269</v>
      </c>
      <c r="I5716" s="102">
        <f t="shared" si="635"/>
        <v>0.25015184764924925</v>
      </c>
      <c r="J5716" s="102">
        <f t="shared" si="636"/>
        <v>16983.546732329814</v>
      </c>
      <c r="K5716" s="103">
        <f t="shared" si="637"/>
        <v>1.3804467011941597</v>
      </c>
    </row>
    <row r="5717" spans="2:11" x14ac:dyDescent="0.2">
      <c r="B5717" s="35">
        <v>5702</v>
      </c>
      <c r="C5717" s="93">
        <v>4.2785064018424079E-2</v>
      </c>
      <c r="D5717" s="101">
        <f t="shared" si="633"/>
        <v>9.4546986264938067</v>
      </c>
      <c r="E5717" s="93">
        <v>0.79655543686051011</v>
      </c>
      <c r="F5717" s="102">
        <f t="shared" si="631"/>
        <v>1.7965554368605101</v>
      </c>
      <c r="G5717" s="102">
        <f t="shared" si="634"/>
        <v>16991.620984255114</v>
      </c>
      <c r="H5717" s="102">
        <f t="shared" si="632"/>
        <v>16991.620984255114</v>
      </c>
      <c r="I5717" s="102">
        <f t="shared" si="635"/>
        <v>0</v>
      </c>
      <c r="J5717" s="102">
        <f t="shared" si="636"/>
        <v>16993.417539691975</v>
      </c>
      <c r="K5717" s="103">
        <f t="shared" si="637"/>
        <v>1.796555436860217</v>
      </c>
    </row>
    <row r="5718" spans="2:11" x14ac:dyDescent="0.2">
      <c r="B5718" s="35">
        <v>5703</v>
      </c>
      <c r="C5718" s="93">
        <v>0.42259387693746564</v>
      </c>
      <c r="D5718" s="101">
        <f t="shared" si="633"/>
        <v>2.5840309887944852</v>
      </c>
      <c r="E5718" s="93">
        <v>0.21650401069073766</v>
      </c>
      <c r="F5718" s="102">
        <f t="shared" si="631"/>
        <v>1.2165040106907377</v>
      </c>
      <c r="G5718" s="102">
        <f t="shared" si="634"/>
        <v>16994.205015243908</v>
      </c>
      <c r="H5718" s="102">
        <f t="shared" si="632"/>
        <v>16994.205015243908</v>
      </c>
      <c r="I5718" s="102">
        <f t="shared" si="635"/>
        <v>0</v>
      </c>
      <c r="J5718" s="102">
        <f t="shared" si="636"/>
        <v>16995.4215192546</v>
      </c>
      <c r="K5718" s="103">
        <f t="shared" si="637"/>
        <v>1.216504010692006</v>
      </c>
    </row>
    <row r="5719" spans="2:11" ht="16" thickBot="1" x14ac:dyDescent="0.25">
      <c r="B5719" s="39">
        <v>5704</v>
      </c>
      <c r="C5719" s="94">
        <v>0.10895062541707479</v>
      </c>
      <c r="D5719" s="104">
        <f t="shared" si="633"/>
        <v>6.6505814316103296</v>
      </c>
      <c r="E5719" s="94">
        <v>0.83515736559073406</v>
      </c>
      <c r="F5719" s="105">
        <f t="shared" si="631"/>
        <v>1.8351573655907341</v>
      </c>
      <c r="G5719" s="105">
        <f t="shared" si="634"/>
        <v>17000.855596675519</v>
      </c>
      <c r="H5719" s="105">
        <f t="shared" si="632"/>
        <v>17000.855596675519</v>
      </c>
      <c r="I5719" s="105">
        <f t="shared" si="635"/>
        <v>0</v>
      </c>
      <c r="J5719" s="105">
        <f t="shared" si="636"/>
        <v>17002.690754041108</v>
      </c>
      <c r="K5719" s="106">
        <f t="shared" si="637"/>
        <v>1.8351573655891116</v>
      </c>
    </row>
    <row r="5720" spans="2:11" x14ac:dyDescent="0.2">
      <c r="B5720" s="35">
        <v>5705</v>
      </c>
      <c r="C5720" s="93">
        <v>0.88039239786360279</v>
      </c>
      <c r="D5720" s="101">
        <f t="shared" si="633"/>
        <v>0.38216269270059694</v>
      </c>
      <c r="E5720" s="93">
        <v>0.4695094373957448</v>
      </c>
      <c r="F5720" s="102">
        <f t="shared" si="631"/>
        <v>1.4695094373957449</v>
      </c>
      <c r="G5720" s="102">
        <f t="shared" si="634"/>
        <v>17001.237759368221</v>
      </c>
      <c r="H5720" s="102">
        <f t="shared" si="632"/>
        <v>17002.690754041108</v>
      </c>
      <c r="I5720" s="102">
        <f t="shared" si="635"/>
        <v>1.4529946728871437</v>
      </c>
      <c r="J5720" s="102">
        <f t="shared" si="636"/>
        <v>17004.160263478505</v>
      </c>
      <c r="K5720" s="103">
        <f t="shared" si="637"/>
        <v>2.9225041102836258</v>
      </c>
    </row>
    <row r="5721" spans="2:11" x14ac:dyDescent="0.2">
      <c r="B5721" s="35">
        <v>5706</v>
      </c>
      <c r="C5721" s="93">
        <v>0.43311200444661091</v>
      </c>
      <c r="D5721" s="101">
        <f t="shared" si="633"/>
        <v>2.5102767409553168</v>
      </c>
      <c r="E5721" s="93">
        <v>0.6072850791624389</v>
      </c>
      <c r="F5721" s="102">
        <f t="shared" si="631"/>
        <v>1.6072850791624389</v>
      </c>
      <c r="G5721" s="102">
        <f t="shared" si="634"/>
        <v>17003.748036109177</v>
      </c>
      <c r="H5721" s="102">
        <f t="shared" si="632"/>
        <v>17004.160263478505</v>
      </c>
      <c r="I5721" s="102">
        <f t="shared" si="635"/>
        <v>0.41222736932832049</v>
      </c>
      <c r="J5721" s="102">
        <f t="shared" si="636"/>
        <v>17005.767548557666</v>
      </c>
      <c r="K5721" s="103">
        <f t="shared" si="637"/>
        <v>2.0195124484889675</v>
      </c>
    </row>
    <row r="5722" spans="2:11" x14ac:dyDescent="0.2">
      <c r="B5722" s="35">
        <v>5707</v>
      </c>
      <c r="C5722" s="93">
        <v>0.85458813947798773</v>
      </c>
      <c r="D5722" s="101">
        <f t="shared" si="633"/>
        <v>0.47140690295079096</v>
      </c>
      <c r="E5722" s="93">
        <v>0.33251784295005782</v>
      </c>
      <c r="F5722" s="102">
        <f t="shared" si="631"/>
        <v>1.3325178429500579</v>
      </c>
      <c r="G5722" s="102">
        <f t="shared" si="634"/>
        <v>17004.219443012127</v>
      </c>
      <c r="H5722" s="102">
        <f t="shared" si="632"/>
        <v>17005.767548557666</v>
      </c>
      <c r="I5722" s="102">
        <f t="shared" si="635"/>
        <v>1.5481055455384194</v>
      </c>
      <c r="J5722" s="102">
        <f t="shared" si="636"/>
        <v>17007.100066400617</v>
      </c>
      <c r="K5722" s="103">
        <f t="shared" si="637"/>
        <v>2.8806233884897665</v>
      </c>
    </row>
    <row r="5723" spans="2:11" ht="16" thickBot="1" x14ac:dyDescent="0.25">
      <c r="B5723" s="39">
        <v>5708</v>
      </c>
      <c r="C5723" s="94">
        <v>8.8736344040240778E-2</v>
      </c>
      <c r="D5723" s="104">
        <f t="shared" si="633"/>
        <v>7.2662571973047836</v>
      </c>
      <c r="E5723" s="94">
        <v>0.21014804904509909</v>
      </c>
      <c r="F5723" s="105">
        <f t="shared" si="631"/>
        <v>1.2101480490450991</v>
      </c>
      <c r="G5723" s="105">
        <f t="shared" si="634"/>
        <v>17011.485700209432</v>
      </c>
      <c r="H5723" s="105">
        <f t="shared" si="632"/>
        <v>17011.485700209432</v>
      </c>
      <c r="I5723" s="105">
        <f t="shared" si="635"/>
        <v>0</v>
      </c>
      <c r="J5723" s="105">
        <f t="shared" si="636"/>
        <v>17012.695848258478</v>
      </c>
      <c r="K5723" s="106">
        <f t="shared" si="637"/>
        <v>1.2101480490455288</v>
      </c>
    </row>
    <row r="5724" spans="2:11" x14ac:dyDescent="0.2">
      <c r="B5724" s="35">
        <v>5709</v>
      </c>
      <c r="C5724" s="93">
        <v>0.81277572852166879</v>
      </c>
      <c r="D5724" s="101">
        <f t="shared" si="633"/>
        <v>0.62190019250007733</v>
      </c>
      <c r="E5724" s="93">
        <v>0.77313056274879344</v>
      </c>
      <c r="F5724" s="102">
        <f t="shared" si="631"/>
        <v>1.7731305627487934</v>
      </c>
      <c r="G5724" s="102">
        <f t="shared" si="634"/>
        <v>17012.107600401931</v>
      </c>
      <c r="H5724" s="102">
        <f t="shared" si="632"/>
        <v>17012.695848258478</v>
      </c>
      <c r="I5724" s="102">
        <f t="shared" si="635"/>
        <v>0.5882478565472411</v>
      </c>
      <c r="J5724" s="102">
        <f t="shared" si="636"/>
        <v>17014.468978821227</v>
      </c>
      <c r="K5724" s="103">
        <f t="shared" si="637"/>
        <v>2.3613784192966705</v>
      </c>
    </row>
    <row r="5725" spans="2:11" x14ac:dyDescent="0.2">
      <c r="B5725" s="35">
        <v>5710</v>
      </c>
      <c r="C5725" s="93">
        <v>0.64903467781790647</v>
      </c>
      <c r="D5725" s="101">
        <f t="shared" si="633"/>
        <v>1.2968073930368769</v>
      </c>
      <c r="E5725" s="93">
        <v>0.15257869699326565</v>
      </c>
      <c r="F5725" s="102">
        <f t="shared" si="631"/>
        <v>1.1525786969932657</v>
      </c>
      <c r="G5725" s="102">
        <f t="shared" si="634"/>
        <v>17013.404407794966</v>
      </c>
      <c r="H5725" s="102">
        <f t="shared" si="632"/>
        <v>17014.468978821227</v>
      </c>
      <c r="I5725" s="102">
        <f t="shared" si="635"/>
        <v>1.0645710262615466</v>
      </c>
      <c r="J5725" s="102">
        <f t="shared" si="636"/>
        <v>17015.621557518221</v>
      </c>
      <c r="K5725" s="103">
        <f t="shared" si="637"/>
        <v>2.2171497232557158</v>
      </c>
    </row>
    <row r="5726" spans="2:11" x14ac:dyDescent="0.2">
      <c r="B5726" s="35">
        <v>5711</v>
      </c>
      <c r="C5726" s="93">
        <v>0.51084208548263543</v>
      </c>
      <c r="D5726" s="101">
        <f t="shared" si="633"/>
        <v>2.0150843007144563</v>
      </c>
      <c r="E5726" s="93">
        <v>0.76441150050542239</v>
      </c>
      <c r="F5726" s="102">
        <f t="shared" si="631"/>
        <v>1.7644115005054224</v>
      </c>
      <c r="G5726" s="102">
        <f t="shared" si="634"/>
        <v>17015.41949209568</v>
      </c>
      <c r="H5726" s="102">
        <f t="shared" si="632"/>
        <v>17015.621557518221</v>
      </c>
      <c r="I5726" s="102">
        <f t="shared" si="635"/>
        <v>0.20206542254163651</v>
      </c>
      <c r="J5726" s="102">
        <f t="shared" si="636"/>
        <v>17017.385969018727</v>
      </c>
      <c r="K5726" s="103">
        <f t="shared" si="637"/>
        <v>1.966476923047594</v>
      </c>
    </row>
    <row r="5727" spans="2:11" ht="16" thickBot="1" x14ac:dyDescent="0.25">
      <c r="B5727" s="39">
        <v>5712</v>
      </c>
      <c r="C5727" s="94">
        <v>0.58808082717117816</v>
      </c>
      <c r="D5727" s="104">
        <f t="shared" si="633"/>
        <v>1.5926726380648761</v>
      </c>
      <c r="E5727" s="94">
        <v>0.97700551801094582</v>
      </c>
      <c r="F5727" s="105">
        <f t="shared" si="631"/>
        <v>1.9770055180109458</v>
      </c>
      <c r="G5727" s="105">
        <f t="shared" si="634"/>
        <v>17017.012164733744</v>
      </c>
      <c r="H5727" s="105">
        <f t="shared" si="632"/>
        <v>17017.385969018727</v>
      </c>
      <c r="I5727" s="105">
        <f t="shared" si="635"/>
        <v>0.37380428498363472</v>
      </c>
      <c r="J5727" s="105">
        <f t="shared" si="636"/>
        <v>17019.36297453674</v>
      </c>
      <c r="K5727" s="106">
        <f t="shared" si="637"/>
        <v>2.350809802996082</v>
      </c>
    </row>
    <row r="5728" spans="2:11" x14ac:dyDescent="0.2">
      <c r="B5728" s="35">
        <v>5713</v>
      </c>
      <c r="C5728" s="93">
        <v>0.19320507790786545</v>
      </c>
      <c r="D5728" s="101">
        <f t="shared" si="633"/>
        <v>4.9320092231463315</v>
      </c>
      <c r="E5728" s="93">
        <v>0.24796502921712937</v>
      </c>
      <c r="F5728" s="102">
        <f t="shared" si="631"/>
        <v>1.2479650292171294</v>
      </c>
      <c r="G5728" s="102">
        <f t="shared" si="634"/>
        <v>17021.94417395689</v>
      </c>
      <c r="H5728" s="102">
        <f t="shared" si="632"/>
        <v>17021.94417395689</v>
      </c>
      <c r="I5728" s="102">
        <f t="shared" si="635"/>
        <v>0</v>
      </c>
      <c r="J5728" s="102">
        <f t="shared" si="636"/>
        <v>17023.192138986109</v>
      </c>
      <c r="K5728" s="103">
        <f t="shared" si="637"/>
        <v>1.2479650292189035</v>
      </c>
    </row>
    <row r="5729" spans="2:11" x14ac:dyDescent="0.2">
      <c r="B5729" s="35">
        <v>5714</v>
      </c>
      <c r="C5729" s="93">
        <v>0.91272273330875042</v>
      </c>
      <c r="D5729" s="101">
        <f t="shared" si="633"/>
        <v>0.27396939604099091</v>
      </c>
      <c r="E5729" s="93">
        <v>0.57412452026028371</v>
      </c>
      <c r="F5729" s="102">
        <f t="shared" si="631"/>
        <v>1.5741245202602836</v>
      </c>
      <c r="G5729" s="102">
        <f t="shared" si="634"/>
        <v>17022.218143352929</v>
      </c>
      <c r="H5729" s="102">
        <f t="shared" si="632"/>
        <v>17023.192138986109</v>
      </c>
      <c r="I5729" s="102">
        <f t="shared" si="635"/>
        <v>0.97399563317958382</v>
      </c>
      <c r="J5729" s="102">
        <f t="shared" si="636"/>
        <v>17024.766263506368</v>
      </c>
      <c r="K5729" s="103">
        <f t="shared" si="637"/>
        <v>2.5481201534385036</v>
      </c>
    </row>
    <row r="5730" spans="2:11" x14ac:dyDescent="0.2">
      <c r="B5730" s="35">
        <v>5715</v>
      </c>
      <c r="C5730" s="93">
        <v>0.8030929041861451</v>
      </c>
      <c r="D5730" s="101">
        <f t="shared" si="633"/>
        <v>0.65785462606918599</v>
      </c>
      <c r="E5730" s="93">
        <v>0.90211304663403347</v>
      </c>
      <c r="F5730" s="102">
        <f t="shared" si="631"/>
        <v>1.9021130466340335</v>
      </c>
      <c r="G5730" s="102">
        <f t="shared" si="634"/>
        <v>17022.875997978997</v>
      </c>
      <c r="H5730" s="102">
        <f t="shared" si="632"/>
        <v>17024.766263506368</v>
      </c>
      <c r="I5730" s="102">
        <f t="shared" si="635"/>
        <v>1.8902655273705022</v>
      </c>
      <c r="J5730" s="102">
        <f t="shared" si="636"/>
        <v>17026.668376553003</v>
      </c>
      <c r="K5730" s="103">
        <f t="shared" si="637"/>
        <v>3.792378574005852</v>
      </c>
    </row>
    <row r="5731" spans="2:11" ht="16" thickBot="1" x14ac:dyDescent="0.25">
      <c r="B5731" s="39">
        <v>5716</v>
      </c>
      <c r="C5731" s="94">
        <v>0.6740047842811373</v>
      </c>
      <c r="D5731" s="104">
        <f t="shared" si="633"/>
        <v>1.1835542092651703</v>
      </c>
      <c r="E5731" s="94">
        <v>0.12805168048821136</v>
      </c>
      <c r="F5731" s="105">
        <f t="shared" si="631"/>
        <v>1.1280516804882113</v>
      </c>
      <c r="G5731" s="105">
        <f t="shared" si="634"/>
        <v>17024.059552188264</v>
      </c>
      <c r="H5731" s="105">
        <f t="shared" si="632"/>
        <v>17026.668376553003</v>
      </c>
      <c r="I5731" s="105">
        <f t="shared" si="635"/>
        <v>2.6088243647391209</v>
      </c>
      <c r="J5731" s="105">
        <f t="shared" si="636"/>
        <v>17027.796428233491</v>
      </c>
      <c r="K5731" s="106">
        <f t="shared" si="637"/>
        <v>3.7368760452263814</v>
      </c>
    </row>
    <row r="5732" spans="2:11" x14ac:dyDescent="0.2">
      <c r="B5732" s="35">
        <v>5717</v>
      </c>
      <c r="C5732" s="93">
        <v>1.369587850364018E-2</v>
      </c>
      <c r="D5732" s="101">
        <f t="shared" si="633"/>
        <v>12.871980991678756</v>
      </c>
      <c r="E5732" s="93">
        <v>0.91298752970714325</v>
      </c>
      <c r="F5732" s="102">
        <f t="shared" si="631"/>
        <v>1.9129875297071433</v>
      </c>
      <c r="G5732" s="102">
        <f t="shared" si="634"/>
        <v>17036.931533179944</v>
      </c>
      <c r="H5732" s="102">
        <f t="shared" si="632"/>
        <v>17036.931533179944</v>
      </c>
      <c r="I5732" s="102">
        <f t="shared" si="635"/>
        <v>0</v>
      </c>
      <c r="J5732" s="102">
        <f t="shared" si="636"/>
        <v>17038.844520709652</v>
      </c>
      <c r="K5732" s="103">
        <f t="shared" si="637"/>
        <v>1.9129875297076069</v>
      </c>
    </row>
    <row r="5733" spans="2:11" x14ac:dyDescent="0.2">
      <c r="B5733" s="35">
        <v>5718</v>
      </c>
      <c r="C5733" s="93">
        <v>8.4123555036067277E-2</v>
      </c>
      <c r="D5733" s="101">
        <f t="shared" si="633"/>
        <v>7.4264060026687053</v>
      </c>
      <c r="E5733" s="93">
        <v>0.34302893849804883</v>
      </c>
      <c r="F5733" s="102">
        <f t="shared" si="631"/>
        <v>1.3430289384980489</v>
      </c>
      <c r="G5733" s="102">
        <f t="shared" si="634"/>
        <v>17044.357939182613</v>
      </c>
      <c r="H5733" s="102">
        <f t="shared" si="632"/>
        <v>17044.357939182613</v>
      </c>
      <c r="I5733" s="102">
        <f t="shared" si="635"/>
        <v>0</v>
      </c>
      <c r="J5733" s="102">
        <f t="shared" si="636"/>
        <v>17045.700968121113</v>
      </c>
      <c r="K5733" s="103">
        <f t="shared" si="637"/>
        <v>1.3430289384996286</v>
      </c>
    </row>
    <row r="5734" spans="2:11" x14ac:dyDescent="0.2">
      <c r="B5734" s="35">
        <v>5719</v>
      </c>
      <c r="C5734" s="93">
        <v>0.97148176357287652</v>
      </c>
      <c r="D5734" s="101">
        <f t="shared" si="633"/>
        <v>8.6798345259610929E-2</v>
      </c>
      <c r="E5734" s="93">
        <v>0.62026788047433956</v>
      </c>
      <c r="F5734" s="102">
        <f t="shared" si="631"/>
        <v>1.6202678804743396</v>
      </c>
      <c r="G5734" s="102">
        <f t="shared" si="634"/>
        <v>17044.444737527872</v>
      </c>
      <c r="H5734" s="102">
        <f t="shared" si="632"/>
        <v>17045.700968121113</v>
      </c>
      <c r="I5734" s="102">
        <f t="shared" si="635"/>
        <v>1.2562305932406161</v>
      </c>
      <c r="J5734" s="102">
        <f t="shared" si="636"/>
        <v>17047.321236001586</v>
      </c>
      <c r="K5734" s="103">
        <f t="shared" si="637"/>
        <v>2.8764984737135819</v>
      </c>
    </row>
    <row r="5735" spans="2:11" ht="16" thickBot="1" x14ac:dyDescent="0.25">
      <c r="B5735" s="39">
        <v>5720</v>
      </c>
      <c r="C5735" s="94">
        <v>0.82084706845207456</v>
      </c>
      <c r="D5735" s="104">
        <f t="shared" si="633"/>
        <v>0.59225538481325102</v>
      </c>
      <c r="E5735" s="94">
        <v>0.12167432681738621</v>
      </c>
      <c r="F5735" s="105">
        <f t="shared" si="631"/>
        <v>1.1216743268173861</v>
      </c>
      <c r="G5735" s="105">
        <f t="shared" si="634"/>
        <v>17045.036992912686</v>
      </c>
      <c r="H5735" s="105">
        <f t="shared" si="632"/>
        <v>17047.321236001586</v>
      </c>
      <c r="I5735" s="105">
        <f t="shared" si="635"/>
        <v>2.2842430888995295</v>
      </c>
      <c r="J5735" s="105">
        <f t="shared" si="636"/>
        <v>17048.442910328402</v>
      </c>
      <c r="K5735" s="106">
        <f t="shared" si="637"/>
        <v>3.4059174157155212</v>
      </c>
    </row>
    <row r="5736" spans="2:11" x14ac:dyDescent="0.2">
      <c r="B5736" s="35">
        <v>5721</v>
      </c>
      <c r="C5736" s="93">
        <v>0.98219762062633431</v>
      </c>
      <c r="D5736" s="101">
        <f t="shared" si="633"/>
        <v>5.3888243621961089E-2</v>
      </c>
      <c r="E5736" s="93">
        <v>0.29970852266946535</v>
      </c>
      <c r="F5736" s="102">
        <f t="shared" si="631"/>
        <v>1.2997085226694653</v>
      </c>
      <c r="G5736" s="102">
        <f t="shared" si="634"/>
        <v>17045.090881156309</v>
      </c>
      <c r="H5736" s="102">
        <f t="shared" si="632"/>
        <v>17048.442910328402</v>
      </c>
      <c r="I5736" s="102">
        <f t="shared" si="635"/>
        <v>3.3520291720924433</v>
      </c>
      <c r="J5736" s="102">
        <f t="shared" si="636"/>
        <v>17049.742618851073</v>
      </c>
      <c r="K5736" s="103">
        <f t="shared" si="637"/>
        <v>4.6517376947631419</v>
      </c>
    </row>
    <row r="5737" spans="2:11" x14ac:dyDescent="0.2">
      <c r="B5737" s="35">
        <v>5722</v>
      </c>
      <c r="C5737" s="93">
        <v>0.65925121079395932</v>
      </c>
      <c r="D5737" s="101">
        <f t="shared" si="633"/>
        <v>1.2499518513811607</v>
      </c>
      <c r="E5737" s="93">
        <v>0.96643804260552302</v>
      </c>
      <c r="F5737" s="102">
        <f t="shared" si="631"/>
        <v>1.966438042605523</v>
      </c>
      <c r="G5737" s="102">
        <f t="shared" si="634"/>
        <v>17046.340833007689</v>
      </c>
      <c r="H5737" s="102">
        <f t="shared" si="632"/>
        <v>17049.742618851073</v>
      </c>
      <c r="I5737" s="102">
        <f t="shared" si="635"/>
        <v>3.4017858433835499</v>
      </c>
      <c r="J5737" s="102">
        <f t="shared" si="636"/>
        <v>17051.709056893676</v>
      </c>
      <c r="K5737" s="103">
        <f t="shared" si="637"/>
        <v>5.3682238859873905</v>
      </c>
    </row>
    <row r="5738" spans="2:11" x14ac:dyDescent="0.2">
      <c r="B5738" s="35">
        <v>5723</v>
      </c>
      <c r="C5738" s="93">
        <v>0.93441928513738359</v>
      </c>
      <c r="D5738" s="101">
        <f t="shared" si="633"/>
        <v>0.20349008418437098</v>
      </c>
      <c r="E5738" s="93">
        <v>0.30555708865346665</v>
      </c>
      <c r="F5738" s="102">
        <f t="shared" si="631"/>
        <v>1.3055570886534666</v>
      </c>
      <c r="G5738" s="102">
        <f t="shared" si="634"/>
        <v>17046.544323091872</v>
      </c>
      <c r="H5738" s="102">
        <f t="shared" si="632"/>
        <v>17051.709056893676</v>
      </c>
      <c r="I5738" s="102">
        <f t="shared" si="635"/>
        <v>5.1647338018046867</v>
      </c>
      <c r="J5738" s="102">
        <f t="shared" si="636"/>
        <v>17053.01461398233</v>
      </c>
      <c r="K5738" s="103">
        <f t="shared" si="637"/>
        <v>6.4702908904582728</v>
      </c>
    </row>
    <row r="5739" spans="2:11" ht="16" thickBot="1" x14ac:dyDescent="0.25">
      <c r="B5739" s="39">
        <v>5724</v>
      </c>
      <c r="C5739" s="94">
        <v>0.62505502129347978</v>
      </c>
      <c r="D5739" s="104">
        <f t="shared" si="633"/>
        <v>1.4097467971528177</v>
      </c>
      <c r="E5739" s="94">
        <v>0.14241469437474585</v>
      </c>
      <c r="F5739" s="105">
        <f t="shared" ref="F5739:F5802" si="638">($N$18-$N$19)*E5739+$N$19</f>
        <v>1.1424146943747457</v>
      </c>
      <c r="G5739" s="105">
        <f t="shared" si="634"/>
        <v>17047.954069889023</v>
      </c>
      <c r="H5739" s="105">
        <f t="shared" ref="H5739:H5802" si="639">+MAX(G5739,J5738)</f>
        <v>17053.01461398233</v>
      </c>
      <c r="I5739" s="105">
        <f t="shared" si="635"/>
        <v>5.0605440933068166</v>
      </c>
      <c r="J5739" s="105">
        <f t="shared" si="636"/>
        <v>17054.157028676706</v>
      </c>
      <c r="K5739" s="106">
        <f t="shared" si="637"/>
        <v>6.2029587876822916</v>
      </c>
    </row>
    <row r="5740" spans="2:11" x14ac:dyDescent="0.2">
      <c r="B5740" s="35">
        <v>5725</v>
      </c>
      <c r="C5740" s="93">
        <v>0.88926284468582195</v>
      </c>
      <c r="D5740" s="101">
        <f t="shared" ref="D5740:D5803" si="640">-LN(C5740)/$N$16</f>
        <v>0.35208727156314334</v>
      </c>
      <c r="E5740" s="93">
        <v>0.81202680468041388</v>
      </c>
      <c r="F5740" s="102">
        <f t="shared" si="638"/>
        <v>1.8120268046804138</v>
      </c>
      <c r="G5740" s="102">
        <f t="shared" ref="G5740:G5803" si="641">G5739+D5740</f>
        <v>17048.306157160587</v>
      </c>
      <c r="H5740" s="102">
        <f t="shared" si="639"/>
        <v>17054.157028676706</v>
      </c>
      <c r="I5740" s="102">
        <f t="shared" si="635"/>
        <v>5.8508715161187865</v>
      </c>
      <c r="J5740" s="102">
        <f t="shared" si="636"/>
        <v>17055.969055481386</v>
      </c>
      <c r="K5740" s="103">
        <f t="shared" si="637"/>
        <v>7.662898320799286</v>
      </c>
    </row>
    <row r="5741" spans="2:11" x14ac:dyDescent="0.2">
      <c r="B5741" s="35">
        <v>5726</v>
      </c>
      <c r="C5741" s="93">
        <v>0.30061904954960417</v>
      </c>
      <c r="D5741" s="101">
        <f t="shared" si="640"/>
        <v>3.6057342957479928</v>
      </c>
      <c r="E5741" s="93">
        <v>0.38746003028189013</v>
      </c>
      <c r="F5741" s="102">
        <f t="shared" si="638"/>
        <v>1.3874600302818902</v>
      </c>
      <c r="G5741" s="102">
        <f t="shared" si="641"/>
        <v>17051.911891456333</v>
      </c>
      <c r="H5741" s="102">
        <f t="shared" si="639"/>
        <v>17055.969055481386</v>
      </c>
      <c r="I5741" s="102">
        <f t="shared" si="635"/>
        <v>4.0571640250527707</v>
      </c>
      <c r="J5741" s="102">
        <f t="shared" si="636"/>
        <v>17057.356515511667</v>
      </c>
      <c r="K5741" s="103">
        <f t="shared" si="637"/>
        <v>5.4446240553334064</v>
      </c>
    </row>
    <row r="5742" spans="2:11" x14ac:dyDescent="0.2">
      <c r="B5742" s="35">
        <v>5727</v>
      </c>
      <c r="C5742" s="93">
        <v>0.8466740556443505</v>
      </c>
      <c r="D5742" s="101">
        <f t="shared" si="640"/>
        <v>0.4993184416102473</v>
      </c>
      <c r="E5742" s="93">
        <v>0.45147161599405694</v>
      </c>
      <c r="F5742" s="102">
        <f t="shared" si="638"/>
        <v>1.4514716159940568</v>
      </c>
      <c r="G5742" s="102">
        <f t="shared" si="641"/>
        <v>17052.411209897942</v>
      </c>
      <c r="H5742" s="102">
        <f t="shared" si="639"/>
        <v>17057.356515511667</v>
      </c>
      <c r="I5742" s="102">
        <f t="shared" si="635"/>
        <v>4.9453056137244857</v>
      </c>
      <c r="J5742" s="102">
        <f t="shared" si="636"/>
        <v>17058.80798712766</v>
      </c>
      <c r="K5742" s="103">
        <f t="shared" si="637"/>
        <v>6.3967772297182819</v>
      </c>
    </row>
    <row r="5743" spans="2:11" ht="16" thickBot="1" x14ac:dyDescent="0.25">
      <c r="B5743" s="39">
        <v>5728</v>
      </c>
      <c r="C5743" s="94">
        <v>0.44562170493913433</v>
      </c>
      <c r="D5743" s="104">
        <f t="shared" si="640"/>
        <v>2.4248546462606884</v>
      </c>
      <c r="E5743" s="94">
        <v>0.88547092300636665</v>
      </c>
      <c r="F5743" s="105">
        <f t="shared" si="638"/>
        <v>1.8854709230063667</v>
      </c>
      <c r="G5743" s="105">
        <f t="shared" si="641"/>
        <v>17054.836064544204</v>
      </c>
      <c r="H5743" s="105">
        <f t="shared" si="639"/>
        <v>17058.80798712766</v>
      </c>
      <c r="I5743" s="105">
        <f t="shared" si="635"/>
        <v>3.9719225834560348</v>
      </c>
      <c r="J5743" s="105">
        <f t="shared" si="636"/>
        <v>17060.693458050668</v>
      </c>
      <c r="K5743" s="106">
        <f t="shared" si="637"/>
        <v>5.8573935064632678</v>
      </c>
    </row>
    <row r="5744" spans="2:11" x14ac:dyDescent="0.2">
      <c r="B5744" s="35">
        <v>5729</v>
      </c>
      <c r="C5744" s="93">
        <v>0.50582779993317817</v>
      </c>
      <c r="D5744" s="101">
        <f t="shared" si="640"/>
        <v>2.0446769518590306</v>
      </c>
      <c r="E5744" s="93">
        <v>0.61632049691457047</v>
      </c>
      <c r="F5744" s="102">
        <f t="shared" si="638"/>
        <v>1.6163204969145704</v>
      </c>
      <c r="G5744" s="102">
        <f t="shared" si="641"/>
        <v>17056.880741496065</v>
      </c>
      <c r="H5744" s="102">
        <f t="shared" si="639"/>
        <v>17060.693458050668</v>
      </c>
      <c r="I5744" s="102">
        <f t="shared" si="635"/>
        <v>3.8127165546029573</v>
      </c>
      <c r="J5744" s="102">
        <f t="shared" si="636"/>
        <v>17062.309778547584</v>
      </c>
      <c r="K5744" s="103">
        <f t="shared" si="637"/>
        <v>5.4290370515191171</v>
      </c>
    </row>
    <row r="5745" spans="2:11" x14ac:dyDescent="0.2">
      <c r="B5745" s="35">
        <v>5730</v>
      </c>
      <c r="C5745" s="93">
        <v>0.69384047883020172</v>
      </c>
      <c r="D5745" s="101">
        <f t="shared" si="640"/>
        <v>1.096539607470022</v>
      </c>
      <c r="E5745" s="93">
        <v>0.61657269242917456</v>
      </c>
      <c r="F5745" s="102">
        <f t="shared" si="638"/>
        <v>1.6165726924291746</v>
      </c>
      <c r="G5745" s="102">
        <f t="shared" si="641"/>
        <v>17057.977281103536</v>
      </c>
      <c r="H5745" s="102">
        <f t="shared" si="639"/>
        <v>17062.309778547584</v>
      </c>
      <c r="I5745" s="102">
        <f t="shared" si="635"/>
        <v>4.3324974440474762</v>
      </c>
      <c r="J5745" s="102">
        <f t="shared" si="636"/>
        <v>17063.926351240014</v>
      </c>
      <c r="K5745" s="103">
        <f t="shared" si="637"/>
        <v>5.9490701364775305</v>
      </c>
    </row>
    <row r="5746" spans="2:11" x14ac:dyDescent="0.2">
      <c r="B5746" s="35">
        <v>5731</v>
      </c>
      <c r="C5746" s="93">
        <v>0.90870100481398441</v>
      </c>
      <c r="D5746" s="101">
        <f t="shared" si="640"/>
        <v>0.28721749953174835</v>
      </c>
      <c r="E5746" s="93">
        <v>5.7175914481211842E-2</v>
      </c>
      <c r="F5746" s="102">
        <f t="shared" si="638"/>
        <v>1.0571759144812118</v>
      </c>
      <c r="G5746" s="102">
        <f t="shared" si="641"/>
        <v>17058.264498603068</v>
      </c>
      <c r="H5746" s="102">
        <f t="shared" si="639"/>
        <v>17063.926351240014</v>
      </c>
      <c r="I5746" s="102">
        <f t="shared" si="635"/>
        <v>5.6618526369456958</v>
      </c>
      <c r="J5746" s="102">
        <f t="shared" si="636"/>
        <v>17064.983527154494</v>
      </c>
      <c r="K5746" s="103">
        <f t="shared" si="637"/>
        <v>6.7190285514261632</v>
      </c>
    </row>
    <row r="5747" spans="2:11" ht="16" thickBot="1" x14ac:dyDescent="0.25">
      <c r="B5747" s="39">
        <v>5732</v>
      </c>
      <c r="C5747" s="94">
        <v>0.29643151863938455</v>
      </c>
      <c r="D5747" s="104">
        <f t="shared" si="640"/>
        <v>3.6478171590724595</v>
      </c>
      <c r="E5747" s="94">
        <v>2.9855372148178461E-2</v>
      </c>
      <c r="F5747" s="105">
        <f t="shared" si="638"/>
        <v>1.0298553721481785</v>
      </c>
      <c r="G5747" s="105">
        <f t="shared" si="641"/>
        <v>17061.91231576214</v>
      </c>
      <c r="H5747" s="105">
        <f t="shared" si="639"/>
        <v>17064.983527154494</v>
      </c>
      <c r="I5747" s="105">
        <f t="shared" si="635"/>
        <v>3.0712113923545985</v>
      </c>
      <c r="J5747" s="105">
        <f t="shared" si="636"/>
        <v>17066.013382526642</v>
      </c>
      <c r="K5747" s="106">
        <f t="shared" si="637"/>
        <v>4.1010667645023204</v>
      </c>
    </row>
    <row r="5748" spans="2:11" x14ac:dyDescent="0.2">
      <c r="B5748" s="35">
        <v>5733</v>
      </c>
      <c r="C5748" s="93">
        <v>0.64274343550587842</v>
      </c>
      <c r="D5748" s="101">
        <f t="shared" si="640"/>
        <v>1.3260289380773476</v>
      </c>
      <c r="E5748" s="93">
        <v>0.27660872581082585</v>
      </c>
      <c r="F5748" s="102">
        <f t="shared" si="638"/>
        <v>1.2766087258108259</v>
      </c>
      <c r="G5748" s="102">
        <f t="shared" si="641"/>
        <v>17063.238344700218</v>
      </c>
      <c r="H5748" s="102">
        <f t="shared" si="639"/>
        <v>17066.013382526642</v>
      </c>
      <c r="I5748" s="102">
        <f t="shared" si="635"/>
        <v>2.7750378264245228</v>
      </c>
      <c r="J5748" s="102">
        <f t="shared" si="636"/>
        <v>17067.289991252452</v>
      </c>
      <c r="K5748" s="103">
        <f t="shared" si="637"/>
        <v>4.0516465522341605</v>
      </c>
    </row>
    <row r="5749" spans="2:11" x14ac:dyDescent="0.2">
      <c r="B5749" s="35">
        <v>5734</v>
      </c>
      <c r="C5749" s="93">
        <v>0.23390930355742212</v>
      </c>
      <c r="D5749" s="101">
        <f t="shared" si="640"/>
        <v>4.3584654911773084</v>
      </c>
      <c r="E5749" s="93">
        <v>0.65415777796546593</v>
      </c>
      <c r="F5749" s="102">
        <f t="shared" si="638"/>
        <v>1.6541577779654659</v>
      </c>
      <c r="G5749" s="102">
        <f t="shared" si="641"/>
        <v>17067.596810191393</v>
      </c>
      <c r="H5749" s="102">
        <f t="shared" si="639"/>
        <v>17067.596810191393</v>
      </c>
      <c r="I5749" s="102">
        <f t="shared" si="635"/>
        <v>0</v>
      </c>
      <c r="J5749" s="102">
        <f t="shared" si="636"/>
        <v>17069.250967969358</v>
      </c>
      <c r="K5749" s="103">
        <f t="shared" si="637"/>
        <v>1.6541577779644285</v>
      </c>
    </row>
    <row r="5750" spans="2:11" x14ac:dyDescent="0.2">
      <c r="B5750" s="35">
        <v>5735</v>
      </c>
      <c r="C5750" s="93">
        <v>0.60170248436249996</v>
      </c>
      <c r="D5750" s="101">
        <f t="shared" si="640"/>
        <v>1.5239765035762625</v>
      </c>
      <c r="E5750" s="93">
        <v>0.90324188203330147</v>
      </c>
      <c r="F5750" s="102">
        <f t="shared" si="638"/>
        <v>1.9032418820333015</v>
      </c>
      <c r="G5750" s="102">
        <f t="shared" si="641"/>
        <v>17069.12078669497</v>
      </c>
      <c r="H5750" s="102">
        <f t="shared" si="639"/>
        <v>17069.250967969358</v>
      </c>
      <c r="I5750" s="102">
        <f t="shared" si="635"/>
        <v>0.13018127438772353</v>
      </c>
      <c r="J5750" s="102">
        <f t="shared" si="636"/>
        <v>17071.154209851389</v>
      </c>
      <c r="K5750" s="103">
        <f t="shared" si="637"/>
        <v>2.0334231564193033</v>
      </c>
    </row>
    <row r="5751" spans="2:11" ht="16" thickBot="1" x14ac:dyDescent="0.25">
      <c r="B5751" s="39">
        <v>5736</v>
      </c>
      <c r="C5751" s="94">
        <v>0.24988352865112895</v>
      </c>
      <c r="D5751" s="104">
        <f t="shared" si="640"/>
        <v>4.1602810652210831</v>
      </c>
      <c r="E5751" s="94">
        <v>0.76662675755009979</v>
      </c>
      <c r="F5751" s="105">
        <f t="shared" si="638"/>
        <v>1.7666267575500998</v>
      </c>
      <c r="G5751" s="105">
        <f t="shared" si="641"/>
        <v>17073.281067760192</v>
      </c>
      <c r="H5751" s="105">
        <f t="shared" si="639"/>
        <v>17073.281067760192</v>
      </c>
      <c r="I5751" s="105">
        <f t="shared" si="635"/>
        <v>0</v>
      </c>
      <c r="J5751" s="105">
        <f t="shared" si="636"/>
        <v>17075.047694517743</v>
      </c>
      <c r="K5751" s="106">
        <f t="shared" si="637"/>
        <v>1.7666267575514212</v>
      </c>
    </row>
    <row r="5752" spans="2:11" x14ac:dyDescent="0.2">
      <c r="B5752" s="35">
        <v>5737</v>
      </c>
      <c r="C5752" s="93">
        <v>0.90966594224679809</v>
      </c>
      <c r="D5752" s="101">
        <f t="shared" si="640"/>
        <v>0.2840335298991632</v>
      </c>
      <c r="E5752" s="93">
        <v>0.75496949500394961</v>
      </c>
      <c r="F5752" s="102">
        <f t="shared" si="638"/>
        <v>1.7549694950039496</v>
      </c>
      <c r="G5752" s="102">
        <f t="shared" si="641"/>
        <v>17073.565101290093</v>
      </c>
      <c r="H5752" s="102">
        <f t="shared" si="639"/>
        <v>17075.047694517743</v>
      </c>
      <c r="I5752" s="102">
        <f t="shared" si="635"/>
        <v>1.4825932276507956</v>
      </c>
      <c r="J5752" s="102">
        <f t="shared" si="636"/>
        <v>17076.802664012746</v>
      </c>
      <c r="K5752" s="103">
        <f t="shared" si="637"/>
        <v>3.2375627226538199</v>
      </c>
    </row>
    <row r="5753" spans="2:11" x14ac:dyDescent="0.2">
      <c r="B5753" s="35">
        <v>5738</v>
      </c>
      <c r="C5753" s="93">
        <v>0.66904256613525359</v>
      </c>
      <c r="D5753" s="101">
        <f t="shared" si="640"/>
        <v>1.2057227831036823</v>
      </c>
      <c r="E5753" s="93">
        <v>0.76263780722800001</v>
      </c>
      <c r="F5753" s="102">
        <f t="shared" si="638"/>
        <v>1.762637807228</v>
      </c>
      <c r="G5753" s="102">
        <f t="shared" si="641"/>
        <v>17074.770824073195</v>
      </c>
      <c r="H5753" s="102">
        <f t="shared" si="639"/>
        <v>17076.802664012746</v>
      </c>
      <c r="I5753" s="102">
        <f t="shared" si="635"/>
        <v>2.0318399395509914</v>
      </c>
      <c r="J5753" s="102">
        <f t="shared" si="636"/>
        <v>17078.565301819974</v>
      </c>
      <c r="K5753" s="103">
        <f t="shared" si="637"/>
        <v>3.7944777467782842</v>
      </c>
    </row>
    <row r="5754" spans="2:11" x14ac:dyDescent="0.2">
      <c r="B5754" s="35">
        <v>5739</v>
      </c>
      <c r="C5754" s="93">
        <v>0.35577850634580399</v>
      </c>
      <c r="D5754" s="101">
        <f t="shared" si="640"/>
        <v>3.1003407448383169</v>
      </c>
      <c r="E5754" s="93">
        <v>0.92120109858487631</v>
      </c>
      <c r="F5754" s="102">
        <f t="shared" si="638"/>
        <v>1.9212010985848762</v>
      </c>
      <c r="G5754" s="102">
        <f t="shared" si="641"/>
        <v>17077.871164818032</v>
      </c>
      <c r="H5754" s="102">
        <f t="shared" si="639"/>
        <v>17078.565301819974</v>
      </c>
      <c r="I5754" s="102">
        <f t="shared" si="635"/>
        <v>0.69413700194127159</v>
      </c>
      <c r="J5754" s="102">
        <f t="shared" si="636"/>
        <v>17080.48650291856</v>
      </c>
      <c r="K5754" s="103">
        <f t="shared" si="637"/>
        <v>2.6153381005278789</v>
      </c>
    </row>
    <row r="5755" spans="2:11" ht="16" thickBot="1" x14ac:dyDescent="0.25">
      <c r="B5755" s="39">
        <v>5740</v>
      </c>
      <c r="C5755" s="94">
        <v>2.1116080747275445E-3</v>
      </c>
      <c r="D5755" s="104">
        <f t="shared" si="640"/>
        <v>18.480916503110212</v>
      </c>
      <c r="E5755" s="94">
        <v>0.68029134801304303</v>
      </c>
      <c r="F5755" s="105">
        <f t="shared" si="638"/>
        <v>1.680291348013043</v>
      </c>
      <c r="G5755" s="105">
        <f t="shared" si="641"/>
        <v>17096.352081321143</v>
      </c>
      <c r="H5755" s="105">
        <f t="shared" si="639"/>
        <v>17096.352081321143</v>
      </c>
      <c r="I5755" s="105">
        <f t="shared" si="635"/>
        <v>0</v>
      </c>
      <c r="J5755" s="105">
        <f t="shared" si="636"/>
        <v>17098.032372669157</v>
      </c>
      <c r="K5755" s="106">
        <f t="shared" si="637"/>
        <v>1.6802913480132702</v>
      </c>
    </row>
    <row r="5756" spans="2:11" x14ac:dyDescent="0.2">
      <c r="B5756" s="35">
        <v>5741</v>
      </c>
      <c r="C5756" s="93">
        <v>0.54213768815772811</v>
      </c>
      <c r="D5756" s="101">
        <f t="shared" si="640"/>
        <v>1.8367058178392826</v>
      </c>
      <c r="E5756" s="93">
        <v>0.35685204891091804</v>
      </c>
      <c r="F5756" s="102">
        <f t="shared" si="638"/>
        <v>1.3568520489109179</v>
      </c>
      <c r="G5756" s="102">
        <f t="shared" si="641"/>
        <v>17098.188787138984</v>
      </c>
      <c r="H5756" s="102">
        <f t="shared" si="639"/>
        <v>17098.188787138984</v>
      </c>
      <c r="I5756" s="102">
        <f t="shared" si="635"/>
        <v>0</v>
      </c>
      <c r="J5756" s="102">
        <f t="shared" si="636"/>
        <v>17099.545639187894</v>
      </c>
      <c r="K5756" s="103">
        <f t="shared" si="637"/>
        <v>1.3568520489097864</v>
      </c>
    </row>
    <row r="5757" spans="2:11" x14ac:dyDescent="0.2">
      <c r="B5757" s="35">
        <v>5742</v>
      </c>
      <c r="C5757" s="93">
        <v>0.29116876759131172</v>
      </c>
      <c r="D5757" s="101">
        <f t="shared" si="640"/>
        <v>3.7015566676873775</v>
      </c>
      <c r="E5757" s="93">
        <v>4.7357157310574105E-2</v>
      </c>
      <c r="F5757" s="102">
        <f t="shared" si="638"/>
        <v>1.0473571573105742</v>
      </c>
      <c r="G5757" s="102">
        <f t="shared" si="641"/>
        <v>17101.890343806674</v>
      </c>
      <c r="H5757" s="102">
        <f t="shared" si="639"/>
        <v>17101.890343806674</v>
      </c>
      <c r="I5757" s="102">
        <f t="shared" si="635"/>
        <v>0</v>
      </c>
      <c r="J5757" s="102">
        <f t="shared" si="636"/>
        <v>17102.937700963983</v>
      </c>
      <c r="K5757" s="103">
        <f t="shared" si="637"/>
        <v>1.0473571573093068</v>
      </c>
    </row>
    <row r="5758" spans="2:11" x14ac:dyDescent="0.2">
      <c r="B5758" s="35">
        <v>5743</v>
      </c>
      <c r="C5758" s="93">
        <v>0.48825165982979679</v>
      </c>
      <c r="D5758" s="101">
        <f t="shared" si="640"/>
        <v>2.1507729290463971</v>
      </c>
      <c r="E5758" s="93">
        <v>1.3100782800292587E-2</v>
      </c>
      <c r="F5758" s="102">
        <f t="shared" si="638"/>
        <v>1.0131007828002927</v>
      </c>
      <c r="G5758" s="102">
        <f t="shared" si="641"/>
        <v>17104.04111673572</v>
      </c>
      <c r="H5758" s="102">
        <f t="shared" si="639"/>
        <v>17104.04111673572</v>
      </c>
      <c r="I5758" s="102">
        <f t="shared" si="635"/>
        <v>0</v>
      </c>
      <c r="J5758" s="102">
        <f t="shared" si="636"/>
        <v>17105.054217518518</v>
      </c>
      <c r="K5758" s="103">
        <f t="shared" si="637"/>
        <v>1.0131007827985741</v>
      </c>
    </row>
    <row r="5759" spans="2:11" ht="16" thickBot="1" x14ac:dyDescent="0.25">
      <c r="B5759" s="39">
        <v>5744</v>
      </c>
      <c r="C5759" s="94">
        <v>0.8918442183482389</v>
      </c>
      <c r="D5759" s="104">
        <f t="shared" si="640"/>
        <v>0.34339141428409925</v>
      </c>
      <c r="E5759" s="94">
        <v>0.86325726208253351</v>
      </c>
      <c r="F5759" s="105">
        <f t="shared" si="638"/>
        <v>1.8632572620825334</v>
      </c>
      <c r="G5759" s="105">
        <f t="shared" si="641"/>
        <v>17104.384508150004</v>
      </c>
      <c r="H5759" s="105">
        <f t="shared" si="639"/>
        <v>17105.054217518518</v>
      </c>
      <c r="I5759" s="105">
        <f t="shared" si="635"/>
        <v>0.66970936851430451</v>
      </c>
      <c r="J5759" s="105">
        <f t="shared" si="636"/>
        <v>17106.917474780599</v>
      </c>
      <c r="K5759" s="106">
        <f t="shared" si="637"/>
        <v>2.5329666305951832</v>
      </c>
    </row>
    <row r="5760" spans="2:11" x14ac:dyDescent="0.2">
      <c r="B5760" s="35">
        <v>5745</v>
      </c>
      <c r="C5760" s="93">
        <v>0.4476776318511263</v>
      </c>
      <c r="D5760" s="101">
        <f t="shared" si="640"/>
        <v>2.4110456320321543</v>
      </c>
      <c r="E5760" s="93">
        <v>0.23422707202908422</v>
      </c>
      <c r="F5760" s="102">
        <f t="shared" si="638"/>
        <v>1.2342270720290842</v>
      </c>
      <c r="G5760" s="102">
        <f t="shared" si="641"/>
        <v>17106.795553782034</v>
      </c>
      <c r="H5760" s="102">
        <f t="shared" si="639"/>
        <v>17106.917474780599</v>
      </c>
      <c r="I5760" s="102">
        <f t="shared" si="635"/>
        <v>0.1219209985647467</v>
      </c>
      <c r="J5760" s="102">
        <f t="shared" si="636"/>
        <v>17108.151701852628</v>
      </c>
      <c r="K5760" s="103">
        <f t="shared" si="637"/>
        <v>1.3561480705939175</v>
      </c>
    </row>
    <row r="5761" spans="2:11" x14ac:dyDescent="0.2">
      <c r="B5761" s="35">
        <v>5746</v>
      </c>
      <c r="C5761" s="93">
        <v>0.42402784999629262</v>
      </c>
      <c r="D5761" s="101">
        <f t="shared" si="640"/>
        <v>2.5738684258612663</v>
      </c>
      <c r="E5761" s="93">
        <v>0.24479999205333225</v>
      </c>
      <c r="F5761" s="102">
        <f t="shared" si="638"/>
        <v>1.2447999920533324</v>
      </c>
      <c r="G5761" s="102">
        <f t="shared" si="641"/>
        <v>17109.369422207896</v>
      </c>
      <c r="H5761" s="102">
        <f t="shared" si="639"/>
        <v>17109.369422207896</v>
      </c>
      <c r="I5761" s="102">
        <f t="shared" si="635"/>
        <v>0</v>
      </c>
      <c r="J5761" s="102">
        <f t="shared" si="636"/>
        <v>17110.614222199951</v>
      </c>
      <c r="K5761" s="103">
        <f t="shared" si="637"/>
        <v>1.2447999920550501</v>
      </c>
    </row>
    <row r="5762" spans="2:11" x14ac:dyDescent="0.2">
      <c r="B5762" s="35">
        <v>5747</v>
      </c>
      <c r="C5762" s="93">
        <v>0.3172813433661178</v>
      </c>
      <c r="D5762" s="101">
        <f t="shared" si="640"/>
        <v>3.4438991406342807</v>
      </c>
      <c r="E5762" s="93">
        <v>7.7873714435273467E-2</v>
      </c>
      <c r="F5762" s="102">
        <f t="shared" si="638"/>
        <v>1.0778737144352735</v>
      </c>
      <c r="G5762" s="102">
        <f t="shared" si="641"/>
        <v>17112.813321348531</v>
      </c>
      <c r="H5762" s="102">
        <f t="shared" si="639"/>
        <v>17112.813321348531</v>
      </c>
      <c r="I5762" s="102">
        <f t="shared" si="635"/>
        <v>0</v>
      </c>
      <c r="J5762" s="102">
        <f t="shared" si="636"/>
        <v>17113.891195062966</v>
      </c>
      <c r="K5762" s="103">
        <f t="shared" si="637"/>
        <v>1.0778737144355546</v>
      </c>
    </row>
    <row r="5763" spans="2:11" ht="16" thickBot="1" x14ac:dyDescent="0.25">
      <c r="B5763" s="39">
        <v>5748</v>
      </c>
      <c r="C5763" s="94">
        <v>0.59379797359358988</v>
      </c>
      <c r="D5763" s="104">
        <f t="shared" si="640"/>
        <v>1.5636483877977889</v>
      </c>
      <c r="E5763" s="94">
        <v>0.40896219825966729</v>
      </c>
      <c r="F5763" s="105">
        <f t="shared" si="638"/>
        <v>1.4089621982596672</v>
      </c>
      <c r="G5763" s="105">
        <f t="shared" si="641"/>
        <v>17114.376969736328</v>
      </c>
      <c r="H5763" s="105">
        <f t="shared" si="639"/>
        <v>17114.376969736328</v>
      </c>
      <c r="I5763" s="105">
        <f t="shared" si="635"/>
        <v>0</v>
      </c>
      <c r="J5763" s="105">
        <f t="shared" si="636"/>
        <v>17115.785931934588</v>
      </c>
      <c r="K5763" s="106">
        <f t="shared" si="637"/>
        <v>1.4089621982602694</v>
      </c>
    </row>
    <row r="5764" spans="2:11" x14ac:dyDescent="0.2">
      <c r="B5764" s="35">
        <v>5749</v>
      </c>
      <c r="C5764" s="93">
        <v>0.63505151470439092</v>
      </c>
      <c r="D5764" s="101">
        <f t="shared" si="640"/>
        <v>1.3621474735836494</v>
      </c>
      <c r="E5764" s="93">
        <v>0.33672781899766802</v>
      </c>
      <c r="F5764" s="102">
        <f t="shared" si="638"/>
        <v>1.3367278189976681</v>
      </c>
      <c r="G5764" s="102">
        <f t="shared" si="641"/>
        <v>17115.739117209912</v>
      </c>
      <c r="H5764" s="102">
        <f t="shared" si="639"/>
        <v>17115.785931934588</v>
      </c>
      <c r="I5764" s="102">
        <f t="shared" si="635"/>
        <v>4.6814724675641628E-2</v>
      </c>
      <c r="J5764" s="102">
        <f t="shared" si="636"/>
        <v>17117.122659753586</v>
      </c>
      <c r="K5764" s="103">
        <f t="shared" si="637"/>
        <v>1.3835425436736841</v>
      </c>
    </row>
    <row r="5765" spans="2:11" x14ac:dyDescent="0.2">
      <c r="B5765" s="35">
        <v>5750</v>
      </c>
      <c r="C5765" s="93">
        <v>0.63201277870485262</v>
      </c>
      <c r="D5765" s="101">
        <f t="shared" si="640"/>
        <v>1.3765369967099605</v>
      </c>
      <c r="E5765" s="93">
        <v>0.73558056264036842</v>
      </c>
      <c r="F5765" s="102">
        <f t="shared" si="638"/>
        <v>1.7355805626403684</v>
      </c>
      <c r="G5765" s="102">
        <f t="shared" si="641"/>
        <v>17117.115654206624</v>
      </c>
      <c r="H5765" s="102">
        <f t="shared" si="639"/>
        <v>17117.122659753586</v>
      </c>
      <c r="I5765" s="102">
        <f t="shared" si="635"/>
        <v>7.0055469623184763E-3</v>
      </c>
      <c r="J5765" s="102">
        <f t="shared" si="636"/>
        <v>17118.858240316225</v>
      </c>
      <c r="K5765" s="103">
        <f t="shared" si="637"/>
        <v>1.7425861096016888</v>
      </c>
    </row>
    <row r="5766" spans="2:11" x14ac:dyDescent="0.2">
      <c r="B5766" s="35">
        <v>5751</v>
      </c>
      <c r="C5766" s="93">
        <v>0.72288880570575198</v>
      </c>
      <c r="D5766" s="101">
        <f t="shared" si="640"/>
        <v>0.97349959306649569</v>
      </c>
      <c r="E5766" s="93">
        <v>0.71408801862434657</v>
      </c>
      <c r="F5766" s="102">
        <f t="shared" si="638"/>
        <v>1.7140880186243466</v>
      </c>
      <c r="G5766" s="102">
        <f t="shared" si="641"/>
        <v>17118.08915379969</v>
      </c>
      <c r="H5766" s="102">
        <f t="shared" si="639"/>
        <v>17118.858240316225</v>
      </c>
      <c r="I5766" s="102">
        <f t="shared" si="635"/>
        <v>0.76908651653502602</v>
      </c>
      <c r="J5766" s="102">
        <f t="shared" si="636"/>
        <v>17120.572328334849</v>
      </c>
      <c r="K5766" s="103">
        <f t="shared" si="637"/>
        <v>2.4831745351584686</v>
      </c>
    </row>
    <row r="5767" spans="2:11" ht="16" thickBot="1" x14ac:dyDescent="0.25">
      <c r="B5767" s="39">
        <v>5752</v>
      </c>
      <c r="C5767" s="94">
        <v>0.12934816582602904</v>
      </c>
      <c r="D5767" s="104">
        <f t="shared" si="640"/>
        <v>6.135742651142496</v>
      </c>
      <c r="E5767" s="94">
        <v>0.29453166872332348</v>
      </c>
      <c r="F5767" s="105">
        <f t="shared" si="638"/>
        <v>1.2945316687233235</v>
      </c>
      <c r="G5767" s="105">
        <f t="shared" si="641"/>
        <v>17124.224896450833</v>
      </c>
      <c r="H5767" s="105">
        <f t="shared" si="639"/>
        <v>17124.224896450833</v>
      </c>
      <c r="I5767" s="105">
        <f t="shared" si="635"/>
        <v>0</v>
      </c>
      <c r="J5767" s="105">
        <f t="shared" si="636"/>
        <v>17125.519428119555</v>
      </c>
      <c r="K5767" s="106">
        <f t="shared" si="637"/>
        <v>1.294531668721902</v>
      </c>
    </row>
    <row r="5768" spans="2:11" x14ac:dyDescent="0.2">
      <c r="B5768" s="35">
        <v>5753</v>
      </c>
      <c r="C5768" s="93">
        <v>0.64566075295360281</v>
      </c>
      <c r="D5768" s="101">
        <f t="shared" si="640"/>
        <v>1.312443190097494</v>
      </c>
      <c r="E5768" s="93">
        <v>0.15571382932636313</v>
      </c>
      <c r="F5768" s="102">
        <f t="shared" si="638"/>
        <v>1.1557138293263631</v>
      </c>
      <c r="G5768" s="102">
        <f t="shared" si="641"/>
        <v>17125.53733964093</v>
      </c>
      <c r="H5768" s="102">
        <f t="shared" si="639"/>
        <v>17125.53733964093</v>
      </c>
      <c r="I5768" s="102">
        <f t="shared" si="635"/>
        <v>0</v>
      </c>
      <c r="J5768" s="102">
        <f t="shared" si="636"/>
        <v>17126.693053470255</v>
      </c>
      <c r="K5768" s="103">
        <f t="shared" si="637"/>
        <v>1.155713829324668</v>
      </c>
    </row>
    <row r="5769" spans="2:11" x14ac:dyDescent="0.2">
      <c r="B5769" s="35">
        <v>5754</v>
      </c>
      <c r="C5769" s="93">
        <v>0.84552561933335046</v>
      </c>
      <c r="D5769" s="101">
        <f t="shared" si="640"/>
        <v>0.50339043088302526</v>
      </c>
      <c r="E5769" s="93">
        <v>0.72936464494861775</v>
      </c>
      <c r="F5769" s="102">
        <f t="shared" si="638"/>
        <v>1.7293646449486177</v>
      </c>
      <c r="G5769" s="102">
        <f t="shared" si="641"/>
        <v>17126.040730071814</v>
      </c>
      <c r="H5769" s="102">
        <f t="shared" si="639"/>
        <v>17126.693053470255</v>
      </c>
      <c r="I5769" s="102">
        <f t="shared" si="635"/>
        <v>0.65232339844078524</v>
      </c>
      <c r="J5769" s="102">
        <f t="shared" si="636"/>
        <v>17128.422418115202</v>
      </c>
      <c r="K5769" s="103">
        <f t="shared" si="637"/>
        <v>2.3816880433878396</v>
      </c>
    </row>
    <row r="5770" spans="2:11" x14ac:dyDescent="0.2">
      <c r="B5770" s="35">
        <v>5755</v>
      </c>
      <c r="C5770" s="93">
        <v>0.29624354115263696</v>
      </c>
      <c r="D5770" s="101">
        <f t="shared" si="640"/>
        <v>3.6497201663606367</v>
      </c>
      <c r="E5770" s="93">
        <v>0.80540311297302369</v>
      </c>
      <c r="F5770" s="102">
        <f t="shared" si="638"/>
        <v>1.8054031129730237</v>
      </c>
      <c r="G5770" s="102">
        <f t="shared" si="641"/>
        <v>17129.690450238177</v>
      </c>
      <c r="H5770" s="102">
        <f t="shared" si="639"/>
        <v>17129.690450238177</v>
      </c>
      <c r="I5770" s="102">
        <f t="shared" si="635"/>
        <v>0</v>
      </c>
      <c r="J5770" s="102">
        <f t="shared" si="636"/>
        <v>17131.495853351149</v>
      </c>
      <c r="K5770" s="103">
        <f t="shared" si="637"/>
        <v>1.8054031129722716</v>
      </c>
    </row>
    <row r="5771" spans="2:11" ht="16" thickBot="1" x14ac:dyDescent="0.25">
      <c r="B5771" s="39">
        <v>5756</v>
      </c>
      <c r="C5771" s="94">
        <v>0.95656662660696512</v>
      </c>
      <c r="D5771" s="104">
        <f t="shared" si="640"/>
        <v>0.13321450756661024</v>
      </c>
      <c r="E5771" s="94">
        <v>0.40829117515352886</v>
      </c>
      <c r="F5771" s="105">
        <f t="shared" si="638"/>
        <v>1.4082911751535288</v>
      </c>
      <c r="G5771" s="105">
        <f t="shared" si="641"/>
        <v>17129.823664745742</v>
      </c>
      <c r="H5771" s="105">
        <f t="shared" si="639"/>
        <v>17131.495853351149</v>
      </c>
      <c r="I5771" s="105">
        <f t="shared" si="635"/>
        <v>1.6721886054074275</v>
      </c>
      <c r="J5771" s="105">
        <f t="shared" si="636"/>
        <v>17132.904144526303</v>
      </c>
      <c r="K5771" s="106">
        <f t="shared" si="637"/>
        <v>3.0804797805612907</v>
      </c>
    </row>
    <row r="5772" spans="2:11" x14ac:dyDescent="0.2">
      <c r="B5772" s="35">
        <v>5757</v>
      </c>
      <c r="C5772" s="93">
        <v>0.73805225747107839</v>
      </c>
      <c r="D5772" s="101">
        <f t="shared" si="640"/>
        <v>0.91122194192141293</v>
      </c>
      <c r="E5772" s="93">
        <v>0.7181024262685225</v>
      </c>
      <c r="F5772" s="102">
        <f t="shared" si="638"/>
        <v>1.7181024262685225</v>
      </c>
      <c r="G5772" s="102">
        <f t="shared" si="641"/>
        <v>17130.734886687664</v>
      </c>
      <c r="H5772" s="102">
        <f t="shared" si="639"/>
        <v>17132.904144526303</v>
      </c>
      <c r="I5772" s="102">
        <f t="shared" si="635"/>
        <v>2.1692578386391688</v>
      </c>
      <c r="J5772" s="102">
        <f t="shared" si="636"/>
        <v>17134.622246952571</v>
      </c>
      <c r="K5772" s="103">
        <f t="shared" si="637"/>
        <v>3.8873602649073291</v>
      </c>
    </row>
    <row r="5773" spans="2:11" x14ac:dyDescent="0.2">
      <c r="B5773" s="35">
        <v>5758</v>
      </c>
      <c r="C5773" s="93">
        <v>0.27062094823660965</v>
      </c>
      <c r="D5773" s="101">
        <f t="shared" si="640"/>
        <v>3.9211084566342667</v>
      </c>
      <c r="E5773" s="93">
        <v>0.29219899121324133</v>
      </c>
      <c r="F5773" s="102">
        <f t="shared" si="638"/>
        <v>1.2921989912132412</v>
      </c>
      <c r="G5773" s="102">
        <f t="shared" si="641"/>
        <v>17134.655995144298</v>
      </c>
      <c r="H5773" s="102">
        <f t="shared" si="639"/>
        <v>17134.655995144298</v>
      </c>
      <c r="I5773" s="102">
        <f t="shared" si="635"/>
        <v>0</v>
      </c>
      <c r="J5773" s="102">
        <f t="shared" si="636"/>
        <v>17135.948194135512</v>
      </c>
      <c r="K5773" s="103">
        <f t="shared" si="637"/>
        <v>1.2921989912138088</v>
      </c>
    </row>
    <row r="5774" spans="2:11" x14ac:dyDescent="0.2">
      <c r="B5774" s="35">
        <v>5759</v>
      </c>
      <c r="C5774" s="93">
        <v>0.38498621023951041</v>
      </c>
      <c r="D5774" s="101">
        <f t="shared" si="640"/>
        <v>2.8636432886865903</v>
      </c>
      <c r="E5774" s="93">
        <v>0.47527330194127404</v>
      </c>
      <c r="F5774" s="102">
        <f t="shared" si="638"/>
        <v>1.475273301941274</v>
      </c>
      <c r="G5774" s="102">
        <f t="shared" si="641"/>
        <v>17137.519638432983</v>
      </c>
      <c r="H5774" s="102">
        <f t="shared" si="639"/>
        <v>17137.519638432983</v>
      </c>
      <c r="I5774" s="102">
        <f t="shared" si="635"/>
        <v>0</v>
      </c>
      <c r="J5774" s="102">
        <f t="shared" si="636"/>
        <v>17138.994911734924</v>
      </c>
      <c r="K5774" s="103">
        <f t="shared" si="637"/>
        <v>1.4752733019413427</v>
      </c>
    </row>
    <row r="5775" spans="2:11" ht="16" thickBot="1" x14ac:dyDescent="0.25">
      <c r="B5775" s="39">
        <v>5760</v>
      </c>
      <c r="C5775" s="94">
        <v>0.60267653013829137</v>
      </c>
      <c r="D5775" s="104">
        <f t="shared" si="640"/>
        <v>1.5191239813564332</v>
      </c>
      <c r="E5775" s="94">
        <v>0.38825976797591077</v>
      </c>
      <c r="F5775" s="105">
        <f t="shared" si="638"/>
        <v>1.3882597679759108</v>
      </c>
      <c r="G5775" s="105">
        <f t="shared" si="641"/>
        <v>17139.03876241434</v>
      </c>
      <c r="H5775" s="105">
        <f t="shared" si="639"/>
        <v>17139.03876241434</v>
      </c>
      <c r="I5775" s="105">
        <f t="shared" si="635"/>
        <v>0</v>
      </c>
      <c r="J5775" s="105">
        <f t="shared" si="636"/>
        <v>17140.427022182317</v>
      </c>
      <c r="K5775" s="106">
        <f t="shared" si="637"/>
        <v>1.3882597679767059</v>
      </c>
    </row>
    <row r="5776" spans="2:11" x14ac:dyDescent="0.2">
      <c r="B5776" s="35">
        <v>5761</v>
      </c>
      <c r="C5776" s="93">
        <v>5.5881047356387881E-2</v>
      </c>
      <c r="D5776" s="101">
        <f t="shared" si="640"/>
        <v>8.6535900054387156</v>
      </c>
      <c r="E5776" s="93">
        <v>0.44308019503494012</v>
      </c>
      <c r="F5776" s="102">
        <f t="shared" si="638"/>
        <v>1.4430801950349401</v>
      </c>
      <c r="G5776" s="102">
        <f t="shared" si="641"/>
        <v>17147.692352419781</v>
      </c>
      <c r="H5776" s="102">
        <f t="shared" si="639"/>
        <v>17147.692352419781</v>
      </c>
      <c r="I5776" s="102">
        <f t="shared" si="635"/>
        <v>0</v>
      </c>
      <c r="J5776" s="102">
        <f t="shared" si="636"/>
        <v>17149.135432614818</v>
      </c>
      <c r="K5776" s="103">
        <f t="shared" si="637"/>
        <v>1.4430801950366003</v>
      </c>
    </row>
    <row r="5777" spans="2:11" x14ac:dyDescent="0.2">
      <c r="B5777" s="35">
        <v>5762</v>
      </c>
      <c r="C5777" s="93">
        <v>0.7030210378055326</v>
      </c>
      <c r="D5777" s="101">
        <f t="shared" si="640"/>
        <v>1.0571053855937078</v>
      </c>
      <c r="E5777" s="93">
        <v>0.17213385316486995</v>
      </c>
      <c r="F5777" s="102">
        <f t="shared" si="638"/>
        <v>1.17213385316487</v>
      </c>
      <c r="G5777" s="102">
        <f t="shared" si="641"/>
        <v>17148.749457805374</v>
      </c>
      <c r="H5777" s="102">
        <f t="shared" si="639"/>
        <v>17149.135432614818</v>
      </c>
      <c r="I5777" s="102">
        <f t="shared" si="635"/>
        <v>0.38597480944372364</v>
      </c>
      <c r="J5777" s="102">
        <f t="shared" si="636"/>
        <v>17150.307566467982</v>
      </c>
      <c r="K5777" s="103">
        <f t="shared" si="637"/>
        <v>1.5581086626079923</v>
      </c>
    </row>
    <row r="5778" spans="2:11" x14ac:dyDescent="0.2">
      <c r="B5778" s="35">
        <v>5763</v>
      </c>
      <c r="C5778" s="93">
        <v>0.78595595803052609</v>
      </c>
      <c r="D5778" s="101">
        <f t="shared" si="640"/>
        <v>0.72256356348864925</v>
      </c>
      <c r="E5778" s="93">
        <v>0.30790454278738699</v>
      </c>
      <c r="F5778" s="102">
        <f t="shared" si="638"/>
        <v>1.307904542787387</v>
      </c>
      <c r="G5778" s="102">
        <f t="shared" si="641"/>
        <v>17149.472021368863</v>
      </c>
      <c r="H5778" s="102">
        <f t="shared" si="639"/>
        <v>17150.307566467982</v>
      </c>
      <c r="I5778" s="102">
        <f t="shared" ref="I5778:I5841" si="642">H5778-G5778</f>
        <v>0.83554509911846253</v>
      </c>
      <c r="J5778" s="102">
        <f t="shared" ref="J5778:J5841" si="643">H5778+F5778</f>
        <v>17151.615471010769</v>
      </c>
      <c r="K5778" s="103">
        <f t="shared" ref="K5778:K5841" si="644">J5778-G5778</f>
        <v>2.1434496419060451</v>
      </c>
    </row>
    <row r="5779" spans="2:11" ht="16" thickBot="1" x14ac:dyDescent="0.25">
      <c r="B5779" s="39">
        <v>5764</v>
      </c>
      <c r="C5779" s="94">
        <v>0.34527219812525378</v>
      </c>
      <c r="D5779" s="104">
        <f t="shared" si="640"/>
        <v>3.1902665788762259</v>
      </c>
      <c r="E5779" s="94">
        <v>0.15702567732739436</v>
      </c>
      <c r="F5779" s="105">
        <f t="shared" si="638"/>
        <v>1.1570256773273944</v>
      </c>
      <c r="G5779" s="105">
        <f t="shared" si="641"/>
        <v>17152.66228794774</v>
      </c>
      <c r="H5779" s="105">
        <f t="shared" si="639"/>
        <v>17152.66228794774</v>
      </c>
      <c r="I5779" s="105">
        <f t="shared" si="642"/>
        <v>0</v>
      </c>
      <c r="J5779" s="105">
        <f t="shared" si="643"/>
        <v>17153.819313625067</v>
      </c>
      <c r="K5779" s="106">
        <f t="shared" si="644"/>
        <v>1.157025677326601</v>
      </c>
    </row>
    <row r="5780" spans="2:11" x14ac:dyDescent="0.2">
      <c r="B5780" s="35">
        <v>5765</v>
      </c>
      <c r="C5780" s="93">
        <v>0.62343356377637626</v>
      </c>
      <c r="D5780" s="101">
        <f t="shared" si="640"/>
        <v>1.4175392196778178</v>
      </c>
      <c r="E5780" s="93">
        <v>0.88434077087475949</v>
      </c>
      <c r="F5780" s="102">
        <f t="shared" si="638"/>
        <v>1.8843407708747595</v>
      </c>
      <c r="G5780" s="102">
        <f t="shared" si="641"/>
        <v>17154.079827167418</v>
      </c>
      <c r="H5780" s="102">
        <f t="shared" si="639"/>
        <v>17154.079827167418</v>
      </c>
      <c r="I5780" s="102">
        <f t="shared" si="642"/>
        <v>0</v>
      </c>
      <c r="J5780" s="102">
        <f t="shared" si="643"/>
        <v>17155.964167938291</v>
      </c>
      <c r="K5780" s="103">
        <f t="shared" si="644"/>
        <v>1.8843407708736777</v>
      </c>
    </row>
    <row r="5781" spans="2:11" x14ac:dyDescent="0.2">
      <c r="B5781" s="35">
        <v>5766</v>
      </c>
      <c r="C5781" s="93">
        <v>0.38856709987228699</v>
      </c>
      <c r="D5781" s="101">
        <f t="shared" si="640"/>
        <v>2.8358682265320407</v>
      </c>
      <c r="E5781" s="93">
        <v>0.39315058134386582</v>
      </c>
      <c r="F5781" s="102">
        <f t="shared" si="638"/>
        <v>1.3931505813438658</v>
      </c>
      <c r="G5781" s="102">
        <f t="shared" si="641"/>
        <v>17156.915695393949</v>
      </c>
      <c r="H5781" s="102">
        <f t="shared" si="639"/>
        <v>17156.915695393949</v>
      </c>
      <c r="I5781" s="102">
        <f t="shared" si="642"/>
        <v>0</v>
      </c>
      <c r="J5781" s="102">
        <f t="shared" si="643"/>
        <v>17158.308845975294</v>
      </c>
      <c r="K5781" s="103">
        <f t="shared" si="644"/>
        <v>1.3931505813452532</v>
      </c>
    </row>
    <row r="5782" spans="2:11" x14ac:dyDescent="0.2">
      <c r="B5782" s="35">
        <v>5767</v>
      </c>
      <c r="C5782" s="93">
        <v>0.50373852940471253</v>
      </c>
      <c r="D5782" s="101">
        <f t="shared" si="640"/>
        <v>2.0570938091789261</v>
      </c>
      <c r="E5782" s="93">
        <v>0.30797394479145823</v>
      </c>
      <c r="F5782" s="102">
        <f t="shared" si="638"/>
        <v>1.3079739447914582</v>
      </c>
      <c r="G5782" s="102">
        <f t="shared" si="641"/>
        <v>17158.97278920313</v>
      </c>
      <c r="H5782" s="102">
        <f t="shared" si="639"/>
        <v>17158.97278920313</v>
      </c>
      <c r="I5782" s="102">
        <f t="shared" si="642"/>
        <v>0</v>
      </c>
      <c r="J5782" s="102">
        <f t="shared" si="643"/>
        <v>17160.280763147923</v>
      </c>
      <c r="K5782" s="103">
        <f t="shared" si="644"/>
        <v>1.3079739447930478</v>
      </c>
    </row>
    <row r="5783" spans="2:11" ht="16" thickBot="1" x14ac:dyDescent="0.25">
      <c r="B5783" s="39">
        <v>5768</v>
      </c>
      <c r="C5783" s="94">
        <v>0.61242857260302053</v>
      </c>
      <c r="D5783" s="104">
        <f t="shared" si="640"/>
        <v>1.4709688785653452</v>
      </c>
      <c r="E5783" s="94">
        <v>3.2267419132315345E-2</v>
      </c>
      <c r="F5783" s="105">
        <f t="shared" si="638"/>
        <v>1.0322674191323153</v>
      </c>
      <c r="G5783" s="105">
        <f t="shared" si="641"/>
        <v>17160.443758081696</v>
      </c>
      <c r="H5783" s="105">
        <f t="shared" si="639"/>
        <v>17160.443758081696</v>
      </c>
      <c r="I5783" s="105">
        <f t="shared" si="642"/>
        <v>0</v>
      </c>
      <c r="J5783" s="105">
        <f t="shared" si="643"/>
        <v>17161.47602550083</v>
      </c>
      <c r="K5783" s="106">
        <f t="shared" si="644"/>
        <v>1.0322674191338592</v>
      </c>
    </row>
    <row r="5784" spans="2:11" x14ac:dyDescent="0.2">
      <c r="B5784" s="35">
        <v>5769</v>
      </c>
      <c r="C5784" s="93">
        <v>0.81636911194203921</v>
      </c>
      <c r="D5784" s="101">
        <f t="shared" si="640"/>
        <v>0.60866604968426652</v>
      </c>
      <c r="E5784" s="93">
        <v>0.33552647945619196</v>
      </c>
      <c r="F5784" s="102">
        <f t="shared" si="638"/>
        <v>1.3355264794561919</v>
      </c>
      <c r="G5784" s="102">
        <f t="shared" si="641"/>
        <v>17161.05242413138</v>
      </c>
      <c r="H5784" s="102">
        <f t="shared" si="639"/>
        <v>17161.47602550083</v>
      </c>
      <c r="I5784" s="102">
        <f t="shared" si="642"/>
        <v>0.4236013694498979</v>
      </c>
      <c r="J5784" s="102">
        <f t="shared" si="643"/>
        <v>17162.811551980285</v>
      </c>
      <c r="K5784" s="103">
        <f t="shared" si="644"/>
        <v>1.7591278489053366</v>
      </c>
    </row>
    <row r="5785" spans="2:11" x14ac:dyDescent="0.2">
      <c r="B5785" s="35">
        <v>5770</v>
      </c>
      <c r="C5785" s="93">
        <v>0.64873666232263905</v>
      </c>
      <c r="D5785" s="101">
        <f t="shared" si="640"/>
        <v>1.2981852112608803</v>
      </c>
      <c r="E5785" s="93">
        <v>0.29477082759873086</v>
      </c>
      <c r="F5785" s="102">
        <f t="shared" si="638"/>
        <v>1.2947708275987309</v>
      </c>
      <c r="G5785" s="102">
        <f t="shared" si="641"/>
        <v>17162.35060934264</v>
      </c>
      <c r="H5785" s="102">
        <f t="shared" si="639"/>
        <v>17162.811551980285</v>
      </c>
      <c r="I5785" s="102">
        <f t="shared" si="642"/>
        <v>0.46094263764462085</v>
      </c>
      <c r="J5785" s="102">
        <f t="shared" si="643"/>
        <v>17164.106322807882</v>
      </c>
      <c r="K5785" s="103">
        <f t="shared" si="644"/>
        <v>1.7557134652415698</v>
      </c>
    </row>
    <row r="5786" spans="2:11" x14ac:dyDescent="0.2">
      <c r="B5786" s="35">
        <v>5771</v>
      </c>
      <c r="C5786" s="93">
        <v>0.59947821543071</v>
      </c>
      <c r="D5786" s="101">
        <f t="shared" si="640"/>
        <v>1.5350869292156091</v>
      </c>
      <c r="E5786" s="93">
        <v>0.56784596761367145</v>
      </c>
      <c r="F5786" s="102">
        <f t="shared" si="638"/>
        <v>1.5678459676136716</v>
      </c>
      <c r="G5786" s="102">
        <f t="shared" si="641"/>
        <v>17163.885696271856</v>
      </c>
      <c r="H5786" s="102">
        <f t="shared" si="639"/>
        <v>17164.106322807882</v>
      </c>
      <c r="I5786" s="102">
        <f t="shared" si="642"/>
        <v>0.22062653602552018</v>
      </c>
      <c r="J5786" s="102">
        <f t="shared" si="643"/>
        <v>17165.674168775495</v>
      </c>
      <c r="K5786" s="103">
        <f t="shared" si="644"/>
        <v>1.7884725036383315</v>
      </c>
    </row>
    <row r="5787" spans="2:11" ht="16" thickBot="1" x14ac:dyDescent="0.25">
      <c r="B5787" s="39">
        <v>5772</v>
      </c>
      <c r="C5787" s="94">
        <v>0.67631010934330915</v>
      </c>
      <c r="D5787" s="104">
        <f t="shared" si="640"/>
        <v>1.173310699490498</v>
      </c>
      <c r="E5787" s="94">
        <v>0.20697122892971676</v>
      </c>
      <c r="F5787" s="105">
        <f t="shared" si="638"/>
        <v>1.2069712289297168</v>
      </c>
      <c r="G5787" s="105">
        <f t="shared" si="641"/>
        <v>17165.059006971347</v>
      </c>
      <c r="H5787" s="105">
        <f t="shared" si="639"/>
        <v>17165.674168775495</v>
      </c>
      <c r="I5787" s="105">
        <f t="shared" si="642"/>
        <v>0.61516180414764676</v>
      </c>
      <c r="J5787" s="105">
        <f t="shared" si="643"/>
        <v>17166.881140004425</v>
      </c>
      <c r="K5787" s="106">
        <f t="shared" si="644"/>
        <v>1.8221330330779892</v>
      </c>
    </row>
    <row r="5788" spans="2:11" x14ac:dyDescent="0.2">
      <c r="B5788" s="35">
        <v>5773</v>
      </c>
      <c r="C5788" s="93">
        <v>0.25961484277195446</v>
      </c>
      <c r="D5788" s="101">
        <f t="shared" si="640"/>
        <v>4.0456683607195245</v>
      </c>
      <c r="E5788" s="93">
        <v>0.64162971616545461</v>
      </c>
      <c r="F5788" s="102">
        <f t="shared" si="638"/>
        <v>1.6416297161654545</v>
      </c>
      <c r="G5788" s="102">
        <f t="shared" si="641"/>
        <v>17169.104675332066</v>
      </c>
      <c r="H5788" s="102">
        <f t="shared" si="639"/>
        <v>17169.104675332066</v>
      </c>
      <c r="I5788" s="102">
        <f t="shared" si="642"/>
        <v>0</v>
      </c>
      <c r="J5788" s="102">
        <f t="shared" si="643"/>
        <v>17170.746305048233</v>
      </c>
      <c r="K5788" s="103">
        <f t="shared" si="644"/>
        <v>1.6416297161667899</v>
      </c>
    </row>
    <row r="5789" spans="2:11" x14ac:dyDescent="0.2">
      <c r="B5789" s="35">
        <v>5774</v>
      </c>
      <c r="C5789" s="93">
        <v>0.39608217255483591</v>
      </c>
      <c r="D5789" s="101">
        <f t="shared" si="640"/>
        <v>2.7784007484076096</v>
      </c>
      <c r="E5789" s="93">
        <v>0.61557302131450653</v>
      </c>
      <c r="F5789" s="102">
        <f t="shared" si="638"/>
        <v>1.6155730213145065</v>
      </c>
      <c r="G5789" s="102">
        <f t="shared" si="641"/>
        <v>17171.883076080474</v>
      </c>
      <c r="H5789" s="102">
        <f t="shared" si="639"/>
        <v>17171.883076080474</v>
      </c>
      <c r="I5789" s="102">
        <f t="shared" si="642"/>
        <v>0</v>
      </c>
      <c r="J5789" s="102">
        <f t="shared" si="643"/>
        <v>17173.498649101788</v>
      </c>
      <c r="K5789" s="103">
        <f t="shared" si="644"/>
        <v>1.6155730213140487</v>
      </c>
    </row>
    <row r="5790" spans="2:11" x14ac:dyDescent="0.2">
      <c r="B5790" s="35">
        <v>5775</v>
      </c>
      <c r="C5790" s="93">
        <v>0.56568926747668757</v>
      </c>
      <c r="D5790" s="101">
        <f t="shared" si="640"/>
        <v>1.7091310467726344</v>
      </c>
      <c r="E5790" s="93">
        <v>9.9991503443086494E-2</v>
      </c>
      <c r="F5790" s="102">
        <f t="shared" si="638"/>
        <v>1.0999915034430865</v>
      </c>
      <c r="G5790" s="102">
        <f t="shared" si="641"/>
        <v>17173.592207127247</v>
      </c>
      <c r="H5790" s="102">
        <f t="shared" si="639"/>
        <v>17173.592207127247</v>
      </c>
      <c r="I5790" s="102">
        <f t="shared" si="642"/>
        <v>0</v>
      </c>
      <c r="J5790" s="102">
        <f t="shared" si="643"/>
        <v>17174.692198630692</v>
      </c>
      <c r="K5790" s="103">
        <f t="shared" si="644"/>
        <v>1.0999915034444712</v>
      </c>
    </row>
    <row r="5791" spans="2:11" ht="16" thickBot="1" x14ac:dyDescent="0.25">
      <c r="B5791" s="39">
        <v>5776</v>
      </c>
      <c r="C5791" s="94">
        <v>0.94114426501078852</v>
      </c>
      <c r="D5791" s="104">
        <f t="shared" si="640"/>
        <v>0.18197652248380722</v>
      </c>
      <c r="E5791" s="94">
        <v>0.14528979070940928</v>
      </c>
      <c r="F5791" s="105">
        <f t="shared" si="638"/>
        <v>1.1452897907094093</v>
      </c>
      <c r="G5791" s="105">
        <f t="shared" si="641"/>
        <v>17173.77418364973</v>
      </c>
      <c r="H5791" s="105">
        <f t="shared" si="639"/>
        <v>17174.692198630692</v>
      </c>
      <c r="I5791" s="105">
        <f t="shared" si="642"/>
        <v>0.91801498096174328</v>
      </c>
      <c r="J5791" s="105">
        <f t="shared" si="643"/>
        <v>17175.837488421403</v>
      </c>
      <c r="K5791" s="106">
        <f t="shared" si="644"/>
        <v>2.063304771672847</v>
      </c>
    </row>
    <row r="5792" spans="2:11" x14ac:dyDescent="0.2">
      <c r="B5792" s="35">
        <v>5777</v>
      </c>
      <c r="C5792" s="93">
        <v>0.71680183769883032</v>
      </c>
      <c r="D5792" s="101">
        <f t="shared" si="640"/>
        <v>0.99886756071226257</v>
      </c>
      <c r="E5792" s="93">
        <v>0.84841164699431493</v>
      </c>
      <c r="F5792" s="102">
        <f t="shared" si="638"/>
        <v>1.848411646994315</v>
      </c>
      <c r="G5792" s="102">
        <f t="shared" si="641"/>
        <v>17174.773051210443</v>
      </c>
      <c r="H5792" s="102">
        <f t="shared" si="639"/>
        <v>17175.837488421403</v>
      </c>
      <c r="I5792" s="102">
        <f t="shared" si="642"/>
        <v>1.0644372109600226</v>
      </c>
      <c r="J5792" s="102">
        <f t="shared" si="643"/>
        <v>17177.685900068398</v>
      </c>
      <c r="K5792" s="103">
        <f t="shared" si="644"/>
        <v>2.9128488579553959</v>
      </c>
    </row>
    <row r="5793" spans="2:11" x14ac:dyDescent="0.2">
      <c r="B5793" s="35">
        <v>5778</v>
      </c>
      <c r="C5793" s="93">
        <v>0.77159099058818925</v>
      </c>
      <c r="D5793" s="101">
        <f t="shared" si="640"/>
        <v>0.7779020228734983</v>
      </c>
      <c r="E5793" s="93">
        <v>0.8164411799499619</v>
      </c>
      <c r="F5793" s="102">
        <f t="shared" si="638"/>
        <v>1.8164411799499618</v>
      </c>
      <c r="G5793" s="102">
        <f t="shared" si="641"/>
        <v>17175.550953233316</v>
      </c>
      <c r="H5793" s="102">
        <f t="shared" si="639"/>
        <v>17177.685900068398</v>
      </c>
      <c r="I5793" s="102">
        <f t="shared" si="642"/>
        <v>2.1349468350817915</v>
      </c>
      <c r="J5793" s="102">
        <f t="shared" si="643"/>
        <v>17179.50234124835</v>
      </c>
      <c r="K5793" s="103">
        <f t="shared" si="644"/>
        <v>3.9513880150334444</v>
      </c>
    </row>
    <row r="5794" spans="2:11" x14ac:dyDescent="0.2">
      <c r="B5794" s="35">
        <v>5779</v>
      </c>
      <c r="C5794" s="93">
        <v>0.49009431201220899</v>
      </c>
      <c r="D5794" s="101">
        <f t="shared" si="640"/>
        <v>2.1394722987114219</v>
      </c>
      <c r="E5794" s="93">
        <v>0.495945230749398</v>
      </c>
      <c r="F5794" s="102">
        <f t="shared" si="638"/>
        <v>1.4959452307493981</v>
      </c>
      <c r="G5794" s="102">
        <f t="shared" si="641"/>
        <v>17177.690425532026</v>
      </c>
      <c r="H5794" s="102">
        <f t="shared" si="639"/>
        <v>17179.50234124835</v>
      </c>
      <c r="I5794" s="102">
        <f t="shared" si="642"/>
        <v>1.8119157163237105</v>
      </c>
      <c r="J5794" s="102">
        <f t="shared" si="643"/>
        <v>17180.998286479098</v>
      </c>
      <c r="K5794" s="103">
        <f t="shared" si="644"/>
        <v>3.3078609470721858</v>
      </c>
    </row>
    <row r="5795" spans="2:11" ht="16" thickBot="1" x14ac:dyDescent="0.25">
      <c r="B5795" s="39">
        <v>5780</v>
      </c>
      <c r="C5795" s="94">
        <v>0.25164977035024105</v>
      </c>
      <c r="D5795" s="104">
        <f t="shared" si="640"/>
        <v>4.1391508750086556</v>
      </c>
      <c r="E5795" s="94">
        <v>0.8580720911842451</v>
      </c>
      <c r="F5795" s="105">
        <f t="shared" si="638"/>
        <v>1.858072091184245</v>
      </c>
      <c r="G5795" s="105">
        <f t="shared" si="641"/>
        <v>17181.829576407035</v>
      </c>
      <c r="H5795" s="105">
        <f t="shared" si="639"/>
        <v>17181.829576407035</v>
      </c>
      <c r="I5795" s="105">
        <f t="shared" si="642"/>
        <v>0</v>
      </c>
      <c r="J5795" s="105">
        <f t="shared" si="643"/>
        <v>17183.68764849822</v>
      </c>
      <c r="K5795" s="106">
        <f t="shared" si="644"/>
        <v>1.8580720911850221</v>
      </c>
    </row>
    <row r="5796" spans="2:11" x14ac:dyDescent="0.2">
      <c r="B5796" s="35">
        <v>5781</v>
      </c>
      <c r="C5796" s="93">
        <v>0.19996968650827429</v>
      </c>
      <c r="D5796" s="101">
        <f t="shared" si="640"/>
        <v>4.8287684741407109</v>
      </c>
      <c r="E5796" s="93">
        <v>0.75782535983025778</v>
      </c>
      <c r="F5796" s="102">
        <f t="shared" si="638"/>
        <v>1.7578253598302578</v>
      </c>
      <c r="G5796" s="102">
        <f t="shared" si="641"/>
        <v>17186.658344881176</v>
      </c>
      <c r="H5796" s="102">
        <f t="shared" si="639"/>
        <v>17186.658344881176</v>
      </c>
      <c r="I5796" s="102">
        <f t="shared" si="642"/>
        <v>0</v>
      </c>
      <c r="J5796" s="102">
        <f t="shared" si="643"/>
        <v>17188.416170241006</v>
      </c>
      <c r="K5796" s="103">
        <f t="shared" si="644"/>
        <v>1.7578253598294395</v>
      </c>
    </row>
    <row r="5797" spans="2:11" x14ac:dyDescent="0.2">
      <c r="B5797" s="35">
        <v>5782</v>
      </c>
      <c r="C5797" s="93">
        <v>0.81256834389383015</v>
      </c>
      <c r="D5797" s="101">
        <f t="shared" si="640"/>
        <v>0.6226657582623687</v>
      </c>
      <c r="E5797" s="93">
        <v>0.70850904850265761</v>
      </c>
      <c r="F5797" s="102">
        <f t="shared" si="638"/>
        <v>1.7085090485026577</v>
      </c>
      <c r="G5797" s="102">
        <f t="shared" si="641"/>
        <v>17187.281010639439</v>
      </c>
      <c r="H5797" s="102">
        <f t="shared" si="639"/>
        <v>17188.416170241006</v>
      </c>
      <c r="I5797" s="102">
        <f t="shared" si="642"/>
        <v>1.1351596015665564</v>
      </c>
      <c r="J5797" s="102">
        <f t="shared" si="643"/>
        <v>17190.124679289507</v>
      </c>
      <c r="K5797" s="103">
        <f t="shared" si="644"/>
        <v>2.843668650068139</v>
      </c>
    </row>
    <row r="5798" spans="2:11" x14ac:dyDescent="0.2">
      <c r="B5798" s="35">
        <v>5783</v>
      </c>
      <c r="C5798" s="93">
        <v>0.66464741400855964</v>
      </c>
      <c r="D5798" s="101">
        <f t="shared" si="640"/>
        <v>1.2254957502983923</v>
      </c>
      <c r="E5798" s="93">
        <v>0.91092616691747019</v>
      </c>
      <c r="F5798" s="102">
        <f t="shared" si="638"/>
        <v>1.9109261669174702</v>
      </c>
      <c r="G5798" s="102">
        <f t="shared" si="641"/>
        <v>17188.506506389738</v>
      </c>
      <c r="H5798" s="102">
        <f t="shared" si="639"/>
        <v>17190.124679289507</v>
      </c>
      <c r="I5798" s="102">
        <f t="shared" si="642"/>
        <v>1.6181728997689788</v>
      </c>
      <c r="J5798" s="102">
        <f t="shared" si="643"/>
        <v>17192.035605456425</v>
      </c>
      <c r="K5798" s="103">
        <f t="shared" si="644"/>
        <v>3.5290990666871949</v>
      </c>
    </row>
    <row r="5799" spans="2:11" ht="16" thickBot="1" x14ac:dyDescent="0.25">
      <c r="B5799" s="39">
        <v>5784</v>
      </c>
      <c r="C5799" s="94">
        <v>0.60438849640490266</v>
      </c>
      <c r="D5799" s="104">
        <f t="shared" si="640"/>
        <v>1.5106142455417224</v>
      </c>
      <c r="E5799" s="94">
        <v>0.50249638445782707</v>
      </c>
      <c r="F5799" s="105">
        <f t="shared" si="638"/>
        <v>1.5024963844578272</v>
      </c>
      <c r="G5799" s="105">
        <f t="shared" si="641"/>
        <v>17190.017120635279</v>
      </c>
      <c r="H5799" s="105">
        <f t="shared" si="639"/>
        <v>17192.035605456425</v>
      </c>
      <c r="I5799" s="105">
        <f t="shared" si="642"/>
        <v>2.0184848211465578</v>
      </c>
      <c r="J5799" s="105">
        <f t="shared" si="643"/>
        <v>17193.538101840884</v>
      </c>
      <c r="K5799" s="106">
        <f t="shared" si="644"/>
        <v>3.5209812056054943</v>
      </c>
    </row>
    <row r="5800" spans="2:11" x14ac:dyDescent="0.2">
      <c r="B5800" s="35">
        <v>5785</v>
      </c>
      <c r="C5800" s="93">
        <v>0.23454172817168983</v>
      </c>
      <c r="D5800" s="101">
        <f t="shared" si="640"/>
        <v>4.3503652848934093</v>
      </c>
      <c r="E5800" s="93">
        <v>0.61135497438464248</v>
      </c>
      <c r="F5800" s="102">
        <f t="shared" si="638"/>
        <v>1.6113549743846425</v>
      </c>
      <c r="G5800" s="102">
        <f t="shared" si="641"/>
        <v>17194.367485920171</v>
      </c>
      <c r="H5800" s="102">
        <f t="shared" si="639"/>
        <v>17194.367485920171</v>
      </c>
      <c r="I5800" s="102">
        <f t="shared" si="642"/>
        <v>0</v>
      </c>
      <c r="J5800" s="102">
        <f t="shared" si="643"/>
        <v>17195.978840894557</v>
      </c>
      <c r="K5800" s="103">
        <f t="shared" si="644"/>
        <v>1.6113549743859039</v>
      </c>
    </row>
    <row r="5801" spans="2:11" x14ac:dyDescent="0.2">
      <c r="B5801" s="35">
        <v>5786</v>
      </c>
      <c r="C5801" s="93">
        <v>0.64794755584984909</v>
      </c>
      <c r="D5801" s="101">
        <f t="shared" si="640"/>
        <v>1.30183655470662</v>
      </c>
      <c r="E5801" s="93">
        <v>0.85489855264968639</v>
      </c>
      <c r="F5801" s="102">
        <f t="shared" si="638"/>
        <v>1.8548985526496864</v>
      </c>
      <c r="G5801" s="102">
        <f t="shared" si="641"/>
        <v>17195.669322474878</v>
      </c>
      <c r="H5801" s="102">
        <f t="shared" si="639"/>
        <v>17195.978840894557</v>
      </c>
      <c r="I5801" s="102">
        <f t="shared" si="642"/>
        <v>0.30951841967907967</v>
      </c>
      <c r="J5801" s="102">
        <f t="shared" si="643"/>
        <v>17197.833739447207</v>
      </c>
      <c r="K5801" s="103">
        <f t="shared" si="644"/>
        <v>2.1644169723294908</v>
      </c>
    </row>
    <row r="5802" spans="2:11" x14ac:dyDescent="0.2">
      <c r="B5802" s="35">
        <v>5787</v>
      </c>
      <c r="C5802" s="93">
        <v>0.71924025716631057</v>
      </c>
      <c r="D5802" s="101">
        <f t="shared" si="640"/>
        <v>0.98867946739774748</v>
      </c>
      <c r="E5802" s="93">
        <v>0.8893021623251306</v>
      </c>
      <c r="F5802" s="102">
        <f t="shared" si="638"/>
        <v>1.8893021623251305</v>
      </c>
      <c r="G5802" s="102">
        <f t="shared" si="641"/>
        <v>17196.658001942276</v>
      </c>
      <c r="H5802" s="102">
        <f t="shared" si="639"/>
        <v>17197.833739447207</v>
      </c>
      <c r="I5802" s="102">
        <f t="shared" si="642"/>
        <v>1.1757375049310212</v>
      </c>
      <c r="J5802" s="102">
        <f t="shared" si="643"/>
        <v>17199.723041609534</v>
      </c>
      <c r="K5802" s="103">
        <f t="shared" si="644"/>
        <v>3.0650396672572242</v>
      </c>
    </row>
    <row r="5803" spans="2:11" ht="16" thickBot="1" x14ac:dyDescent="0.25">
      <c r="B5803" s="39">
        <v>5788</v>
      </c>
      <c r="C5803" s="94">
        <v>0.61133556584154236</v>
      </c>
      <c r="D5803" s="104">
        <f t="shared" si="640"/>
        <v>1.4763277889196158</v>
      </c>
      <c r="E5803" s="94">
        <v>0.94651199103174843</v>
      </c>
      <c r="F5803" s="105">
        <f t="shared" ref="F5803:F5866" si="645">($N$18-$N$19)*E5803+$N$19</f>
        <v>1.9465119910317483</v>
      </c>
      <c r="G5803" s="105">
        <f t="shared" si="641"/>
        <v>17198.134329731194</v>
      </c>
      <c r="H5803" s="105">
        <f t="shared" ref="H5803:H5866" si="646">+MAX(G5803,J5802)</f>
        <v>17199.723041609534</v>
      </c>
      <c r="I5803" s="105">
        <f t="shared" si="642"/>
        <v>1.5887118783393817</v>
      </c>
      <c r="J5803" s="105">
        <f t="shared" si="643"/>
        <v>17201.669553600565</v>
      </c>
      <c r="K5803" s="106">
        <f t="shared" si="644"/>
        <v>3.5352238693703839</v>
      </c>
    </row>
    <row r="5804" spans="2:11" x14ac:dyDescent="0.2">
      <c r="B5804" s="35">
        <v>5789</v>
      </c>
      <c r="C5804" s="93">
        <v>0.41137805815334094</v>
      </c>
      <c r="D5804" s="101">
        <f t="shared" ref="D5804:D5867" si="647">-LN(C5804)/$N$16</f>
        <v>2.6647279133001192</v>
      </c>
      <c r="E5804" s="93">
        <v>0.79363591976201953</v>
      </c>
      <c r="F5804" s="102">
        <f t="shared" si="645"/>
        <v>1.7936359197620195</v>
      </c>
      <c r="G5804" s="102">
        <f t="shared" ref="G5804:G5867" si="648">G5803+D5804</f>
        <v>17200.799057644494</v>
      </c>
      <c r="H5804" s="102">
        <f t="shared" si="646"/>
        <v>17201.669553600565</v>
      </c>
      <c r="I5804" s="102">
        <f t="shared" si="642"/>
        <v>0.87049595607095398</v>
      </c>
      <c r="J5804" s="102">
        <f t="shared" si="643"/>
        <v>17203.463189520327</v>
      </c>
      <c r="K5804" s="103">
        <f t="shared" si="644"/>
        <v>2.6641318758338457</v>
      </c>
    </row>
    <row r="5805" spans="2:11" x14ac:dyDescent="0.2">
      <c r="B5805" s="35">
        <v>5790</v>
      </c>
      <c r="C5805" s="93">
        <v>0.41165235944189116</v>
      </c>
      <c r="D5805" s="101">
        <f t="shared" si="647"/>
        <v>2.6627282207528529</v>
      </c>
      <c r="E5805" s="93">
        <v>0.32722628588322378</v>
      </c>
      <c r="F5805" s="102">
        <f t="shared" si="645"/>
        <v>1.3272262858832238</v>
      </c>
      <c r="G5805" s="102">
        <f t="shared" si="648"/>
        <v>17203.461785865245</v>
      </c>
      <c r="H5805" s="102">
        <f t="shared" si="646"/>
        <v>17203.463189520327</v>
      </c>
      <c r="I5805" s="102">
        <f t="shared" si="642"/>
        <v>1.4036550819582772E-3</v>
      </c>
      <c r="J5805" s="102">
        <f t="shared" si="643"/>
        <v>17204.790415806212</v>
      </c>
      <c r="K5805" s="103">
        <f t="shared" si="644"/>
        <v>1.3286299409664935</v>
      </c>
    </row>
    <row r="5806" spans="2:11" x14ac:dyDescent="0.2">
      <c r="B5806" s="35">
        <v>5791</v>
      </c>
      <c r="C5806" s="93">
        <v>0.95935294690966189</v>
      </c>
      <c r="D5806" s="101">
        <f t="shared" si="647"/>
        <v>0.12448870621599928</v>
      </c>
      <c r="E5806" s="93">
        <v>0.22131890497840268</v>
      </c>
      <c r="F5806" s="102">
        <f t="shared" si="645"/>
        <v>1.2213189049784026</v>
      </c>
      <c r="G5806" s="102">
        <f t="shared" si="648"/>
        <v>17203.586274571462</v>
      </c>
      <c r="H5806" s="102">
        <f t="shared" si="646"/>
        <v>17204.790415806212</v>
      </c>
      <c r="I5806" s="102">
        <f t="shared" si="642"/>
        <v>1.2041412347498408</v>
      </c>
      <c r="J5806" s="102">
        <f t="shared" si="643"/>
        <v>17206.011734711192</v>
      </c>
      <c r="K5806" s="103">
        <f t="shared" si="644"/>
        <v>2.4254601397296938</v>
      </c>
    </row>
    <row r="5807" spans="2:11" ht="16" thickBot="1" x14ac:dyDescent="0.25">
      <c r="B5807" s="39">
        <v>5792</v>
      </c>
      <c r="C5807" s="94">
        <v>0.80799675612776101</v>
      </c>
      <c r="D5807" s="104">
        <f t="shared" si="647"/>
        <v>0.63959170548739708</v>
      </c>
      <c r="E5807" s="94">
        <v>0.81562966420853844</v>
      </c>
      <c r="F5807" s="105">
        <f t="shared" si="645"/>
        <v>1.8156296642085383</v>
      </c>
      <c r="G5807" s="105">
        <f t="shared" si="648"/>
        <v>17204.225866276949</v>
      </c>
      <c r="H5807" s="105">
        <f t="shared" si="646"/>
        <v>17206.011734711192</v>
      </c>
      <c r="I5807" s="105">
        <f t="shared" si="642"/>
        <v>1.7858684342427296</v>
      </c>
      <c r="J5807" s="105">
        <f t="shared" si="643"/>
        <v>17207.8273643754</v>
      </c>
      <c r="K5807" s="106">
        <f t="shared" si="644"/>
        <v>3.6014980984509748</v>
      </c>
    </row>
    <row r="5808" spans="2:11" x14ac:dyDescent="0.2">
      <c r="B5808" s="35">
        <v>5793</v>
      </c>
      <c r="C5808" s="93">
        <v>0.57830569321339043</v>
      </c>
      <c r="D5808" s="101">
        <f t="shared" si="647"/>
        <v>1.6429580073779824</v>
      </c>
      <c r="E5808" s="93">
        <v>0.46041444955926991</v>
      </c>
      <c r="F5808" s="102">
        <f t="shared" si="645"/>
        <v>1.4604144495592699</v>
      </c>
      <c r="G5808" s="102">
        <f t="shared" si="648"/>
        <v>17205.868824284327</v>
      </c>
      <c r="H5808" s="102">
        <f t="shared" si="646"/>
        <v>17207.8273643754</v>
      </c>
      <c r="I5808" s="102">
        <f t="shared" si="642"/>
        <v>1.9585400910727913</v>
      </c>
      <c r="J5808" s="102">
        <f t="shared" si="643"/>
        <v>17209.287778824961</v>
      </c>
      <c r="K5808" s="103">
        <f t="shared" si="644"/>
        <v>3.4189545406334219</v>
      </c>
    </row>
    <row r="5809" spans="2:11" x14ac:dyDescent="0.2">
      <c r="B5809" s="35">
        <v>5794</v>
      </c>
      <c r="C5809" s="93">
        <v>3.4241424569474321E-2</v>
      </c>
      <c r="D5809" s="101">
        <f t="shared" si="647"/>
        <v>10.122957369471562</v>
      </c>
      <c r="E5809" s="93">
        <v>0.60641212097192632</v>
      </c>
      <c r="F5809" s="102">
        <f t="shared" si="645"/>
        <v>1.6064121209719264</v>
      </c>
      <c r="G5809" s="102">
        <f t="shared" si="648"/>
        <v>17215.9917816538</v>
      </c>
      <c r="H5809" s="102">
        <f t="shared" si="646"/>
        <v>17215.9917816538</v>
      </c>
      <c r="I5809" s="102">
        <f t="shared" si="642"/>
        <v>0</v>
      </c>
      <c r="J5809" s="102">
        <f t="shared" si="643"/>
        <v>17217.598193774771</v>
      </c>
      <c r="K5809" s="103">
        <f t="shared" si="644"/>
        <v>1.606412120971072</v>
      </c>
    </row>
    <row r="5810" spans="2:11" x14ac:dyDescent="0.2">
      <c r="B5810" s="35">
        <v>5795</v>
      </c>
      <c r="C5810" s="93">
        <v>0.68198451290877427</v>
      </c>
      <c r="D5810" s="101">
        <f t="shared" si="647"/>
        <v>1.1482449892242574</v>
      </c>
      <c r="E5810" s="93">
        <v>0.5664214056164617</v>
      </c>
      <c r="F5810" s="102">
        <f t="shared" si="645"/>
        <v>1.5664214056164618</v>
      </c>
      <c r="G5810" s="102">
        <f t="shared" si="648"/>
        <v>17217.140026643025</v>
      </c>
      <c r="H5810" s="102">
        <f t="shared" si="646"/>
        <v>17217.598193774771</v>
      </c>
      <c r="I5810" s="102">
        <f t="shared" si="642"/>
        <v>0.45816713174644974</v>
      </c>
      <c r="J5810" s="102">
        <f t="shared" si="643"/>
        <v>17219.164615180387</v>
      </c>
      <c r="K5810" s="103">
        <f t="shared" si="644"/>
        <v>2.0245885373624333</v>
      </c>
    </row>
    <row r="5811" spans="2:11" ht="16" thickBot="1" x14ac:dyDescent="0.25">
      <c r="B5811" s="39">
        <v>5796</v>
      </c>
      <c r="C5811" s="94">
        <v>0.29967450899202486</v>
      </c>
      <c r="D5811" s="104">
        <f t="shared" si="647"/>
        <v>3.6151750900757209</v>
      </c>
      <c r="E5811" s="94">
        <v>0.8955328556092973</v>
      </c>
      <c r="F5811" s="105">
        <f t="shared" si="645"/>
        <v>1.8955328556092974</v>
      </c>
      <c r="G5811" s="105">
        <f t="shared" si="648"/>
        <v>17220.7552017331</v>
      </c>
      <c r="H5811" s="105">
        <f t="shared" si="646"/>
        <v>17220.7552017331</v>
      </c>
      <c r="I5811" s="105">
        <f t="shared" si="642"/>
        <v>0</v>
      </c>
      <c r="J5811" s="105">
        <f t="shared" si="643"/>
        <v>17222.650734588708</v>
      </c>
      <c r="K5811" s="106">
        <f t="shared" si="644"/>
        <v>1.8955328556075983</v>
      </c>
    </row>
    <row r="5812" spans="2:11" x14ac:dyDescent="0.2">
      <c r="B5812" s="35">
        <v>5797</v>
      </c>
      <c r="C5812" s="93">
        <v>0.19703623639836498</v>
      </c>
      <c r="D5812" s="101">
        <f t="shared" si="647"/>
        <v>4.8731028781523653</v>
      </c>
      <c r="E5812" s="93">
        <v>0.64020098252492907</v>
      </c>
      <c r="F5812" s="102">
        <f t="shared" si="645"/>
        <v>1.6402009825249291</v>
      </c>
      <c r="G5812" s="102">
        <f t="shared" si="648"/>
        <v>17225.628304611251</v>
      </c>
      <c r="H5812" s="102">
        <f t="shared" si="646"/>
        <v>17225.628304611251</v>
      </c>
      <c r="I5812" s="102">
        <f t="shared" si="642"/>
        <v>0</v>
      </c>
      <c r="J5812" s="102">
        <f t="shared" si="643"/>
        <v>17227.268505593776</v>
      </c>
      <c r="K5812" s="103">
        <f t="shared" si="644"/>
        <v>1.6402009825251298</v>
      </c>
    </row>
    <row r="5813" spans="2:11" x14ac:dyDescent="0.2">
      <c r="B5813" s="35">
        <v>5798</v>
      </c>
      <c r="C5813" s="93">
        <v>0.56550270416837756</v>
      </c>
      <c r="D5813" s="101">
        <f t="shared" si="647"/>
        <v>1.7101206045913497</v>
      </c>
      <c r="E5813" s="93">
        <v>0.20319803767626299</v>
      </c>
      <c r="F5813" s="102">
        <f t="shared" si="645"/>
        <v>1.203198037676263</v>
      </c>
      <c r="G5813" s="102">
        <f t="shared" si="648"/>
        <v>17227.338425215843</v>
      </c>
      <c r="H5813" s="102">
        <f t="shared" si="646"/>
        <v>17227.338425215843</v>
      </c>
      <c r="I5813" s="102">
        <f t="shared" si="642"/>
        <v>0</v>
      </c>
      <c r="J5813" s="102">
        <f t="shared" si="643"/>
        <v>17228.541623253521</v>
      </c>
      <c r="K5813" s="103">
        <f t="shared" si="644"/>
        <v>1.2031980376777938</v>
      </c>
    </row>
    <row r="5814" spans="2:11" x14ac:dyDescent="0.2">
      <c r="B5814" s="35">
        <v>5799</v>
      </c>
      <c r="C5814" s="93">
        <v>0.22155157903535971</v>
      </c>
      <c r="D5814" s="101">
        <f t="shared" si="647"/>
        <v>4.5212995624292427</v>
      </c>
      <c r="E5814" s="93">
        <v>0.96265840257514557</v>
      </c>
      <c r="F5814" s="102">
        <f t="shared" si="645"/>
        <v>1.9626584025751455</v>
      </c>
      <c r="G5814" s="102">
        <f t="shared" si="648"/>
        <v>17231.859724778271</v>
      </c>
      <c r="H5814" s="102">
        <f t="shared" si="646"/>
        <v>17231.859724778271</v>
      </c>
      <c r="I5814" s="102">
        <f t="shared" si="642"/>
        <v>0</v>
      </c>
      <c r="J5814" s="102">
        <f t="shared" si="643"/>
        <v>17233.822383180846</v>
      </c>
      <c r="K5814" s="103">
        <f t="shared" si="644"/>
        <v>1.962658402575471</v>
      </c>
    </row>
    <row r="5815" spans="2:11" ht="16" thickBot="1" x14ac:dyDescent="0.25">
      <c r="B5815" s="39">
        <v>5800</v>
      </c>
      <c r="C5815" s="94">
        <v>0.53672535116693665</v>
      </c>
      <c r="D5815" s="104">
        <f t="shared" si="647"/>
        <v>1.8668062969485315</v>
      </c>
      <c r="E5815" s="94">
        <v>0.44073361642224607</v>
      </c>
      <c r="F5815" s="105">
        <f t="shared" si="645"/>
        <v>1.440733616422246</v>
      </c>
      <c r="G5815" s="105">
        <f t="shared" si="648"/>
        <v>17233.726531075219</v>
      </c>
      <c r="H5815" s="105">
        <f t="shared" si="646"/>
        <v>17233.822383180846</v>
      </c>
      <c r="I5815" s="105">
        <f t="shared" si="642"/>
        <v>9.5852105627272977E-2</v>
      </c>
      <c r="J5815" s="105">
        <f t="shared" si="643"/>
        <v>17235.263116797269</v>
      </c>
      <c r="K5815" s="106">
        <f t="shared" si="644"/>
        <v>1.5365857220494945</v>
      </c>
    </row>
    <row r="5816" spans="2:11" x14ac:dyDescent="0.2">
      <c r="B5816" s="35">
        <v>5801</v>
      </c>
      <c r="C5816" s="93">
        <v>0.57308065102867534</v>
      </c>
      <c r="D5816" s="101">
        <f t="shared" si="647"/>
        <v>1.6701864598215552</v>
      </c>
      <c r="E5816" s="93">
        <v>0.62241398296404904</v>
      </c>
      <c r="F5816" s="102">
        <f t="shared" si="645"/>
        <v>1.6224139829640492</v>
      </c>
      <c r="G5816" s="102">
        <f t="shared" si="648"/>
        <v>17235.396717535041</v>
      </c>
      <c r="H5816" s="102">
        <f t="shared" si="646"/>
        <v>17235.396717535041</v>
      </c>
      <c r="I5816" s="102">
        <f t="shared" si="642"/>
        <v>0</v>
      </c>
      <c r="J5816" s="102">
        <f t="shared" si="643"/>
        <v>17237.019131518005</v>
      </c>
      <c r="K5816" s="103">
        <f t="shared" si="644"/>
        <v>1.6224139829646447</v>
      </c>
    </row>
    <row r="5817" spans="2:11" x14ac:dyDescent="0.2">
      <c r="B5817" s="35">
        <v>5802</v>
      </c>
      <c r="C5817" s="93">
        <v>0.16005731908086318</v>
      </c>
      <c r="D5817" s="101">
        <f t="shared" si="647"/>
        <v>5.4966698509412018</v>
      </c>
      <c r="E5817" s="93">
        <v>0.99103197290978884</v>
      </c>
      <c r="F5817" s="102">
        <f t="shared" si="645"/>
        <v>1.9910319729097887</v>
      </c>
      <c r="G5817" s="102">
        <f t="shared" si="648"/>
        <v>17240.893387385982</v>
      </c>
      <c r="H5817" s="102">
        <f t="shared" si="646"/>
        <v>17240.893387385982</v>
      </c>
      <c r="I5817" s="102">
        <f t="shared" si="642"/>
        <v>0</v>
      </c>
      <c r="J5817" s="102">
        <f t="shared" si="643"/>
        <v>17242.884419358892</v>
      </c>
      <c r="K5817" s="103">
        <f t="shared" si="644"/>
        <v>1.9910319729096955</v>
      </c>
    </row>
    <row r="5818" spans="2:11" x14ac:dyDescent="0.2">
      <c r="B5818" s="35">
        <v>5803</v>
      </c>
      <c r="C5818" s="93">
        <v>0.92059363876736844</v>
      </c>
      <c r="D5818" s="101">
        <f t="shared" si="647"/>
        <v>0.24820967249916914</v>
      </c>
      <c r="E5818" s="93">
        <v>0.29312445020300115</v>
      </c>
      <c r="F5818" s="102">
        <f t="shared" si="645"/>
        <v>1.2931244502030013</v>
      </c>
      <c r="G5818" s="102">
        <f t="shared" si="648"/>
        <v>17241.141597058482</v>
      </c>
      <c r="H5818" s="102">
        <f t="shared" si="646"/>
        <v>17242.884419358892</v>
      </c>
      <c r="I5818" s="102">
        <f t="shared" si="642"/>
        <v>1.7428223004098982</v>
      </c>
      <c r="J5818" s="102">
        <f t="shared" si="643"/>
        <v>17244.177543809095</v>
      </c>
      <c r="K5818" s="103">
        <f t="shared" si="644"/>
        <v>3.0359467506132205</v>
      </c>
    </row>
    <row r="5819" spans="2:11" ht="16" thickBot="1" x14ac:dyDescent="0.25">
      <c r="B5819" s="39">
        <v>5804</v>
      </c>
      <c r="C5819" s="94">
        <v>1.1412042590145166E-2</v>
      </c>
      <c r="D5819" s="104">
        <f t="shared" si="647"/>
        <v>13.419258340766023</v>
      </c>
      <c r="E5819" s="94">
        <v>0.55415285251399415</v>
      </c>
      <c r="F5819" s="105">
        <f t="shared" si="645"/>
        <v>1.5541528525139943</v>
      </c>
      <c r="G5819" s="105">
        <f t="shared" si="648"/>
        <v>17254.56085539925</v>
      </c>
      <c r="H5819" s="105">
        <f t="shared" si="646"/>
        <v>17254.56085539925</v>
      </c>
      <c r="I5819" s="105">
        <f t="shared" si="642"/>
        <v>0</v>
      </c>
      <c r="J5819" s="105">
        <f t="shared" si="643"/>
        <v>17256.115008251763</v>
      </c>
      <c r="K5819" s="106">
        <f t="shared" si="644"/>
        <v>1.5541528525136528</v>
      </c>
    </row>
    <row r="5820" spans="2:11" x14ac:dyDescent="0.2">
      <c r="B5820" s="35">
        <v>5805</v>
      </c>
      <c r="C5820" s="93">
        <v>0.12653688498568538</v>
      </c>
      <c r="D5820" s="101">
        <f t="shared" si="647"/>
        <v>6.2016642972045197</v>
      </c>
      <c r="E5820" s="93">
        <v>0.4791707498329556</v>
      </c>
      <c r="F5820" s="102">
        <f t="shared" si="645"/>
        <v>1.4791707498329556</v>
      </c>
      <c r="G5820" s="102">
        <f t="shared" si="648"/>
        <v>17260.762519696455</v>
      </c>
      <c r="H5820" s="102">
        <f t="shared" si="646"/>
        <v>17260.762519696455</v>
      </c>
      <c r="I5820" s="102">
        <f t="shared" si="642"/>
        <v>0</v>
      </c>
      <c r="J5820" s="102">
        <f t="shared" si="643"/>
        <v>17262.241690446288</v>
      </c>
      <c r="K5820" s="103">
        <f t="shared" si="644"/>
        <v>1.479170749833429</v>
      </c>
    </row>
    <row r="5821" spans="2:11" x14ac:dyDescent="0.2">
      <c r="B5821" s="35">
        <v>5806</v>
      </c>
      <c r="C5821" s="93">
        <v>0.43918325110992251</v>
      </c>
      <c r="D5821" s="101">
        <f t="shared" si="647"/>
        <v>2.4685155735287889</v>
      </c>
      <c r="E5821" s="93">
        <v>0.55656333338553254</v>
      </c>
      <c r="F5821" s="102">
        <f t="shared" si="645"/>
        <v>1.5565633333855327</v>
      </c>
      <c r="G5821" s="102">
        <f t="shared" si="648"/>
        <v>17263.231035269982</v>
      </c>
      <c r="H5821" s="102">
        <f t="shared" si="646"/>
        <v>17263.231035269982</v>
      </c>
      <c r="I5821" s="102">
        <f t="shared" si="642"/>
        <v>0</v>
      </c>
      <c r="J5821" s="102">
        <f t="shared" si="643"/>
        <v>17264.787598603369</v>
      </c>
      <c r="K5821" s="103">
        <f t="shared" si="644"/>
        <v>1.5565633333862934</v>
      </c>
    </row>
    <row r="5822" spans="2:11" x14ac:dyDescent="0.2">
      <c r="B5822" s="35">
        <v>5807</v>
      </c>
      <c r="C5822" s="93">
        <v>0.3619858030498726</v>
      </c>
      <c r="D5822" s="101">
        <f t="shared" si="647"/>
        <v>3.0484508580590703</v>
      </c>
      <c r="E5822" s="93">
        <v>0.11971957159026281</v>
      </c>
      <c r="F5822" s="102">
        <f t="shared" si="645"/>
        <v>1.1197195715902628</v>
      </c>
      <c r="G5822" s="102">
        <f t="shared" si="648"/>
        <v>17266.279486128042</v>
      </c>
      <c r="H5822" s="102">
        <f t="shared" si="646"/>
        <v>17266.279486128042</v>
      </c>
      <c r="I5822" s="102">
        <f t="shared" si="642"/>
        <v>0</v>
      </c>
      <c r="J5822" s="102">
        <f t="shared" si="643"/>
        <v>17267.399205699632</v>
      </c>
      <c r="K5822" s="103">
        <f t="shared" si="644"/>
        <v>1.1197195715903945</v>
      </c>
    </row>
    <row r="5823" spans="2:11" ht="16" thickBot="1" x14ac:dyDescent="0.25">
      <c r="B5823" s="39">
        <v>5808</v>
      </c>
      <c r="C5823" s="94">
        <v>0.23658474841606081</v>
      </c>
      <c r="D5823" s="104">
        <f t="shared" si="647"/>
        <v>4.3243463729584812</v>
      </c>
      <c r="E5823" s="94">
        <v>0.11048113822775485</v>
      </c>
      <c r="F5823" s="105">
        <f t="shared" si="645"/>
        <v>1.1104811382277548</v>
      </c>
      <c r="G5823" s="105">
        <f t="shared" si="648"/>
        <v>17270.603832501001</v>
      </c>
      <c r="H5823" s="105">
        <f t="shared" si="646"/>
        <v>17270.603832501001</v>
      </c>
      <c r="I5823" s="105">
        <f t="shared" si="642"/>
        <v>0</v>
      </c>
      <c r="J5823" s="105">
        <f t="shared" si="643"/>
        <v>17271.71431363923</v>
      </c>
      <c r="K5823" s="106">
        <f t="shared" si="644"/>
        <v>1.1104811382283515</v>
      </c>
    </row>
    <row r="5824" spans="2:11" x14ac:dyDescent="0.2">
      <c r="B5824" s="35">
        <v>5809</v>
      </c>
      <c r="C5824" s="93">
        <v>0.28156818703127473</v>
      </c>
      <c r="D5824" s="101">
        <f t="shared" si="647"/>
        <v>3.8021418998104917</v>
      </c>
      <c r="E5824" s="93">
        <v>0.57074021476831538</v>
      </c>
      <c r="F5824" s="102">
        <f t="shared" si="645"/>
        <v>1.5707402147683154</v>
      </c>
      <c r="G5824" s="102">
        <f t="shared" si="648"/>
        <v>17274.405974400812</v>
      </c>
      <c r="H5824" s="102">
        <f t="shared" si="646"/>
        <v>17274.405974400812</v>
      </c>
      <c r="I5824" s="102">
        <f t="shared" si="642"/>
        <v>0</v>
      </c>
      <c r="J5824" s="102">
        <f t="shared" si="643"/>
        <v>17275.976714615579</v>
      </c>
      <c r="K5824" s="103">
        <f t="shared" si="644"/>
        <v>1.5707402147672838</v>
      </c>
    </row>
    <row r="5825" spans="2:11" x14ac:dyDescent="0.2">
      <c r="B5825" s="35">
        <v>5810</v>
      </c>
      <c r="C5825" s="93">
        <v>0.7145638174506499</v>
      </c>
      <c r="D5825" s="101">
        <f t="shared" si="647"/>
        <v>1.0082489038955349</v>
      </c>
      <c r="E5825" s="93">
        <v>9.7692391272503509E-2</v>
      </c>
      <c r="F5825" s="102">
        <f t="shared" si="645"/>
        <v>1.0976923912725036</v>
      </c>
      <c r="G5825" s="102">
        <f t="shared" si="648"/>
        <v>17275.414223304706</v>
      </c>
      <c r="H5825" s="102">
        <f t="shared" si="646"/>
        <v>17275.976714615579</v>
      </c>
      <c r="I5825" s="102">
        <f t="shared" si="642"/>
        <v>0.56249131087315618</v>
      </c>
      <c r="J5825" s="102">
        <f t="shared" si="643"/>
        <v>17277.07440700685</v>
      </c>
      <c r="K5825" s="103">
        <f t="shared" si="644"/>
        <v>1.6601837021444226</v>
      </c>
    </row>
    <row r="5826" spans="2:11" x14ac:dyDescent="0.2">
      <c r="B5826" s="35">
        <v>5811</v>
      </c>
      <c r="C5826" s="93">
        <v>0.932419963813226</v>
      </c>
      <c r="D5826" s="101">
        <f t="shared" si="647"/>
        <v>0.20991588251596677</v>
      </c>
      <c r="E5826" s="93">
        <v>1.6695908003317328E-2</v>
      </c>
      <c r="F5826" s="102">
        <f t="shared" si="645"/>
        <v>1.0166959080033173</v>
      </c>
      <c r="G5826" s="102">
        <f t="shared" si="648"/>
        <v>17275.624139187221</v>
      </c>
      <c r="H5826" s="102">
        <f t="shared" si="646"/>
        <v>17277.07440700685</v>
      </c>
      <c r="I5826" s="102">
        <f t="shared" si="642"/>
        <v>1.4502678196295165</v>
      </c>
      <c r="J5826" s="102">
        <f t="shared" si="643"/>
        <v>17278.091102914852</v>
      </c>
      <c r="K5826" s="103">
        <f t="shared" si="644"/>
        <v>2.4669637276310823</v>
      </c>
    </row>
    <row r="5827" spans="2:11" ht="16" thickBot="1" x14ac:dyDescent="0.25">
      <c r="B5827" s="39">
        <v>5812</v>
      </c>
      <c r="C5827" s="94">
        <v>3.0482740132984021E-2</v>
      </c>
      <c r="D5827" s="104">
        <f t="shared" si="647"/>
        <v>10.471783958484847</v>
      </c>
      <c r="E5827" s="94">
        <v>0.42659254006891367</v>
      </c>
      <c r="F5827" s="105">
        <f t="shared" si="645"/>
        <v>1.4265925400689137</v>
      </c>
      <c r="G5827" s="105">
        <f t="shared" si="648"/>
        <v>17286.095923145705</v>
      </c>
      <c r="H5827" s="105">
        <f t="shared" si="646"/>
        <v>17286.095923145705</v>
      </c>
      <c r="I5827" s="105">
        <f t="shared" si="642"/>
        <v>0</v>
      </c>
      <c r="J5827" s="105">
        <f t="shared" si="643"/>
        <v>17287.522515685774</v>
      </c>
      <c r="K5827" s="106">
        <f t="shared" si="644"/>
        <v>1.4265925400686683</v>
      </c>
    </row>
    <row r="5828" spans="2:11" x14ac:dyDescent="0.2">
      <c r="B5828" s="35">
        <v>5813</v>
      </c>
      <c r="C5828" s="93">
        <v>0.70982957333045649</v>
      </c>
      <c r="D5828" s="101">
        <f t="shared" si="647"/>
        <v>1.0281911259694203</v>
      </c>
      <c r="E5828" s="93">
        <v>0.93139991196669192</v>
      </c>
      <c r="F5828" s="102">
        <f t="shared" si="645"/>
        <v>1.9313999119666918</v>
      </c>
      <c r="G5828" s="102">
        <f t="shared" si="648"/>
        <v>17287.124114271675</v>
      </c>
      <c r="H5828" s="102">
        <f t="shared" si="646"/>
        <v>17287.522515685774</v>
      </c>
      <c r="I5828" s="102">
        <f t="shared" si="642"/>
        <v>0.39840141409877106</v>
      </c>
      <c r="J5828" s="102">
        <f t="shared" si="643"/>
        <v>17289.45391559774</v>
      </c>
      <c r="K5828" s="103">
        <f t="shared" si="644"/>
        <v>2.3298013260646258</v>
      </c>
    </row>
    <row r="5829" spans="2:11" x14ac:dyDescent="0.2">
      <c r="B5829" s="35">
        <v>5814</v>
      </c>
      <c r="C5829" s="93">
        <v>2.7171154374504791E-2</v>
      </c>
      <c r="D5829" s="101">
        <f t="shared" si="647"/>
        <v>10.81679810803954</v>
      </c>
      <c r="E5829" s="93">
        <v>0.66446798834624177</v>
      </c>
      <c r="F5829" s="102">
        <f t="shared" si="645"/>
        <v>1.6644679883462419</v>
      </c>
      <c r="G5829" s="102">
        <f t="shared" si="648"/>
        <v>17297.940912379716</v>
      </c>
      <c r="H5829" s="102">
        <f t="shared" si="646"/>
        <v>17297.940912379716</v>
      </c>
      <c r="I5829" s="102">
        <f t="shared" si="642"/>
        <v>0</v>
      </c>
      <c r="J5829" s="102">
        <f t="shared" si="643"/>
        <v>17299.605380368062</v>
      </c>
      <c r="K5829" s="103">
        <f t="shared" si="644"/>
        <v>1.6644679883465869</v>
      </c>
    </row>
    <row r="5830" spans="2:11" x14ac:dyDescent="0.2">
      <c r="B5830" s="35">
        <v>5815</v>
      </c>
      <c r="C5830" s="93">
        <v>0.17341936046231166</v>
      </c>
      <c r="D5830" s="101">
        <f t="shared" si="647"/>
        <v>5.2561277065096021</v>
      </c>
      <c r="E5830" s="93">
        <v>0.47905509392891243</v>
      </c>
      <c r="F5830" s="102">
        <f t="shared" si="645"/>
        <v>1.4790550939289124</v>
      </c>
      <c r="G5830" s="102">
        <f t="shared" si="648"/>
        <v>17303.197040086226</v>
      </c>
      <c r="H5830" s="102">
        <f t="shared" si="646"/>
        <v>17303.197040086226</v>
      </c>
      <c r="I5830" s="102">
        <f t="shared" si="642"/>
        <v>0</v>
      </c>
      <c r="J5830" s="102">
        <f t="shared" si="643"/>
        <v>17304.676095180155</v>
      </c>
      <c r="K5830" s="103">
        <f t="shared" si="644"/>
        <v>1.4790550939287641</v>
      </c>
    </row>
    <row r="5831" spans="2:11" ht="16" thickBot="1" x14ac:dyDescent="0.25">
      <c r="B5831" s="39">
        <v>5816</v>
      </c>
      <c r="C5831" s="94">
        <v>0.93383283231272396</v>
      </c>
      <c r="D5831" s="104">
        <f t="shared" si="647"/>
        <v>0.20537351149627675</v>
      </c>
      <c r="E5831" s="94">
        <v>0.98170723225389156</v>
      </c>
      <c r="F5831" s="105">
        <f t="shared" si="645"/>
        <v>1.9817072322538916</v>
      </c>
      <c r="G5831" s="105">
        <f t="shared" si="648"/>
        <v>17303.402413597723</v>
      </c>
      <c r="H5831" s="105">
        <f t="shared" si="646"/>
        <v>17304.676095180155</v>
      </c>
      <c r="I5831" s="105">
        <f t="shared" si="642"/>
        <v>1.273681582431891</v>
      </c>
      <c r="J5831" s="105">
        <f t="shared" si="643"/>
        <v>17306.65780241241</v>
      </c>
      <c r="K5831" s="106">
        <f t="shared" si="644"/>
        <v>3.2553888146867394</v>
      </c>
    </row>
    <row r="5832" spans="2:11" x14ac:dyDescent="0.2">
      <c r="B5832" s="35">
        <v>5817</v>
      </c>
      <c r="C5832" s="93">
        <v>0.89104513552464071</v>
      </c>
      <c r="D5832" s="101">
        <f t="shared" si="647"/>
        <v>0.34608058691963745</v>
      </c>
      <c r="E5832" s="93">
        <v>7.234864433776178E-2</v>
      </c>
      <c r="F5832" s="102">
        <f t="shared" si="645"/>
        <v>1.0723486443377617</v>
      </c>
      <c r="G5832" s="102">
        <f t="shared" si="648"/>
        <v>17303.748494184641</v>
      </c>
      <c r="H5832" s="102">
        <f t="shared" si="646"/>
        <v>17306.65780241241</v>
      </c>
      <c r="I5832" s="102">
        <f t="shared" si="642"/>
        <v>2.9093082277686335</v>
      </c>
      <c r="J5832" s="102">
        <f t="shared" si="643"/>
        <v>17307.730151056749</v>
      </c>
      <c r="K5832" s="103">
        <f t="shared" si="644"/>
        <v>3.9816568721071235</v>
      </c>
    </row>
    <row r="5833" spans="2:11" x14ac:dyDescent="0.2">
      <c r="B5833" s="35">
        <v>5818</v>
      </c>
      <c r="C5833" s="93">
        <v>0.31835940445641508</v>
      </c>
      <c r="D5833" s="101">
        <f t="shared" si="647"/>
        <v>3.4337229951212334</v>
      </c>
      <c r="E5833" s="93">
        <v>0.25364257994784567</v>
      </c>
      <c r="F5833" s="102">
        <f t="shared" si="645"/>
        <v>1.2536425799478457</v>
      </c>
      <c r="G5833" s="102">
        <f t="shared" si="648"/>
        <v>17307.182217179761</v>
      </c>
      <c r="H5833" s="102">
        <f t="shared" si="646"/>
        <v>17307.730151056749</v>
      </c>
      <c r="I5833" s="102">
        <f t="shared" si="642"/>
        <v>0.54793387698737206</v>
      </c>
      <c r="J5833" s="102">
        <f t="shared" si="643"/>
        <v>17308.983793636697</v>
      </c>
      <c r="K5833" s="103">
        <f t="shared" si="644"/>
        <v>1.801576456935436</v>
      </c>
    </row>
    <row r="5834" spans="2:11" x14ac:dyDescent="0.2">
      <c r="B5834" s="35">
        <v>5819</v>
      </c>
      <c r="C5834" s="93">
        <v>0.21242503741857355</v>
      </c>
      <c r="D5834" s="101">
        <f t="shared" si="647"/>
        <v>4.647498353828917</v>
      </c>
      <c r="E5834" s="93">
        <v>0.89007107703084321</v>
      </c>
      <c r="F5834" s="102">
        <f t="shared" si="645"/>
        <v>1.8900710770308433</v>
      </c>
      <c r="G5834" s="102">
        <f t="shared" si="648"/>
        <v>17311.829715533589</v>
      </c>
      <c r="H5834" s="102">
        <f t="shared" si="646"/>
        <v>17311.829715533589</v>
      </c>
      <c r="I5834" s="102">
        <f t="shared" si="642"/>
        <v>0</v>
      </c>
      <c r="J5834" s="102">
        <f t="shared" si="643"/>
        <v>17313.719786610622</v>
      </c>
      <c r="K5834" s="103">
        <f t="shared" si="644"/>
        <v>1.8900710770321894</v>
      </c>
    </row>
    <row r="5835" spans="2:11" ht="16" thickBot="1" x14ac:dyDescent="0.25">
      <c r="B5835" s="39">
        <v>5820</v>
      </c>
      <c r="C5835" s="94">
        <v>3.2494057810717458E-2</v>
      </c>
      <c r="D5835" s="104">
        <f t="shared" si="647"/>
        <v>10.280094128869207</v>
      </c>
      <c r="E5835" s="94">
        <v>0.2467730975239133</v>
      </c>
      <c r="F5835" s="105">
        <f t="shared" si="645"/>
        <v>1.2467730975239133</v>
      </c>
      <c r="G5835" s="105">
        <f t="shared" si="648"/>
        <v>17322.109809662459</v>
      </c>
      <c r="H5835" s="105">
        <f t="shared" si="646"/>
        <v>17322.109809662459</v>
      </c>
      <c r="I5835" s="105">
        <f t="shared" si="642"/>
        <v>0</v>
      </c>
      <c r="J5835" s="105">
        <f t="shared" si="643"/>
        <v>17323.356582759981</v>
      </c>
      <c r="K5835" s="106">
        <f t="shared" si="644"/>
        <v>1.2467730975222366</v>
      </c>
    </row>
    <row r="5836" spans="2:11" x14ac:dyDescent="0.2">
      <c r="B5836" s="35">
        <v>5821</v>
      </c>
      <c r="C5836" s="93">
        <v>0.34861814037787109</v>
      </c>
      <c r="D5836" s="101">
        <f t="shared" si="647"/>
        <v>3.1613343283436</v>
      </c>
      <c r="E5836" s="93">
        <v>0.25451608718062657</v>
      </c>
      <c r="F5836" s="102">
        <f t="shared" si="645"/>
        <v>1.2545160871806265</v>
      </c>
      <c r="G5836" s="102">
        <f t="shared" si="648"/>
        <v>17325.271143990802</v>
      </c>
      <c r="H5836" s="102">
        <f t="shared" si="646"/>
        <v>17325.271143990802</v>
      </c>
      <c r="I5836" s="102">
        <f t="shared" si="642"/>
        <v>0</v>
      </c>
      <c r="J5836" s="102">
        <f t="shared" si="643"/>
        <v>17326.525660077983</v>
      </c>
      <c r="K5836" s="103">
        <f t="shared" si="644"/>
        <v>1.2545160871814005</v>
      </c>
    </row>
    <row r="5837" spans="2:11" x14ac:dyDescent="0.2">
      <c r="B5837" s="35">
        <v>5822</v>
      </c>
      <c r="C5837" s="93">
        <v>0.43715819245927678</v>
      </c>
      <c r="D5837" s="101">
        <f t="shared" si="647"/>
        <v>2.4823804587514355</v>
      </c>
      <c r="E5837" s="93">
        <v>0.92486848755619999</v>
      </c>
      <c r="F5837" s="102">
        <f t="shared" si="645"/>
        <v>1.9248684875561999</v>
      </c>
      <c r="G5837" s="102">
        <f t="shared" si="648"/>
        <v>17327.753524449552</v>
      </c>
      <c r="H5837" s="102">
        <f t="shared" si="646"/>
        <v>17327.753524449552</v>
      </c>
      <c r="I5837" s="102">
        <f t="shared" si="642"/>
        <v>0</v>
      </c>
      <c r="J5837" s="102">
        <f t="shared" si="643"/>
        <v>17329.678392937109</v>
      </c>
      <c r="K5837" s="103">
        <f t="shared" si="644"/>
        <v>1.9248684875565232</v>
      </c>
    </row>
    <row r="5838" spans="2:11" x14ac:dyDescent="0.2">
      <c r="B5838" s="35">
        <v>5823</v>
      </c>
      <c r="C5838" s="93">
        <v>0.72456396452140048</v>
      </c>
      <c r="D5838" s="101">
        <f t="shared" si="647"/>
        <v>0.96655569991296697</v>
      </c>
      <c r="E5838" s="93">
        <v>0.24998897382792895</v>
      </c>
      <c r="F5838" s="102">
        <f t="shared" si="645"/>
        <v>1.2499889738279291</v>
      </c>
      <c r="G5838" s="102">
        <f t="shared" si="648"/>
        <v>17328.720080149466</v>
      </c>
      <c r="H5838" s="102">
        <f t="shared" si="646"/>
        <v>17329.678392937109</v>
      </c>
      <c r="I5838" s="102">
        <f t="shared" si="642"/>
        <v>0.95831278764308081</v>
      </c>
      <c r="J5838" s="102">
        <f t="shared" si="643"/>
        <v>17330.928381910937</v>
      </c>
      <c r="K5838" s="103">
        <f t="shared" si="644"/>
        <v>2.2083017614713754</v>
      </c>
    </row>
    <row r="5839" spans="2:11" ht="16" thickBot="1" x14ac:dyDescent="0.25">
      <c r="B5839" s="39">
        <v>5824</v>
      </c>
      <c r="C5839" s="94">
        <v>0.36514055287666192</v>
      </c>
      <c r="D5839" s="104">
        <f t="shared" si="647"/>
        <v>3.0224187694443252</v>
      </c>
      <c r="E5839" s="94">
        <v>0.9881223419418218</v>
      </c>
      <c r="F5839" s="105">
        <f t="shared" si="645"/>
        <v>1.9881223419418217</v>
      </c>
      <c r="G5839" s="105">
        <f t="shared" si="648"/>
        <v>17331.742498918909</v>
      </c>
      <c r="H5839" s="105">
        <f t="shared" si="646"/>
        <v>17331.742498918909</v>
      </c>
      <c r="I5839" s="105">
        <f t="shared" si="642"/>
        <v>0</v>
      </c>
      <c r="J5839" s="105">
        <f t="shared" si="643"/>
        <v>17333.730621260853</v>
      </c>
      <c r="K5839" s="106">
        <f t="shared" si="644"/>
        <v>1.9881223419433809</v>
      </c>
    </row>
    <row r="5840" spans="2:11" x14ac:dyDescent="0.2">
      <c r="B5840" s="35">
        <v>5825</v>
      </c>
      <c r="C5840" s="93">
        <v>0.21410079007616678</v>
      </c>
      <c r="D5840" s="101">
        <f t="shared" si="647"/>
        <v>4.623925179519019</v>
      </c>
      <c r="E5840" s="93">
        <v>0.7103081956679127</v>
      </c>
      <c r="F5840" s="102">
        <f t="shared" si="645"/>
        <v>1.7103081956679127</v>
      </c>
      <c r="G5840" s="102">
        <f t="shared" si="648"/>
        <v>17336.366424098429</v>
      </c>
      <c r="H5840" s="102">
        <f t="shared" si="646"/>
        <v>17336.366424098429</v>
      </c>
      <c r="I5840" s="102">
        <f t="shared" si="642"/>
        <v>0</v>
      </c>
      <c r="J5840" s="102">
        <f t="shared" si="643"/>
        <v>17338.076732294096</v>
      </c>
      <c r="K5840" s="103">
        <f t="shared" si="644"/>
        <v>1.7103081956665847</v>
      </c>
    </row>
    <row r="5841" spans="2:11" x14ac:dyDescent="0.2">
      <c r="B5841" s="35">
        <v>5826</v>
      </c>
      <c r="C5841" s="93">
        <v>0.85521591191028035</v>
      </c>
      <c r="D5841" s="101">
        <f t="shared" si="647"/>
        <v>0.46920394012592609</v>
      </c>
      <c r="E5841" s="93">
        <v>5.3181806295336198E-2</v>
      </c>
      <c r="F5841" s="102">
        <f t="shared" si="645"/>
        <v>1.0531818062953362</v>
      </c>
      <c r="G5841" s="102">
        <f t="shared" si="648"/>
        <v>17336.835628038556</v>
      </c>
      <c r="H5841" s="102">
        <f t="shared" si="646"/>
        <v>17338.076732294096</v>
      </c>
      <c r="I5841" s="102">
        <f t="shared" si="642"/>
        <v>1.2411042555395397</v>
      </c>
      <c r="J5841" s="102">
        <f t="shared" si="643"/>
        <v>17339.129914100391</v>
      </c>
      <c r="K5841" s="103">
        <f t="shared" si="644"/>
        <v>2.2942860618350096</v>
      </c>
    </row>
    <row r="5842" spans="2:11" x14ac:dyDescent="0.2">
      <c r="B5842" s="35">
        <v>5827</v>
      </c>
      <c r="C5842" s="93">
        <v>5.7424932542179286E-2</v>
      </c>
      <c r="D5842" s="101">
        <f t="shared" si="647"/>
        <v>8.571830115358166</v>
      </c>
      <c r="E5842" s="93">
        <v>0.41606099693458864</v>
      </c>
      <c r="F5842" s="102">
        <f t="shared" si="645"/>
        <v>1.4160609969345885</v>
      </c>
      <c r="G5842" s="102">
        <f t="shared" si="648"/>
        <v>17345.407458153913</v>
      </c>
      <c r="H5842" s="102">
        <f t="shared" si="646"/>
        <v>17345.407458153913</v>
      </c>
      <c r="I5842" s="102">
        <f t="shared" ref="I5842:I5905" si="649">H5842-G5842</f>
        <v>0</v>
      </c>
      <c r="J5842" s="102">
        <f t="shared" ref="J5842:J5905" si="650">H5842+F5842</f>
        <v>17346.823519150847</v>
      </c>
      <c r="K5842" s="103">
        <f t="shared" ref="K5842:K5905" si="651">J5842-G5842</f>
        <v>1.4160609969330835</v>
      </c>
    </row>
    <row r="5843" spans="2:11" ht="16" thickBot="1" x14ac:dyDescent="0.25">
      <c r="B5843" s="39">
        <v>5828</v>
      </c>
      <c r="C5843" s="94">
        <v>0.34553962717617792</v>
      </c>
      <c r="D5843" s="104">
        <f t="shared" si="647"/>
        <v>3.1879438415881078</v>
      </c>
      <c r="E5843" s="94">
        <v>0.83800625104944459</v>
      </c>
      <c r="F5843" s="105">
        <f t="shared" si="645"/>
        <v>1.8380062510494446</v>
      </c>
      <c r="G5843" s="105">
        <f t="shared" si="648"/>
        <v>17348.595401995502</v>
      </c>
      <c r="H5843" s="105">
        <f t="shared" si="646"/>
        <v>17348.595401995502</v>
      </c>
      <c r="I5843" s="105">
        <f t="shared" si="649"/>
        <v>0</v>
      </c>
      <c r="J5843" s="105">
        <f t="shared" si="650"/>
        <v>17350.43340824655</v>
      </c>
      <c r="K5843" s="106">
        <f t="shared" si="651"/>
        <v>1.8380062510477728</v>
      </c>
    </row>
    <row r="5844" spans="2:11" x14ac:dyDescent="0.2">
      <c r="B5844" s="35">
        <v>5829</v>
      </c>
      <c r="C5844" s="93">
        <v>0.92322330099131888</v>
      </c>
      <c r="D5844" s="101">
        <f t="shared" si="647"/>
        <v>0.23965243251439258</v>
      </c>
      <c r="E5844" s="93">
        <v>0.27302516700154056</v>
      </c>
      <c r="F5844" s="102">
        <f t="shared" si="645"/>
        <v>1.2730251670015407</v>
      </c>
      <c r="G5844" s="102">
        <f t="shared" si="648"/>
        <v>17348.835054428018</v>
      </c>
      <c r="H5844" s="102">
        <f t="shared" si="646"/>
        <v>17350.43340824655</v>
      </c>
      <c r="I5844" s="102">
        <f t="shared" si="649"/>
        <v>1.5983538185319048</v>
      </c>
      <c r="J5844" s="102">
        <f t="shared" si="650"/>
        <v>17351.70643341355</v>
      </c>
      <c r="K5844" s="103">
        <f t="shared" si="651"/>
        <v>2.8713789855319192</v>
      </c>
    </row>
    <row r="5845" spans="2:11" x14ac:dyDescent="0.2">
      <c r="B5845" s="35">
        <v>5830</v>
      </c>
      <c r="C5845" s="93">
        <v>0.73571098729871542</v>
      </c>
      <c r="D5845" s="101">
        <f t="shared" si="647"/>
        <v>0.92075375301905371</v>
      </c>
      <c r="E5845" s="93">
        <v>0.25926557359159785</v>
      </c>
      <c r="F5845" s="102">
        <f t="shared" si="645"/>
        <v>1.2592655735915979</v>
      </c>
      <c r="G5845" s="102">
        <f t="shared" si="648"/>
        <v>17349.755808181038</v>
      </c>
      <c r="H5845" s="102">
        <f t="shared" si="646"/>
        <v>17351.70643341355</v>
      </c>
      <c r="I5845" s="102">
        <f t="shared" si="649"/>
        <v>1.9506252325118112</v>
      </c>
      <c r="J5845" s="102">
        <f t="shared" si="650"/>
        <v>17352.96569898714</v>
      </c>
      <c r="K5845" s="103">
        <f t="shared" si="651"/>
        <v>3.2098908061016118</v>
      </c>
    </row>
    <row r="5846" spans="2:11" x14ac:dyDescent="0.2">
      <c r="B5846" s="35">
        <v>5831</v>
      </c>
      <c r="C5846" s="93">
        <v>4.4377993542735306E-2</v>
      </c>
      <c r="D5846" s="101">
        <f t="shared" si="647"/>
        <v>9.3450347200317303</v>
      </c>
      <c r="E5846" s="93">
        <v>0.82485474259217084</v>
      </c>
      <c r="F5846" s="102">
        <f t="shared" si="645"/>
        <v>1.8248547425921708</v>
      </c>
      <c r="G5846" s="102">
        <f t="shared" si="648"/>
        <v>17359.100842901069</v>
      </c>
      <c r="H5846" s="102">
        <f t="shared" si="646"/>
        <v>17359.100842901069</v>
      </c>
      <c r="I5846" s="102">
        <f t="shared" si="649"/>
        <v>0</v>
      </c>
      <c r="J5846" s="102">
        <f t="shared" si="650"/>
        <v>17360.925697643663</v>
      </c>
      <c r="K5846" s="103">
        <f t="shared" si="651"/>
        <v>1.8248547425937431</v>
      </c>
    </row>
    <row r="5847" spans="2:11" ht="16" thickBot="1" x14ac:dyDescent="0.25">
      <c r="B5847" s="39">
        <v>5832</v>
      </c>
      <c r="C5847" s="94">
        <v>2.767886066968106E-2</v>
      </c>
      <c r="D5847" s="104">
        <f t="shared" si="647"/>
        <v>10.761258929571644</v>
      </c>
      <c r="E5847" s="94">
        <v>0.20279491832519492</v>
      </c>
      <c r="F5847" s="105">
        <f t="shared" si="645"/>
        <v>1.2027949183251949</v>
      </c>
      <c r="G5847" s="105">
        <f t="shared" si="648"/>
        <v>17369.86210183064</v>
      </c>
      <c r="H5847" s="105">
        <f t="shared" si="646"/>
        <v>17369.86210183064</v>
      </c>
      <c r="I5847" s="105">
        <f t="shared" si="649"/>
        <v>0</v>
      </c>
      <c r="J5847" s="105">
        <f t="shared" si="650"/>
        <v>17371.064896748965</v>
      </c>
      <c r="K5847" s="106">
        <f t="shared" si="651"/>
        <v>1.2027949183247983</v>
      </c>
    </row>
    <row r="5848" spans="2:11" x14ac:dyDescent="0.2">
      <c r="B5848" s="35">
        <v>5833</v>
      </c>
      <c r="C5848" s="93">
        <v>0.60433868103004673</v>
      </c>
      <c r="D5848" s="101">
        <f t="shared" si="647"/>
        <v>1.5108615240466527</v>
      </c>
      <c r="E5848" s="93">
        <v>0.95298021183473336</v>
      </c>
      <c r="F5848" s="102">
        <f t="shared" si="645"/>
        <v>1.9529802118347335</v>
      </c>
      <c r="G5848" s="102">
        <f t="shared" si="648"/>
        <v>17371.372963354686</v>
      </c>
      <c r="H5848" s="102">
        <f t="shared" si="646"/>
        <v>17371.372963354686</v>
      </c>
      <c r="I5848" s="102">
        <f t="shared" si="649"/>
        <v>0</v>
      </c>
      <c r="J5848" s="102">
        <f t="shared" si="650"/>
        <v>17373.32594356652</v>
      </c>
      <c r="K5848" s="103">
        <f t="shared" si="651"/>
        <v>1.952980211834074</v>
      </c>
    </row>
    <row r="5849" spans="2:11" x14ac:dyDescent="0.2">
      <c r="B5849" s="35">
        <v>5834</v>
      </c>
      <c r="C5849" s="93">
        <v>0.23472402952672922</v>
      </c>
      <c r="D5849" s="101">
        <f t="shared" si="647"/>
        <v>4.3480343920734725</v>
      </c>
      <c r="E5849" s="93">
        <v>0.75219599939210224</v>
      </c>
      <c r="F5849" s="102">
        <f t="shared" si="645"/>
        <v>1.7521959993921024</v>
      </c>
      <c r="G5849" s="102">
        <f t="shared" si="648"/>
        <v>17375.720997746761</v>
      </c>
      <c r="H5849" s="102">
        <f t="shared" si="646"/>
        <v>17375.720997746761</v>
      </c>
      <c r="I5849" s="102">
        <f t="shared" si="649"/>
        <v>0</v>
      </c>
      <c r="J5849" s="102">
        <f t="shared" si="650"/>
        <v>17377.473193746155</v>
      </c>
      <c r="K5849" s="103">
        <f t="shared" si="651"/>
        <v>1.7521959993937344</v>
      </c>
    </row>
    <row r="5850" spans="2:11" x14ac:dyDescent="0.2">
      <c r="B5850" s="35">
        <v>5835</v>
      </c>
      <c r="C5850" s="93">
        <v>0.27732250562774774</v>
      </c>
      <c r="D5850" s="101">
        <f t="shared" si="647"/>
        <v>3.8477225093965362</v>
      </c>
      <c r="E5850" s="93">
        <v>0.6378044892292507</v>
      </c>
      <c r="F5850" s="102">
        <f t="shared" si="645"/>
        <v>1.6378044892292507</v>
      </c>
      <c r="G5850" s="102">
        <f t="shared" si="648"/>
        <v>17379.568720256157</v>
      </c>
      <c r="H5850" s="102">
        <f t="shared" si="646"/>
        <v>17379.568720256157</v>
      </c>
      <c r="I5850" s="102">
        <f t="shared" si="649"/>
        <v>0</v>
      </c>
      <c r="J5850" s="102">
        <f t="shared" si="650"/>
        <v>17381.206524745387</v>
      </c>
      <c r="K5850" s="103">
        <f t="shared" si="651"/>
        <v>1.6378044892298931</v>
      </c>
    </row>
    <row r="5851" spans="2:11" ht="16" thickBot="1" x14ac:dyDescent="0.25">
      <c r="B5851" s="39">
        <v>5836</v>
      </c>
      <c r="C5851" s="94">
        <v>0.25182334775872095</v>
      </c>
      <c r="D5851" s="104">
        <f t="shared" si="647"/>
        <v>4.1370823147326794</v>
      </c>
      <c r="E5851" s="94">
        <v>7.6875359352595707E-2</v>
      </c>
      <c r="F5851" s="105">
        <f t="shared" si="645"/>
        <v>1.0768753593525957</v>
      </c>
      <c r="G5851" s="105">
        <f t="shared" si="648"/>
        <v>17383.70580257089</v>
      </c>
      <c r="H5851" s="105">
        <f t="shared" si="646"/>
        <v>17383.70580257089</v>
      </c>
      <c r="I5851" s="105">
        <f t="shared" si="649"/>
        <v>0</v>
      </c>
      <c r="J5851" s="105">
        <f t="shared" si="650"/>
        <v>17384.782677930241</v>
      </c>
      <c r="K5851" s="106">
        <f t="shared" si="651"/>
        <v>1.0768753593511065</v>
      </c>
    </row>
    <row r="5852" spans="2:11" x14ac:dyDescent="0.2">
      <c r="B5852" s="35">
        <v>5837</v>
      </c>
      <c r="C5852" s="93">
        <v>0.26743345958135512</v>
      </c>
      <c r="D5852" s="101">
        <f t="shared" si="647"/>
        <v>3.9566534784536276</v>
      </c>
      <c r="E5852" s="93">
        <v>0.15296897618903549</v>
      </c>
      <c r="F5852" s="102">
        <f t="shared" si="645"/>
        <v>1.1529689761890354</v>
      </c>
      <c r="G5852" s="102">
        <f t="shared" si="648"/>
        <v>17387.662456049344</v>
      </c>
      <c r="H5852" s="102">
        <f t="shared" si="646"/>
        <v>17387.662456049344</v>
      </c>
      <c r="I5852" s="102">
        <f t="shared" si="649"/>
        <v>0</v>
      </c>
      <c r="J5852" s="102">
        <f t="shared" si="650"/>
        <v>17388.815425025532</v>
      </c>
      <c r="K5852" s="103">
        <f t="shared" si="651"/>
        <v>1.1529689761882764</v>
      </c>
    </row>
    <row r="5853" spans="2:11" x14ac:dyDescent="0.2">
      <c r="B5853" s="35">
        <v>5838</v>
      </c>
      <c r="C5853" s="93">
        <v>0.19925586881005908</v>
      </c>
      <c r="D5853" s="101">
        <f t="shared" si="647"/>
        <v>4.8394965217227011</v>
      </c>
      <c r="E5853" s="93">
        <v>3.7281295689504335E-2</v>
      </c>
      <c r="F5853" s="102">
        <f t="shared" si="645"/>
        <v>1.0372812956895043</v>
      </c>
      <c r="G5853" s="102">
        <f t="shared" si="648"/>
        <v>17392.501952571067</v>
      </c>
      <c r="H5853" s="102">
        <f t="shared" si="646"/>
        <v>17392.501952571067</v>
      </c>
      <c r="I5853" s="102">
        <f t="shared" si="649"/>
        <v>0</v>
      </c>
      <c r="J5853" s="102">
        <f t="shared" si="650"/>
        <v>17393.539233866755</v>
      </c>
      <c r="K5853" s="103">
        <f t="shared" si="651"/>
        <v>1.0372812956884445</v>
      </c>
    </row>
    <row r="5854" spans="2:11" x14ac:dyDescent="0.2">
      <c r="B5854" s="35">
        <v>5839</v>
      </c>
      <c r="C5854" s="93">
        <v>0.44885668081137264</v>
      </c>
      <c r="D5854" s="101">
        <f t="shared" si="647"/>
        <v>2.4031549158152918</v>
      </c>
      <c r="E5854" s="93">
        <v>0.83699576556306043</v>
      </c>
      <c r="F5854" s="102">
        <f t="shared" si="645"/>
        <v>1.8369957655630604</v>
      </c>
      <c r="G5854" s="102">
        <f t="shared" si="648"/>
        <v>17394.90510748688</v>
      </c>
      <c r="H5854" s="102">
        <f t="shared" si="646"/>
        <v>17394.90510748688</v>
      </c>
      <c r="I5854" s="102">
        <f t="shared" si="649"/>
        <v>0</v>
      </c>
      <c r="J5854" s="102">
        <f t="shared" si="650"/>
        <v>17396.742103252443</v>
      </c>
      <c r="K5854" s="103">
        <f t="shared" si="651"/>
        <v>1.8369957655631879</v>
      </c>
    </row>
    <row r="5855" spans="2:11" ht="16" thickBot="1" x14ac:dyDescent="0.25">
      <c r="B5855" s="39">
        <v>5840</v>
      </c>
      <c r="C5855" s="94">
        <v>0.94777663671965739</v>
      </c>
      <c r="D5855" s="104">
        <f t="shared" si="647"/>
        <v>0.16090925929013361</v>
      </c>
      <c r="E5855" s="94">
        <v>0.68114827696873803</v>
      </c>
      <c r="F5855" s="105">
        <f t="shared" si="645"/>
        <v>1.681148276968738</v>
      </c>
      <c r="G5855" s="105">
        <f t="shared" si="648"/>
        <v>17395.066016746172</v>
      </c>
      <c r="H5855" s="105">
        <f t="shared" si="646"/>
        <v>17396.742103252443</v>
      </c>
      <c r="I5855" s="105">
        <f t="shared" si="649"/>
        <v>1.6760865062715311</v>
      </c>
      <c r="J5855" s="105">
        <f t="shared" si="650"/>
        <v>17398.423251529413</v>
      </c>
      <c r="K5855" s="106">
        <f t="shared" si="651"/>
        <v>3.357234783241438</v>
      </c>
    </row>
    <row r="5856" spans="2:11" x14ac:dyDescent="0.2">
      <c r="B5856" s="35">
        <v>5841</v>
      </c>
      <c r="C5856" s="93">
        <v>8.8100213810188288E-2</v>
      </c>
      <c r="D5856" s="101">
        <f t="shared" si="647"/>
        <v>7.2878409574186866</v>
      </c>
      <c r="E5856" s="93">
        <v>0.48470088057360794</v>
      </c>
      <c r="F5856" s="102">
        <f t="shared" si="645"/>
        <v>1.4847008805736079</v>
      </c>
      <c r="G5856" s="102">
        <f t="shared" si="648"/>
        <v>17402.353857703591</v>
      </c>
      <c r="H5856" s="102">
        <f t="shared" si="646"/>
        <v>17402.353857703591</v>
      </c>
      <c r="I5856" s="102">
        <f t="shared" si="649"/>
        <v>0</v>
      </c>
      <c r="J5856" s="102">
        <f t="shared" si="650"/>
        <v>17403.838558584164</v>
      </c>
      <c r="K5856" s="103">
        <f t="shared" si="651"/>
        <v>1.484700880573655</v>
      </c>
    </row>
    <row r="5857" spans="2:11" x14ac:dyDescent="0.2">
      <c r="B5857" s="35">
        <v>5842</v>
      </c>
      <c r="C5857" s="93">
        <v>4.3406346052367817E-2</v>
      </c>
      <c r="D5857" s="101">
        <f t="shared" si="647"/>
        <v>9.4114488784813304</v>
      </c>
      <c r="E5857" s="93">
        <v>4.5978036315192483E-2</v>
      </c>
      <c r="F5857" s="102">
        <f t="shared" si="645"/>
        <v>1.0459780363151925</v>
      </c>
      <c r="G5857" s="102">
        <f t="shared" si="648"/>
        <v>17411.76530658207</v>
      </c>
      <c r="H5857" s="102">
        <f t="shared" si="646"/>
        <v>17411.76530658207</v>
      </c>
      <c r="I5857" s="102">
        <f t="shared" si="649"/>
        <v>0</v>
      </c>
      <c r="J5857" s="102">
        <f t="shared" si="650"/>
        <v>17412.811284618387</v>
      </c>
      <c r="K5857" s="103">
        <f t="shared" si="651"/>
        <v>1.0459780363162281</v>
      </c>
    </row>
    <row r="5858" spans="2:11" x14ac:dyDescent="0.2">
      <c r="B5858" s="35">
        <v>5843</v>
      </c>
      <c r="C5858" s="93">
        <v>0.31814425351263464</v>
      </c>
      <c r="D5858" s="101">
        <f t="shared" si="647"/>
        <v>3.4357511149846243</v>
      </c>
      <c r="E5858" s="93">
        <v>0.72345069733354683</v>
      </c>
      <c r="F5858" s="102">
        <f t="shared" si="645"/>
        <v>1.7234506973335468</v>
      </c>
      <c r="G5858" s="102">
        <f t="shared" si="648"/>
        <v>17415.201057697053</v>
      </c>
      <c r="H5858" s="102">
        <f t="shared" si="646"/>
        <v>17415.201057697053</v>
      </c>
      <c r="I5858" s="102">
        <f t="shared" si="649"/>
        <v>0</v>
      </c>
      <c r="J5858" s="102">
        <f t="shared" si="650"/>
        <v>17416.924508394386</v>
      </c>
      <c r="K5858" s="103">
        <f t="shared" si="651"/>
        <v>1.723450697332737</v>
      </c>
    </row>
    <row r="5859" spans="2:11" ht="16" thickBot="1" x14ac:dyDescent="0.25">
      <c r="B5859" s="39">
        <v>5844</v>
      </c>
      <c r="C5859" s="94">
        <v>0.27722863784984841</v>
      </c>
      <c r="D5859" s="104">
        <f t="shared" si="647"/>
        <v>3.8487381175679358</v>
      </c>
      <c r="E5859" s="94">
        <v>0.2597532401796846</v>
      </c>
      <c r="F5859" s="105">
        <f t="shared" si="645"/>
        <v>1.2597532401796845</v>
      </c>
      <c r="G5859" s="105">
        <f t="shared" si="648"/>
        <v>17419.049795814622</v>
      </c>
      <c r="H5859" s="105">
        <f t="shared" si="646"/>
        <v>17419.049795814622</v>
      </c>
      <c r="I5859" s="105">
        <f t="shared" si="649"/>
        <v>0</v>
      </c>
      <c r="J5859" s="105">
        <f t="shared" si="650"/>
        <v>17420.309549054804</v>
      </c>
      <c r="K5859" s="106">
        <f t="shared" si="651"/>
        <v>1.2597532401814533</v>
      </c>
    </row>
    <row r="5860" spans="2:11" x14ac:dyDescent="0.2">
      <c r="B5860" s="35">
        <v>5845</v>
      </c>
      <c r="C5860" s="93">
        <v>0.82987897837738511</v>
      </c>
      <c r="D5860" s="101">
        <f t="shared" si="647"/>
        <v>0.55942619401967797</v>
      </c>
      <c r="E5860" s="93">
        <v>0.44098335969307823</v>
      </c>
      <c r="F5860" s="102">
        <f t="shared" si="645"/>
        <v>1.4409833596930781</v>
      </c>
      <c r="G5860" s="102">
        <f t="shared" si="648"/>
        <v>17419.609222008643</v>
      </c>
      <c r="H5860" s="102">
        <f t="shared" si="646"/>
        <v>17420.309549054804</v>
      </c>
      <c r="I5860" s="102">
        <f t="shared" si="649"/>
        <v>0.70032704616096453</v>
      </c>
      <c r="J5860" s="102">
        <f t="shared" si="650"/>
        <v>17421.750532414499</v>
      </c>
      <c r="K5860" s="103">
        <f t="shared" si="651"/>
        <v>2.14131040585562</v>
      </c>
    </row>
    <row r="5861" spans="2:11" x14ac:dyDescent="0.2">
      <c r="B5861" s="35">
        <v>5846</v>
      </c>
      <c r="C5861" s="93">
        <v>0.86302478493039814</v>
      </c>
      <c r="D5861" s="101">
        <f t="shared" si="647"/>
        <v>0.44193560642671997</v>
      </c>
      <c r="E5861" s="93">
        <v>0.86073643439565806</v>
      </c>
      <c r="F5861" s="102">
        <f t="shared" si="645"/>
        <v>1.8607364343956581</v>
      </c>
      <c r="G5861" s="102">
        <f t="shared" si="648"/>
        <v>17420.051157615071</v>
      </c>
      <c r="H5861" s="102">
        <f t="shared" si="646"/>
        <v>17421.750532414499</v>
      </c>
      <c r="I5861" s="102">
        <f t="shared" si="649"/>
        <v>1.6993747994274599</v>
      </c>
      <c r="J5861" s="102">
        <f t="shared" si="650"/>
        <v>17423.611268848894</v>
      </c>
      <c r="K5861" s="103">
        <f t="shared" si="651"/>
        <v>3.5601112338226812</v>
      </c>
    </row>
    <row r="5862" spans="2:11" x14ac:dyDescent="0.2">
      <c r="B5862" s="35">
        <v>5847</v>
      </c>
      <c r="C5862" s="93">
        <v>1.1735876902005726E-2</v>
      </c>
      <c r="D5862" s="101">
        <f t="shared" si="647"/>
        <v>13.33531418135685</v>
      </c>
      <c r="E5862" s="93">
        <v>0.68836628667506394</v>
      </c>
      <c r="F5862" s="102">
        <f t="shared" si="645"/>
        <v>1.6883662866750639</v>
      </c>
      <c r="G5862" s="102">
        <f t="shared" si="648"/>
        <v>17433.386471796428</v>
      </c>
      <c r="H5862" s="102">
        <f t="shared" si="646"/>
        <v>17433.386471796428</v>
      </c>
      <c r="I5862" s="102">
        <f t="shared" si="649"/>
        <v>0</v>
      </c>
      <c r="J5862" s="102">
        <f t="shared" si="650"/>
        <v>17435.074838083103</v>
      </c>
      <c r="K5862" s="103">
        <f t="shared" si="651"/>
        <v>1.6883662866748637</v>
      </c>
    </row>
    <row r="5863" spans="2:11" ht="16" thickBot="1" x14ac:dyDescent="0.25">
      <c r="B5863" s="39">
        <v>5848</v>
      </c>
      <c r="C5863" s="94">
        <v>0.65670186419394372</v>
      </c>
      <c r="D5863" s="104">
        <f t="shared" si="647"/>
        <v>1.2615754411779339</v>
      </c>
      <c r="E5863" s="94">
        <v>4.9728771934807514E-2</v>
      </c>
      <c r="F5863" s="105">
        <f t="shared" si="645"/>
        <v>1.0497287719348076</v>
      </c>
      <c r="G5863" s="105">
        <f t="shared" si="648"/>
        <v>17434.648047237606</v>
      </c>
      <c r="H5863" s="105">
        <f t="shared" si="646"/>
        <v>17435.074838083103</v>
      </c>
      <c r="I5863" s="105">
        <f t="shared" si="649"/>
        <v>0.42679084549672552</v>
      </c>
      <c r="J5863" s="105">
        <f t="shared" si="650"/>
        <v>17436.124566855036</v>
      </c>
      <c r="K5863" s="106">
        <f t="shared" si="651"/>
        <v>1.4765196174303128</v>
      </c>
    </row>
    <row r="5864" spans="2:11" x14ac:dyDescent="0.2">
      <c r="B5864" s="35">
        <v>5849</v>
      </c>
      <c r="C5864" s="93">
        <v>0.22512484675168587</v>
      </c>
      <c r="D5864" s="101">
        <f t="shared" si="647"/>
        <v>4.4733004686350588</v>
      </c>
      <c r="E5864" s="93">
        <v>0.93024438701527989</v>
      </c>
      <c r="F5864" s="102">
        <f t="shared" si="645"/>
        <v>1.9302443870152799</v>
      </c>
      <c r="G5864" s="102">
        <f t="shared" si="648"/>
        <v>17439.121347706241</v>
      </c>
      <c r="H5864" s="102">
        <f t="shared" si="646"/>
        <v>17439.121347706241</v>
      </c>
      <c r="I5864" s="102">
        <f t="shared" si="649"/>
        <v>0</v>
      </c>
      <c r="J5864" s="102">
        <f t="shared" si="650"/>
        <v>17441.051592093256</v>
      </c>
      <c r="K5864" s="103">
        <f t="shared" si="651"/>
        <v>1.9302443870146817</v>
      </c>
    </row>
    <row r="5865" spans="2:11" x14ac:dyDescent="0.2">
      <c r="B5865" s="35">
        <v>5850</v>
      </c>
      <c r="C5865" s="93">
        <v>0.7644756955808103</v>
      </c>
      <c r="D5865" s="101">
        <f t="shared" si="647"/>
        <v>0.80569513613872779</v>
      </c>
      <c r="E5865" s="93">
        <v>5.001455635439811E-2</v>
      </c>
      <c r="F5865" s="102">
        <f t="shared" si="645"/>
        <v>1.0500145563543981</v>
      </c>
      <c r="G5865" s="102">
        <f t="shared" si="648"/>
        <v>17439.927042842381</v>
      </c>
      <c r="H5865" s="102">
        <f t="shared" si="646"/>
        <v>17441.051592093256</v>
      </c>
      <c r="I5865" s="102">
        <f t="shared" si="649"/>
        <v>1.124549250875134</v>
      </c>
      <c r="J5865" s="102">
        <f t="shared" si="650"/>
        <v>17442.101606649609</v>
      </c>
      <c r="K5865" s="103">
        <f t="shared" si="651"/>
        <v>2.1745638072279689</v>
      </c>
    </row>
    <row r="5866" spans="2:11" x14ac:dyDescent="0.2">
      <c r="B5866" s="35">
        <v>5851</v>
      </c>
      <c r="C5866" s="93">
        <v>0.48274021306957726</v>
      </c>
      <c r="D5866" s="101">
        <f t="shared" si="647"/>
        <v>2.1848298935050394</v>
      </c>
      <c r="E5866" s="93">
        <v>4.7754592675384178E-2</v>
      </c>
      <c r="F5866" s="102">
        <f t="shared" si="645"/>
        <v>1.0477545926753842</v>
      </c>
      <c r="G5866" s="102">
        <f t="shared" si="648"/>
        <v>17442.111872735884</v>
      </c>
      <c r="H5866" s="102">
        <f t="shared" si="646"/>
        <v>17442.111872735884</v>
      </c>
      <c r="I5866" s="102">
        <f t="shared" si="649"/>
        <v>0</v>
      </c>
      <c r="J5866" s="102">
        <f t="shared" si="650"/>
        <v>17443.159627328561</v>
      </c>
      <c r="K5866" s="103">
        <f t="shared" si="651"/>
        <v>1.047754592676938</v>
      </c>
    </row>
    <row r="5867" spans="2:11" ht="16" thickBot="1" x14ac:dyDescent="0.25">
      <c r="B5867" s="39">
        <v>5852</v>
      </c>
      <c r="C5867" s="94">
        <v>0.53587278090097279</v>
      </c>
      <c r="D5867" s="104">
        <f t="shared" si="647"/>
        <v>1.8715754854452946</v>
      </c>
      <c r="E5867" s="94">
        <v>0.20722066321961663</v>
      </c>
      <c r="F5867" s="105">
        <f t="shared" ref="F5867:F5930" si="652">($N$18-$N$19)*E5867+$N$19</f>
        <v>1.2072206632196165</v>
      </c>
      <c r="G5867" s="105">
        <f t="shared" si="648"/>
        <v>17443.98344822133</v>
      </c>
      <c r="H5867" s="105">
        <f t="shared" ref="H5867:H5930" si="653">+MAX(G5867,J5866)</f>
        <v>17443.98344822133</v>
      </c>
      <c r="I5867" s="105">
        <f t="shared" si="649"/>
        <v>0</v>
      </c>
      <c r="J5867" s="105">
        <f t="shared" si="650"/>
        <v>17445.190668884548</v>
      </c>
      <c r="K5867" s="106">
        <f t="shared" si="651"/>
        <v>1.2072206632183224</v>
      </c>
    </row>
    <row r="5868" spans="2:11" x14ac:dyDescent="0.2">
      <c r="B5868" s="35">
        <v>5853</v>
      </c>
      <c r="C5868" s="93">
        <v>0.91673711234266286</v>
      </c>
      <c r="D5868" s="101">
        <f t="shared" ref="D5868:D5931" si="654">-LN(C5868)/$N$16</f>
        <v>0.26080359034220119</v>
      </c>
      <c r="E5868" s="93">
        <v>0.77223240721059838</v>
      </c>
      <c r="F5868" s="102">
        <f t="shared" si="652"/>
        <v>1.7722324072105984</v>
      </c>
      <c r="G5868" s="102">
        <f t="shared" ref="G5868:G5931" si="655">G5867+D5868</f>
        <v>17444.244251811673</v>
      </c>
      <c r="H5868" s="102">
        <f t="shared" si="653"/>
        <v>17445.190668884548</v>
      </c>
      <c r="I5868" s="102">
        <f t="shared" si="649"/>
        <v>0.94641707287519239</v>
      </c>
      <c r="J5868" s="102">
        <f t="shared" si="650"/>
        <v>17446.962901291758</v>
      </c>
      <c r="K5868" s="103">
        <f t="shared" si="651"/>
        <v>2.718649480084423</v>
      </c>
    </row>
    <row r="5869" spans="2:11" x14ac:dyDescent="0.2">
      <c r="B5869" s="35">
        <v>5854</v>
      </c>
      <c r="C5869" s="93">
        <v>0.75222074782518744</v>
      </c>
      <c r="D5869" s="101">
        <f t="shared" si="654"/>
        <v>0.85417635140729675</v>
      </c>
      <c r="E5869" s="93">
        <v>0.57604574291608179</v>
      </c>
      <c r="F5869" s="102">
        <f t="shared" si="652"/>
        <v>1.5760457429160817</v>
      </c>
      <c r="G5869" s="102">
        <f t="shared" si="655"/>
        <v>17445.098428163081</v>
      </c>
      <c r="H5869" s="102">
        <f t="shared" si="653"/>
        <v>17446.962901291758</v>
      </c>
      <c r="I5869" s="102">
        <f t="shared" si="649"/>
        <v>1.8644731286767637</v>
      </c>
      <c r="J5869" s="102">
        <f t="shared" si="650"/>
        <v>17448.538947034674</v>
      </c>
      <c r="K5869" s="103">
        <f t="shared" si="651"/>
        <v>3.4405188715936674</v>
      </c>
    </row>
    <row r="5870" spans="2:11" x14ac:dyDescent="0.2">
      <c r="B5870" s="35">
        <v>5855</v>
      </c>
      <c r="C5870" s="93">
        <v>0.85689823281098998</v>
      </c>
      <c r="D5870" s="101">
        <f t="shared" si="654"/>
        <v>0.46330834684206562</v>
      </c>
      <c r="E5870" s="93">
        <v>0.71050689273506418</v>
      </c>
      <c r="F5870" s="102">
        <f t="shared" si="652"/>
        <v>1.7105068927350642</v>
      </c>
      <c r="G5870" s="102">
        <f t="shared" si="655"/>
        <v>17445.561736509924</v>
      </c>
      <c r="H5870" s="102">
        <f t="shared" si="653"/>
        <v>17448.538947034674</v>
      </c>
      <c r="I5870" s="102">
        <f t="shared" si="649"/>
        <v>2.9772105247502623</v>
      </c>
      <c r="J5870" s="102">
        <f t="shared" si="650"/>
        <v>17450.249453927408</v>
      </c>
      <c r="K5870" s="103">
        <f t="shared" si="651"/>
        <v>4.6877174174842366</v>
      </c>
    </row>
    <row r="5871" spans="2:11" ht="16" thickBot="1" x14ac:dyDescent="0.25">
      <c r="B5871" s="39">
        <v>5856</v>
      </c>
      <c r="C5871" s="94">
        <v>0.73574547629820075</v>
      </c>
      <c r="D5871" s="104">
        <f t="shared" si="654"/>
        <v>0.92061312092964487</v>
      </c>
      <c r="E5871" s="94">
        <v>0.8963291955103021</v>
      </c>
      <c r="F5871" s="105">
        <f t="shared" si="652"/>
        <v>1.8963291955103021</v>
      </c>
      <c r="G5871" s="105">
        <f t="shared" si="655"/>
        <v>17446.482349630853</v>
      </c>
      <c r="H5871" s="105">
        <f t="shared" si="653"/>
        <v>17450.249453927408</v>
      </c>
      <c r="I5871" s="105">
        <f t="shared" si="649"/>
        <v>3.7671042965557717</v>
      </c>
      <c r="J5871" s="105">
        <f t="shared" si="650"/>
        <v>17452.14578312292</v>
      </c>
      <c r="K5871" s="106">
        <f t="shared" si="651"/>
        <v>5.66343349206727</v>
      </c>
    </row>
    <row r="5872" spans="2:11" x14ac:dyDescent="0.2">
      <c r="B5872" s="35">
        <v>5857</v>
      </c>
      <c r="C5872" s="93">
        <v>0.34753177968414539</v>
      </c>
      <c r="D5872" s="101">
        <f t="shared" si="654"/>
        <v>3.1706974974909707</v>
      </c>
      <c r="E5872" s="93">
        <v>0.25860170682084671</v>
      </c>
      <c r="F5872" s="102">
        <f t="shared" si="652"/>
        <v>1.2586017068208468</v>
      </c>
      <c r="G5872" s="102">
        <f t="shared" si="655"/>
        <v>17449.653047128344</v>
      </c>
      <c r="H5872" s="102">
        <f t="shared" si="653"/>
        <v>17452.14578312292</v>
      </c>
      <c r="I5872" s="102">
        <f t="shared" si="649"/>
        <v>2.4927359945759235</v>
      </c>
      <c r="J5872" s="102">
        <f t="shared" si="650"/>
        <v>17453.404384829741</v>
      </c>
      <c r="K5872" s="103">
        <f t="shared" si="651"/>
        <v>3.751337701396551</v>
      </c>
    </row>
    <row r="5873" spans="2:11" x14ac:dyDescent="0.2">
      <c r="B5873" s="35">
        <v>5858</v>
      </c>
      <c r="C5873" s="93">
        <v>0.58939569871419761</v>
      </c>
      <c r="D5873" s="101">
        <f t="shared" si="654"/>
        <v>1.5859725193245524</v>
      </c>
      <c r="E5873" s="93">
        <v>0.92937033837526761</v>
      </c>
      <c r="F5873" s="102">
        <f t="shared" si="652"/>
        <v>1.9293703383752676</v>
      </c>
      <c r="G5873" s="102">
        <f t="shared" si="655"/>
        <v>17451.23901964767</v>
      </c>
      <c r="H5873" s="102">
        <f t="shared" si="653"/>
        <v>17453.404384829741</v>
      </c>
      <c r="I5873" s="102">
        <f t="shared" si="649"/>
        <v>2.1653651820706727</v>
      </c>
      <c r="J5873" s="102">
        <f t="shared" si="650"/>
        <v>17455.333755168114</v>
      </c>
      <c r="K5873" s="103">
        <f t="shared" si="651"/>
        <v>4.0947355204443738</v>
      </c>
    </row>
    <row r="5874" spans="2:11" x14ac:dyDescent="0.2">
      <c r="B5874" s="35">
        <v>5859</v>
      </c>
      <c r="C5874" s="93">
        <v>0.90531691001714465</v>
      </c>
      <c r="D5874" s="101">
        <f t="shared" si="654"/>
        <v>0.29841065929583277</v>
      </c>
      <c r="E5874" s="93">
        <v>0.42802410272770797</v>
      </c>
      <c r="F5874" s="102">
        <f t="shared" si="652"/>
        <v>1.4280241027277079</v>
      </c>
      <c r="G5874" s="102">
        <f t="shared" si="655"/>
        <v>17451.537430306966</v>
      </c>
      <c r="H5874" s="102">
        <f t="shared" si="653"/>
        <v>17455.333755168114</v>
      </c>
      <c r="I5874" s="102">
        <f t="shared" si="649"/>
        <v>3.7963248611486051</v>
      </c>
      <c r="J5874" s="102">
        <f t="shared" si="650"/>
        <v>17456.761779270841</v>
      </c>
      <c r="K5874" s="103">
        <f t="shared" si="651"/>
        <v>5.2243489638749452</v>
      </c>
    </row>
    <row r="5875" spans="2:11" ht="16" thickBot="1" x14ac:dyDescent="0.25">
      <c r="B5875" s="39">
        <v>5860</v>
      </c>
      <c r="C5875" s="94">
        <v>0.12702459124717991</v>
      </c>
      <c r="D5875" s="104">
        <f t="shared" si="654"/>
        <v>6.1901237382006542</v>
      </c>
      <c r="E5875" s="94">
        <v>3.3107352816200697E-3</v>
      </c>
      <c r="F5875" s="105">
        <f t="shared" si="652"/>
        <v>1.00331073528162</v>
      </c>
      <c r="G5875" s="105">
        <f t="shared" si="655"/>
        <v>17457.727554045166</v>
      </c>
      <c r="H5875" s="105">
        <f t="shared" si="653"/>
        <v>17457.727554045166</v>
      </c>
      <c r="I5875" s="105">
        <f t="shared" si="649"/>
        <v>0</v>
      </c>
      <c r="J5875" s="105">
        <f t="shared" si="650"/>
        <v>17458.730864780449</v>
      </c>
      <c r="K5875" s="106">
        <f t="shared" si="651"/>
        <v>1.0033107352828665</v>
      </c>
    </row>
    <row r="5876" spans="2:11" x14ac:dyDescent="0.2">
      <c r="B5876" s="35">
        <v>5861</v>
      </c>
      <c r="C5876" s="93">
        <v>0.6724079397882996</v>
      </c>
      <c r="D5876" s="101">
        <f t="shared" si="654"/>
        <v>1.1906702081546465</v>
      </c>
      <c r="E5876" s="93">
        <v>0.6879567492078843</v>
      </c>
      <c r="F5876" s="102">
        <f t="shared" si="652"/>
        <v>1.6879567492078844</v>
      </c>
      <c r="G5876" s="102">
        <f t="shared" si="655"/>
        <v>17458.918224253321</v>
      </c>
      <c r="H5876" s="102">
        <f t="shared" si="653"/>
        <v>17458.918224253321</v>
      </c>
      <c r="I5876" s="102">
        <f t="shared" si="649"/>
        <v>0</v>
      </c>
      <c r="J5876" s="102">
        <f t="shared" si="650"/>
        <v>17460.606181002528</v>
      </c>
      <c r="K5876" s="103">
        <f t="shared" si="651"/>
        <v>1.6879567492069327</v>
      </c>
    </row>
    <row r="5877" spans="2:11" x14ac:dyDescent="0.2">
      <c r="B5877" s="35">
        <v>5862</v>
      </c>
      <c r="C5877" s="93">
        <v>0.65781102457898188</v>
      </c>
      <c r="D5877" s="101">
        <f t="shared" si="654"/>
        <v>1.2565127567824923</v>
      </c>
      <c r="E5877" s="93">
        <v>0.70893573869628712</v>
      </c>
      <c r="F5877" s="102">
        <f t="shared" si="652"/>
        <v>1.7089357386962871</v>
      </c>
      <c r="G5877" s="102">
        <f t="shared" si="655"/>
        <v>17460.174737010104</v>
      </c>
      <c r="H5877" s="102">
        <f t="shared" si="653"/>
        <v>17460.606181002528</v>
      </c>
      <c r="I5877" s="102">
        <f t="shared" si="649"/>
        <v>0.43144399242373765</v>
      </c>
      <c r="J5877" s="102">
        <f t="shared" si="650"/>
        <v>17462.315116741225</v>
      </c>
      <c r="K5877" s="103">
        <f t="shared" si="651"/>
        <v>2.1403797311213566</v>
      </c>
    </row>
    <row r="5878" spans="2:11" x14ac:dyDescent="0.2">
      <c r="B5878" s="35">
        <v>5863</v>
      </c>
      <c r="C5878" s="93">
        <v>0.99875356293053474</v>
      </c>
      <c r="D5878" s="101">
        <f t="shared" si="654"/>
        <v>3.7416435547313704E-3</v>
      </c>
      <c r="E5878" s="93">
        <v>0.67876690774450688</v>
      </c>
      <c r="F5878" s="102">
        <f t="shared" si="652"/>
        <v>1.6787669077445069</v>
      </c>
      <c r="G5878" s="102">
        <f t="shared" si="655"/>
        <v>17460.178478653659</v>
      </c>
      <c r="H5878" s="102">
        <f t="shared" si="653"/>
        <v>17462.315116741225</v>
      </c>
      <c r="I5878" s="102">
        <f t="shared" si="649"/>
        <v>2.136638087566098</v>
      </c>
      <c r="J5878" s="102">
        <f t="shared" si="650"/>
        <v>17463.993883648971</v>
      </c>
      <c r="K5878" s="103">
        <f t="shared" si="651"/>
        <v>3.8154049953118374</v>
      </c>
    </row>
    <row r="5879" spans="2:11" ht="16" thickBot="1" x14ac:dyDescent="0.25">
      <c r="B5879" s="39">
        <v>5864</v>
      </c>
      <c r="C5879" s="94">
        <v>0.28843030701082317</v>
      </c>
      <c r="D5879" s="104">
        <f t="shared" si="654"/>
        <v>3.7299053771096347</v>
      </c>
      <c r="E5879" s="94">
        <v>0.11268972455538118</v>
      </c>
      <c r="F5879" s="105">
        <f t="shared" si="652"/>
        <v>1.1126897245553811</v>
      </c>
      <c r="G5879" s="105">
        <f t="shared" si="655"/>
        <v>17463.908384030769</v>
      </c>
      <c r="H5879" s="105">
        <f t="shared" si="653"/>
        <v>17463.993883648971</v>
      </c>
      <c r="I5879" s="105">
        <f t="shared" si="649"/>
        <v>8.5499618202447891E-2</v>
      </c>
      <c r="J5879" s="105">
        <f t="shared" si="650"/>
        <v>17465.106573373527</v>
      </c>
      <c r="K5879" s="106">
        <f t="shared" si="651"/>
        <v>1.198189342758269</v>
      </c>
    </row>
    <row r="5880" spans="2:11" x14ac:dyDescent="0.2">
      <c r="B5880" s="35">
        <v>5865</v>
      </c>
      <c r="C5880" s="93">
        <v>0.30518420533539925</v>
      </c>
      <c r="D5880" s="101">
        <f t="shared" si="654"/>
        <v>3.5605191982828357</v>
      </c>
      <c r="E5880" s="93">
        <v>0.61178536000663208</v>
      </c>
      <c r="F5880" s="102">
        <f t="shared" si="652"/>
        <v>1.6117853600066321</v>
      </c>
      <c r="G5880" s="102">
        <f t="shared" si="655"/>
        <v>17467.468903229052</v>
      </c>
      <c r="H5880" s="102">
        <f t="shared" si="653"/>
        <v>17467.468903229052</v>
      </c>
      <c r="I5880" s="102">
        <f t="shared" si="649"/>
        <v>0</v>
      </c>
      <c r="J5880" s="102">
        <f t="shared" si="650"/>
        <v>17469.08068858906</v>
      </c>
      <c r="K5880" s="103">
        <f t="shared" si="651"/>
        <v>1.6117853600080707</v>
      </c>
    </row>
    <row r="5881" spans="2:11" x14ac:dyDescent="0.2">
      <c r="B5881" s="35">
        <v>5866</v>
      </c>
      <c r="C5881" s="93">
        <v>0.105580395588183</v>
      </c>
      <c r="D5881" s="101">
        <f t="shared" si="654"/>
        <v>6.7448477183515365</v>
      </c>
      <c r="E5881" s="93">
        <v>0.86936580827080079</v>
      </c>
      <c r="F5881" s="102">
        <f t="shared" si="652"/>
        <v>1.8693658082708007</v>
      </c>
      <c r="G5881" s="102">
        <f t="shared" si="655"/>
        <v>17474.213750947401</v>
      </c>
      <c r="H5881" s="102">
        <f t="shared" si="653"/>
        <v>17474.213750947401</v>
      </c>
      <c r="I5881" s="102">
        <f t="shared" si="649"/>
        <v>0</v>
      </c>
      <c r="J5881" s="102">
        <f t="shared" si="650"/>
        <v>17476.083116755672</v>
      </c>
      <c r="K5881" s="103">
        <f t="shared" si="651"/>
        <v>1.8693658082702314</v>
      </c>
    </row>
    <row r="5882" spans="2:11" x14ac:dyDescent="0.2">
      <c r="B5882" s="35">
        <v>5867</v>
      </c>
      <c r="C5882" s="93">
        <v>9.9181884603876669E-2</v>
      </c>
      <c r="D5882" s="101">
        <f t="shared" si="654"/>
        <v>6.9323996887431383</v>
      </c>
      <c r="E5882" s="93">
        <v>0.16777738614950954</v>
      </c>
      <c r="F5882" s="102">
        <f t="shared" si="652"/>
        <v>1.1677773861495095</v>
      </c>
      <c r="G5882" s="102">
        <f t="shared" si="655"/>
        <v>17481.146150636145</v>
      </c>
      <c r="H5882" s="102">
        <f t="shared" si="653"/>
        <v>17481.146150636145</v>
      </c>
      <c r="I5882" s="102">
        <f t="shared" si="649"/>
        <v>0</v>
      </c>
      <c r="J5882" s="102">
        <f t="shared" si="650"/>
        <v>17482.313928022293</v>
      </c>
      <c r="K5882" s="103">
        <f t="shared" si="651"/>
        <v>1.1677773861483729</v>
      </c>
    </row>
    <row r="5883" spans="2:11" ht="16" thickBot="1" x14ac:dyDescent="0.25">
      <c r="B5883" s="39">
        <v>5868</v>
      </c>
      <c r="C5883" s="94">
        <v>0.55385445574125214</v>
      </c>
      <c r="D5883" s="104">
        <f t="shared" si="654"/>
        <v>1.7725600260571581</v>
      </c>
      <c r="E5883" s="94">
        <v>0.15497214650956082</v>
      </c>
      <c r="F5883" s="105">
        <f t="shared" si="652"/>
        <v>1.1549721465095608</v>
      </c>
      <c r="G5883" s="105">
        <f t="shared" si="655"/>
        <v>17482.918710662201</v>
      </c>
      <c r="H5883" s="105">
        <f t="shared" si="653"/>
        <v>17482.918710662201</v>
      </c>
      <c r="I5883" s="105">
        <f t="shared" si="649"/>
        <v>0</v>
      </c>
      <c r="J5883" s="105">
        <f t="shared" si="650"/>
        <v>17484.07368280871</v>
      </c>
      <c r="K5883" s="106">
        <f t="shared" si="651"/>
        <v>1.1549721465089533</v>
      </c>
    </row>
    <row r="5884" spans="2:11" x14ac:dyDescent="0.2">
      <c r="B5884" s="35">
        <v>5869</v>
      </c>
      <c r="C5884" s="93">
        <v>0.21149157740738533</v>
      </c>
      <c r="D5884" s="101">
        <f t="shared" si="654"/>
        <v>4.6607103132650893</v>
      </c>
      <c r="E5884" s="93">
        <v>0.54993994344421859</v>
      </c>
      <c r="F5884" s="102">
        <f t="shared" si="652"/>
        <v>1.5499399434442185</v>
      </c>
      <c r="G5884" s="102">
        <f t="shared" si="655"/>
        <v>17487.579420975468</v>
      </c>
      <c r="H5884" s="102">
        <f t="shared" si="653"/>
        <v>17487.579420975468</v>
      </c>
      <c r="I5884" s="102">
        <f t="shared" si="649"/>
        <v>0</v>
      </c>
      <c r="J5884" s="102">
        <f t="shared" si="650"/>
        <v>17489.129360918912</v>
      </c>
      <c r="K5884" s="103">
        <f t="shared" si="651"/>
        <v>1.5499399434447696</v>
      </c>
    </row>
    <row r="5885" spans="2:11" x14ac:dyDescent="0.2">
      <c r="B5885" s="35">
        <v>5870</v>
      </c>
      <c r="C5885" s="93">
        <v>0.12809933182506039</v>
      </c>
      <c r="D5885" s="101">
        <f t="shared" si="654"/>
        <v>6.1648478584042055</v>
      </c>
      <c r="E5885" s="93">
        <v>0.34352152586436702</v>
      </c>
      <c r="F5885" s="102">
        <f t="shared" si="652"/>
        <v>1.3435215258643671</v>
      </c>
      <c r="G5885" s="102">
        <f t="shared" si="655"/>
        <v>17493.744268833871</v>
      </c>
      <c r="H5885" s="102">
        <f t="shared" si="653"/>
        <v>17493.744268833871</v>
      </c>
      <c r="I5885" s="102">
        <f t="shared" si="649"/>
        <v>0</v>
      </c>
      <c r="J5885" s="102">
        <f t="shared" si="650"/>
        <v>17495.087790359736</v>
      </c>
      <c r="K5885" s="103">
        <f t="shared" si="651"/>
        <v>1.3435215258650715</v>
      </c>
    </row>
    <row r="5886" spans="2:11" x14ac:dyDescent="0.2">
      <c r="B5886" s="35">
        <v>5871</v>
      </c>
      <c r="C5886" s="93">
        <v>0.80408300573809099</v>
      </c>
      <c r="D5886" s="101">
        <f t="shared" si="654"/>
        <v>0.65415832249313322</v>
      </c>
      <c r="E5886" s="93">
        <v>0.66738243728823776</v>
      </c>
      <c r="F5886" s="102">
        <f t="shared" si="652"/>
        <v>1.6673824372882378</v>
      </c>
      <c r="G5886" s="102">
        <f t="shared" si="655"/>
        <v>17494.398427156364</v>
      </c>
      <c r="H5886" s="102">
        <f t="shared" si="653"/>
        <v>17495.087790359736</v>
      </c>
      <c r="I5886" s="102">
        <f t="shared" si="649"/>
        <v>0.68936320337161305</v>
      </c>
      <c r="J5886" s="102">
        <f t="shared" si="650"/>
        <v>17496.755172797024</v>
      </c>
      <c r="K5886" s="103">
        <f t="shared" si="651"/>
        <v>2.3567456406599376</v>
      </c>
    </row>
    <row r="5887" spans="2:11" ht="16" thickBot="1" x14ac:dyDescent="0.25">
      <c r="B5887" s="39">
        <v>5872</v>
      </c>
      <c r="C5887" s="94">
        <v>3.5974772948996203E-2</v>
      </c>
      <c r="D5887" s="104">
        <f t="shared" si="654"/>
        <v>9.9748120127515065</v>
      </c>
      <c r="E5887" s="94">
        <v>0.7700009743747902</v>
      </c>
      <c r="F5887" s="105">
        <f t="shared" si="652"/>
        <v>1.7700009743747902</v>
      </c>
      <c r="G5887" s="105">
        <f t="shared" si="655"/>
        <v>17504.373239169116</v>
      </c>
      <c r="H5887" s="105">
        <f t="shared" si="653"/>
        <v>17504.373239169116</v>
      </c>
      <c r="I5887" s="105">
        <f t="shared" si="649"/>
        <v>0</v>
      </c>
      <c r="J5887" s="105">
        <f t="shared" si="650"/>
        <v>17506.14324014349</v>
      </c>
      <c r="K5887" s="106">
        <f t="shared" si="651"/>
        <v>1.7700009743748524</v>
      </c>
    </row>
    <row r="5888" spans="2:11" x14ac:dyDescent="0.2">
      <c r="B5888" s="35">
        <v>5873</v>
      </c>
      <c r="C5888" s="93">
        <v>0.94604970689213774</v>
      </c>
      <c r="D5888" s="101">
        <f t="shared" si="654"/>
        <v>0.16638050108165275</v>
      </c>
      <c r="E5888" s="93">
        <v>0.60356131677054525</v>
      </c>
      <c r="F5888" s="102">
        <f t="shared" si="652"/>
        <v>1.6035613167705454</v>
      </c>
      <c r="G5888" s="102">
        <f t="shared" si="655"/>
        <v>17504.539619670199</v>
      </c>
      <c r="H5888" s="102">
        <f t="shared" si="653"/>
        <v>17506.14324014349</v>
      </c>
      <c r="I5888" s="102">
        <f t="shared" si="649"/>
        <v>1.6036204732918122</v>
      </c>
      <c r="J5888" s="102">
        <f t="shared" si="650"/>
        <v>17507.74680146026</v>
      </c>
      <c r="K5888" s="103">
        <f t="shared" si="651"/>
        <v>3.2071817900614406</v>
      </c>
    </row>
    <row r="5889" spans="2:11" x14ac:dyDescent="0.2">
      <c r="B5889" s="35">
        <v>5874</v>
      </c>
      <c r="C5889" s="93">
        <v>0.51345166774780548</v>
      </c>
      <c r="D5889" s="101">
        <f t="shared" si="654"/>
        <v>1.9997981316658686</v>
      </c>
      <c r="E5889" s="93">
        <v>0.66637519820373736</v>
      </c>
      <c r="F5889" s="102">
        <f t="shared" si="652"/>
        <v>1.6663751982037374</v>
      </c>
      <c r="G5889" s="102">
        <f t="shared" si="655"/>
        <v>17506.539417801865</v>
      </c>
      <c r="H5889" s="102">
        <f t="shared" si="653"/>
        <v>17507.74680146026</v>
      </c>
      <c r="I5889" s="102">
        <f t="shared" si="649"/>
        <v>1.2073836583949742</v>
      </c>
      <c r="J5889" s="102">
        <f t="shared" si="650"/>
        <v>17509.413176658465</v>
      </c>
      <c r="K5889" s="103">
        <f t="shared" si="651"/>
        <v>2.8737588566000341</v>
      </c>
    </row>
    <row r="5890" spans="2:11" x14ac:dyDescent="0.2">
      <c r="B5890" s="35">
        <v>5875</v>
      </c>
      <c r="C5890" s="93">
        <v>0.90351282221152474</v>
      </c>
      <c r="D5890" s="101">
        <f t="shared" si="654"/>
        <v>0.30439493201655321</v>
      </c>
      <c r="E5890" s="93">
        <v>3.5612030368509129E-2</v>
      </c>
      <c r="F5890" s="102">
        <f t="shared" si="652"/>
        <v>1.035612030368509</v>
      </c>
      <c r="G5890" s="102">
        <f t="shared" si="655"/>
        <v>17506.843812733881</v>
      </c>
      <c r="H5890" s="102">
        <f t="shared" si="653"/>
        <v>17509.413176658465</v>
      </c>
      <c r="I5890" s="102">
        <f t="shared" si="649"/>
        <v>2.5693639245837403</v>
      </c>
      <c r="J5890" s="102">
        <f t="shared" si="650"/>
        <v>17510.448788688835</v>
      </c>
      <c r="K5890" s="103">
        <f t="shared" si="651"/>
        <v>3.604975954953261</v>
      </c>
    </row>
    <row r="5891" spans="2:11" ht="16" thickBot="1" x14ac:dyDescent="0.25">
      <c r="B5891" s="39">
        <v>5876</v>
      </c>
      <c r="C5891" s="94">
        <v>6.9268299588367999E-2</v>
      </c>
      <c r="D5891" s="104">
        <f t="shared" si="654"/>
        <v>8.0093037445199098</v>
      </c>
      <c r="E5891" s="94">
        <v>0.70009128473135618</v>
      </c>
      <c r="F5891" s="105">
        <f t="shared" si="652"/>
        <v>1.7000912847313563</v>
      </c>
      <c r="G5891" s="105">
        <f t="shared" si="655"/>
        <v>17514.8531164784</v>
      </c>
      <c r="H5891" s="105">
        <f t="shared" si="653"/>
        <v>17514.8531164784</v>
      </c>
      <c r="I5891" s="105">
        <f t="shared" si="649"/>
        <v>0</v>
      </c>
      <c r="J5891" s="105">
        <f t="shared" si="650"/>
        <v>17516.553207763132</v>
      </c>
      <c r="K5891" s="106">
        <f t="shared" si="651"/>
        <v>1.7000912847324798</v>
      </c>
    </row>
    <row r="5892" spans="2:11" x14ac:dyDescent="0.2">
      <c r="B5892" s="35">
        <v>5877</v>
      </c>
      <c r="C5892" s="93">
        <v>1.5917324348985296E-2</v>
      </c>
      <c r="D5892" s="101">
        <f t="shared" si="654"/>
        <v>12.42104154366622</v>
      </c>
      <c r="E5892" s="93">
        <v>0.28000921119954858</v>
      </c>
      <c r="F5892" s="102">
        <f t="shared" si="652"/>
        <v>1.2800092111995487</v>
      </c>
      <c r="G5892" s="102">
        <f t="shared" si="655"/>
        <v>17527.274158022065</v>
      </c>
      <c r="H5892" s="102">
        <f t="shared" si="653"/>
        <v>17527.274158022065</v>
      </c>
      <c r="I5892" s="102">
        <f t="shared" si="649"/>
        <v>0</v>
      </c>
      <c r="J5892" s="102">
        <f t="shared" si="650"/>
        <v>17528.554167233266</v>
      </c>
      <c r="K5892" s="103">
        <f t="shared" si="651"/>
        <v>1.2800092112011043</v>
      </c>
    </row>
    <row r="5893" spans="2:11" x14ac:dyDescent="0.2">
      <c r="B5893" s="35">
        <v>5878</v>
      </c>
      <c r="C5893" s="93">
        <v>0.19471257508863649</v>
      </c>
      <c r="D5893" s="101">
        <f t="shared" si="654"/>
        <v>4.9086923450729607</v>
      </c>
      <c r="E5893" s="93">
        <v>0.46151684769215084</v>
      </c>
      <c r="F5893" s="102">
        <f t="shared" si="652"/>
        <v>1.4615168476921507</v>
      </c>
      <c r="G5893" s="102">
        <f t="shared" si="655"/>
        <v>17532.182850367139</v>
      </c>
      <c r="H5893" s="102">
        <f t="shared" si="653"/>
        <v>17532.182850367139</v>
      </c>
      <c r="I5893" s="102">
        <f t="shared" si="649"/>
        <v>0</v>
      </c>
      <c r="J5893" s="102">
        <f t="shared" si="650"/>
        <v>17533.644367214831</v>
      </c>
      <c r="K5893" s="103">
        <f t="shared" si="651"/>
        <v>1.4615168476921099</v>
      </c>
    </row>
    <row r="5894" spans="2:11" x14ac:dyDescent="0.2">
      <c r="B5894" s="35">
        <v>5879</v>
      </c>
      <c r="C5894" s="93">
        <v>0.54211743597005069</v>
      </c>
      <c r="D5894" s="101">
        <f t="shared" si="654"/>
        <v>1.8368178884427546</v>
      </c>
      <c r="E5894" s="93">
        <v>4.4605352052838221E-2</v>
      </c>
      <c r="F5894" s="102">
        <f t="shared" si="652"/>
        <v>1.0446053520528382</v>
      </c>
      <c r="G5894" s="102">
        <f t="shared" si="655"/>
        <v>17534.01966825558</v>
      </c>
      <c r="H5894" s="102">
        <f t="shared" si="653"/>
        <v>17534.01966825558</v>
      </c>
      <c r="I5894" s="102">
        <f t="shared" si="649"/>
        <v>0</v>
      </c>
      <c r="J5894" s="102">
        <f t="shared" si="650"/>
        <v>17535.064273607633</v>
      </c>
      <c r="K5894" s="103">
        <f t="shared" si="651"/>
        <v>1.0446053520536225</v>
      </c>
    </row>
    <row r="5895" spans="2:11" ht="16" thickBot="1" x14ac:dyDescent="0.25">
      <c r="B5895" s="39">
        <v>5880</v>
      </c>
      <c r="C5895" s="94">
        <v>0.84833959613481968</v>
      </c>
      <c r="D5895" s="104">
        <f t="shared" si="654"/>
        <v>0.49342276864703954</v>
      </c>
      <c r="E5895" s="94">
        <v>1.8595480558295741E-2</v>
      </c>
      <c r="F5895" s="105">
        <f t="shared" si="652"/>
        <v>1.0185954805582957</v>
      </c>
      <c r="G5895" s="105">
        <f t="shared" si="655"/>
        <v>17534.513091024226</v>
      </c>
      <c r="H5895" s="105">
        <f t="shared" si="653"/>
        <v>17535.064273607633</v>
      </c>
      <c r="I5895" s="105">
        <f t="shared" si="649"/>
        <v>0.55118258340735338</v>
      </c>
      <c r="J5895" s="105">
        <f t="shared" si="650"/>
        <v>17536.08286908819</v>
      </c>
      <c r="K5895" s="106">
        <f t="shared" si="651"/>
        <v>1.569778063963895</v>
      </c>
    </row>
    <row r="5896" spans="2:11" x14ac:dyDescent="0.2">
      <c r="B5896" s="35">
        <v>5881</v>
      </c>
      <c r="C5896" s="93">
        <v>0.52996756099981923</v>
      </c>
      <c r="D5896" s="101">
        <f t="shared" si="654"/>
        <v>1.9048184399094925</v>
      </c>
      <c r="E5896" s="93">
        <v>0.86293969901940504</v>
      </c>
      <c r="F5896" s="102">
        <f t="shared" si="652"/>
        <v>1.8629396990194049</v>
      </c>
      <c r="G5896" s="102">
        <f t="shared" si="655"/>
        <v>17536.417909464137</v>
      </c>
      <c r="H5896" s="102">
        <f t="shared" si="653"/>
        <v>17536.417909464137</v>
      </c>
      <c r="I5896" s="102">
        <f t="shared" si="649"/>
        <v>0</v>
      </c>
      <c r="J5896" s="102">
        <f t="shared" si="650"/>
        <v>17538.280849163155</v>
      </c>
      <c r="K5896" s="103">
        <f t="shared" si="651"/>
        <v>1.8629396990181704</v>
      </c>
    </row>
    <row r="5897" spans="2:11" x14ac:dyDescent="0.2">
      <c r="B5897" s="35">
        <v>5882</v>
      </c>
      <c r="C5897" s="93">
        <v>0.72526427361839008</v>
      </c>
      <c r="D5897" s="101">
        <f t="shared" si="654"/>
        <v>0.96365752563397999</v>
      </c>
      <c r="E5897" s="93">
        <v>0.39130834701247086</v>
      </c>
      <c r="F5897" s="102">
        <f t="shared" si="652"/>
        <v>1.3913083470124707</v>
      </c>
      <c r="G5897" s="102">
        <f t="shared" si="655"/>
        <v>17537.38156698977</v>
      </c>
      <c r="H5897" s="102">
        <f t="shared" si="653"/>
        <v>17538.280849163155</v>
      </c>
      <c r="I5897" s="102">
        <f t="shared" si="649"/>
        <v>0.89928217338456307</v>
      </c>
      <c r="J5897" s="102">
        <f t="shared" si="650"/>
        <v>17539.672157510169</v>
      </c>
      <c r="K5897" s="103">
        <f t="shared" si="651"/>
        <v>2.2905905203988368</v>
      </c>
    </row>
    <row r="5898" spans="2:11" x14ac:dyDescent="0.2">
      <c r="B5898" s="35">
        <v>5883</v>
      </c>
      <c r="C5898" s="93">
        <v>0.54082653355967913</v>
      </c>
      <c r="D5898" s="101">
        <f t="shared" si="654"/>
        <v>1.843970075766147</v>
      </c>
      <c r="E5898" s="93">
        <v>0.33485285695826961</v>
      </c>
      <c r="F5898" s="102">
        <f t="shared" si="652"/>
        <v>1.3348528569582696</v>
      </c>
      <c r="G5898" s="102">
        <f t="shared" si="655"/>
        <v>17539.225537065537</v>
      </c>
      <c r="H5898" s="102">
        <f t="shared" si="653"/>
        <v>17539.672157510169</v>
      </c>
      <c r="I5898" s="102">
        <f t="shared" si="649"/>
        <v>0.44662044463257189</v>
      </c>
      <c r="J5898" s="102">
        <f t="shared" si="650"/>
        <v>17541.007010367128</v>
      </c>
      <c r="K5898" s="103">
        <f t="shared" si="651"/>
        <v>1.781473301591177</v>
      </c>
    </row>
    <row r="5899" spans="2:11" ht="16" thickBot="1" x14ac:dyDescent="0.25">
      <c r="B5899" s="39">
        <v>5884</v>
      </c>
      <c r="C5899" s="94">
        <v>0.68341280261007198</v>
      </c>
      <c r="D5899" s="104">
        <f t="shared" si="654"/>
        <v>1.1419686173314876</v>
      </c>
      <c r="E5899" s="94">
        <v>0.5633328404104283</v>
      </c>
      <c r="F5899" s="105">
        <f t="shared" si="652"/>
        <v>1.5633328404104283</v>
      </c>
      <c r="G5899" s="105">
        <f t="shared" si="655"/>
        <v>17540.367505682869</v>
      </c>
      <c r="H5899" s="105">
        <f t="shared" si="653"/>
        <v>17541.007010367128</v>
      </c>
      <c r="I5899" s="105">
        <f t="shared" si="649"/>
        <v>0.63950468425900908</v>
      </c>
      <c r="J5899" s="105">
        <f t="shared" si="650"/>
        <v>17542.570343207539</v>
      </c>
      <c r="K5899" s="106">
        <f t="shared" si="651"/>
        <v>2.2028375246700307</v>
      </c>
    </row>
    <row r="5900" spans="2:11" x14ac:dyDescent="0.2">
      <c r="B5900" s="35">
        <v>5885</v>
      </c>
      <c r="C5900" s="93">
        <v>0.81597326199343811</v>
      </c>
      <c r="D5900" s="101">
        <f t="shared" si="654"/>
        <v>0.61012107515936875</v>
      </c>
      <c r="E5900" s="93">
        <v>0.84033867789891303</v>
      </c>
      <c r="F5900" s="102">
        <f t="shared" si="652"/>
        <v>1.840338677898913</v>
      </c>
      <c r="G5900" s="102">
        <f t="shared" si="655"/>
        <v>17540.977626758027</v>
      </c>
      <c r="H5900" s="102">
        <f t="shared" si="653"/>
        <v>17542.570343207539</v>
      </c>
      <c r="I5900" s="102">
        <f t="shared" si="649"/>
        <v>1.5927164495114994</v>
      </c>
      <c r="J5900" s="102">
        <f t="shared" si="650"/>
        <v>17544.410681885438</v>
      </c>
      <c r="K5900" s="103">
        <f t="shared" si="651"/>
        <v>3.4330551274106256</v>
      </c>
    </row>
    <row r="5901" spans="2:11" x14ac:dyDescent="0.2">
      <c r="B5901" s="35">
        <v>5886</v>
      </c>
      <c r="C5901" s="93">
        <v>0.4277575142369493</v>
      </c>
      <c r="D5901" s="101">
        <f t="shared" si="654"/>
        <v>2.5475963984241314</v>
      </c>
      <c r="E5901" s="93">
        <v>0.1819649395394648</v>
      </c>
      <c r="F5901" s="102">
        <f t="shared" si="652"/>
        <v>1.1819649395394647</v>
      </c>
      <c r="G5901" s="102">
        <f t="shared" si="655"/>
        <v>17543.525223156452</v>
      </c>
      <c r="H5901" s="102">
        <f t="shared" si="653"/>
        <v>17544.410681885438</v>
      </c>
      <c r="I5901" s="102">
        <f t="shared" si="649"/>
        <v>0.88545872898612288</v>
      </c>
      <c r="J5901" s="102">
        <f t="shared" si="650"/>
        <v>17545.592646824978</v>
      </c>
      <c r="K5901" s="103">
        <f t="shared" si="651"/>
        <v>2.0674236685263168</v>
      </c>
    </row>
    <row r="5902" spans="2:11" x14ac:dyDescent="0.2">
      <c r="B5902" s="35">
        <v>5887</v>
      </c>
      <c r="C5902" s="93">
        <v>0.95673042647276307</v>
      </c>
      <c r="D5902" s="101">
        <f t="shared" si="654"/>
        <v>0.13270083970954286</v>
      </c>
      <c r="E5902" s="93">
        <v>0.97502340983013236</v>
      </c>
      <c r="F5902" s="102">
        <f t="shared" si="652"/>
        <v>1.9750234098301322</v>
      </c>
      <c r="G5902" s="102">
        <f t="shared" si="655"/>
        <v>17543.657923996161</v>
      </c>
      <c r="H5902" s="102">
        <f t="shared" si="653"/>
        <v>17545.592646824978</v>
      </c>
      <c r="I5902" s="102">
        <f t="shared" si="649"/>
        <v>1.9347228288170299</v>
      </c>
      <c r="J5902" s="102">
        <f t="shared" si="650"/>
        <v>17547.56767023481</v>
      </c>
      <c r="K5902" s="103">
        <f t="shared" si="651"/>
        <v>3.9097462386489497</v>
      </c>
    </row>
    <row r="5903" spans="2:11" ht="16" thickBot="1" x14ac:dyDescent="0.25">
      <c r="B5903" s="39">
        <v>5888</v>
      </c>
      <c r="C5903" s="94">
        <v>0.20572262926787699</v>
      </c>
      <c r="D5903" s="104">
        <f t="shared" si="654"/>
        <v>4.7436794320464815</v>
      </c>
      <c r="E5903" s="94">
        <v>0.47228420638556035</v>
      </c>
      <c r="F5903" s="105">
        <f t="shared" si="652"/>
        <v>1.4722842063855603</v>
      </c>
      <c r="G5903" s="105">
        <f t="shared" si="655"/>
        <v>17548.401603428207</v>
      </c>
      <c r="H5903" s="105">
        <f t="shared" si="653"/>
        <v>17548.401603428207</v>
      </c>
      <c r="I5903" s="105">
        <f t="shared" si="649"/>
        <v>0</v>
      </c>
      <c r="J5903" s="105">
        <f t="shared" si="650"/>
        <v>17549.873887634592</v>
      </c>
      <c r="K5903" s="106">
        <f t="shared" si="651"/>
        <v>1.472284206385666</v>
      </c>
    </row>
    <row r="5904" spans="2:11" x14ac:dyDescent="0.2">
      <c r="B5904" s="35">
        <v>5889</v>
      </c>
      <c r="C5904" s="93">
        <v>0.91181811423682557</v>
      </c>
      <c r="D5904" s="101">
        <f t="shared" si="654"/>
        <v>0.27694423482500874</v>
      </c>
      <c r="E5904" s="93">
        <v>0.39914262429495773</v>
      </c>
      <c r="F5904" s="102">
        <f t="shared" si="652"/>
        <v>1.3991426242949578</v>
      </c>
      <c r="G5904" s="102">
        <f t="shared" si="655"/>
        <v>17548.678547663032</v>
      </c>
      <c r="H5904" s="102">
        <f t="shared" si="653"/>
        <v>17549.873887634592</v>
      </c>
      <c r="I5904" s="102">
        <f t="shared" si="649"/>
        <v>1.1953399715603155</v>
      </c>
      <c r="J5904" s="102">
        <f t="shared" si="650"/>
        <v>17551.273030258886</v>
      </c>
      <c r="K5904" s="103">
        <f t="shared" si="651"/>
        <v>2.5944825958540605</v>
      </c>
    </row>
    <row r="5905" spans="2:11" x14ac:dyDescent="0.2">
      <c r="B5905" s="35">
        <v>5890</v>
      </c>
      <c r="C5905" s="93">
        <v>0.21871296739116131</v>
      </c>
      <c r="D5905" s="101">
        <f t="shared" si="654"/>
        <v>4.5599851800060867</v>
      </c>
      <c r="E5905" s="93">
        <v>4.9927248742416275E-3</v>
      </c>
      <c r="F5905" s="102">
        <f t="shared" si="652"/>
        <v>1.0049927248742416</v>
      </c>
      <c r="G5905" s="102">
        <f t="shared" si="655"/>
        <v>17553.238532843039</v>
      </c>
      <c r="H5905" s="102">
        <f t="shared" si="653"/>
        <v>17553.238532843039</v>
      </c>
      <c r="I5905" s="102">
        <f t="shared" si="649"/>
        <v>0</v>
      </c>
      <c r="J5905" s="102">
        <f t="shared" si="650"/>
        <v>17554.243525567912</v>
      </c>
      <c r="K5905" s="103">
        <f t="shared" si="651"/>
        <v>1.0049927248728636</v>
      </c>
    </row>
    <row r="5906" spans="2:11" x14ac:dyDescent="0.2">
      <c r="B5906" s="35">
        <v>5891</v>
      </c>
      <c r="C5906" s="93">
        <v>5.6292396082245455E-2</v>
      </c>
      <c r="D5906" s="101">
        <f t="shared" si="654"/>
        <v>8.6315874409923925</v>
      </c>
      <c r="E5906" s="93">
        <v>0.82206829064283682</v>
      </c>
      <c r="F5906" s="102">
        <f t="shared" si="652"/>
        <v>1.8220682906428367</v>
      </c>
      <c r="G5906" s="102">
        <f t="shared" si="655"/>
        <v>17561.870120284031</v>
      </c>
      <c r="H5906" s="102">
        <f t="shared" si="653"/>
        <v>17561.870120284031</v>
      </c>
      <c r="I5906" s="102">
        <f t="shared" ref="I5906:I5969" si="656">H5906-G5906</f>
        <v>0</v>
      </c>
      <c r="J5906" s="102">
        <f t="shared" ref="J5906:J5969" si="657">H5906+F5906</f>
        <v>17563.692188574674</v>
      </c>
      <c r="K5906" s="103">
        <f t="shared" ref="K5906:K5969" si="658">J5906-G5906</f>
        <v>1.8220682906430739</v>
      </c>
    </row>
    <row r="5907" spans="2:11" ht="16" thickBot="1" x14ac:dyDescent="0.25">
      <c r="B5907" s="39">
        <v>5892</v>
      </c>
      <c r="C5907" s="94">
        <v>0.83425581565870033</v>
      </c>
      <c r="D5907" s="104">
        <f t="shared" si="654"/>
        <v>0.54364557075823761</v>
      </c>
      <c r="E5907" s="94">
        <v>3.0492674144571463E-2</v>
      </c>
      <c r="F5907" s="105">
        <f t="shared" si="652"/>
        <v>1.0304926741445715</v>
      </c>
      <c r="G5907" s="105">
        <f t="shared" si="655"/>
        <v>17562.413765854788</v>
      </c>
      <c r="H5907" s="105">
        <f t="shared" si="653"/>
        <v>17563.692188574674</v>
      </c>
      <c r="I5907" s="105">
        <f t="shared" si="656"/>
        <v>1.2784227198862936</v>
      </c>
      <c r="J5907" s="105">
        <f t="shared" si="657"/>
        <v>17564.722681248819</v>
      </c>
      <c r="K5907" s="106">
        <f t="shared" si="658"/>
        <v>2.3089153940309188</v>
      </c>
    </row>
    <row r="5908" spans="2:11" x14ac:dyDescent="0.2">
      <c r="B5908" s="35">
        <v>5893</v>
      </c>
      <c r="C5908" s="93">
        <v>0.55554944574817811</v>
      </c>
      <c r="D5908" s="101">
        <f t="shared" si="654"/>
        <v>1.7633929878476193</v>
      </c>
      <c r="E5908" s="93">
        <v>0.69979389987064511</v>
      </c>
      <c r="F5908" s="102">
        <f t="shared" si="652"/>
        <v>1.6997938998706452</v>
      </c>
      <c r="G5908" s="102">
        <f t="shared" si="655"/>
        <v>17564.177158842635</v>
      </c>
      <c r="H5908" s="102">
        <f t="shared" si="653"/>
        <v>17564.722681248819</v>
      </c>
      <c r="I5908" s="102">
        <f t="shared" si="656"/>
        <v>0.54552240618431824</v>
      </c>
      <c r="J5908" s="102">
        <f t="shared" si="657"/>
        <v>17566.422475148691</v>
      </c>
      <c r="K5908" s="103">
        <f t="shared" si="658"/>
        <v>2.2453163060563384</v>
      </c>
    </row>
    <row r="5909" spans="2:11" x14ac:dyDescent="0.2">
      <c r="B5909" s="35">
        <v>5894</v>
      </c>
      <c r="C5909" s="93">
        <v>0.71844478213249685</v>
      </c>
      <c r="D5909" s="101">
        <f t="shared" si="654"/>
        <v>0.99199928401924464</v>
      </c>
      <c r="E5909" s="93">
        <v>0.99314837735854677</v>
      </c>
      <c r="F5909" s="102">
        <f t="shared" si="652"/>
        <v>1.9931483773585468</v>
      </c>
      <c r="G5909" s="102">
        <f t="shared" si="655"/>
        <v>17565.169158126653</v>
      </c>
      <c r="H5909" s="102">
        <f t="shared" si="653"/>
        <v>17566.422475148691</v>
      </c>
      <c r="I5909" s="102">
        <f t="shared" si="656"/>
        <v>1.2533170220376633</v>
      </c>
      <c r="J5909" s="102">
        <f t="shared" si="657"/>
        <v>17568.415623526049</v>
      </c>
      <c r="K5909" s="103">
        <f t="shared" si="658"/>
        <v>3.2464653993956745</v>
      </c>
    </row>
    <row r="5910" spans="2:11" x14ac:dyDescent="0.2">
      <c r="B5910" s="35">
        <v>5895</v>
      </c>
      <c r="C5910" s="93">
        <v>2.6257603413429642E-2</v>
      </c>
      <c r="D5910" s="101">
        <f t="shared" si="654"/>
        <v>10.919399034123424</v>
      </c>
      <c r="E5910" s="93">
        <v>0.44274693701859047</v>
      </c>
      <c r="F5910" s="102">
        <f t="shared" si="652"/>
        <v>1.4427469370185904</v>
      </c>
      <c r="G5910" s="102">
        <f t="shared" si="655"/>
        <v>17576.088557160776</v>
      </c>
      <c r="H5910" s="102">
        <f t="shared" si="653"/>
        <v>17576.088557160776</v>
      </c>
      <c r="I5910" s="102">
        <f t="shared" si="656"/>
        <v>0</v>
      </c>
      <c r="J5910" s="102">
        <f t="shared" si="657"/>
        <v>17577.531304097796</v>
      </c>
      <c r="K5910" s="103">
        <f t="shared" si="658"/>
        <v>1.4427469370202743</v>
      </c>
    </row>
    <row r="5911" spans="2:11" ht="16" thickBot="1" x14ac:dyDescent="0.25">
      <c r="B5911" s="39">
        <v>5896</v>
      </c>
      <c r="C5911" s="94">
        <v>0.23778739773011093</v>
      </c>
      <c r="D5911" s="104">
        <f t="shared" si="654"/>
        <v>4.3091348741321838</v>
      </c>
      <c r="E5911" s="94">
        <v>0.54958460662525543</v>
      </c>
      <c r="F5911" s="105">
        <f t="shared" si="652"/>
        <v>1.5495846066252554</v>
      </c>
      <c r="G5911" s="105">
        <f t="shared" si="655"/>
        <v>17580.397692034909</v>
      </c>
      <c r="H5911" s="105">
        <f t="shared" si="653"/>
        <v>17580.397692034909</v>
      </c>
      <c r="I5911" s="105">
        <f t="shared" si="656"/>
        <v>0</v>
      </c>
      <c r="J5911" s="105">
        <f t="shared" si="657"/>
        <v>17581.947276641535</v>
      </c>
      <c r="K5911" s="106">
        <f t="shared" si="658"/>
        <v>1.5495846066260128</v>
      </c>
    </row>
    <row r="5912" spans="2:11" x14ac:dyDescent="0.2">
      <c r="B5912" s="35">
        <v>5897</v>
      </c>
      <c r="C5912" s="93">
        <v>0.48173938183659648</v>
      </c>
      <c r="D5912" s="101">
        <f t="shared" si="654"/>
        <v>2.1910560382415314</v>
      </c>
      <c r="E5912" s="93">
        <v>0.9820348172341995</v>
      </c>
      <c r="F5912" s="102">
        <f t="shared" si="652"/>
        <v>1.9820348172341995</v>
      </c>
      <c r="G5912" s="102">
        <f t="shared" si="655"/>
        <v>17582.588748073151</v>
      </c>
      <c r="H5912" s="102">
        <f t="shared" si="653"/>
        <v>17582.588748073151</v>
      </c>
      <c r="I5912" s="102">
        <f t="shared" si="656"/>
        <v>0</v>
      </c>
      <c r="J5912" s="102">
        <f t="shared" si="657"/>
        <v>17584.570782890383</v>
      </c>
      <c r="K5912" s="103">
        <f t="shared" si="658"/>
        <v>1.9820348172324884</v>
      </c>
    </row>
    <row r="5913" spans="2:11" x14ac:dyDescent="0.2">
      <c r="B5913" s="35">
        <v>5898</v>
      </c>
      <c r="C5913" s="93">
        <v>0.49685393511043019</v>
      </c>
      <c r="D5913" s="101">
        <f t="shared" si="654"/>
        <v>2.0983775676555823</v>
      </c>
      <c r="E5913" s="93">
        <v>0.6644788289853133</v>
      </c>
      <c r="F5913" s="102">
        <f t="shared" si="652"/>
        <v>1.6644788289853132</v>
      </c>
      <c r="G5913" s="102">
        <f t="shared" si="655"/>
        <v>17584.687125640805</v>
      </c>
      <c r="H5913" s="102">
        <f t="shared" si="653"/>
        <v>17584.687125640805</v>
      </c>
      <c r="I5913" s="102">
        <f t="shared" si="656"/>
        <v>0</v>
      </c>
      <c r="J5913" s="102">
        <f t="shared" si="657"/>
        <v>17586.35160446979</v>
      </c>
      <c r="K5913" s="103">
        <f t="shared" si="658"/>
        <v>1.6644788289850112</v>
      </c>
    </row>
    <row r="5914" spans="2:11" x14ac:dyDescent="0.2">
      <c r="B5914" s="35">
        <v>5899</v>
      </c>
      <c r="C5914" s="93">
        <v>0.36439081597194189</v>
      </c>
      <c r="D5914" s="101">
        <f t="shared" si="654"/>
        <v>3.0285849511934466</v>
      </c>
      <c r="E5914" s="93">
        <v>0.22316678882795205</v>
      </c>
      <c r="F5914" s="102">
        <f t="shared" si="652"/>
        <v>1.223166788827952</v>
      </c>
      <c r="G5914" s="102">
        <f t="shared" si="655"/>
        <v>17587.715710591998</v>
      </c>
      <c r="H5914" s="102">
        <f t="shared" si="653"/>
        <v>17587.715710591998</v>
      </c>
      <c r="I5914" s="102">
        <f t="shared" si="656"/>
        <v>0</v>
      </c>
      <c r="J5914" s="102">
        <f t="shared" si="657"/>
        <v>17588.938877380824</v>
      </c>
      <c r="K5914" s="103">
        <f t="shared" si="658"/>
        <v>1.2231667888263473</v>
      </c>
    </row>
    <row r="5915" spans="2:11" ht="16" thickBot="1" x14ac:dyDescent="0.25">
      <c r="B5915" s="39">
        <v>5900</v>
      </c>
      <c r="C5915" s="94">
        <v>0.76253608269826756</v>
      </c>
      <c r="D5915" s="104">
        <f t="shared" si="654"/>
        <v>0.81331635014610659</v>
      </c>
      <c r="E5915" s="94">
        <v>0.29278251527642229</v>
      </c>
      <c r="F5915" s="105">
        <f t="shared" si="652"/>
        <v>1.2927825152764223</v>
      </c>
      <c r="G5915" s="105">
        <f t="shared" si="655"/>
        <v>17588.529026942142</v>
      </c>
      <c r="H5915" s="105">
        <f t="shared" si="653"/>
        <v>17588.938877380824</v>
      </c>
      <c r="I5915" s="105">
        <f t="shared" si="656"/>
        <v>0.4098504386820423</v>
      </c>
      <c r="J5915" s="105">
        <f t="shared" si="657"/>
        <v>17590.231659896101</v>
      </c>
      <c r="K5915" s="106">
        <f t="shared" si="658"/>
        <v>1.7026329539585277</v>
      </c>
    </row>
    <row r="5916" spans="2:11" x14ac:dyDescent="0.2">
      <c r="B5916" s="35">
        <v>5901</v>
      </c>
      <c r="C5916" s="93">
        <v>0.46054965775979773</v>
      </c>
      <c r="D5916" s="101">
        <f t="shared" si="654"/>
        <v>2.3260037839803149</v>
      </c>
      <c r="E5916" s="93">
        <v>0.56456833367102033</v>
      </c>
      <c r="F5916" s="102">
        <f t="shared" si="652"/>
        <v>1.5645683336710203</v>
      </c>
      <c r="G5916" s="102">
        <f t="shared" si="655"/>
        <v>17590.855030726121</v>
      </c>
      <c r="H5916" s="102">
        <f t="shared" si="653"/>
        <v>17590.855030726121</v>
      </c>
      <c r="I5916" s="102">
        <f t="shared" si="656"/>
        <v>0</v>
      </c>
      <c r="J5916" s="102">
        <f t="shared" si="657"/>
        <v>17592.419599059791</v>
      </c>
      <c r="K5916" s="103">
        <f t="shared" si="658"/>
        <v>1.5645683336697402</v>
      </c>
    </row>
    <row r="5917" spans="2:11" x14ac:dyDescent="0.2">
      <c r="B5917" s="35">
        <v>5902</v>
      </c>
      <c r="C5917" s="93">
        <v>0.21392753179328039</v>
      </c>
      <c r="D5917" s="101">
        <f t="shared" si="654"/>
        <v>4.6263538733716931</v>
      </c>
      <c r="E5917" s="93">
        <v>0.38240923360144863</v>
      </c>
      <c r="F5917" s="102">
        <f t="shared" si="652"/>
        <v>1.3824092336014486</v>
      </c>
      <c r="G5917" s="102">
        <f t="shared" si="655"/>
        <v>17595.481384599494</v>
      </c>
      <c r="H5917" s="102">
        <f t="shared" si="653"/>
        <v>17595.481384599494</v>
      </c>
      <c r="I5917" s="102">
        <f t="shared" si="656"/>
        <v>0</v>
      </c>
      <c r="J5917" s="102">
        <f t="shared" si="657"/>
        <v>17596.863793833094</v>
      </c>
      <c r="K5917" s="103">
        <f t="shared" si="658"/>
        <v>1.3824092335999012</v>
      </c>
    </row>
    <row r="5918" spans="2:11" x14ac:dyDescent="0.2">
      <c r="B5918" s="35">
        <v>5903</v>
      </c>
      <c r="C5918" s="93">
        <v>0.83053982379529201</v>
      </c>
      <c r="D5918" s="101">
        <f t="shared" si="654"/>
        <v>0.55703819846601788</v>
      </c>
      <c r="E5918" s="93">
        <v>0.74525856696067105</v>
      </c>
      <c r="F5918" s="102">
        <f t="shared" si="652"/>
        <v>1.7452585669606711</v>
      </c>
      <c r="G5918" s="102">
        <f t="shared" si="655"/>
        <v>17596.038422797959</v>
      </c>
      <c r="H5918" s="102">
        <f t="shared" si="653"/>
        <v>17596.863793833094</v>
      </c>
      <c r="I5918" s="102">
        <f t="shared" si="656"/>
        <v>0.82537103513459442</v>
      </c>
      <c r="J5918" s="102">
        <f t="shared" si="657"/>
        <v>17598.609052400054</v>
      </c>
      <c r="K5918" s="103">
        <f t="shared" si="658"/>
        <v>2.5706296020944137</v>
      </c>
    </row>
    <row r="5919" spans="2:11" ht="16" thickBot="1" x14ac:dyDescent="0.25">
      <c r="B5919" s="39">
        <v>5904</v>
      </c>
      <c r="C5919" s="94">
        <v>0.36561463727398746</v>
      </c>
      <c r="D5919" s="104">
        <f t="shared" si="654"/>
        <v>3.0185262116885045</v>
      </c>
      <c r="E5919" s="94">
        <v>0.96045204382922278</v>
      </c>
      <c r="F5919" s="105">
        <f t="shared" si="652"/>
        <v>1.9604520438292228</v>
      </c>
      <c r="G5919" s="105">
        <f t="shared" si="655"/>
        <v>17599.05694900965</v>
      </c>
      <c r="H5919" s="105">
        <f t="shared" si="653"/>
        <v>17599.05694900965</v>
      </c>
      <c r="I5919" s="105">
        <f t="shared" si="656"/>
        <v>0</v>
      </c>
      <c r="J5919" s="105">
        <f t="shared" si="657"/>
        <v>17601.017401053479</v>
      </c>
      <c r="K5919" s="106">
        <f t="shared" si="658"/>
        <v>1.9604520438297186</v>
      </c>
    </row>
    <row r="5920" spans="2:11" x14ac:dyDescent="0.2">
      <c r="B5920" s="35">
        <v>5905</v>
      </c>
      <c r="C5920" s="93">
        <v>0.27235848644649252</v>
      </c>
      <c r="D5920" s="101">
        <f t="shared" si="654"/>
        <v>3.901908346688026</v>
      </c>
      <c r="E5920" s="93">
        <v>0.41564126057365658</v>
      </c>
      <c r="F5920" s="102">
        <f t="shared" si="652"/>
        <v>1.4156412605736566</v>
      </c>
      <c r="G5920" s="102">
        <f t="shared" si="655"/>
        <v>17602.958857356338</v>
      </c>
      <c r="H5920" s="102">
        <f t="shared" si="653"/>
        <v>17602.958857356338</v>
      </c>
      <c r="I5920" s="102">
        <f t="shared" si="656"/>
        <v>0</v>
      </c>
      <c r="J5920" s="102">
        <f t="shared" si="657"/>
        <v>17604.374498616911</v>
      </c>
      <c r="K5920" s="103">
        <f t="shared" si="658"/>
        <v>1.4156412605734658</v>
      </c>
    </row>
    <row r="5921" spans="2:11" x14ac:dyDescent="0.2">
      <c r="B5921" s="35">
        <v>5906</v>
      </c>
      <c r="C5921" s="93">
        <v>0.5871323678760777</v>
      </c>
      <c r="D5921" s="101">
        <f t="shared" si="654"/>
        <v>1.5975149569140132</v>
      </c>
      <c r="E5921" s="93">
        <v>0.83796811591131337</v>
      </c>
      <c r="F5921" s="102">
        <f t="shared" si="652"/>
        <v>1.8379681159113135</v>
      </c>
      <c r="G5921" s="102">
        <f t="shared" si="655"/>
        <v>17604.556372313251</v>
      </c>
      <c r="H5921" s="102">
        <f t="shared" si="653"/>
        <v>17604.556372313251</v>
      </c>
      <c r="I5921" s="102">
        <f t="shared" si="656"/>
        <v>0</v>
      </c>
      <c r="J5921" s="102">
        <f t="shared" si="657"/>
        <v>17606.394340429164</v>
      </c>
      <c r="K5921" s="103">
        <f t="shared" si="658"/>
        <v>1.8379681159130996</v>
      </c>
    </row>
    <row r="5922" spans="2:11" x14ac:dyDescent="0.2">
      <c r="B5922" s="35">
        <v>5907</v>
      </c>
      <c r="C5922" s="93">
        <v>8.0921958775019731E-2</v>
      </c>
      <c r="D5922" s="101">
        <f t="shared" si="654"/>
        <v>7.5428101819813138</v>
      </c>
      <c r="E5922" s="93">
        <v>0.84668767238313281</v>
      </c>
      <c r="F5922" s="102">
        <f t="shared" si="652"/>
        <v>1.8466876723831329</v>
      </c>
      <c r="G5922" s="102">
        <f t="shared" si="655"/>
        <v>17612.099182495233</v>
      </c>
      <c r="H5922" s="102">
        <f t="shared" si="653"/>
        <v>17612.099182495233</v>
      </c>
      <c r="I5922" s="102">
        <f t="shared" si="656"/>
        <v>0</v>
      </c>
      <c r="J5922" s="102">
        <f t="shared" si="657"/>
        <v>17613.945870167616</v>
      </c>
      <c r="K5922" s="103">
        <f t="shared" si="658"/>
        <v>1.8466876723832684</v>
      </c>
    </row>
    <row r="5923" spans="2:11" ht="16" thickBot="1" x14ac:dyDescent="0.25">
      <c r="B5923" s="39">
        <v>5908</v>
      </c>
      <c r="C5923" s="94">
        <v>0.53088062284260606</v>
      </c>
      <c r="D5923" s="104">
        <f t="shared" si="654"/>
        <v>1.8996542962620488</v>
      </c>
      <c r="E5923" s="94">
        <v>0.19597144251349596</v>
      </c>
      <c r="F5923" s="105">
        <f t="shared" si="652"/>
        <v>1.195971442513496</v>
      </c>
      <c r="G5923" s="105">
        <f t="shared" si="655"/>
        <v>17613.998836791496</v>
      </c>
      <c r="H5923" s="105">
        <f t="shared" si="653"/>
        <v>17613.998836791496</v>
      </c>
      <c r="I5923" s="105">
        <f t="shared" si="656"/>
        <v>0</v>
      </c>
      <c r="J5923" s="105">
        <f t="shared" si="657"/>
        <v>17615.19480823401</v>
      </c>
      <c r="K5923" s="106">
        <f t="shared" si="658"/>
        <v>1.1959714425138372</v>
      </c>
    </row>
    <row r="5924" spans="2:11" x14ac:dyDescent="0.2">
      <c r="B5924" s="35">
        <v>5909</v>
      </c>
      <c r="C5924" s="93">
        <v>0.16320788389709429</v>
      </c>
      <c r="D5924" s="101">
        <f t="shared" si="654"/>
        <v>5.4381915882778618</v>
      </c>
      <c r="E5924" s="93">
        <v>0.88668029270569371</v>
      </c>
      <c r="F5924" s="102">
        <f t="shared" si="652"/>
        <v>1.8866802927056936</v>
      </c>
      <c r="G5924" s="102">
        <f t="shared" si="655"/>
        <v>17619.437028379773</v>
      </c>
      <c r="H5924" s="102">
        <f t="shared" si="653"/>
        <v>17619.437028379773</v>
      </c>
      <c r="I5924" s="102">
        <f t="shared" si="656"/>
        <v>0</v>
      </c>
      <c r="J5924" s="102">
        <f t="shared" si="657"/>
        <v>17621.323708672477</v>
      </c>
      <c r="K5924" s="103">
        <f t="shared" si="658"/>
        <v>1.8866802927041135</v>
      </c>
    </row>
    <row r="5925" spans="2:11" x14ac:dyDescent="0.2">
      <c r="B5925" s="35">
        <v>5910</v>
      </c>
      <c r="C5925" s="93">
        <v>0.72047872833874194</v>
      </c>
      <c r="D5925" s="101">
        <f t="shared" si="654"/>
        <v>0.98351816234983591</v>
      </c>
      <c r="E5925" s="93">
        <v>0.97804504333081232</v>
      </c>
      <c r="F5925" s="102">
        <f t="shared" si="652"/>
        <v>1.9780450433308123</v>
      </c>
      <c r="G5925" s="102">
        <f t="shared" si="655"/>
        <v>17620.420546542122</v>
      </c>
      <c r="H5925" s="102">
        <f t="shared" si="653"/>
        <v>17621.323708672477</v>
      </c>
      <c r="I5925" s="102">
        <f t="shared" si="656"/>
        <v>0.90316213035475812</v>
      </c>
      <c r="J5925" s="102">
        <f t="shared" si="657"/>
        <v>17623.301753715808</v>
      </c>
      <c r="K5925" s="103">
        <f t="shared" si="658"/>
        <v>2.8812071736865619</v>
      </c>
    </row>
    <row r="5926" spans="2:11" x14ac:dyDescent="0.2">
      <c r="B5926" s="35">
        <v>5911</v>
      </c>
      <c r="C5926" s="93">
        <v>7.8536999808153651E-2</v>
      </c>
      <c r="D5926" s="101">
        <f t="shared" si="654"/>
        <v>7.6325562903047199</v>
      </c>
      <c r="E5926" s="93">
        <v>0.75465211477829164</v>
      </c>
      <c r="F5926" s="102">
        <f t="shared" si="652"/>
        <v>1.7546521147782916</v>
      </c>
      <c r="G5926" s="102">
        <f t="shared" si="655"/>
        <v>17628.053102832426</v>
      </c>
      <c r="H5926" s="102">
        <f t="shared" si="653"/>
        <v>17628.053102832426</v>
      </c>
      <c r="I5926" s="102">
        <f t="shared" si="656"/>
        <v>0</v>
      </c>
      <c r="J5926" s="102">
        <f t="shared" si="657"/>
        <v>17629.807754947204</v>
      </c>
      <c r="K5926" s="103">
        <f t="shared" si="658"/>
        <v>1.7546521147778549</v>
      </c>
    </row>
    <row r="5927" spans="2:11" ht="16" thickBot="1" x14ac:dyDescent="0.25">
      <c r="B5927" s="39">
        <v>5912</v>
      </c>
      <c r="C5927" s="94">
        <v>0.59074627878599539</v>
      </c>
      <c r="D5927" s="104">
        <f t="shared" si="654"/>
        <v>1.5791059862098955</v>
      </c>
      <c r="E5927" s="94">
        <v>0.11375913901027934</v>
      </c>
      <c r="F5927" s="105">
        <f t="shared" si="652"/>
        <v>1.1137591390102792</v>
      </c>
      <c r="G5927" s="105">
        <f t="shared" si="655"/>
        <v>17629.632208818635</v>
      </c>
      <c r="H5927" s="105">
        <f t="shared" si="653"/>
        <v>17629.807754947204</v>
      </c>
      <c r="I5927" s="105">
        <f t="shared" si="656"/>
        <v>0.17554612856838503</v>
      </c>
      <c r="J5927" s="105">
        <f t="shared" si="657"/>
        <v>17630.921514086214</v>
      </c>
      <c r="K5927" s="106">
        <f t="shared" si="658"/>
        <v>1.2893052675790386</v>
      </c>
    </row>
    <row r="5928" spans="2:11" x14ac:dyDescent="0.2">
      <c r="B5928" s="35">
        <v>5913</v>
      </c>
      <c r="C5928" s="93">
        <v>0.48798959401813935</v>
      </c>
      <c r="D5928" s="101">
        <f t="shared" si="654"/>
        <v>2.152383591268995</v>
      </c>
      <c r="E5928" s="93">
        <v>0.48447976444669549</v>
      </c>
      <c r="F5928" s="102">
        <f t="shared" si="652"/>
        <v>1.4844797644466956</v>
      </c>
      <c r="G5928" s="102">
        <f t="shared" si="655"/>
        <v>17631.784592409906</v>
      </c>
      <c r="H5928" s="102">
        <f t="shared" si="653"/>
        <v>17631.784592409906</v>
      </c>
      <c r="I5928" s="102">
        <f t="shared" si="656"/>
        <v>0</v>
      </c>
      <c r="J5928" s="102">
        <f t="shared" si="657"/>
        <v>17633.269072174353</v>
      </c>
      <c r="K5928" s="103">
        <f t="shared" si="658"/>
        <v>1.4844797644473147</v>
      </c>
    </row>
    <row r="5929" spans="2:11" x14ac:dyDescent="0.2">
      <c r="B5929" s="35">
        <v>5914</v>
      </c>
      <c r="C5929" s="93">
        <v>0.6963489579114398</v>
      </c>
      <c r="D5929" s="101">
        <f t="shared" si="654"/>
        <v>1.0857131039558503</v>
      </c>
      <c r="E5929" s="93">
        <v>0.10885717334742617</v>
      </c>
      <c r="F5929" s="102">
        <f t="shared" si="652"/>
        <v>1.1088571733474262</v>
      </c>
      <c r="G5929" s="102">
        <f t="shared" si="655"/>
        <v>17632.870305513861</v>
      </c>
      <c r="H5929" s="102">
        <f t="shared" si="653"/>
        <v>17633.269072174353</v>
      </c>
      <c r="I5929" s="102">
        <f t="shared" si="656"/>
        <v>0.39876666049167397</v>
      </c>
      <c r="J5929" s="102">
        <f t="shared" si="657"/>
        <v>17634.377929347702</v>
      </c>
      <c r="K5929" s="103">
        <f t="shared" si="658"/>
        <v>1.5076238338406256</v>
      </c>
    </row>
    <row r="5930" spans="2:11" x14ac:dyDescent="0.2">
      <c r="B5930" s="35">
        <v>5915</v>
      </c>
      <c r="C5930" s="93">
        <v>0.30613632342872554</v>
      </c>
      <c r="D5930" s="101">
        <f t="shared" si="654"/>
        <v>3.5511743245049354</v>
      </c>
      <c r="E5930" s="93">
        <v>0.65740514103868308</v>
      </c>
      <c r="F5930" s="102">
        <f t="shared" si="652"/>
        <v>1.6574051410386832</v>
      </c>
      <c r="G5930" s="102">
        <f t="shared" si="655"/>
        <v>17636.421479838365</v>
      </c>
      <c r="H5930" s="102">
        <f t="shared" si="653"/>
        <v>17636.421479838365</v>
      </c>
      <c r="I5930" s="102">
        <f t="shared" si="656"/>
        <v>0</v>
      </c>
      <c r="J5930" s="102">
        <f t="shared" si="657"/>
        <v>17638.078884979404</v>
      </c>
      <c r="K5930" s="103">
        <f t="shared" si="658"/>
        <v>1.6574051410389075</v>
      </c>
    </row>
    <row r="5931" spans="2:11" ht="16" thickBot="1" x14ac:dyDescent="0.25">
      <c r="B5931" s="39">
        <v>5916</v>
      </c>
      <c r="C5931" s="94">
        <v>0.41547253419598607</v>
      </c>
      <c r="D5931" s="104">
        <f t="shared" si="654"/>
        <v>2.635016309668857</v>
      </c>
      <c r="E5931" s="94">
        <v>0.90685231207859818</v>
      </c>
      <c r="F5931" s="105">
        <f t="shared" ref="F5931:F5994" si="659">($N$18-$N$19)*E5931+$N$19</f>
        <v>1.9068523120785983</v>
      </c>
      <c r="G5931" s="105">
        <f t="shared" si="655"/>
        <v>17639.056496148034</v>
      </c>
      <c r="H5931" s="105">
        <f t="shared" ref="H5931:H5994" si="660">+MAX(G5931,J5930)</f>
        <v>17639.056496148034</v>
      </c>
      <c r="I5931" s="105">
        <f t="shared" si="656"/>
        <v>0</v>
      </c>
      <c r="J5931" s="105">
        <f t="shared" si="657"/>
        <v>17640.963348460111</v>
      </c>
      <c r="K5931" s="106">
        <f t="shared" si="658"/>
        <v>1.9068523120768077</v>
      </c>
    </row>
    <row r="5932" spans="2:11" x14ac:dyDescent="0.2">
      <c r="B5932" s="35">
        <v>5917</v>
      </c>
      <c r="C5932" s="93">
        <v>6.2903403601920815E-2</v>
      </c>
      <c r="D5932" s="101">
        <f t="shared" ref="D5932:D5995" si="661">-LN(C5932)/$N$16</f>
        <v>8.2984650162642328</v>
      </c>
      <c r="E5932" s="93">
        <v>0.94602524130233545</v>
      </c>
      <c r="F5932" s="102">
        <f t="shared" si="659"/>
        <v>1.9460252413023356</v>
      </c>
      <c r="G5932" s="102">
        <f t="shared" ref="G5932:G5995" si="662">G5931+D5932</f>
        <v>17647.354961164299</v>
      </c>
      <c r="H5932" s="102">
        <f t="shared" si="660"/>
        <v>17647.354961164299</v>
      </c>
      <c r="I5932" s="102">
        <f t="shared" si="656"/>
        <v>0</v>
      </c>
      <c r="J5932" s="102">
        <f t="shared" si="657"/>
        <v>17649.3009864056</v>
      </c>
      <c r="K5932" s="103">
        <f t="shared" si="658"/>
        <v>1.9460252413009584</v>
      </c>
    </row>
    <row r="5933" spans="2:11" x14ac:dyDescent="0.2">
      <c r="B5933" s="35">
        <v>5918</v>
      </c>
      <c r="C5933" s="93">
        <v>0.88181700915717243</v>
      </c>
      <c r="D5933" s="101">
        <f t="shared" si="661"/>
        <v>0.37731215133504253</v>
      </c>
      <c r="E5933" s="93">
        <v>0.39597654855037612</v>
      </c>
      <c r="F5933" s="102">
        <f t="shared" si="659"/>
        <v>1.3959765485503761</v>
      </c>
      <c r="G5933" s="102">
        <f t="shared" si="662"/>
        <v>17647.732273315636</v>
      </c>
      <c r="H5933" s="102">
        <f t="shared" si="660"/>
        <v>17649.3009864056</v>
      </c>
      <c r="I5933" s="102">
        <f t="shared" si="656"/>
        <v>1.5687130899641488</v>
      </c>
      <c r="J5933" s="102">
        <f t="shared" si="657"/>
        <v>17650.696962954149</v>
      </c>
      <c r="K5933" s="103">
        <f t="shared" si="658"/>
        <v>2.9646896385129367</v>
      </c>
    </row>
    <row r="5934" spans="2:11" x14ac:dyDescent="0.2">
      <c r="B5934" s="35">
        <v>5919</v>
      </c>
      <c r="C5934" s="93">
        <v>0.84867533298693132</v>
      </c>
      <c r="D5934" s="101">
        <f t="shared" si="661"/>
        <v>0.49223573068739468</v>
      </c>
      <c r="E5934" s="93">
        <v>0.8017120742061058</v>
      </c>
      <c r="F5934" s="102">
        <f t="shared" si="659"/>
        <v>1.8017120742061059</v>
      </c>
      <c r="G5934" s="102">
        <f t="shared" si="662"/>
        <v>17648.224509046322</v>
      </c>
      <c r="H5934" s="102">
        <f t="shared" si="660"/>
        <v>17650.696962954149</v>
      </c>
      <c r="I5934" s="102">
        <f t="shared" si="656"/>
        <v>2.4724539078270027</v>
      </c>
      <c r="J5934" s="102">
        <f t="shared" si="657"/>
        <v>17652.498675028357</v>
      </c>
      <c r="K5934" s="103">
        <f t="shared" si="658"/>
        <v>4.2741659820349014</v>
      </c>
    </row>
    <row r="5935" spans="2:11" ht="16" thickBot="1" x14ac:dyDescent="0.25">
      <c r="B5935" s="39">
        <v>5920</v>
      </c>
      <c r="C5935" s="94">
        <v>0.76996772087613641</v>
      </c>
      <c r="D5935" s="104">
        <f t="shared" si="661"/>
        <v>0.78422005785959181</v>
      </c>
      <c r="E5935" s="94">
        <v>0.9403933241846939</v>
      </c>
      <c r="F5935" s="105">
        <f t="shared" si="659"/>
        <v>1.940393324184694</v>
      </c>
      <c r="G5935" s="105">
        <f t="shared" si="662"/>
        <v>17649.008729104182</v>
      </c>
      <c r="H5935" s="105">
        <f t="shared" si="660"/>
        <v>17652.498675028357</v>
      </c>
      <c r="I5935" s="105">
        <f t="shared" si="656"/>
        <v>3.4899459241751174</v>
      </c>
      <c r="J5935" s="105">
        <f t="shared" si="657"/>
        <v>17654.439068352542</v>
      </c>
      <c r="K5935" s="106">
        <f t="shared" si="658"/>
        <v>5.4303392483598145</v>
      </c>
    </row>
    <row r="5936" spans="2:11" x14ac:dyDescent="0.2">
      <c r="B5936" s="35">
        <v>5921</v>
      </c>
      <c r="C5936" s="93">
        <v>0.74142952846211707</v>
      </c>
      <c r="D5936" s="101">
        <f t="shared" si="661"/>
        <v>0.89752548324497827</v>
      </c>
      <c r="E5936" s="93">
        <v>0.67842044478823327</v>
      </c>
      <c r="F5936" s="102">
        <f t="shared" si="659"/>
        <v>1.6784204447882334</v>
      </c>
      <c r="G5936" s="102">
        <f t="shared" si="662"/>
        <v>17649.906254587426</v>
      </c>
      <c r="H5936" s="102">
        <f t="shared" si="660"/>
        <v>17654.439068352542</v>
      </c>
      <c r="I5936" s="102">
        <f t="shared" si="656"/>
        <v>4.5328137651158613</v>
      </c>
      <c r="J5936" s="102">
        <f t="shared" si="657"/>
        <v>17656.117488797328</v>
      </c>
      <c r="K5936" s="103">
        <f t="shared" si="658"/>
        <v>6.2112342099026137</v>
      </c>
    </row>
    <row r="5937" spans="2:11" x14ac:dyDescent="0.2">
      <c r="B5937" s="35">
        <v>5922</v>
      </c>
      <c r="C5937" s="93">
        <v>0.70026690882409193</v>
      </c>
      <c r="D5937" s="101">
        <f t="shared" si="661"/>
        <v>1.0688811548829962</v>
      </c>
      <c r="E5937" s="93">
        <v>0.16182601336343372</v>
      </c>
      <c r="F5937" s="102">
        <f t="shared" si="659"/>
        <v>1.1618260133634337</v>
      </c>
      <c r="G5937" s="102">
        <f t="shared" si="662"/>
        <v>17650.975135742308</v>
      </c>
      <c r="H5937" s="102">
        <f t="shared" si="660"/>
        <v>17656.117488797328</v>
      </c>
      <c r="I5937" s="102">
        <f t="shared" si="656"/>
        <v>5.1423530550200667</v>
      </c>
      <c r="J5937" s="102">
        <f t="shared" si="657"/>
        <v>17657.27931481069</v>
      </c>
      <c r="K5937" s="103">
        <f t="shared" si="658"/>
        <v>6.3041790683819272</v>
      </c>
    </row>
    <row r="5938" spans="2:11" x14ac:dyDescent="0.2">
      <c r="B5938" s="35">
        <v>5923</v>
      </c>
      <c r="C5938" s="93">
        <v>0.9504677431432994</v>
      </c>
      <c r="D5938" s="101">
        <f t="shared" si="661"/>
        <v>0.15240316306225055</v>
      </c>
      <c r="E5938" s="93">
        <v>0.11327756363196384</v>
      </c>
      <c r="F5938" s="102">
        <f t="shared" si="659"/>
        <v>1.1132775636319638</v>
      </c>
      <c r="G5938" s="102">
        <f t="shared" si="662"/>
        <v>17651.12753890537</v>
      </c>
      <c r="H5938" s="102">
        <f t="shared" si="660"/>
        <v>17657.27931481069</v>
      </c>
      <c r="I5938" s="102">
        <f t="shared" si="656"/>
        <v>6.1517759053203918</v>
      </c>
      <c r="J5938" s="102">
        <f t="shared" si="657"/>
        <v>17658.392592374323</v>
      </c>
      <c r="K5938" s="103">
        <f t="shared" si="658"/>
        <v>7.2650534689528286</v>
      </c>
    </row>
    <row r="5939" spans="2:11" ht="16" thickBot="1" x14ac:dyDescent="0.25">
      <c r="B5939" s="39">
        <v>5924</v>
      </c>
      <c r="C5939" s="94">
        <v>6.1845625554506789E-2</v>
      </c>
      <c r="D5939" s="104">
        <f t="shared" si="661"/>
        <v>8.3493417279909306</v>
      </c>
      <c r="E5939" s="94">
        <v>0.35958268099986357</v>
      </c>
      <c r="F5939" s="105">
        <f t="shared" si="659"/>
        <v>1.3595826809998637</v>
      </c>
      <c r="G5939" s="105">
        <f t="shared" si="662"/>
        <v>17659.47688063336</v>
      </c>
      <c r="H5939" s="105">
        <f t="shared" si="660"/>
        <v>17659.47688063336</v>
      </c>
      <c r="I5939" s="105">
        <f t="shared" si="656"/>
        <v>0</v>
      </c>
      <c r="J5939" s="105">
        <f t="shared" si="657"/>
        <v>17660.836463314361</v>
      </c>
      <c r="K5939" s="106">
        <f t="shared" si="658"/>
        <v>1.3595826810014842</v>
      </c>
    </row>
    <row r="5940" spans="2:11" x14ac:dyDescent="0.2">
      <c r="B5940" s="35">
        <v>5925</v>
      </c>
      <c r="C5940" s="93">
        <v>0.55750472412981933</v>
      </c>
      <c r="D5940" s="101">
        <f t="shared" si="661"/>
        <v>1.7528529057249145</v>
      </c>
      <c r="E5940" s="93">
        <v>0.28307800508267755</v>
      </c>
      <c r="F5940" s="102">
        <f t="shared" si="659"/>
        <v>1.2830780050826776</v>
      </c>
      <c r="G5940" s="102">
        <f t="shared" si="662"/>
        <v>17661.229733539083</v>
      </c>
      <c r="H5940" s="102">
        <f t="shared" si="660"/>
        <v>17661.229733539083</v>
      </c>
      <c r="I5940" s="102">
        <f t="shared" si="656"/>
        <v>0</v>
      </c>
      <c r="J5940" s="102">
        <f t="shared" si="657"/>
        <v>17662.512811544166</v>
      </c>
      <c r="K5940" s="103">
        <f t="shared" si="658"/>
        <v>1.2830780050826434</v>
      </c>
    </row>
    <row r="5941" spans="2:11" x14ac:dyDescent="0.2">
      <c r="B5941" s="35">
        <v>5926</v>
      </c>
      <c r="C5941" s="93">
        <v>0.19327888361827994</v>
      </c>
      <c r="D5941" s="101">
        <f t="shared" si="661"/>
        <v>4.930863420701848</v>
      </c>
      <c r="E5941" s="93">
        <v>8.2950771590095229E-2</v>
      </c>
      <c r="F5941" s="102">
        <f t="shared" si="659"/>
        <v>1.0829507715900952</v>
      </c>
      <c r="G5941" s="102">
        <f t="shared" si="662"/>
        <v>17666.160596959784</v>
      </c>
      <c r="H5941" s="102">
        <f t="shared" si="660"/>
        <v>17666.160596959784</v>
      </c>
      <c r="I5941" s="102">
        <f t="shared" si="656"/>
        <v>0</v>
      </c>
      <c r="J5941" s="102">
        <f t="shared" si="657"/>
        <v>17667.243547731374</v>
      </c>
      <c r="K5941" s="103">
        <f t="shared" si="658"/>
        <v>1.0829507715898217</v>
      </c>
    </row>
    <row r="5942" spans="2:11" x14ac:dyDescent="0.2">
      <c r="B5942" s="35">
        <v>5927</v>
      </c>
      <c r="C5942" s="93">
        <v>0.51330343413423873</v>
      </c>
      <c r="D5942" s="101">
        <f t="shared" si="661"/>
        <v>2.0006643573957916</v>
      </c>
      <c r="E5942" s="93">
        <v>0.53109116754696717</v>
      </c>
      <c r="F5942" s="102">
        <f t="shared" si="659"/>
        <v>1.5310911675469672</v>
      </c>
      <c r="G5942" s="102">
        <f t="shared" si="662"/>
        <v>17668.161261317178</v>
      </c>
      <c r="H5942" s="102">
        <f t="shared" si="660"/>
        <v>17668.161261317178</v>
      </c>
      <c r="I5942" s="102">
        <f t="shared" si="656"/>
        <v>0</v>
      </c>
      <c r="J5942" s="102">
        <f t="shared" si="657"/>
        <v>17669.692352484726</v>
      </c>
      <c r="K5942" s="103">
        <f t="shared" si="658"/>
        <v>1.5310911675478565</v>
      </c>
    </row>
    <row r="5943" spans="2:11" ht="16" thickBot="1" x14ac:dyDescent="0.25">
      <c r="B5943" s="39">
        <v>5928</v>
      </c>
      <c r="C5943" s="94">
        <v>0.93465812602437337</v>
      </c>
      <c r="D5943" s="104">
        <f t="shared" si="661"/>
        <v>0.20272337151576728</v>
      </c>
      <c r="E5943" s="94">
        <v>0.20173553853732507</v>
      </c>
      <c r="F5943" s="105">
        <f t="shared" si="659"/>
        <v>1.2017355385373252</v>
      </c>
      <c r="G5943" s="105">
        <f t="shared" si="662"/>
        <v>17668.363984688694</v>
      </c>
      <c r="H5943" s="105">
        <f t="shared" si="660"/>
        <v>17669.692352484726</v>
      </c>
      <c r="I5943" s="105">
        <f t="shared" si="656"/>
        <v>1.3283677960316709</v>
      </c>
      <c r="J5943" s="105">
        <f t="shared" si="657"/>
        <v>17670.894088023262</v>
      </c>
      <c r="K5943" s="106">
        <f t="shared" si="658"/>
        <v>2.5301033345676842</v>
      </c>
    </row>
    <row r="5944" spans="2:11" x14ac:dyDescent="0.2">
      <c r="B5944" s="35">
        <v>5929</v>
      </c>
      <c r="C5944" s="93">
        <v>0.68675058214534346</v>
      </c>
      <c r="D5944" s="101">
        <f t="shared" si="661"/>
        <v>1.1273523189765189</v>
      </c>
      <c r="E5944" s="93">
        <v>0.31786159620050181</v>
      </c>
      <c r="F5944" s="102">
        <f t="shared" si="659"/>
        <v>1.3178615962005018</v>
      </c>
      <c r="G5944" s="102">
        <f t="shared" si="662"/>
        <v>17669.491337007672</v>
      </c>
      <c r="H5944" s="102">
        <f t="shared" si="660"/>
        <v>17670.894088023262</v>
      </c>
      <c r="I5944" s="102">
        <f t="shared" si="656"/>
        <v>1.4027510155901837</v>
      </c>
      <c r="J5944" s="102">
        <f t="shared" si="657"/>
        <v>17672.211949619461</v>
      </c>
      <c r="K5944" s="103">
        <f t="shared" si="658"/>
        <v>2.7206126117889653</v>
      </c>
    </row>
    <row r="5945" spans="2:11" x14ac:dyDescent="0.2">
      <c r="B5945" s="35">
        <v>5930</v>
      </c>
      <c r="C5945" s="93">
        <v>0.3693179547518638</v>
      </c>
      <c r="D5945" s="101">
        <f t="shared" si="661"/>
        <v>2.9882920199052792</v>
      </c>
      <c r="E5945" s="93">
        <v>0.32061580844530269</v>
      </c>
      <c r="F5945" s="102">
        <f t="shared" si="659"/>
        <v>1.3206158084453028</v>
      </c>
      <c r="G5945" s="102">
        <f t="shared" si="662"/>
        <v>17672.479629027577</v>
      </c>
      <c r="H5945" s="102">
        <f t="shared" si="660"/>
        <v>17672.479629027577</v>
      </c>
      <c r="I5945" s="102">
        <f t="shared" si="656"/>
        <v>0</v>
      </c>
      <c r="J5945" s="102">
        <f t="shared" si="657"/>
        <v>17673.800244836024</v>
      </c>
      <c r="K5945" s="103">
        <f t="shared" si="658"/>
        <v>1.3206158084467461</v>
      </c>
    </row>
    <row r="5946" spans="2:11" x14ac:dyDescent="0.2">
      <c r="B5946" s="35">
        <v>5931</v>
      </c>
      <c r="C5946" s="93">
        <v>0.18611208107313426</v>
      </c>
      <c r="D5946" s="101">
        <f t="shared" si="661"/>
        <v>5.0442186010095806</v>
      </c>
      <c r="E5946" s="93">
        <v>0.18640734538929005</v>
      </c>
      <c r="F5946" s="102">
        <f t="shared" si="659"/>
        <v>1.18640734538929</v>
      </c>
      <c r="G5946" s="102">
        <f t="shared" si="662"/>
        <v>17677.523847628589</v>
      </c>
      <c r="H5946" s="102">
        <f t="shared" si="660"/>
        <v>17677.523847628589</v>
      </c>
      <c r="I5946" s="102">
        <f t="shared" si="656"/>
        <v>0</v>
      </c>
      <c r="J5946" s="102">
        <f t="shared" si="657"/>
        <v>17678.710254973979</v>
      </c>
      <c r="K5946" s="103">
        <f t="shared" si="658"/>
        <v>1.1864073453907622</v>
      </c>
    </row>
    <row r="5947" spans="2:11" ht="16" thickBot="1" x14ac:dyDescent="0.25">
      <c r="B5947" s="39">
        <v>5932</v>
      </c>
      <c r="C5947" s="94">
        <v>3.8124934801022969E-2</v>
      </c>
      <c r="D5947" s="104">
        <f t="shared" si="661"/>
        <v>9.8006602625793793</v>
      </c>
      <c r="E5947" s="94">
        <v>0.91480656056750842</v>
      </c>
      <c r="F5947" s="105">
        <f t="shared" si="659"/>
        <v>1.9148065605675084</v>
      </c>
      <c r="G5947" s="105">
        <f t="shared" si="662"/>
        <v>17687.324507891168</v>
      </c>
      <c r="H5947" s="105">
        <f t="shared" si="660"/>
        <v>17687.324507891168</v>
      </c>
      <c r="I5947" s="105">
        <f t="shared" si="656"/>
        <v>0</v>
      </c>
      <c r="J5947" s="105">
        <f t="shared" si="657"/>
        <v>17689.239314451734</v>
      </c>
      <c r="K5947" s="106">
        <f t="shared" si="658"/>
        <v>1.9148065605659212</v>
      </c>
    </row>
    <row r="5948" spans="2:11" x14ac:dyDescent="0.2">
      <c r="B5948" s="35">
        <v>5933</v>
      </c>
      <c r="C5948" s="93">
        <v>0.9935541588271124</v>
      </c>
      <c r="D5948" s="101">
        <f t="shared" si="661"/>
        <v>1.9400115940152653E-2</v>
      </c>
      <c r="E5948" s="93">
        <v>0.94011254296742708</v>
      </c>
      <c r="F5948" s="102">
        <f t="shared" si="659"/>
        <v>1.9401125429674271</v>
      </c>
      <c r="G5948" s="102">
        <f t="shared" si="662"/>
        <v>17687.343908007108</v>
      </c>
      <c r="H5948" s="102">
        <f t="shared" si="660"/>
        <v>17689.239314451734</v>
      </c>
      <c r="I5948" s="102">
        <f t="shared" si="656"/>
        <v>1.8954064446261327</v>
      </c>
      <c r="J5948" s="102">
        <f t="shared" si="657"/>
        <v>17691.179426994702</v>
      </c>
      <c r="K5948" s="103">
        <f t="shared" si="658"/>
        <v>3.8355189875946962</v>
      </c>
    </row>
    <row r="5949" spans="2:11" x14ac:dyDescent="0.2">
      <c r="B5949" s="35">
        <v>5934</v>
      </c>
      <c r="C5949" s="93">
        <v>0.96687361599720456</v>
      </c>
      <c r="D5949" s="101">
        <f t="shared" si="661"/>
        <v>0.10106246722309607</v>
      </c>
      <c r="E5949" s="93">
        <v>0.52234171876022861</v>
      </c>
      <c r="F5949" s="102">
        <f t="shared" si="659"/>
        <v>1.5223417187602286</v>
      </c>
      <c r="G5949" s="102">
        <f t="shared" si="662"/>
        <v>17687.444970474331</v>
      </c>
      <c r="H5949" s="102">
        <f t="shared" si="660"/>
        <v>17691.179426994702</v>
      </c>
      <c r="I5949" s="102">
        <f t="shared" si="656"/>
        <v>3.7344565203711682</v>
      </c>
      <c r="J5949" s="102">
        <f t="shared" si="657"/>
        <v>17692.701768713461</v>
      </c>
      <c r="K5949" s="103">
        <f t="shared" si="658"/>
        <v>5.2567982391301484</v>
      </c>
    </row>
    <row r="5950" spans="2:11" x14ac:dyDescent="0.2">
      <c r="B5950" s="35">
        <v>5935</v>
      </c>
      <c r="C5950" s="93">
        <v>0.73436828283439115</v>
      </c>
      <c r="D5950" s="101">
        <f t="shared" si="661"/>
        <v>0.92623388541044016</v>
      </c>
      <c r="E5950" s="93">
        <v>0.77985000520888337</v>
      </c>
      <c r="F5950" s="102">
        <f t="shared" si="659"/>
        <v>1.7798500052088833</v>
      </c>
      <c r="G5950" s="102">
        <f t="shared" si="662"/>
        <v>17688.371204359741</v>
      </c>
      <c r="H5950" s="102">
        <f t="shared" si="660"/>
        <v>17692.701768713461</v>
      </c>
      <c r="I5950" s="102">
        <f t="shared" si="656"/>
        <v>4.3305643537205469</v>
      </c>
      <c r="J5950" s="102">
        <f t="shared" si="657"/>
        <v>17694.48161871867</v>
      </c>
      <c r="K5950" s="103">
        <f t="shared" si="658"/>
        <v>6.1104143589291198</v>
      </c>
    </row>
    <row r="5951" spans="2:11" ht="16" thickBot="1" x14ac:dyDescent="0.25">
      <c r="B5951" s="39">
        <v>5936</v>
      </c>
      <c r="C5951" s="94">
        <v>0.8615592634772784</v>
      </c>
      <c r="D5951" s="104">
        <f t="shared" si="661"/>
        <v>0.44703430303326308</v>
      </c>
      <c r="E5951" s="94">
        <v>0.52299052086434228</v>
      </c>
      <c r="F5951" s="105">
        <f t="shared" si="659"/>
        <v>1.5229905208643424</v>
      </c>
      <c r="G5951" s="105">
        <f t="shared" si="662"/>
        <v>17688.818238662774</v>
      </c>
      <c r="H5951" s="105">
        <f t="shared" si="660"/>
        <v>17694.48161871867</v>
      </c>
      <c r="I5951" s="105">
        <f t="shared" si="656"/>
        <v>5.6633800558956864</v>
      </c>
      <c r="J5951" s="105">
        <f t="shared" si="657"/>
        <v>17696.004609239535</v>
      </c>
      <c r="K5951" s="106">
        <f t="shared" si="658"/>
        <v>7.1863705767609645</v>
      </c>
    </row>
    <row r="5952" spans="2:11" x14ac:dyDescent="0.2">
      <c r="B5952" s="35">
        <v>5937</v>
      </c>
      <c r="C5952" s="93">
        <v>0.84412445483908705</v>
      </c>
      <c r="D5952" s="101">
        <f t="shared" si="661"/>
        <v>0.50836601075082544</v>
      </c>
      <c r="E5952" s="93">
        <v>0.13073045769468183</v>
      </c>
      <c r="F5952" s="102">
        <f t="shared" si="659"/>
        <v>1.1307304576946819</v>
      </c>
      <c r="G5952" s="102">
        <f t="shared" si="662"/>
        <v>17689.326604673526</v>
      </c>
      <c r="H5952" s="102">
        <f t="shared" si="660"/>
        <v>17696.004609239535</v>
      </c>
      <c r="I5952" s="102">
        <f t="shared" si="656"/>
        <v>6.6780045660088945</v>
      </c>
      <c r="J5952" s="102">
        <f t="shared" si="657"/>
        <v>17697.13533969723</v>
      </c>
      <c r="K5952" s="103">
        <f t="shared" si="658"/>
        <v>7.8087350237037754</v>
      </c>
    </row>
    <row r="5953" spans="2:11" x14ac:dyDescent="0.2">
      <c r="B5953" s="35">
        <v>5938</v>
      </c>
      <c r="C5953" s="93">
        <v>0.3099056837345523</v>
      </c>
      <c r="D5953" s="101">
        <f t="shared" si="661"/>
        <v>3.5144618214381835</v>
      </c>
      <c r="E5953" s="93">
        <v>4.6693975115628117E-2</v>
      </c>
      <c r="F5953" s="102">
        <f t="shared" si="659"/>
        <v>1.0466939751156281</v>
      </c>
      <c r="G5953" s="102">
        <f t="shared" si="662"/>
        <v>17692.841066494966</v>
      </c>
      <c r="H5953" s="102">
        <f t="shared" si="660"/>
        <v>17697.13533969723</v>
      </c>
      <c r="I5953" s="102">
        <f t="shared" si="656"/>
        <v>4.2942732022638666</v>
      </c>
      <c r="J5953" s="102">
        <f t="shared" si="657"/>
        <v>17698.182033672347</v>
      </c>
      <c r="K5953" s="103">
        <f t="shared" si="658"/>
        <v>5.3409671773806622</v>
      </c>
    </row>
    <row r="5954" spans="2:11" x14ac:dyDescent="0.2">
      <c r="B5954" s="35">
        <v>5939</v>
      </c>
      <c r="C5954" s="93">
        <v>6.1136268558207085E-2</v>
      </c>
      <c r="D5954" s="101">
        <f t="shared" si="661"/>
        <v>8.3839499864623974</v>
      </c>
      <c r="E5954" s="93">
        <v>0.74283117646938479</v>
      </c>
      <c r="F5954" s="102">
        <f t="shared" si="659"/>
        <v>1.7428311764693847</v>
      </c>
      <c r="G5954" s="102">
        <f t="shared" si="662"/>
        <v>17701.225016481429</v>
      </c>
      <c r="H5954" s="102">
        <f t="shared" si="660"/>
        <v>17701.225016481429</v>
      </c>
      <c r="I5954" s="102">
        <f t="shared" si="656"/>
        <v>0</v>
      </c>
      <c r="J5954" s="102">
        <f t="shared" si="657"/>
        <v>17702.967847657899</v>
      </c>
      <c r="K5954" s="103">
        <f t="shared" si="658"/>
        <v>1.742831176470645</v>
      </c>
    </row>
    <row r="5955" spans="2:11" ht="16" thickBot="1" x14ac:dyDescent="0.25">
      <c r="B5955" s="39">
        <v>5940</v>
      </c>
      <c r="C5955" s="94">
        <v>0.32642193529166297</v>
      </c>
      <c r="D5955" s="104">
        <f t="shared" si="661"/>
        <v>3.3586933633141522</v>
      </c>
      <c r="E5955" s="94">
        <v>0.3972611390840618</v>
      </c>
      <c r="F5955" s="105">
        <f t="shared" si="659"/>
        <v>1.3972611390840619</v>
      </c>
      <c r="G5955" s="105">
        <f t="shared" si="662"/>
        <v>17704.583709844741</v>
      </c>
      <c r="H5955" s="105">
        <f t="shared" si="660"/>
        <v>17704.583709844741</v>
      </c>
      <c r="I5955" s="105">
        <f t="shared" si="656"/>
        <v>0</v>
      </c>
      <c r="J5955" s="105">
        <f t="shared" si="657"/>
        <v>17705.980970983826</v>
      </c>
      <c r="K5955" s="106">
        <f t="shared" si="658"/>
        <v>1.3972611390854581</v>
      </c>
    </row>
    <row r="5956" spans="2:11" x14ac:dyDescent="0.2">
      <c r="B5956" s="35">
        <v>5941</v>
      </c>
      <c r="C5956" s="93">
        <v>0.164338351328289</v>
      </c>
      <c r="D5956" s="101">
        <f t="shared" si="661"/>
        <v>5.4174835758224784</v>
      </c>
      <c r="E5956" s="93">
        <v>0.67819713818115668</v>
      </c>
      <c r="F5956" s="102">
        <f t="shared" si="659"/>
        <v>1.6781971381811567</v>
      </c>
      <c r="G5956" s="102">
        <f t="shared" si="662"/>
        <v>17710.001193420565</v>
      </c>
      <c r="H5956" s="102">
        <f t="shared" si="660"/>
        <v>17710.001193420565</v>
      </c>
      <c r="I5956" s="102">
        <f t="shared" si="656"/>
        <v>0</v>
      </c>
      <c r="J5956" s="102">
        <f t="shared" si="657"/>
        <v>17711.679390558747</v>
      </c>
      <c r="K5956" s="103">
        <f t="shared" si="658"/>
        <v>1.6781971381824405</v>
      </c>
    </row>
    <row r="5957" spans="2:11" x14ac:dyDescent="0.2">
      <c r="B5957" s="35">
        <v>5942</v>
      </c>
      <c r="C5957" s="93">
        <v>0.67546127117417576</v>
      </c>
      <c r="D5957" s="101">
        <f t="shared" si="661"/>
        <v>1.1770783703833898</v>
      </c>
      <c r="E5957" s="93">
        <v>2.997606787278162E-2</v>
      </c>
      <c r="F5957" s="102">
        <f t="shared" si="659"/>
        <v>1.0299760678727816</v>
      </c>
      <c r="G5957" s="102">
        <f t="shared" si="662"/>
        <v>17711.178271790948</v>
      </c>
      <c r="H5957" s="102">
        <f t="shared" si="660"/>
        <v>17711.679390558747</v>
      </c>
      <c r="I5957" s="102">
        <f t="shared" si="656"/>
        <v>0.50111876779919839</v>
      </c>
      <c r="J5957" s="102">
        <f t="shared" si="657"/>
        <v>17712.709366626619</v>
      </c>
      <c r="K5957" s="103">
        <f t="shared" si="658"/>
        <v>1.5310948356709559</v>
      </c>
    </row>
    <row r="5958" spans="2:11" x14ac:dyDescent="0.2">
      <c r="B5958" s="35">
        <v>5943</v>
      </c>
      <c r="C5958" s="93">
        <v>0.32743569155659047</v>
      </c>
      <c r="D5958" s="101">
        <f t="shared" si="661"/>
        <v>3.3493908145427129</v>
      </c>
      <c r="E5958" s="93">
        <v>0.44754043524697151</v>
      </c>
      <c r="F5958" s="102">
        <f t="shared" si="659"/>
        <v>1.4475404352469714</v>
      </c>
      <c r="G5958" s="102">
        <f t="shared" si="662"/>
        <v>17714.527662605491</v>
      </c>
      <c r="H5958" s="102">
        <f t="shared" si="660"/>
        <v>17714.527662605491</v>
      </c>
      <c r="I5958" s="102">
        <f t="shared" si="656"/>
        <v>0</v>
      </c>
      <c r="J5958" s="102">
        <f t="shared" si="657"/>
        <v>17715.975203040736</v>
      </c>
      <c r="K5958" s="103">
        <f t="shared" si="658"/>
        <v>1.4475404352451733</v>
      </c>
    </row>
    <row r="5959" spans="2:11" ht="16" thickBot="1" x14ac:dyDescent="0.25">
      <c r="B5959" s="39">
        <v>5944</v>
      </c>
      <c r="C5959" s="94">
        <v>0.10944324594111676</v>
      </c>
      <c r="D5959" s="104">
        <f t="shared" si="661"/>
        <v>6.637047497994164</v>
      </c>
      <c r="E5959" s="94">
        <v>0.45302137583472057</v>
      </c>
      <c r="F5959" s="105">
        <f t="shared" si="659"/>
        <v>1.4530213758347206</v>
      </c>
      <c r="G5959" s="105">
        <f t="shared" si="662"/>
        <v>17721.164710103487</v>
      </c>
      <c r="H5959" s="105">
        <f t="shared" si="660"/>
        <v>17721.164710103487</v>
      </c>
      <c r="I5959" s="105">
        <f t="shared" si="656"/>
        <v>0</v>
      </c>
      <c r="J5959" s="105">
        <f t="shared" si="657"/>
        <v>17722.61773147932</v>
      </c>
      <c r="K5959" s="106">
        <f t="shared" si="658"/>
        <v>1.4530213758334867</v>
      </c>
    </row>
    <row r="5960" spans="2:11" x14ac:dyDescent="0.2">
      <c r="B5960" s="35">
        <v>5945</v>
      </c>
      <c r="C5960" s="93">
        <v>0.54662973599930353</v>
      </c>
      <c r="D5960" s="101">
        <f t="shared" si="661"/>
        <v>1.8119508156385611</v>
      </c>
      <c r="E5960" s="93">
        <v>0.6457626210731866</v>
      </c>
      <c r="F5960" s="102">
        <f t="shared" si="659"/>
        <v>1.6457626210731866</v>
      </c>
      <c r="G5960" s="102">
        <f t="shared" si="662"/>
        <v>17722.976660919125</v>
      </c>
      <c r="H5960" s="102">
        <f t="shared" si="660"/>
        <v>17722.976660919125</v>
      </c>
      <c r="I5960" s="102">
        <f t="shared" si="656"/>
        <v>0</v>
      </c>
      <c r="J5960" s="102">
        <f t="shared" si="657"/>
        <v>17724.622423540197</v>
      </c>
      <c r="K5960" s="103">
        <f t="shared" si="658"/>
        <v>1.6457626210722083</v>
      </c>
    </row>
    <row r="5961" spans="2:11" x14ac:dyDescent="0.2">
      <c r="B5961" s="35">
        <v>5946</v>
      </c>
      <c r="C5961" s="93">
        <v>0.39177599759466064</v>
      </c>
      <c r="D5961" s="101">
        <f t="shared" si="661"/>
        <v>2.8111951116906311</v>
      </c>
      <c r="E5961" s="93">
        <v>0.18525025419781005</v>
      </c>
      <c r="F5961" s="102">
        <f t="shared" si="659"/>
        <v>1.18525025419781</v>
      </c>
      <c r="G5961" s="102">
        <f t="shared" si="662"/>
        <v>17725.787856030816</v>
      </c>
      <c r="H5961" s="102">
        <f t="shared" si="660"/>
        <v>17725.787856030816</v>
      </c>
      <c r="I5961" s="102">
        <f t="shared" si="656"/>
        <v>0</v>
      </c>
      <c r="J5961" s="102">
        <f t="shared" si="657"/>
        <v>17726.973106285015</v>
      </c>
      <c r="K5961" s="103">
        <f t="shared" si="658"/>
        <v>1.1852502541987633</v>
      </c>
    </row>
    <row r="5962" spans="2:11" x14ac:dyDescent="0.2">
      <c r="B5962" s="35">
        <v>5947</v>
      </c>
      <c r="C5962" s="93">
        <v>7.1523795247597666E-2</v>
      </c>
      <c r="D5962" s="101">
        <f t="shared" si="661"/>
        <v>7.9131752519469947</v>
      </c>
      <c r="E5962" s="93">
        <v>0.26530605388714767</v>
      </c>
      <c r="F5962" s="102">
        <f t="shared" si="659"/>
        <v>1.2653060538871477</v>
      </c>
      <c r="G5962" s="102">
        <f t="shared" si="662"/>
        <v>17733.701031282762</v>
      </c>
      <c r="H5962" s="102">
        <f t="shared" si="660"/>
        <v>17733.701031282762</v>
      </c>
      <c r="I5962" s="102">
        <f t="shared" si="656"/>
        <v>0</v>
      </c>
      <c r="J5962" s="102">
        <f t="shared" si="657"/>
        <v>17734.966337336649</v>
      </c>
      <c r="K5962" s="103">
        <f t="shared" si="658"/>
        <v>1.2653060538868885</v>
      </c>
    </row>
    <row r="5963" spans="2:11" ht="16" thickBot="1" x14ac:dyDescent="0.25">
      <c r="B5963" s="39">
        <v>5948</v>
      </c>
      <c r="C5963" s="94">
        <v>0.14684889111666344</v>
      </c>
      <c r="D5963" s="104">
        <f t="shared" si="661"/>
        <v>5.7550535174859307</v>
      </c>
      <c r="E5963" s="94">
        <v>0.26185220683858879</v>
      </c>
      <c r="F5963" s="105">
        <f t="shared" si="659"/>
        <v>1.2618522068385887</v>
      </c>
      <c r="G5963" s="105">
        <f t="shared" si="662"/>
        <v>17739.456084800247</v>
      </c>
      <c r="H5963" s="105">
        <f t="shared" si="660"/>
        <v>17739.456084800247</v>
      </c>
      <c r="I5963" s="105">
        <f t="shared" si="656"/>
        <v>0</v>
      </c>
      <c r="J5963" s="105">
        <f t="shared" si="657"/>
        <v>17740.717937007084</v>
      </c>
      <c r="K5963" s="106">
        <f t="shared" si="658"/>
        <v>1.2618522068369202</v>
      </c>
    </row>
    <row r="5964" spans="2:11" x14ac:dyDescent="0.2">
      <c r="B5964" s="35">
        <v>5949</v>
      </c>
      <c r="C5964" s="93">
        <v>0.11116194080790764</v>
      </c>
      <c r="D5964" s="101">
        <f t="shared" si="661"/>
        <v>6.5903016440139037</v>
      </c>
      <c r="E5964" s="93">
        <v>0.39524321537405027</v>
      </c>
      <c r="F5964" s="102">
        <f t="shared" si="659"/>
        <v>1.3952432153740504</v>
      </c>
      <c r="G5964" s="102">
        <f t="shared" si="662"/>
        <v>17746.046386444261</v>
      </c>
      <c r="H5964" s="102">
        <f t="shared" si="660"/>
        <v>17746.046386444261</v>
      </c>
      <c r="I5964" s="102">
        <f t="shared" si="656"/>
        <v>0</v>
      </c>
      <c r="J5964" s="102">
        <f t="shared" si="657"/>
        <v>17747.441629659636</v>
      </c>
      <c r="K5964" s="103">
        <f t="shared" si="658"/>
        <v>1.3952432153746486</v>
      </c>
    </row>
    <row r="5965" spans="2:11" x14ac:dyDescent="0.2">
      <c r="B5965" s="35">
        <v>5950</v>
      </c>
      <c r="C5965" s="93">
        <v>0.55684853710212268</v>
      </c>
      <c r="D5965" s="101">
        <f t="shared" si="661"/>
        <v>1.7563860067245793</v>
      </c>
      <c r="E5965" s="93">
        <v>8.832157649980088E-2</v>
      </c>
      <c r="F5965" s="102">
        <f t="shared" si="659"/>
        <v>1.0883215764998009</v>
      </c>
      <c r="G5965" s="102">
        <f t="shared" si="662"/>
        <v>17747.802772450985</v>
      </c>
      <c r="H5965" s="102">
        <f t="shared" si="660"/>
        <v>17747.802772450985</v>
      </c>
      <c r="I5965" s="102">
        <f t="shared" si="656"/>
        <v>0</v>
      </c>
      <c r="J5965" s="102">
        <f t="shared" si="657"/>
        <v>17748.891094027484</v>
      </c>
      <c r="K5965" s="103">
        <f t="shared" si="658"/>
        <v>1.0883215764988563</v>
      </c>
    </row>
    <row r="5966" spans="2:11" x14ac:dyDescent="0.2">
      <c r="B5966" s="35">
        <v>5951</v>
      </c>
      <c r="C5966" s="93">
        <v>0.73747919307112075</v>
      </c>
      <c r="D5966" s="101">
        <f t="shared" si="661"/>
        <v>0.91355221185321389</v>
      </c>
      <c r="E5966" s="93">
        <v>0.16680817343395371</v>
      </c>
      <c r="F5966" s="102">
        <f t="shared" si="659"/>
        <v>1.1668081734339537</v>
      </c>
      <c r="G5966" s="102">
        <f t="shared" si="662"/>
        <v>17748.716324662837</v>
      </c>
      <c r="H5966" s="102">
        <f t="shared" si="660"/>
        <v>17748.891094027484</v>
      </c>
      <c r="I5966" s="102">
        <f t="shared" si="656"/>
        <v>0.17476936464663595</v>
      </c>
      <c r="J5966" s="102">
        <f t="shared" si="657"/>
        <v>17750.057902200919</v>
      </c>
      <c r="K5966" s="103">
        <f t="shared" si="658"/>
        <v>1.3415775380817649</v>
      </c>
    </row>
    <row r="5967" spans="2:11" ht="16" thickBot="1" x14ac:dyDescent="0.25">
      <c r="B5967" s="39">
        <v>5952</v>
      </c>
      <c r="C5967" s="94">
        <v>2.3742801999505514E-2</v>
      </c>
      <c r="D5967" s="104">
        <f t="shared" si="661"/>
        <v>11.221427604427905</v>
      </c>
      <c r="E5967" s="94">
        <v>0.28450801162456996</v>
      </c>
      <c r="F5967" s="105">
        <f t="shared" si="659"/>
        <v>1.28450801162457</v>
      </c>
      <c r="G5967" s="105">
        <f t="shared" si="662"/>
        <v>17759.937752267266</v>
      </c>
      <c r="H5967" s="105">
        <f t="shared" si="660"/>
        <v>17759.937752267266</v>
      </c>
      <c r="I5967" s="105">
        <f t="shared" si="656"/>
        <v>0</v>
      </c>
      <c r="J5967" s="105">
        <f t="shared" si="657"/>
        <v>17761.22226027889</v>
      </c>
      <c r="K5967" s="106">
        <f t="shared" si="658"/>
        <v>1.2845080116239842</v>
      </c>
    </row>
    <row r="5968" spans="2:11" x14ac:dyDescent="0.2">
      <c r="B5968" s="35">
        <v>5953</v>
      </c>
      <c r="C5968" s="93">
        <v>0.39009085072035499</v>
      </c>
      <c r="D5968" s="101">
        <f t="shared" si="661"/>
        <v>2.8241268492666061</v>
      </c>
      <c r="E5968" s="93">
        <v>0.15295964731354639</v>
      </c>
      <c r="F5968" s="102">
        <f t="shared" si="659"/>
        <v>1.1529596473135464</v>
      </c>
      <c r="G5968" s="102">
        <f t="shared" si="662"/>
        <v>17762.761879116533</v>
      </c>
      <c r="H5968" s="102">
        <f t="shared" si="660"/>
        <v>17762.761879116533</v>
      </c>
      <c r="I5968" s="102">
        <f t="shared" si="656"/>
        <v>0</v>
      </c>
      <c r="J5968" s="102">
        <f t="shared" si="657"/>
        <v>17763.914838763845</v>
      </c>
      <c r="K5968" s="103">
        <f t="shared" si="658"/>
        <v>1.1529596473119454</v>
      </c>
    </row>
    <row r="5969" spans="2:11" x14ac:dyDescent="0.2">
      <c r="B5969" s="35">
        <v>5954</v>
      </c>
      <c r="C5969" s="93">
        <v>0.34996386166482052</v>
      </c>
      <c r="D5969" s="101">
        <f t="shared" si="661"/>
        <v>3.1497761466473984</v>
      </c>
      <c r="E5969" s="93">
        <v>0.27273104077355736</v>
      </c>
      <c r="F5969" s="102">
        <f t="shared" si="659"/>
        <v>1.2727310407735573</v>
      </c>
      <c r="G5969" s="102">
        <f t="shared" si="662"/>
        <v>17765.911655263182</v>
      </c>
      <c r="H5969" s="102">
        <f t="shared" si="660"/>
        <v>17765.911655263182</v>
      </c>
      <c r="I5969" s="102">
        <f t="shared" si="656"/>
        <v>0</v>
      </c>
      <c r="J5969" s="102">
        <f t="shared" si="657"/>
        <v>17767.184386303954</v>
      </c>
      <c r="K5969" s="103">
        <f t="shared" si="658"/>
        <v>1.2727310407717596</v>
      </c>
    </row>
    <row r="5970" spans="2:11" x14ac:dyDescent="0.2">
      <c r="B5970" s="35">
        <v>5955</v>
      </c>
      <c r="C5970" s="93">
        <v>0.12658255554633635</v>
      </c>
      <c r="D5970" s="101">
        <f t="shared" si="661"/>
        <v>6.2005817119779429</v>
      </c>
      <c r="E5970" s="93">
        <v>0.40700433346061604</v>
      </c>
      <c r="F5970" s="102">
        <f t="shared" si="659"/>
        <v>1.4070043334606162</v>
      </c>
      <c r="G5970" s="102">
        <f t="shared" si="662"/>
        <v>17772.112236975161</v>
      </c>
      <c r="H5970" s="102">
        <f t="shared" si="660"/>
        <v>17772.112236975161</v>
      </c>
      <c r="I5970" s="102">
        <f t="shared" ref="I5970:I6033" si="663">H5970-G5970</f>
        <v>0</v>
      </c>
      <c r="J5970" s="102">
        <f t="shared" ref="J5970:J6033" si="664">H5970+F5970</f>
        <v>17773.519241308622</v>
      </c>
      <c r="K5970" s="103">
        <f t="shared" ref="K5970:K6033" si="665">J5970-G5970</f>
        <v>1.4070043334613729</v>
      </c>
    </row>
    <row r="5971" spans="2:11" ht="16" thickBot="1" x14ac:dyDescent="0.25">
      <c r="B5971" s="39">
        <v>5956</v>
      </c>
      <c r="C5971" s="94">
        <v>0.66933730519194434</v>
      </c>
      <c r="D5971" s="104">
        <f t="shared" si="661"/>
        <v>1.2044014584135712</v>
      </c>
      <c r="E5971" s="94">
        <v>0.45431959532386357</v>
      </c>
      <c r="F5971" s="105">
        <f t="shared" si="659"/>
        <v>1.4543195953238635</v>
      </c>
      <c r="G5971" s="105">
        <f t="shared" si="662"/>
        <v>17773.316638433575</v>
      </c>
      <c r="H5971" s="105">
        <f t="shared" si="660"/>
        <v>17773.519241308622</v>
      </c>
      <c r="I5971" s="105">
        <f t="shared" si="663"/>
        <v>0.20260287504788721</v>
      </c>
      <c r="J5971" s="105">
        <f t="shared" si="664"/>
        <v>17774.973560903945</v>
      </c>
      <c r="K5971" s="106">
        <f t="shared" si="665"/>
        <v>1.6569224703707732</v>
      </c>
    </row>
    <row r="5972" spans="2:11" x14ac:dyDescent="0.2">
      <c r="B5972" s="35">
        <v>5957</v>
      </c>
      <c r="C5972" s="93">
        <v>0.92146942358087591</v>
      </c>
      <c r="D5972" s="101">
        <f t="shared" si="661"/>
        <v>0.24535705068378377</v>
      </c>
      <c r="E5972" s="93">
        <v>0.77174653536261184</v>
      </c>
      <c r="F5972" s="102">
        <f t="shared" si="659"/>
        <v>1.7717465353626118</v>
      </c>
      <c r="G5972" s="102">
        <f t="shared" si="662"/>
        <v>17773.561995484259</v>
      </c>
      <c r="H5972" s="102">
        <f t="shared" si="660"/>
        <v>17774.973560903945</v>
      </c>
      <c r="I5972" s="102">
        <f t="shared" si="663"/>
        <v>1.4115654196866672</v>
      </c>
      <c r="J5972" s="102">
        <f t="shared" si="664"/>
        <v>17776.745307439309</v>
      </c>
      <c r="K5972" s="103">
        <f t="shared" si="665"/>
        <v>3.1833119550501578</v>
      </c>
    </row>
    <row r="5973" spans="2:11" x14ac:dyDescent="0.2">
      <c r="B5973" s="35">
        <v>5958</v>
      </c>
      <c r="C5973" s="93">
        <v>0.40761191397999486</v>
      </c>
      <c r="D5973" s="101">
        <f t="shared" si="661"/>
        <v>2.6923192454187745</v>
      </c>
      <c r="E5973" s="93">
        <v>0.55056843080084816</v>
      </c>
      <c r="F5973" s="102">
        <f t="shared" si="659"/>
        <v>1.5505684308008481</v>
      </c>
      <c r="G5973" s="102">
        <f t="shared" si="662"/>
        <v>17776.254314729678</v>
      </c>
      <c r="H5973" s="102">
        <f t="shared" si="660"/>
        <v>17776.745307439309</v>
      </c>
      <c r="I5973" s="102">
        <f t="shared" si="663"/>
        <v>0.49099270963051822</v>
      </c>
      <c r="J5973" s="102">
        <f t="shared" si="664"/>
        <v>17778.29587587011</v>
      </c>
      <c r="K5973" s="103">
        <f t="shared" si="665"/>
        <v>2.0415611404314404</v>
      </c>
    </row>
    <row r="5974" spans="2:11" x14ac:dyDescent="0.2">
      <c r="B5974" s="35">
        <v>5959</v>
      </c>
      <c r="C5974" s="93">
        <v>0.8133307373963552</v>
      </c>
      <c r="D5974" s="101">
        <f t="shared" si="661"/>
        <v>0.61985232328165674</v>
      </c>
      <c r="E5974" s="93">
        <v>0.54247667830800883</v>
      </c>
      <c r="F5974" s="102">
        <f t="shared" si="659"/>
        <v>1.5424766783080088</v>
      </c>
      <c r="G5974" s="102">
        <f t="shared" si="662"/>
        <v>17776.87416705296</v>
      </c>
      <c r="H5974" s="102">
        <f t="shared" si="660"/>
        <v>17778.29587587011</v>
      </c>
      <c r="I5974" s="102">
        <f t="shared" si="663"/>
        <v>1.4217088171499199</v>
      </c>
      <c r="J5974" s="102">
        <f t="shared" si="664"/>
        <v>17779.838352548417</v>
      </c>
      <c r="K5974" s="103">
        <f t="shared" si="665"/>
        <v>2.964185495457059</v>
      </c>
    </row>
    <row r="5975" spans="2:11" ht="16" thickBot="1" x14ac:dyDescent="0.25">
      <c r="B5975" s="39">
        <v>5960</v>
      </c>
      <c r="C5975" s="94">
        <v>0.89057596462023203</v>
      </c>
      <c r="D5975" s="104">
        <f t="shared" si="661"/>
        <v>0.34766062292802047</v>
      </c>
      <c r="E5975" s="94">
        <v>0.5444627291599281</v>
      </c>
      <c r="F5975" s="105">
        <f t="shared" si="659"/>
        <v>1.5444627291599282</v>
      </c>
      <c r="G5975" s="105">
        <f t="shared" si="662"/>
        <v>17777.221827675887</v>
      </c>
      <c r="H5975" s="105">
        <f t="shared" si="660"/>
        <v>17779.838352548417</v>
      </c>
      <c r="I5975" s="105">
        <f t="shared" si="663"/>
        <v>2.6165248725301353</v>
      </c>
      <c r="J5975" s="105">
        <f t="shared" si="664"/>
        <v>17781.382815277575</v>
      </c>
      <c r="K5975" s="106">
        <f t="shared" si="665"/>
        <v>4.1609876016882481</v>
      </c>
    </row>
    <row r="5976" spans="2:11" x14ac:dyDescent="0.2">
      <c r="B5976" s="35">
        <v>5961</v>
      </c>
      <c r="C5976" s="93">
        <v>2.6170194270267566E-2</v>
      </c>
      <c r="D5976" s="101">
        <f t="shared" si="661"/>
        <v>10.929402417215568</v>
      </c>
      <c r="E5976" s="93">
        <v>0.60183649446328413</v>
      </c>
      <c r="F5976" s="102">
        <f t="shared" si="659"/>
        <v>1.6018364944632841</v>
      </c>
      <c r="G5976" s="102">
        <f t="shared" si="662"/>
        <v>17788.151230093103</v>
      </c>
      <c r="H5976" s="102">
        <f t="shared" si="660"/>
        <v>17788.151230093103</v>
      </c>
      <c r="I5976" s="102">
        <f t="shared" si="663"/>
        <v>0</v>
      </c>
      <c r="J5976" s="102">
        <f t="shared" si="664"/>
        <v>17789.753066587567</v>
      </c>
      <c r="K5976" s="103">
        <f t="shared" si="665"/>
        <v>1.6018364944648056</v>
      </c>
    </row>
    <row r="5977" spans="2:11" x14ac:dyDescent="0.2">
      <c r="B5977" s="35">
        <v>5962</v>
      </c>
      <c r="C5977" s="93">
        <v>0.57033241299831361</v>
      </c>
      <c r="D5977" s="101">
        <f t="shared" si="661"/>
        <v>1.6846077223155747</v>
      </c>
      <c r="E5977" s="93">
        <v>0.63297172156624937</v>
      </c>
      <c r="F5977" s="102">
        <f t="shared" si="659"/>
        <v>1.6329717215662494</v>
      </c>
      <c r="G5977" s="102">
        <f t="shared" si="662"/>
        <v>17789.835837815419</v>
      </c>
      <c r="H5977" s="102">
        <f t="shared" si="660"/>
        <v>17789.835837815419</v>
      </c>
      <c r="I5977" s="102">
        <f t="shared" si="663"/>
        <v>0</v>
      </c>
      <c r="J5977" s="102">
        <f t="shared" si="664"/>
        <v>17791.468809536986</v>
      </c>
      <c r="K5977" s="103">
        <f t="shared" si="665"/>
        <v>1.6329717215667188</v>
      </c>
    </row>
    <row r="5978" spans="2:11" x14ac:dyDescent="0.2">
      <c r="B5978" s="35">
        <v>5963</v>
      </c>
      <c r="C5978" s="93">
        <v>8.4104974835424451E-2</v>
      </c>
      <c r="D5978" s="101">
        <f t="shared" si="661"/>
        <v>7.4270686798281345</v>
      </c>
      <c r="E5978" s="93">
        <v>0.87167364031475114</v>
      </c>
      <c r="F5978" s="102">
        <f t="shared" si="659"/>
        <v>1.8716736403147511</v>
      </c>
      <c r="G5978" s="102">
        <f t="shared" si="662"/>
        <v>17797.262906495245</v>
      </c>
      <c r="H5978" s="102">
        <f t="shared" si="660"/>
        <v>17797.262906495245</v>
      </c>
      <c r="I5978" s="102">
        <f t="shared" si="663"/>
        <v>0</v>
      </c>
      <c r="J5978" s="102">
        <f t="shared" si="664"/>
        <v>17799.13458013556</v>
      </c>
      <c r="K5978" s="103">
        <f t="shared" si="665"/>
        <v>1.8716736403148388</v>
      </c>
    </row>
    <row r="5979" spans="2:11" ht="16" thickBot="1" x14ac:dyDescent="0.25">
      <c r="B5979" s="39">
        <v>5964</v>
      </c>
      <c r="C5979" s="94">
        <v>0.49836156637057072</v>
      </c>
      <c r="D5979" s="104">
        <f t="shared" si="661"/>
        <v>2.0892882855182022</v>
      </c>
      <c r="E5979" s="94">
        <v>0.53220488768346519</v>
      </c>
      <c r="F5979" s="105">
        <f t="shared" si="659"/>
        <v>1.5322048876834651</v>
      </c>
      <c r="G5979" s="105">
        <f t="shared" si="662"/>
        <v>17799.352194780764</v>
      </c>
      <c r="H5979" s="105">
        <f t="shared" si="660"/>
        <v>17799.352194780764</v>
      </c>
      <c r="I5979" s="105">
        <f t="shared" si="663"/>
        <v>0</v>
      </c>
      <c r="J5979" s="105">
        <f t="shared" si="664"/>
        <v>17800.884399668448</v>
      </c>
      <c r="K5979" s="106">
        <f t="shared" si="665"/>
        <v>1.5322048876842018</v>
      </c>
    </row>
    <row r="5980" spans="2:11" x14ac:dyDescent="0.2">
      <c r="B5980" s="35">
        <v>5965</v>
      </c>
      <c r="C5980" s="93">
        <v>0.27505772468121614</v>
      </c>
      <c r="D5980" s="101">
        <f t="shared" si="661"/>
        <v>3.8723228862343744</v>
      </c>
      <c r="E5980" s="93">
        <v>0.48266621700178136</v>
      </c>
      <c r="F5980" s="102">
        <f t="shared" si="659"/>
        <v>1.4826662170017815</v>
      </c>
      <c r="G5980" s="102">
        <f t="shared" si="662"/>
        <v>17803.224517666997</v>
      </c>
      <c r="H5980" s="102">
        <f t="shared" si="660"/>
        <v>17803.224517666997</v>
      </c>
      <c r="I5980" s="102">
        <f t="shared" si="663"/>
        <v>0</v>
      </c>
      <c r="J5980" s="102">
        <f t="shared" si="664"/>
        <v>17804.707183883998</v>
      </c>
      <c r="K5980" s="103">
        <f t="shared" si="665"/>
        <v>1.4826662170016789</v>
      </c>
    </row>
    <row r="5981" spans="2:11" x14ac:dyDescent="0.2">
      <c r="B5981" s="35">
        <v>5966</v>
      </c>
      <c r="C5981" s="93">
        <v>0.60954179193443681</v>
      </c>
      <c r="D5981" s="101">
        <f t="shared" si="661"/>
        <v>1.4851432945218095</v>
      </c>
      <c r="E5981" s="93">
        <v>0.71214285261639187</v>
      </c>
      <c r="F5981" s="102">
        <f t="shared" si="659"/>
        <v>1.7121428526163918</v>
      </c>
      <c r="G5981" s="102">
        <f t="shared" si="662"/>
        <v>17804.709660961518</v>
      </c>
      <c r="H5981" s="102">
        <f t="shared" si="660"/>
        <v>17804.709660961518</v>
      </c>
      <c r="I5981" s="102">
        <f t="shared" si="663"/>
        <v>0</v>
      </c>
      <c r="J5981" s="102">
        <f t="shared" si="664"/>
        <v>17806.421803814133</v>
      </c>
      <c r="K5981" s="103">
        <f t="shared" si="665"/>
        <v>1.7121428526152158</v>
      </c>
    </row>
    <row r="5982" spans="2:11" x14ac:dyDescent="0.2">
      <c r="B5982" s="35">
        <v>5967</v>
      </c>
      <c r="C5982" s="93">
        <v>0.83834835993957779</v>
      </c>
      <c r="D5982" s="101">
        <f t="shared" si="661"/>
        <v>0.52896468268752261</v>
      </c>
      <c r="E5982" s="93">
        <v>0.3722345993999846</v>
      </c>
      <c r="F5982" s="102">
        <f t="shared" si="659"/>
        <v>1.3722345993999845</v>
      </c>
      <c r="G5982" s="102">
        <f t="shared" si="662"/>
        <v>17805.238625644204</v>
      </c>
      <c r="H5982" s="102">
        <f t="shared" si="660"/>
        <v>17806.421803814133</v>
      </c>
      <c r="I5982" s="102">
        <f t="shared" si="663"/>
        <v>1.183178169929306</v>
      </c>
      <c r="J5982" s="102">
        <f t="shared" si="664"/>
        <v>17807.794038413533</v>
      </c>
      <c r="K5982" s="103">
        <f t="shared" si="665"/>
        <v>2.5554127693285409</v>
      </c>
    </row>
    <row r="5983" spans="2:11" ht="16" thickBot="1" x14ac:dyDescent="0.25">
      <c r="B5983" s="39">
        <v>5968</v>
      </c>
      <c r="C5983" s="94">
        <v>9.4865419457209943E-2</v>
      </c>
      <c r="D5983" s="104">
        <f t="shared" si="661"/>
        <v>7.0658880871602152</v>
      </c>
      <c r="E5983" s="94">
        <v>0.24243026769611487</v>
      </c>
      <c r="F5983" s="105">
        <f t="shared" si="659"/>
        <v>1.2424302676961148</v>
      </c>
      <c r="G5983" s="105">
        <f t="shared" si="662"/>
        <v>17812.304513731364</v>
      </c>
      <c r="H5983" s="105">
        <f t="shared" si="660"/>
        <v>17812.304513731364</v>
      </c>
      <c r="I5983" s="105">
        <f t="shared" si="663"/>
        <v>0</v>
      </c>
      <c r="J5983" s="105">
        <f t="shared" si="664"/>
        <v>17813.546943999059</v>
      </c>
      <c r="K5983" s="106">
        <f t="shared" si="665"/>
        <v>1.2424302676954539</v>
      </c>
    </row>
    <row r="5984" spans="2:11" x14ac:dyDescent="0.2">
      <c r="B5984" s="35">
        <v>5969</v>
      </c>
      <c r="C5984" s="93">
        <v>0.14557919357132676</v>
      </c>
      <c r="D5984" s="101">
        <f t="shared" si="661"/>
        <v>5.781105164180242</v>
      </c>
      <c r="E5984" s="93">
        <v>5.742539209541353E-2</v>
      </c>
      <c r="F5984" s="102">
        <f t="shared" si="659"/>
        <v>1.0574253920954135</v>
      </c>
      <c r="G5984" s="102">
        <f t="shared" si="662"/>
        <v>17818.085618895544</v>
      </c>
      <c r="H5984" s="102">
        <f t="shared" si="660"/>
        <v>17818.085618895544</v>
      </c>
      <c r="I5984" s="102">
        <f t="shared" si="663"/>
        <v>0</v>
      </c>
      <c r="J5984" s="102">
        <f t="shared" si="664"/>
        <v>17819.143044287641</v>
      </c>
      <c r="K5984" s="103">
        <f t="shared" si="665"/>
        <v>1.0574253920967749</v>
      </c>
    </row>
    <row r="5985" spans="2:11" x14ac:dyDescent="0.2">
      <c r="B5985" s="35">
        <v>5970</v>
      </c>
      <c r="C5985" s="93">
        <v>0.46923120204453839</v>
      </c>
      <c r="D5985" s="101">
        <f t="shared" si="661"/>
        <v>2.2699789916780904</v>
      </c>
      <c r="E5985" s="93">
        <v>9.0708664856877008E-2</v>
      </c>
      <c r="F5985" s="102">
        <f t="shared" si="659"/>
        <v>1.0907086648568769</v>
      </c>
      <c r="G5985" s="102">
        <f t="shared" si="662"/>
        <v>17820.355597887221</v>
      </c>
      <c r="H5985" s="102">
        <f t="shared" si="660"/>
        <v>17820.355597887221</v>
      </c>
      <c r="I5985" s="102">
        <f t="shared" si="663"/>
        <v>0</v>
      </c>
      <c r="J5985" s="102">
        <f t="shared" si="664"/>
        <v>17821.446306552079</v>
      </c>
      <c r="K5985" s="103">
        <f t="shared" si="665"/>
        <v>1.0907086648585391</v>
      </c>
    </row>
    <row r="5986" spans="2:11" x14ac:dyDescent="0.2">
      <c r="B5986" s="35">
        <v>5971</v>
      </c>
      <c r="C5986" s="93">
        <v>0.3175781922946842</v>
      </c>
      <c r="D5986" s="101">
        <f t="shared" si="661"/>
        <v>3.4410936480785987</v>
      </c>
      <c r="E5986" s="93">
        <v>0.95096230615021193</v>
      </c>
      <c r="F5986" s="102">
        <f t="shared" si="659"/>
        <v>1.9509623061502119</v>
      </c>
      <c r="G5986" s="102">
        <f t="shared" si="662"/>
        <v>17823.796691535299</v>
      </c>
      <c r="H5986" s="102">
        <f t="shared" si="660"/>
        <v>17823.796691535299</v>
      </c>
      <c r="I5986" s="102">
        <f t="shared" si="663"/>
        <v>0</v>
      </c>
      <c r="J5986" s="102">
        <f t="shared" si="664"/>
        <v>17825.747653841448</v>
      </c>
      <c r="K5986" s="103">
        <f t="shared" si="665"/>
        <v>1.9509623061494494</v>
      </c>
    </row>
    <row r="5987" spans="2:11" ht="16" thickBot="1" x14ac:dyDescent="0.25">
      <c r="B5987" s="39">
        <v>5972</v>
      </c>
      <c r="C5987" s="94">
        <v>6.9170221496361539E-2</v>
      </c>
      <c r="D5987" s="104">
        <f t="shared" si="661"/>
        <v>8.013554502516179</v>
      </c>
      <c r="E5987" s="94">
        <v>5.2023298813503205E-2</v>
      </c>
      <c r="F5987" s="105">
        <f t="shared" si="659"/>
        <v>1.0520232988135032</v>
      </c>
      <c r="G5987" s="105">
        <f t="shared" si="662"/>
        <v>17831.810246037814</v>
      </c>
      <c r="H5987" s="105">
        <f t="shared" si="660"/>
        <v>17831.810246037814</v>
      </c>
      <c r="I5987" s="105">
        <f t="shared" si="663"/>
        <v>0</v>
      </c>
      <c r="J5987" s="105">
        <f t="shared" si="664"/>
        <v>17832.862269336627</v>
      </c>
      <c r="K5987" s="106">
        <f t="shared" si="665"/>
        <v>1.0520232988128555</v>
      </c>
    </row>
    <row r="5988" spans="2:11" x14ac:dyDescent="0.2">
      <c r="B5988" s="35">
        <v>5973</v>
      </c>
      <c r="C5988" s="93">
        <v>0.34175793327756265</v>
      </c>
      <c r="D5988" s="101">
        <f t="shared" si="661"/>
        <v>3.2209577698812679</v>
      </c>
      <c r="E5988" s="93">
        <v>5.6507586838865365E-3</v>
      </c>
      <c r="F5988" s="102">
        <f t="shared" si="659"/>
        <v>1.0056507586838865</v>
      </c>
      <c r="G5988" s="102">
        <f t="shared" si="662"/>
        <v>17835.031203807695</v>
      </c>
      <c r="H5988" s="102">
        <f t="shared" si="660"/>
        <v>17835.031203807695</v>
      </c>
      <c r="I5988" s="102">
        <f t="shared" si="663"/>
        <v>0</v>
      </c>
      <c r="J5988" s="102">
        <f t="shared" si="664"/>
        <v>17836.03685456638</v>
      </c>
      <c r="K5988" s="103">
        <f t="shared" si="665"/>
        <v>1.0056507586850785</v>
      </c>
    </row>
    <row r="5989" spans="2:11" x14ac:dyDescent="0.2">
      <c r="B5989" s="35">
        <v>5974</v>
      </c>
      <c r="C5989" s="93">
        <v>4.7757206289293475E-2</v>
      </c>
      <c r="D5989" s="101">
        <f t="shared" si="661"/>
        <v>9.1248759191668931</v>
      </c>
      <c r="E5989" s="93">
        <v>0.70751260440996222</v>
      </c>
      <c r="F5989" s="102">
        <f t="shared" si="659"/>
        <v>1.7075126044099622</v>
      </c>
      <c r="G5989" s="102">
        <f t="shared" si="662"/>
        <v>17844.156079726861</v>
      </c>
      <c r="H5989" s="102">
        <f t="shared" si="660"/>
        <v>17844.156079726861</v>
      </c>
      <c r="I5989" s="102">
        <f t="shared" si="663"/>
        <v>0</v>
      </c>
      <c r="J5989" s="102">
        <f t="shared" si="664"/>
        <v>17845.863592331272</v>
      </c>
      <c r="K5989" s="103">
        <f t="shared" si="665"/>
        <v>1.707512604411022</v>
      </c>
    </row>
    <row r="5990" spans="2:11" x14ac:dyDescent="0.2">
      <c r="B5990" s="35">
        <v>5975</v>
      </c>
      <c r="C5990" s="93">
        <v>0.34770896768636583</v>
      </c>
      <c r="D5990" s="101">
        <f t="shared" si="661"/>
        <v>3.1691683465596405</v>
      </c>
      <c r="E5990" s="93">
        <v>9.9742498841790539E-2</v>
      </c>
      <c r="F5990" s="102">
        <f t="shared" si="659"/>
        <v>1.0997424988417905</v>
      </c>
      <c r="G5990" s="102">
        <f t="shared" si="662"/>
        <v>17847.325248073419</v>
      </c>
      <c r="H5990" s="102">
        <f t="shared" si="660"/>
        <v>17847.325248073419</v>
      </c>
      <c r="I5990" s="102">
        <f t="shared" si="663"/>
        <v>0</v>
      </c>
      <c r="J5990" s="102">
        <f t="shared" si="664"/>
        <v>17848.424990572261</v>
      </c>
      <c r="K5990" s="103">
        <f t="shared" si="665"/>
        <v>1.0997424988418061</v>
      </c>
    </row>
    <row r="5991" spans="2:11" ht="16" thickBot="1" x14ac:dyDescent="0.25">
      <c r="B5991" s="39">
        <v>5976</v>
      </c>
      <c r="C5991" s="94">
        <v>0.56537218615535645</v>
      </c>
      <c r="D5991" s="104">
        <f t="shared" si="661"/>
        <v>1.7108130844477021</v>
      </c>
      <c r="E5991" s="94">
        <v>0.98865682999711613</v>
      </c>
      <c r="F5991" s="105">
        <f t="shared" si="659"/>
        <v>1.9886568299971161</v>
      </c>
      <c r="G5991" s="105">
        <f t="shared" si="662"/>
        <v>17849.036061157865</v>
      </c>
      <c r="H5991" s="105">
        <f t="shared" si="660"/>
        <v>17849.036061157865</v>
      </c>
      <c r="I5991" s="105">
        <f t="shared" si="663"/>
        <v>0</v>
      </c>
      <c r="J5991" s="105">
        <f t="shared" si="664"/>
        <v>17851.024717987861</v>
      </c>
      <c r="K5991" s="106">
        <f t="shared" si="665"/>
        <v>1.9886568299953069</v>
      </c>
    </row>
    <row r="5992" spans="2:11" x14ac:dyDescent="0.2">
      <c r="B5992" s="35">
        <v>5977</v>
      </c>
      <c r="C5992" s="93">
        <v>0.71848040778236888</v>
      </c>
      <c r="D5992" s="101">
        <f t="shared" si="661"/>
        <v>0.99185052617104474</v>
      </c>
      <c r="E5992" s="93">
        <v>0.16562344376699456</v>
      </c>
      <c r="F5992" s="102">
        <f t="shared" si="659"/>
        <v>1.1656234437669946</v>
      </c>
      <c r="G5992" s="102">
        <f t="shared" si="662"/>
        <v>17850.027911684036</v>
      </c>
      <c r="H5992" s="102">
        <f t="shared" si="660"/>
        <v>17851.024717987861</v>
      </c>
      <c r="I5992" s="102">
        <f t="shared" si="663"/>
        <v>0.99680630382499658</v>
      </c>
      <c r="J5992" s="102">
        <f t="shared" si="664"/>
        <v>17852.190341431629</v>
      </c>
      <c r="K5992" s="103">
        <f t="shared" si="665"/>
        <v>2.1624297475937055</v>
      </c>
    </row>
    <row r="5993" spans="2:11" x14ac:dyDescent="0.2">
      <c r="B5993" s="35">
        <v>5978</v>
      </c>
      <c r="C5993" s="93">
        <v>0.83108321992819156</v>
      </c>
      <c r="D5993" s="101">
        <f t="shared" si="661"/>
        <v>0.55507603446862874</v>
      </c>
      <c r="E5993" s="93">
        <v>0.24047086484728586</v>
      </c>
      <c r="F5993" s="102">
        <f t="shared" si="659"/>
        <v>1.240470864847286</v>
      </c>
      <c r="G5993" s="102">
        <f t="shared" si="662"/>
        <v>17850.582987718506</v>
      </c>
      <c r="H5993" s="102">
        <f t="shared" si="660"/>
        <v>17852.190341431629</v>
      </c>
      <c r="I5993" s="102">
        <f t="shared" si="663"/>
        <v>1.6073537131233024</v>
      </c>
      <c r="J5993" s="102">
        <f t="shared" si="664"/>
        <v>17853.430812296476</v>
      </c>
      <c r="K5993" s="103">
        <f t="shared" si="665"/>
        <v>2.8478245779697318</v>
      </c>
    </row>
    <row r="5994" spans="2:11" x14ac:dyDescent="0.2">
      <c r="B5994" s="35">
        <v>5979</v>
      </c>
      <c r="C5994" s="93">
        <v>0.58447627197149477</v>
      </c>
      <c r="D5994" s="101">
        <f t="shared" si="661"/>
        <v>1.6111172829703997</v>
      </c>
      <c r="E5994" s="93">
        <v>0.29112447949048215</v>
      </c>
      <c r="F5994" s="102">
        <f t="shared" si="659"/>
        <v>1.2911244794904821</v>
      </c>
      <c r="G5994" s="102">
        <f t="shared" si="662"/>
        <v>17852.194105001476</v>
      </c>
      <c r="H5994" s="102">
        <f t="shared" si="660"/>
        <v>17853.430812296476</v>
      </c>
      <c r="I5994" s="102">
        <f t="shared" si="663"/>
        <v>1.2367072950000875</v>
      </c>
      <c r="J5994" s="102">
        <f t="shared" si="664"/>
        <v>17854.721936775968</v>
      </c>
      <c r="K5994" s="103">
        <f t="shared" si="665"/>
        <v>2.5278317744923697</v>
      </c>
    </row>
    <row r="5995" spans="2:11" ht="16" thickBot="1" x14ac:dyDescent="0.25">
      <c r="B5995" s="39">
        <v>5980</v>
      </c>
      <c r="C5995" s="94">
        <v>0.27939401754145587</v>
      </c>
      <c r="D5995" s="104">
        <f t="shared" si="661"/>
        <v>3.8253967325829734</v>
      </c>
      <c r="E5995" s="94">
        <v>0.6170306096624939</v>
      </c>
      <c r="F5995" s="105">
        <f t="shared" ref="F5995:F6058" si="666">($N$18-$N$19)*E5995+$N$19</f>
        <v>1.617030609662494</v>
      </c>
      <c r="G5995" s="105">
        <f t="shared" si="662"/>
        <v>17856.019501734059</v>
      </c>
      <c r="H5995" s="105">
        <f t="shared" ref="H5995:H6058" si="667">+MAX(G5995,J5994)</f>
        <v>17856.019501734059</v>
      </c>
      <c r="I5995" s="105">
        <f t="shared" si="663"/>
        <v>0</v>
      </c>
      <c r="J5995" s="105">
        <f t="shared" si="664"/>
        <v>17857.63653234372</v>
      </c>
      <c r="K5995" s="106">
        <f t="shared" si="665"/>
        <v>1.6170306096610148</v>
      </c>
    </row>
    <row r="5996" spans="2:11" x14ac:dyDescent="0.2">
      <c r="B5996" s="35">
        <v>5981</v>
      </c>
      <c r="C5996" s="93">
        <v>0.47974604086839057</v>
      </c>
      <c r="D5996" s="101">
        <f t="shared" ref="D5996:D6059" si="668">-LN(C5996)/$N$16</f>
        <v>2.2034951898522124</v>
      </c>
      <c r="E5996" s="93">
        <v>0.74270304129660192</v>
      </c>
      <c r="F5996" s="102">
        <f t="shared" si="666"/>
        <v>1.7427030412966018</v>
      </c>
      <c r="G5996" s="102">
        <f t="shared" ref="G5996:G6059" si="669">G5995+D5996</f>
        <v>17858.222996923912</v>
      </c>
      <c r="H5996" s="102">
        <f t="shared" si="667"/>
        <v>17858.222996923912</v>
      </c>
      <c r="I5996" s="102">
        <f t="shared" si="663"/>
        <v>0</v>
      </c>
      <c r="J5996" s="102">
        <f t="shared" si="664"/>
        <v>17859.965699965211</v>
      </c>
      <c r="K5996" s="103">
        <f t="shared" si="665"/>
        <v>1.7427030412982276</v>
      </c>
    </row>
    <row r="5997" spans="2:11" x14ac:dyDescent="0.2">
      <c r="B5997" s="35">
        <v>5982</v>
      </c>
      <c r="C5997" s="93">
        <v>0.53954158199718216</v>
      </c>
      <c r="D5997" s="101">
        <f t="shared" si="668"/>
        <v>1.8511062665693765</v>
      </c>
      <c r="E5997" s="93">
        <v>0.80361430468214978</v>
      </c>
      <c r="F5997" s="102">
        <f t="shared" si="666"/>
        <v>1.8036143046821498</v>
      </c>
      <c r="G5997" s="102">
        <f t="shared" si="669"/>
        <v>17860.074103190484</v>
      </c>
      <c r="H5997" s="102">
        <f t="shared" si="667"/>
        <v>17860.074103190484</v>
      </c>
      <c r="I5997" s="102">
        <f t="shared" si="663"/>
        <v>0</v>
      </c>
      <c r="J5997" s="102">
        <f t="shared" si="664"/>
        <v>17861.877717495165</v>
      </c>
      <c r="K5997" s="103">
        <f t="shared" si="665"/>
        <v>1.8036143046811048</v>
      </c>
    </row>
    <row r="5998" spans="2:11" x14ac:dyDescent="0.2">
      <c r="B5998" s="35">
        <v>5983</v>
      </c>
      <c r="C5998" s="93">
        <v>0.50518006809987803</v>
      </c>
      <c r="D5998" s="101">
        <f t="shared" si="668"/>
        <v>2.0485210283043616</v>
      </c>
      <c r="E5998" s="93">
        <v>0.75283778102492027</v>
      </c>
      <c r="F5998" s="102">
        <f t="shared" si="666"/>
        <v>1.7528377810249203</v>
      </c>
      <c r="G5998" s="102">
        <f t="shared" si="669"/>
        <v>17862.122624218788</v>
      </c>
      <c r="H5998" s="102">
        <f t="shared" si="667"/>
        <v>17862.122624218788</v>
      </c>
      <c r="I5998" s="102">
        <f t="shared" si="663"/>
        <v>0</v>
      </c>
      <c r="J5998" s="102">
        <f t="shared" si="664"/>
        <v>17863.875461999811</v>
      </c>
      <c r="K5998" s="103">
        <f t="shared" si="665"/>
        <v>1.7528377810231177</v>
      </c>
    </row>
    <row r="5999" spans="2:11" ht="16" thickBot="1" x14ac:dyDescent="0.25">
      <c r="B5999" s="39">
        <v>5984</v>
      </c>
      <c r="C5999" s="94">
        <v>0.37889228798147501</v>
      </c>
      <c r="D5999" s="104">
        <f t="shared" si="668"/>
        <v>2.9115099446067929</v>
      </c>
      <c r="E5999" s="94">
        <v>0.18007216864570674</v>
      </c>
      <c r="F5999" s="105">
        <f t="shared" si="666"/>
        <v>1.1800721686457067</v>
      </c>
      <c r="G5999" s="105">
        <f t="shared" si="669"/>
        <v>17865.034134163394</v>
      </c>
      <c r="H5999" s="105">
        <f t="shared" si="667"/>
        <v>17865.034134163394</v>
      </c>
      <c r="I5999" s="105">
        <f t="shared" si="663"/>
        <v>0</v>
      </c>
      <c r="J5999" s="105">
        <f t="shared" si="664"/>
        <v>17866.214206332039</v>
      </c>
      <c r="K5999" s="106">
        <f t="shared" si="665"/>
        <v>1.1800721686449833</v>
      </c>
    </row>
    <row r="6000" spans="2:11" x14ac:dyDescent="0.2">
      <c r="B6000" s="35">
        <v>5985</v>
      </c>
      <c r="C6000" s="93">
        <v>0.81941625594395162</v>
      </c>
      <c r="D6000" s="101">
        <f t="shared" si="668"/>
        <v>0.59748922568411489</v>
      </c>
      <c r="E6000" s="93">
        <v>0.38998424771093976</v>
      </c>
      <c r="F6000" s="102">
        <f t="shared" si="666"/>
        <v>1.3899842477109399</v>
      </c>
      <c r="G6000" s="102">
        <f t="shared" si="669"/>
        <v>17865.631623389079</v>
      </c>
      <c r="H6000" s="102">
        <f t="shared" si="667"/>
        <v>17866.214206332039</v>
      </c>
      <c r="I6000" s="102">
        <f t="shared" si="663"/>
        <v>0.58258294295956148</v>
      </c>
      <c r="J6000" s="102">
        <f t="shared" si="664"/>
        <v>17867.60419057975</v>
      </c>
      <c r="K6000" s="103">
        <f t="shared" si="665"/>
        <v>1.9725671906708158</v>
      </c>
    </row>
    <row r="6001" spans="2:11" x14ac:dyDescent="0.2">
      <c r="B6001" s="35">
        <v>5986</v>
      </c>
      <c r="C6001" s="93">
        <v>0.8549663598278231</v>
      </c>
      <c r="D6001" s="101">
        <f t="shared" si="668"/>
        <v>0.47007946815011092</v>
      </c>
      <c r="E6001" s="93">
        <v>0.23691760402034356</v>
      </c>
      <c r="F6001" s="102">
        <f t="shared" si="666"/>
        <v>1.2369176040203436</v>
      </c>
      <c r="G6001" s="102">
        <f t="shared" si="669"/>
        <v>17866.101702857228</v>
      </c>
      <c r="H6001" s="102">
        <f t="shared" si="667"/>
        <v>17867.60419057975</v>
      </c>
      <c r="I6001" s="102">
        <f t="shared" si="663"/>
        <v>1.5024877225223463</v>
      </c>
      <c r="J6001" s="102">
        <f t="shared" si="664"/>
        <v>17868.841108183769</v>
      </c>
      <c r="K6001" s="103">
        <f t="shared" si="665"/>
        <v>2.7394053265416005</v>
      </c>
    </row>
    <row r="6002" spans="2:11" x14ac:dyDescent="0.2">
      <c r="B6002" s="35">
        <v>5987</v>
      </c>
      <c r="C6002" s="93">
        <v>8.5887093365392353E-2</v>
      </c>
      <c r="D6002" s="101">
        <f t="shared" si="668"/>
        <v>7.3641651394167962</v>
      </c>
      <c r="E6002" s="93">
        <v>5.3921777610679955E-2</v>
      </c>
      <c r="F6002" s="102">
        <f t="shared" si="666"/>
        <v>1.05392177761068</v>
      </c>
      <c r="G6002" s="102">
        <f t="shared" si="669"/>
        <v>17873.465867996645</v>
      </c>
      <c r="H6002" s="102">
        <f t="shared" si="667"/>
        <v>17873.465867996645</v>
      </c>
      <c r="I6002" s="102">
        <f t="shared" si="663"/>
        <v>0</v>
      </c>
      <c r="J6002" s="102">
        <f t="shared" si="664"/>
        <v>17874.519789774255</v>
      </c>
      <c r="K6002" s="103">
        <f t="shared" si="665"/>
        <v>1.0539217776095029</v>
      </c>
    </row>
    <row r="6003" spans="2:11" ht="16" thickBot="1" x14ac:dyDescent="0.25">
      <c r="B6003" s="39">
        <v>5988</v>
      </c>
      <c r="C6003" s="94">
        <v>0.94467553832867945</v>
      </c>
      <c r="D6003" s="104">
        <f t="shared" si="668"/>
        <v>0.17074126838686834</v>
      </c>
      <c r="E6003" s="94">
        <v>0.79063266254415643</v>
      </c>
      <c r="F6003" s="105">
        <f t="shared" si="666"/>
        <v>1.7906326625441564</v>
      </c>
      <c r="G6003" s="105">
        <f t="shared" si="669"/>
        <v>17873.636609265031</v>
      </c>
      <c r="H6003" s="105">
        <f t="shared" si="667"/>
        <v>17874.519789774255</v>
      </c>
      <c r="I6003" s="105">
        <f t="shared" si="663"/>
        <v>0.88318050922316615</v>
      </c>
      <c r="J6003" s="105">
        <f t="shared" si="664"/>
        <v>17876.3104224368</v>
      </c>
      <c r="K6003" s="106">
        <f t="shared" si="665"/>
        <v>2.6738131717684155</v>
      </c>
    </row>
    <row r="6004" spans="2:11" x14ac:dyDescent="0.2">
      <c r="B6004" s="35">
        <v>5989</v>
      </c>
      <c r="C6004" s="93">
        <v>0.551431101576768</v>
      </c>
      <c r="D6004" s="101">
        <f t="shared" si="668"/>
        <v>1.7857151317123454</v>
      </c>
      <c r="E6004" s="93">
        <v>0.58040759474542947</v>
      </c>
      <c r="F6004" s="102">
        <f t="shared" si="666"/>
        <v>1.5804075947454295</v>
      </c>
      <c r="G6004" s="102">
        <f t="shared" si="669"/>
        <v>17875.422324396743</v>
      </c>
      <c r="H6004" s="102">
        <f t="shared" si="667"/>
        <v>17876.3104224368</v>
      </c>
      <c r="I6004" s="102">
        <f t="shared" si="663"/>
        <v>0.88809804005722981</v>
      </c>
      <c r="J6004" s="102">
        <f t="shared" si="664"/>
        <v>17877.890830031545</v>
      </c>
      <c r="K6004" s="103">
        <f t="shared" si="665"/>
        <v>2.4685056348025682</v>
      </c>
    </row>
    <row r="6005" spans="2:11" x14ac:dyDescent="0.2">
      <c r="B6005" s="35">
        <v>5990</v>
      </c>
      <c r="C6005" s="93">
        <v>0.15448025118448028</v>
      </c>
      <c r="D6005" s="101">
        <f t="shared" si="668"/>
        <v>5.6030670445895945</v>
      </c>
      <c r="E6005" s="93">
        <v>0.30113312286019445</v>
      </c>
      <c r="F6005" s="102">
        <f t="shared" si="666"/>
        <v>1.3011331228601946</v>
      </c>
      <c r="G6005" s="102">
        <f t="shared" si="669"/>
        <v>17881.025391441333</v>
      </c>
      <c r="H6005" s="102">
        <f t="shared" si="667"/>
        <v>17881.025391441333</v>
      </c>
      <c r="I6005" s="102">
        <f t="shared" si="663"/>
        <v>0</v>
      </c>
      <c r="J6005" s="102">
        <f t="shared" si="664"/>
        <v>17882.326524564192</v>
      </c>
      <c r="K6005" s="103">
        <f t="shared" si="665"/>
        <v>1.3011331228590279</v>
      </c>
    </row>
    <row r="6006" spans="2:11" x14ac:dyDescent="0.2">
      <c r="B6006" s="35">
        <v>5991</v>
      </c>
      <c r="C6006" s="93">
        <v>0.23525141166821129</v>
      </c>
      <c r="D6006" s="101">
        <f t="shared" si="668"/>
        <v>4.3413014994588606</v>
      </c>
      <c r="E6006" s="93">
        <v>0.50396962156892877</v>
      </c>
      <c r="F6006" s="102">
        <f t="shared" si="666"/>
        <v>1.5039696215689289</v>
      </c>
      <c r="G6006" s="102">
        <f t="shared" si="669"/>
        <v>17885.366692940792</v>
      </c>
      <c r="H6006" s="102">
        <f t="shared" si="667"/>
        <v>17885.366692940792</v>
      </c>
      <c r="I6006" s="102">
        <f t="shared" si="663"/>
        <v>0</v>
      </c>
      <c r="J6006" s="102">
        <f t="shared" si="664"/>
        <v>17886.87066256236</v>
      </c>
      <c r="K6006" s="103">
        <f t="shared" si="665"/>
        <v>1.5039696215681033</v>
      </c>
    </row>
    <row r="6007" spans="2:11" ht="16" thickBot="1" x14ac:dyDescent="0.25">
      <c r="B6007" s="39">
        <v>5992</v>
      </c>
      <c r="C6007" s="94">
        <v>0.37832084191627968</v>
      </c>
      <c r="D6007" s="104">
        <f t="shared" si="668"/>
        <v>2.9160379657235729</v>
      </c>
      <c r="E6007" s="94">
        <v>0.99232901084342262</v>
      </c>
      <c r="F6007" s="105">
        <f t="shared" si="666"/>
        <v>1.9923290108434226</v>
      </c>
      <c r="G6007" s="105">
        <f t="shared" si="669"/>
        <v>17888.282730906514</v>
      </c>
      <c r="H6007" s="105">
        <f t="shared" si="667"/>
        <v>17888.282730906514</v>
      </c>
      <c r="I6007" s="105">
        <f t="shared" si="663"/>
        <v>0</v>
      </c>
      <c r="J6007" s="105">
        <f t="shared" si="664"/>
        <v>17890.275059917356</v>
      </c>
      <c r="K6007" s="106">
        <f t="shared" si="665"/>
        <v>1.9923290108417859</v>
      </c>
    </row>
    <row r="6008" spans="2:11" x14ac:dyDescent="0.2">
      <c r="B6008" s="35">
        <v>5993</v>
      </c>
      <c r="C6008" s="93">
        <v>0.67220904910058332</v>
      </c>
      <c r="D6008" s="101">
        <f t="shared" si="668"/>
        <v>1.1915577055943352</v>
      </c>
      <c r="E6008" s="93">
        <v>0.96186028642238675</v>
      </c>
      <c r="F6008" s="102">
        <f t="shared" si="666"/>
        <v>1.9618602864223869</v>
      </c>
      <c r="G6008" s="102">
        <f t="shared" si="669"/>
        <v>17889.474288612109</v>
      </c>
      <c r="H6008" s="102">
        <f t="shared" si="667"/>
        <v>17890.275059917356</v>
      </c>
      <c r="I6008" s="102">
        <f t="shared" si="663"/>
        <v>0.80077130524659879</v>
      </c>
      <c r="J6008" s="102">
        <f t="shared" si="664"/>
        <v>17892.236920203777</v>
      </c>
      <c r="K6008" s="103">
        <f t="shared" si="665"/>
        <v>2.7626315916677413</v>
      </c>
    </row>
    <row r="6009" spans="2:11" x14ac:dyDescent="0.2">
      <c r="B6009" s="35">
        <v>5994</v>
      </c>
      <c r="C6009" s="93">
        <v>0.40728139867372803</v>
      </c>
      <c r="D6009" s="101">
        <f t="shared" si="668"/>
        <v>2.6947528056352481</v>
      </c>
      <c r="E6009" s="93">
        <v>0.75669970190177693</v>
      </c>
      <c r="F6009" s="102">
        <f t="shared" si="666"/>
        <v>1.7566997019017769</v>
      </c>
      <c r="G6009" s="102">
        <f t="shared" si="669"/>
        <v>17892.169041417743</v>
      </c>
      <c r="H6009" s="102">
        <f t="shared" si="667"/>
        <v>17892.236920203777</v>
      </c>
      <c r="I6009" s="102">
        <f t="shared" si="663"/>
        <v>6.7878786034270888E-2</v>
      </c>
      <c r="J6009" s="102">
        <f t="shared" si="664"/>
        <v>17893.993619905679</v>
      </c>
      <c r="K6009" s="103">
        <f t="shared" si="665"/>
        <v>1.8245784879363782</v>
      </c>
    </row>
    <row r="6010" spans="2:11" x14ac:dyDescent="0.2">
      <c r="B6010" s="35">
        <v>5995</v>
      </c>
      <c r="C6010" s="93">
        <v>0.8391978415550928</v>
      </c>
      <c r="D6010" s="101">
        <f t="shared" si="668"/>
        <v>0.52592638179053142</v>
      </c>
      <c r="E6010" s="93">
        <v>0.86761280257455264</v>
      </c>
      <c r="F6010" s="102">
        <f t="shared" si="666"/>
        <v>1.8676128025745526</v>
      </c>
      <c r="G6010" s="102">
        <f t="shared" si="669"/>
        <v>17892.694967799533</v>
      </c>
      <c r="H6010" s="102">
        <f t="shared" si="667"/>
        <v>17893.993619905679</v>
      </c>
      <c r="I6010" s="102">
        <f t="shared" si="663"/>
        <v>1.2986521061466192</v>
      </c>
      <c r="J6010" s="102">
        <f t="shared" si="664"/>
        <v>17895.861232708256</v>
      </c>
      <c r="K6010" s="103">
        <f t="shared" si="665"/>
        <v>3.1662649087229511</v>
      </c>
    </row>
    <row r="6011" spans="2:11" ht="16" thickBot="1" x14ac:dyDescent="0.25">
      <c r="B6011" s="39">
        <v>5996</v>
      </c>
      <c r="C6011" s="94">
        <v>0.81071387993839938</v>
      </c>
      <c r="D6011" s="104">
        <f t="shared" si="668"/>
        <v>0.62952025861345196</v>
      </c>
      <c r="E6011" s="94">
        <v>0.69640677216499491</v>
      </c>
      <c r="F6011" s="105">
        <f t="shared" si="666"/>
        <v>1.6964067721649949</v>
      </c>
      <c r="G6011" s="105">
        <f t="shared" si="669"/>
        <v>17893.324488058148</v>
      </c>
      <c r="H6011" s="105">
        <f t="shared" si="667"/>
        <v>17895.861232708256</v>
      </c>
      <c r="I6011" s="105">
        <f t="shared" si="663"/>
        <v>2.5367446501077211</v>
      </c>
      <c r="J6011" s="105">
        <f t="shared" si="664"/>
        <v>17897.557639480419</v>
      </c>
      <c r="K6011" s="106">
        <f t="shared" si="665"/>
        <v>4.2331514222714759</v>
      </c>
    </row>
    <row r="6012" spans="2:11" x14ac:dyDescent="0.2">
      <c r="B6012" s="35">
        <v>5997</v>
      </c>
      <c r="C6012" s="93">
        <v>0.66105037604312178</v>
      </c>
      <c r="D6012" s="101">
        <f t="shared" si="668"/>
        <v>1.2417756905066633</v>
      </c>
      <c r="E6012" s="93">
        <v>0.41668658314725771</v>
      </c>
      <c r="F6012" s="102">
        <f t="shared" si="666"/>
        <v>1.4166865831472577</v>
      </c>
      <c r="G6012" s="102">
        <f t="shared" si="669"/>
        <v>17894.566263748653</v>
      </c>
      <c r="H6012" s="102">
        <f t="shared" si="667"/>
        <v>17897.557639480419</v>
      </c>
      <c r="I6012" s="102">
        <f t="shared" si="663"/>
        <v>2.9913757317663112</v>
      </c>
      <c r="J6012" s="102">
        <f t="shared" si="664"/>
        <v>17898.974326063566</v>
      </c>
      <c r="K6012" s="103">
        <f t="shared" si="665"/>
        <v>4.4080623149129678</v>
      </c>
    </row>
    <row r="6013" spans="2:11" x14ac:dyDescent="0.2">
      <c r="B6013" s="35">
        <v>5998</v>
      </c>
      <c r="C6013" s="93">
        <v>0.18716217704974658</v>
      </c>
      <c r="D6013" s="101">
        <f t="shared" si="668"/>
        <v>5.0273393430811595</v>
      </c>
      <c r="E6013" s="93">
        <v>0.18620610404704385</v>
      </c>
      <c r="F6013" s="102">
        <f t="shared" si="666"/>
        <v>1.1862061040470437</v>
      </c>
      <c r="G6013" s="102">
        <f t="shared" si="669"/>
        <v>17899.593603091733</v>
      </c>
      <c r="H6013" s="102">
        <f t="shared" si="667"/>
        <v>17899.593603091733</v>
      </c>
      <c r="I6013" s="102">
        <f t="shared" si="663"/>
        <v>0</v>
      </c>
      <c r="J6013" s="102">
        <f t="shared" si="664"/>
        <v>17900.779809195781</v>
      </c>
      <c r="K6013" s="103">
        <f t="shared" si="665"/>
        <v>1.1862061040483241</v>
      </c>
    </row>
    <row r="6014" spans="2:11" x14ac:dyDescent="0.2">
      <c r="B6014" s="35">
        <v>5999</v>
      </c>
      <c r="C6014" s="93">
        <v>2.7179066462165724E-2</v>
      </c>
      <c r="D6014" s="101">
        <f t="shared" si="668"/>
        <v>10.815924652043039</v>
      </c>
      <c r="E6014" s="93">
        <v>0.94233987354362836</v>
      </c>
      <c r="F6014" s="102">
        <f t="shared" si="666"/>
        <v>1.9423398735436284</v>
      </c>
      <c r="G6014" s="102">
        <f t="shared" si="669"/>
        <v>17910.409527743777</v>
      </c>
      <c r="H6014" s="102">
        <f t="shared" si="667"/>
        <v>17910.409527743777</v>
      </c>
      <c r="I6014" s="102">
        <f t="shared" si="663"/>
        <v>0</v>
      </c>
      <c r="J6014" s="102">
        <f t="shared" si="664"/>
        <v>17912.351867617323</v>
      </c>
      <c r="K6014" s="103">
        <f t="shared" si="665"/>
        <v>1.9423398735452793</v>
      </c>
    </row>
    <row r="6015" spans="2:11" ht="16" thickBot="1" x14ac:dyDescent="0.25">
      <c r="B6015" s="39">
        <v>6000</v>
      </c>
      <c r="C6015" s="94">
        <v>0.86663242602237223</v>
      </c>
      <c r="D6015" s="104">
        <f t="shared" si="668"/>
        <v>0.42942105857062945</v>
      </c>
      <c r="E6015" s="94">
        <v>0.61988249405302054</v>
      </c>
      <c r="F6015" s="105">
        <f t="shared" si="666"/>
        <v>1.6198824940530205</v>
      </c>
      <c r="G6015" s="105">
        <f t="shared" si="669"/>
        <v>17910.838948802349</v>
      </c>
      <c r="H6015" s="105">
        <f t="shared" si="667"/>
        <v>17912.351867617323</v>
      </c>
      <c r="I6015" s="105">
        <f t="shared" si="663"/>
        <v>1.5129188149730908</v>
      </c>
      <c r="J6015" s="105">
        <f t="shared" si="664"/>
        <v>17913.971750111377</v>
      </c>
      <c r="K6015" s="106">
        <f t="shared" si="665"/>
        <v>3.1328013090278546</v>
      </c>
    </row>
    <row r="6016" spans="2:11" x14ac:dyDescent="0.2">
      <c r="B6016" s="35">
        <v>6001</v>
      </c>
      <c r="C6016" s="93">
        <v>0.50288148939880728</v>
      </c>
      <c r="D6016" s="101">
        <f t="shared" si="668"/>
        <v>2.062202232597786</v>
      </c>
      <c r="E6016" s="93">
        <v>0.93898426902034804</v>
      </c>
      <c r="F6016" s="102">
        <f t="shared" si="666"/>
        <v>1.938984269020348</v>
      </c>
      <c r="G6016" s="102">
        <f t="shared" si="669"/>
        <v>17912.901151034948</v>
      </c>
      <c r="H6016" s="102">
        <f t="shared" si="667"/>
        <v>17913.971750111377</v>
      </c>
      <c r="I6016" s="102">
        <f t="shared" si="663"/>
        <v>1.0705990764290618</v>
      </c>
      <c r="J6016" s="102">
        <f t="shared" si="664"/>
        <v>17915.910734380399</v>
      </c>
      <c r="K6016" s="103">
        <f t="shared" si="665"/>
        <v>3.0095833454506646</v>
      </c>
    </row>
    <row r="6017" spans="2:11" x14ac:dyDescent="0.2">
      <c r="B6017" s="35">
        <v>6002</v>
      </c>
      <c r="C6017" s="93">
        <v>0.5943242466405757</v>
      </c>
      <c r="D6017" s="101">
        <f t="shared" si="668"/>
        <v>1.5609907163607524</v>
      </c>
      <c r="E6017" s="93">
        <v>0.16492294311705602</v>
      </c>
      <c r="F6017" s="102">
        <f t="shared" si="666"/>
        <v>1.164922943117056</v>
      </c>
      <c r="G6017" s="102">
        <f t="shared" si="669"/>
        <v>17914.462141751308</v>
      </c>
      <c r="H6017" s="102">
        <f t="shared" si="667"/>
        <v>17915.910734380399</v>
      </c>
      <c r="I6017" s="102">
        <f t="shared" si="663"/>
        <v>1.4485926290908537</v>
      </c>
      <c r="J6017" s="102">
        <f t="shared" si="664"/>
        <v>17917.075657323516</v>
      </c>
      <c r="K6017" s="103">
        <f t="shared" si="665"/>
        <v>2.6135155722076888</v>
      </c>
    </row>
    <row r="6018" spans="2:11" x14ac:dyDescent="0.2">
      <c r="B6018" s="35">
        <v>6003</v>
      </c>
      <c r="C6018" s="93">
        <v>0.97108875643776793</v>
      </c>
      <c r="D6018" s="101">
        <f t="shared" si="668"/>
        <v>8.8012222860724021E-2</v>
      </c>
      <c r="E6018" s="93">
        <v>0.18938142154198589</v>
      </c>
      <c r="F6018" s="102">
        <f t="shared" si="666"/>
        <v>1.1893814215419858</v>
      </c>
      <c r="G6018" s="102">
        <f t="shared" si="669"/>
        <v>17914.550153974167</v>
      </c>
      <c r="H6018" s="102">
        <f t="shared" si="667"/>
        <v>17917.075657323516</v>
      </c>
      <c r="I6018" s="102">
        <f t="shared" si="663"/>
        <v>2.5255033493485826</v>
      </c>
      <c r="J6018" s="102">
        <f t="shared" si="664"/>
        <v>17918.265038745059</v>
      </c>
      <c r="K6018" s="103">
        <f t="shared" si="665"/>
        <v>3.7148847708922403</v>
      </c>
    </row>
    <row r="6019" spans="2:11" ht="16" thickBot="1" x14ac:dyDescent="0.25">
      <c r="B6019" s="39">
        <v>6004</v>
      </c>
      <c r="C6019" s="94">
        <v>0.42306534587870825</v>
      </c>
      <c r="D6019" s="104">
        <f t="shared" si="668"/>
        <v>2.5806858896526301</v>
      </c>
      <c r="E6019" s="94">
        <v>0.93802785622650031</v>
      </c>
      <c r="F6019" s="105">
        <f t="shared" si="666"/>
        <v>1.9380278562265003</v>
      </c>
      <c r="G6019" s="105">
        <f t="shared" si="669"/>
        <v>17917.130839863821</v>
      </c>
      <c r="H6019" s="105">
        <f t="shared" si="667"/>
        <v>17918.265038745059</v>
      </c>
      <c r="I6019" s="105">
        <f t="shared" si="663"/>
        <v>1.1341988812382624</v>
      </c>
      <c r="J6019" s="105">
        <f t="shared" si="664"/>
        <v>17920.203066601287</v>
      </c>
      <c r="K6019" s="106">
        <f t="shared" si="665"/>
        <v>3.0722267374658259</v>
      </c>
    </row>
    <row r="6020" spans="2:11" x14ac:dyDescent="0.2">
      <c r="B6020" s="35">
        <v>6005</v>
      </c>
      <c r="C6020" s="93">
        <v>0.98580825211517253</v>
      </c>
      <c r="D6020" s="101">
        <f t="shared" si="668"/>
        <v>4.288024128828935E-2</v>
      </c>
      <c r="E6020" s="93">
        <v>0.27899715492516053</v>
      </c>
      <c r="F6020" s="102">
        <f t="shared" si="666"/>
        <v>1.2789971549251606</v>
      </c>
      <c r="G6020" s="102">
        <f t="shared" si="669"/>
        <v>17917.173720105111</v>
      </c>
      <c r="H6020" s="102">
        <f t="shared" si="667"/>
        <v>17920.203066601287</v>
      </c>
      <c r="I6020" s="102">
        <f t="shared" si="663"/>
        <v>3.0293464961760037</v>
      </c>
      <c r="J6020" s="102">
        <f t="shared" si="664"/>
        <v>17921.482063756212</v>
      </c>
      <c r="K6020" s="103">
        <f t="shared" si="665"/>
        <v>4.3083436511005857</v>
      </c>
    </row>
    <row r="6021" spans="2:11" x14ac:dyDescent="0.2">
      <c r="B6021" s="35">
        <v>6006</v>
      </c>
      <c r="C6021" s="93">
        <v>0.60351895337914918</v>
      </c>
      <c r="D6021" s="101">
        <f t="shared" si="668"/>
        <v>1.5149334995182455</v>
      </c>
      <c r="E6021" s="93">
        <v>0.63406106285649799</v>
      </c>
      <c r="F6021" s="102">
        <f t="shared" si="666"/>
        <v>1.634061062856498</v>
      </c>
      <c r="G6021" s="102">
        <f t="shared" si="669"/>
        <v>17918.68865360463</v>
      </c>
      <c r="H6021" s="102">
        <f t="shared" si="667"/>
        <v>17921.482063756212</v>
      </c>
      <c r="I6021" s="102">
        <f t="shared" si="663"/>
        <v>2.7934101515820657</v>
      </c>
      <c r="J6021" s="102">
        <f t="shared" si="664"/>
        <v>17923.116124819069</v>
      </c>
      <c r="K6021" s="103">
        <f t="shared" si="665"/>
        <v>4.4274712144397199</v>
      </c>
    </row>
    <row r="6022" spans="2:11" x14ac:dyDescent="0.2">
      <c r="B6022" s="35">
        <v>6007</v>
      </c>
      <c r="C6022" s="93">
        <v>0.93802614568444576</v>
      </c>
      <c r="D6022" s="101">
        <f t="shared" si="668"/>
        <v>0.19193236950109993</v>
      </c>
      <c r="E6022" s="93">
        <v>3.2569977385654703E-5</v>
      </c>
      <c r="F6022" s="102">
        <f t="shared" si="666"/>
        <v>1.0000325699773858</v>
      </c>
      <c r="G6022" s="102">
        <f t="shared" si="669"/>
        <v>17918.88058597413</v>
      </c>
      <c r="H6022" s="102">
        <f t="shared" si="667"/>
        <v>17923.116124819069</v>
      </c>
      <c r="I6022" s="102">
        <f t="shared" si="663"/>
        <v>4.2355388449395832</v>
      </c>
      <c r="J6022" s="102">
        <f t="shared" si="664"/>
        <v>17924.116157389046</v>
      </c>
      <c r="K6022" s="103">
        <f t="shared" si="665"/>
        <v>5.235571414916194</v>
      </c>
    </row>
    <row r="6023" spans="2:11" ht="16" thickBot="1" x14ac:dyDescent="0.25">
      <c r="B6023" s="39">
        <v>6008</v>
      </c>
      <c r="C6023" s="94">
        <v>0.41389969179749964</v>
      </c>
      <c r="D6023" s="104">
        <f t="shared" si="668"/>
        <v>2.6463948745742218</v>
      </c>
      <c r="E6023" s="94">
        <v>1.9171878046546964E-2</v>
      </c>
      <c r="F6023" s="105">
        <f t="shared" si="666"/>
        <v>1.0191718780465471</v>
      </c>
      <c r="G6023" s="105">
        <f t="shared" si="669"/>
        <v>17921.526980848703</v>
      </c>
      <c r="H6023" s="105">
        <f t="shared" si="667"/>
        <v>17924.116157389046</v>
      </c>
      <c r="I6023" s="105">
        <f t="shared" si="663"/>
        <v>2.5891765403430327</v>
      </c>
      <c r="J6023" s="105">
        <f t="shared" si="664"/>
        <v>17925.135329267094</v>
      </c>
      <c r="K6023" s="106">
        <f t="shared" si="665"/>
        <v>3.6083484183909604</v>
      </c>
    </row>
    <row r="6024" spans="2:11" x14ac:dyDescent="0.2">
      <c r="B6024" s="35">
        <v>6009</v>
      </c>
      <c r="C6024" s="93">
        <v>0.66834061758393171</v>
      </c>
      <c r="D6024" s="101">
        <f t="shared" si="668"/>
        <v>1.2088719865226847</v>
      </c>
      <c r="E6024" s="93">
        <v>0.85287768343016812</v>
      </c>
      <c r="F6024" s="102">
        <f t="shared" si="666"/>
        <v>1.8528776834301681</v>
      </c>
      <c r="G6024" s="102">
        <f t="shared" si="669"/>
        <v>17922.735852835227</v>
      </c>
      <c r="H6024" s="102">
        <f t="shared" si="667"/>
        <v>17925.135329267094</v>
      </c>
      <c r="I6024" s="102">
        <f t="shared" si="663"/>
        <v>2.3994764318667876</v>
      </c>
      <c r="J6024" s="102">
        <f t="shared" si="664"/>
        <v>17926.988206950526</v>
      </c>
      <c r="K6024" s="103">
        <f t="shared" si="665"/>
        <v>4.2523541152986581</v>
      </c>
    </row>
    <row r="6025" spans="2:11" x14ac:dyDescent="0.2">
      <c r="B6025" s="35">
        <v>6010</v>
      </c>
      <c r="C6025" s="93">
        <v>0.39154079739399872</v>
      </c>
      <c r="D6025" s="101">
        <f t="shared" si="668"/>
        <v>2.8129966832328344</v>
      </c>
      <c r="E6025" s="93">
        <v>0.56192127963641492</v>
      </c>
      <c r="F6025" s="102">
        <f t="shared" si="666"/>
        <v>1.5619212796364148</v>
      </c>
      <c r="G6025" s="102">
        <f t="shared" si="669"/>
        <v>17925.548849518458</v>
      </c>
      <c r="H6025" s="102">
        <f t="shared" si="667"/>
        <v>17926.988206950526</v>
      </c>
      <c r="I6025" s="102">
        <f t="shared" si="663"/>
        <v>1.4393574320674816</v>
      </c>
      <c r="J6025" s="102">
        <f t="shared" si="664"/>
        <v>17928.550128230163</v>
      </c>
      <c r="K6025" s="103">
        <f t="shared" si="665"/>
        <v>3.0012787117047992</v>
      </c>
    </row>
    <row r="6026" spans="2:11" x14ac:dyDescent="0.2">
      <c r="B6026" s="35">
        <v>6011</v>
      </c>
      <c r="C6026" s="93">
        <v>0.95610267224794121</v>
      </c>
      <c r="D6026" s="101">
        <f t="shared" si="668"/>
        <v>0.13466992184570592</v>
      </c>
      <c r="E6026" s="93">
        <v>0.74569622248076128</v>
      </c>
      <c r="F6026" s="102">
        <f t="shared" si="666"/>
        <v>1.7456962224807613</v>
      </c>
      <c r="G6026" s="102">
        <f t="shared" si="669"/>
        <v>17925.683519440303</v>
      </c>
      <c r="H6026" s="102">
        <f t="shared" si="667"/>
        <v>17928.550128230163</v>
      </c>
      <c r="I6026" s="102">
        <f t="shared" si="663"/>
        <v>2.8666087898600381</v>
      </c>
      <c r="J6026" s="102">
        <f t="shared" si="664"/>
        <v>17930.295824452645</v>
      </c>
      <c r="K6026" s="103">
        <f t="shared" si="665"/>
        <v>4.6123050123424036</v>
      </c>
    </row>
    <row r="6027" spans="2:11" ht="16" thickBot="1" x14ac:dyDescent="0.25">
      <c r="B6027" s="39">
        <v>6012</v>
      </c>
      <c r="C6027" s="94">
        <v>0.50063521514326847</v>
      </c>
      <c r="D6027" s="104">
        <f t="shared" si="668"/>
        <v>2.0756326697613807</v>
      </c>
      <c r="E6027" s="94">
        <v>0.97341433623516016</v>
      </c>
      <c r="F6027" s="105">
        <f t="shared" si="666"/>
        <v>1.9734143362351602</v>
      </c>
      <c r="G6027" s="105">
        <f t="shared" si="669"/>
        <v>17927.759152110066</v>
      </c>
      <c r="H6027" s="105">
        <f t="shared" si="667"/>
        <v>17930.295824452645</v>
      </c>
      <c r="I6027" s="105">
        <f t="shared" si="663"/>
        <v>2.5366723425795499</v>
      </c>
      <c r="J6027" s="105">
        <f t="shared" si="664"/>
        <v>17932.269238788882</v>
      </c>
      <c r="K6027" s="106">
        <f t="shared" si="665"/>
        <v>4.5100866788161511</v>
      </c>
    </row>
    <row r="6028" spans="2:11" x14ac:dyDescent="0.2">
      <c r="B6028" s="35">
        <v>6013</v>
      </c>
      <c r="C6028" s="93">
        <v>0.17552425740956612</v>
      </c>
      <c r="D6028" s="101">
        <f t="shared" si="668"/>
        <v>5.2199340803089083</v>
      </c>
      <c r="E6028" s="93">
        <v>0.95814654218551654</v>
      </c>
      <c r="F6028" s="102">
        <f t="shared" si="666"/>
        <v>1.9581465421855166</v>
      </c>
      <c r="G6028" s="102">
        <f t="shared" si="669"/>
        <v>17932.979086190375</v>
      </c>
      <c r="H6028" s="102">
        <f t="shared" si="667"/>
        <v>17932.979086190375</v>
      </c>
      <c r="I6028" s="102">
        <f t="shared" si="663"/>
        <v>0</v>
      </c>
      <c r="J6028" s="102">
        <f t="shared" si="664"/>
        <v>17934.937232732562</v>
      </c>
      <c r="K6028" s="103">
        <f t="shared" si="665"/>
        <v>1.9581465421870234</v>
      </c>
    </row>
    <row r="6029" spans="2:11" x14ac:dyDescent="0.2">
      <c r="B6029" s="35">
        <v>6014</v>
      </c>
      <c r="C6029" s="93">
        <v>0.78829987591517348</v>
      </c>
      <c r="D6029" s="101">
        <f t="shared" si="668"/>
        <v>0.71363012497324174</v>
      </c>
      <c r="E6029" s="93">
        <v>0.59004206376750667</v>
      </c>
      <c r="F6029" s="102">
        <f t="shared" si="666"/>
        <v>1.5900420637675068</v>
      </c>
      <c r="G6029" s="102">
        <f t="shared" si="669"/>
        <v>17933.692716315349</v>
      </c>
      <c r="H6029" s="102">
        <f t="shared" si="667"/>
        <v>17934.937232732562</v>
      </c>
      <c r="I6029" s="102">
        <f t="shared" si="663"/>
        <v>1.2445164172131626</v>
      </c>
      <c r="J6029" s="102">
        <f t="shared" si="664"/>
        <v>17936.527274796328</v>
      </c>
      <c r="K6029" s="103">
        <f t="shared" si="665"/>
        <v>2.8345584809794673</v>
      </c>
    </row>
    <row r="6030" spans="2:11" x14ac:dyDescent="0.2">
      <c r="B6030" s="35">
        <v>6015</v>
      </c>
      <c r="C6030" s="93">
        <v>0.64648825550862932</v>
      </c>
      <c r="D6030" s="101">
        <f t="shared" si="668"/>
        <v>1.3086007416055645</v>
      </c>
      <c r="E6030" s="93">
        <v>0.44639016254809227</v>
      </c>
      <c r="F6030" s="102">
        <f t="shared" si="666"/>
        <v>1.4463901625480924</v>
      </c>
      <c r="G6030" s="102">
        <f t="shared" si="669"/>
        <v>17935.001317056955</v>
      </c>
      <c r="H6030" s="102">
        <f t="shared" si="667"/>
        <v>17936.527274796328</v>
      </c>
      <c r="I6030" s="102">
        <f t="shared" si="663"/>
        <v>1.5259577393735526</v>
      </c>
      <c r="J6030" s="102">
        <f t="shared" si="664"/>
        <v>17937.973664958878</v>
      </c>
      <c r="K6030" s="103">
        <f t="shared" si="665"/>
        <v>2.9723479019230581</v>
      </c>
    </row>
    <row r="6031" spans="2:11" ht="16" thickBot="1" x14ac:dyDescent="0.25">
      <c r="B6031" s="39">
        <v>6016</v>
      </c>
      <c r="C6031" s="94">
        <v>0.39820303343730101</v>
      </c>
      <c r="D6031" s="104">
        <f t="shared" si="668"/>
        <v>2.7623798085221187</v>
      </c>
      <c r="E6031" s="94">
        <v>0.12541331171873193</v>
      </c>
      <c r="F6031" s="105">
        <f t="shared" si="666"/>
        <v>1.1254133117187319</v>
      </c>
      <c r="G6031" s="105">
        <f t="shared" si="669"/>
        <v>17937.763696865477</v>
      </c>
      <c r="H6031" s="105">
        <f t="shared" si="667"/>
        <v>17937.973664958878</v>
      </c>
      <c r="I6031" s="105">
        <f t="shared" si="663"/>
        <v>0.20996809340067557</v>
      </c>
      <c r="J6031" s="105">
        <f t="shared" si="664"/>
        <v>17939.099078270596</v>
      </c>
      <c r="K6031" s="106">
        <f t="shared" si="665"/>
        <v>1.3353814051188237</v>
      </c>
    </row>
    <row r="6032" spans="2:11" x14ac:dyDescent="0.2">
      <c r="B6032" s="35">
        <v>6017</v>
      </c>
      <c r="C6032" s="93">
        <v>0.85407831264604894</v>
      </c>
      <c r="D6032" s="101">
        <f t="shared" si="668"/>
        <v>0.47319716522146921</v>
      </c>
      <c r="E6032" s="93">
        <v>0.22403138701915382</v>
      </c>
      <c r="F6032" s="102">
        <f t="shared" si="666"/>
        <v>1.2240313870191537</v>
      </c>
      <c r="G6032" s="102">
        <f t="shared" si="669"/>
        <v>17938.236894030699</v>
      </c>
      <c r="H6032" s="102">
        <f t="shared" si="667"/>
        <v>17939.099078270596</v>
      </c>
      <c r="I6032" s="102">
        <f t="shared" si="663"/>
        <v>0.86218423989703297</v>
      </c>
      <c r="J6032" s="102">
        <f t="shared" si="664"/>
        <v>17940.323109657616</v>
      </c>
      <c r="K6032" s="103">
        <f t="shared" si="665"/>
        <v>2.0862156269176921</v>
      </c>
    </row>
    <row r="6033" spans="2:11" x14ac:dyDescent="0.2">
      <c r="B6033" s="35">
        <v>6018</v>
      </c>
      <c r="C6033" s="93">
        <v>0.18906969472635393</v>
      </c>
      <c r="D6033" s="101">
        <f t="shared" si="668"/>
        <v>4.9969187301902318</v>
      </c>
      <c r="E6033" s="93">
        <v>0.97145309789974699</v>
      </c>
      <c r="F6033" s="102">
        <f t="shared" si="666"/>
        <v>1.9714530978997469</v>
      </c>
      <c r="G6033" s="102">
        <f t="shared" si="669"/>
        <v>17943.233812760889</v>
      </c>
      <c r="H6033" s="102">
        <f t="shared" si="667"/>
        <v>17943.233812760889</v>
      </c>
      <c r="I6033" s="102">
        <f t="shared" si="663"/>
        <v>0</v>
      </c>
      <c r="J6033" s="102">
        <f t="shared" si="664"/>
        <v>17945.205265858789</v>
      </c>
      <c r="K6033" s="103">
        <f t="shared" si="665"/>
        <v>1.9714530978999392</v>
      </c>
    </row>
    <row r="6034" spans="2:11" x14ac:dyDescent="0.2">
      <c r="B6034" s="35">
        <v>6019</v>
      </c>
      <c r="C6034" s="93">
        <v>0.81996673893389282</v>
      </c>
      <c r="D6034" s="101">
        <f t="shared" si="668"/>
        <v>0.59547450546675018</v>
      </c>
      <c r="E6034" s="93">
        <v>0.58436070504629456</v>
      </c>
      <c r="F6034" s="102">
        <f t="shared" si="666"/>
        <v>1.5843607050462944</v>
      </c>
      <c r="G6034" s="102">
        <f t="shared" si="669"/>
        <v>17943.829287266355</v>
      </c>
      <c r="H6034" s="102">
        <f t="shared" si="667"/>
        <v>17945.205265858789</v>
      </c>
      <c r="I6034" s="102">
        <f t="shared" ref="I6034:I6097" si="670">H6034-G6034</f>
        <v>1.3759785924339667</v>
      </c>
      <c r="J6034" s="102">
        <f t="shared" ref="J6034:J6097" si="671">H6034+F6034</f>
        <v>17946.789626563834</v>
      </c>
      <c r="K6034" s="103">
        <f t="shared" ref="K6034:K6097" si="672">J6034-G6034</f>
        <v>2.9603392974786402</v>
      </c>
    </row>
    <row r="6035" spans="2:11" ht="16" thickBot="1" x14ac:dyDescent="0.25">
      <c r="B6035" s="39">
        <v>6020</v>
      </c>
      <c r="C6035" s="94">
        <v>0.5064018826780774</v>
      </c>
      <c r="D6035" s="104">
        <f t="shared" si="668"/>
        <v>2.0412740711710988</v>
      </c>
      <c r="E6035" s="94">
        <v>0.17105901413080726</v>
      </c>
      <c r="F6035" s="105">
        <f t="shared" si="666"/>
        <v>1.1710590141308073</v>
      </c>
      <c r="G6035" s="105">
        <f t="shared" si="669"/>
        <v>17945.870561337528</v>
      </c>
      <c r="H6035" s="105">
        <f t="shared" si="667"/>
        <v>17946.789626563834</v>
      </c>
      <c r="I6035" s="105">
        <f t="shared" si="670"/>
        <v>0.91906522630597465</v>
      </c>
      <c r="J6035" s="105">
        <f t="shared" si="671"/>
        <v>17947.960685577964</v>
      </c>
      <c r="K6035" s="106">
        <f t="shared" si="672"/>
        <v>2.0901242404361255</v>
      </c>
    </row>
    <row r="6036" spans="2:11" x14ac:dyDescent="0.2">
      <c r="B6036" s="35">
        <v>6021</v>
      </c>
      <c r="C6036" s="93">
        <v>0.46762033320597729</v>
      </c>
      <c r="D6036" s="101">
        <f t="shared" si="668"/>
        <v>2.2802956984270275</v>
      </c>
      <c r="E6036" s="93">
        <v>0.8164570195334816</v>
      </c>
      <c r="F6036" s="102">
        <f t="shared" si="666"/>
        <v>1.8164570195334817</v>
      </c>
      <c r="G6036" s="102">
        <f t="shared" si="669"/>
        <v>17948.150857035955</v>
      </c>
      <c r="H6036" s="102">
        <f t="shared" si="667"/>
        <v>17948.150857035955</v>
      </c>
      <c r="I6036" s="102">
        <f t="shared" si="670"/>
        <v>0</v>
      </c>
      <c r="J6036" s="102">
        <f t="shared" si="671"/>
        <v>17949.967314055488</v>
      </c>
      <c r="K6036" s="103">
        <f t="shared" si="672"/>
        <v>1.816457019533118</v>
      </c>
    </row>
    <row r="6037" spans="2:11" x14ac:dyDescent="0.2">
      <c r="B6037" s="35">
        <v>6022</v>
      </c>
      <c r="C6037" s="93">
        <v>0.51442693454445787</v>
      </c>
      <c r="D6037" s="101">
        <f t="shared" si="668"/>
        <v>1.9941052390199532</v>
      </c>
      <c r="E6037" s="93">
        <v>0.39846725765252722</v>
      </c>
      <c r="F6037" s="102">
        <f t="shared" si="666"/>
        <v>1.3984672576525272</v>
      </c>
      <c r="G6037" s="102">
        <f t="shared" si="669"/>
        <v>17950.144962274975</v>
      </c>
      <c r="H6037" s="102">
        <f t="shared" si="667"/>
        <v>17950.144962274975</v>
      </c>
      <c r="I6037" s="102">
        <f t="shared" si="670"/>
        <v>0</v>
      </c>
      <c r="J6037" s="102">
        <f t="shared" si="671"/>
        <v>17951.543429532627</v>
      </c>
      <c r="K6037" s="103">
        <f t="shared" si="672"/>
        <v>1.3984672576516459</v>
      </c>
    </row>
    <row r="6038" spans="2:11" x14ac:dyDescent="0.2">
      <c r="B6038" s="35">
        <v>6023</v>
      </c>
      <c r="C6038" s="93">
        <v>0.31109650306516312</v>
      </c>
      <c r="D6038" s="101">
        <f t="shared" si="668"/>
        <v>3.502956347072578</v>
      </c>
      <c r="E6038" s="93">
        <v>0.66855382923007445</v>
      </c>
      <c r="F6038" s="102">
        <f t="shared" si="666"/>
        <v>1.6685538292300746</v>
      </c>
      <c r="G6038" s="102">
        <f t="shared" si="669"/>
        <v>17953.647918622049</v>
      </c>
      <c r="H6038" s="102">
        <f t="shared" si="667"/>
        <v>17953.647918622049</v>
      </c>
      <c r="I6038" s="102">
        <f t="shared" si="670"/>
        <v>0</v>
      </c>
      <c r="J6038" s="102">
        <f t="shared" si="671"/>
        <v>17955.316472451279</v>
      </c>
      <c r="K6038" s="103">
        <f t="shared" si="672"/>
        <v>1.668553829229495</v>
      </c>
    </row>
    <row r="6039" spans="2:11" ht="16" thickBot="1" x14ac:dyDescent="0.25">
      <c r="B6039" s="39">
        <v>6024</v>
      </c>
      <c r="C6039" s="94">
        <v>0.4273502572721628</v>
      </c>
      <c r="D6039" s="104">
        <f t="shared" si="668"/>
        <v>2.5504539820584848</v>
      </c>
      <c r="E6039" s="94">
        <v>5.3166438519618886E-2</v>
      </c>
      <c r="F6039" s="105">
        <f t="shared" si="666"/>
        <v>1.0531664385196189</v>
      </c>
      <c r="G6039" s="105">
        <f t="shared" si="669"/>
        <v>17956.198372604107</v>
      </c>
      <c r="H6039" s="105">
        <f t="shared" si="667"/>
        <v>17956.198372604107</v>
      </c>
      <c r="I6039" s="105">
        <f t="shared" si="670"/>
        <v>0</v>
      </c>
      <c r="J6039" s="105">
        <f t="shared" si="671"/>
        <v>17957.251539042627</v>
      </c>
      <c r="K6039" s="106">
        <f t="shared" si="672"/>
        <v>1.0531664385198383</v>
      </c>
    </row>
    <row r="6040" spans="2:11" x14ac:dyDescent="0.2">
      <c r="B6040" s="35">
        <v>6025</v>
      </c>
      <c r="C6040" s="93">
        <v>0.291262170663525</v>
      </c>
      <c r="D6040" s="101">
        <f t="shared" si="668"/>
        <v>3.700594461868155</v>
      </c>
      <c r="E6040" s="93">
        <v>0.22541706048752408</v>
      </c>
      <c r="F6040" s="102">
        <f t="shared" si="666"/>
        <v>1.2254170604875241</v>
      </c>
      <c r="G6040" s="102">
        <f t="shared" si="669"/>
        <v>17959.898967065976</v>
      </c>
      <c r="H6040" s="102">
        <f t="shared" si="667"/>
        <v>17959.898967065976</v>
      </c>
      <c r="I6040" s="102">
        <f t="shared" si="670"/>
        <v>0</v>
      </c>
      <c r="J6040" s="102">
        <f t="shared" si="671"/>
        <v>17961.124384126462</v>
      </c>
      <c r="K6040" s="103">
        <f t="shared" si="672"/>
        <v>1.2254170604865067</v>
      </c>
    </row>
    <row r="6041" spans="2:11" x14ac:dyDescent="0.2">
      <c r="B6041" s="35">
        <v>6026</v>
      </c>
      <c r="C6041" s="93">
        <v>0.41272357456738229</v>
      </c>
      <c r="D6041" s="101">
        <f t="shared" si="668"/>
        <v>2.654931663253655</v>
      </c>
      <c r="E6041" s="93">
        <v>0.41883588670951244</v>
      </c>
      <c r="F6041" s="102">
        <f t="shared" si="666"/>
        <v>1.4188358867095126</v>
      </c>
      <c r="G6041" s="102">
        <f t="shared" si="669"/>
        <v>17962.553898729231</v>
      </c>
      <c r="H6041" s="102">
        <f t="shared" si="667"/>
        <v>17962.553898729231</v>
      </c>
      <c r="I6041" s="102">
        <f t="shared" si="670"/>
        <v>0</v>
      </c>
      <c r="J6041" s="102">
        <f t="shared" si="671"/>
        <v>17963.972734615942</v>
      </c>
      <c r="K6041" s="103">
        <f t="shared" si="672"/>
        <v>1.4188358867104398</v>
      </c>
    </row>
    <row r="6042" spans="2:11" x14ac:dyDescent="0.2">
      <c r="B6042" s="35">
        <v>6027</v>
      </c>
      <c r="C6042" s="93">
        <v>0.85963373342962701</v>
      </c>
      <c r="D6042" s="101">
        <f t="shared" si="668"/>
        <v>0.4537466154388986</v>
      </c>
      <c r="E6042" s="93">
        <v>0.2550348606900471</v>
      </c>
      <c r="F6042" s="102">
        <f t="shared" si="666"/>
        <v>1.255034860690047</v>
      </c>
      <c r="G6042" s="102">
        <f t="shared" si="669"/>
        <v>17963.007645344671</v>
      </c>
      <c r="H6042" s="102">
        <f t="shared" si="667"/>
        <v>17963.972734615942</v>
      </c>
      <c r="I6042" s="102">
        <f t="shared" si="670"/>
        <v>0.9650892712706991</v>
      </c>
      <c r="J6042" s="102">
        <f t="shared" si="671"/>
        <v>17965.227769476631</v>
      </c>
      <c r="K6042" s="103">
        <f t="shared" si="672"/>
        <v>2.2201241319598921</v>
      </c>
    </row>
    <row r="6043" spans="2:11" ht="16" thickBot="1" x14ac:dyDescent="0.25">
      <c r="B6043" s="39">
        <v>6028</v>
      </c>
      <c r="C6043" s="94">
        <v>0.86893946175212156</v>
      </c>
      <c r="D6043" s="104">
        <f t="shared" si="668"/>
        <v>0.42144546123073923</v>
      </c>
      <c r="E6043" s="94">
        <v>0.43911578518320893</v>
      </c>
      <c r="F6043" s="105">
        <f t="shared" si="666"/>
        <v>1.4391157851832088</v>
      </c>
      <c r="G6043" s="105">
        <f t="shared" si="669"/>
        <v>17963.429090805901</v>
      </c>
      <c r="H6043" s="105">
        <f t="shared" si="667"/>
        <v>17965.227769476631</v>
      </c>
      <c r="I6043" s="105">
        <f t="shared" si="670"/>
        <v>1.7986786707297142</v>
      </c>
      <c r="J6043" s="105">
        <f t="shared" si="671"/>
        <v>17966.666885261813</v>
      </c>
      <c r="K6043" s="106">
        <f t="shared" si="672"/>
        <v>3.2377944559120806</v>
      </c>
    </row>
    <row r="6044" spans="2:11" x14ac:dyDescent="0.2">
      <c r="B6044" s="35">
        <v>6029</v>
      </c>
      <c r="C6044" s="93">
        <v>0.55786209496026096</v>
      </c>
      <c r="D6044" s="101">
        <f t="shared" si="668"/>
        <v>1.7509304663809016</v>
      </c>
      <c r="E6044" s="93">
        <v>0.59354062377249484</v>
      </c>
      <c r="F6044" s="102">
        <f t="shared" si="666"/>
        <v>1.5935406237724949</v>
      </c>
      <c r="G6044" s="102">
        <f t="shared" si="669"/>
        <v>17965.180021272281</v>
      </c>
      <c r="H6044" s="102">
        <f t="shared" si="667"/>
        <v>17966.666885261813</v>
      </c>
      <c r="I6044" s="102">
        <f t="shared" si="670"/>
        <v>1.4868639895321394</v>
      </c>
      <c r="J6044" s="102">
        <f t="shared" si="671"/>
        <v>17968.260425885586</v>
      </c>
      <c r="K6044" s="103">
        <f t="shared" si="672"/>
        <v>3.0804046133052907</v>
      </c>
    </row>
    <row r="6045" spans="2:11" x14ac:dyDescent="0.2">
      <c r="B6045" s="35">
        <v>6030</v>
      </c>
      <c r="C6045" s="93">
        <v>0.1019392223010771</v>
      </c>
      <c r="D6045" s="101">
        <f t="shared" si="668"/>
        <v>6.8501355092586769</v>
      </c>
      <c r="E6045" s="93">
        <v>7.482166743027352E-2</v>
      </c>
      <c r="F6045" s="102">
        <f t="shared" si="666"/>
        <v>1.0748216674302735</v>
      </c>
      <c r="G6045" s="102">
        <f t="shared" si="669"/>
        <v>17972.03015678154</v>
      </c>
      <c r="H6045" s="102">
        <f t="shared" si="667"/>
        <v>17972.03015678154</v>
      </c>
      <c r="I6045" s="102">
        <f t="shared" si="670"/>
        <v>0</v>
      </c>
      <c r="J6045" s="102">
        <f t="shared" si="671"/>
        <v>17973.10497844897</v>
      </c>
      <c r="K6045" s="103">
        <f t="shared" si="672"/>
        <v>1.0748216674292053</v>
      </c>
    </row>
    <row r="6046" spans="2:11" x14ac:dyDescent="0.2">
      <c r="B6046" s="35">
        <v>6031</v>
      </c>
      <c r="C6046" s="93">
        <v>0.91636993581466919</v>
      </c>
      <c r="D6046" s="101">
        <f t="shared" si="668"/>
        <v>0.26200540733354372</v>
      </c>
      <c r="E6046" s="93">
        <v>0.80704292935882049</v>
      </c>
      <c r="F6046" s="102">
        <f t="shared" si="666"/>
        <v>1.8070429293588206</v>
      </c>
      <c r="G6046" s="102">
        <f t="shared" si="669"/>
        <v>17972.292162188874</v>
      </c>
      <c r="H6046" s="102">
        <f t="shared" si="667"/>
        <v>17973.10497844897</v>
      </c>
      <c r="I6046" s="102">
        <f t="shared" si="670"/>
        <v>0.81281626009513275</v>
      </c>
      <c r="J6046" s="102">
        <f t="shared" si="671"/>
        <v>17974.912021378328</v>
      </c>
      <c r="K6046" s="103">
        <f t="shared" si="672"/>
        <v>2.6198591894535639</v>
      </c>
    </row>
    <row r="6047" spans="2:11" ht="16" thickBot="1" x14ac:dyDescent="0.25">
      <c r="B6047" s="39">
        <v>6032</v>
      </c>
      <c r="C6047" s="94">
        <v>0.51459857115345986</v>
      </c>
      <c r="D6047" s="104">
        <f t="shared" si="668"/>
        <v>1.9931044672627325</v>
      </c>
      <c r="E6047" s="94">
        <v>0.74319023183701904</v>
      </c>
      <c r="F6047" s="105">
        <f t="shared" si="666"/>
        <v>1.7431902318370192</v>
      </c>
      <c r="G6047" s="105">
        <f t="shared" si="669"/>
        <v>17974.285266656138</v>
      </c>
      <c r="H6047" s="105">
        <f t="shared" si="667"/>
        <v>17974.912021378328</v>
      </c>
      <c r="I6047" s="105">
        <f t="shared" si="670"/>
        <v>0.62675472219052608</v>
      </c>
      <c r="J6047" s="105">
        <f t="shared" si="671"/>
        <v>17976.655211610167</v>
      </c>
      <c r="K6047" s="106">
        <f t="shared" si="672"/>
        <v>2.3699449540290516</v>
      </c>
    </row>
    <row r="6048" spans="2:11" x14ac:dyDescent="0.2">
      <c r="B6048" s="35">
        <v>6033</v>
      </c>
      <c r="C6048" s="93">
        <v>0.48268167685673669</v>
      </c>
      <c r="D6048" s="101">
        <f t="shared" si="668"/>
        <v>2.1851936901841271</v>
      </c>
      <c r="E6048" s="93">
        <v>0.88535648494960617</v>
      </c>
      <c r="F6048" s="102">
        <f t="shared" si="666"/>
        <v>1.8853564849496061</v>
      </c>
      <c r="G6048" s="102">
        <f t="shared" si="669"/>
        <v>17976.470460346321</v>
      </c>
      <c r="H6048" s="102">
        <f t="shared" si="667"/>
        <v>17976.655211610167</v>
      </c>
      <c r="I6048" s="102">
        <f t="shared" si="670"/>
        <v>0.18475126384510077</v>
      </c>
      <c r="J6048" s="102">
        <f t="shared" si="671"/>
        <v>17978.540568095115</v>
      </c>
      <c r="K6048" s="103">
        <f t="shared" si="672"/>
        <v>2.0701077487938164</v>
      </c>
    </row>
    <row r="6049" spans="2:11" x14ac:dyDescent="0.2">
      <c r="B6049" s="35">
        <v>6034</v>
      </c>
      <c r="C6049" s="93">
        <v>0.93579562883741674</v>
      </c>
      <c r="D6049" s="101">
        <f t="shared" si="668"/>
        <v>0.19907451481353503</v>
      </c>
      <c r="E6049" s="93">
        <v>0.69397755314109433</v>
      </c>
      <c r="F6049" s="102">
        <f t="shared" si="666"/>
        <v>1.6939775531410943</v>
      </c>
      <c r="G6049" s="102">
        <f t="shared" si="669"/>
        <v>17976.669534861136</v>
      </c>
      <c r="H6049" s="102">
        <f t="shared" si="667"/>
        <v>17978.540568095115</v>
      </c>
      <c r="I6049" s="102">
        <f t="shared" si="670"/>
        <v>1.8710332339796878</v>
      </c>
      <c r="J6049" s="102">
        <f t="shared" si="671"/>
        <v>17980.234545648258</v>
      </c>
      <c r="K6049" s="103">
        <f t="shared" si="672"/>
        <v>3.5650107871224463</v>
      </c>
    </row>
    <row r="6050" spans="2:11" x14ac:dyDescent="0.2">
      <c r="B6050" s="35">
        <v>6035</v>
      </c>
      <c r="C6050" s="93">
        <v>0.41590456759097316</v>
      </c>
      <c r="D6050" s="101">
        <f t="shared" si="668"/>
        <v>2.6318983496027344</v>
      </c>
      <c r="E6050" s="93">
        <v>0.75920837152981713</v>
      </c>
      <c r="F6050" s="102">
        <f t="shared" si="666"/>
        <v>1.7592083715298172</v>
      </c>
      <c r="G6050" s="102">
        <f t="shared" si="669"/>
        <v>17979.301433210738</v>
      </c>
      <c r="H6050" s="102">
        <f t="shared" si="667"/>
        <v>17980.234545648258</v>
      </c>
      <c r="I6050" s="102">
        <f t="shared" si="670"/>
        <v>0.93311243752032169</v>
      </c>
      <c r="J6050" s="102">
        <f t="shared" si="671"/>
        <v>17981.993754019786</v>
      </c>
      <c r="K6050" s="103">
        <f t="shared" si="672"/>
        <v>2.6923208090483968</v>
      </c>
    </row>
    <row r="6051" spans="2:11" ht="16" thickBot="1" x14ac:dyDescent="0.25">
      <c r="B6051" s="39">
        <v>6036</v>
      </c>
      <c r="C6051" s="94">
        <v>0.70133693960904542</v>
      </c>
      <c r="D6051" s="104">
        <f t="shared" si="668"/>
        <v>1.0643005553332796</v>
      </c>
      <c r="E6051" s="94">
        <v>0.26305668307709351</v>
      </c>
      <c r="F6051" s="105">
        <f t="shared" si="666"/>
        <v>1.2630566830770935</v>
      </c>
      <c r="G6051" s="105">
        <f t="shared" si="669"/>
        <v>17980.36573376607</v>
      </c>
      <c r="H6051" s="105">
        <f t="shared" si="667"/>
        <v>17981.993754019786</v>
      </c>
      <c r="I6051" s="105">
        <f t="shared" si="670"/>
        <v>1.6280202537163859</v>
      </c>
      <c r="J6051" s="105">
        <f t="shared" si="671"/>
        <v>17983.256810702864</v>
      </c>
      <c r="K6051" s="106">
        <f t="shared" si="672"/>
        <v>2.8910769367939793</v>
      </c>
    </row>
    <row r="6052" spans="2:11" x14ac:dyDescent="0.2">
      <c r="B6052" s="35">
        <v>6037</v>
      </c>
      <c r="C6052" s="93">
        <v>0.8942120205560139</v>
      </c>
      <c r="D6052" s="101">
        <f t="shared" si="668"/>
        <v>0.33543711740355986</v>
      </c>
      <c r="E6052" s="93">
        <v>0.45173747857685898</v>
      </c>
      <c r="F6052" s="102">
        <f t="shared" si="666"/>
        <v>1.4517374785768591</v>
      </c>
      <c r="G6052" s="102">
        <f t="shared" si="669"/>
        <v>17980.701170883473</v>
      </c>
      <c r="H6052" s="102">
        <f t="shared" si="667"/>
        <v>17983.256810702864</v>
      </c>
      <c r="I6052" s="102">
        <f t="shared" si="670"/>
        <v>2.5556398193912173</v>
      </c>
      <c r="J6052" s="102">
        <f t="shared" si="671"/>
        <v>17984.708548181439</v>
      </c>
      <c r="K6052" s="103">
        <f t="shared" si="672"/>
        <v>4.007377297966741</v>
      </c>
    </row>
    <row r="6053" spans="2:11" x14ac:dyDescent="0.2">
      <c r="B6053" s="35">
        <v>6038</v>
      </c>
      <c r="C6053" s="93">
        <v>0.37066526056902138</v>
      </c>
      <c r="D6053" s="101">
        <f t="shared" si="668"/>
        <v>2.9773676588274398</v>
      </c>
      <c r="E6053" s="93">
        <v>6.3299864047821286E-2</v>
      </c>
      <c r="F6053" s="102">
        <f t="shared" si="666"/>
        <v>1.0632998640478213</v>
      </c>
      <c r="G6053" s="102">
        <f t="shared" si="669"/>
        <v>17983.678538542299</v>
      </c>
      <c r="H6053" s="102">
        <f t="shared" si="667"/>
        <v>17984.708548181439</v>
      </c>
      <c r="I6053" s="102">
        <f t="shared" si="670"/>
        <v>1.0300096391401894</v>
      </c>
      <c r="J6053" s="102">
        <f t="shared" si="671"/>
        <v>17985.771848045486</v>
      </c>
      <c r="K6053" s="103">
        <f t="shared" si="672"/>
        <v>2.0933095031869016</v>
      </c>
    </row>
    <row r="6054" spans="2:11" x14ac:dyDescent="0.2">
      <c r="B6054" s="35">
        <v>6039</v>
      </c>
      <c r="C6054" s="93">
        <v>4.4682953638568335E-2</v>
      </c>
      <c r="D6054" s="101">
        <f t="shared" si="668"/>
        <v>9.3244896013882688</v>
      </c>
      <c r="E6054" s="93">
        <v>0.94896085313467449</v>
      </c>
      <c r="F6054" s="102">
        <f t="shared" si="666"/>
        <v>1.9489608531346745</v>
      </c>
      <c r="G6054" s="102">
        <f t="shared" si="669"/>
        <v>17993.003028143688</v>
      </c>
      <c r="H6054" s="102">
        <f t="shared" si="667"/>
        <v>17993.003028143688</v>
      </c>
      <c r="I6054" s="102">
        <f t="shared" si="670"/>
        <v>0</v>
      </c>
      <c r="J6054" s="102">
        <f t="shared" si="671"/>
        <v>17994.951988996821</v>
      </c>
      <c r="K6054" s="103">
        <f t="shared" si="672"/>
        <v>1.9489608531330305</v>
      </c>
    </row>
    <row r="6055" spans="2:11" ht="16" thickBot="1" x14ac:dyDescent="0.25">
      <c r="B6055" s="39">
        <v>6040</v>
      </c>
      <c r="C6055" s="94">
        <v>0.55242607963452028</v>
      </c>
      <c r="D6055" s="104">
        <f t="shared" si="668"/>
        <v>1.7803069411738552</v>
      </c>
      <c r="E6055" s="94">
        <v>0.79097531393421172</v>
      </c>
      <c r="F6055" s="105">
        <f t="shared" si="666"/>
        <v>1.7909753139342117</v>
      </c>
      <c r="G6055" s="105">
        <f t="shared" si="669"/>
        <v>17994.783335084863</v>
      </c>
      <c r="H6055" s="105">
        <f t="shared" si="667"/>
        <v>17994.951988996821</v>
      </c>
      <c r="I6055" s="105">
        <f t="shared" si="670"/>
        <v>0.16865391195824486</v>
      </c>
      <c r="J6055" s="105">
        <f t="shared" si="671"/>
        <v>17996.742964310757</v>
      </c>
      <c r="K6055" s="106">
        <f t="shared" si="672"/>
        <v>1.9596292258938774</v>
      </c>
    </row>
    <row r="6056" spans="2:11" x14ac:dyDescent="0.2">
      <c r="B6056" s="35">
        <v>6041</v>
      </c>
      <c r="C6056" s="93">
        <v>0.64312766621109063</v>
      </c>
      <c r="D6056" s="101">
        <f t="shared" si="668"/>
        <v>1.3242360800709665</v>
      </c>
      <c r="E6056" s="93">
        <v>0.18487286281175852</v>
      </c>
      <c r="F6056" s="102">
        <f t="shared" si="666"/>
        <v>1.1848728628117584</v>
      </c>
      <c r="G6056" s="102">
        <f t="shared" si="669"/>
        <v>17996.107571164936</v>
      </c>
      <c r="H6056" s="102">
        <f t="shared" si="667"/>
        <v>17996.742964310757</v>
      </c>
      <c r="I6056" s="102">
        <f t="shared" si="670"/>
        <v>0.63539314582158113</v>
      </c>
      <c r="J6056" s="102">
        <f t="shared" si="671"/>
        <v>17997.927837173567</v>
      </c>
      <c r="K6056" s="103">
        <f t="shared" si="672"/>
        <v>1.8202660086317337</v>
      </c>
    </row>
    <row r="6057" spans="2:11" x14ac:dyDescent="0.2">
      <c r="B6057" s="35">
        <v>6042</v>
      </c>
      <c r="C6057" s="93">
        <v>9.442395954893934E-2</v>
      </c>
      <c r="D6057" s="101">
        <f t="shared" si="668"/>
        <v>7.0798812877606343</v>
      </c>
      <c r="E6057" s="93">
        <v>8.7607481500535211E-2</v>
      </c>
      <c r="F6057" s="102">
        <f t="shared" si="666"/>
        <v>1.0876074815005352</v>
      </c>
      <c r="G6057" s="102">
        <f t="shared" si="669"/>
        <v>18003.187452452697</v>
      </c>
      <c r="H6057" s="102">
        <f t="shared" si="667"/>
        <v>18003.187452452697</v>
      </c>
      <c r="I6057" s="102">
        <f t="shared" si="670"/>
        <v>0</v>
      </c>
      <c r="J6057" s="102">
        <f t="shared" si="671"/>
        <v>18004.2750599342</v>
      </c>
      <c r="K6057" s="103">
        <f t="shared" si="672"/>
        <v>1.0876074815023458</v>
      </c>
    </row>
    <row r="6058" spans="2:11" x14ac:dyDescent="0.2">
      <c r="B6058" s="35">
        <v>6043</v>
      </c>
      <c r="C6058" s="93">
        <v>0.48599999881317391</v>
      </c>
      <c r="D6058" s="101">
        <f t="shared" si="668"/>
        <v>2.1646399725710173</v>
      </c>
      <c r="E6058" s="93">
        <v>0.56948833938192278</v>
      </c>
      <c r="F6058" s="102">
        <f t="shared" si="666"/>
        <v>1.5694883393819228</v>
      </c>
      <c r="G6058" s="102">
        <f t="shared" si="669"/>
        <v>18005.35209242527</v>
      </c>
      <c r="H6058" s="102">
        <f t="shared" si="667"/>
        <v>18005.35209242527</v>
      </c>
      <c r="I6058" s="102">
        <f t="shared" si="670"/>
        <v>0</v>
      </c>
      <c r="J6058" s="102">
        <f t="shared" si="671"/>
        <v>18006.921580764651</v>
      </c>
      <c r="K6058" s="103">
        <f t="shared" si="672"/>
        <v>1.5694883393807686</v>
      </c>
    </row>
    <row r="6059" spans="2:11" ht="16" thickBot="1" x14ac:dyDescent="0.25">
      <c r="B6059" s="39">
        <v>6044</v>
      </c>
      <c r="C6059" s="94">
        <v>0.43992436367478749</v>
      </c>
      <c r="D6059" s="104">
        <f t="shared" si="668"/>
        <v>2.4634574027567253</v>
      </c>
      <c r="E6059" s="94">
        <v>0.95435193859911893</v>
      </c>
      <c r="F6059" s="105">
        <f t="shared" ref="F6059:F6122" si="673">($N$18-$N$19)*E6059+$N$19</f>
        <v>1.9543519385991188</v>
      </c>
      <c r="G6059" s="105">
        <f t="shared" si="669"/>
        <v>18007.815549828025</v>
      </c>
      <c r="H6059" s="105">
        <f t="shared" ref="H6059:H6122" si="674">+MAX(G6059,J6058)</f>
        <v>18007.815549828025</v>
      </c>
      <c r="I6059" s="105">
        <f t="shared" si="670"/>
        <v>0</v>
      </c>
      <c r="J6059" s="105">
        <f t="shared" si="671"/>
        <v>18009.769901766624</v>
      </c>
      <c r="K6059" s="106">
        <f t="shared" si="672"/>
        <v>1.9543519385988475</v>
      </c>
    </row>
    <row r="6060" spans="2:11" x14ac:dyDescent="0.2">
      <c r="B6060" s="35">
        <v>6045</v>
      </c>
      <c r="C6060" s="93">
        <v>0.71080473216412343</v>
      </c>
      <c r="D6060" s="101">
        <f t="shared" ref="D6060:D6123" si="675">-LN(C6060)/$N$16</f>
        <v>1.0240725756160174</v>
      </c>
      <c r="E6060" s="93">
        <v>0.6467338696080428</v>
      </c>
      <c r="F6060" s="102">
        <f t="shared" si="673"/>
        <v>1.6467338696080427</v>
      </c>
      <c r="G6060" s="102">
        <f t="shared" ref="G6060:G6123" si="676">G6059+D6060</f>
        <v>18008.839622403641</v>
      </c>
      <c r="H6060" s="102">
        <f t="shared" si="674"/>
        <v>18009.769901766624</v>
      </c>
      <c r="I6060" s="102">
        <f t="shared" si="670"/>
        <v>0.93027936298312852</v>
      </c>
      <c r="J6060" s="102">
        <f t="shared" si="671"/>
        <v>18011.416635636233</v>
      </c>
      <c r="K6060" s="103">
        <f t="shared" si="672"/>
        <v>2.5770132325924351</v>
      </c>
    </row>
    <row r="6061" spans="2:11" x14ac:dyDescent="0.2">
      <c r="B6061" s="35">
        <v>6046</v>
      </c>
      <c r="C6061" s="93">
        <v>0.36492888809995538</v>
      </c>
      <c r="D6061" s="101">
        <f t="shared" si="675"/>
        <v>3.0241583145129747</v>
      </c>
      <c r="E6061" s="93">
        <v>0.69795962929066158</v>
      </c>
      <c r="F6061" s="102">
        <f t="shared" si="673"/>
        <v>1.6979596292906616</v>
      </c>
      <c r="G6061" s="102">
        <f t="shared" si="676"/>
        <v>18011.863780718155</v>
      </c>
      <c r="H6061" s="102">
        <f t="shared" si="674"/>
        <v>18011.863780718155</v>
      </c>
      <c r="I6061" s="102">
        <f t="shared" si="670"/>
        <v>0</v>
      </c>
      <c r="J6061" s="102">
        <f t="shared" si="671"/>
        <v>18013.561740347446</v>
      </c>
      <c r="K6061" s="103">
        <f t="shared" si="672"/>
        <v>1.6979596292912902</v>
      </c>
    </row>
    <row r="6062" spans="2:11" x14ac:dyDescent="0.2">
      <c r="B6062" s="35">
        <v>6047</v>
      </c>
      <c r="C6062" s="93">
        <v>0.20484733804084787</v>
      </c>
      <c r="D6062" s="101">
        <f t="shared" si="675"/>
        <v>4.7564708092457488</v>
      </c>
      <c r="E6062" s="93">
        <v>0.8112253632309504</v>
      </c>
      <c r="F6062" s="102">
        <f t="shared" si="673"/>
        <v>1.8112253632309505</v>
      </c>
      <c r="G6062" s="102">
        <f t="shared" si="676"/>
        <v>18016.620251527402</v>
      </c>
      <c r="H6062" s="102">
        <f t="shared" si="674"/>
        <v>18016.620251527402</v>
      </c>
      <c r="I6062" s="102">
        <f t="shared" si="670"/>
        <v>0</v>
      </c>
      <c r="J6062" s="102">
        <f t="shared" si="671"/>
        <v>18018.431476890633</v>
      </c>
      <c r="K6062" s="103">
        <f t="shared" si="672"/>
        <v>1.8112253632316424</v>
      </c>
    </row>
    <row r="6063" spans="2:11" ht="16" thickBot="1" x14ac:dyDescent="0.25">
      <c r="B6063" s="39">
        <v>6048</v>
      </c>
      <c r="C6063" s="94">
        <v>0.90465543489095968</v>
      </c>
      <c r="D6063" s="104">
        <f t="shared" si="675"/>
        <v>0.30060342812181579</v>
      </c>
      <c r="E6063" s="94">
        <v>0.97820918928842437</v>
      </c>
      <c r="F6063" s="105">
        <f t="shared" si="673"/>
        <v>1.9782091892884244</v>
      </c>
      <c r="G6063" s="105">
        <f t="shared" si="676"/>
        <v>18016.920854955522</v>
      </c>
      <c r="H6063" s="105">
        <f t="shared" si="674"/>
        <v>18018.431476890633</v>
      </c>
      <c r="I6063" s="105">
        <f t="shared" si="670"/>
        <v>1.5106219351109758</v>
      </c>
      <c r="J6063" s="105">
        <f t="shared" si="671"/>
        <v>18020.409686079922</v>
      </c>
      <c r="K6063" s="106">
        <f t="shared" si="672"/>
        <v>3.4888311243994394</v>
      </c>
    </row>
    <row r="6064" spans="2:11" x14ac:dyDescent="0.2">
      <c r="B6064" s="35">
        <v>6049</v>
      </c>
      <c r="C6064" s="93">
        <v>0.29015676382651612</v>
      </c>
      <c r="D6064" s="101">
        <f t="shared" si="675"/>
        <v>3.7120018114055418</v>
      </c>
      <c r="E6064" s="93">
        <v>0.23069222294866565</v>
      </c>
      <c r="F6064" s="102">
        <f t="shared" si="673"/>
        <v>1.2306922229486656</v>
      </c>
      <c r="G6064" s="102">
        <f t="shared" si="676"/>
        <v>18020.632856766926</v>
      </c>
      <c r="H6064" s="102">
        <f t="shared" si="674"/>
        <v>18020.632856766926</v>
      </c>
      <c r="I6064" s="102">
        <f t="shared" si="670"/>
        <v>0</v>
      </c>
      <c r="J6064" s="102">
        <f t="shared" si="671"/>
        <v>18021.863548989873</v>
      </c>
      <c r="K6064" s="103">
        <f t="shared" si="672"/>
        <v>1.2306922229472548</v>
      </c>
    </row>
    <row r="6065" spans="2:11" x14ac:dyDescent="0.2">
      <c r="B6065" s="35">
        <v>6050</v>
      </c>
      <c r="C6065" s="93">
        <v>0.24396288776869079</v>
      </c>
      <c r="D6065" s="101">
        <f t="shared" si="675"/>
        <v>4.232217493697557</v>
      </c>
      <c r="E6065" s="93">
        <v>0.3172198823975817</v>
      </c>
      <c r="F6065" s="102">
        <f t="shared" si="673"/>
        <v>1.3172198823975818</v>
      </c>
      <c r="G6065" s="102">
        <f t="shared" si="676"/>
        <v>18024.865074260622</v>
      </c>
      <c r="H6065" s="102">
        <f t="shared" si="674"/>
        <v>18024.865074260622</v>
      </c>
      <c r="I6065" s="102">
        <f t="shared" si="670"/>
        <v>0</v>
      </c>
      <c r="J6065" s="102">
        <f t="shared" si="671"/>
        <v>18026.182294143018</v>
      </c>
      <c r="K6065" s="103">
        <f t="shared" si="672"/>
        <v>1.3172198823958752</v>
      </c>
    </row>
    <row r="6066" spans="2:11" x14ac:dyDescent="0.2">
      <c r="B6066" s="35">
        <v>6051</v>
      </c>
      <c r="C6066" s="93">
        <v>1.5052861180298138E-2</v>
      </c>
      <c r="D6066" s="101">
        <f t="shared" si="675"/>
        <v>12.588561582625394</v>
      </c>
      <c r="E6066" s="93">
        <v>0.8244488892085875</v>
      </c>
      <c r="F6066" s="102">
        <f t="shared" si="673"/>
        <v>1.8244488892085875</v>
      </c>
      <c r="G6066" s="102">
        <f t="shared" si="676"/>
        <v>18037.453635843249</v>
      </c>
      <c r="H6066" s="102">
        <f t="shared" si="674"/>
        <v>18037.453635843249</v>
      </c>
      <c r="I6066" s="102">
        <f t="shared" si="670"/>
        <v>0</v>
      </c>
      <c r="J6066" s="102">
        <f t="shared" si="671"/>
        <v>18039.278084732458</v>
      </c>
      <c r="K6066" s="103">
        <f t="shared" si="672"/>
        <v>1.8244488892087247</v>
      </c>
    </row>
    <row r="6067" spans="2:11" ht="16" thickBot="1" x14ac:dyDescent="0.25">
      <c r="B6067" s="39">
        <v>6052</v>
      </c>
      <c r="C6067" s="94">
        <v>0.75270520902418714</v>
      </c>
      <c r="D6067" s="104">
        <f t="shared" si="675"/>
        <v>0.8522448495409235</v>
      </c>
      <c r="E6067" s="94">
        <v>0.28904237052271464</v>
      </c>
      <c r="F6067" s="105">
        <f t="shared" si="673"/>
        <v>1.2890423705227145</v>
      </c>
      <c r="G6067" s="105">
        <f t="shared" si="676"/>
        <v>18038.305880692791</v>
      </c>
      <c r="H6067" s="105">
        <f t="shared" si="674"/>
        <v>18039.278084732458</v>
      </c>
      <c r="I6067" s="105">
        <f t="shared" si="670"/>
        <v>0.97220403966639424</v>
      </c>
      <c r="J6067" s="105">
        <f t="shared" si="671"/>
        <v>18040.567127102979</v>
      </c>
      <c r="K6067" s="106">
        <f t="shared" si="672"/>
        <v>2.2612464101875958</v>
      </c>
    </row>
    <row r="6068" spans="2:11" x14ac:dyDescent="0.2">
      <c r="B6068" s="35">
        <v>6053</v>
      </c>
      <c r="C6068" s="93">
        <v>1.8504167481145917E-3</v>
      </c>
      <c r="D6068" s="101">
        <f t="shared" si="675"/>
        <v>18.877033188030243</v>
      </c>
      <c r="E6068" s="93">
        <v>0.31270928230520911</v>
      </c>
      <c r="F6068" s="102">
        <f t="shared" si="673"/>
        <v>1.3127092823052091</v>
      </c>
      <c r="G6068" s="102">
        <f t="shared" si="676"/>
        <v>18057.182913880821</v>
      </c>
      <c r="H6068" s="102">
        <f t="shared" si="674"/>
        <v>18057.182913880821</v>
      </c>
      <c r="I6068" s="102">
        <f t="shared" si="670"/>
        <v>0</v>
      </c>
      <c r="J6068" s="102">
        <f t="shared" si="671"/>
        <v>18058.495623163126</v>
      </c>
      <c r="K6068" s="103">
        <f t="shared" si="672"/>
        <v>1.3127092823051498</v>
      </c>
    </row>
    <row r="6069" spans="2:11" x14ac:dyDescent="0.2">
      <c r="B6069" s="35">
        <v>6054</v>
      </c>
      <c r="C6069" s="93">
        <v>0.84267183546134961</v>
      </c>
      <c r="D6069" s="101">
        <f t="shared" si="675"/>
        <v>0.5135330356435831</v>
      </c>
      <c r="E6069" s="93">
        <v>0.476404671805154</v>
      </c>
      <c r="F6069" s="102">
        <f t="shared" si="673"/>
        <v>1.476404671805154</v>
      </c>
      <c r="G6069" s="102">
        <f t="shared" si="676"/>
        <v>18057.696446916463</v>
      </c>
      <c r="H6069" s="102">
        <f t="shared" si="674"/>
        <v>18058.495623163126</v>
      </c>
      <c r="I6069" s="102">
        <f t="shared" si="670"/>
        <v>0.79917624666268239</v>
      </c>
      <c r="J6069" s="102">
        <f t="shared" si="671"/>
        <v>18059.97202783493</v>
      </c>
      <c r="K6069" s="103">
        <f t="shared" si="672"/>
        <v>2.2755809184673126</v>
      </c>
    </row>
    <row r="6070" spans="2:11" x14ac:dyDescent="0.2">
      <c r="B6070" s="35">
        <v>6055</v>
      </c>
      <c r="C6070" s="93">
        <v>0.72719249026881438</v>
      </c>
      <c r="D6070" s="101">
        <f t="shared" si="675"/>
        <v>0.95569218925578725</v>
      </c>
      <c r="E6070" s="93">
        <v>0.22199407241649438</v>
      </c>
      <c r="F6070" s="102">
        <f t="shared" si="673"/>
        <v>1.2219940724164944</v>
      </c>
      <c r="G6070" s="102">
        <f t="shared" si="676"/>
        <v>18058.652139105718</v>
      </c>
      <c r="H6070" s="102">
        <f t="shared" si="674"/>
        <v>18059.97202783493</v>
      </c>
      <c r="I6070" s="102">
        <f t="shared" si="670"/>
        <v>1.3198887292128347</v>
      </c>
      <c r="J6070" s="102">
        <f t="shared" si="671"/>
        <v>18061.194021907348</v>
      </c>
      <c r="K6070" s="103">
        <f t="shared" si="672"/>
        <v>2.5418828016299813</v>
      </c>
    </row>
    <row r="6071" spans="2:11" ht="16" thickBot="1" x14ac:dyDescent="0.25">
      <c r="B6071" s="39">
        <v>6056</v>
      </c>
      <c r="C6071" s="94">
        <v>0.19788844383398407</v>
      </c>
      <c r="D6071" s="104">
        <f t="shared" si="675"/>
        <v>4.8601554661360238</v>
      </c>
      <c r="E6071" s="94">
        <v>0.30038710392986812</v>
      </c>
      <c r="F6071" s="105">
        <f t="shared" si="673"/>
        <v>1.300387103929868</v>
      </c>
      <c r="G6071" s="105">
        <f t="shared" si="676"/>
        <v>18063.512294571854</v>
      </c>
      <c r="H6071" s="105">
        <f t="shared" si="674"/>
        <v>18063.512294571854</v>
      </c>
      <c r="I6071" s="105">
        <f t="shared" si="670"/>
        <v>0</v>
      </c>
      <c r="J6071" s="105">
        <f t="shared" si="671"/>
        <v>18064.812681675783</v>
      </c>
      <c r="K6071" s="106">
        <f t="shared" si="672"/>
        <v>1.3003871039290971</v>
      </c>
    </row>
    <row r="6072" spans="2:11" x14ac:dyDescent="0.2">
      <c r="B6072" s="35">
        <v>6057</v>
      </c>
      <c r="C6072" s="93">
        <v>0.39552471948752921</v>
      </c>
      <c r="D6072" s="101">
        <f t="shared" si="675"/>
        <v>2.7826259755883602</v>
      </c>
      <c r="E6072" s="93">
        <v>0.72902125199126</v>
      </c>
      <c r="F6072" s="102">
        <f t="shared" si="673"/>
        <v>1.72902125199126</v>
      </c>
      <c r="G6072" s="102">
        <f t="shared" si="676"/>
        <v>18066.294920547443</v>
      </c>
      <c r="H6072" s="102">
        <f t="shared" si="674"/>
        <v>18066.294920547443</v>
      </c>
      <c r="I6072" s="102">
        <f t="shared" si="670"/>
        <v>0</v>
      </c>
      <c r="J6072" s="102">
        <f t="shared" si="671"/>
        <v>18068.023941799434</v>
      </c>
      <c r="K6072" s="103">
        <f t="shared" si="672"/>
        <v>1.729021251991071</v>
      </c>
    </row>
    <row r="6073" spans="2:11" x14ac:dyDescent="0.2">
      <c r="B6073" s="35">
        <v>6058</v>
      </c>
      <c r="C6073" s="93">
        <v>0.93885199669807917</v>
      </c>
      <c r="D6073" s="101">
        <f t="shared" si="675"/>
        <v>0.18929229059043656</v>
      </c>
      <c r="E6073" s="93">
        <v>0.42113119498404383</v>
      </c>
      <c r="F6073" s="102">
        <f t="shared" si="673"/>
        <v>1.4211311949840439</v>
      </c>
      <c r="G6073" s="102">
        <f t="shared" si="676"/>
        <v>18066.484212838033</v>
      </c>
      <c r="H6073" s="102">
        <f t="shared" si="674"/>
        <v>18068.023941799434</v>
      </c>
      <c r="I6073" s="102">
        <f t="shared" si="670"/>
        <v>1.5397289614011243</v>
      </c>
      <c r="J6073" s="102">
        <f t="shared" si="671"/>
        <v>18069.445072994418</v>
      </c>
      <c r="K6073" s="103">
        <f t="shared" si="672"/>
        <v>2.9608601563850243</v>
      </c>
    </row>
    <row r="6074" spans="2:11" x14ac:dyDescent="0.2">
      <c r="B6074" s="35">
        <v>6059</v>
      </c>
      <c r="C6074" s="93">
        <v>0.95315639092345883</v>
      </c>
      <c r="D6074" s="101">
        <f t="shared" si="675"/>
        <v>0.14392885496799179</v>
      </c>
      <c r="E6074" s="93">
        <v>0.98643003571956778</v>
      </c>
      <c r="F6074" s="102">
        <f t="shared" si="673"/>
        <v>1.9864300357195677</v>
      </c>
      <c r="G6074" s="102">
        <f t="shared" si="676"/>
        <v>18066.628141693</v>
      </c>
      <c r="H6074" s="102">
        <f t="shared" si="674"/>
        <v>18069.445072994418</v>
      </c>
      <c r="I6074" s="102">
        <f t="shared" si="670"/>
        <v>2.8169313014186628</v>
      </c>
      <c r="J6074" s="102">
        <f t="shared" si="671"/>
        <v>18071.431503030137</v>
      </c>
      <c r="K6074" s="103">
        <f t="shared" si="672"/>
        <v>4.8033613371371757</v>
      </c>
    </row>
    <row r="6075" spans="2:11" ht="16" thickBot="1" x14ac:dyDescent="0.25">
      <c r="B6075" s="39">
        <v>6060</v>
      </c>
      <c r="C6075" s="94">
        <v>0.22029048882774627</v>
      </c>
      <c r="D6075" s="104">
        <f t="shared" si="675"/>
        <v>4.5384245995012202</v>
      </c>
      <c r="E6075" s="94">
        <v>0.65848273306845884</v>
      </c>
      <c r="F6075" s="105">
        <f t="shared" si="673"/>
        <v>1.6584827330684588</v>
      </c>
      <c r="G6075" s="105">
        <f t="shared" si="676"/>
        <v>18071.166566292501</v>
      </c>
      <c r="H6075" s="105">
        <f t="shared" si="674"/>
        <v>18071.431503030137</v>
      </c>
      <c r="I6075" s="105">
        <f t="shared" si="670"/>
        <v>0.26493673763616243</v>
      </c>
      <c r="J6075" s="105">
        <f t="shared" si="671"/>
        <v>18073.089985763207</v>
      </c>
      <c r="K6075" s="106">
        <f t="shared" si="672"/>
        <v>1.9234194707059942</v>
      </c>
    </row>
    <row r="6076" spans="2:11" x14ac:dyDescent="0.2">
      <c r="B6076" s="35">
        <v>6061</v>
      </c>
      <c r="C6076" s="93">
        <v>0.77828564377459986</v>
      </c>
      <c r="D6076" s="101">
        <f t="shared" si="675"/>
        <v>0.75198501241826177</v>
      </c>
      <c r="E6076" s="93">
        <v>0.45760793365525143</v>
      </c>
      <c r="F6076" s="102">
        <f t="shared" si="673"/>
        <v>1.4576079336552514</v>
      </c>
      <c r="G6076" s="102">
        <f t="shared" si="676"/>
        <v>18071.91855130492</v>
      </c>
      <c r="H6076" s="102">
        <f t="shared" si="674"/>
        <v>18073.089985763207</v>
      </c>
      <c r="I6076" s="102">
        <f t="shared" si="670"/>
        <v>1.1714344582869671</v>
      </c>
      <c r="J6076" s="102">
        <f t="shared" si="671"/>
        <v>18074.547593696861</v>
      </c>
      <c r="K6076" s="103">
        <f t="shared" si="672"/>
        <v>2.6290423919417663</v>
      </c>
    </row>
    <row r="6077" spans="2:11" x14ac:dyDescent="0.2">
      <c r="B6077" s="35">
        <v>6062</v>
      </c>
      <c r="C6077" s="93">
        <v>0.60952487070743455</v>
      </c>
      <c r="D6077" s="101">
        <f t="shared" si="675"/>
        <v>1.4852265773849469</v>
      </c>
      <c r="E6077" s="93">
        <v>0.74654811280677935</v>
      </c>
      <c r="F6077" s="102">
        <f t="shared" si="673"/>
        <v>1.7465481128067792</v>
      </c>
      <c r="G6077" s="102">
        <f t="shared" si="676"/>
        <v>18073.403777882304</v>
      </c>
      <c r="H6077" s="102">
        <f t="shared" si="674"/>
        <v>18074.547593696861</v>
      </c>
      <c r="I6077" s="102">
        <f t="shared" si="670"/>
        <v>1.1438158145574562</v>
      </c>
      <c r="J6077" s="102">
        <f t="shared" si="671"/>
        <v>18076.294141809667</v>
      </c>
      <c r="K6077" s="103">
        <f t="shared" si="672"/>
        <v>2.8903639273630688</v>
      </c>
    </row>
    <row r="6078" spans="2:11" x14ac:dyDescent="0.2">
      <c r="B6078" s="35">
        <v>6063</v>
      </c>
      <c r="C6078" s="93">
        <v>0.98138312387329329</v>
      </c>
      <c r="D6078" s="101">
        <f t="shared" si="675"/>
        <v>5.6377054337904887E-2</v>
      </c>
      <c r="E6078" s="93">
        <v>0.23554717495569621</v>
      </c>
      <c r="F6078" s="102">
        <f t="shared" si="673"/>
        <v>1.2355471749556961</v>
      </c>
      <c r="G6078" s="102">
        <f t="shared" si="676"/>
        <v>18073.460154936642</v>
      </c>
      <c r="H6078" s="102">
        <f t="shared" si="674"/>
        <v>18076.294141809667</v>
      </c>
      <c r="I6078" s="102">
        <f t="shared" si="670"/>
        <v>2.8339868730254238</v>
      </c>
      <c r="J6078" s="102">
        <f t="shared" si="671"/>
        <v>18077.529688984621</v>
      </c>
      <c r="K6078" s="103">
        <f t="shared" si="672"/>
        <v>4.0695340479796869</v>
      </c>
    </row>
    <row r="6079" spans="2:11" ht="16" thickBot="1" x14ac:dyDescent="0.25">
      <c r="B6079" s="39">
        <v>6064</v>
      </c>
      <c r="C6079" s="94">
        <v>0.94365888650820084</v>
      </c>
      <c r="D6079" s="104">
        <f t="shared" si="675"/>
        <v>0.17397158153056369</v>
      </c>
      <c r="E6079" s="94">
        <v>0.240746179672644</v>
      </c>
      <c r="F6079" s="105">
        <f t="shared" si="673"/>
        <v>1.240746179672644</v>
      </c>
      <c r="G6079" s="105">
        <f t="shared" si="676"/>
        <v>18073.634126518173</v>
      </c>
      <c r="H6079" s="105">
        <f t="shared" si="674"/>
        <v>18077.529688984621</v>
      </c>
      <c r="I6079" s="105">
        <f t="shared" si="670"/>
        <v>3.8955624664486095</v>
      </c>
      <c r="J6079" s="105">
        <f t="shared" si="671"/>
        <v>18078.770435164293</v>
      </c>
      <c r="K6079" s="106">
        <f t="shared" si="672"/>
        <v>5.1363086461205967</v>
      </c>
    </row>
    <row r="6080" spans="2:11" x14ac:dyDescent="0.2">
      <c r="B6080" s="35">
        <v>6065</v>
      </c>
      <c r="C6080" s="93">
        <v>0.13459885979218345</v>
      </c>
      <c r="D6080" s="101">
        <f t="shared" si="675"/>
        <v>6.0163689986721653</v>
      </c>
      <c r="E6080" s="93">
        <v>0.94985182773161136</v>
      </c>
      <c r="F6080" s="102">
        <f t="shared" si="673"/>
        <v>1.9498518277316115</v>
      </c>
      <c r="G6080" s="102">
        <f t="shared" si="676"/>
        <v>18079.650495516846</v>
      </c>
      <c r="H6080" s="102">
        <f t="shared" si="674"/>
        <v>18079.650495516846</v>
      </c>
      <c r="I6080" s="102">
        <f t="shared" si="670"/>
        <v>0</v>
      </c>
      <c r="J6080" s="102">
        <f t="shared" si="671"/>
        <v>18081.600347344578</v>
      </c>
      <c r="K6080" s="103">
        <f t="shared" si="672"/>
        <v>1.9498518277323456</v>
      </c>
    </row>
    <row r="6081" spans="2:11" x14ac:dyDescent="0.2">
      <c r="B6081" s="35">
        <v>6066</v>
      </c>
      <c r="C6081" s="93">
        <v>0.60467632037839802</v>
      </c>
      <c r="D6081" s="101">
        <f t="shared" si="675"/>
        <v>1.5091859152738807</v>
      </c>
      <c r="E6081" s="93">
        <v>0.245490506350176</v>
      </c>
      <c r="F6081" s="102">
        <f t="shared" si="673"/>
        <v>1.245490506350176</v>
      </c>
      <c r="G6081" s="102">
        <f t="shared" si="676"/>
        <v>18081.15968143212</v>
      </c>
      <c r="H6081" s="102">
        <f t="shared" si="674"/>
        <v>18081.600347344578</v>
      </c>
      <c r="I6081" s="102">
        <f t="shared" si="670"/>
        <v>0.44066591245791642</v>
      </c>
      <c r="J6081" s="102">
        <f t="shared" si="671"/>
        <v>18082.845837850928</v>
      </c>
      <c r="K6081" s="103">
        <f t="shared" si="672"/>
        <v>1.6861564188075135</v>
      </c>
    </row>
    <row r="6082" spans="2:11" x14ac:dyDescent="0.2">
      <c r="B6082" s="35">
        <v>6067</v>
      </c>
      <c r="C6082" s="93">
        <v>0.41454547111617157</v>
      </c>
      <c r="D6082" s="101">
        <f t="shared" si="675"/>
        <v>2.6417178278965672</v>
      </c>
      <c r="E6082" s="93">
        <v>0.52189599362876282</v>
      </c>
      <c r="F6082" s="102">
        <f t="shared" si="673"/>
        <v>1.5218959936287628</v>
      </c>
      <c r="G6082" s="102">
        <f t="shared" si="676"/>
        <v>18083.801399260017</v>
      </c>
      <c r="H6082" s="102">
        <f t="shared" si="674"/>
        <v>18083.801399260017</v>
      </c>
      <c r="I6082" s="102">
        <f t="shared" si="670"/>
        <v>0</v>
      </c>
      <c r="J6082" s="102">
        <f t="shared" si="671"/>
        <v>18085.323295253645</v>
      </c>
      <c r="K6082" s="103">
        <f t="shared" si="672"/>
        <v>1.5218959936282772</v>
      </c>
    </row>
    <row r="6083" spans="2:11" ht="16" thickBot="1" x14ac:dyDescent="0.25">
      <c r="B6083" s="39">
        <v>6068</v>
      </c>
      <c r="C6083" s="94">
        <v>0.94927530552527062</v>
      </c>
      <c r="D6083" s="104">
        <f t="shared" si="675"/>
        <v>0.15616926535318745</v>
      </c>
      <c r="E6083" s="94">
        <v>0.24279586569759981</v>
      </c>
      <c r="F6083" s="105">
        <f t="shared" si="673"/>
        <v>1.2427958656975999</v>
      </c>
      <c r="G6083" s="105">
        <f t="shared" si="676"/>
        <v>18083.957568525369</v>
      </c>
      <c r="H6083" s="105">
        <f t="shared" si="674"/>
        <v>18085.323295253645</v>
      </c>
      <c r="I6083" s="105">
        <f t="shared" si="670"/>
        <v>1.3657267282760586</v>
      </c>
      <c r="J6083" s="105">
        <f t="shared" si="671"/>
        <v>18086.566091119344</v>
      </c>
      <c r="K6083" s="106">
        <f t="shared" si="672"/>
        <v>2.6085225939750671</v>
      </c>
    </row>
    <row r="6084" spans="2:11" x14ac:dyDescent="0.2">
      <c r="B6084" s="35">
        <v>6069</v>
      </c>
      <c r="C6084" s="93">
        <v>0.92983989781740972</v>
      </c>
      <c r="D6084" s="101">
        <f t="shared" si="675"/>
        <v>0.21822858161804948</v>
      </c>
      <c r="E6084" s="93">
        <v>0.88575839586385097</v>
      </c>
      <c r="F6084" s="102">
        <f t="shared" si="673"/>
        <v>1.8857583958638511</v>
      </c>
      <c r="G6084" s="102">
        <f t="shared" si="676"/>
        <v>18084.175797106989</v>
      </c>
      <c r="H6084" s="102">
        <f t="shared" si="674"/>
        <v>18086.566091119344</v>
      </c>
      <c r="I6084" s="102">
        <f t="shared" si="670"/>
        <v>2.390294012355298</v>
      </c>
      <c r="J6084" s="102">
        <f t="shared" si="671"/>
        <v>18088.451849515208</v>
      </c>
      <c r="K6084" s="103">
        <f t="shared" si="672"/>
        <v>4.2760524082186748</v>
      </c>
    </row>
    <row r="6085" spans="2:11" x14ac:dyDescent="0.2">
      <c r="B6085" s="35">
        <v>6070</v>
      </c>
      <c r="C6085" s="93">
        <v>3.8362416309678404E-2</v>
      </c>
      <c r="D6085" s="101">
        <f t="shared" si="675"/>
        <v>9.7820311218136684</v>
      </c>
      <c r="E6085" s="93">
        <v>0.55860763593427132</v>
      </c>
      <c r="F6085" s="102">
        <f t="shared" si="673"/>
        <v>1.5586076359342713</v>
      </c>
      <c r="G6085" s="102">
        <f t="shared" si="676"/>
        <v>18093.957828228802</v>
      </c>
      <c r="H6085" s="102">
        <f t="shared" si="674"/>
        <v>18093.957828228802</v>
      </c>
      <c r="I6085" s="102">
        <f t="shared" si="670"/>
        <v>0</v>
      </c>
      <c r="J6085" s="102">
        <f t="shared" si="671"/>
        <v>18095.516435864738</v>
      </c>
      <c r="K6085" s="103">
        <f t="shared" si="672"/>
        <v>1.558607635935914</v>
      </c>
    </row>
    <row r="6086" spans="2:11" x14ac:dyDescent="0.2">
      <c r="B6086" s="35">
        <v>6071</v>
      </c>
      <c r="C6086" s="93">
        <v>0.16250929390564628</v>
      </c>
      <c r="D6086" s="101">
        <f t="shared" si="675"/>
        <v>5.4510602567469055</v>
      </c>
      <c r="E6086" s="93">
        <v>0.92375514321134289</v>
      </c>
      <c r="F6086" s="102">
        <f t="shared" si="673"/>
        <v>1.9237551432113429</v>
      </c>
      <c r="G6086" s="102">
        <f t="shared" si="676"/>
        <v>18099.408888485548</v>
      </c>
      <c r="H6086" s="102">
        <f t="shared" si="674"/>
        <v>18099.408888485548</v>
      </c>
      <c r="I6086" s="102">
        <f t="shared" si="670"/>
        <v>0</v>
      </c>
      <c r="J6086" s="102">
        <f t="shared" si="671"/>
        <v>18101.332643628761</v>
      </c>
      <c r="K6086" s="103">
        <f t="shared" si="672"/>
        <v>1.9237551432124746</v>
      </c>
    </row>
    <row r="6087" spans="2:11" ht="16" thickBot="1" x14ac:dyDescent="0.25">
      <c r="B6087" s="39">
        <v>6072</v>
      </c>
      <c r="C6087" s="94">
        <v>0.11705887385862779</v>
      </c>
      <c r="D6087" s="104">
        <f t="shared" si="675"/>
        <v>6.4352348261154928</v>
      </c>
      <c r="E6087" s="94">
        <v>0.24297205236333297</v>
      </c>
      <c r="F6087" s="105">
        <f t="shared" si="673"/>
        <v>1.242972052363333</v>
      </c>
      <c r="G6087" s="105">
        <f t="shared" si="676"/>
        <v>18105.844123311665</v>
      </c>
      <c r="H6087" s="105">
        <f t="shared" si="674"/>
        <v>18105.844123311665</v>
      </c>
      <c r="I6087" s="105">
        <f t="shared" si="670"/>
        <v>0</v>
      </c>
      <c r="J6087" s="105">
        <f t="shared" si="671"/>
        <v>18107.08709536403</v>
      </c>
      <c r="K6087" s="106">
        <f t="shared" si="672"/>
        <v>1.2429720523650758</v>
      </c>
    </row>
    <row r="6088" spans="2:11" x14ac:dyDescent="0.2">
      <c r="B6088" s="35">
        <v>6073</v>
      </c>
      <c r="C6088" s="93">
        <v>0.64245177399085696</v>
      </c>
      <c r="D6088" s="101">
        <f t="shared" si="675"/>
        <v>1.3273905748989288</v>
      </c>
      <c r="E6088" s="93">
        <v>8.3240716385951208E-2</v>
      </c>
      <c r="F6088" s="102">
        <f t="shared" si="673"/>
        <v>1.0832407163859512</v>
      </c>
      <c r="G6088" s="102">
        <f t="shared" si="676"/>
        <v>18107.171513886562</v>
      </c>
      <c r="H6088" s="102">
        <f t="shared" si="674"/>
        <v>18107.171513886562</v>
      </c>
      <c r="I6088" s="102">
        <f t="shared" si="670"/>
        <v>0</v>
      </c>
      <c r="J6088" s="102">
        <f t="shared" si="671"/>
        <v>18108.254754602949</v>
      </c>
      <c r="K6088" s="103">
        <f t="shared" si="672"/>
        <v>1.0832407163870812</v>
      </c>
    </row>
    <row r="6089" spans="2:11" x14ac:dyDescent="0.2">
      <c r="B6089" s="35">
        <v>6074</v>
      </c>
      <c r="C6089" s="93">
        <v>0.42307248583328916</v>
      </c>
      <c r="D6089" s="101">
        <f t="shared" si="675"/>
        <v>2.5806352599255562</v>
      </c>
      <c r="E6089" s="93">
        <v>0.62096953512721065</v>
      </c>
      <c r="F6089" s="102">
        <f t="shared" si="673"/>
        <v>1.6209695351272106</v>
      </c>
      <c r="G6089" s="102">
        <f t="shared" si="676"/>
        <v>18109.752149146487</v>
      </c>
      <c r="H6089" s="102">
        <f t="shared" si="674"/>
        <v>18109.752149146487</v>
      </c>
      <c r="I6089" s="102">
        <f t="shared" si="670"/>
        <v>0</v>
      </c>
      <c r="J6089" s="102">
        <f t="shared" si="671"/>
        <v>18111.373118681615</v>
      </c>
      <c r="K6089" s="103">
        <f t="shared" si="672"/>
        <v>1.620969535128097</v>
      </c>
    </row>
    <row r="6090" spans="2:11" x14ac:dyDescent="0.2">
      <c r="B6090" s="35">
        <v>6075</v>
      </c>
      <c r="C6090" s="93">
        <v>0.85020659092572715</v>
      </c>
      <c r="D6090" s="101">
        <f t="shared" si="675"/>
        <v>0.48682773264383039</v>
      </c>
      <c r="E6090" s="93">
        <v>0.46617779833495632</v>
      </c>
      <c r="F6090" s="102">
        <f t="shared" si="673"/>
        <v>1.4661777983349564</v>
      </c>
      <c r="G6090" s="102">
        <f t="shared" si="676"/>
        <v>18110.238976879129</v>
      </c>
      <c r="H6090" s="102">
        <f t="shared" si="674"/>
        <v>18111.373118681615</v>
      </c>
      <c r="I6090" s="102">
        <f t="shared" si="670"/>
        <v>1.1341418024858285</v>
      </c>
      <c r="J6090" s="102">
        <f t="shared" si="671"/>
        <v>18112.83929647995</v>
      </c>
      <c r="K6090" s="103">
        <f t="shared" si="672"/>
        <v>2.6003196008205123</v>
      </c>
    </row>
    <row r="6091" spans="2:11" ht="16" thickBot="1" x14ac:dyDescent="0.25">
      <c r="B6091" s="39">
        <v>6076</v>
      </c>
      <c r="C6091" s="94">
        <v>0.65514329177071728</v>
      </c>
      <c r="D6091" s="104">
        <f t="shared" si="675"/>
        <v>1.2687039036315808</v>
      </c>
      <c r="E6091" s="94">
        <v>5.1872571799830625E-2</v>
      </c>
      <c r="F6091" s="105">
        <f t="shared" si="673"/>
        <v>1.0518725717998305</v>
      </c>
      <c r="G6091" s="105">
        <f t="shared" si="676"/>
        <v>18111.507680782761</v>
      </c>
      <c r="H6091" s="105">
        <f t="shared" si="674"/>
        <v>18112.83929647995</v>
      </c>
      <c r="I6091" s="105">
        <f t="shared" si="670"/>
        <v>1.3316156971886812</v>
      </c>
      <c r="J6091" s="105">
        <f t="shared" si="671"/>
        <v>18113.891169051749</v>
      </c>
      <c r="K6091" s="106">
        <f t="shared" si="672"/>
        <v>2.3834882689880033</v>
      </c>
    </row>
    <row r="6092" spans="2:11" x14ac:dyDescent="0.2">
      <c r="B6092" s="35">
        <v>6077</v>
      </c>
      <c r="C6092" s="93">
        <v>0.29229759975122027</v>
      </c>
      <c r="D6092" s="101">
        <f t="shared" si="675"/>
        <v>3.6899484554764532</v>
      </c>
      <c r="E6092" s="93">
        <v>0.11790636222824347</v>
      </c>
      <c r="F6092" s="102">
        <f t="shared" si="673"/>
        <v>1.1179063622282435</v>
      </c>
      <c r="G6092" s="102">
        <f t="shared" si="676"/>
        <v>18115.197629238239</v>
      </c>
      <c r="H6092" s="102">
        <f t="shared" si="674"/>
        <v>18115.197629238239</v>
      </c>
      <c r="I6092" s="102">
        <f t="shared" si="670"/>
        <v>0</v>
      </c>
      <c r="J6092" s="102">
        <f t="shared" si="671"/>
        <v>18116.315535600468</v>
      </c>
      <c r="K6092" s="103">
        <f t="shared" si="672"/>
        <v>1.1179063622294052</v>
      </c>
    </row>
    <row r="6093" spans="2:11" x14ac:dyDescent="0.2">
      <c r="B6093" s="35">
        <v>6078</v>
      </c>
      <c r="C6093" s="93">
        <v>0.77633505466700314</v>
      </c>
      <c r="D6093" s="101">
        <f t="shared" si="675"/>
        <v>0.7595132415219108</v>
      </c>
      <c r="E6093" s="93">
        <v>0.65776370317859401</v>
      </c>
      <c r="F6093" s="102">
        <f t="shared" si="673"/>
        <v>1.6577637031785941</v>
      </c>
      <c r="G6093" s="102">
        <f t="shared" si="676"/>
        <v>18115.957142479761</v>
      </c>
      <c r="H6093" s="102">
        <f t="shared" si="674"/>
        <v>18116.315535600468</v>
      </c>
      <c r="I6093" s="102">
        <f t="shared" si="670"/>
        <v>0.35839312070675078</v>
      </c>
      <c r="J6093" s="102">
        <f t="shared" si="671"/>
        <v>18117.973299303645</v>
      </c>
      <c r="K6093" s="103">
        <f t="shared" si="672"/>
        <v>2.016156823883648</v>
      </c>
    </row>
    <row r="6094" spans="2:11" x14ac:dyDescent="0.2">
      <c r="B6094" s="35">
        <v>6079</v>
      </c>
      <c r="C6094" s="93">
        <v>0.75814253242503438</v>
      </c>
      <c r="D6094" s="101">
        <f t="shared" si="675"/>
        <v>0.83065162054966457</v>
      </c>
      <c r="E6094" s="93">
        <v>0.11472291796253664</v>
      </c>
      <c r="F6094" s="102">
        <f t="shared" si="673"/>
        <v>1.1147229179625366</v>
      </c>
      <c r="G6094" s="102">
        <f t="shared" si="676"/>
        <v>18116.78779410031</v>
      </c>
      <c r="H6094" s="102">
        <f t="shared" si="674"/>
        <v>18117.973299303645</v>
      </c>
      <c r="I6094" s="102">
        <f t="shared" si="670"/>
        <v>1.1855052033351967</v>
      </c>
      <c r="J6094" s="102">
        <f t="shared" si="671"/>
        <v>18119.088022221607</v>
      </c>
      <c r="K6094" s="103">
        <f t="shared" si="672"/>
        <v>2.3002281212975504</v>
      </c>
    </row>
    <row r="6095" spans="2:11" ht="16" thickBot="1" x14ac:dyDescent="0.25">
      <c r="B6095" s="39">
        <v>6080</v>
      </c>
      <c r="C6095" s="94">
        <v>0.16277398030295698</v>
      </c>
      <c r="D6095" s="104">
        <f t="shared" si="675"/>
        <v>5.4461779930085106</v>
      </c>
      <c r="E6095" s="94">
        <v>0.60224412956888995</v>
      </c>
      <c r="F6095" s="105">
        <f t="shared" si="673"/>
        <v>1.6022441295688901</v>
      </c>
      <c r="G6095" s="105">
        <f t="shared" si="676"/>
        <v>18122.23397209332</v>
      </c>
      <c r="H6095" s="105">
        <f t="shared" si="674"/>
        <v>18122.23397209332</v>
      </c>
      <c r="I6095" s="105">
        <f t="shared" si="670"/>
        <v>0</v>
      </c>
      <c r="J6095" s="105">
        <f t="shared" si="671"/>
        <v>18123.836216222888</v>
      </c>
      <c r="K6095" s="106">
        <f t="shared" si="672"/>
        <v>1.6022441295681347</v>
      </c>
    </row>
    <row r="6096" spans="2:11" x14ac:dyDescent="0.2">
      <c r="B6096" s="35">
        <v>6081</v>
      </c>
      <c r="C6096" s="93">
        <v>0.70256179447040434</v>
      </c>
      <c r="D6096" s="101">
        <f t="shared" si="675"/>
        <v>1.0590657539516204</v>
      </c>
      <c r="E6096" s="93">
        <v>0.78463059690737158</v>
      </c>
      <c r="F6096" s="102">
        <f t="shared" si="673"/>
        <v>1.7846305969073715</v>
      </c>
      <c r="G6096" s="102">
        <f t="shared" si="676"/>
        <v>18123.29303784727</v>
      </c>
      <c r="H6096" s="102">
        <f t="shared" si="674"/>
        <v>18123.836216222888</v>
      </c>
      <c r="I6096" s="102">
        <f t="shared" si="670"/>
        <v>0.54317837561757187</v>
      </c>
      <c r="J6096" s="102">
        <f t="shared" si="671"/>
        <v>18125.620846819795</v>
      </c>
      <c r="K6096" s="103">
        <f t="shared" si="672"/>
        <v>2.3278089725245081</v>
      </c>
    </row>
    <row r="6097" spans="2:11" x14ac:dyDescent="0.2">
      <c r="B6097" s="35">
        <v>6082</v>
      </c>
      <c r="C6097" s="93">
        <v>0.88629848657573651</v>
      </c>
      <c r="D6097" s="101">
        <f t="shared" si="675"/>
        <v>0.36210447844455929</v>
      </c>
      <c r="E6097" s="93">
        <v>0.27819663287029717</v>
      </c>
      <c r="F6097" s="102">
        <f t="shared" si="673"/>
        <v>1.2781966328702972</v>
      </c>
      <c r="G6097" s="102">
        <f t="shared" si="676"/>
        <v>18123.655142325715</v>
      </c>
      <c r="H6097" s="102">
        <f t="shared" si="674"/>
        <v>18125.620846819795</v>
      </c>
      <c r="I6097" s="102">
        <f t="shared" si="670"/>
        <v>1.9657044940795458</v>
      </c>
      <c r="J6097" s="102">
        <f t="shared" si="671"/>
        <v>18126.899043452664</v>
      </c>
      <c r="K6097" s="103">
        <f t="shared" si="672"/>
        <v>3.2439011269489129</v>
      </c>
    </row>
    <row r="6098" spans="2:11" x14ac:dyDescent="0.2">
      <c r="B6098" s="35">
        <v>6083</v>
      </c>
      <c r="C6098" s="93">
        <v>0.71311057152952873</v>
      </c>
      <c r="D6098" s="101">
        <f t="shared" si="675"/>
        <v>1.0143563739220163</v>
      </c>
      <c r="E6098" s="93">
        <v>0.47603671709665385</v>
      </c>
      <c r="F6098" s="102">
        <f t="shared" si="673"/>
        <v>1.4760367170966537</v>
      </c>
      <c r="G6098" s="102">
        <f t="shared" si="676"/>
        <v>18124.669498699637</v>
      </c>
      <c r="H6098" s="102">
        <f t="shared" si="674"/>
        <v>18126.899043452664</v>
      </c>
      <c r="I6098" s="102">
        <f t="shared" ref="I6098:I6161" si="677">H6098-G6098</f>
        <v>2.2295447530268575</v>
      </c>
      <c r="J6098" s="102">
        <f t="shared" ref="J6098:J6161" si="678">H6098+F6098</f>
        <v>18128.375080169761</v>
      </c>
      <c r="K6098" s="103">
        <f t="shared" ref="K6098:K6161" si="679">J6098-G6098</f>
        <v>3.705581470123434</v>
      </c>
    </row>
    <row r="6099" spans="2:11" ht="16" thickBot="1" x14ac:dyDescent="0.25">
      <c r="B6099" s="39">
        <v>6084</v>
      </c>
      <c r="C6099" s="94">
        <v>7.8375131810008991E-3</v>
      </c>
      <c r="D6099" s="104">
        <f t="shared" si="675"/>
        <v>14.546501073714342</v>
      </c>
      <c r="E6099" s="94">
        <v>0.78959158495693282</v>
      </c>
      <c r="F6099" s="105">
        <f t="shared" si="673"/>
        <v>1.7895915849569328</v>
      </c>
      <c r="G6099" s="105">
        <f t="shared" si="676"/>
        <v>18139.215999773351</v>
      </c>
      <c r="H6099" s="105">
        <f t="shared" si="674"/>
        <v>18139.215999773351</v>
      </c>
      <c r="I6099" s="105">
        <f t="shared" si="677"/>
        <v>0</v>
      </c>
      <c r="J6099" s="105">
        <f t="shared" si="678"/>
        <v>18141.005591358309</v>
      </c>
      <c r="K6099" s="106">
        <f t="shared" si="679"/>
        <v>1.7895915849585435</v>
      </c>
    </row>
    <row r="6100" spans="2:11" x14ac:dyDescent="0.2">
      <c r="B6100" s="35">
        <v>6085</v>
      </c>
      <c r="C6100" s="93">
        <v>0.44083036260643893</v>
      </c>
      <c r="D6100" s="101">
        <f t="shared" si="675"/>
        <v>2.4572854284884524</v>
      </c>
      <c r="E6100" s="93">
        <v>0.41214124811147879</v>
      </c>
      <c r="F6100" s="102">
        <f t="shared" si="673"/>
        <v>1.4121412481114788</v>
      </c>
      <c r="G6100" s="102">
        <f t="shared" si="676"/>
        <v>18141.673285201839</v>
      </c>
      <c r="H6100" s="102">
        <f t="shared" si="674"/>
        <v>18141.673285201839</v>
      </c>
      <c r="I6100" s="102">
        <f t="shared" si="677"/>
        <v>0</v>
      </c>
      <c r="J6100" s="102">
        <f t="shared" si="678"/>
        <v>18143.08542644995</v>
      </c>
      <c r="K6100" s="103">
        <f t="shared" si="679"/>
        <v>1.4121412481108564</v>
      </c>
    </row>
    <row r="6101" spans="2:11" x14ac:dyDescent="0.2">
      <c r="B6101" s="35">
        <v>6086</v>
      </c>
      <c r="C6101" s="93">
        <v>0.47422755789221438</v>
      </c>
      <c r="D6101" s="101">
        <f t="shared" si="675"/>
        <v>2.2382039776415579</v>
      </c>
      <c r="E6101" s="93">
        <v>0.25351186200024856</v>
      </c>
      <c r="F6101" s="102">
        <f t="shared" si="673"/>
        <v>1.2535118620002486</v>
      </c>
      <c r="G6101" s="102">
        <f t="shared" si="676"/>
        <v>18143.911489179482</v>
      </c>
      <c r="H6101" s="102">
        <f t="shared" si="674"/>
        <v>18143.911489179482</v>
      </c>
      <c r="I6101" s="102">
        <f t="shared" si="677"/>
        <v>0</v>
      </c>
      <c r="J6101" s="102">
        <f t="shared" si="678"/>
        <v>18145.165001041481</v>
      </c>
      <c r="K6101" s="103">
        <f t="shared" si="679"/>
        <v>1.2535118619998684</v>
      </c>
    </row>
    <row r="6102" spans="2:11" x14ac:dyDescent="0.2">
      <c r="B6102" s="35">
        <v>6087</v>
      </c>
      <c r="C6102" s="93">
        <v>0.29416654949985666</v>
      </c>
      <c r="D6102" s="101">
        <f t="shared" si="675"/>
        <v>3.6708275314309344</v>
      </c>
      <c r="E6102" s="93">
        <v>0.53982257854234428</v>
      </c>
      <c r="F6102" s="102">
        <f t="shared" si="673"/>
        <v>1.5398225785423443</v>
      </c>
      <c r="G6102" s="102">
        <f t="shared" si="676"/>
        <v>18147.582316710912</v>
      </c>
      <c r="H6102" s="102">
        <f t="shared" si="674"/>
        <v>18147.582316710912</v>
      </c>
      <c r="I6102" s="102">
        <f t="shared" si="677"/>
        <v>0</v>
      </c>
      <c r="J6102" s="102">
        <f t="shared" si="678"/>
        <v>18149.122139289455</v>
      </c>
      <c r="K6102" s="103">
        <f t="shared" si="679"/>
        <v>1.5398225785429531</v>
      </c>
    </row>
    <row r="6103" spans="2:11" ht="16" thickBot="1" x14ac:dyDescent="0.25">
      <c r="B6103" s="39">
        <v>6088</v>
      </c>
      <c r="C6103" s="94">
        <v>0.84727694350183169</v>
      </c>
      <c r="D6103" s="104">
        <f t="shared" si="675"/>
        <v>0.49718300363155415</v>
      </c>
      <c r="E6103" s="94">
        <v>0.35548784776734776</v>
      </c>
      <c r="F6103" s="105">
        <f t="shared" si="673"/>
        <v>1.3554878477673478</v>
      </c>
      <c r="G6103" s="105">
        <f t="shared" si="676"/>
        <v>18148.079499714542</v>
      </c>
      <c r="H6103" s="105">
        <f t="shared" si="674"/>
        <v>18149.122139289455</v>
      </c>
      <c r="I6103" s="105">
        <f t="shared" si="677"/>
        <v>1.0426395749127551</v>
      </c>
      <c r="J6103" s="105">
        <f t="shared" si="678"/>
        <v>18150.477627137221</v>
      </c>
      <c r="K6103" s="106">
        <f t="shared" si="679"/>
        <v>2.3981274226789537</v>
      </c>
    </row>
    <row r="6104" spans="2:11" x14ac:dyDescent="0.2">
      <c r="B6104" s="35">
        <v>6089</v>
      </c>
      <c r="C6104" s="93">
        <v>0.28165600455536599</v>
      </c>
      <c r="D6104" s="101">
        <f t="shared" si="675"/>
        <v>3.801206383977386</v>
      </c>
      <c r="E6104" s="93">
        <v>0.22076850799109715</v>
      </c>
      <c r="F6104" s="102">
        <f t="shared" si="673"/>
        <v>1.2207685079910973</v>
      </c>
      <c r="G6104" s="102">
        <f t="shared" si="676"/>
        <v>18151.88070609852</v>
      </c>
      <c r="H6104" s="102">
        <f t="shared" si="674"/>
        <v>18151.88070609852</v>
      </c>
      <c r="I6104" s="102">
        <f t="shared" si="677"/>
        <v>0</v>
      </c>
      <c r="J6104" s="102">
        <f t="shared" si="678"/>
        <v>18153.101474606512</v>
      </c>
      <c r="K6104" s="103">
        <f t="shared" si="679"/>
        <v>1.2207685079920338</v>
      </c>
    </row>
    <row r="6105" spans="2:11" x14ac:dyDescent="0.2">
      <c r="B6105" s="35">
        <v>6090</v>
      </c>
      <c r="C6105" s="93">
        <v>0.26382325486183689</v>
      </c>
      <c r="D6105" s="101">
        <f t="shared" si="675"/>
        <v>3.9974276676104177</v>
      </c>
      <c r="E6105" s="93">
        <v>0.29336851118194474</v>
      </c>
      <c r="F6105" s="102">
        <f t="shared" si="673"/>
        <v>1.2933685111819448</v>
      </c>
      <c r="G6105" s="102">
        <f t="shared" si="676"/>
        <v>18155.878133766131</v>
      </c>
      <c r="H6105" s="102">
        <f t="shared" si="674"/>
        <v>18155.878133766131</v>
      </c>
      <c r="I6105" s="102">
        <f t="shared" si="677"/>
        <v>0</v>
      </c>
      <c r="J6105" s="102">
        <f t="shared" si="678"/>
        <v>18157.171502277313</v>
      </c>
      <c r="K6105" s="103">
        <f t="shared" si="679"/>
        <v>1.2933685111820523</v>
      </c>
    </row>
    <row r="6106" spans="2:11" x14ac:dyDescent="0.2">
      <c r="B6106" s="35">
        <v>6091</v>
      </c>
      <c r="C6106" s="93">
        <v>0.79024603673918481</v>
      </c>
      <c r="D6106" s="101">
        <f t="shared" si="675"/>
        <v>0.70623282929321973</v>
      </c>
      <c r="E6106" s="93">
        <v>0.49254564545446688</v>
      </c>
      <c r="F6106" s="102">
        <f t="shared" si="673"/>
        <v>1.492545645454467</v>
      </c>
      <c r="G6106" s="102">
        <f t="shared" si="676"/>
        <v>18156.584366595423</v>
      </c>
      <c r="H6106" s="102">
        <f t="shared" si="674"/>
        <v>18157.171502277313</v>
      </c>
      <c r="I6106" s="102">
        <f t="shared" si="677"/>
        <v>0.58713568188977661</v>
      </c>
      <c r="J6106" s="102">
        <f t="shared" si="678"/>
        <v>18158.664047922768</v>
      </c>
      <c r="K6106" s="103">
        <f t="shared" si="679"/>
        <v>2.0796813273445878</v>
      </c>
    </row>
    <row r="6107" spans="2:11" ht="16" thickBot="1" x14ac:dyDescent="0.25">
      <c r="B6107" s="39">
        <v>6092</v>
      </c>
      <c r="C6107" s="94">
        <v>0.56429386851274277</v>
      </c>
      <c r="D6107" s="104">
        <f t="shared" si="675"/>
        <v>1.7165403591533386</v>
      </c>
      <c r="E6107" s="94">
        <v>0.25915057536904473</v>
      </c>
      <c r="F6107" s="105">
        <f t="shared" si="673"/>
        <v>1.2591505753690448</v>
      </c>
      <c r="G6107" s="105">
        <f t="shared" si="676"/>
        <v>18158.300906954577</v>
      </c>
      <c r="H6107" s="105">
        <f t="shared" si="674"/>
        <v>18158.664047922768</v>
      </c>
      <c r="I6107" s="105">
        <f t="shared" si="677"/>
        <v>0.36314096819114638</v>
      </c>
      <c r="J6107" s="105">
        <f t="shared" si="678"/>
        <v>18159.923198498138</v>
      </c>
      <c r="K6107" s="106">
        <f t="shared" si="679"/>
        <v>1.6222915435610048</v>
      </c>
    </row>
    <row r="6108" spans="2:11" x14ac:dyDescent="0.2">
      <c r="B6108" s="35">
        <v>6093</v>
      </c>
      <c r="C6108" s="93">
        <v>0.31398969427338708</v>
      </c>
      <c r="D6108" s="101">
        <f t="shared" si="675"/>
        <v>3.475185343193667</v>
      </c>
      <c r="E6108" s="93">
        <v>3.2041232673969411E-3</v>
      </c>
      <c r="F6108" s="102">
        <f t="shared" si="673"/>
        <v>1.0032041232673969</v>
      </c>
      <c r="G6108" s="102">
        <f t="shared" si="676"/>
        <v>18161.776092297772</v>
      </c>
      <c r="H6108" s="102">
        <f t="shared" si="674"/>
        <v>18161.776092297772</v>
      </c>
      <c r="I6108" s="102">
        <f t="shared" si="677"/>
        <v>0</v>
      </c>
      <c r="J6108" s="102">
        <f t="shared" si="678"/>
        <v>18162.779296421038</v>
      </c>
      <c r="K6108" s="103">
        <f t="shared" si="679"/>
        <v>1.0032041232661868</v>
      </c>
    </row>
    <row r="6109" spans="2:11" x14ac:dyDescent="0.2">
      <c r="B6109" s="35">
        <v>6094</v>
      </c>
      <c r="C6109" s="93">
        <v>0.64828332720883441</v>
      </c>
      <c r="D6109" s="101">
        <f t="shared" si="675"/>
        <v>1.3002823345246268</v>
      </c>
      <c r="E6109" s="93">
        <v>0.29824439763308386</v>
      </c>
      <c r="F6109" s="102">
        <f t="shared" si="673"/>
        <v>1.2982443976330837</v>
      </c>
      <c r="G6109" s="102">
        <f t="shared" si="676"/>
        <v>18163.076374632295</v>
      </c>
      <c r="H6109" s="102">
        <f t="shared" si="674"/>
        <v>18163.076374632295</v>
      </c>
      <c r="I6109" s="102">
        <f t="shared" si="677"/>
        <v>0</v>
      </c>
      <c r="J6109" s="102">
        <f t="shared" si="678"/>
        <v>18164.374619029928</v>
      </c>
      <c r="K6109" s="103">
        <f t="shared" si="679"/>
        <v>1.2982443976325158</v>
      </c>
    </row>
    <row r="6110" spans="2:11" x14ac:dyDescent="0.2">
      <c r="B6110" s="35">
        <v>6095</v>
      </c>
      <c r="C6110" s="93">
        <v>0.33304321367183165</v>
      </c>
      <c r="D6110" s="101">
        <f t="shared" si="675"/>
        <v>3.2984490799047363</v>
      </c>
      <c r="E6110" s="93">
        <v>0.50332846710929224</v>
      </c>
      <c r="F6110" s="102">
        <f t="shared" si="673"/>
        <v>1.5033284671092924</v>
      </c>
      <c r="G6110" s="102">
        <f t="shared" si="676"/>
        <v>18166.374823712202</v>
      </c>
      <c r="H6110" s="102">
        <f t="shared" si="674"/>
        <v>18166.374823712202</v>
      </c>
      <c r="I6110" s="102">
        <f t="shared" si="677"/>
        <v>0</v>
      </c>
      <c r="J6110" s="102">
        <f t="shared" si="678"/>
        <v>18167.87815217931</v>
      </c>
      <c r="K6110" s="103">
        <f t="shared" si="679"/>
        <v>1.5033284671080764</v>
      </c>
    </row>
    <row r="6111" spans="2:11" ht="16" thickBot="1" x14ac:dyDescent="0.25">
      <c r="B6111" s="39">
        <v>6096</v>
      </c>
      <c r="C6111" s="94">
        <v>0.36519320857778059</v>
      </c>
      <c r="D6111" s="104">
        <f t="shared" si="675"/>
        <v>3.0219861806418713</v>
      </c>
      <c r="E6111" s="94">
        <v>0.77054197606635644</v>
      </c>
      <c r="F6111" s="105">
        <f t="shared" si="673"/>
        <v>1.7705419760663563</v>
      </c>
      <c r="G6111" s="105">
        <f t="shared" si="676"/>
        <v>18169.396809892845</v>
      </c>
      <c r="H6111" s="105">
        <f t="shared" si="674"/>
        <v>18169.396809892845</v>
      </c>
      <c r="I6111" s="105">
        <f t="shared" si="677"/>
        <v>0</v>
      </c>
      <c r="J6111" s="105">
        <f t="shared" si="678"/>
        <v>18171.167351868913</v>
      </c>
      <c r="K6111" s="106">
        <f t="shared" si="679"/>
        <v>1.7705419760677614</v>
      </c>
    </row>
    <row r="6112" spans="2:11" x14ac:dyDescent="0.2">
      <c r="B6112" s="35">
        <v>6097</v>
      </c>
      <c r="C6112" s="93">
        <v>0.73216811060904541</v>
      </c>
      <c r="D6112" s="101">
        <f t="shared" si="675"/>
        <v>0.93523539625953422</v>
      </c>
      <c r="E6112" s="93">
        <v>0.43060605986242839</v>
      </c>
      <c r="F6112" s="102">
        <f t="shared" si="673"/>
        <v>1.4306060598624284</v>
      </c>
      <c r="G6112" s="102">
        <f t="shared" si="676"/>
        <v>18170.332045289106</v>
      </c>
      <c r="H6112" s="102">
        <f t="shared" si="674"/>
        <v>18171.167351868913</v>
      </c>
      <c r="I6112" s="102">
        <f t="shared" si="677"/>
        <v>0.83530657980736578</v>
      </c>
      <c r="J6112" s="102">
        <f t="shared" si="678"/>
        <v>18172.597957928774</v>
      </c>
      <c r="K6112" s="103">
        <f t="shared" si="679"/>
        <v>2.265912639668386</v>
      </c>
    </row>
    <row r="6113" spans="2:11" x14ac:dyDescent="0.2">
      <c r="B6113" s="35">
        <v>6098</v>
      </c>
      <c r="C6113" s="93">
        <v>0.24871614038094436</v>
      </c>
      <c r="D6113" s="101">
        <f t="shared" si="675"/>
        <v>4.1743290938401714</v>
      </c>
      <c r="E6113" s="93">
        <v>1.7467424589893588E-2</v>
      </c>
      <c r="F6113" s="102">
        <f t="shared" si="673"/>
        <v>1.0174674245898936</v>
      </c>
      <c r="G6113" s="102">
        <f t="shared" si="676"/>
        <v>18174.506374382945</v>
      </c>
      <c r="H6113" s="102">
        <f t="shared" si="674"/>
        <v>18174.506374382945</v>
      </c>
      <c r="I6113" s="102">
        <f t="shared" si="677"/>
        <v>0</v>
      </c>
      <c r="J6113" s="102">
        <f t="shared" si="678"/>
        <v>18175.523841807535</v>
      </c>
      <c r="K6113" s="103">
        <f t="shared" si="679"/>
        <v>1.0174674245899951</v>
      </c>
    </row>
    <row r="6114" spans="2:11" x14ac:dyDescent="0.2">
      <c r="B6114" s="35">
        <v>6099</v>
      </c>
      <c r="C6114" s="93">
        <v>1.5560686609809915E-2</v>
      </c>
      <c r="D6114" s="101">
        <f t="shared" si="675"/>
        <v>12.489022903832922</v>
      </c>
      <c r="E6114" s="93">
        <v>0.583394934249307</v>
      </c>
      <c r="F6114" s="102">
        <f t="shared" si="673"/>
        <v>1.583394934249307</v>
      </c>
      <c r="G6114" s="102">
        <f t="shared" si="676"/>
        <v>18186.995397286777</v>
      </c>
      <c r="H6114" s="102">
        <f t="shared" si="674"/>
        <v>18186.995397286777</v>
      </c>
      <c r="I6114" s="102">
        <f t="shared" si="677"/>
        <v>0</v>
      </c>
      <c r="J6114" s="102">
        <f t="shared" si="678"/>
        <v>18188.578792221026</v>
      </c>
      <c r="K6114" s="103">
        <f t="shared" si="679"/>
        <v>1.5833949342486449</v>
      </c>
    </row>
    <row r="6115" spans="2:11" ht="16" thickBot="1" x14ac:dyDescent="0.25">
      <c r="B6115" s="39">
        <v>6100</v>
      </c>
      <c r="C6115" s="94">
        <v>0.76502081939405608</v>
      </c>
      <c r="D6115" s="104">
        <f t="shared" si="675"/>
        <v>0.8035566918951863</v>
      </c>
      <c r="E6115" s="94">
        <v>0.18839723643243944</v>
      </c>
      <c r="F6115" s="105">
        <f t="shared" si="673"/>
        <v>1.1883972364324396</v>
      </c>
      <c r="G6115" s="105">
        <f t="shared" si="676"/>
        <v>18187.798953978672</v>
      </c>
      <c r="H6115" s="105">
        <f t="shared" si="674"/>
        <v>18188.578792221026</v>
      </c>
      <c r="I6115" s="105">
        <f t="shared" si="677"/>
        <v>0.77983824235343491</v>
      </c>
      <c r="J6115" s="105">
        <f t="shared" si="678"/>
        <v>18189.76718945746</v>
      </c>
      <c r="K6115" s="106">
        <f t="shared" si="679"/>
        <v>1.9682354787873919</v>
      </c>
    </row>
    <row r="6116" spans="2:11" x14ac:dyDescent="0.2">
      <c r="B6116" s="35">
        <v>6101</v>
      </c>
      <c r="C6116" s="93">
        <v>0.12572422241432279</v>
      </c>
      <c r="D6116" s="101">
        <f t="shared" si="675"/>
        <v>6.220993445270202</v>
      </c>
      <c r="E6116" s="93">
        <v>0.59359478727659776</v>
      </c>
      <c r="F6116" s="102">
        <f t="shared" si="673"/>
        <v>1.5935947872765976</v>
      </c>
      <c r="G6116" s="102">
        <f t="shared" si="676"/>
        <v>18194.019947423942</v>
      </c>
      <c r="H6116" s="102">
        <f t="shared" si="674"/>
        <v>18194.019947423942</v>
      </c>
      <c r="I6116" s="102">
        <f t="shared" si="677"/>
        <v>0</v>
      </c>
      <c r="J6116" s="102">
        <f t="shared" si="678"/>
        <v>18195.613542211217</v>
      </c>
      <c r="K6116" s="103">
        <f t="shared" si="679"/>
        <v>1.5935947872749239</v>
      </c>
    </row>
    <row r="6117" spans="2:11" x14ac:dyDescent="0.2">
      <c r="B6117" s="35">
        <v>6102</v>
      </c>
      <c r="C6117" s="93">
        <v>4.4615598218388453E-2</v>
      </c>
      <c r="D6117" s="101">
        <f t="shared" si="675"/>
        <v>9.3290152357834053</v>
      </c>
      <c r="E6117" s="93">
        <v>0.69866439151536963</v>
      </c>
      <c r="F6117" s="102">
        <f t="shared" si="673"/>
        <v>1.6986643915153696</v>
      </c>
      <c r="G6117" s="102">
        <f t="shared" si="676"/>
        <v>18203.348962659726</v>
      </c>
      <c r="H6117" s="102">
        <f t="shared" si="674"/>
        <v>18203.348962659726</v>
      </c>
      <c r="I6117" s="102">
        <f t="shared" si="677"/>
        <v>0</v>
      </c>
      <c r="J6117" s="102">
        <f t="shared" si="678"/>
        <v>18205.047627051241</v>
      </c>
      <c r="K6117" s="103">
        <f t="shared" si="679"/>
        <v>1.6986643915151944</v>
      </c>
    </row>
    <row r="6118" spans="2:11" x14ac:dyDescent="0.2">
      <c r="B6118" s="35">
        <v>6103</v>
      </c>
      <c r="C6118" s="93">
        <v>8.7129615252298453E-2</v>
      </c>
      <c r="D6118" s="101">
        <f t="shared" si="675"/>
        <v>7.3210753156132791</v>
      </c>
      <c r="E6118" s="93">
        <v>0.17335838702913353</v>
      </c>
      <c r="F6118" s="102">
        <f t="shared" si="673"/>
        <v>1.1733583870291335</v>
      </c>
      <c r="G6118" s="102">
        <f t="shared" si="676"/>
        <v>18210.670037975338</v>
      </c>
      <c r="H6118" s="102">
        <f t="shared" si="674"/>
        <v>18210.670037975338</v>
      </c>
      <c r="I6118" s="102">
        <f t="shared" si="677"/>
        <v>0</v>
      </c>
      <c r="J6118" s="102">
        <f t="shared" si="678"/>
        <v>18211.843396362368</v>
      </c>
      <c r="K6118" s="103">
        <f t="shared" si="679"/>
        <v>1.1733583870300208</v>
      </c>
    </row>
    <row r="6119" spans="2:11" ht="16" thickBot="1" x14ac:dyDescent="0.25">
      <c r="B6119" s="39">
        <v>6104</v>
      </c>
      <c r="C6119" s="94">
        <v>0.60665664226249927</v>
      </c>
      <c r="D6119" s="104">
        <f t="shared" si="675"/>
        <v>1.4993769343771721</v>
      </c>
      <c r="E6119" s="94">
        <v>0.67182057462397193</v>
      </c>
      <c r="F6119" s="105">
        <f t="shared" si="673"/>
        <v>1.6718205746239718</v>
      </c>
      <c r="G6119" s="105">
        <f t="shared" si="676"/>
        <v>18212.169414909717</v>
      </c>
      <c r="H6119" s="105">
        <f t="shared" si="674"/>
        <v>18212.169414909717</v>
      </c>
      <c r="I6119" s="105">
        <f t="shared" si="677"/>
        <v>0</v>
      </c>
      <c r="J6119" s="105">
        <f t="shared" si="678"/>
        <v>18213.841235484342</v>
      </c>
      <c r="K6119" s="106">
        <f t="shared" si="679"/>
        <v>1.671820574625599</v>
      </c>
    </row>
    <row r="6120" spans="2:11" x14ac:dyDescent="0.2">
      <c r="B6120" s="35">
        <v>6105</v>
      </c>
      <c r="C6120" s="93">
        <v>0.3316068886957777</v>
      </c>
      <c r="D6120" s="101">
        <f t="shared" si="675"/>
        <v>3.3114152454721704</v>
      </c>
      <c r="E6120" s="93">
        <v>0.67722515282801177</v>
      </c>
      <c r="F6120" s="102">
        <f t="shared" si="673"/>
        <v>1.6772251528280118</v>
      </c>
      <c r="G6120" s="102">
        <f t="shared" si="676"/>
        <v>18215.480830155189</v>
      </c>
      <c r="H6120" s="102">
        <f t="shared" si="674"/>
        <v>18215.480830155189</v>
      </c>
      <c r="I6120" s="102">
        <f t="shared" si="677"/>
        <v>0</v>
      </c>
      <c r="J6120" s="102">
        <f t="shared" si="678"/>
        <v>18217.158055308017</v>
      </c>
      <c r="K6120" s="103">
        <f t="shared" si="679"/>
        <v>1.6772251528273046</v>
      </c>
    </row>
    <row r="6121" spans="2:11" x14ac:dyDescent="0.2">
      <c r="B6121" s="35">
        <v>6106</v>
      </c>
      <c r="C6121" s="93">
        <v>0.7355058632990833</v>
      </c>
      <c r="D6121" s="101">
        <f t="shared" si="675"/>
        <v>0.92159030135335784</v>
      </c>
      <c r="E6121" s="93">
        <v>0.56149444610629562</v>
      </c>
      <c r="F6121" s="102">
        <f t="shared" si="673"/>
        <v>1.5614944461062956</v>
      </c>
      <c r="G6121" s="102">
        <f t="shared" si="676"/>
        <v>18216.402420456543</v>
      </c>
      <c r="H6121" s="102">
        <f t="shared" si="674"/>
        <v>18217.158055308017</v>
      </c>
      <c r="I6121" s="102">
        <f t="shared" si="677"/>
        <v>0.75563485147358733</v>
      </c>
      <c r="J6121" s="102">
        <f t="shared" si="678"/>
        <v>18218.719549754122</v>
      </c>
      <c r="K6121" s="103">
        <f t="shared" si="679"/>
        <v>2.3171292975785036</v>
      </c>
    </row>
    <row r="6122" spans="2:11" x14ac:dyDescent="0.2">
      <c r="B6122" s="35">
        <v>6107</v>
      </c>
      <c r="C6122" s="93">
        <v>0.33978183381675642</v>
      </c>
      <c r="D6122" s="101">
        <f t="shared" si="675"/>
        <v>3.2383545977160448</v>
      </c>
      <c r="E6122" s="93">
        <v>0.60078900960630832</v>
      </c>
      <c r="F6122" s="102">
        <f t="shared" si="673"/>
        <v>1.6007890096063084</v>
      </c>
      <c r="G6122" s="102">
        <f t="shared" si="676"/>
        <v>18219.64077505426</v>
      </c>
      <c r="H6122" s="102">
        <f t="shared" si="674"/>
        <v>18219.64077505426</v>
      </c>
      <c r="I6122" s="102">
        <f t="shared" si="677"/>
        <v>0</v>
      </c>
      <c r="J6122" s="102">
        <f t="shared" si="678"/>
        <v>18221.241564063868</v>
      </c>
      <c r="K6122" s="103">
        <f t="shared" si="679"/>
        <v>1.6007890096079791</v>
      </c>
    </row>
    <row r="6123" spans="2:11" ht="16" thickBot="1" x14ac:dyDescent="0.25">
      <c r="B6123" s="39">
        <v>6108</v>
      </c>
      <c r="C6123" s="94">
        <v>0.38616192654372672</v>
      </c>
      <c r="D6123" s="104">
        <f t="shared" si="675"/>
        <v>2.8544954959931719</v>
      </c>
      <c r="E6123" s="94">
        <v>0.29888229904443953</v>
      </c>
      <c r="F6123" s="105">
        <f t="shared" ref="F6123:F6186" si="680">($N$18-$N$19)*E6123+$N$19</f>
        <v>1.2988822990444395</v>
      </c>
      <c r="G6123" s="105">
        <f t="shared" si="676"/>
        <v>18222.495270550255</v>
      </c>
      <c r="H6123" s="105">
        <f t="shared" ref="H6123:H6186" si="681">+MAX(G6123,J6122)</f>
        <v>18222.495270550255</v>
      </c>
      <c r="I6123" s="105">
        <f t="shared" si="677"/>
        <v>0</v>
      </c>
      <c r="J6123" s="105">
        <f t="shared" si="678"/>
        <v>18223.794152849299</v>
      </c>
      <c r="K6123" s="106">
        <f t="shared" si="679"/>
        <v>1.2988822990446351</v>
      </c>
    </row>
    <row r="6124" spans="2:11" x14ac:dyDescent="0.2">
      <c r="B6124" s="35">
        <v>6109</v>
      </c>
      <c r="C6124" s="93">
        <v>0.3967701655211171</v>
      </c>
      <c r="D6124" s="101">
        <f t="shared" ref="D6124:D6187" si="682">-LN(C6124)/$N$16</f>
        <v>2.7731942822908611</v>
      </c>
      <c r="E6124" s="93">
        <v>0.88265903516654343</v>
      </c>
      <c r="F6124" s="102">
        <f t="shared" si="680"/>
        <v>1.8826590351665433</v>
      </c>
      <c r="G6124" s="102">
        <f t="shared" ref="G6124:G6187" si="683">G6123+D6124</f>
        <v>18225.268464832545</v>
      </c>
      <c r="H6124" s="102">
        <f t="shared" si="681"/>
        <v>18225.268464832545</v>
      </c>
      <c r="I6124" s="102">
        <f t="shared" si="677"/>
        <v>0</v>
      </c>
      <c r="J6124" s="102">
        <f t="shared" si="678"/>
        <v>18227.151123867712</v>
      </c>
      <c r="K6124" s="103">
        <f t="shared" si="679"/>
        <v>1.8826590351673076</v>
      </c>
    </row>
    <row r="6125" spans="2:11" x14ac:dyDescent="0.2">
      <c r="B6125" s="35">
        <v>6110</v>
      </c>
      <c r="C6125" s="93">
        <v>0.32501648854543708</v>
      </c>
      <c r="D6125" s="101">
        <f t="shared" si="682"/>
        <v>3.3716380918600932</v>
      </c>
      <c r="E6125" s="93">
        <v>0.93431549057319019</v>
      </c>
      <c r="F6125" s="102">
        <f t="shared" si="680"/>
        <v>1.9343154905731903</v>
      </c>
      <c r="G6125" s="102">
        <f t="shared" si="683"/>
        <v>18228.640102924404</v>
      </c>
      <c r="H6125" s="102">
        <f t="shared" si="681"/>
        <v>18228.640102924404</v>
      </c>
      <c r="I6125" s="102">
        <f t="shared" si="677"/>
        <v>0</v>
      </c>
      <c r="J6125" s="102">
        <f t="shared" si="678"/>
        <v>18230.574418414977</v>
      </c>
      <c r="K6125" s="103">
        <f t="shared" si="679"/>
        <v>1.9343154905727715</v>
      </c>
    </row>
    <row r="6126" spans="2:11" x14ac:dyDescent="0.2">
      <c r="B6126" s="35">
        <v>6111</v>
      </c>
      <c r="C6126" s="93">
        <v>0.38065981944048555</v>
      </c>
      <c r="D6126" s="101">
        <f t="shared" si="682"/>
        <v>2.8975474951661626</v>
      </c>
      <c r="E6126" s="93">
        <v>0.68211654931117105</v>
      </c>
      <c r="F6126" s="102">
        <f t="shared" si="680"/>
        <v>1.6821165493111709</v>
      </c>
      <c r="G6126" s="102">
        <f t="shared" si="683"/>
        <v>18231.53765041957</v>
      </c>
      <c r="H6126" s="102">
        <f t="shared" si="681"/>
        <v>18231.53765041957</v>
      </c>
      <c r="I6126" s="102">
        <f t="shared" si="677"/>
        <v>0</v>
      </c>
      <c r="J6126" s="102">
        <f t="shared" si="678"/>
        <v>18233.219766968883</v>
      </c>
      <c r="K6126" s="103">
        <f t="shared" si="679"/>
        <v>1.6821165493129229</v>
      </c>
    </row>
    <row r="6127" spans="2:11" ht="16" thickBot="1" x14ac:dyDescent="0.25">
      <c r="B6127" s="39">
        <v>6112</v>
      </c>
      <c r="C6127" s="94">
        <v>0.48480461416757936</v>
      </c>
      <c r="D6127" s="104">
        <f t="shared" si="682"/>
        <v>2.1720279797997764</v>
      </c>
      <c r="E6127" s="94">
        <v>0.36436775045928993</v>
      </c>
      <c r="F6127" s="105">
        <f t="shared" si="680"/>
        <v>1.3643677504592899</v>
      </c>
      <c r="G6127" s="105">
        <f t="shared" si="683"/>
        <v>18233.709678399369</v>
      </c>
      <c r="H6127" s="105">
        <f t="shared" si="681"/>
        <v>18233.709678399369</v>
      </c>
      <c r="I6127" s="105">
        <f t="shared" si="677"/>
        <v>0</v>
      </c>
      <c r="J6127" s="105">
        <f t="shared" si="678"/>
        <v>18235.074046149828</v>
      </c>
      <c r="K6127" s="106">
        <f t="shared" si="679"/>
        <v>1.3643677504587686</v>
      </c>
    </row>
    <row r="6128" spans="2:11" x14ac:dyDescent="0.2">
      <c r="B6128" s="35">
        <v>6113</v>
      </c>
      <c r="C6128" s="93">
        <v>0.47799959717576301</v>
      </c>
      <c r="D6128" s="101">
        <f t="shared" si="682"/>
        <v>2.2144361676586963</v>
      </c>
      <c r="E6128" s="93">
        <v>0.81662694054531559</v>
      </c>
      <c r="F6128" s="102">
        <f t="shared" si="680"/>
        <v>1.8166269405453157</v>
      </c>
      <c r="G6128" s="102">
        <f t="shared" si="683"/>
        <v>18235.924114567028</v>
      </c>
      <c r="H6128" s="102">
        <f t="shared" si="681"/>
        <v>18235.924114567028</v>
      </c>
      <c r="I6128" s="102">
        <f t="shared" si="677"/>
        <v>0</v>
      </c>
      <c r="J6128" s="102">
        <f t="shared" si="678"/>
        <v>18237.740741507572</v>
      </c>
      <c r="K6128" s="103">
        <f t="shared" si="679"/>
        <v>1.8166269405446656</v>
      </c>
    </row>
    <row r="6129" spans="2:11" x14ac:dyDescent="0.2">
      <c r="B6129" s="35">
        <v>6114</v>
      </c>
      <c r="C6129" s="93">
        <v>0.79619513352098836</v>
      </c>
      <c r="D6129" s="101">
        <f t="shared" si="682"/>
        <v>0.68373294169796406</v>
      </c>
      <c r="E6129" s="93">
        <v>0.32519986147562252</v>
      </c>
      <c r="F6129" s="102">
        <f t="shared" si="680"/>
        <v>1.3251998614756224</v>
      </c>
      <c r="G6129" s="102">
        <f t="shared" si="683"/>
        <v>18236.607847508727</v>
      </c>
      <c r="H6129" s="102">
        <f t="shared" si="681"/>
        <v>18237.740741507572</v>
      </c>
      <c r="I6129" s="102">
        <f t="shared" si="677"/>
        <v>1.1328939988452476</v>
      </c>
      <c r="J6129" s="102">
        <f t="shared" si="678"/>
        <v>18239.065941369048</v>
      </c>
      <c r="K6129" s="103">
        <f t="shared" si="679"/>
        <v>2.4580938603212417</v>
      </c>
    </row>
    <row r="6130" spans="2:11" x14ac:dyDescent="0.2">
      <c r="B6130" s="35">
        <v>6115</v>
      </c>
      <c r="C6130" s="93">
        <v>0.7826711703389172</v>
      </c>
      <c r="D6130" s="101">
        <f t="shared" si="682"/>
        <v>0.73512789735821171</v>
      </c>
      <c r="E6130" s="93">
        <v>3.4726825583233811E-2</v>
      </c>
      <c r="F6130" s="102">
        <f t="shared" si="680"/>
        <v>1.0347268255832338</v>
      </c>
      <c r="G6130" s="102">
        <f t="shared" si="683"/>
        <v>18237.342975406085</v>
      </c>
      <c r="H6130" s="102">
        <f t="shared" si="681"/>
        <v>18239.065941369048</v>
      </c>
      <c r="I6130" s="102">
        <f t="shared" si="677"/>
        <v>1.7229659629629168</v>
      </c>
      <c r="J6130" s="102">
        <f t="shared" si="678"/>
        <v>18240.100668194631</v>
      </c>
      <c r="K6130" s="103">
        <f t="shared" si="679"/>
        <v>2.7576927885456826</v>
      </c>
    </row>
    <row r="6131" spans="2:11" ht="16" thickBot="1" x14ac:dyDescent="0.25">
      <c r="B6131" s="39">
        <v>6116</v>
      </c>
      <c r="C6131" s="94">
        <v>0.89140996306888853</v>
      </c>
      <c r="D6131" s="104">
        <f t="shared" si="682"/>
        <v>0.34485252496296803</v>
      </c>
      <c r="E6131" s="94">
        <v>0.86367268998274538</v>
      </c>
      <c r="F6131" s="105">
        <f t="shared" si="680"/>
        <v>1.8636726899827454</v>
      </c>
      <c r="G6131" s="105">
        <f t="shared" si="683"/>
        <v>18237.687827931048</v>
      </c>
      <c r="H6131" s="105">
        <f t="shared" si="681"/>
        <v>18240.100668194631</v>
      </c>
      <c r="I6131" s="105">
        <f t="shared" si="677"/>
        <v>2.4128402635833481</v>
      </c>
      <c r="J6131" s="105">
        <f t="shared" si="678"/>
        <v>18241.964340884613</v>
      </c>
      <c r="K6131" s="106">
        <f t="shared" si="679"/>
        <v>4.2765129535655433</v>
      </c>
    </row>
    <row r="6132" spans="2:11" x14ac:dyDescent="0.2">
      <c r="B6132" s="35">
        <v>6117</v>
      </c>
      <c r="C6132" s="93">
        <v>0.67480512945783144</v>
      </c>
      <c r="D6132" s="101">
        <f t="shared" si="682"/>
        <v>1.1799939806704385</v>
      </c>
      <c r="E6132" s="93">
        <v>0.86799759910926411</v>
      </c>
      <c r="F6132" s="102">
        <f t="shared" si="680"/>
        <v>1.8679975991092641</v>
      </c>
      <c r="G6132" s="102">
        <f t="shared" si="683"/>
        <v>18238.867821911717</v>
      </c>
      <c r="H6132" s="102">
        <f t="shared" si="681"/>
        <v>18241.964340884613</v>
      </c>
      <c r="I6132" s="102">
        <f t="shared" si="677"/>
        <v>3.0965189728958649</v>
      </c>
      <c r="J6132" s="102">
        <f t="shared" si="678"/>
        <v>18243.832338483724</v>
      </c>
      <c r="K6132" s="103">
        <f t="shared" si="679"/>
        <v>4.9645165720066871</v>
      </c>
    </row>
    <row r="6133" spans="2:11" x14ac:dyDescent="0.2">
      <c r="B6133" s="35">
        <v>6118</v>
      </c>
      <c r="C6133" s="93">
        <v>0.80438202964954386</v>
      </c>
      <c r="D6133" s="101">
        <f t="shared" si="682"/>
        <v>0.65304288420264289</v>
      </c>
      <c r="E6133" s="93">
        <v>0.6644433128236974</v>
      </c>
      <c r="F6133" s="102">
        <f t="shared" si="680"/>
        <v>1.6644433128236975</v>
      </c>
      <c r="G6133" s="102">
        <f t="shared" si="683"/>
        <v>18239.520864795919</v>
      </c>
      <c r="H6133" s="102">
        <f t="shared" si="681"/>
        <v>18243.832338483724</v>
      </c>
      <c r="I6133" s="102">
        <f t="shared" si="677"/>
        <v>4.311473687805119</v>
      </c>
      <c r="J6133" s="102">
        <f t="shared" si="678"/>
        <v>18245.496781796548</v>
      </c>
      <c r="K6133" s="103">
        <f t="shared" si="679"/>
        <v>5.9759170006291242</v>
      </c>
    </row>
    <row r="6134" spans="2:11" x14ac:dyDescent="0.2">
      <c r="B6134" s="35">
        <v>6119</v>
      </c>
      <c r="C6134" s="93">
        <v>0.2654856499093512</v>
      </c>
      <c r="D6134" s="101">
        <f t="shared" si="682"/>
        <v>3.9785834671995155</v>
      </c>
      <c r="E6134" s="93">
        <v>0.74328276129588022</v>
      </c>
      <c r="F6134" s="102">
        <f t="shared" si="680"/>
        <v>1.7432827612958803</v>
      </c>
      <c r="G6134" s="102">
        <f t="shared" si="683"/>
        <v>18243.499448263119</v>
      </c>
      <c r="H6134" s="102">
        <f t="shared" si="681"/>
        <v>18245.496781796548</v>
      </c>
      <c r="I6134" s="102">
        <f t="shared" si="677"/>
        <v>1.9973335334289004</v>
      </c>
      <c r="J6134" s="102">
        <f t="shared" si="678"/>
        <v>18247.240064557845</v>
      </c>
      <c r="K6134" s="103">
        <f t="shared" si="679"/>
        <v>3.740616294726351</v>
      </c>
    </row>
    <row r="6135" spans="2:11" ht="16" thickBot="1" x14ac:dyDescent="0.25">
      <c r="B6135" s="39">
        <v>6120</v>
      </c>
      <c r="C6135" s="94">
        <v>0.35816581076330178</v>
      </c>
      <c r="D6135" s="104">
        <f t="shared" si="682"/>
        <v>3.0802777237486363</v>
      </c>
      <c r="E6135" s="94">
        <v>0.32875071430931224</v>
      </c>
      <c r="F6135" s="105">
        <f t="shared" si="680"/>
        <v>1.3287507143093122</v>
      </c>
      <c r="G6135" s="105">
        <f t="shared" si="683"/>
        <v>18246.579725986867</v>
      </c>
      <c r="H6135" s="105">
        <f t="shared" si="681"/>
        <v>18247.240064557845</v>
      </c>
      <c r="I6135" s="105">
        <f t="shared" si="677"/>
        <v>0.66033857097863802</v>
      </c>
      <c r="J6135" s="105">
        <f t="shared" si="678"/>
        <v>18248.568815272156</v>
      </c>
      <c r="K6135" s="106">
        <f t="shared" si="679"/>
        <v>1.9890892852890829</v>
      </c>
    </row>
    <row r="6136" spans="2:11" x14ac:dyDescent="0.2">
      <c r="B6136" s="35">
        <v>6121</v>
      </c>
      <c r="C6136" s="93">
        <v>0.37710461043551458</v>
      </c>
      <c r="D6136" s="101">
        <f t="shared" si="682"/>
        <v>2.9256979462908586</v>
      </c>
      <c r="E6136" s="93">
        <v>0.50095310248448732</v>
      </c>
      <c r="F6136" s="102">
        <f t="shared" si="680"/>
        <v>1.5009531024844873</v>
      </c>
      <c r="G6136" s="102">
        <f t="shared" si="683"/>
        <v>18249.505423933158</v>
      </c>
      <c r="H6136" s="102">
        <f t="shared" si="681"/>
        <v>18249.505423933158</v>
      </c>
      <c r="I6136" s="102">
        <f t="shared" si="677"/>
        <v>0</v>
      </c>
      <c r="J6136" s="102">
        <f t="shared" si="678"/>
        <v>18251.006377035643</v>
      </c>
      <c r="K6136" s="103">
        <f t="shared" si="679"/>
        <v>1.5009531024843454</v>
      </c>
    </row>
    <row r="6137" spans="2:11" x14ac:dyDescent="0.2">
      <c r="B6137" s="35">
        <v>6122</v>
      </c>
      <c r="C6137" s="93">
        <v>0.63652435645744987</v>
      </c>
      <c r="D6137" s="101">
        <f t="shared" si="682"/>
        <v>1.3551977864507434</v>
      </c>
      <c r="E6137" s="93">
        <v>0.87026107404757003</v>
      </c>
      <c r="F6137" s="102">
        <f t="shared" si="680"/>
        <v>1.87026107404757</v>
      </c>
      <c r="G6137" s="102">
        <f t="shared" si="683"/>
        <v>18250.86062171961</v>
      </c>
      <c r="H6137" s="102">
        <f t="shared" si="681"/>
        <v>18251.006377035643</v>
      </c>
      <c r="I6137" s="102">
        <f t="shared" si="677"/>
        <v>0.14575531603259151</v>
      </c>
      <c r="J6137" s="102">
        <f t="shared" si="678"/>
        <v>18252.87663810969</v>
      </c>
      <c r="K6137" s="103">
        <f t="shared" si="679"/>
        <v>2.0160163900800399</v>
      </c>
    </row>
    <row r="6138" spans="2:11" x14ac:dyDescent="0.2">
      <c r="B6138" s="35">
        <v>6123</v>
      </c>
      <c r="C6138" s="93">
        <v>0.54313486420233914</v>
      </c>
      <c r="D6138" s="101">
        <f t="shared" si="682"/>
        <v>1.8311928635695294</v>
      </c>
      <c r="E6138" s="93">
        <v>0.90992000401007223</v>
      </c>
      <c r="F6138" s="102">
        <f t="shared" si="680"/>
        <v>1.9099200040100723</v>
      </c>
      <c r="G6138" s="102">
        <f t="shared" si="683"/>
        <v>18252.691814583181</v>
      </c>
      <c r="H6138" s="102">
        <f t="shared" si="681"/>
        <v>18252.87663810969</v>
      </c>
      <c r="I6138" s="102">
        <f t="shared" si="677"/>
        <v>0.18482352650971734</v>
      </c>
      <c r="J6138" s="102">
        <f t="shared" si="678"/>
        <v>18254.786558113701</v>
      </c>
      <c r="K6138" s="103">
        <f t="shared" si="679"/>
        <v>2.0947435305206454</v>
      </c>
    </row>
    <row r="6139" spans="2:11" ht="16" thickBot="1" x14ac:dyDescent="0.25">
      <c r="B6139" s="39">
        <v>6124</v>
      </c>
      <c r="C6139" s="94">
        <v>0.18450080466982466</v>
      </c>
      <c r="D6139" s="104">
        <f t="shared" si="682"/>
        <v>5.0703043624710089</v>
      </c>
      <c r="E6139" s="94">
        <v>0.67490533928294649</v>
      </c>
      <c r="F6139" s="105">
        <f t="shared" si="680"/>
        <v>1.6749053392829465</v>
      </c>
      <c r="G6139" s="105">
        <f t="shared" si="683"/>
        <v>18257.762118945651</v>
      </c>
      <c r="H6139" s="105">
        <f t="shared" si="681"/>
        <v>18257.762118945651</v>
      </c>
      <c r="I6139" s="105">
        <f t="shared" si="677"/>
        <v>0</v>
      </c>
      <c r="J6139" s="105">
        <f t="shared" si="678"/>
        <v>18259.437024284933</v>
      </c>
      <c r="K6139" s="106">
        <f t="shared" si="679"/>
        <v>1.6749053392813948</v>
      </c>
    </row>
    <row r="6140" spans="2:11" x14ac:dyDescent="0.2">
      <c r="B6140" s="35">
        <v>6125</v>
      </c>
      <c r="C6140" s="93">
        <v>0.39578586774548619</v>
      </c>
      <c r="D6140" s="101">
        <f t="shared" si="682"/>
        <v>2.780645855986895</v>
      </c>
      <c r="E6140" s="93">
        <v>0.10859757344719312</v>
      </c>
      <c r="F6140" s="102">
        <f t="shared" si="680"/>
        <v>1.1085975734471931</v>
      </c>
      <c r="G6140" s="102">
        <f t="shared" si="683"/>
        <v>18260.542764801638</v>
      </c>
      <c r="H6140" s="102">
        <f t="shared" si="681"/>
        <v>18260.542764801638</v>
      </c>
      <c r="I6140" s="102">
        <f t="shared" si="677"/>
        <v>0</v>
      </c>
      <c r="J6140" s="102">
        <f t="shared" si="678"/>
        <v>18261.651362375083</v>
      </c>
      <c r="K6140" s="103">
        <f t="shared" si="679"/>
        <v>1.1085975734458771</v>
      </c>
    </row>
    <row r="6141" spans="2:11" x14ac:dyDescent="0.2">
      <c r="B6141" s="35">
        <v>6126</v>
      </c>
      <c r="C6141" s="93">
        <v>0.6981469650501283</v>
      </c>
      <c r="D6141" s="101">
        <f t="shared" si="682"/>
        <v>1.0779769402047108</v>
      </c>
      <c r="E6141" s="93">
        <v>0.79854196229357555</v>
      </c>
      <c r="F6141" s="102">
        <f t="shared" si="680"/>
        <v>1.7985419622935757</v>
      </c>
      <c r="G6141" s="102">
        <f t="shared" si="683"/>
        <v>18261.620741741841</v>
      </c>
      <c r="H6141" s="102">
        <f t="shared" si="681"/>
        <v>18261.651362375083</v>
      </c>
      <c r="I6141" s="102">
        <f t="shared" si="677"/>
        <v>3.0620633242506301E-2</v>
      </c>
      <c r="J6141" s="102">
        <f t="shared" si="678"/>
        <v>18263.449904337376</v>
      </c>
      <c r="K6141" s="103">
        <f t="shared" si="679"/>
        <v>1.8291625955353084</v>
      </c>
    </row>
    <row r="6142" spans="2:11" x14ac:dyDescent="0.2">
      <c r="B6142" s="35">
        <v>6127</v>
      </c>
      <c r="C6142" s="93">
        <v>0.31855400306338288</v>
      </c>
      <c r="D6142" s="101">
        <f t="shared" si="682"/>
        <v>3.4318897919505149</v>
      </c>
      <c r="E6142" s="93">
        <v>0.63243678287108451</v>
      </c>
      <c r="F6142" s="102">
        <f t="shared" si="680"/>
        <v>1.6324367828710846</v>
      </c>
      <c r="G6142" s="102">
        <f t="shared" si="683"/>
        <v>18265.052631533792</v>
      </c>
      <c r="H6142" s="102">
        <f t="shared" si="681"/>
        <v>18265.052631533792</v>
      </c>
      <c r="I6142" s="102">
        <f t="shared" si="677"/>
        <v>0</v>
      </c>
      <c r="J6142" s="102">
        <f t="shared" si="678"/>
        <v>18266.685068316663</v>
      </c>
      <c r="K6142" s="103">
        <f t="shared" si="679"/>
        <v>1.632436782871082</v>
      </c>
    </row>
    <row r="6143" spans="2:11" ht="16" thickBot="1" x14ac:dyDescent="0.25">
      <c r="B6143" s="39">
        <v>6128</v>
      </c>
      <c r="C6143" s="94">
        <v>0.51167616783568648</v>
      </c>
      <c r="D6143" s="104">
        <f t="shared" si="682"/>
        <v>2.0101900162241355</v>
      </c>
      <c r="E6143" s="94">
        <v>0.76870711010832471</v>
      </c>
      <c r="F6143" s="105">
        <f t="shared" si="680"/>
        <v>1.7687071101083247</v>
      </c>
      <c r="G6143" s="105">
        <f t="shared" si="683"/>
        <v>18267.062821550015</v>
      </c>
      <c r="H6143" s="105">
        <f t="shared" si="681"/>
        <v>18267.062821550015</v>
      </c>
      <c r="I6143" s="105">
        <f t="shared" si="677"/>
        <v>0</v>
      </c>
      <c r="J6143" s="105">
        <f t="shared" si="678"/>
        <v>18268.831528660125</v>
      </c>
      <c r="K6143" s="106">
        <f t="shared" si="679"/>
        <v>1.7687071101099718</v>
      </c>
    </row>
    <row r="6144" spans="2:11" x14ac:dyDescent="0.2">
      <c r="B6144" s="35">
        <v>6129</v>
      </c>
      <c r="C6144" s="93">
        <v>0.27260883821460813</v>
      </c>
      <c r="D6144" s="101">
        <f t="shared" si="682"/>
        <v>3.8991520149844781</v>
      </c>
      <c r="E6144" s="93">
        <v>7.1414188329811834E-2</v>
      </c>
      <c r="F6144" s="102">
        <f t="shared" si="680"/>
        <v>1.0714141883298118</v>
      </c>
      <c r="G6144" s="102">
        <f t="shared" si="683"/>
        <v>18270.961973564998</v>
      </c>
      <c r="H6144" s="102">
        <f t="shared" si="681"/>
        <v>18270.961973564998</v>
      </c>
      <c r="I6144" s="102">
        <f t="shared" si="677"/>
        <v>0</v>
      </c>
      <c r="J6144" s="102">
        <f t="shared" si="678"/>
        <v>18272.033387753327</v>
      </c>
      <c r="K6144" s="103">
        <f t="shared" si="679"/>
        <v>1.0714141883290722</v>
      </c>
    </row>
    <row r="6145" spans="2:11" x14ac:dyDescent="0.2">
      <c r="B6145" s="35">
        <v>6130</v>
      </c>
      <c r="C6145" s="93">
        <v>0.4920741620934409</v>
      </c>
      <c r="D6145" s="101">
        <f t="shared" si="682"/>
        <v>2.127377513661223</v>
      </c>
      <c r="E6145" s="93">
        <v>0.10238939059794128</v>
      </c>
      <c r="F6145" s="102">
        <f t="shared" si="680"/>
        <v>1.1023893905979412</v>
      </c>
      <c r="G6145" s="102">
        <f t="shared" si="683"/>
        <v>18273.089351078659</v>
      </c>
      <c r="H6145" s="102">
        <f t="shared" si="681"/>
        <v>18273.089351078659</v>
      </c>
      <c r="I6145" s="102">
        <f t="shared" si="677"/>
        <v>0</v>
      </c>
      <c r="J6145" s="102">
        <f t="shared" si="678"/>
        <v>18274.191740469258</v>
      </c>
      <c r="K6145" s="103">
        <f t="shared" si="679"/>
        <v>1.102389390598546</v>
      </c>
    </row>
    <row r="6146" spans="2:11" x14ac:dyDescent="0.2">
      <c r="B6146" s="35">
        <v>6131</v>
      </c>
      <c r="C6146" s="93">
        <v>0.56896667010789537</v>
      </c>
      <c r="D6146" s="101">
        <f t="shared" si="682"/>
        <v>1.6918002684952549</v>
      </c>
      <c r="E6146" s="93">
        <v>0.5454637763311716</v>
      </c>
      <c r="F6146" s="102">
        <f t="shared" si="680"/>
        <v>1.5454637763311716</v>
      </c>
      <c r="G6146" s="102">
        <f t="shared" si="683"/>
        <v>18274.781151347153</v>
      </c>
      <c r="H6146" s="102">
        <f t="shared" si="681"/>
        <v>18274.781151347153</v>
      </c>
      <c r="I6146" s="102">
        <f t="shared" si="677"/>
        <v>0</v>
      </c>
      <c r="J6146" s="102">
        <f t="shared" si="678"/>
        <v>18276.326615123486</v>
      </c>
      <c r="K6146" s="103">
        <f t="shared" si="679"/>
        <v>1.5454637763323262</v>
      </c>
    </row>
    <row r="6147" spans="2:11" ht="16" thickBot="1" x14ac:dyDescent="0.25">
      <c r="B6147" s="39">
        <v>6132</v>
      </c>
      <c r="C6147" s="94">
        <v>0.2436627790100605</v>
      </c>
      <c r="D6147" s="104">
        <f t="shared" si="682"/>
        <v>4.2359101885284627</v>
      </c>
      <c r="E6147" s="94">
        <v>0.34487121068275017</v>
      </c>
      <c r="F6147" s="105">
        <f t="shared" si="680"/>
        <v>1.3448712106827503</v>
      </c>
      <c r="G6147" s="105">
        <f t="shared" si="683"/>
        <v>18279.01706153568</v>
      </c>
      <c r="H6147" s="105">
        <f t="shared" si="681"/>
        <v>18279.01706153568</v>
      </c>
      <c r="I6147" s="105">
        <f t="shared" si="677"/>
        <v>0</v>
      </c>
      <c r="J6147" s="105">
        <f t="shared" si="678"/>
        <v>18280.361932746364</v>
      </c>
      <c r="K6147" s="106">
        <f t="shared" si="679"/>
        <v>1.3448712106837775</v>
      </c>
    </row>
    <row r="6148" spans="2:11" x14ac:dyDescent="0.2">
      <c r="B6148" s="35">
        <v>6133</v>
      </c>
      <c r="C6148" s="93">
        <v>0.81726009181361592</v>
      </c>
      <c r="D6148" s="101">
        <f t="shared" si="682"/>
        <v>0.60539365485486929</v>
      </c>
      <c r="E6148" s="93">
        <v>0.3463156756967839</v>
      </c>
      <c r="F6148" s="102">
        <f t="shared" si="680"/>
        <v>1.346315675696784</v>
      </c>
      <c r="G6148" s="102">
        <f t="shared" si="683"/>
        <v>18279.622455190536</v>
      </c>
      <c r="H6148" s="102">
        <f t="shared" si="681"/>
        <v>18280.361932746364</v>
      </c>
      <c r="I6148" s="102">
        <f t="shared" si="677"/>
        <v>0.73947755582776153</v>
      </c>
      <c r="J6148" s="102">
        <f t="shared" si="678"/>
        <v>18281.708248422059</v>
      </c>
      <c r="K6148" s="103">
        <f t="shared" si="679"/>
        <v>2.0857932315229846</v>
      </c>
    </row>
    <row r="6149" spans="2:11" x14ac:dyDescent="0.2">
      <c r="B6149" s="35">
        <v>6134</v>
      </c>
      <c r="C6149" s="93">
        <v>0.75505050224380599</v>
      </c>
      <c r="D6149" s="101">
        <f t="shared" si="682"/>
        <v>0.84291192474308307</v>
      </c>
      <c r="E6149" s="93">
        <v>0.42209425962108382</v>
      </c>
      <c r="F6149" s="102">
        <f t="shared" si="680"/>
        <v>1.4220942596210837</v>
      </c>
      <c r="G6149" s="102">
        <f t="shared" si="683"/>
        <v>18280.465367115281</v>
      </c>
      <c r="H6149" s="102">
        <f t="shared" si="681"/>
        <v>18281.708248422059</v>
      </c>
      <c r="I6149" s="102">
        <f t="shared" si="677"/>
        <v>1.2428813067781448</v>
      </c>
      <c r="J6149" s="102">
        <f t="shared" si="678"/>
        <v>18283.130342681681</v>
      </c>
      <c r="K6149" s="103">
        <f t="shared" si="679"/>
        <v>2.6649755664002441</v>
      </c>
    </row>
    <row r="6150" spans="2:11" x14ac:dyDescent="0.2">
      <c r="B6150" s="35">
        <v>6135</v>
      </c>
      <c r="C6150" s="93">
        <v>0.95556446590990163</v>
      </c>
      <c r="D6150" s="101">
        <f t="shared" si="682"/>
        <v>0.13635914799240295</v>
      </c>
      <c r="E6150" s="93">
        <v>0.21957860289894593</v>
      </c>
      <c r="F6150" s="102">
        <f t="shared" si="680"/>
        <v>1.2195786028989459</v>
      </c>
      <c r="G6150" s="102">
        <f t="shared" si="683"/>
        <v>18280.601726263274</v>
      </c>
      <c r="H6150" s="102">
        <f t="shared" si="681"/>
        <v>18283.130342681681</v>
      </c>
      <c r="I6150" s="102">
        <f t="shared" si="677"/>
        <v>2.5286164184071822</v>
      </c>
      <c r="J6150" s="102">
        <f t="shared" si="678"/>
        <v>18284.349921284582</v>
      </c>
      <c r="K6150" s="103">
        <f t="shared" si="679"/>
        <v>3.7481950213077653</v>
      </c>
    </row>
    <row r="6151" spans="2:11" ht="16" thickBot="1" x14ac:dyDescent="0.25">
      <c r="B6151" s="39">
        <v>6136</v>
      </c>
      <c r="C6151" s="94">
        <v>0.89112222435686184</v>
      </c>
      <c r="D6151" s="104">
        <f t="shared" si="682"/>
        <v>0.34582105293645088</v>
      </c>
      <c r="E6151" s="94">
        <v>0.48845601292011842</v>
      </c>
      <c r="F6151" s="105">
        <f t="shared" si="680"/>
        <v>1.4884560129201185</v>
      </c>
      <c r="G6151" s="105">
        <f t="shared" si="683"/>
        <v>18280.947547316209</v>
      </c>
      <c r="H6151" s="105">
        <f t="shared" si="681"/>
        <v>18284.349921284582</v>
      </c>
      <c r="I6151" s="105">
        <f t="shared" si="677"/>
        <v>3.402373968372558</v>
      </c>
      <c r="J6151" s="105">
        <f t="shared" si="678"/>
        <v>18285.838377297503</v>
      </c>
      <c r="K6151" s="106">
        <f t="shared" si="679"/>
        <v>4.8908299812937912</v>
      </c>
    </row>
    <row r="6152" spans="2:11" x14ac:dyDescent="0.2">
      <c r="B6152" s="35">
        <v>6137</v>
      </c>
      <c r="C6152" s="93">
        <v>0.51618129011207381</v>
      </c>
      <c r="D6152" s="101">
        <f t="shared" si="682"/>
        <v>1.9838917133358482</v>
      </c>
      <c r="E6152" s="93">
        <v>0.611625723791972</v>
      </c>
      <c r="F6152" s="102">
        <f t="shared" si="680"/>
        <v>1.611625723791972</v>
      </c>
      <c r="G6152" s="102">
        <f t="shared" si="683"/>
        <v>18282.931439029544</v>
      </c>
      <c r="H6152" s="102">
        <f t="shared" si="681"/>
        <v>18285.838377297503</v>
      </c>
      <c r="I6152" s="102">
        <f t="shared" si="677"/>
        <v>2.906938267959049</v>
      </c>
      <c r="J6152" s="102">
        <f t="shared" si="678"/>
        <v>18287.450003021295</v>
      </c>
      <c r="K6152" s="103">
        <f t="shared" si="679"/>
        <v>4.5185639917508524</v>
      </c>
    </row>
    <row r="6153" spans="2:11" x14ac:dyDescent="0.2">
      <c r="B6153" s="35">
        <v>6138</v>
      </c>
      <c r="C6153" s="93">
        <v>0.4868485806691476</v>
      </c>
      <c r="D6153" s="101">
        <f t="shared" si="682"/>
        <v>2.1594063806899118</v>
      </c>
      <c r="E6153" s="93">
        <v>0.59832391938372842</v>
      </c>
      <c r="F6153" s="102">
        <f t="shared" si="680"/>
        <v>1.5983239193837284</v>
      </c>
      <c r="G6153" s="102">
        <f t="shared" si="683"/>
        <v>18285.090845410235</v>
      </c>
      <c r="H6153" s="102">
        <f t="shared" si="681"/>
        <v>18287.450003021295</v>
      </c>
      <c r="I6153" s="102">
        <f t="shared" si="677"/>
        <v>2.3591576110593451</v>
      </c>
      <c r="J6153" s="102">
        <f t="shared" si="678"/>
        <v>18289.04832694068</v>
      </c>
      <c r="K6153" s="103">
        <f t="shared" si="679"/>
        <v>3.9574815304440563</v>
      </c>
    </row>
    <row r="6154" spans="2:11" x14ac:dyDescent="0.2">
      <c r="B6154" s="35">
        <v>6139</v>
      </c>
      <c r="C6154" s="93">
        <v>0.5927289911818151</v>
      </c>
      <c r="D6154" s="101">
        <f t="shared" si="682"/>
        <v>1.5690539928926643</v>
      </c>
      <c r="E6154" s="93">
        <v>0.91659081088441041</v>
      </c>
      <c r="F6154" s="102">
        <f t="shared" si="680"/>
        <v>1.9165908108844105</v>
      </c>
      <c r="G6154" s="102">
        <f t="shared" si="683"/>
        <v>18286.659899403126</v>
      </c>
      <c r="H6154" s="102">
        <f t="shared" si="681"/>
        <v>18289.04832694068</v>
      </c>
      <c r="I6154" s="102">
        <f t="shared" si="677"/>
        <v>2.3884275375530706</v>
      </c>
      <c r="J6154" s="102">
        <f t="shared" si="678"/>
        <v>18290.964917751564</v>
      </c>
      <c r="K6154" s="103">
        <f t="shared" si="679"/>
        <v>4.3050183484374429</v>
      </c>
    </row>
    <row r="6155" spans="2:11" ht="16" thickBot="1" x14ac:dyDescent="0.25">
      <c r="B6155" s="39">
        <v>6140</v>
      </c>
      <c r="C6155" s="94">
        <v>0.96601164484654267</v>
      </c>
      <c r="D6155" s="104">
        <f t="shared" si="682"/>
        <v>0.10373817040713161</v>
      </c>
      <c r="E6155" s="94">
        <v>0.71767007462553445</v>
      </c>
      <c r="F6155" s="105">
        <f t="shared" si="680"/>
        <v>1.7176700746255344</v>
      </c>
      <c r="G6155" s="105">
        <f t="shared" si="683"/>
        <v>18286.763637573535</v>
      </c>
      <c r="H6155" s="105">
        <f t="shared" si="681"/>
        <v>18290.964917751564</v>
      </c>
      <c r="I6155" s="105">
        <f t="shared" si="677"/>
        <v>4.2012801780292648</v>
      </c>
      <c r="J6155" s="105">
        <f t="shared" si="678"/>
        <v>18292.682587826188</v>
      </c>
      <c r="K6155" s="106">
        <f t="shared" si="679"/>
        <v>5.9189502526533033</v>
      </c>
    </row>
    <row r="6156" spans="2:11" x14ac:dyDescent="0.2">
      <c r="B6156" s="35">
        <v>6141</v>
      </c>
      <c r="C6156" s="93">
        <v>0.51747112735801659</v>
      </c>
      <c r="D6156" s="101">
        <f t="shared" si="682"/>
        <v>1.9764046438319109</v>
      </c>
      <c r="E6156" s="93">
        <v>0.27969372298262851</v>
      </c>
      <c r="F6156" s="102">
        <f t="shared" si="680"/>
        <v>1.2796937229826284</v>
      </c>
      <c r="G6156" s="102">
        <f t="shared" si="683"/>
        <v>18288.740042217367</v>
      </c>
      <c r="H6156" s="102">
        <f t="shared" si="681"/>
        <v>18292.682587826188</v>
      </c>
      <c r="I6156" s="102">
        <f t="shared" si="677"/>
        <v>3.9425456088210922</v>
      </c>
      <c r="J6156" s="102">
        <f t="shared" si="678"/>
        <v>18293.962281549171</v>
      </c>
      <c r="K6156" s="103">
        <f t="shared" si="679"/>
        <v>5.2222393318043032</v>
      </c>
    </row>
    <row r="6157" spans="2:11" x14ac:dyDescent="0.2">
      <c r="B6157" s="35">
        <v>6142</v>
      </c>
      <c r="C6157" s="93">
        <v>0.44398409390331062</v>
      </c>
      <c r="D6157" s="101">
        <f t="shared" si="682"/>
        <v>2.4358996252011593</v>
      </c>
      <c r="E6157" s="93">
        <v>8.0513474839792432E-2</v>
      </c>
      <c r="F6157" s="102">
        <f t="shared" si="680"/>
        <v>1.0805134748397924</v>
      </c>
      <c r="G6157" s="102">
        <f t="shared" si="683"/>
        <v>18291.175941842568</v>
      </c>
      <c r="H6157" s="102">
        <f t="shared" si="681"/>
        <v>18293.962281549171</v>
      </c>
      <c r="I6157" s="102">
        <f t="shared" si="677"/>
        <v>2.7863397066030302</v>
      </c>
      <c r="J6157" s="102">
        <f t="shared" si="678"/>
        <v>18295.042795024012</v>
      </c>
      <c r="K6157" s="103">
        <f t="shared" si="679"/>
        <v>3.8668531814437301</v>
      </c>
    </row>
    <row r="6158" spans="2:11" x14ac:dyDescent="0.2">
      <c r="B6158" s="35">
        <v>6143</v>
      </c>
      <c r="C6158" s="93">
        <v>0.8822339683419782</v>
      </c>
      <c r="D6158" s="101">
        <f t="shared" si="682"/>
        <v>0.37589396377281525</v>
      </c>
      <c r="E6158" s="93">
        <v>0.82480719879249242</v>
      </c>
      <c r="F6158" s="102">
        <f t="shared" si="680"/>
        <v>1.8248071987924925</v>
      </c>
      <c r="G6158" s="102">
        <f t="shared" si="683"/>
        <v>18291.551835806342</v>
      </c>
      <c r="H6158" s="102">
        <f t="shared" si="681"/>
        <v>18295.042795024012</v>
      </c>
      <c r="I6158" s="102">
        <f t="shared" si="677"/>
        <v>3.4909592176700244</v>
      </c>
      <c r="J6158" s="102">
        <f t="shared" si="678"/>
        <v>18296.867602222803</v>
      </c>
      <c r="K6158" s="103">
        <f t="shared" si="679"/>
        <v>5.3157664164609741</v>
      </c>
    </row>
    <row r="6159" spans="2:11" ht="16" thickBot="1" x14ac:dyDescent="0.25">
      <c r="B6159" s="39">
        <v>6144</v>
      </c>
      <c r="C6159" s="94">
        <v>0.72003300242383306</v>
      </c>
      <c r="D6159" s="104">
        <f t="shared" si="682"/>
        <v>0.98537469396821198</v>
      </c>
      <c r="E6159" s="94">
        <v>0.3471036346287385</v>
      </c>
      <c r="F6159" s="105">
        <f t="shared" si="680"/>
        <v>1.3471036346287386</v>
      </c>
      <c r="G6159" s="105">
        <f t="shared" si="683"/>
        <v>18292.537210500312</v>
      </c>
      <c r="H6159" s="105">
        <f t="shared" si="681"/>
        <v>18296.867602222803</v>
      </c>
      <c r="I6159" s="105">
        <f t="shared" si="677"/>
        <v>4.3303917224911856</v>
      </c>
      <c r="J6159" s="105">
        <f t="shared" si="678"/>
        <v>18298.21470585743</v>
      </c>
      <c r="K6159" s="106">
        <f t="shared" si="679"/>
        <v>5.6774953571184597</v>
      </c>
    </row>
    <row r="6160" spans="2:11" x14ac:dyDescent="0.2">
      <c r="B6160" s="35">
        <v>6145</v>
      </c>
      <c r="C6160" s="93">
        <v>0.28816370883208575</v>
      </c>
      <c r="D6160" s="101">
        <f t="shared" si="682"/>
        <v>3.7326795806956268</v>
      </c>
      <c r="E6160" s="93">
        <v>0.21297421981360676</v>
      </c>
      <c r="F6160" s="102">
        <f t="shared" si="680"/>
        <v>1.2129742198136069</v>
      </c>
      <c r="G6160" s="102">
        <f t="shared" si="683"/>
        <v>18296.269890081006</v>
      </c>
      <c r="H6160" s="102">
        <f t="shared" si="681"/>
        <v>18298.21470585743</v>
      </c>
      <c r="I6160" s="102">
        <f t="shared" si="677"/>
        <v>1.9448157764236385</v>
      </c>
      <c r="J6160" s="102">
        <f t="shared" si="678"/>
        <v>18299.427680077242</v>
      </c>
      <c r="K6160" s="103">
        <f t="shared" si="679"/>
        <v>3.157789996235806</v>
      </c>
    </row>
    <row r="6161" spans="2:11" x14ac:dyDescent="0.2">
      <c r="B6161" s="35">
        <v>6146</v>
      </c>
      <c r="C6161" s="93">
        <v>0.41850788565739638</v>
      </c>
      <c r="D6161" s="101">
        <f t="shared" si="682"/>
        <v>2.613178639680374</v>
      </c>
      <c r="E6161" s="93">
        <v>0.53732150337835816</v>
      </c>
      <c r="F6161" s="102">
        <f t="shared" si="680"/>
        <v>1.537321503378358</v>
      </c>
      <c r="G6161" s="102">
        <f t="shared" si="683"/>
        <v>18298.883068720686</v>
      </c>
      <c r="H6161" s="102">
        <f t="shared" si="681"/>
        <v>18299.427680077242</v>
      </c>
      <c r="I6161" s="102">
        <f t="shared" si="677"/>
        <v>0.54461135655583348</v>
      </c>
      <c r="J6161" s="102">
        <f t="shared" si="678"/>
        <v>18300.965001580622</v>
      </c>
      <c r="K6161" s="103">
        <f t="shared" si="679"/>
        <v>2.0819328599354776</v>
      </c>
    </row>
    <row r="6162" spans="2:11" x14ac:dyDescent="0.2">
      <c r="B6162" s="35">
        <v>6147</v>
      </c>
      <c r="C6162" s="93">
        <v>0.59836322400558239</v>
      </c>
      <c r="D6162" s="101">
        <f t="shared" si="682"/>
        <v>1.5406719342610913</v>
      </c>
      <c r="E6162" s="93">
        <v>0.31219106155419218</v>
      </c>
      <c r="F6162" s="102">
        <f t="shared" si="680"/>
        <v>1.3121910615541923</v>
      </c>
      <c r="G6162" s="102">
        <f t="shared" si="683"/>
        <v>18300.423740654947</v>
      </c>
      <c r="H6162" s="102">
        <f t="shared" si="681"/>
        <v>18300.965001580622</v>
      </c>
      <c r="I6162" s="102">
        <f t="shared" ref="I6162:I6225" si="684">H6162-G6162</f>
        <v>0.54126092567457817</v>
      </c>
      <c r="J6162" s="102">
        <f t="shared" ref="J6162:J6225" si="685">H6162+F6162</f>
        <v>18302.277192642177</v>
      </c>
      <c r="K6162" s="103">
        <f t="shared" ref="K6162:K6225" si="686">J6162-G6162</f>
        <v>1.8534519872300734</v>
      </c>
    </row>
    <row r="6163" spans="2:11" ht="16" thickBot="1" x14ac:dyDescent="0.25">
      <c r="B6163" s="39">
        <v>6148</v>
      </c>
      <c r="C6163" s="94">
        <v>0.13042553633529608</v>
      </c>
      <c r="D6163" s="104">
        <f t="shared" si="682"/>
        <v>6.1108584536093504</v>
      </c>
      <c r="E6163" s="94">
        <v>0.818647161389082</v>
      </c>
      <c r="F6163" s="105">
        <f t="shared" si="680"/>
        <v>1.818647161389082</v>
      </c>
      <c r="G6163" s="105">
        <f t="shared" si="683"/>
        <v>18306.534599108556</v>
      </c>
      <c r="H6163" s="105">
        <f t="shared" si="681"/>
        <v>18306.534599108556</v>
      </c>
      <c r="I6163" s="105">
        <f t="shared" si="684"/>
        <v>0</v>
      </c>
      <c r="J6163" s="105">
        <f t="shared" si="685"/>
        <v>18308.353246269944</v>
      </c>
      <c r="K6163" s="106">
        <f t="shared" si="686"/>
        <v>1.8186471613880713</v>
      </c>
    </row>
    <row r="6164" spans="2:11" x14ac:dyDescent="0.2">
      <c r="B6164" s="35">
        <v>6149</v>
      </c>
      <c r="C6164" s="93">
        <v>0.89715213624429346</v>
      </c>
      <c r="D6164" s="101">
        <f t="shared" si="682"/>
        <v>0.32558947704369912</v>
      </c>
      <c r="E6164" s="93">
        <v>0.64498567540625984</v>
      </c>
      <c r="F6164" s="102">
        <f t="shared" si="680"/>
        <v>1.64498567540626</v>
      </c>
      <c r="G6164" s="102">
        <f t="shared" si="683"/>
        <v>18306.860188585601</v>
      </c>
      <c r="H6164" s="102">
        <f t="shared" si="681"/>
        <v>18308.353246269944</v>
      </c>
      <c r="I6164" s="102">
        <f t="shared" si="684"/>
        <v>1.4930576843435119</v>
      </c>
      <c r="J6164" s="102">
        <f t="shared" si="685"/>
        <v>18309.998231945352</v>
      </c>
      <c r="K6164" s="103">
        <f t="shared" si="686"/>
        <v>3.1380433597514639</v>
      </c>
    </row>
    <row r="6165" spans="2:11" x14ac:dyDescent="0.2">
      <c r="B6165" s="35">
        <v>6150</v>
      </c>
      <c r="C6165" s="93">
        <v>0.95961499249512672</v>
      </c>
      <c r="D6165" s="101">
        <f t="shared" si="682"/>
        <v>0.1236693733390521</v>
      </c>
      <c r="E6165" s="93">
        <v>0.9009550149739729</v>
      </c>
      <c r="F6165" s="102">
        <f t="shared" si="680"/>
        <v>1.9009550149739729</v>
      </c>
      <c r="G6165" s="102">
        <f t="shared" si="683"/>
        <v>18306.983857958941</v>
      </c>
      <c r="H6165" s="102">
        <f t="shared" si="681"/>
        <v>18309.998231945352</v>
      </c>
      <c r="I6165" s="102">
        <f t="shared" si="684"/>
        <v>3.0143739864106465</v>
      </c>
      <c r="J6165" s="102">
        <f t="shared" si="685"/>
        <v>18311.899186960327</v>
      </c>
      <c r="K6165" s="103">
        <f t="shared" si="686"/>
        <v>4.915329001385544</v>
      </c>
    </row>
    <row r="6166" spans="2:11" x14ac:dyDescent="0.2">
      <c r="B6166" s="35">
        <v>6151</v>
      </c>
      <c r="C6166" s="93">
        <v>0.14560558466274154</v>
      </c>
      <c r="D6166" s="101">
        <f t="shared" si="682"/>
        <v>5.780561363264952</v>
      </c>
      <c r="E6166" s="93">
        <v>0.75055118734263992</v>
      </c>
      <c r="F6166" s="102">
        <f t="shared" si="680"/>
        <v>1.7505511873426398</v>
      </c>
      <c r="G6166" s="102">
        <f t="shared" si="683"/>
        <v>18312.764419322208</v>
      </c>
      <c r="H6166" s="102">
        <f t="shared" si="681"/>
        <v>18312.764419322208</v>
      </c>
      <c r="I6166" s="102">
        <f t="shared" si="684"/>
        <v>0</v>
      </c>
      <c r="J6166" s="102">
        <f t="shared" si="685"/>
        <v>18314.51497050955</v>
      </c>
      <c r="K6166" s="103">
        <f t="shared" si="686"/>
        <v>1.7505511873423529</v>
      </c>
    </row>
    <row r="6167" spans="2:11" ht="16" thickBot="1" x14ac:dyDescent="0.25">
      <c r="B6167" s="39">
        <v>6152</v>
      </c>
      <c r="C6167" s="94">
        <v>0.14429488175714889</v>
      </c>
      <c r="D6167" s="104">
        <f t="shared" si="682"/>
        <v>5.807688849869387</v>
      </c>
      <c r="E6167" s="94">
        <v>6.4386141095726046E-2</v>
      </c>
      <c r="F6167" s="105">
        <f t="shared" si="680"/>
        <v>1.064386141095726</v>
      </c>
      <c r="G6167" s="105">
        <f t="shared" si="683"/>
        <v>18318.572108172077</v>
      </c>
      <c r="H6167" s="105">
        <f t="shared" si="681"/>
        <v>18318.572108172077</v>
      </c>
      <c r="I6167" s="105">
        <f t="shared" si="684"/>
        <v>0</v>
      </c>
      <c r="J6167" s="105">
        <f t="shared" si="685"/>
        <v>18319.636494313174</v>
      </c>
      <c r="K6167" s="106">
        <f t="shared" si="686"/>
        <v>1.0643861410972022</v>
      </c>
    </row>
    <row r="6168" spans="2:11" x14ac:dyDescent="0.2">
      <c r="B6168" s="35">
        <v>6153</v>
      </c>
      <c r="C6168" s="93">
        <v>0.83852034188503499</v>
      </c>
      <c r="D6168" s="101">
        <f t="shared" si="682"/>
        <v>0.52834931448651878</v>
      </c>
      <c r="E6168" s="93">
        <v>0.41404685136162123</v>
      </c>
      <c r="F6168" s="102">
        <f t="shared" si="680"/>
        <v>1.4140468513616211</v>
      </c>
      <c r="G6168" s="102">
        <f t="shared" si="683"/>
        <v>18319.100457486562</v>
      </c>
      <c r="H6168" s="102">
        <f t="shared" si="681"/>
        <v>18319.636494313174</v>
      </c>
      <c r="I6168" s="102">
        <f t="shared" si="684"/>
        <v>0.53603682661196217</v>
      </c>
      <c r="J6168" s="102">
        <f t="shared" si="685"/>
        <v>18321.050541164535</v>
      </c>
      <c r="K6168" s="103">
        <f t="shared" si="686"/>
        <v>1.9500836779734527</v>
      </c>
    </row>
    <row r="6169" spans="2:11" x14ac:dyDescent="0.2">
      <c r="B6169" s="35">
        <v>6154</v>
      </c>
      <c r="C6169" s="93">
        <v>0.32262653385973616</v>
      </c>
      <c r="D6169" s="101">
        <f t="shared" si="682"/>
        <v>3.3937795999295899</v>
      </c>
      <c r="E6169" s="93">
        <v>0.43925506963798167</v>
      </c>
      <c r="F6169" s="102">
        <f t="shared" si="680"/>
        <v>1.4392550696379818</v>
      </c>
      <c r="G6169" s="102">
        <f t="shared" si="683"/>
        <v>18322.494237086492</v>
      </c>
      <c r="H6169" s="102">
        <f t="shared" si="681"/>
        <v>18322.494237086492</v>
      </c>
      <c r="I6169" s="102">
        <f t="shared" si="684"/>
        <v>0</v>
      </c>
      <c r="J6169" s="102">
        <f t="shared" si="685"/>
        <v>18323.933492156131</v>
      </c>
      <c r="K6169" s="103">
        <f t="shared" si="686"/>
        <v>1.43925506963933</v>
      </c>
    </row>
    <row r="6170" spans="2:11" x14ac:dyDescent="0.2">
      <c r="B6170" s="35">
        <v>6155</v>
      </c>
      <c r="C6170" s="93">
        <v>0.14710377451731615</v>
      </c>
      <c r="D6170" s="101">
        <f t="shared" si="682"/>
        <v>5.7498509765125947</v>
      </c>
      <c r="E6170" s="93">
        <v>0.13215116054098419</v>
      </c>
      <c r="F6170" s="102">
        <f t="shared" si="680"/>
        <v>1.1321511605409842</v>
      </c>
      <c r="G6170" s="102">
        <f t="shared" si="683"/>
        <v>18328.244088063006</v>
      </c>
      <c r="H6170" s="102">
        <f t="shared" si="681"/>
        <v>18328.244088063006</v>
      </c>
      <c r="I6170" s="102">
        <f t="shared" si="684"/>
        <v>0</v>
      </c>
      <c r="J6170" s="102">
        <f t="shared" si="685"/>
        <v>18329.376239223548</v>
      </c>
      <c r="K6170" s="103">
        <f t="shared" si="686"/>
        <v>1.1321511605419801</v>
      </c>
    </row>
    <row r="6171" spans="2:11" ht="16" thickBot="1" x14ac:dyDescent="0.25">
      <c r="B6171" s="39">
        <v>6156</v>
      </c>
      <c r="C6171" s="94">
        <v>2.8425134478119451E-3</v>
      </c>
      <c r="D6171" s="104">
        <f t="shared" si="682"/>
        <v>17.589199804110958</v>
      </c>
      <c r="E6171" s="94">
        <v>0.4881562284930242</v>
      </c>
      <c r="F6171" s="105">
        <f t="shared" si="680"/>
        <v>1.4881562284930241</v>
      </c>
      <c r="G6171" s="105">
        <f t="shared" si="683"/>
        <v>18345.833287867117</v>
      </c>
      <c r="H6171" s="105">
        <f t="shared" si="681"/>
        <v>18345.833287867117</v>
      </c>
      <c r="I6171" s="105">
        <f t="shared" si="684"/>
        <v>0</v>
      </c>
      <c r="J6171" s="105">
        <f t="shared" si="685"/>
        <v>18347.321444095611</v>
      </c>
      <c r="K6171" s="106">
        <f t="shared" si="686"/>
        <v>1.4881562284936081</v>
      </c>
    </row>
    <row r="6172" spans="2:11" x14ac:dyDescent="0.2">
      <c r="B6172" s="35">
        <v>6157</v>
      </c>
      <c r="C6172" s="93">
        <v>0.59738626059934885</v>
      </c>
      <c r="D6172" s="101">
        <f t="shared" si="682"/>
        <v>1.5455741163796639</v>
      </c>
      <c r="E6172" s="93">
        <v>9.6332614330328359E-2</v>
      </c>
      <c r="F6172" s="102">
        <f t="shared" si="680"/>
        <v>1.0963326143303282</v>
      </c>
      <c r="G6172" s="102">
        <f t="shared" si="683"/>
        <v>18347.378861983496</v>
      </c>
      <c r="H6172" s="102">
        <f t="shared" si="681"/>
        <v>18347.378861983496</v>
      </c>
      <c r="I6172" s="102">
        <f t="shared" si="684"/>
        <v>0</v>
      </c>
      <c r="J6172" s="102">
        <f t="shared" si="685"/>
        <v>18348.475194597828</v>
      </c>
      <c r="K6172" s="103">
        <f t="shared" si="686"/>
        <v>1.0963326143319136</v>
      </c>
    </row>
    <row r="6173" spans="2:11" x14ac:dyDescent="0.2">
      <c r="B6173" s="35">
        <v>6158</v>
      </c>
      <c r="C6173" s="93">
        <v>0.84599752267735451</v>
      </c>
      <c r="D6173" s="101">
        <f t="shared" si="682"/>
        <v>0.50171654297267976</v>
      </c>
      <c r="E6173" s="93">
        <v>0.91367675139373061</v>
      </c>
      <c r="F6173" s="102">
        <f t="shared" si="680"/>
        <v>1.9136767513937305</v>
      </c>
      <c r="G6173" s="102">
        <f t="shared" si="683"/>
        <v>18347.88057852647</v>
      </c>
      <c r="H6173" s="102">
        <f t="shared" si="681"/>
        <v>18348.475194597828</v>
      </c>
      <c r="I6173" s="102">
        <f t="shared" si="684"/>
        <v>0.59461607135744998</v>
      </c>
      <c r="J6173" s="102">
        <f t="shared" si="685"/>
        <v>18350.388871349223</v>
      </c>
      <c r="K6173" s="103">
        <f t="shared" si="686"/>
        <v>2.5082928227529919</v>
      </c>
    </row>
    <row r="6174" spans="2:11" x14ac:dyDescent="0.2">
      <c r="B6174" s="35">
        <v>6159</v>
      </c>
      <c r="C6174" s="93">
        <v>0.40569744750897674</v>
      </c>
      <c r="D6174" s="101">
        <f t="shared" si="682"/>
        <v>2.7064428010865265</v>
      </c>
      <c r="E6174" s="93">
        <v>0.87524900681614393</v>
      </c>
      <c r="F6174" s="102">
        <f t="shared" si="680"/>
        <v>1.8752490068161438</v>
      </c>
      <c r="G6174" s="102">
        <f t="shared" si="683"/>
        <v>18350.587021327556</v>
      </c>
      <c r="H6174" s="102">
        <f t="shared" si="681"/>
        <v>18350.587021327556</v>
      </c>
      <c r="I6174" s="102">
        <f t="shared" si="684"/>
        <v>0</v>
      </c>
      <c r="J6174" s="102">
        <f t="shared" si="685"/>
        <v>18352.46227033437</v>
      </c>
      <c r="K6174" s="103">
        <f t="shared" si="686"/>
        <v>1.8752490068145562</v>
      </c>
    </row>
    <row r="6175" spans="2:11" ht="16" thickBot="1" x14ac:dyDescent="0.25">
      <c r="B6175" s="39">
        <v>6160</v>
      </c>
      <c r="C6175" s="94">
        <v>0.87349024863068236</v>
      </c>
      <c r="D6175" s="104">
        <f t="shared" si="682"/>
        <v>0.40577493908984053</v>
      </c>
      <c r="E6175" s="94">
        <v>0.54084145311675924</v>
      </c>
      <c r="F6175" s="105">
        <f t="shared" si="680"/>
        <v>1.5408414531167591</v>
      </c>
      <c r="G6175" s="105">
        <f t="shared" si="683"/>
        <v>18350.992796266644</v>
      </c>
      <c r="H6175" s="105">
        <f t="shared" si="681"/>
        <v>18352.46227033437</v>
      </c>
      <c r="I6175" s="105">
        <f t="shared" si="684"/>
        <v>1.4694740677259688</v>
      </c>
      <c r="J6175" s="105">
        <f t="shared" si="685"/>
        <v>18354.003111787486</v>
      </c>
      <c r="K6175" s="106">
        <f t="shared" si="686"/>
        <v>3.0103155208416865</v>
      </c>
    </row>
    <row r="6176" spans="2:11" x14ac:dyDescent="0.2">
      <c r="B6176" s="35">
        <v>6161</v>
      </c>
      <c r="C6176" s="93">
        <v>9.9641529410673613E-2</v>
      </c>
      <c r="D6176" s="101">
        <f t="shared" si="682"/>
        <v>6.918528718024529</v>
      </c>
      <c r="E6176" s="93">
        <v>0.98449875500501294</v>
      </c>
      <c r="F6176" s="102">
        <f t="shared" si="680"/>
        <v>1.984498755005013</v>
      </c>
      <c r="G6176" s="102">
        <f t="shared" si="683"/>
        <v>18357.911324984671</v>
      </c>
      <c r="H6176" s="102">
        <f t="shared" si="681"/>
        <v>18357.911324984671</v>
      </c>
      <c r="I6176" s="102">
        <f t="shared" si="684"/>
        <v>0</v>
      </c>
      <c r="J6176" s="102">
        <f t="shared" si="685"/>
        <v>18359.895823739676</v>
      </c>
      <c r="K6176" s="103">
        <f t="shared" si="686"/>
        <v>1.9844987550059159</v>
      </c>
    </row>
    <row r="6177" spans="2:11" x14ac:dyDescent="0.2">
      <c r="B6177" s="35">
        <v>6162</v>
      </c>
      <c r="C6177" s="93">
        <v>0.94815074416268441</v>
      </c>
      <c r="D6177" s="101">
        <f t="shared" si="682"/>
        <v>0.15972532961543803</v>
      </c>
      <c r="E6177" s="93">
        <v>0.53791850659652418</v>
      </c>
      <c r="F6177" s="102">
        <f t="shared" si="680"/>
        <v>1.5379185065965242</v>
      </c>
      <c r="G6177" s="102">
        <f t="shared" si="683"/>
        <v>18358.071050314287</v>
      </c>
      <c r="H6177" s="102">
        <f t="shared" si="681"/>
        <v>18359.895823739676</v>
      </c>
      <c r="I6177" s="102">
        <f t="shared" si="684"/>
        <v>1.8247734253891394</v>
      </c>
      <c r="J6177" s="102">
        <f t="shared" si="685"/>
        <v>18361.433742246274</v>
      </c>
      <c r="K6177" s="103">
        <f t="shared" si="686"/>
        <v>3.3626919319867739</v>
      </c>
    </row>
    <row r="6178" spans="2:11" x14ac:dyDescent="0.2">
      <c r="B6178" s="35">
        <v>6163</v>
      </c>
      <c r="C6178" s="93">
        <v>0.40413608584719296</v>
      </c>
      <c r="D6178" s="101">
        <f t="shared" si="682"/>
        <v>2.7180108347534953</v>
      </c>
      <c r="E6178" s="93">
        <v>0.13732189511147241</v>
      </c>
      <c r="F6178" s="102">
        <f t="shared" si="680"/>
        <v>1.1373218951114725</v>
      </c>
      <c r="G6178" s="102">
        <f t="shared" si="683"/>
        <v>18360.78906114904</v>
      </c>
      <c r="H6178" s="102">
        <f t="shared" si="681"/>
        <v>18361.433742246274</v>
      </c>
      <c r="I6178" s="102">
        <f t="shared" si="684"/>
        <v>0.64468109723384259</v>
      </c>
      <c r="J6178" s="102">
        <f t="shared" si="685"/>
        <v>18362.571064141386</v>
      </c>
      <c r="K6178" s="103">
        <f t="shared" si="686"/>
        <v>1.7820029923459515</v>
      </c>
    </row>
    <row r="6179" spans="2:11" ht="16" thickBot="1" x14ac:dyDescent="0.25">
      <c r="B6179" s="39">
        <v>6164</v>
      </c>
      <c r="C6179" s="94">
        <v>6.9328708118701066E-2</v>
      </c>
      <c r="D6179" s="104">
        <f t="shared" si="682"/>
        <v>8.0066886000016648</v>
      </c>
      <c r="E6179" s="94">
        <v>0.55732682715813009</v>
      </c>
      <c r="F6179" s="105">
        <f t="shared" si="680"/>
        <v>1.5573268271581302</v>
      </c>
      <c r="G6179" s="105">
        <f t="shared" si="683"/>
        <v>18368.795749749042</v>
      </c>
      <c r="H6179" s="105">
        <f t="shared" si="681"/>
        <v>18368.795749749042</v>
      </c>
      <c r="I6179" s="105">
        <f t="shared" si="684"/>
        <v>0</v>
      </c>
      <c r="J6179" s="105">
        <f t="shared" si="685"/>
        <v>18370.353076576201</v>
      </c>
      <c r="K6179" s="106">
        <f t="shared" si="686"/>
        <v>1.5573268271582492</v>
      </c>
    </row>
    <row r="6180" spans="2:11" x14ac:dyDescent="0.2">
      <c r="B6180" s="35">
        <v>6165</v>
      </c>
      <c r="C6180" s="93">
        <v>0.36052129191702376</v>
      </c>
      <c r="D6180" s="101">
        <f t="shared" si="682"/>
        <v>3.0606127854542713</v>
      </c>
      <c r="E6180" s="93">
        <v>0.12288224390452696</v>
      </c>
      <c r="F6180" s="102">
        <f t="shared" si="680"/>
        <v>1.122882243904527</v>
      </c>
      <c r="G6180" s="102">
        <f t="shared" si="683"/>
        <v>18371.856362534498</v>
      </c>
      <c r="H6180" s="102">
        <f t="shared" si="681"/>
        <v>18371.856362534498</v>
      </c>
      <c r="I6180" s="102">
        <f t="shared" si="684"/>
        <v>0</v>
      </c>
      <c r="J6180" s="102">
        <f t="shared" si="685"/>
        <v>18372.979244778402</v>
      </c>
      <c r="K6180" s="103">
        <f t="shared" si="686"/>
        <v>1.1228822439043142</v>
      </c>
    </row>
    <row r="6181" spans="2:11" x14ac:dyDescent="0.2">
      <c r="B6181" s="35">
        <v>6166</v>
      </c>
      <c r="C6181" s="93">
        <v>0.73647368446645312</v>
      </c>
      <c r="D6181" s="101">
        <f t="shared" si="682"/>
        <v>0.91764532273608357</v>
      </c>
      <c r="E6181" s="93">
        <v>0.51606866736672219</v>
      </c>
      <c r="F6181" s="102">
        <f t="shared" si="680"/>
        <v>1.5160686673667221</v>
      </c>
      <c r="G6181" s="102">
        <f t="shared" si="683"/>
        <v>18372.774007857235</v>
      </c>
      <c r="H6181" s="102">
        <f t="shared" si="681"/>
        <v>18372.979244778402</v>
      </c>
      <c r="I6181" s="102">
        <f t="shared" si="684"/>
        <v>0.20523692116694292</v>
      </c>
      <c r="J6181" s="102">
        <f t="shared" si="685"/>
        <v>18374.495313445768</v>
      </c>
      <c r="K6181" s="103">
        <f t="shared" si="686"/>
        <v>1.7213055885331414</v>
      </c>
    </row>
    <row r="6182" spans="2:11" x14ac:dyDescent="0.2">
      <c r="B6182" s="35">
        <v>6167</v>
      </c>
      <c r="C6182" s="93">
        <v>0.13486228059814398</v>
      </c>
      <c r="D6182" s="101">
        <f t="shared" si="682"/>
        <v>6.0105034948857554</v>
      </c>
      <c r="E6182" s="93">
        <v>0.66580937799072215</v>
      </c>
      <c r="F6182" s="102">
        <f t="shared" si="680"/>
        <v>1.6658093779907222</v>
      </c>
      <c r="G6182" s="102">
        <f t="shared" si="683"/>
        <v>18378.784511352122</v>
      </c>
      <c r="H6182" s="102">
        <f t="shared" si="681"/>
        <v>18378.784511352122</v>
      </c>
      <c r="I6182" s="102">
        <f t="shared" si="684"/>
        <v>0</v>
      </c>
      <c r="J6182" s="102">
        <f t="shared" si="685"/>
        <v>18380.450320730113</v>
      </c>
      <c r="K6182" s="103">
        <f t="shared" si="686"/>
        <v>1.6658093779915362</v>
      </c>
    </row>
    <row r="6183" spans="2:11" ht="16" thickBot="1" x14ac:dyDescent="0.25">
      <c r="B6183" s="39">
        <v>6168</v>
      </c>
      <c r="C6183" s="94">
        <v>0.53994014240104737</v>
      </c>
      <c r="D6183" s="104">
        <f t="shared" si="682"/>
        <v>1.8488909789199377</v>
      </c>
      <c r="E6183" s="94">
        <v>0.17504658491641567</v>
      </c>
      <c r="F6183" s="105">
        <f t="shared" si="680"/>
        <v>1.1750465849164158</v>
      </c>
      <c r="G6183" s="105">
        <f t="shared" si="683"/>
        <v>18380.633402331041</v>
      </c>
      <c r="H6183" s="105">
        <f t="shared" si="681"/>
        <v>18380.633402331041</v>
      </c>
      <c r="I6183" s="105">
        <f t="shared" si="684"/>
        <v>0</v>
      </c>
      <c r="J6183" s="105">
        <f t="shared" si="685"/>
        <v>18381.808448915959</v>
      </c>
      <c r="K6183" s="106">
        <f t="shared" si="686"/>
        <v>1.1750465849181637</v>
      </c>
    </row>
    <row r="6184" spans="2:11" x14ac:dyDescent="0.2">
      <c r="B6184" s="35">
        <v>6169</v>
      </c>
      <c r="C6184" s="93">
        <v>0.75587539660059899</v>
      </c>
      <c r="D6184" s="101">
        <f t="shared" si="682"/>
        <v>0.83963620709452924</v>
      </c>
      <c r="E6184" s="93">
        <v>0.87979684999825114</v>
      </c>
      <c r="F6184" s="102">
        <f t="shared" si="680"/>
        <v>1.8797968499982511</v>
      </c>
      <c r="G6184" s="102">
        <f t="shared" si="683"/>
        <v>18381.473038538137</v>
      </c>
      <c r="H6184" s="102">
        <f t="shared" si="681"/>
        <v>18381.808448915959</v>
      </c>
      <c r="I6184" s="102">
        <f t="shared" si="684"/>
        <v>0.33541037782197236</v>
      </c>
      <c r="J6184" s="102">
        <f t="shared" si="685"/>
        <v>18383.688245765956</v>
      </c>
      <c r="K6184" s="103">
        <f t="shared" si="686"/>
        <v>2.2152072278186097</v>
      </c>
    </row>
    <row r="6185" spans="2:11" x14ac:dyDescent="0.2">
      <c r="B6185" s="35">
        <v>6170</v>
      </c>
      <c r="C6185" s="93">
        <v>0.41609046798789595</v>
      </c>
      <c r="D6185" s="101">
        <f t="shared" si="682"/>
        <v>2.6305577137186238</v>
      </c>
      <c r="E6185" s="93">
        <v>0.21384195146763885</v>
      </c>
      <c r="F6185" s="102">
        <f t="shared" si="680"/>
        <v>1.2138419514676388</v>
      </c>
      <c r="G6185" s="102">
        <f t="shared" si="683"/>
        <v>18384.103596251854</v>
      </c>
      <c r="H6185" s="102">
        <f t="shared" si="681"/>
        <v>18384.103596251854</v>
      </c>
      <c r="I6185" s="102">
        <f t="shared" si="684"/>
        <v>0</v>
      </c>
      <c r="J6185" s="102">
        <f t="shared" si="685"/>
        <v>18385.317438203321</v>
      </c>
      <c r="K6185" s="103">
        <f t="shared" si="686"/>
        <v>1.2138419514667476</v>
      </c>
    </row>
    <row r="6186" spans="2:11" x14ac:dyDescent="0.2">
      <c r="B6186" s="35">
        <v>6171</v>
      </c>
      <c r="C6186" s="93">
        <v>0.40501077167388821</v>
      </c>
      <c r="D6186" s="101">
        <f t="shared" si="682"/>
        <v>2.7115248465109039</v>
      </c>
      <c r="E6186" s="93">
        <v>0.42944364285393533</v>
      </c>
      <c r="F6186" s="102">
        <f t="shared" si="680"/>
        <v>1.4294436428539354</v>
      </c>
      <c r="G6186" s="102">
        <f t="shared" si="683"/>
        <v>18386.815121098367</v>
      </c>
      <c r="H6186" s="102">
        <f t="shared" si="681"/>
        <v>18386.815121098367</v>
      </c>
      <c r="I6186" s="102">
        <f t="shared" si="684"/>
        <v>0</v>
      </c>
      <c r="J6186" s="102">
        <f t="shared" si="685"/>
        <v>18388.244564741221</v>
      </c>
      <c r="K6186" s="103">
        <f t="shared" si="686"/>
        <v>1.4294436428535846</v>
      </c>
    </row>
    <row r="6187" spans="2:11" ht="16" thickBot="1" x14ac:dyDescent="0.25">
      <c r="B6187" s="39">
        <v>6172</v>
      </c>
      <c r="C6187" s="94">
        <v>0.91861713345223728</v>
      </c>
      <c r="D6187" s="104">
        <f t="shared" si="682"/>
        <v>0.25465756669113843</v>
      </c>
      <c r="E6187" s="94">
        <v>0.24687145815296418</v>
      </c>
      <c r="F6187" s="105">
        <f t="shared" ref="F6187:F6250" si="687">($N$18-$N$19)*E6187+$N$19</f>
        <v>1.2468714581529641</v>
      </c>
      <c r="G6187" s="105">
        <f t="shared" si="683"/>
        <v>18387.06977866506</v>
      </c>
      <c r="H6187" s="105">
        <f t="shared" ref="H6187:H6250" si="688">+MAX(G6187,J6186)</f>
        <v>18388.244564741221</v>
      </c>
      <c r="I6187" s="105">
        <f t="shared" si="684"/>
        <v>1.1747860761606717</v>
      </c>
      <c r="J6187" s="105">
        <f t="shared" si="685"/>
        <v>18389.491436199372</v>
      </c>
      <c r="K6187" s="106">
        <f t="shared" si="686"/>
        <v>2.4216575343125442</v>
      </c>
    </row>
    <row r="6188" spans="2:11" x14ac:dyDescent="0.2">
      <c r="B6188" s="35">
        <v>6173</v>
      </c>
      <c r="C6188" s="93">
        <v>0.55033529554828686</v>
      </c>
      <c r="D6188" s="101">
        <f t="shared" ref="D6188:D6251" si="689">-LN(C6188)/$N$16</f>
        <v>1.791682674701502</v>
      </c>
      <c r="E6188" s="93">
        <v>0.34821323728742515</v>
      </c>
      <c r="F6188" s="102">
        <f t="shared" si="687"/>
        <v>1.3482132372874251</v>
      </c>
      <c r="G6188" s="102">
        <f t="shared" ref="G6188:G6251" si="690">G6187+D6188</f>
        <v>18388.861461339762</v>
      </c>
      <c r="H6188" s="102">
        <f t="shared" si="688"/>
        <v>18389.491436199372</v>
      </c>
      <c r="I6188" s="102">
        <f t="shared" si="684"/>
        <v>0.62997485961022903</v>
      </c>
      <c r="J6188" s="102">
        <f t="shared" si="685"/>
        <v>18390.839649436661</v>
      </c>
      <c r="K6188" s="103">
        <f t="shared" si="686"/>
        <v>1.9781880968985206</v>
      </c>
    </row>
    <row r="6189" spans="2:11" x14ac:dyDescent="0.2">
      <c r="B6189" s="35">
        <v>6174</v>
      </c>
      <c r="C6189" s="93">
        <v>0.89928719679349756</v>
      </c>
      <c r="D6189" s="101">
        <f t="shared" si="689"/>
        <v>0.31845849906338064</v>
      </c>
      <c r="E6189" s="93">
        <v>7.7956467120842587E-2</v>
      </c>
      <c r="F6189" s="102">
        <f t="shared" si="687"/>
        <v>1.0779564671208426</v>
      </c>
      <c r="G6189" s="102">
        <f t="shared" si="690"/>
        <v>18389.179919838825</v>
      </c>
      <c r="H6189" s="102">
        <f t="shared" si="688"/>
        <v>18390.839649436661</v>
      </c>
      <c r="I6189" s="102">
        <f t="shared" si="684"/>
        <v>1.6597295978353941</v>
      </c>
      <c r="J6189" s="102">
        <f t="shared" si="685"/>
        <v>18391.917605903782</v>
      </c>
      <c r="K6189" s="103">
        <f t="shared" si="686"/>
        <v>2.737686064956506</v>
      </c>
    </row>
    <row r="6190" spans="2:11" x14ac:dyDescent="0.2">
      <c r="B6190" s="35">
        <v>6175</v>
      </c>
      <c r="C6190" s="93">
        <v>0.22590732681580261</v>
      </c>
      <c r="D6190" s="101">
        <f t="shared" si="689"/>
        <v>4.4628912664317548</v>
      </c>
      <c r="E6190" s="93">
        <v>0.15909426135412108</v>
      </c>
      <c r="F6190" s="102">
        <f t="shared" si="687"/>
        <v>1.1590942613541211</v>
      </c>
      <c r="G6190" s="102">
        <f t="shared" si="690"/>
        <v>18393.642811105256</v>
      </c>
      <c r="H6190" s="102">
        <f t="shared" si="688"/>
        <v>18393.642811105256</v>
      </c>
      <c r="I6190" s="102">
        <f t="shared" si="684"/>
        <v>0</v>
      </c>
      <c r="J6190" s="102">
        <f t="shared" si="685"/>
        <v>18394.80190536661</v>
      </c>
      <c r="K6190" s="103">
        <f t="shared" si="686"/>
        <v>1.1590942613547668</v>
      </c>
    </row>
    <row r="6191" spans="2:11" ht="16" thickBot="1" x14ac:dyDescent="0.25">
      <c r="B6191" s="39">
        <v>6176</v>
      </c>
      <c r="C6191" s="94">
        <v>7.6700479345259032E-2</v>
      </c>
      <c r="D6191" s="104">
        <f t="shared" si="689"/>
        <v>7.7035419630486368</v>
      </c>
      <c r="E6191" s="94">
        <v>0.9590782606146947</v>
      </c>
      <c r="F6191" s="105">
        <f t="shared" si="687"/>
        <v>1.9590782606146946</v>
      </c>
      <c r="G6191" s="105">
        <f t="shared" si="690"/>
        <v>18401.346353068304</v>
      </c>
      <c r="H6191" s="105">
        <f t="shared" si="688"/>
        <v>18401.346353068304</v>
      </c>
      <c r="I6191" s="105">
        <f t="shared" si="684"/>
        <v>0</v>
      </c>
      <c r="J6191" s="105">
        <f t="shared" si="685"/>
        <v>18403.305431328918</v>
      </c>
      <c r="K6191" s="106">
        <f t="shared" si="686"/>
        <v>1.9590782606137509</v>
      </c>
    </row>
    <row r="6192" spans="2:11" x14ac:dyDescent="0.2">
      <c r="B6192" s="35">
        <v>6177</v>
      </c>
      <c r="C6192" s="93">
        <v>0.73194088510299182</v>
      </c>
      <c r="D6192" s="101">
        <f t="shared" si="689"/>
        <v>0.93616657901386491</v>
      </c>
      <c r="E6192" s="93">
        <v>0.64010738191752459</v>
      </c>
      <c r="F6192" s="102">
        <f t="shared" si="687"/>
        <v>1.6401073819175247</v>
      </c>
      <c r="G6192" s="102">
        <f t="shared" si="690"/>
        <v>18402.282519647317</v>
      </c>
      <c r="H6192" s="102">
        <f t="shared" si="688"/>
        <v>18403.305431328918</v>
      </c>
      <c r="I6192" s="102">
        <f t="shared" si="684"/>
        <v>1.0229116816008172</v>
      </c>
      <c r="J6192" s="102">
        <f t="shared" si="685"/>
        <v>18404.945538710836</v>
      </c>
      <c r="K6192" s="103">
        <f t="shared" si="686"/>
        <v>2.6630190635187319</v>
      </c>
    </row>
    <row r="6193" spans="2:11" x14ac:dyDescent="0.2">
      <c r="B6193" s="35">
        <v>6178</v>
      </c>
      <c r="C6193" s="93">
        <v>0.86050840599366507</v>
      </c>
      <c r="D6193" s="101">
        <f t="shared" si="689"/>
        <v>0.45069568393954029</v>
      </c>
      <c r="E6193" s="93">
        <v>0.17515479331295225</v>
      </c>
      <c r="F6193" s="102">
        <f t="shared" si="687"/>
        <v>1.1751547933129523</v>
      </c>
      <c r="G6193" s="102">
        <f t="shared" si="690"/>
        <v>18402.733215331256</v>
      </c>
      <c r="H6193" s="102">
        <f t="shared" si="688"/>
        <v>18404.945538710836</v>
      </c>
      <c r="I6193" s="102">
        <f t="shared" si="684"/>
        <v>2.2123233795791748</v>
      </c>
      <c r="J6193" s="102">
        <f t="shared" si="685"/>
        <v>18406.120693504148</v>
      </c>
      <c r="K6193" s="103">
        <f t="shared" si="686"/>
        <v>3.3874781728918606</v>
      </c>
    </row>
    <row r="6194" spans="2:11" x14ac:dyDescent="0.2">
      <c r="B6194" s="35">
        <v>6179</v>
      </c>
      <c r="C6194" s="93">
        <v>0.9838853294695824</v>
      </c>
      <c r="D6194" s="101">
        <f t="shared" si="689"/>
        <v>4.8737771437538491E-2</v>
      </c>
      <c r="E6194" s="93">
        <v>0.88898274226298268</v>
      </c>
      <c r="F6194" s="102">
        <f t="shared" si="687"/>
        <v>1.8889827422629826</v>
      </c>
      <c r="G6194" s="102">
        <f t="shared" si="690"/>
        <v>18402.781953102694</v>
      </c>
      <c r="H6194" s="102">
        <f t="shared" si="688"/>
        <v>18406.120693504148</v>
      </c>
      <c r="I6194" s="102">
        <f t="shared" si="684"/>
        <v>3.3387404014538333</v>
      </c>
      <c r="J6194" s="102">
        <f t="shared" si="685"/>
        <v>18408.009676246413</v>
      </c>
      <c r="K6194" s="103">
        <f t="shared" si="686"/>
        <v>5.2277231437183218</v>
      </c>
    </row>
    <row r="6195" spans="2:11" ht="16" thickBot="1" x14ac:dyDescent="0.25">
      <c r="B6195" s="39">
        <v>6180</v>
      </c>
      <c r="C6195" s="94">
        <v>0.3351143931153896</v>
      </c>
      <c r="D6195" s="104">
        <f t="shared" si="689"/>
        <v>3.2798500003773685</v>
      </c>
      <c r="E6195" s="94">
        <v>0.68851845255351074</v>
      </c>
      <c r="F6195" s="105">
        <f t="shared" si="687"/>
        <v>1.6885184525535109</v>
      </c>
      <c r="G6195" s="105">
        <f t="shared" si="690"/>
        <v>18406.061803103072</v>
      </c>
      <c r="H6195" s="105">
        <f t="shared" si="688"/>
        <v>18408.009676246413</v>
      </c>
      <c r="I6195" s="105">
        <f t="shared" si="684"/>
        <v>1.9478731433409848</v>
      </c>
      <c r="J6195" s="105">
        <f t="shared" si="685"/>
        <v>18409.698194698965</v>
      </c>
      <c r="K6195" s="106">
        <f t="shared" si="686"/>
        <v>3.6363915958936559</v>
      </c>
    </row>
    <row r="6196" spans="2:11" x14ac:dyDescent="0.2">
      <c r="B6196" s="35">
        <v>6181</v>
      </c>
      <c r="C6196" s="93">
        <v>0.58920024787879044</v>
      </c>
      <c r="D6196" s="101">
        <f t="shared" si="689"/>
        <v>1.5869675210692835</v>
      </c>
      <c r="E6196" s="93">
        <v>0.20302871697488134</v>
      </c>
      <c r="F6196" s="102">
        <f t="shared" si="687"/>
        <v>1.2030287169748815</v>
      </c>
      <c r="G6196" s="102">
        <f t="shared" si="690"/>
        <v>18407.648770624142</v>
      </c>
      <c r="H6196" s="102">
        <f t="shared" si="688"/>
        <v>18409.698194698965</v>
      </c>
      <c r="I6196" s="102">
        <f t="shared" si="684"/>
        <v>2.0494240748230368</v>
      </c>
      <c r="J6196" s="102">
        <f t="shared" si="685"/>
        <v>18410.901223415942</v>
      </c>
      <c r="K6196" s="103">
        <f t="shared" si="686"/>
        <v>3.2524527917994419</v>
      </c>
    </row>
    <row r="6197" spans="2:11" x14ac:dyDescent="0.2">
      <c r="B6197" s="35">
        <v>6182</v>
      </c>
      <c r="C6197" s="93">
        <v>0.31748041958325812</v>
      </c>
      <c r="D6197" s="101">
        <f t="shared" si="689"/>
        <v>3.442017399465036</v>
      </c>
      <c r="E6197" s="93">
        <v>0.88068438969540785</v>
      </c>
      <c r="F6197" s="102">
        <f t="shared" si="687"/>
        <v>1.880684389695408</v>
      </c>
      <c r="G6197" s="102">
        <f t="shared" si="690"/>
        <v>18411.090788023608</v>
      </c>
      <c r="H6197" s="102">
        <f t="shared" si="688"/>
        <v>18411.090788023608</v>
      </c>
      <c r="I6197" s="102">
        <f t="shared" si="684"/>
        <v>0</v>
      </c>
      <c r="J6197" s="102">
        <f t="shared" si="685"/>
        <v>18412.971472413305</v>
      </c>
      <c r="K6197" s="103">
        <f t="shared" si="686"/>
        <v>1.8806843896963983</v>
      </c>
    </row>
    <row r="6198" spans="2:11" x14ac:dyDescent="0.2">
      <c r="B6198" s="35">
        <v>6183</v>
      </c>
      <c r="C6198" s="93">
        <v>0.70484982936865193</v>
      </c>
      <c r="D6198" s="101">
        <f t="shared" si="689"/>
        <v>1.049311520541059</v>
      </c>
      <c r="E6198" s="93">
        <v>0.25522350834190843</v>
      </c>
      <c r="F6198" s="102">
        <f t="shared" si="687"/>
        <v>1.2552235083419085</v>
      </c>
      <c r="G6198" s="102">
        <f t="shared" si="690"/>
        <v>18412.140099544151</v>
      </c>
      <c r="H6198" s="102">
        <f t="shared" si="688"/>
        <v>18412.971472413305</v>
      </c>
      <c r="I6198" s="102">
        <f t="shared" si="684"/>
        <v>0.83137286915371078</v>
      </c>
      <c r="J6198" s="102">
        <f t="shared" si="685"/>
        <v>18414.226695921647</v>
      </c>
      <c r="K6198" s="103">
        <f t="shared" si="686"/>
        <v>2.08659637749588</v>
      </c>
    </row>
    <row r="6199" spans="2:11" ht="16" thickBot="1" x14ac:dyDescent="0.25">
      <c r="B6199" s="39">
        <v>6184</v>
      </c>
      <c r="C6199" s="94">
        <v>0.7373919813710782</v>
      </c>
      <c r="D6199" s="104">
        <f t="shared" si="689"/>
        <v>0.91390700229859845</v>
      </c>
      <c r="E6199" s="94">
        <v>0.19715233984061531</v>
      </c>
      <c r="F6199" s="105">
        <f t="shared" si="687"/>
        <v>1.1971523398406152</v>
      </c>
      <c r="G6199" s="105">
        <f t="shared" si="690"/>
        <v>18413.054006546448</v>
      </c>
      <c r="H6199" s="105">
        <f t="shared" si="688"/>
        <v>18414.226695921647</v>
      </c>
      <c r="I6199" s="105">
        <f t="shared" si="684"/>
        <v>1.172689375198388</v>
      </c>
      <c r="J6199" s="105">
        <f t="shared" si="685"/>
        <v>18415.423848261489</v>
      </c>
      <c r="K6199" s="106">
        <f t="shared" si="686"/>
        <v>2.3698417150408204</v>
      </c>
    </row>
    <row r="6200" spans="2:11" x14ac:dyDescent="0.2">
      <c r="B6200" s="35">
        <v>6185</v>
      </c>
      <c r="C6200" s="93">
        <v>0.36584520497538886</v>
      </c>
      <c r="D6200" s="101">
        <f t="shared" si="689"/>
        <v>3.0166349168089757</v>
      </c>
      <c r="E6200" s="93">
        <v>0.43796811012933068</v>
      </c>
      <c r="F6200" s="102">
        <f t="shared" si="687"/>
        <v>1.4379681101293307</v>
      </c>
      <c r="G6200" s="102">
        <f t="shared" si="690"/>
        <v>18416.070641463259</v>
      </c>
      <c r="H6200" s="102">
        <f t="shared" si="688"/>
        <v>18416.070641463259</v>
      </c>
      <c r="I6200" s="102">
        <f t="shared" si="684"/>
        <v>0</v>
      </c>
      <c r="J6200" s="102">
        <f t="shared" si="685"/>
        <v>18417.50860957339</v>
      </c>
      <c r="K6200" s="103">
        <f t="shared" si="686"/>
        <v>1.4379681101308961</v>
      </c>
    </row>
    <row r="6201" spans="2:11" x14ac:dyDescent="0.2">
      <c r="B6201" s="35">
        <v>6186</v>
      </c>
      <c r="C6201" s="93">
        <v>0.2425507628520146</v>
      </c>
      <c r="D6201" s="101">
        <f t="shared" si="689"/>
        <v>4.2496327774885057</v>
      </c>
      <c r="E6201" s="93">
        <v>0.5348900098226822</v>
      </c>
      <c r="F6201" s="102">
        <f t="shared" si="687"/>
        <v>1.5348900098226821</v>
      </c>
      <c r="G6201" s="102">
        <f t="shared" si="690"/>
        <v>18420.320274240748</v>
      </c>
      <c r="H6201" s="102">
        <f t="shared" si="688"/>
        <v>18420.320274240748</v>
      </c>
      <c r="I6201" s="102">
        <f t="shared" si="684"/>
        <v>0</v>
      </c>
      <c r="J6201" s="102">
        <f t="shared" si="685"/>
        <v>18421.85516425057</v>
      </c>
      <c r="K6201" s="103">
        <f t="shared" si="686"/>
        <v>1.5348900098215381</v>
      </c>
    </row>
    <row r="6202" spans="2:11" x14ac:dyDescent="0.2">
      <c r="B6202" s="35">
        <v>6187</v>
      </c>
      <c r="C6202" s="93">
        <v>0.10268023427553097</v>
      </c>
      <c r="D6202" s="101">
        <f t="shared" si="689"/>
        <v>6.8284069241207721</v>
      </c>
      <c r="E6202" s="93">
        <v>0.70543407741895203</v>
      </c>
      <c r="F6202" s="102">
        <f t="shared" si="687"/>
        <v>1.705434077418952</v>
      </c>
      <c r="G6202" s="102">
        <f t="shared" si="690"/>
        <v>18427.148681164868</v>
      </c>
      <c r="H6202" s="102">
        <f t="shared" si="688"/>
        <v>18427.148681164868</v>
      </c>
      <c r="I6202" s="102">
        <f t="shared" si="684"/>
        <v>0</v>
      </c>
      <c r="J6202" s="102">
        <f t="shared" si="685"/>
        <v>18428.854115242288</v>
      </c>
      <c r="K6202" s="103">
        <f t="shared" si="686"/>
        <v>1.7054340774193406</v>
      </c>
    </row>
    <row r="6203" spans="2:11" ht="16" thickBot="1" x14ac:dyDescent="0.25">
      <c r="B6203" s="39">
        <v>6188</v>
      </c>
      <c r="C6203" s="94">
        <v>0.89540112694764629</v>
      </c>
      <c r="D6203" s="104">
        <f t="shared" si="689"/>
        <v>0.33145042373755201</v>
      </c>
      <c r="E6203" s="94">
        <v>0.57474554841779357</v>
      </c>
      <c r="F6203" s="105">
        <f t="shared" si="687"/>
        <v>1.5747455484177935</v>
      </c>
      <c r="G6203" s="105">
        <f t="shared" si="690"/>
        <v>18427.480131588607</v>
      </c>
      <c r="H6203" s="105">
        <f t="shared" si="688"/>
        <v>18428.854115242288</v>
      </c>
      <c r="I6203" s="105">
        <f t="shared" si="684"/>
        <v>1.3739836536806251</v>
      </c>
      <c r="J6203" s="105">
        <f t="shared" si="685"/>
        <v>18430.428860790704</v>
      </c>
      <c r="K6203" s="106">
        <f t="shared" si="686"/>
        <v>2.9487292020967288</v>
      </c>
    </row>
    <row r="6204" spans="2:11" x14ac:dyDescent="0.2">
      <c r="B6204" s="35">
        <v>6189</v>
      </c>
      <c r="C6204" s="93">
        <v>0.88572175231320016</v>
      </c>
      <c r="D6204" s="101">
        <f t="shared" si="689"/>
        <v>0.36405728102630253</v>
      </c>
      <c r="E6204" s="93">
        <v>0.26592272565213093</v>
      </c>
      <c r="F6204" s="102">
        <f t="shared" si="687"/>
        <v>1.265922725652131</v>
      </c>
      <c r="G6204" s="102">
        <f t="shared" si="690"/>
        <v>18427.844188869632</v>
      </c>
      <c r="H6204" s="102">
        <f t="shared" si="688"/>
        <v>18430.428860790704</v>
      </c>
      <c r="I6204" s="102">
        <f t="shared" si="684"/>
        <v>2.5846719210712763</v>
      </c>
      <c r="J6204" s="102">
        <f t="shared" si="685"/>
        <v>18431.694783516356</v>
      </c>
      <c r="K6204" s="103">
        <f t="shared" si="686"/>
        <v>3.8505946467230387</v>
      </c>
    </row>
    <row r="6205" spans="2:11" x14ac:dyDescent="0.2">
      <c r="B6205" s="35">
        <v>6190</v>
      </c>
      <c r="C6205" s="93">
        <v>0.19188014482471127</v>
      </c>
      <c r="D6205" s="101">
        <f t="shared" si="689"/>
        <v>4.9526530427443749</v>
      </c>
      <c r="E6205" s="93">
        <v>0.2371388569936741</v>
      </c>
      <c r="F6205" s="102">
        <f t="shared" si="687"/>
        <v>1.2371388569936741</v>
      </c>
      <c r="G6205" s="102">
        <f t="shared" si="690"/>
        <v>18432.796841912375</v>
      </c>
      <c r="H6205" s="102">
        <f t="shared" si="688"/>
        <v>18432.796841912375</v>
      </c>
      <c r="I6205" s="102">
        <f t="shared" si="684"/>
        <v>0</v>
      </c>
      <c r="J6205" s="102">
        <f t="shared" si="685"/>
        <v>18434.033980769371</v>
      </c>
      <c r="K6205" s="103">
        <f t="shared" si="686"/>
        <v>1.2371388569954433</v>
      </c>
    </row>
    <row r="6206" spans="2:11" x14ac:dyDescent="0.2">
      <c r="B6206" s="35">
        <v>6191</v>
      </c>
      <c r="C6206" s="93">
        <v>0.79074615096179524</v>
      </c>
      <c r="D6206" s="101">
        <f t="shared" si="689"/>
        <v>0.70433485316209588</v>
      </c>
      <c r="E6206" s="93">
        <v>0.85304457227453023</v>
      </c>
      <c r="F6206" s="102">
        <f t="shared" si="687"/>
        <v>1.8530445722745301</v>
      </c>
      <c r="G6206" s="102">
        <f t="shared" si="690"/>
        <v>18433.501176765538</v>
      </c>
      <c r="H6206" s="102">
        <f t="shared" si="688"/>
        <v>18434.033980769371</v>
      </c>
      <c r="I6206" s="102">
        <f t="shared" si="684"/>
        <v>0.5328040038330073</v>
      </c>
      <c r="J6206" s="102">
        <f t="shared" si="685"/>
        <v>18435.887025341646</v>
      </c>
      <c r="K6206" s="103">
        <f t="shared" si="686"/>
        <v>2.3858485761084012</v>
      </c>
    </row>
    <row r="6207" spans="2:11" ht="16" thickBot="1" x14ac:dyDescent="0.25">
      <c r="B6207" s="39">
        <v>6192</v>
      </c>
      <c r="C6207" s="94">
        <v>0.10535368310145832</v>
      </c>
      <c r="D6207" s="104">
        <f t="shared" si="689"/>
        <v>6.7512965361651176</v>
      </c>
      <c r="E6207" s="94">
        <v>0.66480471893287851</v>
      </c>
      <c r="F6207" s="105">
        <f t="shared" si="687"/>
        <v>1.6648047189328785</v>
      </c>
      <c r="G6207" s="105">
        <f t="shared" si="690"/>
        <v>18440.252473301702</v>
      </c>
      <c r="H6207" s="105">
        <f t="shared" si="688"/>
        <v>18440.252473301702</v>
      </c>
      <c r="I6207" s="105">
        <f t="shared" si="684"/>
        <v>0</v>
      </c>
      <c r="J6207" s="105">
        <f t="shared" si="685"/>
        <v>18441.917278020635</v>
      </c>
      <c r="K6207" s="106">
        <f t="shared" si="686"/>
        <v>1.6648047189337376</v>
      </c>
    </row>
    <row r="6208" spans="2:11" x14ac:dyDescent="0.2">
      <c r="B6208" s="35">
        <v>6193</v>
      </c>
      <c r="C6208" s="93">
        <v>0.28544666909477767</v>
      </c>
      <c r="D6208" s="101">
        <f t="shared" si="689"/>
        <v>3.7611001968060598</v>
      </c>
      <c r="E6208" s="93">
        <v>7.2302922323575824E-2</v>
      </c>
      <c r="F6208" s="102">
        <f t="shared" si="687"/>
        <v>1.0723029223235758</v>
      </c>
      <c r="G6208" s="102">
        <f t="shared" si="690"/>
        <v>18444.013573498509</v>
      </c>
      <c r="H6208" s="102">
        <f t="shared" si="688"/>
        <v>18444.013573498509</v>
      </c>
      <c r="I6208" s="102">
        <f t="shared" si="684"/>
        <v>0</v>
      </c>
      <c r="J6208" s="102">
        <f t="shared" si="685"/>
        <v>18445.085876420831</v>
      </c>
      <c r="K6208" s="103">
        <f t="shared" si="686"/>
        <v>1.0723029223227059</v>
      </c>
    </row>
    <row r="6209" spans="2:11" x14ac:dyDescent="0.2">
      <c r="B6209" s="35">
        <v>6194</v>
      </c>
      <c r="C6209" s="93">
        <v>0.84161849515394904</v>
      </c>
      <c r="D6209" s="101">
        <f t="shared" si="689"/>
        <v>0.51728538317742379</v>
      </c>
      <c r="E6209" s="93">
        <v>0.97800877787532559</v>
      </c>
      <c r="F6209" s="102">
        <f t="shared" si="687"/>
        <v>1.9780087778753255</v>
      </c>
      <c r="G6209" s="102">
        <f t="shared" si="690"/>
        <v>18444.530858881688</v>
      </c>
      <c r="H6209" s="102">
        <f t="shared" si="688"/>
        <v>18445.085876420831</v>
      </c>
      <c r="I6209" s="102">
        <f t="shared" si="684"/>
        <v>0.55501753914359142</v>
      </c>
      <c r="J6209" s="102">
        <f t="shared" si="685"/>
        <v>18447.063885198706</v>
      </c>
      <c r="K6209" s="103">
        <f t="shared" si="686"/>
        <v>2.5330263170180842</v>
      </c>
    </row>
    <row r="6210" spans="2:11" x14ac:dyDescent="0.2">
      <c r="B6210" s="35">
        <v>6195</v>
      </c>
      <c r="C6210" s="93">
        <v>0.19552298520570222</v>
      </c>
      <c r="D6210" s="101">
        <f t="shared" si="689"/>
        <v>4.8962320052490726</v>
      </c>
      <c r="E6210" s="93">
        <v>0.42861619346115643</v>
      </c>
      <c r="F6210" s="102">
        <f t="shared" si="687"/>
        <v>1.4286161934611563</v>
      </c>
      <c r="G6210" s="102">
        <f t="shared" si="690"/>
        <v>18449.427090886937</v>
      </c>
      <c r="H6210" s="102">
        <f t="shared" si="688"/>
        <v>18449.427090886937</v>
      </c>
      <c r="I6210" s="102">
        <f t="shared" si="684"/>
        <v>0</v>
      </c>
      <c r="J6210" s="102">
        <f t="shared" si="685"/>
        <v>18450.855707080398</v>
      </c>
      <c r="K6210" s="103">
        <f t="shared" si="686"/>
        <v>1.4286161934614938</v>
      </c>
    </row>
    <row r="6211" spans="2:11" ht="16" thickBot="1" x14ac:dyDescent="0.25">
      <c r="B6211" s="39">
        <v>6196</v>
      </c>
      <c r="C6211" s="94">
        <v>0.16121003862472816</v>
      </c>
      <c r="D6211" s="104">
        <f t="shared" si="689"/>
        <v>5.4751415295048815</v>
      </c>
      <c r="E6211" s="94">
        <v>0.82795564429161617</v>
      </c>
      <c r="F6211" s="105">
        <f t="shared" si="687"/>
        <v>1.8279556442916163</v>
      </c>
      <c r="G6211" s="105">
        <f t="shared" si="690"/>
        <v>18454.90223241644</v>
      </c>
      <c r="H6211" s="105">
        <f t="shared" si="688"/>
        <v>18454.90223241644</v>
      </c>
      <c r="I6211" s="105">
        <f t="shared" si="684"/>
        <v>0</v>
      </c>
      <c r="J6211" s="105">
        <f t="shared" si="685"/>
        <v>18456.73018806073</v>
      </c>
      <c r="K6211" s="106">
        <f t="shared" si="686"/>
        <v>1.8279556442903413</v>
      </c>
    </row>
    <row r="6212" spans="2:11" x14ac:dyDescent="0.2">
      <c r="B6212" s="35">
        <v>6197</v>
      </c>
      <c r="C6212" s="93">
        <v>5.8826538218464841E-2</v>
      </c>
      <c r="D6212" s="101">
        <f t="shared" si="689"/>
        <v>8.4994865869512477</v>
      </c>
      <c r="E6212" s="93">
        <v>0.31699382466137016</v>
      </c>
      <c r="F6212" s="102">
        <f t="shared" si="687"/>
        <v>1.3169938246613702</v>
      </c>
      <c r="G6212" s="102">
        <f t="shared" si="690"/>
        <v>18463.401719003392</v>
      </c>
      <c r="H6212" s="102">
        <f t="shared" si="688"/>
        <v>18463.401719003392</v>
      </c>
      <c r="I6212" s="102">
        <f t="shared" si="684"/>
        <v>0</v>
      </c>
      <c r="J6212" s="102">
        <f t="shared" si="685"/>
        <v>18464.718712828053</v>
      </c>
      <c r="K6212" s="103">
        <f t="shared" si="686"/>
        <v>1.31699382466104</v>
      </c>
    </row>
    <row r="6213" spans="2:11" x14ac:dyDescent="0.2">
      <c r="B6213" s="35">
        <v>6198</v>
      </c>
      <c r="C6213" s="93">
        <v>0.19857922920484483</v>
      </c>
      <c r="D6213" s="101">
        <f t="shared" si="689"/>
        <v>4.8497013567566825</v>
      </c>
      <c r="E6213" s="93">
        <v>0.980356939722975</v>
      </c>
      <c r="F6213" s="102">
        <f t="shared" si="687"/>
        <v>1.980356939722975</v>
      </c>
      <c r="G6213" s="102">
        <f t="shared" si="690"/>
        <v>18468.251420360149</v>
      </c>
      <c r="H6213" s="102">
        <f t="shared" si="688"/>
        <v>18468.251420360149</v>
      </c>
      <c r="I6213" s="102">
        <f t="shared" si="684"/>
        <v>0</v>
      </c>
      <c r="J6213" s="102">
        <f t="shared" si="685"/>
        <v>18470.231777299872</v>
      </c>
      <c r="K6213" s="103">
        <f t="shared" si="686"/>
        <v>1.9803569397226966</v>
      </c>
    </row>
    <row r="6214" spans="2:11" x14ac:dyDescent="0.2">
      <c r="B6214" s="35">
        <v>6199</v>
      </c>
      <c r="C6214" s="93">
        <v>0.33398554447303397</v>
      </c>
      <c r="D6214" s="101">
        <f t="shared" si="689"/>
        <v>3.2899727008887005</v>
      </c>
      <c r="E6214" s="93">
        <v>0.51608332283780156</v>
      </c>
      <c r="F6214" s="102">
        <f t="shared" si="687"/>
        <v>1.5160833228378015</v>
      </c>
      <c r="G6214" s="102">
        <f t="shared" si="690"/>
        <v>18471.541393061038</v>
      </c>
      <c r="H6214" s="102">
        <f t="shared" si="688"/>
        <v>18471.541393061038</v>
      </c>
      <c r="I6214" s="102">
        <f t="shared" si="684"/>
        <v>0</v>
      </c>
      <c r="J6214" s="102">
        <f t="shared" si="685"/>
        <v>18473.057476383874</v>
      </c>
      <c r="K6214" s="103">
        <f t="shared" si="686"/>
        <v>1.5160833228364936</v>
      </c>
    </row>
    <row r="6215" spans="2:11" ht="16" thickBot="1" x14ac:dyDescent="0.25">
      <c r="B6215" s="39">
        <v>6200</v>
      </c>
      <c r="C6215" s="94">
        <v>0.44537518035104451</v>
      </c>
      <c r="D6215" s="104">
        <f t="shared" si="689"/>
        <v>2.4265147503426485</v>
      </c>
      <c r="E6215" s="94">
        <v>0.12998409593523619</v>
      </c>
      <c r="F6215" s="105">
        <f t="shared" si="687"/>
        <v>1.1299840959352361</v>
      </c>
      <c r="G6215" s="105">
        <f t="shared" si="690"/>
        <v>18473.96790781138</v>
      </c>
      <c r="H6215" s="105">
        <f t="shared" si="688"/>
        <v>18473.96790781138</v>
      </c>
      <c r="I6215" s="105">
        <f t="shared" si="684"/>
        <v>0</v>
      </c>
      <c r="J6215" s="105">
        <f t="shared" si="685"/>
        <v>18475.097891907317</v>
      </c>
      <c r="K6215" s="106">
        <f t="shared" si="686"/>
        <v>1.1299840959363792</v>
      </c>
    </row>
    <row r="6216" spans="2:11" x14ac:dyDescent="0.2">
      <c r="B6216" s="35">
        <v>6201</v>
      </c>
      <c r="C6216" s="93">
        <v>0.38102231086076344</v>
      </c>
      <c r="D6216" s="101">
        <f t="shared" si="689"/>
        <v>2.8946920406407846</v>
      </c>
      <c r="E6216" s="93">
        <v>0.65452220651215487</v>
      </c>
      <c r="F6216" s="102">
        <f t="shared" si="687"/>
        <v>1.654522206512155</v>
      </c>
      <c r="G6216" s="102">
        <f t="shared" si="690"/>
        <v>18476.862599852022</v>
      </c>
      <c r="H6216" s="102">
        <f t="shared" si="688"/>
        <v>18476.862599852022</v>
      </c>
      <c r="I6216" s="102">
        <f t="shared" si="684"/>
        <v>0</v>
      </c>
      <c r="J6216" s="102">
        <f t="shared" si="685"/>
        <v>18478.517122058533</v>
      </c>
      <c r="K6216" s="103">
        <f t="shared" si="686"/>
        <v>1.6545222065105918</v>
      </c>
    </row>
    <row r="6217" spans="2:11" x14ac:dyDescent="0.2">
      <c r="B6217" s="35">
        <v>6202</v>
      </c>
      <c r="C6217" s="93">
        <v>0.79668826686312699</v>
      </c>
      <c r="D6217" s="101">
        <f t="shared" si="689"/>
        <v>0.68187542962479841</v>
      </c>
      <c r="E6217" s="93">
        <v>0.74568765478820498</v>
      </c>
      <c r="F6217" s="102">
        <f t="shared" si="687"/>
        <v>1.745687654788205</v>
      </c>
      <c r="G6217" s="102">
        <f t="shared" si="690"/>
        <v>18477.544475281647</v>
      </c>
      <c r="H6217" s="102">
        <f t="shared" si="688"/>
        <v>18478.517122058533</v>
      </c>
      <c r="I6217" s="102">
        <f t="shared" si="684"/>
        <v>0.97264677688508527</v>
      </c>
      <c r="J6217" s="102">
        <f t="shared" si="685"/>
        <v>18480.26280971332</v>
      </c>
      <c r="K6217" s="103">
        <f t="shared" si="686"/>
        <v>2.7183344316727016</v>
      </c>
    </row>
    <row r="6218" spans="2:11" x14ac:dyDescent="0.2">
      <c r="B6218" s="35">
        <v>6203</v>
      </c>
      <c r="C6218" s="93">
        <v>0.405006021579007</v>
      </c>
      <c r="D6218" s="101">
        <f t="shared" si="689"/>
        <v>2.7115600316694404</v>
      </c>
      <c r="E6218" s="93">
        <v>0.11878625846062607</v>
      </c>
      <c r="F6218" s="102">
        <f t="shared" si="687"/>
        <v>1.1187862584606261</v>
      </c>
      <c r="G6218" s="102">
        <f t="shared" si="690"/>
        <v>18480.256035313316</v>
      </c>
      <c r="H6218" s="102">
        <f t="shared" si="688"/>
        <v>18480.26280971332</v>
      </c>
      <c r="I6218" s="102">
        <f t="shared" si="684"/>
        <v>6.7744000043603592E-3</v>
      </c>
      <c r="J6218" s="102">
        <f t="shared" si="685"/>
        <v>18481.381595971779</v>
      </c>
      <c r="K6218" s="103">
        <f t="shared" si="686"/>
        <v>1.1255606584636553</v>
      </c>
    </row>
    <row r="6219" spans="2:11" ht="16" thickBot="1" x14ac:dyDescent="0.25">
      <c r="B6219" s="39">
        <v>6204</v>
      </c>
      <c r="C6219" s="94">
        <v>0.73477637719521871</v>
      </c>
      <c r="D6219" s="104">
        <f t="shared" si="689"/>
        <v>0.92456722432895544</v>
      </c>
      <c r="E6219" s="94">
        <v>0.46020490881473641</v>
      </c>
      <c r="F6219" s="105">
        <f t="shared" si="687"/>
        <v>1.4602049088147364</v>
      </c>
      <c r="G6219" s="105">
        <f t="shared" si="690"/>
        <v>18481.180602537646</v>
      </c>
      <c r="H6219" s="105">
        <f t="shared" si="688"/>
        <v>18481.381595971779</v>
      </c>
      <c r="I6219" s="105">
        <f t="shared" si="684"/>
        <v>0.20099343413312454</v>
      </c>
      <c r="J6219" s="105">
        <f t="shared" si="685"/>
        <v>18482.841800880593</v>
      </c>
      <c r="K6219" s="106">
        <f t="shared" si="686"/>
        <v>1.6611983429465909</v>
      </c>
    </row>
    <row r="6220" spans="2:11" x14ac:dyDescent="0.2">
      <c r="B6220" s="35">
        <v>6205</v>
      </c>
      <c r="C6220" s="93">
        <v>0.93998963719386164</v>
      </c>
      <c r="D6220" s="101">
        <f t="shared" si="689"/>
        <v>0.18565928412211324</v>
      </c>
      <c r="E6220" s="93">
        <v>0.82294295617288438</v>
      </c>
      <c r="F6220" s="102">
        <f t="shared" si="687"/>
        <v>1.8229429561728843</v>
      </c>
      <c r="G6220" s="102">
        <f t="shared" si="690"/>
        <v>18481.366261821768</v>
      </c>
      <c r="H6220" s="102">
        <f t="shared" si="688"/>
        <v>18482.841800880593</v>
      </c>
      <c r="I6220" s="102">
        <f t="shared" si="684"/>
        <v>1.475539058825234</v>
      </c>
      <c r="J6220" s="102">
        <f t="shared" si="685"/>
        <v>18484.664743836765</v>
      </c>
      <c r="K6220" s="103">
        <f t="shared" si="686"/>
        <v>3.2984820149977168</v>
      </c>
    </row>
    <row r="6221" spans="2:11" x14ac:dyDescent="0.2">
      <c r="B6221" s="35">
        <v>6206</v>
      </c>
      <c r="C6221" s="93">
        <v>0.84540361916726969</v>
      </c>
      <c r="D6221" s="101">
        <f t="shared" si="689"/>
        <v>0.50382332954080933</v>
      </c>
      <c r="E6221" s="93">
        <v>0.19557571680230668</v>
      </c>
      <c r="F6221" s="102">
        <f t="shared" si="687"/>
        <v>1.1955757168023067</v>
      </c>
      <c r="G6221" s="102">
        <f t="shared" si="690"/>
        <v>18481.870085151309</v>
      </c>
      <c r="H6221" s="102">
        <f t="shared" si="688"/>
        <v>18484.664743836765</v>
      </c>
      <c r="I6221" s="102">
        <f t="shared" si="684"/>
        <v>2.7946586854559428</v>
      </c>
      <c r="J6221" s="102">
        <f t="shared" si="685"/>
        <v>18485.860319553569</v>
      </c>
      <c r="K6221" s="103">
        <f t="shared" si="686"/>
        <v>3.9902344022593752</v>
      </c>
    </row>
    <row r="6222" spans="2:11" x14ac:dyDescent="0.2">
      <c r="B6222" s="35">
        <v>6207</v>
      </c>
      <c r="C6222" s="93">
        <v>0.77982931172777514</v>
      </c>
      <c r="D6222" s="101">
        <f t="shared" si="689"/>
        <v>0.74604064309127827</v>
      </c>
      <c r="E6222" s="93">
        <v>0.10646176021936204</v>
      </c>
      <c r="F6222" s="102">
        <f t="shared" si="687"/>
        <v>1.106461760219362</v>
      </c>
      <c r="G6222" s="102">
        <f t="shared" si="690"/>
        <v>18482.6161257944</v>
      </c>
      <c r="H6222" s="102">
        <f t="shared" si="688"/>
        <v>18485.860319553569</v>
      </c>
      <c r="I6222" s="102">
        <f t="shared" si="684"/>
        <v>3.2441937591684109</v>
      </c>
      <c r="J6222" s="102">
        <f t="shared" si="685"/>
        <v>18486.966781313789</v>
      </c>
      <c r="K6222" s="103">
        <f t="shared" si="686"/>
        <v>4.3506555193889653</v>
      </c>
    </row>
    <row r="6223" spans="2:11" ht="16" thickBot="1" x14ac:dyDescent="0.25">
      <c r="B6223" s="39">
        <v>6208</v>
      </c>
      <c r="C6223" s="94">
        <v>0.63913976390955551</v>
      </c>
      <c r="D6223" s="104">
        <f t="shared" si="689"/>
        <v>1.3428963769734186</v>
      </c>
      <c r="E6223" s="94">
        <v>0.26687228774024063</v>
      </c>
      <c r="F6223" s="105">
        <f t="shared" si="687"/>
        <v>1.2668722877402407</v>
      </c>
      <c r="G6223" s="105">
        <f t="shared" si="690"/>
        <v>18483.959022171373</v>
      </c>
      <c r="H6223" s="105">
        <f t="shared" si="688"/>
        <v>18486.966781313789</v>
      </c>
      <c r="I6223" s="105">
        <f t="shared" si="684"/>
        <v>3.0077591424160346</v>
      </c>
      <c r="J6223" s="105">
        <f t="shared" si="685"/>
        <v>18488.233653601528</v>
      </c>
      <c r="K6223" s="106">
        <f t="shared" si="686"/>
        <v>4.2746314301548409</v>
      </c>
    </row>
    <row r="6224" spans="2:11" x14ac:dyDescent="0.2">
      <c r="B6224" s="35">
        <v>6209</v>
      </c>
      <c r="C6224" s="93">
        <v>0.43400485331667749</v>
      </c>
      <c r="D6224" s="101">
        <f t="shared" si="689"/>
        <v>2.5040986865608121</v>
      </c>
      <c r="E6224" s="93">
        <v>0.45723983080453923</v>
      </c>
      <c r="F6224" s="102">
        <f t="shared" si="687"/>
        <v>1.4572398308045393</v>
      </c>
      <c r="G6224" s="102">
        <f t="shared" si="690"/>
        <v>18486.463120857934</v>
      </c>
      <c r="H6224" s="102">
        <f t="shared" si="688"/>
        <v>18488.233653601528</v>
      </c>
      <c r="I6224" s="102">
        <f t="shared" si="684"/>
        <v>1.7705327435942309</v>
      </c>
      <c r="J6224" s="102">
        <f t="shared" si="685"/>
        <v>18489.690893432333</v>
      </c>
      <c r="K6224" s="103">
        <f t="shared" si="686"/>
        <v>3.2277725743988412</v>
      </c>
    </row>
    <row r="6225" spans="2:11" x14ac:dyDescent="0.2">
      <c r="B6225" s="35">
        <v>6210</v>
      </c>
      <c r="C6225" s="93">
        <v>0.15845457322971457</v>
      </c>
      <c r="D6225" s="101">
        <f t="shared" si="689"/>
        <v>5.5268619929177198</v>
      </c>
      <c r="E6225" s="93">
        <v>0.51172368139076729</v>
      </c>
      <c r="F6225" s="102">
        <f t="shared" si="687"/>
        <v>1.5117236813907673</v>
      </c>
      <c r="G6225" s="102">
        <f t="shared" si="690"/>
        <v>18491.989982850853</v>
      </c>
      <c r="H6225" s="102">
        <f t="shared" si="688"/>
        <v>18491.989982850853</v>
      </c>
      <c r="I6225" s="102">
        <f t="shared" si="684"/>
        <v>0</v>
      </c>
      <c r="J6225" s="102">
        <f t="shared" si="685"/>
        <v>18493.501706532243</v>
      </c>
      <c r="K6225" s="103">
        <f t="shared" si="686"/>
        <v>1.5117236813894124</v>
      </c>
    </row>
    <row r="6226" spans="2:11" x14ac:dyDescent="0.2">
      <c r="B6226" s="35">
        <v>6211</v>
      </c>
      <c r="C6226" s="93">
        <v>8.2767608681810323E-2</v>
      </c>
      <c r="D6226" s="101">
        <f t="shared" si="689"/>
        <v>7.4751554808733554</v>
      </c>
      <c r="E6226" s="93">
        <v>0.8077138681437217</v>
      </c>
      <c r="F6226" s="102">
        <f t="shared" si="687"/>
        <v>1.8077138681437217</v>
      </c>
      <c r="G6226" s="102">
        <f t="shared" si="690"/>
        <v>18499.465138331725</v>
      </c>
      <c r="H6226" s="102">
        <f t="shared" si="688"/>
        <v>18499.465138331725</v>
      </c>
      <c r="I6226" s="102">
        <f t="shared" ref="I6226:I6289" si="691">H6226-G6226</f>
        <v>0</v>
      </c>
      <c r="J6226" s="102">
        <f t="shared" ref="J6226:J6289" si="692">H6226+F6226</f>
        <v>18501.272852199869</v>
      </c>
      <c r="K6226" s="103">
        <f t="shared" ref="K6226:K6289" si="693">J6226-G6226</f>
        <v>1.8077138681437646</v>
      </c>
    </row>
    <row r="6227" spans="2:11" ht="16" thickBot="1" x14ac:dyDescent="0.25">
      <c r="B6227" s="39">
        <v>6212</v>
      </c>
      <c r="C6227" s="94">
        <v>0.14962206086240959</v>
      </c>
      <c r="D6227" s="104">
        <f t="shared" si="689"/>
        <v>5.698928275967801</v>
      </c>
      <c r="E6227" s="94">
        <v>0.46753515360939835</v>
      </c>
      <c r="F6227" s="105">
        <f t="shared" si="687"/>
        <v>1.4675351536093983</v>
      </c>
      <c r="G6227" s="105">
        <f t="shared" si="690"/>
        <v>18505.164066607693</v>
      </c>
      <c r="H6227" s="105">
        <f t="shared" si="688"/>
        <v>18505.164066607693</v>
      </c>
      <c r="I6227" s="105">
        <f t="shared" si="691"/>
        <v>0</v>
      </c>
      <c r="J6227" s="105">
        <f t="shared" si="692"/>
        <v>18506.631601761303</v>
      </c>
      <c r="K6227" s="106">
        <f t="shared" si="693"/>
        <v>1.4675351536097878</v>
      </c>
    </row>
    <row r="6228" spans="2:11" x14ac:dyDescent="0.2">
      <c r="B6228" s="35">
        <v>6213</v>
      </c>
      <c r="C6228" s="93">
        <v>0.70169012428796884</v>
      </c>
      <c r="D6228" s="101">
        <f t="shared" si="689"/>
        <v>1.0627901724099338</v>
      </c>
      <c r="E6228" s="93">
        <v>0.98284801718987425</v>
      </c>
      <c r="F6228" s="102">
        <f t="shared" si="687"/>
        <v>1.9828480171898741</v>
      </c>
      <c r="G6228" s="102">
        <f t="shared" si="690"/>
        <v>18506.226856780104</v>
      </c>
      <c r="H6228" s="102">
        <f t="shared" si="688"/>
        <v>18506.631601761303</v>
      </c>
      <c r="I6228" s="102">
        <f t="shared" si="691"/>
        <v>0.40474498119874625</v>
      </c>
      <c r="J6228" s="102">
        <f t="shared" si="692"/>
        <v>18508.614449778492</v>
      </c>
      <c r="K6228" s="103">
        <f t="shared" si="693"/>
        <v>2.387592998387845</v>
      </c>
    </row>
    <row r="6229" spans="2:11" x14ac:dyDescent="0.2">
      <c r="B6229" s="35">
        <v>6214</v>
      </c>
      <c r="C6229" s="93">
        <v>0.36811247421721249</v>
      </c>
      <c r="D6229" s="101">
        <f t="shared" si="689"/>
        <v>2.9981002531520931</v>
      </c>
      <c r="E6229" s="93">
        <v>0.33223405940764827</v>
      </c>
      <c r="F6229" s="102">
        <f t="shared" si="687"/>
        <v>1.3322340594076483</v>
      </c>
      <c r="G6229" s="102">
        <f t="shared" si="690"/>
        <v>18509.224957033257</v>
      </c>
      <c r="H6229" s="102">
        <f t="shared" si="688"/>
        <v>18509.224957033257</v>
      </c>
      <c r="I6229" s="102">
        <f t="shared" si="691"/>
        <v>0</v>
      </c>
      <c r="J6229" s="102">
        <f t="shared" si="692"/>
        <v>18510.557191092663</v>
      </c>
      <c r="K6229" s="103">
        <f t="shared" si="693"/>
        <v>1.3322340594058915</v>
      </c>
    </row>
    <row r="6230" spans="2:11" x14ac:dyDescent="0.2">
      <c r="B6230" s="35">
        <v>6215</v>
      </c>
      <c r="C6230" s="93">
        <v>3.3775158125344817E-2</v>
      </c>
      <c r="D6230" s="101">
        <f t="shared" si="689"/>
        <v>10.164089140258135</v>
      </c>
      <c r="E6230" s="93">
        <v>0.24352444901042847</v>
      </c>
      <c r="F6230" s="102">
        <f t="shared" si="687"/>
        <v>1.2435244490104285</v>
      </c>
      <c r="G6230" s="102">
        <f t="shared" si="690"/>
        <v>18519.389046173514</v>
      </c>
      <c r="H6230" s="102">
        <f t="shared" si="688"/>
        <v>18519.389046173514</v>
      </c>
      <c r="I6230" s="102">
        <f t="shared" si="691"/>
        <v>0</v>
      </c>
      <c r="J6230" s="102">
        <f t="shared" si="692"/>
        <v>18520.632570622525</v>
      </c>
      <c r="K6230" s="103">
        <f t="shared" si="693"/>
        <v>1.243524449011602</v>
      </c>
    </row>
    <row r="6231" spans="2:11" ht="16" thickBot="1" x14ac:dyDescent="0.25">
      <c r="B6231" s="39">
        <v>6216</v>
      </c>
      <c r="C6231" s="94">
        <v>0.15633797348481104</v>
      </c>
      <c r="D6231" s="104">
        <f t="shared" si="689"/>
        <v>5.5672053555147825</v>
      </c>
      <c r="E6231" s="94">
        <v>0.32516426056137204</v>
      </c>
      <c r="F6231" s="105">
        <f t="shared" si="687"/>
        <v>1.325164260561372</v>
      </c>
      <c r="G6231" s="105">
        <f t="shared" si="690"/>
        <v>18524.956251529027</v>
      </c>
      <c r="H6231" s="105">
        <f t="shared" si="688"/>
        <v>18524.956251529027</v>
      </c>
      <c r="I6231" s="105">
        <f t="shared" si="691"/>
        <v>0</v>
      </c>
      <c r="J6231" s="105">
        <f t="shared" si="692"/>
        <v>18526.281415789588</v>
      </c>
      <c r="K6231" s="106">
        <f t="shared" si="693"/>
        <v>1.3251642605609959</v>
      </c>
    </row>
    <row r="6232" spans="2:11" x14ac:dyDescent="0.2">
      <c r="B6232" s="35">
        <v>6217</v>
      </c>
      <c r="C6232" s="93">
        <v>0.37448280156900449</v>
      </c>
      <c r="D6232" s="101">
        <f t="shared" si="689"/>
        <v>2.9466282023809884</v>
      </c>
      <c r="E6232" s="93">
        <v>0.50360507570034407</v>
      </c>
      <c r="F6232" s="102">
        <f t="shared" si="687"/>
        <v>1.5036050757003441</v>
      </c>
      <c r="G6232" s="102">
        <f t="shared" si="690"/>
        <v>18527.902879731409</v>
      </c>
      <c r="H6232" s="102">
        <f t="shared" si="688"/>
        <v>18527.902879731409</v>
      </c>
      <c r="I6232" s="102">
        <f t="shared" si="691"/>
        <v>0</v>
      </c>
      <c r="J6232" s="102">
        <f t="shared" si="692"/>
        <v>18529.40648480711</v>
      </c>
      <c r="K6232" s="103">
        <f t="shared" si="693"/>
        <v>1.5036050757007615</v>
      </c>
    </row>
    <row r="6233" spans="2:11" x14ac:dyDescent="0.2">
      <c r="B6233" s="35">
        <v>6218</v>
      </c>
      <c r="C6233" s="93">
        <v>0.99660703011801066</v>
      </c>
      <c r="D6233" s="101">
        <f t="shared" si="689"/>
        <v>1.019621717326682E-2</v>
      </c>
      <c r="E6233" s="93">
        <v>0.40876690767910684</v>
      </c>
      <c r="F6233" s="102">
        <f t="shared" si="687"/>
        <v>1.408766907679107</v>
      </c>
      <c r="G6233" s="102">
        <f t="shared" si="690"/>
        <v>18527.913075948582</v>
      </c>
      <c r="H6233" s="102">
        <f t="shared" si="688"/>
        <v>18529.40648480711</v>
      </c>
      <c r="I6233" s="102">
        <f t="shared" si="691"/>
        <v>1.49340885852871</v>
      </c>
      <c r="J6233" s="102">
        <f t="shared" si="692"/>
        <v>18530.81525171479</v>
      </c>
      <c r="K6233" s="103">
        <f t="shared" si="693"/>
        <v>2.9021757662085292</v>
      </c>
    </row>
    <row r="6234" spans="2:11" x14ac:dyDescent="0.2">
      <c r="B6234" s="35">
        <v>6219</v>
      </c>
      <c r="C6234" s="93">
        <v>0.20935088734943141</v>
      </c>
      <c r="D6234" s="101">
        <f t="shared" si="689"/>
        <v>4.6912306437990905</v>
      </c>
      <c r="E6234" s="93">
        <v>0.46411459886467099</v>
      </c>
      <c r="F6234" s="102">
        <f t="shared" si="687"/>
        <v>1.4641145988646711</v>
      </c>
      <c r="G6234" s="102">
        <f t="shared" si="690"/>
        <v>18532.60430659238</v>
      </c>
      <c r="H6234" s="102">
        <f t="shared" si="688"/>
        <v>18532.60430659238</v>
      </c>
      <c r="I6234" s="102">
        <f t="shared" si="691"/>
        <v>0</v>
      </c>
      <c r="J6234" s="102">
        <f t="shared" si="692"/>
        <v>18534.068421191245</v>
      </c>
      <c r="K6234" s="103">
        <f t="shared" si="693"/>
        <v>1.4641145988643984</v>
      </c>
    </row>
    <row r="6235" spans="2:11" ht="16" thickBot="1" x14ac:dyDescent="0.25">
      <c r="B6235" s="39">
        <v>6220</v>
      </c>
      <c r="C6235" s="94">
        <v>0.43761178656958966</v>
      </c>
      <c r="D6235" s="104">
        <f t="shared" si="689"/>
        <v>2.4792692809892349</v>
      </c>
      <c r="E6235" s="94">
        <v>0.65364505379235238</v>
      </c>
      <c r="F6235" s="105">
        <f t="shared" si="687"/>
        <v>1.6536450537923524</v>
      </c>
      <c r="G6235" s="105">
        <f t="shared" si="690"/>
        <v>18535.08357587337</v>
      </c>
      <c r="H6235" s="105">
        <f t="shared" si="688"/>
        <v>18535.08357587337</v>
      </c>
      <c r="I6235" s="105">
        <f t="shared" si="691"/>
        <v>0</v>
      </c>
      <c r="J6235" s="105">
        <f t="shared" si="692"/>
        <v>18536.737220927163</v>
      </c>
      <c r="K6235" s="106">
        <f t="shared" si="693"/>
        <v>1.6536450537932978</v>
      </c>
    </row>
    <row r="6236" spans="2:11" x14ac:dyDescent="0.2">
      <c r="B6236" s="35">
        <v>6221</v>
      </c>
      <c r="C6236" s="93">
        <v>4.8304766374315911E-2</v>
      </c>
      <c r="D6236" s="101">
        <f t="shared" si="689"/>
        <v>9.0906751214831267</v>
      </c>
      <c r="E6236" s="93">
        <v>0.37691716187018776</v>
      </c>
      <c r="F6236" s="102">
        <f t="shared" si="687"/>
        <v>1.3769171618701876</v>
      </c>
      <c r="G6236" s="102">
        <f t="shared" si="690"/>
        <v>18544.174250994853</v>
      </c>
      <c r="H6236" s="102">
        <f t="shared" si="688"/>
        <v>18544.174250994853</v>
      </c>
      <c r="I6236" s="102">
        <f t="shared" si="691"/>
        <v>0</v>
      </c>
      <c r="J6236" s="102">
        <f t="shared" si="692"/>
        <v>18545.551168156722</v>
      </c>
      <c r="K6236" s="103">
        <f t="shared" si="693"/>
        <v>1.3769171618696419</v>
      </c>
    </row>
    <row r="6237" spans="2:11" x14ac:dyDescent="0.2">
      <c r="B6237" s="35">
        <v>6222</v>
      </c>
      <c r="C6237" s="93">
        <v>0.94731342351504333</v>
      </c>
      <c r="D6237" s="101">
        <f t="shared" si="689"/>
        <v>0.16237582773527104</v>
      </c>
      <c r="E6237" s="93">
        <v>0.66839288537411645</v>
      </c>
      <c r="F6237" s="102">
        <f t="shared" si="687"/>
        <v>1.6683928853741166</v>
      </c>
      <c r="G6237" s="102">
        <f t="shared" si="690"/>
        <v>18544.336626822587</v>
      </c>
      <c r="H6237" s="102">
        <f t="shared" si="688"/>
        <v>18545.551168156722</v>
      </c>
      <c r="I6237" s="102">
        <f t="shared" si="691"/>
        <v>1.2145413341349922</v>
      </c>
      <c r="J6237" s="102">
        <f t="shared" si="692"/>
        <v>18547.219561042097</v>
      </c>
      <c r="K6237" s="103">
        <f t="shared" si="693"/>
        <v>2.8829342195094796</v>
      </c>
    </row>
    <row r="6238" spans="2:11" x14ac:dyDescent="0.2">
      <c r="B6238" s="35">
        <v>6223</v>
      </c>
      <c r="C6238" s="93">
        <v>0.13037261382017273</v>
      </c>
      <c r="D6238" s="101">
        <f t="shared" si="689"/>
        <v>6.1120760047879497</v>
      </c>
      <c r="E6238" s="93">
        <v>0.28995335830445745</v>
      </c>
      <c r="F6238" s="102">
        <f t="shared" si="687"/>
        <v>1.2899533583044573</v>
      </c>
      <c r="G6238" s="102">
        <f t="shared" si="690"/>
        <v>18550.448702827376</v>
      </c>
      <c r="H6238" s="102">
        <f t="shared" si="688"/>
        <v>18550.448702827376</v>
      </c>
      <c r="I6238" s="102">
        <f t="shared" si="691"/>
        <v>0</v>
      </c>
      <c r="J6238" s="102">
        <f t="shared" si="692"/>
        <v>18551.73865618568</v>
      </c>
      <c r="K6238" s="103">
        <f t="shared" si="693"/>
        <v>1.2899533583040466</v>
      </c>
    </row>
    <row r="6239" spans="2:11" ht="16" thickBot="1" x14ac:dyDescent="0.25">
      <c r="B6239" s="39">
        <v>6224</v>
      </c>
      <c r="C6239" s="94">
        <v>0.89294842443981592</v>
      </c>
      <c r="D6239" s="104">
        <f t="shared" si="689"/>
        <v>0.33967936548026667</v>
      </c>
      <c r="E6239" s="94">
        <v>0.90479842173342762</v>
      </c>
      <c r="F6239" s="105">
        <f t="shared" si="687"/>
        <v>1.9047984217334277</v>
      </c>
      <c r="G6239" s="105">
        <f t="shared" si="690"/>
        <v>18550.788382192855</v>
      </c>
      <c r="H6239" s="105">
        <f t="shared" si="688"/>
        <v>18551.73865618568</v>
      </c>
      <c r="I6239" s="105">
        <f t="shared" si="691"/>
        <v>0.95027399282480474</v>
      </c>
      <c r="J6239" s="105">
        <f t="shared" si="692"/>
        <v>18553.643454607412</v>
      </c>
      <c r="K6239" s="106">
        <f t="shared" si="693"/>
        <v>2.8550724145570712</v>
      </c>
    </row>
    <row r="6240" spans="2:11" x14ac:dyDescent="0.2">
      <c r="B6240" s="35">
        <v>6225</v>
      </c>
      <c r="C6240" s="93">
        <v>0.3142859283356163</v>
      </c>
      <c r="D6240" s="101">
        <f t="shared" si="689"/>
        <v>3.472356322870215</v>
      </c>
      <c r="E6240" s="93">
        <v>0.48612638047261636</v>
      </c>
      <c r="F6240" s="102">
        <f t="shared" si="687"/>
        <v>1.4861263804726164</v>
      </c>
      <c r="G6240" s="102">
        <f t="shared" si="690"/>
        <v>18554.260738515724</v>
      </c>
      <c r="H6240" s="102">
        <f t="shared" si="688"/>
        <v>18554.260738515724</v>
      </c>
      <c r="I6240" s="102">
        <f t="shared" si="691"/>
        <v>0</v>
      </c>
      <c r="J6240" s="102">
        <f t="shared" si="692"/>
        <v>18555.746864896199</v>
      </c>
      <c r="K6240" s="103">
        <f t="shared" si="693"/>
        <v>1.4861263804741611</v>
      </c>
    </row>
    <row r="6241" spans="2:11" x14ac:dyDescent="0.2">
      <c r="B6241" s="35">
        <v>6226</v>
      </c>
      <c r="C6241" s="93">
        <v>0.99189323173138955</v>
      </c>
      <c r="D6241" s="101">
        <f t="shared" si="689"/>
        <v>2.4419420378244162E-2</v>
      </c>
      <c r="E6241" s="93">
        <v>0.95843042050012406</v>
      </c>
      <c r="F6241" s="102">
        <f t="shared" si="687"/>
        <v>1.9584304205001239</v>
      </c>
      <c r="G6241" s="102">
        <f t="shared" si="690"/>
        <v>18554.285157936101</v>
      </c>
      <c r="H6241" s="102">
        <f t="shared" si="688"/>
        <v>18555.746864896199</v>
      </c>
      <c r="I6241" s="102">
        <f t="shared" si="691"/>
        <v>1.4617069600972172</v>
      </c>
      <c r="J6241" s="102">
        <f t="shared" si="692"/>
        <v>18557.7052953167</v>
      </c>
      <c r="K6241" s="103">
        <f t="shared" si="693"/>
        <v>3.4201373805990443</v>
      </c>
    </row>
    <row r="6242" spans="2:11" x14ac:dyDescent="0.2">
      <c r="B6242" s="35">
        <v>6227</v>
      </c>
      <c r="C6242" s="93">
        <v>0.87061053601155525</v>
      </c>
      <c r="D6242" s="101">
        <f t="shared" si="689"/>
        <v>0.41568164377582278</v>
      </c>
      <c r="E6242" s="93">
        <v>5.128684282147189E-2</v>
      </c>
      <c r="F6242" s="102">
        <f t="shared" si="687"/>
        <v>1.0512868428214719</v>
      </c>
      <c r="G6242" s="102">
        <f t="shared" si="690"/>
        <v>18554.700839579877</v>
      </c>
      <c r="H6242" s="102">
        <f t="shared" si="688"/>
        <v>18557.7052953167</v>
      </c>
      <c r="I6242" s="102">
        <f t="shared" si="691"/>
        <v>3.0044557368237292</v>
      </c>
      <c r="J6242" s="102">
        <f t="shared" si="692"/>
        <v>18558.756582159524</v>
      </c>
      <c r="K6242" s="103">
        <f t="shared" si="693"/>
        <v>4.0557425796469033</v>
      </c>
    </row>
    <row r="6243" spans="2:11" ht="16" thickBot="1" x14ac:dyDescent="0.25">
      <c r="B6243" s="39">
        <v>6228</v>
      </c>
      <c r="C6243" s="94">
        <v>0.13913595110369603</v>
      </c>
      <c r="D6243" s="104">
        <f t="shared" si="689"/>
        <v>5.9169112750549111</v>
      </c>
      <c r="E6243" s="94">
        <v>3.6458972825967106E-2</v>
      </c>
      <c r="F6243" s="105">
        <f t="shared" si="687"/>
        <v>1.036458972825967</v>
      </c>
      <c r="G6243" s="105">
        <f t="shared" si="690"/>
        <v>18560.61775085493</v>
      </c>
      <c r="H6243" s="105">
        <f t="shared" si="688"/>
        <v>18560.61775085493</v>
      </c>
      <c r="I6243" s="105">
        <f t="shared" si="691"/>
        <v>0</v>
      </c>
      <c r="J6243" s="105">
        <f t="shared" si="692"/>
        <v>18561.654209827757</v>
      </c>
      <c r="K6243" s="106">
        <f t="shared" si="693"/>
        <v>1.0364589728269493</v>
      </c>
    </row>
    <row r="6244" spans="2:11" x14ac:dyDescent="0.2">
      <c r="B6244" s="35">
        <v>6229</v>
      </c>
      <c r="C6244" s="93">
        <v>0.53571457139594258</v>
      </c>
      <c r="D6244" s="101">
        <f t="shared" si="689"/>
        <v>1.8724613274021296</v>
      </c>
      <c r="E6244" s="93">
        <v>0.77038386520249535</v>
      </c>
      <c r="F6244" s="102">
        <f t="shared" si="687"/>
        <v>1.7703838652024952</v>
      </c>
      <c r="G6244" s="102">
        <f t="shared" si="690"/>
        <v>18562.490212182332</v>
      </c>
      <c r="H6244" s="102">
        <f t="shared" si="688"/>
        <v>18562.490212182332</v>
      </c>
      <c r="I6244" s="102">
        <f t="shared" si="691"/>
        <v>0</v>
      </c>
      <c r="J6244" s="102">
        <f t="shared" si="692"/>
        <v>18564.260596047534</v>
      </c>
      <c r="K6244" s="103">
        <f t="shared" si="693"/>
        <v>1.7703838652014383</v>
      </c>
    </row>
    <row r="6245" spans="2:11" x14ac:dyDescent="0.2">
      <c r="B6245" s="35">
        <v>6230</v>
      </c>
      <c r="C6245" s="93">
        <v>0.57465732130470293</v>
      </c>
      <c r="D6245" s="101">
        <f t="shared" si="689"/>
        <v>1.6619441363689056</v>
      </c>
      <c r="E6245" s="93">
        <v>0.24203061009568327</v>
      </c>
      <c r="F6245" s="102">
        <f t="shared" si="687"/>
        <v>1.2420306100956833</v>
      </c>
      <c r="G6245" s="102">
        <f t="shared" si="690"/>
        <v>18564.152156318702</v>
      </c>
      <c r="H6245" s="102">
        <f t="shared" si="688"/>
        <v>18564.260596047534</v>
      </c>
      <c r="I6245" s="102">
        <f t="shared" si="691"/>
        <v>0.1084397288323089</v>
      </c>
      <c r="J6245" s="102">
        <f t="shared" si="692"/>
        <v>18565.502626657628</v>
      </c>
      <c r="K6245" s="103">
        <f t="shared" si="693"/>
        <v>1.3504703389262431</v>
      </c>
    </row>
    <row r="6246" spans="2:11" x14ac:dyDescent="0.2">
      <c r="B6246" s="35">
        <v>6231</v>
      </c>
      <c r="C6246" s="93">
        <v>0.64493178061602907</v>
      </c>
      <c r="D6246" s="101">
        <f t="shared" si="689"/>
        <v>1.3158322028004314</v>
      </c>
      <c r="E6246" s="93">
        <v>7.1960510021751301E-3</v>
      </c>
      <c r="F6246" s="102">
        <f t="shared" si="687"/>
        <v>1.0071960510021751</v>
      </c>
      <c r="G6246" s="102">
        <f t="shared" si="690"/>
        <v>18565.467988521501</v>
      </c>
      <c r="H6246" s="102">
        <f t="shared" si="688"/>
        <v>18565.502626657628</v>
      </c>
      <c r="I6246" s="102">
        <f t="shared" si="691"/>
        <v>3.463813612688682E-2</v>
      </c>
      <c r="J6246" s="102">
        <f t="shared" si="692"/>
        <v>18566.509822708631</v>
      </c>
      <c r="K6246" s="103">
        <f t="shared" si="693"/>
        <v>1.0418341871300072</v>
      </c>
    </row>
    <row r="6247" spans="2:11" ht="16" thickBot="1" x14ac:dyDescent="0.25">
      <c r="B6247" s="39">
        <v>6232</v>
      </c>
      <c r="C6247" s="94">
        <v>0.88071925218402969</v>
      </c>
      <c r="D6247" s="104">
        <f t="shared" si="689"/>
        <v>0.38104911994953045</v>
      </c>
      <c r="E6247" s="94">
        <v>0.47409677229875657</v>
      </c>
      <c r="F6247" s="105">
        <f t="shared" si="687"/>
        <v>1.4740967722987566</v>
      </c>
      <c r="G6247" s="105">
        <f t="shared" si="690"/>
        <v>18565.849037641452</v>
      </c>
      <c r="H6247" s="105">
        <f t="shared" si="688"/>
        <v>18566.509822708631</v>
      </c>
      <c r="I6247" s="105">
        <f t="shared" si="691"/>
        <v>0.66078506717894925</v>
      </c>
      <c r="J6247" s="105">
        <f t="shared" si="692"/>
        <v>18567.983919480928</v>
      </c>
      <c r="K6247" s="106">
        <f t="shared" si="693"/>
        <v>2.134881839476293</v>
      </c>
    </row>
    <row r="6248" spans="2:11" x14ac:dyDescent="0.2">
      <c r="B6248" s="35">
        <v>6233</v>
      </c>
      <c r="C6248" s="93">
        <v>2.8148526213551905E-2</v>
      </c>
      <c r="D6248" s="101">
        <f t="shared" si="689"/>
        <v>10.710780841576096</v>
      </c>
      <c r="E6248" s="93">
        <v>0.58186881487362407</v>
      </c>
      <c r="F6248" s="102">
        <f t="shared" si="687"/>
        <v>1.5818688148736242</v>
      </c>
      <c r="G6248" s="102">
        <f t="shared" si="690"/>
        <v>18576.559818483027</v>
      </c>
      <c r="H6248" s="102">
        <f t="shared" si="688"/>
        <v>18576.559818483027</v>
      </c>
      <c r="I6248" s="102">
        <f t="shared" si="691"/>
        <v>0</v>
      </c>
      <c r="J6248" s="102">
        <f t="shared" si="692"/>
        <v>18578.141687297899</v>
      </c>
      <c r="K6248" s="103">
        <f t="shared" si="693"/>
        <v>1.5818688148719957</v>
      </c>
    </row>
    <row r="6249" spans="2:11" x14ac:dyDescent="0.2">
      <c r="B6249" s="35">
        <v>6234</v>
      </c>
      <c r="C6249" s="93">
        <v>0.60299852335683657</v>
      </c>
      <c r="D6249" s="101">
        <f t="shared" si="689"/>
        <v>1.5175215932572501</v>
      </c>
      <c r="E6249" s="93">
        <v>0.53756191315774293</v>
      </c>
      <c r="F6249" s="102">
        <f t="shared" si="687"/>
        <v>1.5375619131577429</v>
      </c>
      <c r="G6249" s="102">
        <f t="shared" si="690"/>
        <v>18578.077340076285</v>
      </c>
      <c r="H6249" s="102">
        <f t="shared" si="688"/>
        <v>18578.141687297899</v>
      </c>
      <c r="I6249" s="102">
        <f t="shared" si="691"/>
        <v>6.4347221614298178E-2</v>
      </c>
      <c r="J6249" s="102">
        <f t="shared" si="692"/>
        <v>18579.679249211058</v>
      </c>
      <c r="K6249" s="103">
        <f t="shared" si="693"/>
        <v>1.6019091347734502</v>
      </c>
    </row>
    <row r="6250" spans="2:11" x14ac:dyDescent="0.2">
      <c r="B6250" s="35">
        <v>6235</v>
      </c>
      <c r="C6250" s="93">
        <v>4.986630126252023E-2</v>
      </c>
      <c r="D6250" s="101">
        <f t="shared" si="689"/>
        <v>8.9952294892799252</v>
      </c>
      <c r="E6250" s="93">
        <v>0.73649034839460747</v>
      </c>
      <c r="F6250" s="102">
        <f t="shared" si="687"/>
        <v>1.7364903483946075</v>
      </c>
      <c r="G6250" s="102">
        <f t="shared" si="690"/>
        <v>18587.072569565564</v>
      </c>
      <c r="H6250" s="102">
        <f t="shared" si="688"/>
        <v>18587.072569565564</v>
      </c>
      <c r="I6250" s="102">
        <f t="shared" si="691"/>
        <v>0</v>
      </c>
      <c r="J6250" s="102">
        <f t="shared" si="692"/>
        <v>18588.809059913958</v>
      </c>
      <c r="K6250" s="103">
        <f t="shared" si="693"/>
        <v>1.7364903483939997</v>
      </c>
    </row>
    <row r="6251" spans="2:11" ht="16" thickBot="1" x14ac:dyDescent="0.25">
      <c r="B6251" s="39">
        <v>6236</v>
      </c>
      <c r="C6251" s="94">
        <v>0.68835538894342962</v>
      </c>
      <c r="D6251" s="104">
        <f t="shared" si="689"/>
        <v>1.1203500621596492</v>
      </c>
      <c r="E6251" s="94">
        <v>0.93225520478355661</v>
      </c>
      <c r="F6251" s="105">
        <f t="shared" ref="F6251:F6314" si="694">($N$18-$N$19)*E6251+$N$19</f>
        <v>1.9322552047835566</v>
      </c>
      <c r="G6251" s="105">
        <f t="shared" si="690"/>
        <v>18588.192919627723</v>
      </c>
      <c r="H6251" s="105">
        <f t="shared" ref="H6251:H6314" si="695">+MAX(G6251,J6250)</f>
        <v>18588.809059913958</v>
      </c>
      <c r="I6251" s="105">
        <f t="shared" si="691"/>
        <v>0.61614028623444028</v>
      </c>
      <c r="J6251" s="105">
        <f t="shared" si="692"/>
        <v>18590.741315118743</v>
      </c>
      <c r="K6251" s="106">
        <f t="shared" si="693"/>
        <v>2.5483954910196189</v>
      </c>
    </row>
    <row r="6252" spans="2:11" x14ac:dyDescent="0.2">
      <c r="B6252" s="35">
        <v>6237</v>
      </c>
      <c r="C6252" s="93">
        <v>0.37251835975363257</v>
      </c>
      <c r="D6252" s="101">
        <f t="shared" ref="D6252:D6315" si="696">-LN(C6252)/$N$16</f>
        <v>2.9624068633437539</v>
      </c>
      <c r="E6252" s="93">
        <v>0.85793675502669386</v>
      </c>
      <c r="F6252" s="102">
        <f t="shared" si="694"/>
        <v>1.8579367550266939</v>
      </c>
      <c r="G6252" s="102">
        <f t="shared" ref="G6252:G6315" si="697">G6251+D6252</f>
        <v>18591.155326491065</v>
      </c>
      <c r="H6252" s="102">
        <f t="shared" si="695"/>
        <v>18591.155326491065</v>
      </c>
      <c r="I6252" s="102">
        <f t="shared" si="691"/>
        <v>0</v>
      </c>
      <c r="J6252" s="102">
        <f t="shared" si="692"/>
        <v>18593.013263246092</v>
      </c>
      <c r="K6252" s="103">
        <f t="shared" si="693"/>
        <v>1.8579367550264578</v>
      </c>
    </row>
    <row r="6253" spans="2:11" x14ac:dyDescent="0.2">
      <c r="B6253" s="35">
        <v>6238</v>
      </c>
      <c r="C6253" s="93">
        <v>0.61461384374683214</v>
      </c>
      <c r="D6253" s="101">
        <f t="shared" si="696"/>
        <v>1.4602833141951013</v>
      </c>
      <c r="E6253" s="93">
        <v>0.32791781465774739</v>
      </c>
      <c r="F6253" s="102">
        <f t="shared" si="694"/>
        <v>1.3279178146577473</v>
      </c>
      <c r="G6253" s="102">
        <f t="shared" si="697"/>
        <v>18592.61560980526</v>
      </c>
      <c r="H6253" s="102">
        <f t="shared" si="695"/>
        <v>18593.013263246092</v>
      </c>
      <c r="I6253" s="102">
        <f t="shared" si="691"/>
        <v>0.3976534408320731</v>
      </c>
      <c r="J6253" s="102">
        <f t="shared" si="692"/>
        <v>18594.34118106075</v>
      </c>
      <c r="K6253" s="103">
        <f t="shared" si="693"/>
        <v>1.7255712554906495</v>
      </c>
    </row>
    <row r="6254" spans="2:11" x14ac:dyDescent="0.2">
      <c r="B6254" s="35">
        <v>6239</v>
      </c>
      <c r="C6254" s="93">
        <v>0.8660241131846611</v>
      </c>
      <c r="D6254" s="101">
        <f t="shared" si="696"/>
        <v>0.43152757944977654</v>
      </c>
      <c r="E6254" s="93">
        <v>0.41616750729694851</v>
      </c>
      <c r="F6254" s="102">
        <f t="shared" si="694"/>
        <v>1.4161675072969486</v>
      </c>
      <c r="G6254" s="102">
        <f t="shared" si="697"/>
        <v>18593.04713738471</v>
      </c>
      <c r="H6254" s="102">
        <f t="shared" si="695"/>
        <v>18594.34118106075</v>
      </c>
      <c r="I6254" s="102">
        <f t="shared" si="691"/>
        <v>1.2940436760400189</v>
      </c>
      <c r="J6254" s="102">
        <f t="shared" si="692"/>
        <v>18595.757348568048</v>
      </c>
      <c r="K6254" s="103">
        <f t="shared" si="693"/>
        <v>2.7102111833373783</v>
      </c>
    </row>
    <row r="6255" spans="2:11" ht="16" thickBot="1" x14ac:dyDescent="0.25">
      <c r="B6255" s="39">
        <v>6240</v>
      </c>
      <c r="C6255" s="94">
        <v>0.79821231861257635</v>
      </c>
      <c r="D6255" s="104">
        <f t="shared" si="696"/>
        <v>0.67614196048992925</v>
      </c>
      <c r="E6255" s="94">
        <v>0.45586559882876887</v>
      </c>
      <c r="F6255" s="105">
        <f t="shared" si="694"/>
        <v>1.455865598828769</v>
      </c>
      <c r="G6255" s="105">
        <f t="shared" si="697"/>
        <v>18593.723279345199</v>
      </c>
      <c r="H6255" s="105">
        <f t="shared" si="695"/>
        <v>18595.757348568048</v>
      </c>
      <c r="I6255" s="105">
        <f t="shared" si="691"/>
        <v>2.0340692228492117</v>
      </c>
      <c r="J6255" s="105">
        <f t="shared" si="692"/>
        <v>18597.213214166877</v>
      </c>
      <c r="K6255" s="106">
        <f t="shared" si="693"/>
        <v>3.4899348216786166</v>
      </c>
    </row>
    <row r="6256" spans="2:11" x14ac:dyDescent="0.2">
      <c r="B6256" s="35">
        <v>6241</v>
      </c>
      <c r="C6256" s="93">
        <v>0.76694282148718596</v>
      </c>
      <c r="D6256" s="101">
        <f t="shared" si="696"/>
        <v>0.79602908595102795</v>
      </c>
      <c r="E6256" s="93">
        <v>0.25688768492399483</v>
      </c>
      <c r="F6256" s="102">
        <f t="shared" si="694"/>
        <v>1.2568876849239947</v>
      </c>
      <c r="G6256" s="102">
        <f t="shared" si="697"/>
        <v>18594.51930843115</v>
      </c>
      <c r="H6256" s="102">
        <f t="shared" si="695"/>
        <v>18597.213214166877</v>
      </c>
      <c r="I6256" s="102">
        <f t="shared" si="691"/>
        <v>2.6939057357267302</v>
      </c>
      <c r="J6256" s="102">
        <f t="shared" si="692"/>
        <v>18598.470101851803</v>
      </c>
      <c r="K6256" s="103">
        <f t="shared" si="693"/>
        <v>3.9507934206521895</v>
      </c>
    </row>
    <row r="6257" spans="2:11" x14ac:dyDescent="0.2">
      <c r="B6257" s="35">
        <v>6242</v>
      </c>
      <c r="C6257" s="93">
        <v>0.24231239033762397</v>
      </c>
      <c r="D6257" s="101">
        <f t="shared" si="696"/>
        <v>4.2525825483509925</v>
      </c>
      <c r="E6257" s="93">
        <v>0.20176616175887163</v>
      </c>
      <c r="F6257" s="102">
        <f t="shared" si="694"/>
        <v>1.2017661617588717</v>
      </c>
      <c r="G6257" s="102">
        <f t="shared" si="697"/>
        <v>18598.7718909795</v>
      </c>
      <c r="H6257" s="102">
        <f t="shared" si="695"/>
        <v>18598.7718909795</v>
      </c>
      <c r="I6257" s="102">
        <f t="shared" si="691"/>
        <v>0</v>
      </c>
      <c r="J6257" s="102">
        <f t="shared" si="692"/>
        <v>18599.973657141258</v>
      </c>
      <c r="K6257" s="103">
        <f t="shared" si="693"/>
        <v>1.2017661617574049</v>
      </c>
    </row>
    <row r="6258" spans="2:11" x14ac:dyDescent="0.2">
      <c r="B6258" s="35">
        <v>6243</v>
      </c>
      <c r="C6258" s="93">
        <v>0.99501283422236586</v>
      </c>
      <c r="D6258" s="101">
        <f t="shared" si="696"/>
        <v>1.4998929572359243E-2</v>
      </c>
      <c r="E6258" s="93">
        <v>0.78977984614003383</v>
      </c>
      <c r="F6258" s="102">
        <f t="shared" si="694"/>
        <v>1.7897798461400338</v>
      </c>
      <c r="G6258" s="102">
        <f t="shared" si="697"/>
        <v>18598.786889909072</v>
      </c>
      <c r="H6258" s="102">
        <f t="shared" si="695"/>
        <v>18599.973657141258</v>
      </c>
      <c r="I6258" s="102">
        <f t="shared" si="691"/>
        <v>1.1867672321859573</v>
      </c>
      <c r="J6258" s="102">
        <f t="shared" si="692"/>
        <v>18601.763436987399</v>
      </c>
      <c r="K6258" s="103">
        <f t="shared" si="693"/>
        <v>2.9765470783277124</v>
      </c>
    </row>
    <row r="6259" spans="2:11" ht="16" thickBot="1" x14ac:dyDescent="0.25">
      <c r="B6259" s="39">
        <v>6244</v>
      </c>
      <c r="C6259" s="94">
        <v>0.96892667887479678</v>
      </c>
      <c r="D6259" s="104">
        <f t="shared" si="696"/>
        <v>9.4699010250367796E-2</v>
      </c>
      <c r="E6259" s="94">
        <v>0.34699107391909645</v>
      </c>
      <c r="F6259" s="105">
        <f t="shared" si="694"/>
        <v>1.3469910739190964</v>
      </c>
      <c r="G6259" s="105">
        <f t="shared" si="697"/>
        <v>18598.881588919321</v>
      </c>
      <c r="H6259" s="105">
        <f t="shared" si="695"/>
        <v>18601.763436987399</v>
      </c>
      <c r="I6259" s="105">
        <f t="shared" si="691"/>
        <v>2.8818480680783978</v>
      </c>
      <c r="J6259" s="105">
        <f t="shared" si="692"/>
        <v>18603.110428061318</v>
      </c>
      <c r="K6259" s="106">
        <f t="shared" si="693"/>
        <v>4.2288391419970139</v>
      </c>
    </row>
    <row r="6260" spans="2:11" x14ac:dyDescent="0.2">
      <c r="B6260" s="35">
        <v>6245</v>
      </c>
      <c r="C6260" s="93">
        <v>0.30063014673775734</v>
      </c>
      <c r="D6260" s="101">
        <f t="shared" si="696"/>
        <v>3.6056235544291892</v>
      </c>
      <c r="E6260" s="93">
        <v>0.19249516009269974</v>
      </c>
      <c r="F6260" s="102">
        <f t="shared" si="694"/>
        <v>1.1924951600926996</v>
      </c>
      <c r="G6260" s="102">
        <f t="shared" si="697"/>
        <v>18602.487212473749</v>
      </c>
      <c r="H6260" s="102">
        <f t="shared" si="695"/>
        <v>18603.110428061318</v>
      </c>
      <c r="I6260" s="102">
        <f t="shared" si="691"/>
        <v>0.62321558756957529</v>
      </c>
      <c r="J6260" s="102">
        <f t="shared" si="692"/>
        <v>18604.30292322141</v>
      </c>
      <c r="K6260" s="103">
        <f t="shared" si="693"/>
        <v>1.8157107476617966</v>
      </c>
    </row>
    <row r="6261" spans="2:11" x14ac:dyDescent="0.2">
      <c r="B6261" s="35">
        <v>6246</v>
      </c>
      <c r="C6261" s="93">
        <v>0.90070747736195056</v>
      </c>
      <c r="D6261" s="101">
        <f t="shared" si="696"/>
        <v>0.313724215511549</v>
      </c>
      <c r="E6261" s="93">
        <v>0.27455996326996435</v>
      </c>
      <c r="F6261" s="102">
        <f t="shared" si="694"/>
        <v>1.2745599632699642</v>
      </c>
      <c r="G6261" s="102">
        <f t="shared" si="697"/>
        <v>18602.800936689258</v>
      </c>
      <c r="H6261" s="102">
        <f t="shared" si="695"/>
        <v>18604.30292322141</v>
      </c>
      <c r="I6261" s="102">
        <f t="shared" si="691"/>
        <v>1.5019865321519319</v>
      </c>
      <c r="J6261" s="102">
        <f t="shared" si="692"/>
        <v>18605.577483184679</v>
      </c>
      <c r="K6261" s="103">
        <f t="shared" si="693"/>
        <v>2.7765464954209165</v>
      </c>
    </row>
    <row r="6262" spans="2:11" x14ac:dyDescent="0.2">
      <c r="B6262" s="35">
        <v>6247</v>
      </c>
      <c r="C6262" s="93">
        <v>0.14638154234890477</v>
      </c>
      <c r="D6262" s="101">
        <f t="shared" si="696"/>
        <v>5.7646162867650705</v>
      </c>
      <c r="E6262" s="93">
        <v>0.57792215737153141</v>
      </c>
      <c r="F6262" s="102">
        <f t="shared" si="694"/>
        <v>1.5779221573715314</v>
      </c>
      <c r="G6262" s="102">
        <f t="shared" si="697"/>
        <v>18608.565552976022</v>
      </c>
      <c r="H6262" s="102">
        <f t="shared" si="695"/>
        <v>18608.565552976022</v>
      </c>
      <c r="I6262" s="102">
        <f t="shared" si="691"/>
        <v>0</v>
      </c>
      <c r="J6262" s="102">
        <f t="shared" si="692"/>
        <v>18610.143475133395</v>
      </c>
      <c r="K6262" s="103">
        <f t="shared" si="693"/>
        <v>1.5779221573720861</v>
      </c>
    </row>
    <row r="6263" spans="2:11" ht="16" thickBot="1" x14ac:dyDescent="0.25">
      <c r="B6263" s="39">
        <v>6248</v>
      </c>
      <c r="C6263" s="94">
        <v>0.11293948345026028</v>
      </c>
      <c r="D6263" s="104">
        <f t="shared" si="696"/>
        <v>6.5427094452391055</v>
      </c>
      <c r="E6263" s="94">
        <v>0.22197521392154917</v>
      </c>
      <c r="F6263" s="105">
        <f t="shared" si="694"/>
        <v>1.2219752139215492</v>
      </c>
      <c r="G6263" s="105">
        <f t="shared" si="697"/>
        <v>18615.108262421261</v>
      </c>
      <c r="H6263" s="105">
        <f t="shared" si="695"/>
        <v>18615.108262421261</v>
      </c>
      <c r="I6263" s="105">
        <f t="shared" si="691"/>
        <v>0</v>
      </c>
      <c r="J6263" s="105">
        <f t="shared" si="692"/>
        <v>18616.330237635182</v>
      </c>
      <c r="K6263" s="106">
        <f t="shared" si="693"/>
        <v>1.221975213920814</v>
      </c>
    </row>
    <row r="6264" spans="2:11" x14ac:dyDescent="0.2">
      <c r="B6264" s="35">
        <v>6249</v>
      </c>
      <c r="C6264" s="93">
        <v>0.18168849112950991</v>
      </c>
      <c r="D6264" s="101">
        <f t="shared" si="696"/>
        <v>5.11638493663422</v>
      </c>
      <c r="E6264" s="93">
        <v>0.31587264368546442</v>
      </c>
      <c r="F6264" s="102">
        <f t="shared" si="694"/>
        <v>1.3158726436854644</v>
      </c>
      <c r="G6264" s="102">
        <f t="shared" si="697"/>
        <v>18620.224647357896</v>
      </c>
      <c r="H6264" s="102">
        <f t="shared" si="695"/>
        <v>18620.224647357896</v>
      </c>
      <c r="I6264" s="102">
        <f t="shared" si="691"/>
        <v>0</v>
      </c>
      <c r="J6264" s="102">
        <f t="shared" si="692"/>
        <v>18621.540520001581</v>
      </c>
      <c r="K6264" s="103">
        <f t="shared" si="693"/>
        <v>1.3158726436849975</v>
      </c>
    </row>
    <row r="6265" spans="2:11" x14ac:dyDescent="0.2">
      <c r="B6265" s="35">
        <v>6250</v>
      </c>
      <c r="C6265" s="93">
        <v>0.27414027084917858</v>
      </c>
      <c r="D6265" s="101">
        <f t="shared" si="696"/>
        <v>3.882346098550661</v>
      </c>
      <c r="E6265" s="93">
        <v>0.98469869743011684</v>
      </c>
      <c r="F6265" s="102">
        <f t="shared" si="694"/>
        <v>1.9846986974301168</v>
      </c>
      <c r="G6265" s="102">
        <f t="shared" si="697"/>
        <v>18624.106993456448</v>
      </c>
      <c r="H6265" s="102">
        <f t="shared" si="695"/>
        <v>18624.106993456448</v>
      </c>
      <c r="I6265" s="102">
        <f t="shared" si="691"/>
        <v>0</v>
      </c>
      <c r="J6265" s="102">
        <f t="shared" si="692"/>
        <v>18626.091692153877</v>
      </c>
      <c r="K6265" s="103">
        <f t="shared" si="693"/>
        <v>1.9846986974298488</v>
      </c>
    </row>
    <row r="6266" spans="2:11" x14ac:dyDescent="0.2">
      <c r="B6266" s="35">
        <v>6251</v>
      </c>
      <c r="C6266" s="93">
        <v>0.48203397084197064</v>
      </c>
      <c r="D6266" s="101">
        <f t="shared" si="696"/>
        <v>2.1892220654694277</v>
      </c>
      <c r="E6266" s="93">
        <v>0.2989416734686503</v>
      </c>
      <c r="F6266" s="102">
        <f t="shared" si="694"/>
        <v>1.2989416734686503</v>
      </c>
      <c r="G6266" s="102">
        <f t="shared" si="697"/>
        <v>18626.296215521917</v>
      </c>
      <c r="H6266" s="102">
        <f t="shared" si="695"/>
        <v>18626.296215521917</v>
      </c>
      <c r="I6266" s="102">
        <f t="shared" si="691"/>
        <v>0</v>
      </c>
      <c r="J6266" s="102">
        <f t="shared" si="692"/>
        <v>18627.595157195385</v>
      </c>
      <c r="K6266" s="103">
        <f t="shared" si="693"/>
        <v>1.2989416734671977</v>
      </c>
    </row>
    <row r="6267" spans="2:11" ht="16" thickBot="1" x14ac:dyDescent="0.25">
      <c r="B6267" s="39">
        <v>6252</v>
      </c>
      <c r="C6267" s="94">
        <v>0.26320520240741663</v>
      </c>
      <c r="D6267" s="104">
        <f t="shared" si="696"/>
        <v>4.0044639412220819</v>
      </c>
      <c r="E6267" s="94">
        <v>9.3869275790209206E-2</v>
      </c>
      <c r="F6267" s="105">
        <f t="shared" si="694"/>
        <v>1.0938692757902091</v>
      </c>
      <c r="G6267" s="105">
        <f t="shared" si="697"/>
        <v>18630.30067946314</v>
      </c>
      <c r="H6267" s="105">
        <f t="shared" si="695"/>
        <v>18630.30067946314</v>
      </c>
      <c r="I6267" s="105">
        <f t="shared" si="691"/>
        <v>0</v>
      </c>
      <c r="J6267" s="105">
        <f t="shared" si="692"/>
        <v>18631.394548738932</v>
      </c>
      <c r="K6267" s="106">
        <f t="shared" si="693"/>
        <v>1.0938692757918034</v>
      </c>
    </row>
    <row r="6268" spans="2:11" x14ac:dyDescent="0.2">
      <c r="B6268" s="35">
        <v>6253</v>
      </c>
      <c r="C6268" s="93">
        <v>0.70184157062099151</v>
      </c>
      <c r="D6268" s="101">
        <f t="shared" si="696"/>
        <v>1.0621427499078566</v>
      </c>
      <c r="E6268" s="93">
        <v>0.42061336207644295</v>
      </c>
      <c r="F6268" s="102">
        <f t="shared" si="694"/>
        <v>1.420613362076443</v>
      </c>
      <c r="G6268" s="102">
        <f t="shared" si="697"/>
        <v>18631.362822213046</v>
      </c>
      <c r="H6268" s="102">
        <f t="shared" si="695"/>
        <v>18631.394548738932</v>
      </c>
      <c r="I6268" s="102">
        <f t="shared" si="691"/>
        <v>3.1726525885460433E-2</v>
      </c>
      <c r="J6268" s="102">
        <f t="shared" si="692"/>
        <v>18632.815162101007</v>
      </c>
      <c r="K6268" s="103">
        <f t="shared" si="693"/>
        <v>1.4523398879609886</v>
      </c>
    </row>
    <row r="6269" spans="2:11" x14ac:dyDescent="0.2">
      <c r="B6269" s="35">
        <v>6254</v>
      </c>
      <c r="C6269" s="93">
        <v>0.77641526190846599</v>
      </c>
      <c r="D6269" s="101">
        <f t="shared" si="696"/>
        <v>0.75920331181584788</v>
      </c>
      <c r="E6269" s="93">
        <v>0.5681940825171824</v>
      </c>
      <c r="F6269" s="102">
        <f t="shared" si="694"/>
        <v>1.5681940825171825</v>
      </c>
      <c r="G6269" s="102">
        <f t="shared" si="697"/>
        <v>18632.122025524863</v>
      </c>
      <c r="H6269" s="102">
        <f t="shared" si="695"/>
        <v>18632.815162101007</v>
      </c>
      <c r="I6269" s="102">
        <f t="shared" si="691"/>
        <v>0.69313657614475233</v>
      </c>
      <c r="J6269" s="102">
        <f t="shared" si="692"/>
        <v>18634.383356183524</v>
      </c>
      <c r="K6269" s="103">
        <f t="shared" si="693"/>
        <v>2.2613306586608815</v>
      </c>
    </row>
    <row r="6270" spans="2:11" x14ac:dyDescent="0.2">
      <c r="B6270" s="35">
        <v>6255</v>
      </c>
      <c r="C6270" s="93">
        <v>0.29532868373159493</v>
      </c>
      <c r="D6270" s="101">
        <f t="shared" si="696"/>
        <v>3.6589990822247245</v>
      </c>
      <c r="E6270" s="93">
        <v>0.92514733149006612</v>
      </c>
      <c r="F6270" s="102">
        <f t="shared" si="694"/>
        <v>1.925147331490066</v>
      </c>
      <c r="G6270" s="102">
        <f t="shared" si="697"/>
        <v>18635.781024607088</v>
      </c>
      <c r="H6270" s="102">
        <f t="shared" si="695"/>
        <v>18635.781024607088</v>
      </c>
      <c r="I6270" s="102">
        <f t="shared" si="691"/>
        <v>0</v>
      </c>
      <c r="J6270" s="102">
        <f t="shared" si="692"/>
        <v>18637.706171938578</v>
      </c>
      <c r="K6270" s="103">
        <f t="shared" si="693"/>
        <v>1.9251473314907344</v>
      </c>
    </row>
    <row r="6271" spans="2:11" ht="16" thickBot="1" x14ac:dyDescent="0.25">
      <c r="B6271" s="39">
        <v>6256</v>
      </c>
      <c r="C6271" s="94">
        <v>0.43187035383043115</v>
      </c>
      <c r="D6271" s="104">
        <f t="shared" si="696"/>
        <v>2.5188895279593249</v>
      </c>
      <c r="E6271" s="94">
        <v>0.54618800399102518</v>
      </c>
      <c r="F6271" s="105">
        <f t="shared" si="694"/>
        <v>1.5461880039910252</v>
      </c>
      <c r="G6271" s="105">
        <f t="shared" si="697"/>
        <v>18638.299914135048</v>
      </c>
      <c r="H6271" s="105">
        <f t="shared" si="695"/>
        <v>18638.299914135048</v>
      </c>
      <c r="I6271" s="105">
        <f t="shared" si="691"/>
        <v>0</v>
      </c>
      <c r="J6271" s="105">
        <f t="shared" si="692"/>
        <v>18639.846102139039</v>
      </c>
      <c r="K6271" s="106">
        <f t="shared" si="693"/>
        <v>1.5461880039911193</v>
      </c>
    </row>
    <row r="6272" spans="2:11" x14ac:dyDescent="0.2">
      <c r="B6272" s="35">
        <v>6257</v>
      </c>
      <c r="C6272" s="93">
        <v>0.7213420949490269</v>
      </c>
      <c r="D6272" s="101">
        <f t="shared" si="696"/>
        <v>0.97992534402096487</v>
      </c>
      <c r="E6272" s="93">
        <v>0.1000334630721379</v>
      </c>
      <c r="F6272" s="102">
        <f t="shared" si="694"/>
        <v>1.1000334630721378</v>
      </c>
      <c r="G6272" s="102">
        <f t="shared" si="697"/>
        <v>18639.27983947907</v>
      </c>
      <c r="H6272" s="102">
        <f t="shared" si="695"/>
        <v>18639.846102139039</v>
      </c>
      <c r="I6272" s="102">
        <f t="shared" si="691"/>
        <v>0.5662626599696523</v>
      </c>
      <c r="J6272" s="102">
        <f t="shared" si="692"/>
        <v>18640.946135602113</v>
      </c>
      <c r="K6272" s="103">
        <f t="shared" si="693"/>
        <v>1.6662961230431392</v>
      </c>
    </row>
    <row r="6273" spans="2:11" x14ac:dyDescent="0.2">
      <c r="B6273" s="35">
        <v>6258</v>
      </c>
      <c r="C6273" s="93">
        <v>0.18581288838119792</v>
      </c>
      <c r="D6273" s="101">
        <f t="shared" si="696"/>
        <v>5.0490452641440431</v>
      </c>
      <c r="E6273" s="93">
        <v>0.83666446555819818</v>
      </c>
      <c r="F6273" s="102">
        <f t="shared" si="694"/>
        <v>1.8366644655581981</v>
      </c>
      <c r="G6273" s="102">
        <f t="shared" si="697"/>
        <v>18644.328884743212</v>
      </c>
      <c r="H6273" s="102">
        <f t="shared" si="695"/>
        <v>18644.328884743212</v>
      </c>
      <c r="I6273" s="102">
        <f t="shared" si="691"/>
        <v>0</v>
      </c>
      <c r="J6273" s="102">
        <f t="shared" si="692"/>
        <v>18646.16554920877</v>
      </c>
      <c r="K6273" s="103">
        <f t="shared" si="693"/>
        <v>1.8366644655579876</v>
      </c>
    </row>
    <row r="6274" spans="2:11" x14ac:dyDescent="0.2">
      <c r="B6274" s="35">
        <v>6259</v>
      </c>
      <c r="C6274" s="93">
        <v>0.76932284702836462</v>
      </c>
      <c r="D6274" s="101">
        <f t="shared" si="696"/>
        <v>0.78673371148267934</v>
      </c>
      <c r="E6274" s="93">
        <v>0.78049128520357336</v>
      </c>
      <c r="F6274" s="102">
        <f t="shared" si="694"/>
        <v>1.7804912852035732</v>
      </c>
      <c r="G6274" s="102">
        <f t="shared" si="697"/>
        <v>18645.115618454696</v>
      </c>
      <c r="H6274" s="102">
        <f t="shared" si="695"/>
        <v>18646.16554920877</v>
      </c>
      <c r="I6274" s="102">
        <f t="shared" si="691"/>
        <v>1.0499307540740119</v>
      </c>
      <c r="J6274" s="102">
        <f t="shared" si="692"/>
        <v>18647.946040493975</v>
      </c>
      <c r="K6274" s="103">
        <f t="shared" si="693"/>
        <v>2.8304220392783463</v>
      </c>
    </row>
    <row r="6275" spans="2:11" ht="16" thickBot="1" x14ac:dyDescent="0.25">
      <c r="B6275" s="39">
        <v>6260</v>
      </c>
      <c r="C6275" s="94">
        <v>0.65529133358777336</v>
      </c>
      <c r="D6275" s="104">
        <f t="shared" si="696"/>
        <v>1.2680260743916276</v>
      </c>
      <c r="E6275" s="94">
        <v>0.22221037849249825</v>
      </c>
      <c r="F6275" s="105">
        <f t="shared" si="694"/>
        <v>1.2222103784924983</v>
      </c>
      <c r="G6275" s="105">
        <f t="shared" si="697"/>
        <v>18646.383644529087</v>
      </c>
      <c r="H6275" s="105">
        <f t="shared" si="695"/>
        <v>18647.946040493975</v>
      </c>
      <c r="I6275" s="105">
        <f t="shared" si="691"/>
        <v>1.5623959648874006</v>
      </c>
      <c r="J6275" s="105">
        <f t="shared" si="692"/>
        <v>18649.168250872466</v>
      </c>
      <c r="K6275" s="106">
        <f t="shared" si="693"/>
        <v>2.7846063433789823</v>
      </c>
    </row>
    <row r="6276" spans="2:11" x14ac:dyDescent="0.2">
      <c r="B6276" s="35">
        <v>6261</v>
      </c>
      <c r="C6276" s="93">
        <v>0.36875570766710652</v>
      </c>
      <c r="D6276" s="101">
        <f t="shared" si="696"/>
        <v>2.9928626790858752</v>
      </c>
      <c r="E6276" s="93">
        <v>0.69910687862670928</v>
      </c>
      <c r="F6276" s="102">
        <f t="shared" si="694"/>
        <v>1.6991068786267092</v>
      </c>
      <c r="G6276" s="102">
        <f t="shared" si="697"/>
        <v>18649.376507208173</v>
      </c>
      <c r="H6276" s="102">
        <f t="shared" si="695"/>
        <v>18649.376507208173</v>
      </c>
      <c r="I6276" s="102">
        <f t="shared" si="691"/>
        <v>0</v>
      </c>
      <c r="J6276" s="102">
        <f t="shared" si="692"/>
        <v>18651.0756140868</v>
      </c>
      <c r="K6276" s="103">
        <f t="shared" si="693"/>
        <v>1.6991068786264805</v>
      </c>
    </row>
    <row r="6277" spans="2:11" x14ac:dyDescent="0.2">
      <c r="B6277" s="35">
        <v>6262</v>
      </c>
      <c r="C6277" s="93">
        <v>0.13269315660699599</v>
      </c>
      <c r="D6277" s="101">
        <f t="shared" si="696"/>
        <v>6.0591477281422126</v>
      </c>
      <c r="E6277" s="93">
        <v>0.49795139892030471</v>
      </c>
      <c r="F6277" s="102">
        <f t="shared" si="694"/>
        <v>1.4979513989203048</v>
      </c>
      <c r="G6277" s="102">
        <f t="shared" si="697"/>
        <v>18655.435654936315</v>
      </c>
      <c r="H6277" s="102">
        <f t="shared" si="695"/>
        <v>18655.435654936315</v>
      </c>
      <c r="I6277" s="102">
        <f t="shared" si="691"/>
        <v>0</v>
      </c>
      <c r="J6277" s="102">
        <f t="shared" si="692"/>
        <v>18656.933606335235</v>
      </c>
      <c r="K6277" s="103">
        <f t="shared" si="693"/>
        <v>1.4979513989201223</v>
      </c>
    </row>
    <row r="6278" spans="2:11" x14ac:dyDescent="0.2">
      <c r="B6278" s="35">
        <v>6263</v>
      </c>
      <c r="C6278" s="93">
        <v>0.89277072603811114</v>
      </c>
      <c r="D6278" s="101">
        <f t="shared" si="696"/>
        <v>0.34027643048540063</v>
      </c>
      <c r="E6278" s="93">
        <v>2.6061013633373986E-2</v>
      </c>
      <c r="F6278" s="102">
        <f t="shared" si="694"/>
        <v>1.0260610136333739</v>
      </c>
      <c r="G6278" s="102">
        <f t="shared" si="697"/>
        <v>18655.775931366799</v>
      </c>
      <c r="H6278" s="102">
        <f t="shared" si="695"/>
        <v>18656.933606335235</v>
      </c>
      <c r="I6278" s="102">
        <f t="shared" si="691"/>
        <v>1.1576749684354581</v>
      </c>
      <c r="J6278" s="102">
        <f t="shared" si="692"/>
        <v>18657.959667348867</v>
      </c>
      <c r="K6278" s="103">
        <f t="shared" si="693"/>
        <v>2.1837359820674465</v>
      </c>
    </row>
    <row r="6279" spans="2:11" ht="16" thickBot="1" x14ac:dyDescent="0.25">
      <c r="B6279" s="39">
        <v>6264</v>
      </c>
      <c r="C6279" s="94">
        <v>0.79918296133279587</v>
      </c>
      <c r="D6279" s="104">
        <f t="shared" si="696"/>
        <v>0.67249611458615755</v>
      </c>
      <c r="E6279" s="94">
        <v>0.62912611903781313</v>
      </c>
      <c r="F6279" s="105">
        <f t="shared" si="694"/>
        <v>1.6291261190378132</v>
      </c>
      <c r="G6279" s="105">
        <f t="shared" si="697"/>
        <v>18656.448427481384</v>
      </c>
      <c r="H6279" s="105">
        <f t="shared" si="695"/>
        <v>18657.959667348867</v>
      </c>
      <c r="I6279" s="105">
        <f t="shared" si="691"/>
        <v>1.5112398674828</v>
      </c>
      <c r="J6279" s="105">
        <f t="shared" si="692"/>
        <v>18659.588793467905</v>
      </c>
      <c r="K6279" s="106">
        <f t="shared" si="693"/>
        <v>3.1403659865209193</v>
      </c>
    </row>
    <row r="6280" spans="2:11" x14ac:dyDescent="0.2">
      <c r="B6280" s="35">
        <v>6265</v>
      </c>
      <c r="C6280" s="93">
        <v>0.39930688859541952</v>
      </c>
      <c r="D6280" s="101">
        <f t="shared" si="696"/>
        <v>2.7540750401483489</v>
      </c>
      <c r="E6280" s="93">
        <v>0.39683709800687872</v>
      </c>
      <c r="F6280" s="102">
        <f t="shared" si="694"/>
        <v>1.3968370980068787</v>
      </c>
      <c r="G6280" s="102">
        <f t="shared" si="697"/>
        <v>18659.202502521533</v>
      </c>
      <c r="H6280" s="102">
        <f t="shared" si="695"/>
        <v>18659.588793467905</v>
      </c>
      <c r="I6280" s="102">
        <f t="shared" si="691"/>
        <v>0.3862909463714459</v>
      </c>
      <c r="J6280" s="102">
        <f t="shared" si="692"/>
        <v>18660.985630565912</v>
      </c>
      <c r="K6280" s="103">
        <f t="shared" si="693"/>
        <v>1.7831280443788273</v>
      </c>
    </row>
    <row r="6281" spans="2:11" x14ac:dyDescent="0.2">
      <c r="B6281" s="35">
        <v>6266</v>
      </c>
      <c r="C6281" s="93">
        <v>0.72157519446138052</v>
      </c>
      <c r="D6281" s="101">
        <f t="shared" si="696"/>
        <v>0.97895605971301969</v>
      </c>
      <c r="E6281" s="93">
        <v>0.88008922854364258</v>
      </c>
      <c r="F6281" s="102">
        <f t="shared" si="694"/>
        <v>1.8800892285436426</v>
      </c>
      <c r="G6281" s="102">
        <f t="shared" si="697"/>
        <v>18660.181458581246</v>
      </c>
      <c r="H6281" s="102">
        <f t="shared" si="695"/>
        <v>18660.985630565912</v>
      </c>
      <c r="I6281" s="102">
        <f t="shared" si="691"/>
        <v>0.80417198466602713</v>
      </c>
      <c r="J6281" s="102">
        <f t="shared" si="692"/>
        <v>18662.865719794456</v>
      </c>
      <c r="K6281" s="103">
        <f t="shared" si="693"/>
        <v>2.6842612132095383</v>
      </c>
    </row>
    <row r="6282" spans="2:11" x14ac:dyDescent="0.2">
      <c r="B6282" s="35">
        <v>6267</v>
      </c>
      <c r="C6282" s="93">
        <v>0.61100736241574527</v>
      </c>
      <c r="D6282" s="101">
        <f t="shared" si="696"/>
        <v>1.477938810308608</v>
      </c>
      <c r="E6282" s="93">
        <v>0.98353360714597104</v>
      </c>
      <c r="F6282" s="102">
        <f t="shared" si="694"/>
        <v>1.983533607145971</v>
      </c>
      <c r="G6282" s="102">
        <f t="shared" si="697"/>
        <v>18661.659397391555</v>
      </c>
      <c r="H6282" s="102">
        <f t="shared" si="695"/>
        <v>18662.865719794456</v>
      </c>
      <c r="I6282" s="102">
        <f t="shared" si="691"/>
        <v>1.206322402900696</v>
      </c>
      <c r="J6282" s="102">
        <f t="shared" si="692"/>
        <v>18664.8492534016</v>
      </c>
      <c r="K6282" s="103">
        <f t="shared" si="693"/>
        <v>3.1898560100453324</v>
      </c>
    </row>
    <row r="6283" spans="2:11" ht="16" thickBot="1" x14ac:dyDescent="0.25">
      <c r="B6283" s="39">
        <v>6268</v>
      </c>
      <c r="C6283" s="94">
        <v>0.97259219368611749</v>
      </c>
      <c r="D6283" s="104">
        <f t="shared" si="696"/>
        <v>8.3371221831957998E-2</v>
      </c>
      <c r="E6283" s="94">
        <v>0.36101877927879034</v>
      </c>
      <c r="F6283" s="105">
        <f t="shared" si="694"/>
        <v>1.3610187792787904</v>
      </c>
      <c r="G6283" s="105">
        <f t="shared" si="697"/>
        <v>18661.742768613389</v>
      </c>
      <c r="H6283" s="105">
        <f t="shared" si="695"/>
        <v>18664.8492534016</v>
      </c>
      <c r="I6283" s="105">
        <f t="shared" si="691"/>
        <v>3.1064847882116737</v>
      </c>
      <c r="J6283" s="105">
        <f t="shared" si="692"/>
        <v>18666.210272180881</v>
      </c>
      <c r="K6283" s="106">
        <f t="shared" si="693"/>
        <v>4.4675035674918036</v>
      </c>
    </row>
    <row r="6284" spans="2:11" x14ac:dyDescent="0.2">
      <c r="B6284" s="35">
        <v>6269</v>
      </c>
      <c r="C6284" s="93">
        <v>0.48853065132266105</v>
      </c>
      <c r="D6284" s="101">
        <f t="shared" si="696"/>
        <v>2.1490591910071291</v>
      </c>
      <c r="E6284" s="93">
        <v>0.20020833789493464</v>
      </c>
      <c r="F6284" s="102">
        <f t="shared" si="694"/>
        <v>1.2002083378949346</v>
      </c>
      <c r="G6284" s="102">
        <f t="shared" si="697"/>
        <v>18663.891827804397</v>
      </c>
      <c r="H6284" s="102">
        <f t="shared" si="695"/>
        <v>18666.210272180881</v>
      </c>
      <c r="I6284" s="102">
        <f t="shared" si="691"/>
        <v>2.3184443764839671</v>
      </c>
      <c r="J6284" s="102">
        <f t="shared" si="692"/>
        <v>18667.410480518774</v>
      </c>
      <c r="K6284" s="103">
        <f t="shared" si="693"/>
        <v>3.5186527143778221</v>
      </c>
    </row>
    <row r="6285" spans="2:11" x14ac:dyDescent="0.2">
      <c r="B6285" s="35">
        <v>6270</v>
      </c>
      <c r="C6285" s="93">
        <v>4.1730967326909174E-2</v>
      </c>
      <c r="D6285" s="101">
        <f t="shared" si="696"/>
        <v>9.5295354121081548</v>
      </c>
      <c r="E6285" s="93">
        <v>0.7621757688392149</v>
      </c>
      <c r="F6285" s="102">
        <f t="shared" si="694"/>
        <v>1.762175768839215</v>
      </c>
      <c r="G6285" s="102">
        <f t="shared" si="697"/>
        <v>18673.421363216505</v>
      </c>
      <c r="H6285" s="102">
        <f t="shared" si="695"/>
        <v>18673.421363216505</v>
      </c>
      <c r="I6285" s="102">
        <f t="shared" si="691"/>
        <v>0</v>
      </c>
      <c r="J6285" s="102">
        <f t="shared" si="692"/>
        <v>18675.183538985344</v>
      </c>
      <c r="K6285" s="103">
        <f t="shared" si="693"/>
        <v>1.76217576883937</v>
      </c>
    </row>
    <row r="6286" spans="2:11" x14ac:dyDescent="0.2">
      <c r="B6286" s="35">
        <v>6271</v>
      </c>
      <c r="C6286" s="93">
        <v>0.66698262143831832</v>
      </c>
      <c r="D6286" s="101">
        <f t="shared" si="696"/>
        <v>1.2149738646631827</v>
      </c>
      <c r="E6286" s="93">
        <v>0.71843746442650791</v>
      </c>
      <c r="F6286" s="102">
        <f t="shared" si="694"/>
        <v>1.7184374644265079</v>
      </c>
      <c r="G6286" s="102">
        <f t="shared" si="697"/>
        <v>18674.636337081167</v>
      </c>
      <c r="H6286" s="102">
        <f t="shared" si="695"/>
        <v>18675.183538985344</v>
      </c>
      <c r="I6286" s="102">
        <f t="shared" si="691"/>
        <v>0.54720190417720005</v>
      </c>
      <c r="J6286" s="102">
        <f t="shared" si="692"/>
        <v>18676.901976449772</v>
      </c>
      <c r="K6286" s="103">
        <f t="shared" si="693"/>
        <v>2.2656393686047522</v>
      </c>
    </row>
    <row r="6287" spans="2:11" ht="16" thickBot="1" x14ac:dyDescent="0.25">
      <c r="B6287" s="39">
        <v>6272</v>
      </c>
      <c r="C6287" s="94">
        <v>0.54402272012559938</v>
      </c>
      <c r="D6287" s="104">
        <f t="shared" si="696"/>
        <v>1.8262928041846849</v>
      </c>
      <c r="E6287" s="94">
        <v>0.99013710077291806</v>
      </c>
      <c r="F6287" s="105">
        <f t="shared" si="694"/>
        <v>1.9901371007729181</v>
      </c>
      <c r="G6287" s="105">
        <f t="shared" si="697"/>
        <v>18676.462629885351</v>
      </c>
      <c r="H6287" s="105">
        <f t="shared" si="695"/>
        <v>18676.901976449772</v>
      </c>
      <c r="I6287" s="105">
        <f t="shared" si="691"/>
        <v>0.43934656442070263</v>
      </c>
      <c r="J6287" s="105">
        <f t="shared" si="692"/>
        <v>18678.892113550544</v>
      </c>
      <c r="K6287" s="106">
        <f t="shared" si="693"/>
        <v>2.429483665193402</v>
      </c>
    </row>
    <row r="6288" spans="2:11" x14ac:dyDescent="0.2">
      <c r="B6288" s="35">
        <v>6273</v>
      </c>
      <c r="C6288" s="93">
        <v>0.61716179883601174</v>
      </c>
      <c r="D6288" s="101">
        <f t="shared" si="696"/>
        <v>1.4478721641358467</v>
      </c>
      <c r="E6288" s="93">
        <v>0.94815544487869474</v>
      </c>
      <c r="F6288" s="102">
        <f t="shared" si="694"/>
        <v>1.9481554448786946</v>
      </c>
      <c r="G6288" s="102">
        <f t="shared" si="697"/>
        <v>18677.910502049486</v>
      </c>
      <c r="H6288" s="102">
        <f t="shared" si="695"/>
        <v>18678.892113550544</v>
      </c>
      <c r="I6288" s="102">
        <f t="shared" si="691"/>
        <v>0.98161150105806882</v>
      </c>
      <c r="J6288" s="102">
        <f t="shared" si="692"/>
        <v>18680.840268995424</v>
      </c>
      <c r="K6288" s="103">
        <f t="shared" si="693"/>
        <v>2.9297669459374447</v>
      </c>
    </row>
    <row r="6289" spans="2:11" x14ac:dyDescent="0.2">
      <c r="B6289" s="35">
        <v>6274</v>
      </c>
      <c r="C6289" s="93">
        <v>0.46868261286254465</v>
      </c>
      <c r="D6289" s="101">
        <f t="shared" si="696"/>
        <v>2.2734884137753077</v>
      </c>
      <c r="E6289" s="93">
        <v>0.60008933615951832</v>
      </c>
      <c r="F6289" s="102">
        <f t="shared" si="694"/>
        <v>1.6000893361595183</v>
      </c>
      <c r="G6289" s="102">
        <f t="shared" si="697"/>
        <v>18680.183990463262</v>
      </c>
      <c r="H6289" s="102">
        <f t="shared" si="695"/>
        <v>18680.840268995424</v>
      </c>
      <c r="I6289" s="102">
        <f t="shared" si="691"/>
        <v>0.65627853216210497</v>
      </c>
      <c r="J6289" s="102">
        <f t="shared" si="692"/>
        <v>18682.440358331583</v>
      </c>
      <c r="K6289" s="103">
        <f t="shared" si="693"/>
        <v>2.2563678683218313</v>
      </c>
    </row>
    <row r="6290" spans="2:11" x14ac:dyDescent="0.2">
      <c r="B6290" s="35">
        <v>6275</v>
      </c>
      <c r="C6290" s="93">
        <v>0.69035277318136679</v>
      </c>
      <c r="D6290" s="101">
        <f t="shared" si="696"/>
        <v>1.1116576396867681</v>
      </c>
      <c r="E6290" s="93">
        <v>0.35118996876743414</v>
      </c>
      <c r="F6290" s="102">
        <f t="shared" si="694"/>
        <v>1.351189968767434</v>
      </c>
      <c r="G6290" s="102">
        <f t="shared" si="697"/>
        <v>18681.295648102947</v>
      </c>
      <c r="H6290" s="102">
        <f t="shared" si="695"/>
        <v>18682.440358331583</v>
      </c>
      <c r="I6290" s="102">
        <f t="shared" ref="I6290:I6353" si="698">H6290-G6290</f>
        <v>1.1447102286365407</v>
      </c>
      <c r="J6290" s="102">
        <f t="shared" ref="J6290:J6353" si="699">H6290+F6290</f>
        <v>18683.791548300353</v>
      </c>
      <c r="K6290" s="103">
        <f t="shared" ref="K6290:K6353" si="700">J6290-G6290</f>
        <v>2.4959001974057173</v>
      </c>
    </row>
    <row r="6291" spans="2:11" ht="16" thickBot="1" x14ac:dyDescent="0.25">
      <c r="B6291" s="39">
        <v>6276</v>
      </c>
      <c r="C6291" s="94">
        <v>0.55153271645534685</v>
      </c>
      <c r="D6291" s="104">
        <f t="shared" si="696"/>
        <v>1.7851623581188418</v>
      </c>
      <c r="E6291" s="94">
        <v>0.39016434530837019</v>
      </c>
      <c r="F6291" s="105">
        <f t="shared" si="694"/>
        <v>1.3901643453083703</v>
      </c>
      <c r="G6291" s="105">
        <f t="shared" si="697"/>
        <v>18683.080810461066</v>
      </c>
      <c r="H6291" s="105">
        <f t="shared" si="695"/>
        <v>18683.791548300353</v>
      </c>
      <c r="I6291" s="105">
        <f t="shared" si="698"/>
        <v>0.71073783928659395</v>
      </c>
      <c r="J6291" s="105">
        <f t="shared" si="699"/>
        <v>18685.181712645663</v>
      </c>
      <c r="K6291" s="106">
        <f t="shared" si="700"/>
        <v>2.1009021845966345</v>
      </c>
    </row>
    <row r="6292" spans="2:11" x14ac:dyDescent="0.2">
      <c r="B6292" s="35">
        <v>6277</v>
      </c>
      <c r="C6292" s="93">
        <v>0.50709631601602023</v>
      </c>
      <c r="D6292" s="101">
        <f t="shared" si="696"/>
        <v>2.0371629630457289</v>
      </c>
      <c r="E6292" s="93">
        <v>0.19197074842533213</v>
      </c>
      <c r="F6292" s="102">
        <f t="shared" si="694"/>
        <v>1.1919707484253321</v>
      </c>
      <c r="G6292" s="102">
        <f t="shared" si="697"/>
        <v>18685.117973424112</v>
      </c>
      <c r="H6292" s="102">
        <f t="shared" si="695"/>
        <v>18685.181712645663</v>
      </c>
      <c r="I6292" s="102">
        <f t="shared" si="698"/>
        <v>6.3739221550349612E-2</v>
      </c>
      <c r="J6292" s="102">
        <f t="shared" si="699"/>
        <v>18686.373683394089</v>
      </c>
      <c r="K6292" s="103">
        <f t="shared" si="700"/>
        <v>1.2557099699770333</v>
      </c>
    </row>
    <row r="6293" spans="2:11" x14ac:dyDescent="0.2">
      <c r="B6293" s="35">
        <v>6278</v>
      </c>
      <c r="C6293" s="93">
        <v>0.89549278177308378</v>
      </c>
      <c r="D6293" s="101">
        <f t="shared" si="696"/>
        <v>0.33114335420628205</v>
      </c>
      <c r="E6293" s="93">
        <v>0.34946561707366297</v>
      </c>
      <c r="F6293" s="102">
        <f t="shared" si="694"/>
        <v>1.349465617073663</v>
      </c>
      <c r="G6293" s="102">
        <f t="shared" si="697"/>
        <v>18685.44911677832</v>
      </c>
      <c r="H6293" s="102">
        <f t="shared" si="695"/>
        <v>18686.373683394089</v>
      </c>
      <c r="I6293" s="102">
        <f t="shared" si="698"/>
        <v>0.92456661576943588</v>
      </c>
      <c r="J6293" s="102">
        <f t="shared" si="699"/>
        <v>18687.723149011163</v>
      </c>
      <c r="K6293" s="103">
        <f t="shared" si="700"/>
        <v>2.2740322328427283</v>
      </c>
    </row>
    <row r="6294" spans="2:11" x14ac:dyDescent="0.2">
      <c r="B6294" s="35">
        <v>6279</v>
      </c>
      <c r="C6294" s="93">
        <v>0.58627389236509897</v>
      </c>
      <c r="D6294" s="101">
        <f t="shared" si="696"/>
        <v>1.6019046164542794</v>
      </c>
      <c r="E6294" s="93">
        <v>0.79404736180908919</v>
      </c>
      <c r="F6294" s="102">
        <f t="shared" si="694"/>
        <v>1.7940473618090893</v>
      </c>
      <c r="G6294" s="102">
        <f t="shared" si="697"/>
        <v>18687.051021394775</v>
      </c>
      <c r="H6294" s="102">
        <f t="shared" si="695"/>
        <v>18687.723149011163</v>
      </c>
      <c r="I6294" s="102">
        <f t="shared" si="698"/>
        <v>0.67212761638802476</v>
      </c>
      <c r="J6294" s="102">
        <f t="shared" si="699"/>
        <v>18689.51719637297</v>
      </c>
      <c r="K6294" s="103">
        <f t="shared" si="700"/>
        <v>2.4661749781953404</v>
      </c>
    </row>
    <row r="6295" spans="2:11" ht="16" thickBot="1" x14ac:dyDescent="0.25">
      <c r="B6295" s="39">
        <v>6280</v>
      </c>
      <c r="C6295" s="94">
        <v>0.93411533547137837</v>
      </c>
      <c r="D6295" s="104">
        <f t="shared" si="696"/>
        <v>0.20446608858482607</v>
      </c>
      <c r="E6295" s="94">
        <v>3.3185278048437405E-2</v>
      </c>
      <c r="F6295" s="105">
        <f t="shared" si="694"/>
        <v>1.0331852780484374</v>
      </c>
      <c r="G6295" s="105">
        <f t="shared" si="697"/>
        <v>18687.255487483359</v>
      </c>
      <c r="H6295" s="105">
        <f t="shared" si="695"/>
        <v>18689.51719637297</v>
      </c>
      <c r="I6295" s="105">
        <f t="shared" si="698"/>
        <v>2.2617088896113273</v>
      </c>
      <c r="J6295" s="105">
        <f t="shared" si="699"/>
        <v>18690.550381651017</v>
      </c>
      <c r="K6295" s="106">
        <f t="shared" si="700"/>
        <v>3.2948941676586401</v>
      </c>
    </row>
    <row r="6296" spans="2:11" x14ac:dyDescent="0.2">
      <c r="B6296" s="35">
        <v>6281</v>
      </c>
      <c r="C6296" s="93">
        <v>0.25085022535400181</v>
      </c>
      <c r="D6296" s="101">
        <f t="shared" si="696"/>
        <v>4.1486976890721028</v>
      </c>
      <c r="E6296" s="93">
        <v>0.62693678751784754</v>
      </c>
      <c r="F6296" s="102">
        <f t="shared" si="694"/>
        <v>1.6269367875178475</v>
      </c>
      <c r="G6296" s="102">
        <f t="shared" si="697"/>
        <v>18691.404185172432</v>
      </c>
      <c r="H6296" s="102">
        <f t="shared" si="695"/>
        <v>18691.404185172432</v>
      </c>
      <c r="I6296" s="102">
        <f t="shared" si="698"/>
        <v>0</v>
      </c>
      <c r="J6296" s="102">
        <f t="shared" si="699"/>
        <v>18693.03112195995</v>
      </c>
      <c r="K6296" s="103">
        <f t="shared" si="700"/>
        <v>1.6269367875174794</v>
      </c>
    </row>
    <row r="6297" spans="2:11" x14ac:dyDescent="0.2">
      <c r="B6297" s="35">
        <v>6282</v>
      </c>
      <c r="C6297" s="93">
        <v>0.88767390856530726</v>
      </c>
      <c r="D6297" s="101">
        <f t="shared" si="696"/>
        <v>0.35745247054766005</v>
      </c>
      <c r="E6297" s="93">
        <v>0.36419404522606658</v>
      </c>
      <c r="F6297" s="102">
        <f t="shared" si="694"/>
        <v>1.3641940452260666</v>
      </c>
      <c r="G6297" s="102">
        <f t="shared" si="697"/>
        <v>18691.76163764298</v>
      </c>
      <c r="H6297" s="102">
        <f t="shared" si="695"/>
        <v>18693.03112195995</v>
      </c>
      <c r="I6297" s="102">
        <f t="shared" si="698"/>
        <v>1.2694843169701926</v>
      </c>
      <c r="J6297" s="102">
        <f t="shared" si="699"/>
        <v>18694.395316005175</v>
      </c>
      <c r="K6297" s="103">
        <f t="shared" si="700"/>
        <v>2.6336783621954964</v>
      </c>
    </row>
    <row r="6298" spans="2:11" x14ac:dyDescent="0.2">
      <c r="B6298" s="35">
        <v>6283</v>
      </c>
      <c r="C6298" s="93">
        <v>0.86434154981381561</v>
      </c>
      <c r="D6298" s="101">
        <f t="shared" si="696"/>
        <v>0.4373618280266634</v>
      </c>
      <c r="E6298" s="93">
        <v>0.68156169733528205</v>
      </c>
      <c r="F6298" s="102">
        <f t="shared" si="694"/>
        <v>1.681561697335282</v>
      </c>
      <c r="G6298" s="102">
        <f t="shared" si="697"/>
        <v>18692.198999471006</v>
      </c>
      <c r="H6298" s="102">
        <f t="shared" si="695"/>
        <v>18694.395316005175</v>
      </c>
      <c r="I6298" s="102">
        <f t="shared" si="698"/>
        <v>2.1963165341694548</v>
      </c>
      <c r="J6298" s="102">
        <f t="shared" si="699"/>
        <v>18696.076877702511</v>
      </c>
      <c r="K6298" s="103">
        <f t="shared" si="700"/>
        <v>3.877878231505747</v>
      </c>
    </row>
    <row r="6299" spans="2:11" ht="16" thickBot="1" x14ac:dyDescent="0.25">
      <c r="B6299" s="39">
        <v>6284</v>
      </c>
      <c r="C6299" s="94">
        <v>0.56184884314962147</v>
      </c>
      <c r="D6299" s="104">
        <f t="shared" si="696"/>
        <v>1.7295672828975961</v>
      </c>
      <c r="E6299" s="94">
        <v>0.4478719158303146</v>
      </c>
      <c r="F6299" s="105">
        <f t="shared" si="694"/>
        <v>1.4478719158303146</v>
      </c>
      <c r="G6299" s="105">
        <f t="shared" si="697"/>
        <v>18693.928566753904</v>
      </c>
      <c r="H6299" s="105">
        <f t="shared" si="695"/>
        <v>18696.076877702511</v>
      </c>
      <c r="I6299" s="105">
        <f t="shared" si="698"/>
        <v>2.1483109486071044</v>
      </c>
      <c r="J6299" s="105">
        <f t="shared" si="699"/>
        <v>18697.52474961834</v>
      </c>
      <c r="K6299" s="106">
        <f t="shared" si="700"/>
        <v>3.596182864435832</v>
      </c>
    </row>
    <row r="6300" spans="2:11" x14ac:dyDescent="0.2">
      <c r="B6300" s="35">
        <v>6285</v>
      </c>
      <c r="C6300" s="93">
        <v>0.4463578252733561</v>
      </c>
      <c r="D6300" s="101">
        <f t="shared" si="696"/>
        <v>2.4199030494376439</v>
      </c>
      <c r="E6300" s="93">
        <v>0.70305613888312513</v>
      </c>
      <c r="F6300" s="102">
        <f t="shared" si="694"/>
        <v>1.7030561388831251</v>
      </c>
      <c r="G6300" s="102">
        <f t="shared" si="697"/>
        <v>18696.348469803343</v>
      </c>
      <c r="H6300" s="102">
        <f t="shared" si="695"/>
        <v>18697.52474961834</v>
      </c>
      <c r="I6300" s="102">
        <f t="shared" si="698"/>
        <v>1.1762798149975424</v>
      </c>
      <c r="J6300" s="102">
        <f t="shared" si="699"/>
        <v>18699.227805757222</v>
      </c>
      <c r="K6300" s="103">
        <f t="shared" si="700"/>
        <v>2.8793359538794903</v>
      </c>
    </row>
    <row r="6301" spans="2:11" x14ac:dyDescent="0.2">
      <c r="B6301" s="35">
        <v>6286</v>
      </c>
      <c r="C6301" s="93">
        <v>0.3007214061351583</v>
      </c>
      <c r="D6301" s="101">
        <f t="shared" si="696"/>
        <v>3.6047130115263006</v>
      </c>
      <c r="E6301" s="93">
        <v>0.46829196306228749</v>
      </c>
      <c r="F6301" s="102">
        <f t="shared" si="694"/>
        <v>1.4682919630622875</v>
      </c>
      <c r="G6301" s="102">
        <f t="shared" si="697"/>
        <v>18699.953182814868</v>
      </c>
      <c r="H6301" s="102">
        <f t="shared" si="695"/>
        <v>18699.953182814868</v>
      </c>
      <c r="I6301" s="102">
        <f t="shared" si="698"/>
        <v>0</v>
      </c>
      <c r="J6301" s="102">
        <f t="shared" si="699"/>
        <v>18701.42147477793</v>
      </c>
      <c r="K6301" s="103">
        <f t="shared" si="700"/>
        <v>1.4682919630613469</v>
      </c>
    </row>
    <row r="6302" spans="2:11" x14ac:dyDescent="0.2">
      <c r="B6302" s="35">
        <v>6287</v>
      </c>
      <c r="C6302" s="93">
        <v>0.10386626126257059</v>
      </c>
      <c r="D6302" s="101">
        <f t="shared" si="696"/>
        <v>6.7939534703447384</v>
      </c>
      <c r="E6302" s="93">
        <v>8.304310767961498E-2</v>
      </c>
      <c r="F6302" s="102">
        <f t="shared" si="694"/>
        <v>1.083043107679615</v>
      </c>
      <c r="G6302" s="102">
        <f t="shared" si="697"/>
        <v>18706.747136285212</v>
      </c>
      <c r="H6302" s="102">
        <f t="shared" si="695"/>
        <v>18706.747136285212</v>
      </c>
      <c r="I6302" s="102">
        <f t="shared" si="698"/>
        <v>0</v>
      </c>
      <c r="J6302" s="102">
        <f t="shared" si="699"/>
        <v>18707.830179392891</v>
      </c>
      <c r="K6302" s="103">
        <f t="shared" si="700"/>
        <v>1.0830431076792593</v>
      </c>
    </row>
    <row r="6303" spans="2:11" ht="16" thickBot="1" x14ac:dyDescent="0.25">
      <c r="B6303" s="39">
        <v>6288</v>
      </c>
      <c r="C6303" s="94">
        <v>0.32316121092210792</v>
      </c>
      <c r="D6303" s="104">
        <f t="shared" si="696"/>
        <v>3.3888119257468747</v>
      </c>
      <c r="E6303" s="94">
        <v>2.1024377343211387E-2</v>
      </c>
      <c r="F6303" s="105">
        <f t="shared" si="694"/>
        <v>1.0210243773432115</v>
      </c>
      <c r="G6303" s="105">
        <f t="shared" si="697"/>
        <v>18710.135948210958</v>
      </c>
      <c r="H6303" s="105">
        <f t="shared" si="695"/>
        <v>18710.135948210958</v>
      </c>
      <c r="I6303" s="105">
        <f t="shared" si="698"/>
        <v>0</v>
      </c>
      <c r="J6303" s="105">
        <f t="shared" si="699"/>
        <v>18711.156972588302</v>
      </c>
      <c r="K6303" s="106">
        <f t="shared" si="700"/>
        <v>1.021024377343565</v>
      </c>
    </row>
    <row r="6304" spans="2:11" x14ac:dyDescent="0.2">
      <c r="B6304" s="35">
        <v>6289</v>
      </c>
      <c r="C6304" s="93">
        <v>0.59600444977769951</v>
      </c>
      <c r="D6304" s="101">
        <f t="shared" si="696"/>
        <v>1.5525214376240779</v>
      </c>
      <c r="E6304" s="93">
        <v>0.69807807400102029</v>
      </c>
      <c r="F6304" s="102">
        <f t="shared" si="694"/>
        <v>1.6980780740010202</v>
      </c>
      <c r="G6304" s="102">
        <f t="shared" si="697"/>
        <v>18711.688469648583</v>
      </c>
      <c r="H6304" s="102">
        <f t="shared" si="695"/>
        <v>18711.688469648583</v>
      </c>
      <c r="I6304" s="102">
        <f t="shared" si="698"/>
        <v>0</v>
      </c>
      <c r="J6304" s="102">
        <f t="shared" si="699"/>
        <v>18713.386547722585</v>
      </c>
      <c r="K6304" s="103">
        <f t="shared" si="700"/>
        <v>1.698078074001387</v>
      </c>
    </row>
    <row r="6305" spans="2:11" x14ac:dyDescent="0.2">
      <c r="B6305" s="35">
        <v>6290</v>
      </c>
      <c r="C6305" s="93">
        <v>0.60032132610037425</v>
      </c>
      <c r="D6305" s="101">
        <f t="shared" si="696"/>
        <v>1.5308706708528264</v>
      </c>
      <c r="E6305" s="93">
        <v>0.96463752687772519</v>
      </c>
      <c r="F6305" s="102">
        <f t="shared" si="694"/>
        <v>1.9646375268777252</v>
      </c>
      <c r="G6305" s="102">
        <f t="shared" si="697"/>
        <v>18713.219340319436</v>
      </c>
      <c r="H6305" s="102">
        <f t="shared" si="695"/>
        <v>18713.386547722585</v>
      </c>
      <c r="I6305" s="102">
        <f t="shared" si="698"/>
        <v>0.16720740314849536</v>
      </c>
      <c r="J6305" s="102">
        <f t="shared" si="699"/>
        <v>18715.351185249463</v>
      </c>
      <c r="K6305" s="103">
        <f t="shared" si="700"/>
        <v>2.1318449300270004</v>
      </c>
    </row>
    <row r="6306" spans="2:11" x14ac:dyDescent="0.2">
      <c r="B6306" s="35">
        <v>6291</v>
      </c>
      <c r="C6306" s="93">
        <v>6.6100527677476095E-2</v>
      </c>
      <c r="D6306" s="101">
        <f t="shared" si="696"/>
        <v>8.1497356474157048</v>
      </c>
      <c r="E6306" s="93">
        <v>0.26304613726957815</v>
      </c>
      <c r="F6306" s="102">
        <f t="shared" si="694"/>
        <v>1.263046137269578</v>
      </c>
      <c r="G6306" s="102">
        <f t="shared" si="697"/>
        <v>18721.369075966853</v>
      </c>
      <c r="H6306" s="102">
        <f t="shared" si="695"/>
        <v>18721.369075966853</v>
      </c>
      <c r="I6306" s="102">
        <f t="shared" si="698"/>
        <v>0</v>
      </c>
      <c r="J6306" s="102">
        <f t="shared" si="699"/>
        <v>18722.632122104122</v>
      </c>
      <c r="K6306" s="103">
        <f t="shared" si="700"/>
        <v>1.2630461372682475</v>
      </c>
    </row>
    <row r="6307" spans="2:11" ht="16" thickBot="1" x14ac:dyDescent="0.25">
      <c r="B6307" s="39">
        <v>6292</v>
      </c>
      <c r="C6307" s="94">
        <v>0.2792988101749726</v>
      </c>
      <c r="D6307" s="104">
        <f t="shared" si="696"/>
        <v>3.8264191981957221</v>
      </c>
      <c r="E6307" s="94">
        <v>0.3838261948457411</v>
      </c>
      <c r="F6307" s="105">
        <f t="shared" si="694"/>
        <v>1.3838261948457411</v>
      </c>
      <c r="G6307" s="105">
        <f t="shared" si="697"/>
        <v>18725.195495165048</v>
      </c>
      <c r="H6307" s="105">
        <f t="shared" si="695"/>
        <v>18725.195495165048</v>
      </c>
      <c r="I6307" s="105">
        <f t="shared" si="698"/>
        <v>0</v>
      </c>
      <c r="J6307" s="105">
        <f t="shared" si="699"/>
        <v>18726.579321359892</v>
      </c>
      <c r="K6307" s="106">
        <f t="shared" si="700"/>
        <v>1.3838261948440049</v>
      </c>
    </row>
    <row r="6308" spans="2:11" x14ac:dyDescent="0.2">
      <c r="B6308" s="35">
        <v>6293</v>
      </c>
      <c r="C6308" s="93">
        <v>0.58287799806549867</v>
      </c>
      <c r="D6308" s="101">
        <f t="shared" si="696"/>
        <v>1.6193321408539183</v>
      </c>
      <c r="E6308" s="93">
        <v>0.84122315600725284</v>
      </c>
      <c r="F6308" s="102">
        <f t="shared" si="694"/>
        <v>1.8412231560072527</v>
      </c>
      <c r="G6308" s="102">
        <f t="shared" si="697"/>
        <v>18726.814827305901</v>
      </c>
      <c r="H6308" s="102">
        <f t="shared" si="695"/>
        <v>18726.814827305901</v>
      </c>
      <c r="I6308" s="102">
        <f t="shared" si="698"/>
        <v>0</v>
      </c>
      <c r="J6308" s="102">
        <f t="shared" si="699"/>
        <v>18728.656050461908</v>
      </c>
      <c r="K6308" s="103">
        <f t="shared" si="700"/>
        <v>1.8412231560068903</v>
      </c>
    </row>
    <row r="6309" spans="2:11" x14ac:dyDescent="0.2">
      <c r="B6309" s="35">
        <v>6294</v>
      </c>
      <c r="C6309" s="93">
        <v>0.29571247367562836</v>
      </c>
      <c r="D6309" s="101">
        <f t="shared" si="696"/>
        <v>3.6551030083913014</v>
      </c>
      <c r="E6309" s="93">
        <v>0.7978818830223271</v>
      </c>
      <c r="F6309" s="102">
        <f t="shared" si="694"/>
        <v>1.7978818830223271</v>
      </c>
      <c r="G6309" s="102">
        <f t="shared" si="697"/>
        <v>18730.469930314292</v>
      </c>
      <c r="H6309" s="102">
        <f t="shared" si="695"/>
        <v>18730.469930314292</v>
      </c>
      <c r="I6309" s="102">
        <f t="shared" si="698"/>
        <v>0</v>
      </c>
      <c r="J6309" s="102">
        <f t="shared" si="699"/>
        <v>18732.267812197315</v>
      </c>
      <c r="K6309" s="103">
        <f t="shared" si="700"/>
        <v>1.7978818830233649</v>
      </c>
    </row>
    <row r="6310" spans="2:11" x14ac:dyDescent="0.2">
      <c r="B6310" s="35">
        <v>6295</v>
      </c>
      <c r="C6310" s="93">
        <v>0.65122370402335117</v>
      </c>
      <c r="D6310" s="101">
        <f t="shared" si="696"/>
        <v>1.2867061932870913</v>
      </c>
      <c r="E6310" s="93">
        <v>1.0638958937037146E-2</v>
      </c>
      <c r="F6310" s="102">
        <f t="shared" si="694"/>
        <v>1.010638958937037</v>
      </c>
      <c r="G6310" s="102">
        <f t="shared" si="697"/>
        <v>18731.75663650758</v>
      </c>
      <c r="H6310" s="102">
        <f t="shared" si="695"/>
        <v>18732.267812197315</v>
      </c>
      <c r="I6310" s="102">
        <f t="shared" si="698"/>
        <v>0.51117568973495509</v>
      </c>
      <c r="J6310" s="102">
        <f t="shared" si="699"/>
        <v>18733.278451156253</v>
      </c>
      <c r="K6310" s="103">
        <f t="shared" si="700"/>
        <v>1.5218146486731712</v>
      </c>
    </row>
    <row r="6311" spans="2:11" ht="16" thickBot="1" x14ac:dyDescent="0.25">
      <c r="B6311" s="39">
        <v>6296</v>
      </c>
      <c r="C6311" s="94">
        <v>0.29337655973268084</v>
      </c>
      <c r="D6311" s="104">
        <f t="shared" si="696"/>
        <v>3.6788949249292981</v>
      </c>
      <c r="E6311" s="94">
        <v>0.31619025911689369</v>
      </c>
      <c r="F6311" s="105">
        <f t="shared" si="694"/>
        <v>1.3161902591168937</v>
      </c>
      <c r="G6311" s="105">
        <f t="shared" si="697"/>
        <v>18735.435531432508</v>
      </c>
      <c r="H6311" s="105">
        <f t="shared" si="695"/>
        <v>18735.435531432508</v>
      </c>
      <c r="I6311" s="105">
        <f t="shared" si="698"/>
        <v>0</v>
      </c>
      <c r="J6311" s="105">
        <f t="shared" si="699"/>
        <v>18736.751721691624</v>
      </c>
      <c r="K6311" s="106">
        <f t="shared" si="700"/>
        <v>1.3161902591164107</v>
      </c>
    </row>
    <row r="6312" spans="2:11" x14ac:dyDescent="0.2">
      <c r="B6312" s="35">
        <v>6297</v>
      </c>
      <c r="C6312" s="93">
        <v>0.65093169965748932</v>
      </c>
      <c r="D6312" s="101">
        <f t="shared" si="696"/>
        <v>1.288051674955091</v>
      </c>
      <c r="E6312" s="93">
        <v>0.69586383726967715</v>
      </c>
      <c r="F6312" s="102">
        <f t="shared" si="694"/>
        <v>1.6958638372696773</v>
      </c>
      <c r="G6312" s="102">
        <f t="shared" si="697"/>
        <v>18736.723583107461</v>
      </c>
      <c r="H6312" s="102">
        <f t="shared" si="695"/>
        <v>18736.751721691624</v>
      </c>
      <c r="I6312" s="102">
        <f t="shared" si="698"/>
        <v>2.8138584162661573E-2</v>
      </c>
      <c r="J6312" s="102">
        <f t="shared" si="699"/>
        <v>18738.447585528895</v>
      </c>
      <c r="K6312" s="103">
        <f t="shared" si="700"/>
        <v>1.7240024214333971</v>
      </c>
    </row>
    <row r="6313" spans="2:11" x14ac:dyDescent="0.2">
      <c r="B6313" s="35">
        <v>6298</v>
      </c>
      <c r="C6313" s="93">
        <v>0.27593494991996681</v>
      </c>
      <c r="D6313" s="101">
        <f t="shared" si="696"/>
        <v>3.862770389219115</v>
      </c>
      <c r="E6313" s="93">
        <v>0.42729472926031531</v>
      </c>
      <c r="F6313" s="102">
        <f t="shared" si="694"/>
        <v>1.4272947292603153</v>
      </c>
      <c r="G6313" s="102">
        <f t="shared" si="697"/>
        <v>18740.586353496681</v>
      </c>
      <c r="H6313" s="102">
        <f t="shared" si="695"/>
        <v>18740.586353496681</v>
      </c>
      <c r="I6313" s="102">
        <f t="shared" si="698"/>
        <v>0</v>
      </c>
      <c r="J6313" s="102">
        <f t="shared" si="699"/>
        <v>18742.01364822594</v>
      </c>
      <c r="K6313" s="103">
        <f t="shared" si="700"/>
        <v>1.4272947292593017</v>
      </c>
    </row>
    <row r="6314" spans="2:11" x14ac:dyDescent="0.2">
      <c r="B6314" s="35">
        <v>6299</v>
      </c>
      <c r="C6314" s="93">
        <v>0.13150198043885442</v>
      </c>
      <c r="D6314" s="101">
        <f t="shared" si="696"/>
        <v>6.0862001013186227</v>
      </c>
      <c r="E6314" s="93">
        <v>0.71761336994361091</v>
      </c>
      <c r="F6314" s="102">
        <f t="shared" si="694"/>
        <v>1.7176133699436109</v>
      </c>
      <c r="G6314" s="102">
        <f t="shared" si="697"/>
        <v>18746.672553598</v>
      </c>
      <c r="H6314" s="102">
        <f t="shared" si="695"/>
        <v>18746.672553598</v>
      </c>
      <c r="I6314" s="102">
        <f t="shared" si="698"/>
        <v>0</v>
      </c>
      <c r="J6314" s="102">
        <f t="shared" si="699"/>
        <v>18748.390166967944</v>
      </c>
      <c r="K6314" s="103">
        <f t="shared" si="700"/>
        <v>1.7176133699431375</v>
      </c>
    </row>
    <row r="6315" spans="2:11" ht="16" thickBot="1" x14ac:dyDescent="0.25">
      <c r="B6315" s="39">
        <v>6300</v>
      </c>
      <c r="C6315" s="94">
        <v>0.34912553677768687</v>
      </c>
      <c r="D6315" s="104">
        <f t="shared" si="696"/>
        <v>3.1569711516711259</v>
      </c>
      <c r="E6315" s="94">
        <v>3.2397723506440324E-2</v>
      </c>
      <c r="F6315" s="105">
        <f t="shared" ref="F6315:F6378" si="701">($N$18-$N$19)*E6315+$N$19</f>
        <v>1.0323977235064403</v>
      </c>
      <c r="G6315" s="105">
        <f t="shared" si="697"/>
        <v>18749.829524749672</v>
      </c>
      <c r="H6315" s="105">
        <f t="shared" ref="H6315:H6378" si="702">+MAX(G6315,J6314)</f>
        <v>18749.829524749672</v>
      </c>
      <c r="I6315" s="105">
        <f t="shared" si="698"/>
        <v>0</v>
      </c>
      <c r="J6315" s="105">
        <f t="shared" si="699"/>
        <v>18750.861922473177</v>
      </c>
      <c r="K6315" s="106">
        <f t="shared" si="700"/>
        <v>1.03239772350571</v>
      </c>
    </row>
    <row r="6316" spans="2:11" x14ac:dyDescent="0.2">
      <c r="B6316" s="35">
        <v>6301</v>
      </c>
      <c r="C6316" s="93">
        <v>0.29543248863995697</v>
      </c>
      <c r="D6316" s="101">
        <f t="shared" ref="D6316:D6379" si="703">-LN(C6316)/$N$16</f>
        <v>3.6579447992323573</v>
      </c>
      <c r="E6316" s="93">
        <v>0.2435246946878723</v>
      </c>
      <c r="F6316" s="102">
        <f t="shared" si="701"/>
        <v>1.2435246946878724</v>
      </c>
      <c r="G6316" s="102">
        <f t="shared" ref="G6316:G6379" si="704">G6315+D6316</f>
        <v>18753.487469548905</v>
      </c>
      <c r="H6316" s="102">
        <f t="shared" si="702"/>
        <v>18753.487469548905</v>
      </c>
      <c r="I6316" s="102">
        <f t="shared" si="698"/>
        <v>0</v>
      </c>
      <c r="J6316" s="102">
        <f t="shared" si="699"/>
        <v>18754.730994243593</v>
      </c>
      <c r="K6316" s="103">
        <f t="shared" si="700"/>
        <v>1.2435246946879488</v>
      </c>
    </row>
    <row r="6317" spans="2:11" x14ac:dyDescent="0.2">
      <c r="B6317" s="35">
        <v>6302</v>
      </c>
      <c r="C6317" s="93">
        <v>0.71849554416486883</v>
      </c>
      <c r="D6317" s="101">
        <f t="shared" si="703"/>
        <v>0.9917873251864493</v>
      </c>
      <c r="E6317" s="93">
        <v>0.56092637960432434</v>
      </c>
      <c r="F6317" s="102">
        <f t="shared" si="701"/>
        <v>1.5609263796043242</v>
      </c>
      <c r="G6317" s="102">
        <f t="shared" si="704"/>
        <v>18754.479256874092</v>
      </c>
      <c r="H6317" s="102">
        <f t="shared" si="702"/>
        <v>18754.730994243593</v>
      </c>
      <c r="I6317" s="102">
        <f t="shared" si="698"/>
        <v>0.25173736950091552</v>
      </c>
      <c r="J6317" s="102">
        <f t="shared" si="699"/>
        <v>18756.291920623196</v>
      </c>
      <c r="K6317" s="103">
        <f t="shared" si="700"/>
        <v>1.8126637491041038</v>
      </c>
    </row>
    <row r="6318" spans="2:11" x14ac:dyDescent="0.2">
      <c r="B6318" s="35">
        <v>6303</v>
      </c>
      <c r="C6318" s="93">
        <v>0.15281097066199367</v>
      </c>
      <c r="D6318" s="101">
        <f t="shared" si="703"/>
        <v>5.6356608219026985</v>
      </c>
      <c r="E6318" s="93">
        <v>0.53629312157359987</v>
      </c>
      <c r="F6318" s="102">
        <f t="shared" si="701"/>
        <v>1.5362931215735998</v>
      </c>
      <c r="G6318" s="102">
        <f t="shared" si="704"/>
        <v>18760.114917695995</v>
      </c>
      <c r="H6318" s="102">
        <f t="shared" si="702"/>
        <v>18760.114917695995</v>
      </c>
      <c r="I6318" s="102">
        <f t="shared" si="698"/>
        <v>0</v>
      </c>
      <c r="J6318" s="102">
        <f t="shared" si="699"/>
        <v>18761.65121081757</v>
      </c>
      <c r="K6318" s="103">
        <f t="shared" si="700"/>
        <v>1.5362931215749995</v>
      </c>
    </row>
    <row r="6319" spans="2:11" ht="16" thickBot="1" x14ac:dyDescent="0.25">
      <c r="B6319" s="39">
        <v>6304</v>
      </c>
      <c r="C6319" s="94">
        <v>0.88281147336700838</v>
      </c>
      <c r="D6319" s="104">
        <f t="shared" si="703"/>
        <v>0.37393082435898034</v>
      </c>
      <c r="E6319" s="94">
        <v>0.46919737369550707</v>
      </c>
      <c r="F6319" s="105">
        <f t="shared" si="701"/>
        <v>1.4691973736955071</v>
      </c>
      <c r="G6319" s="105">
        <f t="shared" si="704"/>
        <v>18760.488848520356</v>
      </c>
      <c r="H6319" s="105">
        <f t="shared" si="702"/>
        <v>18761.65121081757</v>
      </c>
      <c r="I6319" s="105">
        <f t="shared" si="698"/>
        <v>1.1623622972147132</v>
      </c>
      <c r="J6319" s="105">
        <f t="shared" si="699"/>
        <v>18763.120408191266</v>
      </c>
      <c r="K6319" s="106">
        <f t="shared" si="700"/>
        <v>2.6315596709100646</v>
      </c>
    </row>
    <row r="6320" spans="2:11" x14ac:dyDescent="0.2">
      <c r="B6320" s="35">
        <v>6305</v>
      </c>
      <c r="C6320" s="93">
        <v>0.76628666112561228</v>
      </c>
      <c r="D6320" s="101">
        <f t="shared" si="703"/>
        <v>0.79859684404232412</v>
      </c>
      <c r="E6320" s="93">
        <v>0.13205745908812316</v>
      </c>
      <c r="F6320" s="102">
        <f t="shared" si="701"/>
        <v>1.1320574590881232</v>
      </c>
      <c r="G6320" s="102">
        <f t="shared" si="704"/>
        <v>18761.287445364396</v>
      </c>
      <c r="H6320" s="102">
        <f t="shared" si="702"/>
        <v>18763.120408191266</v>
      </c>
      <c r="I6320" s="102">
        <f t="shared" si="698"/>
        <v>1.8329628268693341</v>
      </c>
      <c r="J6320" s="102">
        <f t="shared" si="699"/>
        <v>18764.252465650352</v>
      </c>
      <c r="K6320" s="103">
        <f t="shared" si="700"/>
        <v>2.9650202859556885</v>
      </c>
    </row>
    <row r="6321" spans="2:11" x14ac:dyDescent="0.2">
      <c r="B6321" s="35">
        <v>6306</v>
      </c>
      <c r="C6321" s="93">
        <v>0.79184794284705884</v>
      </c>
      <c r="D6321" s="101">
        <f t="shared" si="703"/>
        <v>0.70015769086540303</v>
      </c>
      <c r="E6321" s="93">
        <v>0.31175817136267314</v>
      </c>
      <c r="F6321" s="102">
        <f t="shared" si="701"/>
        <v>1.3117581713626731</v>
      </c>
      <c r="G6321" s="102">
        <f t="shared" si="704"/>
        <v>18761.987603055262</v>
      </c>
      <c r="H6321" s="102">
        <f t="shared" si="702"/>
        <v>18764.252465650352</v>
      </c>
      <c r="I6321" s="102">
        <f t="shared" si="698"/>
        <v>2.264862595089653</v>
      </c>
      <c r="J6321" s="102">
        <f t="shared" si="699"/>
        <v>18765.564223821715</v>
      </c>
      <c r="K6321" s="103">
        <f t="shared" si="700"/>
        <v>3.5766207664528338</v>
      </c>
    </row>
    <row r="6322" spans="2:11" x14ac:dyDescent="0.2">
      <c r="B6322" s="35">
        <v>6307</v>
      </c>
      <c r="C6322" s="93">
        <v>0.25349193342101106</v>
      </c>
      <c r="D6322" s="101">
        <f t="shared" si="703"/>
        <v>4.1172698318448191</v>
      </c>
      <c r="E6322" s="93">
        <v>0.43017402243153746</v>
      </c>
      <c r="F6322" s="102">
        <f t="shared" si="701"/>
        <v>1.4301740224315376</v>
      </c>
      <c r="G6322" s="102">
        <f t="shared" si="704"/>
        <v>18766.104872887106</v>
      </c>
      <c r="H6322" s="102">
        <f t="shared" si="702"/>
        <v>18766.104872887106</v>
      </c>
      <c r="I6322" s="102">
        <f t="shared" si="698"/>
        <v>0</v>
      </c>
      <c r="J6322" s="102">
        <f t="shared" si="699"/>
        <v>18767.535046909539</v>
      </c>
      <c r="K6322" s="103">
        <f t="shared" si="700"/>
        <v>1.4301740224327659</v>
      </c>
    </row>
    <row r="6323" spans="2:11" ht="16" thickBot="1" x14ac:dyDescent="0.25">
      <c r="B6323" s="39">
        <v>6308</v>
      </c>
      <c r="C6323" s="94">
        <v>0.80553552229363568</v>
      </c>
      <c r="D6323" s="104">
        <f t="shared" si="703"/>
        <v>0.648743932967213</v>
      </c>
      <c r="E6323" s="94">
        <v>0.18680562044381821</v>
      </c>
      <c r="F6323" s="105">
        <f t="shared" si="701"/>
        <v>1.1868056204438182</v>
      </c>
      <c r="G6323" s="105">
        <f t="shared" si="704"/>
        <v>18766.753616820075</v>
      </c>
      <c r="H6323" s="105">
        <f t="shared" si="702"/>
        <v>18767.535046909539</v>
      </c>
      <c r="I6323" s="105">
        <f t="shared" si="698"/>
        <v>0.78143008946426562</v>
      </c>
      <c r="J6323" s="105">
        <f t="shared" si="699"/>
        <v>18768.721852529983</v>
      </c>
      <c r="K6323" s="106">
        <f t="shared" si="700"/>
        <v>1.9682357099081855</v>
      </c>
    </row>
    <row r="6324" spans="2:11" x14ac:dyDescent="0.2">
      <c r="B6324" s="35">
        <v>6309</v>
      </c>
      <c r="C6324" s="93">
        <v>0.77202807367788351</v>
      </c>
      <c r="D6324" s="101">
        <f t="shared" si="703"/>
        <v>0.7762030942524657</v>
      </c>
      <c r="E6324" s="93">
        <v>0.13480565062166749</v>
      </c>
      <c r="F6324" s="102">
        <f t="shared" si="701"/>
        <v>1.1348056506216675</v>
      </c>
      <c r="G6324" s="102">
        <f t="shared" si="704"/>
        <v>18767.529819914329</v>
      </c>
      <c r="H6324" s="102">
        <f t="shared" si="702"/>
        <v>18768.721852529983</v>
      </c>
      <c r="I6324" s="102">
        <f t="shared" si="698"/>
        <v>1.1920326156541705</v>
      </c>
      <c r="J6324" s="102">
        <f t="shared" si="699"/>
        <v>18769.856658180604</v>
      </c>
      <c r="K6324" s="103">
        <f t="shared" si="700"/>
        <v>2.3268382662754448</v>
      </c>
    </row>
    <row r="6325" spans="2:11" x14ac:dyDescent="0.2">
      <c r="B6325" s="35">
        <v>6310</v>
      </c>
      <c r="C6325" s="93">
        <v>0.98006820478849921</v>
      </c>
      <c r="D6325" s="101">
        <f t="shared" si="703"/>
        <v>6.03993390489019E-2</v>
      </c>
      <c r="E6325" s="93">
        <v>0.20084539021857961</v>
      </c>
      <c r="F6325" s="102">
        <f t="shared" si="701"/>
        <v>1.2008453902185796</v>
      </c>
      <c r="G6325" s="102">
        <f t="shared" si="704"/>
        <v>18767.590219253379</v>
      </c>
      <c r="H6325" s="102">
        <f t="shared" si="702"/>
        <v>18769.856658180604</v>
      </c>
      <c r="I6325" s="102">
        <f t="shared" si="698"/>
        <v>2.2664389272249537</v>
      </c>
      <c r="J6325" s="102">
        <f t="shared" si="699"/>
        <v>18771.057503570824</v>
      </c>
      <c r="K6325" s="103">
        <f t="shared" si="700"/>
        <v>3.4672843174448644</v>
      </c>
    </row>
    <row r="6326" spans="2:11" x14ac:dyDescent="0.2">
      <c r="B6326" s="35">
        <v>6311</v>
      </c>
      <c r="C6326" s="93">
        <v>0.32555604053280829</v>
      </c>
      <c r="D6326" s="101">
        <f t="shared" si="703"/>
        <v>3.3666619938513995</v>
      </c>
      <c r="E6326" s="93">
        <v>2.9527937818290217E-2</v>
      </c>
      <c r="F6326" s="102">
        <f t="shared" si="701"/>
        <v>1.0295279378182902</v>
      </c>
      <c r="G6326" s="102">
        <f t="shared" si="704"/>
        <v>18770.956881247232</v>
      </c>
      <c r="H6326" s="102">
        <f t="shared" si="702"/>
        <v>18771.057503570824</v>
      </c>
      <c r="I6326" s="102">
        <f t="shared" si="698"/>
        <v>0.10062232359268819</v>
      </c>
      <c r="J6326" s="102">
        <f t="shared" si="699"/>
        <v>18772.087031508643</v>
      </c>
      <c r="K6326" s="103">
        <f t="shared" si="700"/>
        <v>1.1301502614114725</v>
      </c>
    </row>
    <row r="6327" spans="2:11" ht="16" thickBot="1" x14ac:dyDescent="0.25">
      <c r="B6327" s="39">
        <v>6312</v>
      </c>
      <c r="C6327" s="94">
        <v>0.85215085667529322</v>
      </c>
      <c r="D6327" s="104">
        <f t="shared" si="703"/>
        <v>0.47997511800286419</v>
      </c>
      <c r="E6327" s="94">
        <v>0.37005319824523253</v>
      </c>
      <c r="F6327" s="105">
        <f t="shared" si="701"/>
        <v>1.3700531982452326</v>
      </c>
      <c r="G6327" s="105">
        <f t="shared" si="704"/>
        <v>18771.436856365235</v>
      </c>
      <c r="H6327" s="105">
        <f t="shared" si="702"/>
        <v>18772.087031508643</v>
      </c>
      <c r="I6327" s="105">
        <f t="shared" si="698"/>
        <v>0.65017514340797788</v>
      </c>
      <c r="J6327" s="105">
        <f t="shared" si="699"/>
        <v>18773.45708470689</v>
      </c>
      <c r="K6327" s="106">
        <f t="shared" si="700"/>
        <v>2.0202283416547289</v>
      </c>
    </row>
    <row r="6328" spans="2:11" x14ac:dyDescent="0.2">
      <c r="B6328" s="35">
        <v>6313</v>
      </c>
      <c r="C6328" s="93">
        <v>0.26263035304959181</v>
      </c>
      <c r="D6328" s="101">
        <f t="shared" si="703"/>
        <v>4.0110232114828577</v>
      </c>
      <c r="E6328" s="93">
        <v>0.12317539538579103</v>
      </c>
      <c r="F6328" s="102">
        <f t="shared" si="701"/>
        <v>1.123175395385791</v>
      </c>
      <c r="G6328" s="102">
        <f t="shared" si="704"/>
        <v>18775.447879576717</v>
      </c>
      <c r="H6328" s="102">
        <f t="shared" si="702"/>
        <v>18775.447879576717</v>
      </c>
      <c r="I6328" s="102">
        <f t="shared" si="698"/>
        <v>0</v>
      </c>
      <c r="J6328" s="102">
        <f t="shared" si="699"/>
        <v>18776.571054972104</v>
      </c>
      <c r="K6328" s="103">
        <f t="shared" si="700"/>
        <v>1.1231753953870793</v>
      </c>
    </row>
    <row r="6329" spans="2:11" x14ac:dyDescent="0.2">
      <c r="B6329" s="35">
        <v>6314</v>
      </c>
      <c r="C6329" s="93">
        <v>0.49524114582525247</v>
      </c>
      <c r="D6329" s="101">
        <f t="shared" si="703"/>
        <v>2.1081314152668469</v>
      </c>
      <c r="E6329" s="93">
        <v>0.51999024870937327</v>
      </c>
      <c r="F6329" s="102">
        <f t="shared" si="701"/>
        <v>1.5199902487093733</v>
      </c>
      <c r="G6329" s="102">
        <f t="shared" si="704"/>
        <v>18777.556010991982</v>
      </c>
      <c r="H6329" s="102">
        <f t="shared" si="702"/>
        <v>18777.556010991982</v>
      </c>
      <c r="I6329" s="102">
        <f t="shared" si="698"/>
        <v>0</v>
      </c>
      <c r="J6329" s="102">
        <f t="shared" si="699"/>
        <v>18779.076001240694</v>
      </c>
      <c r="K6329" s="103">
        <f t="shared" si="700"/>
        <v>1.5199902487111103</v>
      </c>
    </row>
    <row r="6330" spans="2:11" x14ac:dyDescent="0.2">
      <c r="B6330" s="35">
        <v>6315</v>
      </c>
      <c r="C6330" s="93">
        <v>0.10928848438177985</v>
      </c>
      <c r="D6330" s="101">
        <f t="shared" si="703"/>
        <v>6.6412927417436745</v>
      </c>
      <c r="E6330" s="93">
        <v>0.64628892205227051</v>
      </c>
      <c r="F6330" s="102">
        <f t="shared" si="701"/>
        <v>1.6462889220522705</v>
      </c>
      <c r="G6330" s="102">
        <f t="shared" si="704"/>
        <v>18784.197303733727</v>
      </c>
      <c r="H6330" s="102">
        <f t="shared" si="702"/>
        <v>18784.197303733727</v>
      </c>
      <c r="I6330" s="102">
        <f t="shared" si="698"/>
        <v>0</v>
      </c>
      <c r="J6330" s="102">
        <f t="shared" si="699"/>
        <v>18785.84359265578</v>
      </c>
      <c r="K6330" s="103">
        <f t="shared" si="700"/>
        <v>1.6462889220529178</v>
      </c>
    </row>
    <row r="6331" spans="2:11" ht="16" thickBot="1" x14ac:dyDescent="0.25">
      <c r="B6331" s="39">
        <v>6316</v>
      </c>
      <c r="C6331" s="94">
        <v>0.52253086294115825</v>
      </c>
      <c r="D6331" s="104">
        <f t="shared" si="703"/>
        <v>1.9472136871729158</v>
      </c>
      <c r="E6331" s="94">
        <v>0.70843425993354292</v>
      </c>
      <c r="F6331" s="105">
        <f t="shared" si="701"/>
        <v>1.7084342599335429</v>
      </c>
      <c r="G6331" s="105">
        <f t="shared" si="704"/>
        <v>18786.1445174209</v>
      </c>
      <c r="H6331" s="105">
        <f t="shared" si="702"/>
        <v>18786.1445174209</v>
      </c>
      <c r="I6331" s="105">
        <f t="shared" si="698"/>
        <v>0</v>
      </c>
      <c r="J6331" s="105">
        <f t="shared" si="699"/>
        <v>18787.852951680834</v>
      </c>
      <c r="K6331" s="106">
        <f t="shared" si="700"/>
        <v>1.7084342599337106</v>
      </c>
    </row>
    <row r="6332" spans="2:11" x14ac:dyDescent="0.2">
      <c r="B6332" s="35">
        <v>6317</v>
      </c>
      <c r="C6332" s="93">
        <v>0.71495955184054272</v>
      </c>
      <c r="D6332" s="101">
        <f t="shared" si="703"/>
        <v>1.0065879262221249</v>
      </c>
      <c r="E6332" s="93">
        <v>0.53568059972676985</v>
      </c>
      <c r="F6332" s="102">
        <f t="shared" si="701"/>
        <v>1.5356805997267697</v>
      </c>
      <c r="G6332" s="102">
        <f t="shared" si="704"/>
        <v>18787.151105347122</v>
      </c>
      <c r="H6332" s="102">
        <f t="shared" si="702"/>
        <v>18787.852951680834</v>
      </c>
      <c r="I6332" s="102">
        <f t="shared" si="698"/>
        <v>0.70184633371172822</v>
      </c>
      <c r="J6332" s="102">
        <f t="shared" si="699"/>
        <v>18789.388632280559</v>
      </c>
      <c r="K6332" s="103">
        <f t="shared" si="700"/>
        <v>2.2375269334370387</v>
      </c>
    </row>
    <row r="6333" spans="2:11" x14ac:dyDescent="0.2">
      <c r="B6333" s="35">
        <v>6318</v>
      </c>
      <c r="C6333" s="93">
        <v>6.0906003984289026E-2</v>
      </c>
      <c r="D6333" s="101">
        <f t="shared" si="703"/>
        <v>8.3952705646043118</v>
      </c>
      <c r="E6333" s="93">
        <v>0.63288890315667823</v>
      </c>
      <c r="F6333" s="102">
        <f t="shared" si="701"/>
        <v>1.6328889031566782</v>
      </c>
      <c r="G6333" s="102">
        <f t="shared" si="704"/>
        <v>18795.546375911726</v>
      </c>
      <c r="H6333" s="102">
        <f t="shared" si="702"/>
        <v>18795.546375911726</v>
      </c>
      <c r="I6333" s="102">
        <f t="shared" si="698"/>
        <v>0</v>
      </c>
      <c r="J6333" s="102">
        <f t="shared" si="699"/>
        <v>18797.179264814884</v>
      </c>
      <c r="K6333" s="103">
        <f t="shared" si="700"/>
        <v>1.6328889031574363</v>
      </c>
    </row>
    <row r="6334" spans="2:11" x14ac:dyDescent="0.2">
      <c r="B6334" s="35">
        <v>6319</v>
      </c>
      <c r="C6334" s="93">
        <v>0.12793365830155923</v>
      </c>
      <c r="D6334" s="101">
        <f t="shared" si="703"/>
        <v>6.1687303318278612</v>
      </c>
      <c r="E6334" s="93">
        <v>0.37776346034946218</v>
      </c>
      <c r="F6334" s="102">
        <f t="shared" si="701"/>
        <v>1.3777634603494622</v>
      </c>
      <c r="G6334" s="102">
        <f t="shared" si="704"/>
        <v>18801.715106243555</v>
      </c>
      <c r="H6334" s="102">
        <f t="shared" si="702"/>
        <v>18801.715106243555</v>
      </c>
      <c r="I6334" s="102">
        <f t="shared" si="698"/>
        <v>0</v>
      </c>
      <c r="J6334" s="102">
        <f t="shared" si="699"/>
        <v>18803.092869703905</v>
      </c>
      <c r="K6334" s="103">
        <f t="shared" si="700"/>
        <v>1.377763460350252</v>
      </c>
    </row>
    <row r="6335" spans="2:11" ht="16" thickBot="1" x14ac:dyDescent="0.25">
      <c r="B6335" s="39">
        <v>6320</v>
      </c>
      <c r="C6335" s="94">
        <v>0.2431790217541</v>
      </c>
      <c r="D6335" s="104">
        <f t="shared" si="703"/>
        <v>4.2418721755363595</v>
      </c>
      <c r="E6335" s="94">
        <v>0.58529935087558294</v>
      </c>
      <c r="F6335" s="105">
        <f t="shared" si="701"/>
        <v>1.5852993508755828</v>
      </c>
      <c r="G6335" s="105">
        <f t="shared" si="704"/>
        <v>18805.95697841909</v>
      </c>
      <c r="H6335" s="105">
        <f t="shared" si="702"/>
        <v>18805.95697841909</v>
      </c>
      <c r="I6335" s="105">
        <f t="shared" si="698"/>
        <v>0</v>
      </c>
      <c r="J6335" s="105">
        <f t="shared" si="699"/>
        <v>18807.542277769964</v>
      </c>
      <c r="K6335" s="106">
        <f t="shared" si="700"/>
        <v>1.5852993508742657</v>
      </c>
    </row>
    <row r="6336" spans="2:11" x14ac:dyDescent="0.2">
      <c r="B6336" s="35">
        <v>6321</v>
      </c>
      <c r="C6336" s="93">
        <v>0.83313804478387521</v>
      </c>
      <c r="D6336" s="101">
        <f t="shared" si="703"/>
        <v>0.5476677915500392</v>
      </c>
      <c r="E6336" s="93">
        <v>0.58082332719230934</v>
      </c>
      <c r="F6336" s="102">
        <f t="shared" si="701"/>
        <v>1.5808233271923093</v>
      </c>
      <c r="G6336" s="102">
        <f t="shared" si="704"/>
        <v>18806.50464621064</v>
      </c>
      <c r="H6336" s="102">
        <f t="shared" si="702"/>
        <v>18807.542277769964</v>
      </c>
      <c r="I6336" s="102">
        <f t="shared" si="698"/>
        <v>1.0376315593239269</v>
      </c>
      <c r="J6336" s="102">
        <f t="shared" si="699"/>
        <v>18809.123101097157</v>
      </c>
      <c r="K6336" s="103">
        <f t="shared" si="700"/>
        <v>2.6184548865167017</v>
      </c>
    </row>
    <row r="6337" spans="2:11" x14ac:dyDescent="0.2">
      <c r="B6337" s="35">
        <v>6322</v>
      </c>
      <c r="C6337" s="93">
        <v>0.44839838376346952</v>
      </c>
      <c r="D6337" s="101">
        <f t="shared" si="703"/>
        <v>2.406219576729582</v>
      </c>
      <c r="E6337" s="93">
        <v>0.73114296886242403</v>
      </c>
      <c r="F6337" s="102">
        <f t="shared" si="701"/>
        <v>1.731142968862424</v>
      </c>
      <c r="G6337" s="102">
        <f t="shared" si="704"/>
        <v>18808.910865787369</v>
      </c>
      <c r="H6337" s="102">
        <f t="shared" si="702"/>
        <v>18809.123101097157</v>
      </c>
      <c r="I6337" s="102">
        <f t="shared" si="698"/>
        <v>0.21223530978750205</v>
      </c>
      <c r="J6337" s="102">
        <f t="shared" si="699"/>
        <v>18810.85424406602</v>
      </c>
      <c r="K6337" s="103">
        <f t="shared" si="700"/>
        <v>1.9433782786509255</v>
      </c>
    </row>
    <row r="6338" spans="2:11" x14ac:dyDescent="0.2">
      <c r="B6338" s="35">
        <v>6323</v>
      </c>
      <c r="C6338" s="93">
        <v>0.68736062304152079</v>
      </c>
      <c r="D6338" s="101">
        <f t="shared" si="703"/>
        <v>1.1246886003460916</v>
      </c>
      <c r="E6338" s="93">
        <v>0.96042354470994096</v>
      </c>
      <c r="F6338" s="102">
        <f t="shared" si="701"/>
        <v>1.960423544709941</v>
      </c>
      <c r="G6338" s="102">
        <f t="shared" si="704"/>
        <v>18810.035554387716</v>
      </c>
      <c r="H6338" s="102">
        <f t="shared" si="702"/>
        <v>18810.85424406602</v>
      </c>
      <c r="I6338" s="102">
        <f t="shared" si="698"/>
        <v>0.81868967830450856</v>
      </c>
      <c r="J6338" s="102">
        <f t="shared" si="699"/>
        <v>18812.814667610732</v>
      </c>
      <c r="K6338" s="103">
        <f t="shared" si="700"/>
        <v>2.7791132230158837</v>
      </c>
    </row>
    <row r="6339" spans="2:11" ht="16" thickBot="1" x14ac:dyDescent="0.25">
      <c r="B6339" s="39">
        <v>6324</v>
      </c>
      <c r="C6339" s="94">
        <v>0.16886137081442998</v>
      </c>
      <c r="D6339" s="104">
        <f t="shared" si="703"/>
        <v>5.3360315751621963</v>
      </c>
      <c r="E6339" s="94">
        <v>0.45937703138215735</v>
      </c>
      <c r="F6339" s="105">
        <f t="shared" si="701"/>
        <v>1.4593770313821572</v>
      </c>
      <c r="G6339" s="105">
        <f t="shared" si="704"/>
        <v>18815.371585962879</v>
      </c>
      <c r="H6339" s="105">
        <f t="shared" si="702"/>
        <v>18815.371585962879</v>
      </c>
      <c r="I6339" s="105">
        <f t="shared" si="698"/>
        <v>0</v>
      </c>
      <c r="J6339" s="105">
        <f t="shared" si="699"/>
        <v>18816.83096299426</v>
      </c>
      <c r="K6339" s="106">
        <f t="shared" si="700"/>
        <v>1.4593770313804271</v>
      </c>
    </row>
    <row r="6340" spans="2:11" x14ac:dyDescent="0.2">
      <c r="B6340" s="35">
        <v>6325</v>
      </c>
      <c r="C6340" s="93">
        <v>0.38766685291682756</v>
      </c>
      <c r="D6340" s="101">
        <f t="shared" si="703"/>
        <v>2.8428268040782849</v>
      </c>
      <c r="E6340" s="93">
        <v>0.51476148489386453</v>
      </c>
      <c r="F6340" s="102">
        <f t="shared" si="701"/>
        <v>1.5147614848938646</v>
      </c>
      <c r="G6340" s="102">
        <f t="shared" si="704"/>
        <v>18818.214412766956</v>
      </c>
      <c r="H6340" s="102">
        <f t="shared" si="702"/>
        <v>18818.214412766956</v>
      </c>
      <c r="I6340" s="102">
        <f t="shared" si="698"/>
        <v>0</v>
      </c>
      <c r="J6340" s="102">
        <f t="shared" si="699"/>
        <v>18819.72917425185</v>
      </c>
      <c r="K6340" s="103">
        <f t="shared" si="700"/>
        <v>1.5147614848938247</v>
      </c>
    </row>
    <row r="6341" spans="2:11" x14ac:dyDescent="0.2">
      <c r="B6341" s="35">
        <v>6326</v>
      </c>
      <c r="C6341" s="93">
        <v>5.0342332716303284E-2</v>
      </c>
      <c r="D6341" s="101">
        <f t="shared" si="703"/>
        <v>8.9667268533876658</v>
      </c>
      <c r="E6341" s="93">
        <v>2.7592749566516916E-2</v>
      </c>
      <c r="F6341" s="102">
        <f t="shared" si="701"/>
        <v>1.0275927495665169</v>
      </c>
      <c r="G6341" s="102">
        <f t="shared" si="704"/>
        <v>18827.181139620345</v>
      </c>
      <c r="H6341" s="102">
        <f t="shared" si="702"/>
        <v>18827.181139620345</v>
      </c>
      <c r="I6341" s="102">
        <f t="shared" si="698"/>
        <v>0</v>
      </c>
      <c r="J6341" s="102">
        <f t="shared" si="699"/>
        <v>18828.208732369912</v>
      </c>
      <c r="K6341" s="103">
        <f t="shared" si="700"/>
        <v>1.0275927495677024</v>
      </c>
    </row>
    <row r="6342" spans="2:11" x14ac:dyDescent="0.2">
      <c r="B6342" s="35">
        <v>6327</v>
      </c>
      <c r="C6342" s="93">
        <v>0.88558432456973923</v>
      </c>
      <c r="D6342" s="101">
        <f t="shared" si="703"/>
        <v>0.36452279428410783</v>
      </c>
      <c r="E6342" s="93">
        <v>0.26354237471765551</v>
      </c>
      <c r="F6342" s="102">
        <f t="shared" si="701"/>
        <v>1.2635423747176555</v>
      </c>
      <c r="G6342" s="102">
        <f t="shared" si="704"/>
        <v>18827.545662414628</v>
      </c>
      <c r="H6342" s="102">
        <f t="shared" si="702"/>
        <v>18828.208732369912</v>
      </c>
      <c r="I6342" s="102">
        <f t="shared" si="698"/>
        <v>0.66306995528429979</v>
      </c>
      <c r="J6342" s="102">
        <f t="shared" si="699"/>
        <v>18829.472274744629</v>
      </c>
      <c r="K6342" s="103">
        <f t="shared" si="700"/>
        <v>1.9266123300003528</v>
      </c>
    </row>
    <row r="6343" spans="2:11" ht="16" thickBot="1" x14ac:dyDescent="0.25">
      <c r="B6343" s="39">
        <v>6328</v>
      </c>
      <c r="C6343" s="94">
        <v>0.11903604802644885</v>
      </c>
      <c r="D6343" s="104">
        <f t="shared" si="703"/>
        <v>6.3849867214529734</v>
      </c>
      <c r="E6343" s="94">
        <v>0.79077071981546865</v>
      </c>
      <c r="F6343" s="105">
        <f t="shared" si="701"/>
        <v>1.7907707198154688</v>
      </c>
      <c r="G6343" s="105">
        <f t="shared" si="704"/>
        <v>18833.93064913608</v>
      </c>
      <c r="H6343" s="105">
        <f t="shared" si="702"/>
        <v>18833.93064913608</v>
      </c>
      <c r="I6343" s="105">
        <f t="shared" si="698"/>
        <v>0</v>
      </c>
      <c r="J6343" s="105">
        <f t="shared" si="699"/>
        <v>18835.721419855894</v>
      </c>
      <c r="K6343" s="106">
        <f t="shared" si="700"/>
        <v>1.7907707198137359</v>
      </c>
    </row>
    <row r="6344" spans="2:11" x14ac:dyDescent="0.2">
      <c r="B6344" s="35">
        <v>6329</v>
      </c>
      <c r="C6344" s="93">
        <v>0.54610380763761457</v>
      </c>
      <c r="D6344" s="101">
        <f t="shared" si="703"/>
        <v>1.8148385922902135</v>
      </c>
      <c r="E6344" s="93">
        <v>0.30666922638464833</v>
      </c>
      <c r="F6344" s="102">
        <f t="shared" si="701"/>
        <v>1.3066692263846482</v>
      </c>
      <c r="G6344" s="102">
        <f t="shared" si="704"/>
        <v>18835.745487728371</v>
      </c>
      <c r="H6344" s="102">
        <f t="shared" si="702"/>
        <v>18835.745487728371</v>
      </c>
      <c r="I6344" s="102">
        <f t="shared" si="698"/>
        <v>0</v>
      </c>
      <c r="J6344" s="102">
        <f t="shared" si="699"/>
        <v>18837.052156954756</v>
      </c>
      <c r="K6344" s="103">
        <f t="shared" si="700"/>
        <v>1.3066692263855657</v>
      </c>
    </row>
    <row r="6345" spans="2:11" x14ac:dyDescent="0.2">
      <c r="B6345" s="35">
        <v>6330</v>
      </c>
      <c r="C6345" s="93">
        <v>8.3550528768436383E-2</v>
      </c>
      <c r="D6345" s="101">
        <f t="shared" si="703"/>
        <v>7.4469110855829515</v>
      </c>
      <c r="E6345" s="93">
        <v>0.34238180659541784</v>
      </c>
      <c r="F6345" s="102">
        <f t="shared" si="701"/>
        <v>1.3423818065954178</v>
      </c>
      <c r="G6345" s="102">
        <f t="shared" si="704"/>
        <v>18843.192398813953</v>
      </c>
      <c r="H6345" s="102">
        <f t="shared" si="702"/>
        <v>18843.192398813953</v>
      </c>
      <c r="I6345" s="102">
        <f t="shared" si="698"/>
        <v>0</v>
      </c>
      <c r="J6345" s="102">
        <f t="shared" si="699"/>
        <v>18844.53478062055</v>
      </c>
      <c r="K6345" s="103">
        <f t="shared" si="700"/>
        <v>1.3423818065966771</v>
      </c>
    </row>
    <row r="6346" spans="2:11" x14ac:dyDescent="0.2">
      <c r="B6346" s="35">
        <v>6331</v>
      </c>
      <c r="C6346" s="93">
        <v>0.85611678744496622</v>
      </c>
      <c r="D6346" s="101">
        <f t="shared" si="703"/>
        <v>0.46604543464686593</v>
      </c>
      <c r="E6346" s="93">
        <v>6.2217398729160767E-2</v>
      </c>
      <c r="F6346" s="102">
        <f t="shared" si="701"/>
        <v>1.0622173987291608</v>
      </c>
      <c r="G6346" s="102">
        <f t="shared" si="704"/>
        <v>18843.658444248602</v>
      </c>
      <c r="H6346" s="102">
        <f t="shared" si="702"/>
        <v>18844.53478062055</v>
      </c>
      <c r="I6346" s="102">
        <f t="shared" si="698"/>
        <v>0.87633637194812763</v>
      </c>
      <c r="J6346" s="102">
        <f t="shared" si="699"/>
        <v>18845.596998019279</v>
      </c>
      <c r="K6346" s="103">
        <f t="shared" si="700"/>
        <v>1.9385537706766627</v>
      </c>
    </row>
    <row r="6347" spans="2:11" ht="16" thickBot="1" x14ac:dyDescent="0.25">
      <c r="B6347" s="39">
        <v>6332</v>
      </c>
      <c r="C6347" s="94">
        <v>0.84344035376917736</v>
      </c>
      <c r="D6347" s="104">
        <f t="shared" si="703"/>
        <v>0.51079827683231671</v>
      </c>
      <c r="E6347" s="94">
        <v>0.40560473193390478</v>
      </c>
      <c r="F6347" s="105">
        <f t="shared" si="701"/>
        <v>1.4056047319339049</v>
      </c>
      <c r="G6347" s="105">
        <f t="shared" si="704"/>
        <v>18844.169242525433</v>
      </c>
      <c r="H6347" s="105">
        <f t="shared" si="702"/>
        <v>18845.596998019279</v>
      </c>
      <c r="I6347" s="105">
        <f t="shared" si="698"/>
        <v>1.427755493845325</v>
      </c>
      <c r="J6347" s="105">
        <f t="shared" si="699"/>
        <v>18847.002602751214</v>
      </c>
      <c r="K6347" s="106">
        <f t="shared" si="700"/>
        <v>2.8333602257807797</v>
      </c>
    </row>
    <row r="6348" spans="2:11" x14ac:dyDescent="0.2">
      <c r="B6348" s="35">
        <v>6333</v>
      </c>
      <c r="C6348" s="93">
        <v>0.67939512827317172</v>
      </c>
      <c r="D6348" s="101">
        <f t="shared" si="703"/>
        <v>1.1596571817376482</v>
      </c>
      <c r="E6348" s="93">
        <v>0.70212171440260407</v>
      </c>
      <c r="F6348" s="102">
        <f t="shared" si="701"/>
        <v>1.7021217144026042</v>
      </c>
      <c r="G6348" s="102">
        <f t="shared" si="704"/>
        <v>18845.328899707172</v>
      </c>
      <c r="H6348" s="102">
        <f t="shared" si="702"/>
        <v>18847.002602751214</v>
      </c>
      <c r="I6348" s="102">
        <f t="shared" si="698"/>
        <v>1.6737030440417584</v>
      </c>
      <c r="J6348" s="102">
        <f t="shared" si="699"/>
        <v>18848.704724465617</v>
      </c>
      <c r="K6348" s="103">
        <f t="shared" si="700"/>
        <v>3.3758247584446508</v>
      </c>
    </row>
    <row r="6349" spans="2:11" x14ac:dyDescent="0.2">
      <c r="B6349" s="35">
        <v>6334</v>
      </c>
      <c r="C6349" s="93">
        <v>0.69122795392630643</v>
      </c>
      <c r="D6349" s="101">
        <f t="shared" si="703"/>
        <v>1.1078568591250642</v>
      </c>
      <c r="E6349" s="93">
        <v>0.94273548622209624</v>
      </c>
      <c r="F6349" s="102">
        <f t="shared" si="701"/>
        <v>1.9427354862220962</v>
      </c>
      <c r="G6349" s="102">
        <f t="shared" si="704"/>
        <v>18846.436756566298</v>
      </c>
      <c r="H6349" s="102">
        <f t="shared" si="702"/>
        <v>18848.704724465617</v>
      </c>
      <c r="I6349" s="102">
        <f t="shared" si="698"/>
        <v>2.2679678993190464</v>
      </c>
      <c r="J6349" s="102">
        <f t="shared" si="699"/>
        <v>18850.647459951841</v>
      </c>
      <c r="K6349" s="103">
        <f t="shared" si="700"/>
        <v>4.2107033855427289</v>
      </c>
    </row>
    <row r="6350" spans="2:11" x14ac:dyDescent="0.2">
      <c r="B6350" s="35">
        <v>6335</v>
      </c>
      <c r="C6350" s="93">
        <v>0.69698545450260618</v>
      </c>
      <c r="D6350" s="101">
        <f t="shared" si="703"/>
        <v>1.0829722114761833</v>
      </c>
      <c r="E6350" s="93">
        <v>5.4967489359253552E-2</v>
      </c>
      <c r="F6350" s="102">
        <f t="shared" si="701"/>
        <v>1.0549674893592536</v>
      </c>
      <c r="G6350" s="102">
        <f t="shared" si="704"/>
        <v>18847.519728777774</v>
      </c>
      <c r="H6350" s="102">
        <f t="shared" si="702"/>
        <v>18850.647459951841</v>
      </c>
      <c r="I6350" s="102">
        <f t="shared" si="698"/>
        <v>3.1277311740668665</v>
      </c>
      <c r="J6350" s="102">
        <f t="shared" si="699"/>
        <v>18851.7024274412</v>
      </c>
      <c r="K6350" s="103">
        <f t="shared" si="700"/>
        <v>4.1826986634259811</v>
      </c>
    </row>
    <row r="6351" spans="2:11" ht="16" thickBot="1" x14ac:dyDescent="0.25">
      <c r="B6351" s="39">
        <v>6336</v>
      </c>
      <c r="C6351" s="94">
        <v>0.1883615129195656</v>
      </c>
      <c r="D6351" s="104">
        <f t="shared" si="703"/>
        <v>5.008176664725271</v>
      </c>
      <c r="E6351" s="94">
        <v>0.96501910662282731</v>
      </c>
      <c r="F6351" s="105">
        <f t="shared" si="701"/>
        <v>1.9650191066228273</v>
      </c>
      <c r="G6351" s="105">
        <f t="shared" si="704"/>
        <v>18852.527905442497</v>
      </c>
      <c r="H6351" s="105">
        <f t="shared" si="702"/>
        <v>18852.527905442497</v>
      </c>
      <c r="I6351" s="105">
        <f t="shared" si="698"/>
        <v>0</v>
      </c>
      <c r="J6351" s="105">
        <f t="shared" si="699"/>
        <v>18854.492924549118</v>
      </c>
      <c r="K6351" s="106">
        <f t="shared" si="700"/>
        <v>1.9650191066211846</v>
      </c>
    </row>
    <row r="6352" spans="2:11" x14ac:dyDescent="0.2">
      <c r="B6352" s="35">
        <v>6337</v>
      </c>
      <c r="C6352" s="93">
        <v>0.83806933949473106</v>
      </c>
      <c r="D6352" s="101">
        <f t="shared" si="703"/>
        <v>0.52996331368808058</v>
      </c>
      <c r="E6352" s="93">
        <v>0.80977125203653511</v>
      </c>
      <c r="F6352" s="102">
        <f t="shared" si="701"/>
        <v>1.8097712520365352</v>
      </c>
      <c r="G6352" s="102">
        <f t="shared" si="704"/>
        <v>18853.057868756187</v>
      </c>
      <c r="H6352" s="102">
        <f t="shared" si="702"/>
        <v>18854.492924549118</v>
      </c>
      <c r="I6352" s="102">
        <f t="shared" si="698"/>
        <v>1.4350557929319621</v>
      </c>
      <c r="J6352" s="102">
        <f t="shared" si="699"/>
        <v>18856.302695801154</v>
      </c>
      <c r="K6352" s="103">
        <f t="shared" si="700"/>
        <v>3.2448270449676784</v>
      </c>
    </row>
    <row r="6353" spans="2:11" x14ac:dyDescent="0.2">
      <c r="B6353" s="35">
        <v>6338</v>
      </c>
      <c r="C6353" s="93">
        <v>0.95429263602903447</v>
      </c>
      <c r="D6353" s="101">
        <f t="shared" si="703"/>
        <v>0.14035472462767698</v>
      </c>
      <c r="E6353" s="93">
        <v>0.89339309978109471</v>
      </c>
      <c r="F6353" s="102">
        <f t="shared" si="701"/>
        <v>1.8933930997810946</v>
      </c>
      <c r="G6353" s="102">
        <f t="shared" si="704"/>
        <v>18853.198223480813</v>
      </c>
      <c r="H6353" s="102">
        <f t="shared" si="702"/>
        <v>18856.302695801154</v>
      </c>
      <c r="I6353" s="102">
        <f t="shared" si="698"/>
        <v>3.1044723203413014</v>
      </c>
      <c r="J6353" s="102">
        <f t="shared" si="699"/>
        <v>18858.196088900935</v>
      </c>
      <c r="K6353" s="103">
        <f t="shared" si="700"/>
        <v>4.9978654201222525</v>
      </c>
    </row>
    <row r="6354" spans="2:11" x14ac:dyDescent="0.2">
      <c r="B6354" s="35">
        <v>6339</v>
      </c>
      <c r="C6354" s="93">
        <v>0.23521711589886984</v>
      </c>
      <c r="D6354" s="101">
        <f t="shared" si="703"/>
        <v>4.3417388817795812</v>
      </c>
      <c r="E6354" s="93">
        <v>4.7652349092137891E-2</v>
      </c>
      <c r="F6354" s="102">
        <f t="shared" si="701"/>
        <v>1.0476523490921379</v>
      </c>
      <c r="G6354" s="102">
        <f t="shared" si="704"/>
        <v>18857.539962362593</v>
      </c>
      <c r="H6354" s="102">
        <f t="shared" si="702"/>
        <v>18858.196088900935</v>
      </c>
      <c r="I6354" s="102">
        <f t="shared" ref="I6354:I6417" si="705">H6354-G6354</f>
        <v>0.65612653834250523</v>
      </c>
      <c r="J6354" s="102">
        <f t="shared" ref="J6354:J6417" si="706">H6354+F6354</f>
        <v>18859.243741250026</v>
      </c>
      <c r="K6354" s="103">
        <f t="shared" ref="K6354:K6417" si="707">J6354-G6354</f>
        <v>1.7037788874331454</v>
      </c>
    </row>
    <row r="6355" spans="2:11" ht="16" thickBot="1" x14ac:dyDescent="0.25">
      <c r="B6355" s="39">
        <v>6340</v>
      </c>
      <c r="C6355" s="94">
        <v>0.80405710329994873</v>
      </c>
      <c r="D6355" s="104">
        <f t="shared" si="703"/>
        <v>0.65425496496103364</v>
      </c>
      <c r="E6355" s="94">
        <v>0.50858758995261544</v>
      </c>
      <c r="F6355" s="105">
        <f t="shared" si="701"/>
        <v>1.5085875899526155</v>
      </c>
      <c r="G6355" s="105">
        <f t="shared" si="704"/>
        <v>18858.194217327553</v>
      </c>
      <c r="H6355" s="105">
        <f t="shared" si="702"/>
        <v>18859.243741250026</v>
      </c>
      <c r="I6355" s="105">
        <f t="shared" si="705"/>
        <v>1.0495239224728721</v>
      </c>
      <c r="J6355" s="105">
        <f t="shared" si="706"/>
        <v>18860.752328839979</v>
      </c>
      <c r="K6355" s="106">
        <f t="shared" si="707"/>
        <v>2.5581115124259668</v>
      </c>
    </row>
    <row r="6356" spans="2:11" x14ac:dyDescent="0.2">
      <c r="B6356" s="35">
        <v>6341</v>
      </c>
      <c r="C6356" s="93">
        <v>3.1830566265168558E-3</v>
      </c>
      <c r="D6356" s="101">
        <f t="shared" si="703"/>
        <v>17.249740021628863</v>
      </c>
      <c r="E6356" s="93">
        <v>0.43409875555218536</v>
      </c>
      <c r="F6356" s="102">
        <f t="shared" si="701"/>
        <v>1.4340987555521854</v>
      </c>
      <c r="G6356" s="102">
        <f t="shared" si="704"/>
        <v>18875.44395734918</v>
      </c>
      <c r="H6356" s="102">
        <f t="shared" si="702"/>
        <v>18875.44395734918</v>
      </c>
      <c r="I6356" s="102">
        <f t="shared" si="705"/>
        <v>0</v>
      </c>
      <c r="J6356" s="102">
        <f t="shared" si="706"/>
        <v>18876.878056104732</v>
      </c>
      <c r="K6356" s="103">
        <f t="shared" si="707"/>
        <v>1.4340987555515312</v>
      </c>
    </row>
    <row r="6357" spans="2:11" x14ac:dyDescent="0.2">
      <c r="B6357" s="35">
        <v>6342</v>
      </c>
      <c r="C6357" s="93">
        <v>0.92803830081859229</v>
      </c>
      <c r="D6357" s="101">
        <f t="shared" si="703"/>
        <v>0.22404682384137611</v>
      </c>
      <c r="E6357" s="93">
        <v>0.12891200632069511</v>
      </c>
      <c r="F6357" s="102">
        <f t="shared" si="701"/>
        <v>1.1289120063206952</v>
      </c>
      <c r="G6357" s="102">
        <f t="shared" si="704"/>
        <v>18875.668004173021</v>
      </c>
      <c r="H6357" s="102">
        <f t="shared" si="702"/>
        <v>18876.878056104732</v>
      </c>
      <c r="I6357" s="102">
        <f t="shared" si="705"/>
        <v>1.2100519317100407</v>
      </c>
      <c r="J6357" s="102">
        <f t="shared" si="706"/>
        <v>18878.006968111051</v>
      </c>
      <c r="K6357" s="103">
        <f t="shared" si="707"/>
        <v>2.3389639380293374</v>
      </c>
    </row>
    <row r="6358" spans="2:11" x14ac:dyDescent="0.2">
      <c r="B6358" s="35">
        <v>6343</v>
      </c>
      <c r="C6358" s="93">
        <v>0.41510255928561424</v>
      </c>
      <c r="D6358" s="101">
        <f t="shared" si="703"/>
        <v>2.6376889754235542</v>
      </c>
      <c r="E6358" s="93">
        <v>0.15153096957211298</v>
      </c>
      <c r="F6358" s="102">
        <f t="shared" si="701"/>
        <v>1.151530969572113</v>
      </c>
      <c r="G6358" s="102">
        <f t="shared" si="704"/>
        <v>18878.305693148446</v>
      </c>
      <c r="H6358" s="102">
        <f t="shared" si="702"/>
        <v>18878.305693148446</v>
      </c>
      <c r="I6358" s="102">
        <f t="shared" si="705"/>
        <v>0</v>
      </c>
      <c r="J6358" s="102">
        <f t="shared" si="706"/>
        <v>18879.457224118018</v>
      </c>
      <c r="K6358" s="103">
        <f t="shared" si="707"/>
        <v>1.1515309695714677</v>
      </c>
    </row>
    <row r="6359" spans="2:11" ht="16" thickBot="1" x14ac:dyDescent="0.25">
      <c r="B6359" s="39">
        <v>6344</v>
      </c>
      <c r="C6359" s="94">
        <v>0.77441435748014098</v>
      </c>
      <c r="D6359" s="104">
        <f t="shared" si="703"/>
        <v>0.76694460917146923</v>
      </c>
      <c r="E6359" s="94">
        <v>0.89313682551666418</v>
      </c>
      <c r="F6359" s="105">
        <f t="shared" si="701"/>
        <v>1.8931368255166641</v>
      </c>
      <c r="G6359" s="105">
        <f t="shared" si="704"/>
        <v>18879.072637757617</v>
      </c>
      <c r="H6359" s="105">
        <f t="shared" si="702"/>
        <v>18879.457224118018</v>
      </c>
      <c r="I6359" s="105">
        <f t="shared" si="705"/>
        <v>0.38458636040013516</v>
      </c>
      <c r="J6359" s="105">
        <f t="shared" si="706"/>
        <v>18881.350360943536</v>
      </c>
      <c r="K6359" s="106">
        <f t="shared" si="707"/>
        <v>2.2777231859181484</v>
      </c>
    </row>
    <row r="6360" spans="2:11" x14ac:dyDescent="0.2">
      <c r="B6360" s="35">
        <v>6345</v>
      </c>
      <c r="C6360" s="93">
        <v>0.93774012560077491</v>
      </c>
      <c r="D6360" s="101">
        <f t="shared" si="703"/>
        <v>0.19284725988035253</v>
      </c>
      <c r="E6360" s="93">
        <v>0.29989582439209084</v>
      </c>
      <c r="F6360" s="102">
        <f t="shared" si="701"/>
        <v>1.2998958243920908</v>
      </c>
      <c r="G6360" s="102">
        <f t="shared" si="704"/>
        <v>18879.265485017499</v>
      </c>
      <c r="H6360" s="102">
        <f t="shared" si="702"/>
        <v>18881.350360943536</v>
      </c>
      <c r="I6360" s="102">
        <f t="shared" si="705"/>
        <v>2.0848759260370571</v>
      </c>
      <c r="J6360" s="102">
        <f t="shared" si="706"/>
        <v>18882.650256767927</v>
      </c>
      <c r="K6360" s="103">
        <f t="shared" si="707"/>
        <v>3.3847717504286265</v>
      </c>
    </row>
    <row r="6361" spans="2:11" x14ac:dyDescent="0.2">
      <c r="B6361" s="35">
        <v>6346</v>
      </c>
      <c r="C6361" s="93">
        <v>0.61901351090440415</v>
      </c>
      <c r="D6361" s="101">
        <f t="shared" si="703"/>
        <v>1.4388845386488986</v>
      </c>
      <c r="E6361" s="93">
        <v>0.80808656260055145</v>
      </c>
      <c r="F6361" s="102">
        <f t="shared" si="701"/>
        <v>1.8080865626005513</v>
      </c>
      <c r="G6361" s="102">
        <f t="shared" si="704"/>
        <v>18880.704369556148</v>
      </c>
      <c r="H6361" s="102">
        <f t="shared" si="702"/>
        <v>18882.650256767927</v>
      </c>
      <c r="I6361" s="102">
        <f t="shared" si="705"/>
        <v>1.9458872117793362</v>
      </c>
      <c r="J6361" s="102">
        <f t="shared" si="706"/>
        <v>18884.458343330527</v>
      </c>
      <c r="K6361" s="103">
        <f t="shared" si="707"/>
        <v>3.7539737743791193</v>
      </c>
    </row>
    <row r="6362" spans="2:11" x14ac:dyDescent="0.2">
      <c r="B6362" s="35">
        <v>6347</v>
      </c>
      <c r="C6362" s="93">
        <v>0.95003353576244143</v>
      </c>
      <c r="D6362" s="101">
        <f t="shared" si="703"/>
        <v>0.15377398262411784</v>
      </c>
      <c r="E6362" s="93">
        <v>0.3209227121567837</v>
      </c>
      <c r="F6362" s="102">
        <f t="shared" si="701"/>
        <v>1.3209227121567837</v>
      </c>
      <c r="G6362" s="102">
        <f t="shared" si="704"/>
        <v>18880.858143538771</v>
      </c>
      <c r="H6362" s="102">
        <f t="shared" si="702"/>
        <v>18884.458343330527</v>
      </c>
      <c r="I6362" s="102">
        <f t="shared" si="705"/>
        <v>3.6001997917555855</v>
      </c>
      <c r="J6362" s="102">
        <f t="shared" si="706"/>
        <v>18885.779266042682</v>
      </c>
      <c r="K6362" s="103">
        <f t="shared" si="707"/>
        <v>4.9211225039107376</v>
      </c>
    </row>
    <row r="6363" spans="2:11" ht="16" thickBot="1" x14ac:dyDescent="0.25">
      <c r="B6363" s="39">
        <v>6348</v>
      </c>
      <c r="C6363" s="94">
        <v>0.48030819263871982</v>
      </c>
      <c r="D6363" s="104">
        <f t="shared" si="703"/>
        <v>2.1999819393610065</v>
      </c>
      <c r="E6363" s="94">
        <v>0.75800544789547242</v>
      </c>
      <c r="F6363" s="105">
        <f t="shared" si="701"/>
        <v>1.7580054478954725</v>
      </c>
      <c r="G6363" s="105">
        <f t="shared" si="704"/>
        <v>18883.058125478132</v>
      </c>
      <c r="H6363" s="105">
        <f t="shared" si="702"/>
        <v>18885.779266042682</v>
      </c>
      <c r="I6363" s="105">
        <f t="shared" si="705"/>
        <v>2.7211405645502964</v>
      </c>
      <c r="J6363" s="105">
        <f t="shared" si="706"/>
        <v>18887.537271490579</v>
      </c>
      <c r="K6363" s="106">
        <f t="shared" si="707"/>
        <v>4.4791460124470177</v>
      </c>
    </row>
    <row r="6364" spans="2:11" x14ac:dyDescent="0.2">
      <c r="B6364" s="35">
        <v>6349</v>
      </c>
      <c r="C6364" s="93">
        <v>9.5562651651366348E-3</v>
      </c>
      <c r="D6364" s="101">
        <f t="shared" si="703"/>
        <v>13.951674904062925</v>
      </c>
      <c r="E6364" s="93">
        <v>0.27476085763008851</v>
      </c>
      <c r="F6364" s="102">
        <f t="shared" si="701"/>
        <v>1.2747608576300884</v>
      </c>
      <c r="G6364" s="102">
        <f t="shared" si="704"/>
        <v>18897.009800382195</v>
      </c>
      <c r="H6364" s="102">
        <f t="shared" si="702"/>
        <v>18897.009800382195</v>
      </c>
      <c r="I6364" s="102">
        <f t="shared" si="705"/>
        <v>0</v>
      </c>
      <c r="J6364" s="102">
        <f t="shared" si="706"/>
        <v>18898.284561239823</v>
      </c>
      <c r="K6364" s="103">
        <f t="shared" si="707"/>
        <v>1.2747608576282801</v>
      </c>
    </row>
    <row r="6365" spans="2:11" x14ac:dyDescent="0.2">
      <c r="B6365" s="35">
        <v>6350</v>
      </c>
      <c r="C6365" s="93">
        <v>0.10362526466710587</v>
      </c>
      <c r="D6365" s="101">
        <f t="shared" si="703"/>
        <v>6.8009223343334364</v>
      </c>
      <c r="E6365" s="93">
        <v>0.77694737506573808</v>
      </c>
      <c r="F6365" s="102">
        <f t="shared" si="701"/>
        <v>1.7769473750657381</v>
      </c>
      <c r="G6365" s="102">
        <f t="shared" si="704"/>
        <v>18903.810722716527</v>
      </c>
      <c r="H6365" s="102">
        <f t="shared" si="702"/>
        <v>18903.810722716527</v>
      </c>
      <c r="I6365" s="102">
        <f t="shared" si="705"/>
        <v>0</v>
      </c>
      <c r="J6365" s="102">
        <f t="shared" si="706"/>
        <v>18905.587670091594</v>
      </c>
      <c r="K6365" s="103">
        <f t="shared" si="707"/>
        <v>1.7769473750668112</v>
      </c>
    </row>
    <row r="6366" spans="2:11" x14ac:dyDescent="0.2">
      <c r="B6366" s="35">
        <v>6351</v>
      </c>
      <c r="C6366" s="93">
        <v>7.057582077582425E-2</v>
      </c>
      <c r="D6366" s="101">
        <f t="shared" si="703"/>
        <v>7.9532030252163155</v>
      </c>
      <c r="E6366" s="93">
        <v>0.1120211585852543</v>
      </c>
      <c r="F6366" s="102">
        <f t="shared" si="701"/>
        <v>1.1120211585852542</v>
      </c>
      <c r="G6366" s="102">
        <f t="shared" si="704"/>
        <v>18911.763925741743</v>
      </c>
      <c r="H6366" s="102">
        <f t="shared" si="702"/>
        <v>18911.763925741743</v>
      </c>
      <c r="I6366" s="102">
        <f t="shared" si="705"/>
        <v>0</v>
      </c>
      <c r="J6366" s="102">
        <f t="shared" si="706"/>
        <v>18912.875946900327</v>
      </c>
      <c r="K6366" s="103">
        <f t="shared" si="707"/>
        <v>1.112021158583957</v>
      </c>
    </row>
    <row r="6367" spans="2:11" ht="16" thickBot="1" x14ac:dyDescent="0.25">
      <c r="B6367" s="39">
        <v>6352</v>
      </c>
      <c r="C6367" s="94">
        <v>0.21664762574216578</v>
      </c>
      <c r="D6367" s="104">
        <f t="shared" si="703"/>
        <v>4.5884492694370387</v>
      </c>
      <c r="E6367" s="94">
        <v>0.54800508668924464</v>
      </c>
      <c r="F6367" s="105">
        <f t="shared" si="701"/>
        <v>1.5480050866892445</v>
      </c>
      <c r="G6367" s="105">
        <f t="shared" si="704"/>
        <v>18916.352375011182</v>
      </c>
      <c r="H6367" s="105">
        <f t="shared" si="702"/>
        <v>18916.352375011182</v>
      </c>
      <c r="I6367" s="105">
        <f t="shared" si="705"/>
        <v>0</v>
      </c>
      <c r="J6367" s="105">
        <f t="shared" si="706"/>
        <v>18917.900380097872</v>
      </c>
      <c r="K6367" s="106">
        <f t="shared" si="707"/>
        <v>1.5480050866899546</v>
      </c>
    </row>
    <row r="6368" spans="2:11" x14ac:dyDescent="0.2">
      <c r="B6368" s="35">
        <v>6353</v>
      </c>
      <c r="C6368" s="93">
        <v>0.60040001033996626</v>
      </c>
      <c r="D6368" s="101">
        <f t="shared" si="703"/>
        <v>1.5304774860031032</v>
      </c>
      <c r="E6368" s="93">
        <v>0.37766916536396888</v>
      </c>
      <c r="F6368" s="102">
        <f t="shared" si="701"/>
        <v>1.3776691653639688</v>
      </c>
      <c r="G6368" s="102">
        <f t="shared" si="704"/>
        <v>18917.882852497183</v>
      </c>
      <c r="H6368" s="102">
        <f t="shared" si="702"/>
        <v>18917.900380097872</v>
      </c>
      <c r="I6368" s="102">
        <f t="shared" si="705"/>
        <v>1.7527600688481471E-2</v>
      </c>
      <c r="J6368" s="102">
        <f t="shared" si="706"/>
        <v>18919.278049263237</v>
      </c>
      <c r="K6368" s="103">
        <f t="shared" si="707"/>
        <v>1.3951967660541413</v>
      </c>
    </row>
    <row r="6369" spans="2:11" x14ac:dyDescent="0.2">
      <c r="B6369" s="35">
        <v>6354</v>
      </c>
      <c r="C6369" s="93">
        <v>0.56090213779850162</v>
      </c>
      <c r="D6369" s="101">
        <f t="shared" si="703"/>
        <v>1.7346264933096116</v>
      </c>
      <c r="E6369" s="93">
        <v>0.35319607414796739</v>
      </c>
      <c r="F6369" s="102">
        <f t="shared" si="701"/>
        <v>1.3531960741479674</v>
      </c>
      <c r="G6369" s="102">
        <f t="shared" si="704"/>
        <v>18919.617478990494</v>
      </c>
      <c r="H6369" s="102">
        <f t="shared" si="702"/>
        <v>18919.617478990494</v>
      </c>
      <c r="I6369" s="102">
        <f t="shared" si="705"/>
        <v>0</v>
      </c>
      <c r="J6369" s="102">
        <f t="shared" si="706"/>
        <v>18920.970675064644</v>
      </c>
      <c r="K6369" s="103">
        <f t="shared" si="707"/>
        <v>1.3531960741493094</v>
      </c>
    </row>
    <row r="6370" spans="2:11" x14ac:dyDescent="0.2">
      <c r="B6370" s="35">
        <v>6355</v>
      </c>
      <c r="C6370" s="93">
        <v>0.57824234279802944</v>
      </c>
      <c r="D6370" s="101">
        <f t="shared" si="703"/>
        <v>1.6432866599550568</v>
      </c>
      <c r="E6370" s="93">
        <v>0.73496600186323713</v>
      </c>
      <c r="F6370" s="102">
        <f t="shared" si="701"/>
        <v>1.7349660018632371</v>
      </c>
      <c r="G6370" s="102">
        <f t="shared" si="704"/>
        <v>18921.260765650448</v>
      </c>
      <c r="H6370" s="102">
        <f t="shared" si="702"/>
        <v>18921.260765650448</v>
      </c>
      <c r="I6370" s="102">
        <f t="shared" si="705"/>
        <v>0</v>
      </c>
      <c r="J6370" s="102">
        <f t="shared" si="706"/>
        <v>18922.99573165231</v>
      </c>
      <c r="K6370" s="103">
        <f t="shared" si="707"/>
        <v>1.7349660018626309</v>
      </c>
    </row>
    <row r="6371" spans="2:11" ht="16" thickBot="1" x14ac:dyDescent="0.25">
      <c r="B6371" s="39">
        <v>6356</v>
      </c>
      <c r="C6371" s="94">
        <v>0.25512530541443545</v>
      </c>
      <c r="D6371" s="104">
        <f t="shared" si="703"/>
        <v>4.098001382207995</v>
      </c>
      <c r="E6371" s="94">
        <v>0.49719987865469706</v>
      </c>
      <c r="F6371" s="105">
        <f t="shared" si="701"/>
        <v>1.4971998786546972</v>
      </c>
      <c r="G6371" s="105">
        <f t="shared" si="704"/>
        <v>18925.358767032656</v>
      </c>
      <c r="H6371" s="105">
        <f t="shared" si="702"/>
        <v>18925.358767032656</v>
      </c>
      <c r="I6371" s="105">
        <f t="shared" si="705"/>
        <v>0</v>
      </c>
      <c r="J6371" s="105">
        <f t="shared" si="706"/>
        <v>18926.855966911309</v>
      </c>
      <c r="K6371" s="106">
        <f t="shared" si="707"/>
        <v>1.4971998786531913</v>
      </c>
    </row>
    <row r="6372" spans="2:11" x14ac:dyDescent="0.2">
      <c r="B6372" s="35">
        <v>6357</v>
      </c>
      <c r="C6372" s="93">
        <v>0.90805334662677473</v>
      </c>
      <c r="D6372" s="101">
        <f t="shared" si="703"/>
        <v>0.28935645094518164</v>
      </c>
      <c r="E6372" s="93">
        <v>2.9781102288566008E-2</v>
      </c>
      <c r="F6372" s="102">
        <f t="shared" si="701"/>
        <v>1.0297811022885659</v>
      </c>
      <c r="G6372" s="102">
        <f t="shared" si="704"/>
        <v>18925.648123483603</v>
      </c>
      <c r="H6372" s="102">
        <f t="shared" si="702"/>
        <v>18926.855966911309</v>
      </c>
      <c r="I6372" s="102">
        <f t="shared" si="705"/>
        <v>1.2078434277063934</v>
      </c>
      <c r="J6372" s="102">
        <f t="shared" si="706"/>
        <v>18927.885748013599</v>
      </c>
      <c r="K6372" s="103">
        <f t="shared" si="707"/>
        <v>2.2376245299965376</v>
      </c>
    </row>
    <row r="6373" spans="2:11" x14ac:dyDescent="0.2">
      <c r="B6373" s="35">
        <v>6358</v>
      </c>
      <c r="C6373" s="93">
        <v>0.99865667058505603</v>
      </c>
      <c r="D6373" s="101">
        <f t="shared" si="703"/>
        <v>4.0326974722358737E-3</v>
      </c>
      <c r="E6373" s="93">
        <v>0.50677756406115515</v>
      </c>
      <c r="F6373" s="102">
        <f t="shared" si="701"/>
        <v>1.5067775640611552</v>
      </c>
      <c r="G6373" s="102">
        <f t="shared" si="704"/>
        <v>18925.652156181077</v>
      </c>
      <c r="H6373" s="102">
        <f t="shared" si="702"/>
        <v>18927.885748013599</v>
      </c>
      <c r="I6373" s="102">
        <f t="shared" si="705"/>
        <v>2.2335918325225066</v>
      </c>
      <c r="J6373" s="102">
        <f t="shared" si="706"/>
        <v>18929.392525577659</v>
      </c>
      <c r="K6373" s="103">
        <f t="shared" si="707"/>
        <v>3.7403693965825369</v>
      </c>
    </row>
    <row r="6374" spans="2:11" x14ac:dyDescent="0.2">
      <c r="B6374" s="35">
        <v>6359</v>
      </c>
      <c r="C6374" s="93">
        <v>0.97989831740104838</v>
      </c>
      <c r="D6374" s="101">
        <f t="shared" si="703"/>
        <v>6.0919411364279537E-2</v>
      </c>
      <c r="E6374" s="93">
        <v>0.84261612957874688</v>
      </c>
      <c r="F6374" s="102">
        <f t="shared" si="701"/>
        <v>1.8426161295787469</v>
      </c>
      <c r="G6374" s="102">
        <f t="shared" si="704"/>
        <v>18925.713075592441</v>
      </c>
      <c r="H6374" s="102">
        <f t="shared" si="702"/>
        <v>18929.392525577659</v>
      </c>
      <c r="I6374" s="102">
        <f t="shared" si="705"/>
        <v>3.6794499852185254</v>
      </c>
      <c r="J6374" s="102">
        <f t="shared" si="706"/>
        <v>18931.235141707239</v>
      </c>
      <c r="K6374" s="103">
        <f t="shared" si="707"/>
        <v>5.5220661147977808</v>
      </c>
    </row>
    <row r="6375" spans="2:11" ht="16" thickBot="1" x14ac:dyDescent="0.25">
      <c r="B6375" s="39">
        <v>6360</v>
      </c>
      <c r="C6375" s="94">
        <v>0.77631153432063849</v>
      </c>
      <c r="D6375" s="104">
        <f t="shared" si="703"/>
        <v>0.75960413282917905</v>
      </c>
      <c r="E6375" s="94">
        <v>0.58365791362512931</v>
      </c>
      <c r="F6375" s="105">
        <f t="shared" si="701"/>
        <v>1.5836579136251294</v>
      </c>
      <c r="G6375" s="105">
        <f t="shared" si="704"/>
        <v>18926.47267972527</v>
      </c>
      <c r="H6375" s="105">
        <f t="shared" si="702"/>
        <v>18931.235141707239</v>
      </c>
      <c r="I6375" s="105">
        <f t="shared" si="705"/>
        <v>4.7624619819689542</v>
      </c>
      <c r="J6375" s="105">
        <f t="shared" si="706"/>
        <v>18932.818799620865</v>
      </c>
      <c r="K6375" s="106">
        <f t="shared" si="707"/>
        <v>6.3461198955956206</v>
      </c>
    </row>
    <row r="6376" spans="2:11" x14ac:dyDescent="0.2">
      <c r="B6376" s="35">
        <v>6361</v>
      </c>
      <c r="C6376" s="93">
        <v>0.28575763627416295</v>
      </c>
      <c r="D6376" s="101">
        <f t="shared" si="703"/>
        <v>3.7578337591355058</v>
      </c>
      <c r="E6376" s="93">
        <v>0.77747669889225657</v>
      </c>
      <c r="F6376" s="102">
        <f t="shared" si="701"/>
        <v>1.7774766988922566</v>
      </c>
      <c r="G6376" s="102">
        <f t="shared" si="704"/>
        <v>18930.230513484406</v>
      </c>
      <c r="H6376" s="102">
        <f t="shared" si="702"/>
        <v>18932.818799620865</v>
      </c>
      <c r="I6376" s="102">
        <f t="shared" si="705"/>
        <v>2.5882861364589189</v>
      </c>
      <c r="J6376" s="102">
        <f t="shared" si="706"/>
        <v>18934.596276319757</v>
      </c>
      <c r="K6376" s="103">
        <f t="shared" si="707"/>
        <v>4.3657628353503242</v>
      </c>
    </row>
    <row r="6377" spans="2:11" x14ac:dyDescent="0.2">
      <c r="B6377" s="35">
        <v>6362</v>
      </c>
      <c r="C6377" s="93">
        <v>0.3983322284653078</v>
      </c>
      <c r="D6377" s="101">
        <f t="shared" si="703"/>
        <v>2.7614066310472296</v>
      </c>
      <c r="E6377" s="93">
        <v>0.66343865769962429</v>
      </c>
      <c r="F6377" s="102">
        <f t="shared" si="701"/>
        <v>1.6634386576996243</v>
      </c>
      <c r="G6377" s="102">
        <f t="shared" si="704"/>
        <v>18932.991920115455</v>
      </c>
      <c r="H6377" s="102">
        <f t="shared" si="702"/>
        <v>18934.596276319757</v>
      </c>
      <c r="I6377" s="102">
        <f t="shared" si="705"/>
        <v>1.604356204301439</v>
      </c>
      <c r="J6377" s="102">
        <f t="shared" si="706"/>
        <v>18936.259714977456</v>
      </c>
      <c r="K6377" s="103">
        <f t="shared" si="707"/>
        <v>3.2677948620003008</v>
      </c>
    </row>
    <row r="6378" spans="2:11" x14ac:dyDescent="0.2">
      <c r="B6378" s="35">
        <v>6363</v>
      </c>
      <c r="C6378" s="93">
        <v>0.57675257746218445</v>
      </c>
      <c r="D6378" s="101">
        <f t="shared" si="703"/>
        <v>1.6510257389893723</v>
      </c>
      <c r="E6378" s="93">
        <v>0.11907267635115082</v>
      </c>
      <c r="F6378" s="102">
        <f t="shared" si="701"/>
        <v>1.1190726763511507</v>
      </c>
      <c r="G6378" s="102">
        <f t="shared" si="704"/>
        <v>18934.642945854444</v>
      </c>
      <c r="H6378" s="102">
        <f t="shared" si="702"/>
        <v>18936.259714977456</v>
      </c>
      <c r="I6378" s="102">
        <f t="shared" si="705"/>
        <v>1.6167691230111814</v>
      </c>
      <c r="J6378" s="102">
        <f t="shared" si="706"/>
        <v>18937.378787653808</v>
      </c>
      <c r="K6378" s="103">
        <f t="shared" si="707"/>
        <v>2.7358417993636976</v>
      </c>
    </row>
    <row r="6379" spans="2:11" ht="16" thickBot="1" x14ac:dyDescent="0.25">
      <c r="B6379" s="39">
        <v>6364</v>
      </c>
      <c r="C6379" s="94">
        <v>0.42516952456051349</v>
      </c>
      <c r="D6379" s="104">
        <f t="shared" si="703"/>
        <v>2.5658019248126092</v>
      </c>
      <c r="E6379" s="94">
        <v>0.84649669950175177</v>
      </c>
      <c r="F6379" s="105">
        <f t="shared" ref="F6379:F6442" si="708">($N$18-$N$19)*E6379+$N$19</f>
        <v>1.8464966995017518</v>
      </c>
      <c r="G6379" s="105">
        <f t="shared" si="704"/>
        <v>18937.208747779256</v>
      </c>
      <c r="H6379" s="105">
        <f t="shared" ref="H6379:H6442" si="709">+MAX(G6379,J6378)</f>
        <v>18937.378787653808</v>
      </c>
      <c r="I6379" s="105">
        <f t="shared" si="705"/>
        <v>0.17003987455245806</v>
      </c>
      <c r="J6379" s="105">
        <f t="shared" si="706"/>
        <v>18939.22528435331</v>
      </c>
      <c r="K6379" s="106">
        <f t="shared" si="707"/>
        <v>2.0165365740540437</v>
      </c>
    </row>
    <row r="6380" spans="2:11" x14ac:dyDescent="0.2">
      <c r="B6380" s="35">
        <v>6365</v>
      </c>
      <c r="C6380" s="93">
        <v>0.40242762888346173</v>
      </c>
      <c r="D6380" s="101">
        <f t="shared" ref="D6380:D6443" si="710">-LN(C6380)/$N$16</f>
        <v>2.7307200069193298</v>
      </c>
      <c r="E6380" s="93">
        <v>0.8945529679823544</v>
      </c>
      <c r="F6380" s="102">
        <f t="shared" si="708"/>
        <v>1.8945529679823543</v>
      </c>
      <c r="G6380" s="102">
        <f t="shared" ref="G6380:G6443" si="711">G6379+D6380</f>
        <v>18939.939467786175</v>
      </c>
      <c r="H6380" s="102">
        <f t="shared" si="709"/>
        <v>18939.939467786175</v>
      </c>
      <c r="I6380" s="102">
        <f t="shared" si="705"/>
        <v>0</v>
      </c>
      <c r="J6380" s="102">
        <f t="shared" si="706"/>
        <v>18941.834020754159</v>
      </c>
      <c r="K6380" s="103">
        <f t="shared" si="707"/>
        <v>1.8945529679840547</v>
      </c>
    </row>
    <row r="6381" spans="2:11" x14ac:dyDescent="0.2">
      <c r="B6381" s="35">
        <v>6366</v>
      </c>
      <c r="C6381" s="93">
        <v>0.37290563726487125</v>
      </c>
      <c r="D6381" s="101">
        <f t="shared" si="710"/>
        <v>2.9592896236442066</v>
      </c>
      <c r="E6381" s="93">
        <v>0.27558657977399814</v>
      </c>
      <c r="F6381" s="102">
        <f t="shared" si="708"/>
        <v>1.2755865797739983</v>
      </c>
      <c r="G6381" s="102">
        <f t="shared" si="711"/>
        <v>18942.898757409817</v>
      </c>
      <c r="H6381" s="102">
        <f t="shared" si="709"/>
        <v>18942.898757409817</v>
      </c>
      <c r="I6381" s="102">
        <f t="shared" si="705"/>
        <v>0</v>
      </c>
      <c r="J6381" s="102">
        <f t="shared" si="706"/>
        <v>18944.174343989591</v>
      </c>
      <c r="K6381" s="103">
        <f t="shared" si="707"/>
        <v>1.2755865797735169</v>
      </c>
    </row>
    <row r="6382" spans="2:11" x14ac:dyDescent="0.2">
      <c r="B6382" s="35">
        <v>6367</v>
      </c>
      <c r="C6382" s="93">
        <v>0.46686332774329575</v>
      </c>
      <c r="D6382" s="101">
        <f t="shared" si="710"/>
        <v>2.2851561726754612</v>
      </c>
      <c r="E6382" s="93">
        <v>0.2145772646466314</v>
      </c>
      <c r="F6382" s="102">
        <f t="shared" si="708"/>
        <v>1.2145772646466315</v>
      </c>
      <c r="G6382" s="102">
        <f t="shared" si="711"/>
        <v>18945.183913582492</v>
      </c>
      <c r="H6382" s="102">
        <f t="shared" si="709"/>
        <v>18945.183913582492</v>
      </c>
      <c r="I6382" s="102">
        <f t="shared" si="705"/>
        <v>0</v>
      </c>
      <c r="J6382" s="102">
        <f t="shared" si="706"/>
        <v>18946.398490847139</v>
      </c>
      <c r="K6382" s="103">
        <f t="shared" si="707"/>
        <v>1.2145772646472324</v>
      </c>
    </row>
    <row r="6383" spans="2:11" ht="16" thickBot="1" x14ac:dyDescent="0.25">
      <c r="B6383" s="39">
        <v>6368</v>
      </c>
      <c r="C6383" s="94">
        <v>0.96946540976262496</v>
      </c>
      <c r="D6383" s="104">
        <f t="shared" si="710"/>
        <v>9.3031450096184576E-2</v>
      </c>
      <c r="E6383" s="94">
        <v>0.77221439162122429</v>
      </c>
      <c r="F6383" s="105">
        <f t="shared" si="708"/>
        <v>1.7722143916212243</v>
      </c>
      <c r="G6383" s="105">
        <f t="shared" si="711"/>
        <v>18945.276945032587</v>
      </c>
      <c r="H6383" s="105">
        <f t="shared" si="709"/>
        <v>18946.398490847139</v>
      </c>
      <c r="I6383" s="105">
        <f t="shared" si="705"/>
        <v>1.121545814552519</v>
      </c>
      <c r="J6383" s="105">
        <f t="shared" si="706"/>
        <v>18948.170705238761</v>
      </c>
      <c r="K6383" s="106">
        <f t="shared" si="707"/>
        <v>2.8937602061741927</v>
      </c>
    </row>
    <row r="6384" spans="2:11" x14ac:dyDescent="0.2">
      <c r="B6384" s="35">
        <v>6369</v>
      </c>
      <c r="C6384" s="93">
        <v>6.6883223525653457E-2</v>
      </c>
      <c r="D6384" s="101">
        <f t="shared" si="710"/>
        <v>8.1144213381542531</v>
      </c>
      <c r="E6384" s="93">
        <v>0.50707810050121738</v>
      </c>
      <c r="F6384" s="102">
        <f t="shared" si="708"/>
        <v>1.5070781005012175</v>
      </c>
      <c r="G6384" s="102">
        <f t="shared" si="711"/>
        <v>18953.391366370743</v>
      </c>
      <c r="H6384" s="102">
        <f t="shared" si="709"/>
        <v>18953.391366370743</v>
      </c>
      <c r="I6384" s="102">
        <f t="shared" si="705"/>
        <v>0</v>
      </c>
      <c r="J6384" s="102">
        <f t="shared" si="706"/>
        <v>18954.898444471244</v>
      </c>
      <c r="K6384" s="103">
        <f t="shared" si="707"/>
        <v>1.5070781005015306</v>
      </c>
    </row>
    <row r="6385" spans="2:11" x14ac:dyDescent="0.2">
      <c r="B6385" s="35">
        <v>6370</v>
      </c>
      <c r="C6385" s="93">
        <v>0.16139114101387209</v>
      </c>
      <c r="D6385" s="101">
        <f t="shared" si="710"/>
        <v>5.4717732391277982</v>
      </c>
      <c r="E6385" s="93">
        <v>0.36204389529054193</v>
      </c>
      <c r="F6385" s="102">
        <f t="shared" si="708"/>
        <v>1.362043895290542</v>
      </c>
      <c r="G6385" s="102">
        <f t="shared" si="711"/>
        <v>18958.863139609872</v>
      </c>
      <c r="H6385" s="102">
        <f t="shared" si="709"/>
        <v>18958.863139609872</v>
      </c>
      <c r="I6385" s="102">
        <f t="shared" si="705"/>
        <v>0</v>
      </c>
      <c r="J6385" s="102">
        <f t="shared" si="706"/>
        <v>18960.225183505161</v>
      </c>
      <c r="K6385" s="103">
        <f t="shared" si="707"/>
        <v>1.3620438952893892</v>
      </c>
    </row>
    <row r="6386" spans="2:11" x14ac:dyDescent="0.2">
      <c r="B6386" s="35">
        <v>6371</v>
      </c>
      <c r="C6386" s="93">
        <v>0.57012787069983017</v>
      </c>
      <c r="D6386" s="101">
        <f t="shared" si="710"/>
        <v>1.685683826255012</v>
      </c>
      <c r="E6386" s="93">
        <v>0.74880885376105843</v>
      </c>
      <c r="F6386" s="102">
        <f t="shared" si="708"/>
        <v>1.7488088537610584</v>
      </c>
      <c r="G6386" s="102">
        <f t="shared" si="711"/>
        <v>18960.548823436126</v>
      </c>
      <c r="H6386" s="102">
        <f t="shared" si="709"/>
        <v>18960.548823436126</v>
      </c>
      <c r="I6386" s="102">
        <f t="shared" si="705"/>
        <v>0</v>
      </c>
      <c r="J6386" s="102">
        <f t="shared" si="706"/>
        <v>18962.297632289887</v>
      </c>
      <c r="K6386" s="103">
        <f t="shared" si="707"/>
        <v>1.7488088537611475</v>
      </c>
    </row>
    <row r="6387" spans="2:11" ht="16" thickBot="1" x14ac:dyDescent="0.25">
      <c r="B6387" s="39">
        <v>6372</v>
      </c>
      <c r="C6387" s="94">
        <v>0.73596882642711214</v>
      </c>
      <c r="D6387" s="104">
        <f t="shared" si="710"/>
        <v>0.91970254964466436</v>
      </c>
      <c r="E6387" s="94">
        <v>7.343473987416993E-2</v>
      </c>
      <c r="F6387" s="105">
        <f t="shared" si="708"/>
        <v>1.0734347398741699</v>
      </c>
      <c r="G6387" s="105">
        <f t="shared" si="711"/>
        <v>18961.468525985769</v>
      </c>
      <c r="H6387" s="105">
        <f t="shared" si="709"/>
        <v>18962.297632289887</v>
      </c>
      <c r="I6387" s="105">
        <f t="shared" si="705"/>
        <v>0.82910630411788588</v>
      </c>
      <c r="J6387" s="105">
        <f t="shared" si="706"/>
        <v>18963.371067029762</v>
      </c>
      <c r="K6387" s="106">
        <f t="shared" si="707"/>
        <v>1.9025410439935513</v>
      </c>
    </row>
    <row r="6388" spans="2:11" x14ac:dyDescent="0.2">
      <c r="B6388" s="35">
        <v>6373</v>
      </c>
      <c r="C6388" s="93">
        <v>0.44112781187565797</v>
      </c>
      <c r="D6388" s="101">
        <f t="shared" si="710"/>
        <v>2.4552618680355676</v>
      </c>
      <c r="E6388" s="93">
        <v>0.26186885427451334</v>
      </c>
      <c r="F6388" s="102">
        <f t="shared" si="708"/>
        <v>1.2618688542745133</v>
      </c>
      <c r="G6388" s="102">
        <f t="shared" si="711"/>
        <v>18963.923787853804</v>
      </c>
      <c r="H6388" s="102">
        <f t="shared" si="709"/>
        <v>18963.923787853804</v>
      </c>
      <c r="I6388" s="102">
        <f t="shared" si="705"/>
        <v>0</v>
      </c>
      <c r="J6388" s="102">
        <f t="shared" si="706"/>
        <v>18965.185656708079</v>
      </c>
      <c r="K6388" s="103">
        <f t="shared" si="707"/>
        <v>1.2618688542752352</v>
      </c>
    </row>
    <row r="6389" spans="2:11" x14ac:dyDescent="0.2">
      <c r="B6389" s="35">
        <v>6374</v>
      </c>
      <c r="C6389" s="93">
        <v>0.32529515331249959</v>
      </c>
      <c r="D6389" s="101">
        <f t="shared" si="710"/>
        <v>3.3690670342361901</v>
      </c>
      <c r="E6389" s="93">
        <v>0.97206055122819457</v>
      </c>
      <c r="F6389" s="102">
        <f t="shared" si="708"/>
        <v>1.9720605512281946</v>
      </c>
      <c r="G6389" s="102">
        <f t="shared" si="711"/>
        <v>18967.292854888041</v>
      </c>
      <c r="H6389" s="102">
        <f t="shared" si="709"/>
        <v>18967.292854888041</v>
      </c>
      <c r="I6389" s="102">
        <f t="shared" si="705"/>
        <v>0</v>
      </c>
      <c r="J6389" s="102">
        <f t="shared" si="706"/>
        <v>18969.264915439267</v>
      </c>
      <c r="K6389" s="103">
        <f t="shared" si="707"/>
        <v>1.9720605512266047</v>
      </c>
    </row>
    <row r="6390" spans="2:11" x14ac:dyDescent="0.2">
      <c r="B6390" s="35">
        <v>6375</v>
      </c>
      <c r="C6390" s="93">
        <v>0.37783952952180699</v>
      </c>
      <c r="D6390" s="101">
        <f t="shared" si="710"/>
        <v>2.9198570957202437</v>
      </c>
      <c r="E6390" s="93">
        <v>0.79155787601684935</v>
      </c>
      <c r="F6390" s="102">
        <f t="shared" si="708"/>
        <v>1.7915578760168493</v>
      </c>
      <c r="G6390" s="102">
        <f t="shared" si="711"/>
        <v>18970.212711983761</v>
      </c>
      <c r="H6390" s="102">
        <f t="shared" si="709"/>
        <v>18970.212711983761</v>
      </c>
      <c r="I6390" s="102">
        <f t="shared" si="705"/>
        <v>0</v>
      </c>
      <c r="J6390" s="102">
        <f t="shared" si="706"/>
        <v>18972.004269859779</v>
      </c>
      <c r="K6390" s="103">
        <f t="shared" si="707"/>
        <v>1.7915578760184871</v>
      </c>
    </row>
    <row r="6391" spans="2:11" ht="16" thickBot="1" x14ac:dyDescent="0.25">
      <c r="B6391" s="39">
        <v>6376</v>
      </c>
      <c r="C6391" s="94">
        <v>9.3095154940712632E-2</v>
      </c>
      <c r="D6391" s="104">
        <f t="shared" si="710"/>
        <v>7.1223994125193792</v>
      </c>
      <c r="E6391" s="94">
        <v>3.5487161319944227E-2</v>
      </c>
      <c r="F6391" s="105">
        <f t="shared" si="708"/>
        <v>1.0354871613199443</v>
      </c>
      <c r="G6391" s="105">
        <f t="shared" si="711"/>
        <v>18977.335111396282</v>
      </c>
      <c r="H6391" s="105">
        <f t="shared" si="709"/>
        <v>18977.335111396282</v>
      </c>
      <c r="I6391" s="105">
        <f t="shared" si="705"/>
        <v>0</v>
      </c>
      <c r="J6391" s="105">
        <f t="shared" si="706"/>
        <v>18978.370598557602</v>
      </c>
      <c r="K6391" s="106">
        <f t="shared" si="707"/>
        <v>1.0354871613199066</v>
      </c>
    </row>
    <row r="6392" spans="2:11" x14ac:dyDescent="0.2">
      <c r="B6392" s="35">
        <v>6377</v>
      </c>
      <c r="C6392" s="93">
        <v>0.24881928982801427</v>
      </c>
      <c r="D6392" s="101">
        <f t="shared" si="710"/>
        <v>4.1730851689783242</v>
      </c>
      <c r="E6392" s="93">
        <v>0.84503371593144827</v>
      </c>
      <c r="F6392" s="102">
        <f t="shared" si="708"/>
        <v>1.8450337159314483</v>
      </c>
      <c r="G6392" s="102">
        <f t="shared" si="711"/>
        <v>18981.508196565261</v>
      </c>
      <c r="H6392" s="102">
        <f t="shared" si="709"/>
        <v>18981.508196565261</v>
      </c>
      <c r="I6392" s="102">
        <f t="shared" si="705"/>
        <v>0</v>
      </c>
      <c r="J6392" s="102">
        <f t="shared" si="706"/>
        <v>18983.353230281191</v>
      </c>
      <c r="K6392" s="103">
        <f t="shared" si="707"/>
        <v>1.8450337159301853</v>
      </c>
    </row>
    <row r="6393" spans="2:11" x14ac:dyDescent="0.2">
      <c r="B6393" s="35">
        <v>6378</v>
      </c>
      <c r="C6393" s="93">
        <v>0.15774650454158556</v>
      </c>
      <c r="D6393" s="101">
        <f t="shared" si="710"/>
        <v>5.5402978080639</v>
      </c>
      <c r="E6393" s="93">
        <v>0.21300732636691955</v>
      </c>
      <c r="F6393" s="102">
        <f t="shared" si="708"/>
        <v>1.2130073263669194</v>
      </c>
      <c r="G6393" s="102">
        <f t="shared" si="711"/>
        <v>18987.048494373325</v>
      </c>
      <c r="H6393" s="102">
        <f t="shared" si="709"/>
        <v>18987.048494373325</v>
      </c>
      <c r="I6393" s="102">
        <f t="shared" si="705"/>
        <v>0</v>
      </c>
      <c r="J6393" s="102">
        <f t="shared" si="706"/>
        <v>18988.26150169969</v>
      </c>
      <c r="K6393" s="103">
        <f t="shared" si="707"/>
        <v>1.2130073263651866</v>
      </c>
    </row>
    <row r="6394" spans="2:11" x14ac:dyDescent="0.2">
      <c r="B6394" s="35">
        <v>6379</v>
      </c>
      <c r="C6394" s="93">
        <v>0.98677295643554164</v>
      </c>
      <c r="D6394" s="101">
        <f t="shared" si="710"/>
        <v>3.9945900051237437E-2</v>
      </c>
      <c r="E6394" s="93">
        <v>0.82240257124465954</v>
      </c>
      <c r="F6394" s="102">
        <f t="shared" si="708"/>
        <v>1.8224025712446594</v>
      </c>
      <c r="G6394" s="102">
        <f t="shared" si="711"/>
        <v>18987.088440273375</v>
      </c>
      <c r="H6394" s="102">
        <f t="shared" si="709"/>
        <v>18988.26150169969</v>
      </c>
      <c r="I6394" s="102">
        <f t="shared" si="705"/>
        <v>1.1730614263142343</v>
      </c>
      <c r="J6394" s="102">
        <f t="shared" si="706"/>
        <v>18990.083904270934</v>
      </c>
      <c r="K6394" s="103">
        <f t="shared" si="707"/>
        <v>2.9954639975585451</v>
      </c>
    </row>
    <row r="6395" spans="2:11" ht="16" thickBot="1" x14ac:dyDescent="0.25">
      <c r="B6395" s="39">
        <v>6380</v>
      </c>
      <c r="C6395" s="94">
        <v>0.6305296530277108</v>
      </c>
      <c r="D6395" s="104">
        <f t="shared" si="710"/>
        <v>1.3835852811338962</v>
      </c>
      <c r="E6395" s="94">
        <v>0.79118188321954785</v>
      </c>
      <c r="F6395" s="105">
        <f t="shared" si="708"/>
        <v>1.7911818832195479</v>
      </c>
      <c r="G6395" s="105">
        <f t="shared" si="711"/>
        <v>18988.472025554511</v>
      </c>
      <c r="H6395" s="105">
        <f t="shared" si="709"/>
        <v>18990.083904270934</v>
      </c>
      <c r="I6395" s="105">
        <f t="shared" si="705"/>
        <v>1.6118787164232344</v>
      </c>
      <c r="J6395" s="105">
        <f t="shared" si="706"/>
        <v>18991.875086154152</v>
      </c>
      <c r="K6395" s="106">
        <f t="shared" si="707"/>
        <v>3.4030605996413215</v>
      </c>
    </row>
    <row r="6396" spans="2:11" x14ac:dyDescent="0.2">
      <c r="B6396" s="35">
        <v>6381</v>
      </c>
      <c r="C6396" s="93">
        <v>0.46428031901081745</v>
      </c>
      <c r="D6396" s="101">
        <f t="shared" si="710"/>
        <v>2.3018003201198169</v>
      </c>
      <c r="E6396" s="93">
        <v>0.22132750325315964</v>
      </c>
      <c r="F6396" s="102">
        <f t="shared" si="708"/>
        <v>1.2213275032531596</v>
      </c>
      <c r="G6396" s="102">
        <f t="shared" si="711"/>
        <v>18990.773825874632</v>
      </c>
      <c r="H6396" s="102">
        <f t="shared" si="709"/>
        <v>18991.875086154152</v>
      </c>
      <c r="I6396" s="102">
        <f t="shared" si="705"/>
        <v>1.10126027951992</v>
      </c>
      <c r="J6396" s="102">
        <f t="shared" si="706"/>
        <v>18993.096413657404</v>
      </c>
      <c r="K6396" s="103">
        <f t="shared" si="707"/>
        <v>2.3225877827717341</v>
      </c>
    </row>
    <row r="6397" spans="2:11" x14ac:dyDescent="0.2">
      <c r="B6397" s="35">
        <v>6382</v>
      </c>
      <c r="C6397" s="93">
        <v>0.509744160138624</v>
      </c>
      <c r="D6397" s="101">
        <f t="shared" si="710"/>
        <v>2.0215389777528672</v>
      </c>
      <c r="E6397" s="93">
        <v>0.78604473318982948</v>
      </c>
      <c r="F6397" s="102">
        <f t="shared" si="708"/>
        <v>1.7860447331898295</v>
      </c>
      <c r="G6397" s="102">
        <f t="shared" si="711"/>
        <v>18992.795364852383</v>
      </c>
      <c r="H6397" s="102">
        <f t="shared" si="709"/>
        <v>18993.096413657404</v>
      </c>
      <c r="I6397" s="102">
        <f t="shared" si="705"/>
        <v>0.30104880502040032</v>
      </c>
      <c r="J6397" s="102">
        <f t="shared" si="706"/>
        <v>18994.882458390595</v>
      </c>
      <c r="K6397" s="103">
        <f t="shared" si="707"/>
        <v>2.087093538211775</v>
      </c>
    </row>
    <row r="6398" spans="2:11" x14ac:dyDescent="0.2">
      <c r="B6398" s="35">
        <v>6383</v>
      </c>
      <c r="C6398" s="93">
        <v>0.28590710600856084</v>
      </c>
      <c r="D6398" s="101">
        <f t="shared" si="710"/>
        <v>3.7562649752653607</v>
      </c>
      <c r="E6398" s="93">
        <v>0.2704096836617863</v>
      </c>
      <c r="F6398" s="102">
        <f t="shared" si="708"/>
        <v>1.2704096836617862</v>
      </c>
      <c r="G6398" s="102">
        <f t="shared" si="711"/>
        <v>18996.551629827649</v>
      </c>
      <c r="H6398" s="102">
        <f t="shared" si="709"/>
        <v>18996.551629827649</v>
      </c>
      <c r="I6398" s="102">
        <f t="shared" si="705"/>
        <v>0</v>
      </c>
      <c r="J6398" s="102">
        <f t="shared" si="706"/>
        <v>18997.822039511309</v>
      </c>
      <c r="K6398" s="103">
        <f t="shared" si="707"/>
        <v>1.2704096836605459</v>
      </c>
    </row>
    <row r="6399" spans="2:11" ht="16" thickBot="1" x14ac:dyDescent="0.25">
      <c r="B6399" s="39">
        <v>6384</v>
      </c>
      <c r="C6399" s="94">
        <v>0.45952783595902735</v>
      </c>
      <c r="D6399" s="104">
        <f t="shared" si="710"/>
        <v>2.3326672806608602</v>
      </c>
      <c r="E6399" s="94">
        <v>7.1538576866088666E-2</v>
      </c>
      <c r="F6399" s="105">
        <f t="shared" si="708"/>
        <v>1.0715385768660886</v>
      </c>
      <c r="G6399" s="105">
        <f t="shared" si="711"/>
        <v>18998.88429710831</v>
      </c>
      <c r="H6399" s="105">
        <f t="shared" si="709"/>
        <v>18998.88429710831</v>
      </c>
      <c r="I6399" s="105">
        <f t="shared" si="705"/>
        <v>0</v>
      </c>
      <c r="J6399" s="105">
        <f t="shared" si="706"/>
        <v>18999.955835685178</v>
      </c>
      <c r="K6399" s="106">
        <f t="shared" si="707"/>
        <v>1.0715385768671695</v>
      </c>
    </row>
    <row r="6400" spans="2:11" x14ac:dyDescent="0.2">
      <c r="B6400" s="35">
        <v>6385</v>
      </c>
      <c r="C6400" s="93">
        <v>0.93497246330085215</v>
      </c>
      <c r="D6400" s="101">
        <f t="shared" si="710"/>
        <v>0.20171460342681333</v>
      </c>
      <c r="E6400" s="93">
        <v>0.77438302328315556</v>
      </c>
      <c r="F6400" s="102">
        <f t="shared" si="708"/>
        <v>1.7743830232831557</v>
      </c>
      <c r="G6400" s="102">
        <f t="shared" si="711"/>
        <v>18999.086011711737</v>
      </c>
      <c r="H6400" s="102">
        <f t="shared" si="709"/>
        <v>18999.955835685178</v>
      </c>
      <c r="I6400" s="102">
        <f t="shared" si="705"/>
        <v>0.86982397344036144</v>
      </c>
      <c r="J6400" s="102">
        <f t="shared" si="706"/>
        <v>19001.730218708461</v>
      </c>
      <c r="K6400" s="103">
        <f t="shared" si="707"/>
        <v>2.6442069967233692</v>
      </c>
    </row>
    <row r="6401" spans="2:11" x14ac:dyDescent="0.2">
      <c r="B6401" s="35">
        <v>6386</v>
      </c>
      <c r="C6401" s="93">
        <v>9.5651256157748166E-2</v>
      </c>
      <c r="D6401" s="101">
        <f t="shared" si="710"/>
        <v>7.0411393509760813</v>
      </c>
      <c r="E6401" s="93">
        <v>0.3303550549538854</v>
      </c>
      <c r="F6401" s="102">
        <f t="shared" si="708"/>
        <v>1.3303550549538854</v>
      </c>
      <c r="G6401" s="102">
        <f t="shared" si="711"/>
        <v>19006.127151062712</v>
      </c>
      <c r="H6401" s="102">
        <f t="shared" si="709"/>
        <v>19006.127151062712</v>
      </c>
      <c r="I6401" s="102">
        <f t="shared" si="705"/>
        <v>0</v>
      </c>
      <c r="J6401" s="102">
        <f t="shared" si="706"/>
        <v>19007.457506117666</v>
      </c>
      <c r="K6401" s="103">
        <f t="shared" si="707"/>
        <v>1.330355054953543</v>
      </c>
    </row>
    <row r="6402" spans="2:11" x14ac:dyDescent="0.2">
      <c r="B6402" s="35">
        <v>6387</v>
      </c>
      <c r="C6402" s="93">
        <v>0.54885254445704856</v>
      </c>
      <c r="D6402" s="101">
        <f t="shared" si="710"/>
        <v>1.799776388641813</v>
      </c>
      <c r="E6402" s="93">
        <v>0.51577802457988886</v>
      </c>
      <c r="F6402" s="102">
        <f t="shared" si="708"/>
        <v>1.5157780245798889</v>
      </c>
      <c r="G6402" s="102">
        <f t="shared" si="711"/>
        <v>19007.926927451354</v>
      </c>
      <c r="H6402" s="102">
        <f t="shared" si="709"/>
        <v>19007.926927451354</v>
      </c>
      <c r="I6402" s="102">
        <f t="shared" si="705"/>
        <v>0</v>
      </c>
      <c r="J6402" s="102">
        <f t="shared" si="706"/>
        <v>19009.442705475933</v>
      </c>
      <c r="K6402" s="103">
        <f t="shared" si="707"/>
        <v>1.5157780245790491</v>
      </c>
    </row>
    <row r="6403" spans="2:11" ht="16" thickBot="1" x14ac:dyDescent="0.25">
      <c r="B6403" s="39">
        <v>6388</v>
      </c>
      <c r="C6403" s="94">
        <v>0.44106144749262655</v>
      </c>
      <c r="D6403" s="104">
        <f t="shared" si="710"/>
        <v>2.455713229571328</v>
      </c>
      <c r="E6403" s="94">
        <v>0.18420641409102434</v>
      </c>
      <c r="F6403" s="105">
        <f t="shared" si="708"/>
        <v>1.1842064140910242</v>
      </c>
      <c r="G6403" s="105">
        <f t="shared" si="711"/>
        <v>19010.382640680924</v>
      </c>
      <c r="H6403" s="105">
        <f t="shared" si="709"/>
        <v>19010.382640680924</v>
      </c>
      <c r="I6403" s="105">
        <f t="shared" si="705"/>
        <v>0</v>
      </c>
      <c r="J6403" s="105">
        <f t="shared" si="706"/>
        <v>19011.566847095015</v>
      </c>
      <c r="K6403" s="106">
        <f t="shared" si="707"/>
        <v>1.1842064140910225</v>
      </c>
    </row>
    <row r="6404" spans="2:11" x14ac:dyDescent="0.2">
      <c r="B6404" s="35">
        <v>6389</v>
      </c>
      <c r="C6404" s="93">
        <v>0.73204309014236479</v>
      </c>
      <c r="D6404" s="101">
        <f t="shared" si="710"/>
        <v>0.93574770131601903</v>
      </c>
      <c r="E6404" s="93">
        <v>0.78776257027417695</v>
      </c>
      <c r="F6404" s="102">
        <f t="shared" si="708"/>
        <v>1.7877625702741771</v>
      </c>
      <c r="G6404" s="102">
        <f t="shared" si="711"/>
        <v>19011.318388382238</v>
      </c>
      <c r="H6404" s="102">
        <f t="shared" si="709"/>
        <v>19011.566847095015</v>
      </c>
      <c r="I6404" s="102">
        <f t="shared" si="705"/>
        <v>0.24845871277648257</v>
      </c>
      <c r="J6404" s="102">
        <f t="shared" si="706"/>
        <v>19013.35460966529</v>
      </c>
      <c r="K6404" s="103">
        <f t="shared" si="707"/>
        <v>2.0362212830514181</v>
      </c>
    </row>
    <row r="6405" spans="2:11" x14ac:dyDescent="0.2">
      <c r="B6405" s="35">
        <v>6390</v>
      </c>
      <c r="C6405" s="93">
        <v>0.86417828686025722</v>
      </c>
      <c r="D6405" s="101">
        <f t="shared" si="710"/>
        <v>0.43792854279815735</v>
      </c>
      <c r="E6405" s="93">
        <v>0.303542220704629</v>
      </c>
      <c r="F6405" s="102">
        <f t="shared" si="708"/>
        <v>1.303542220704629</v>
      </c>
      <c r="G6405" s="102">
        <f t="shared" si="711"/>
        <v>19011.756316925035</v>
      </c>
      <c r="H6405" s="102">
        <f t="shared" si="709"/>
        <v>19013.35460966529</v>
      </c>
      <c r="I6405" s="102">
        <f t="shared" si="705"/>
        <v>1.598292740254692</v>
      </c>
      <c r="J6405" s="102">
        <f t="shared" si="706"/>
        <v>19014.658151885993</v>
      </c>
      <c r="K6405" s="103">
        <f t="shared" si="707"/>
        <v>2.9018349609577854</v>
      </c>
    </row>
    <row r="6406" spans="2:11" x14ac:dyDescent="0.2">
      <c r="B6406" s="35">
        <v>6391</v>
      </c>
      <c r="C6406" s="93">
        <v>0.1460182329965749</v>
      </c>
      <c r="D6406" s="101">
        <f t="shared" si="710"/>
        <v>5.772071344598749</v>
      </c>
      <c r="E6406" s="93">
        <v>0.85799484636495582</v>
      </c>
      <c r="F6406" s="102">
        <f t="shared" si="708"/>
        <v>1.8579948463649558</v>
      </c>
      <c r="G6406" s="102">
        <f t="shared" si="711"/>
        <v>19017.528388269635</v>
      </c>
      <c r="H6406" s="102">
        <f t="shared" si="709"/>
        <v>19017.528388269635</v>
      </c>
      <c r="I6406" s="102">
        <f t="shared" si="705"/>
        <v>0</v>
      </c>
      <c r="J6406" s="102">
        <f t="shared" si="706"/>
        <v>19019.386383116002</v>
      </c>
      <c r="K6406" s="103">
        <f t="shared" si="707"/>
        <v>1.8579948463666369</v>
      </c>
    </row>
    <row r="6407" spans="2:11" ht="16" thickBot="1" x14ac:dyDescent="0.25">
      <c r="B6407" s="39">
        <v>6392</v>
      </c>
      <c r="C6407" s="94">
        <v>0.73264279319882764</v>
      </c>
      <c r="D6407" s="104">
        <f t="shared" si="710"/>
        <v>0.93329105270571089</v>
      </c>
      <c r="E6407" s="94">
        <v>0.95704400013218671</v>
      </c>
      <c r="F6407" s="105">
        <f t="shared" si="708"/>
        <v>1.9570440001321867</v>
      </c>
      <c r="G6407" s="105">
        <f t="shared" si="711"/>
        <v>19018.461679322339</v>
      </c>
      <c r="H6407" s="105">
        <f t="shared" si="709"/>
        <v>19019.386383116002</v>
      </c>
      <c r="I6407" s="105">
        <f t="shared" si="705"/>
        <v>0.92470379366204725</v>
      </c>
      <c r="J6407" s="105">
        <f t="shared" si="706"/>
        <v>19021.343427116135</v>
      </c>
      <c r="K6407" s="106">
        <f t="shared" si="707"/>
        <v>2.8817477937955118</v>
      </c>
    </row>
    <row r="6408" spans="2:11" x14ac:dyDescent="0.2">
      <c r="B6408" s="35">
        <v>6393</v>
      </c>
      <c r="C6408" s="93">
        <v>0.13479431543339659</v>
      </c>
      <c r="D6408" s="101">
        <f t="shared" si="710"/>
        <v>6.0120157553055655</v>
      </c>
      <c r="E6408" s="93">
        <v>0.61708259393395404</v>
      </c>
      <c r="F6408" s="102">
        <f t="shared" si="708"/>
        <v>1.6170825939339539</v>
      </c>
      <c r="G6408" s="102">
        <f t="shared" si="711"/>
        <v>19024.473695077646</v>
      </c>
      <c r="H6408" s="102">
        <f t="shared" si="709"/>
        <v>19024.473695077646</v>
      </c>
      <c r="I6408" s="102">
        <f t="shared" si="705"/>
        <v>0</v>
      </c>
      <c r="J6408" s="102">
        <f t="shared" si="706"/>
        <v>19026.090777671579</v>
      </c>
      <c r="K6408" s="103">
        <f t="shared" si="707"/>
        <v>1.6170825939334463</v>
      </c>
    </row>
    <row r="6409" spans="2:11" x14ac:dyDescent="0.2">
      <c r="B6409" s="35">
        <v>6394</v>
      </c>
      <c r="C6409" s="93">
        <v>0.7019151034436113</v>
      </c>
      <c r="D6409" s="101">
        <f t="shared" si="710"/>
        <v>1.0618284526052875</v>
      </c>
      <c r="E6409" s="93">
        <v>0.63439443031240428</v>
      </c>
      <c r="F6409" s="102">
        <f t="shared" si="708"/>
        <v>1.6343944303124043</v>
      </c>
      <c r="G6409" s="102">
        <f t="shared" si="711"/>
        <v>19025.535523530252</v>
      </c>
      <c r="H6409" s="102">
        <f t="shared" si="709"/>
        <v>19026.090777671579</v>
      </c>
      <c r="I6409" s="102">
        <f t="shared" si="705"/>
        <v>0.55525414132716833</v>
      </c>
      <c r="J6409" s="102">
        <f t="shared" si="706"/>
        <v>19027.725172101891</v>
      </c>
      <c r="K6409" s="103">
        <f t="shared" si="707"/>
        <v>2.189648571638827</v>
      </c>
    </row>
    <row r="6410" spans="2:11" x14ac:dyDescent="0.2">
      <c r="B6410" s="35">
        <v>6395</v>
      </c>
      <c r="C6410" s="93">
        <v>0.38438104906049331</v>
      </c>
      <c r="D6410" s="101">
        <f t="shared" si="710"/>
        <v>2.8683627094560991</v>
      </c>
      <c r="E6410" s="93">
        <v>0.603408259811549</v>
      </c>
      <c r="F6410" s="102">
        <f t="shared" si="708"/>
        <v>1.6034082598115491</v>
      </c>
      <c r="G6410" s="102">
        <f t="shared" si="711"/>
        <v>19028.40388623971</v>
      </c>
      <c r="H6410" s="102">
        <f t="shared" si="709"/>
        <v>19028.40388623971</v>
      </c>
      <c r="I6410" s="102">
        <f t="shared" si="705"/>
        <v>0</v>
      </c>
      <c r="J6410" s="102">
        <f t="shared" si="706"/>
        <v>19030.007294499523</v>
      </c>
      <c r="K6410" s="103">
        <f t="shared" si="707"/>
        <v>1.6034082598125678</v>
      </c>
    </row>
    <row r="6411" spans="2:11" ht="16" thickBot="1" x14ac:dyDescent="0.25">
      <c r="B6411" s="39">
        <v>6396</v>
      </c>
      <c r="C6411" s="94">
        <v>0.82569132931986056</v>
      </c>
      <c r="D6411" s="104">
        <f t="shared" si="710"/>
        <v>0.5746028058578001</v>
      </c>
      <c r="E6411" s="94">
        <v>0.47114361913641489</v>
      </c>
      <c r="F6411" s="105">
        <f t="shared" si="708"/>
        <v>1.4711436191364149</v>
      </c>
      <c r="G6411" s="105">
        <f t="shared" si="711"/>
        <v>19028.978489045567</v>
      </c>
      <c r="H6411" s="105">
        <f t="shared" si="709"/>
        <v>19030.007294499523</v>
      </c>
      <c r="I6411" s="105">
        <f t="shared" si="705"/>
        <v>1.0288054539560108</v>
      </c>
      <c r="J6411" s="105">
        <f t="shared" si="706"/>
        <v>19031.478438118658</v>
      </c>
      <c r="K6411" s="106">
        <f t="shared" si="707"/>
        <v>2.4999490730915568</v>
      </c>
    </row>
    <row r="6412" spans="2:11" x14ac:dyDescent="0.2">
      <c r="B6412" s="35">
        <v>6397</v>
      </c>
      <c r="C6412" s="93">
        <v>0.6432760414262555</v>
      </c>
      <c r="D6412" s="101">
        <f t="shared" si="710"/>
        <v>1.3235440334843067</v>
      </c>
      <c r="E6412" s="93">
        <v>0.58931118316847086</v>
      </c>
      <c r="F6412" s="102">
        <f t="shared" si="708"/>
        <v>1.589311183168471</v>
      </c>
      <c r="G6412" s="102">
        <f t="shared" si="711"/>
        <v>19030.30203307905</v>
      </c>
      <c r="H6412" s="102">
        <f t="shared" si="709"/>
        <v>19031.478438118658</v>
      </c>
      <c r="I6412" s="102">
        <f t="shared" si="705"/>
        <v>1.1764050396086532</v>
      </c>
      <c r="J6412" s="102">
        <f t="shared" si="706"/>
        <v>19033.067749301827</v>
      </c>
      <c r="K6412" s="103">
        <f t="shared" si="707"/>
        <v>2.7657162227769732</v>
      </c>
    </row>
    <row r="6413" spans="2:11" x14ac:dyDescent="0.2">
      <c r="B6413" s="35">
        <v>6398</v>
      </c>
      <c r="C6413" s="93">
        <v>0.11199627049973149</v>
      </c>
      <c r="D6413" s="101">
        <f t="shared" si="710"/>
        <v>6.5678691220530308</v>
      </c>
      <c r="E6413" s="93">
        <v>0.26400991040918453</v>
      </c>
      <c r="F6413" s="102">
        <f t="shared" si="708"/>
        <v>1.2640099104091846</v>
      </c>
      <c r="G6413" s="102">
        <f t="shared" si="711"/>
        <v>19036.869902201102</v>
      </c>
      <c r="H6413" s="102">
        <f t="shared" si="709"/>
        <v>19036.869902201102</v>
      </c>
      <c r="I6413" s="102">
        <f t="shared" si="705"/>
        <v>0</v>
      </c>
      <c r="J6413" s="102">
        <f t="shared" si="706"/>
        <v>19038.133912111512</v>
      </c>
      <c r="K6413" s="103">
        <f t="shared" si="707"/>
        <v>1.2640099104100955</v>
      </c>
    </row>
    <row r="6414" spans="2:11" x14ac:dyDescent="0.2">
      <c r="B6414" s="35">
        <v>6399</v>
      </c>
      <c r="C6414" s="93">
        <v>0.27661997331824573</v>
      </c>
      <c r="D6414" s="101">
        <f t="shared" si="710"/>
        <v>3.855331956725776</v>
      </c>
      <c r="E6414" s="93">
        <v>0.91094909738496488</v>
      </c>
      <c r="F6414" s="102">
        <f t="shared" si="708"/>
        <v>1.910949097384965</v>
      </c>
      <c r="G6414" s="102">
        <f t="shared" si="711"/>
        <v>19040.725234157828</v>
      </c>
      <c r="H6414" s="102">
        <f t="shared" si="709"/>
        <v>19040.725234157828</v>
      </c>
      <c r="I6414" s="102">
        <f t="shared" si="705"/>
        <v>0</v>
      </c>
      <c r="J6414" s="102">
        <f t="shared" si="706"/>
        <v>19042.636183255214</v>
      </c>
      <c r="K6414" s="103">
        <f t="shared" si="707"/>
        <v>1.9109490973860375</v>
      </c>
    </row>
    <row r="6415" spans="2:11" ht="16" thickBot="1" x14ac:dyDescent="0.25">
      <c r="B6415" s="39">
        <v>6400</v>
      </c>
      <c r="C6415" s="94">
        <v>0.18397915907986462</v>
      </c>
      <c r="D6415" s="104">
        <f t="shared" si="710"/>
        <v>5.078798380975547</v>
      </c>
      <c r="E6415" s="94">
        <v>0.4763728460766038</v>
      </c>
      <c r="F6415" s="105">
        <f t="shared" si="708"/>
        <v>1.4763728460766039</v>
      </c>
      <c r="G6415" s="105">
        <f t="shared" si="711"/>
        <v>19045.804032538803</v>
      </c>
      <c r="H6415" s="105">
        <f t="shared" si="709"/>
        <v>19045.804032538803</v>
      </c>
      <c r="I6415" s="105">
        <f t="shared" si="705"/>
        <v>0</v>
      </c>
      <c r="J6415" s="105">
        <f t="shared" si="706"/>
        <v>19047.280405384878</v>
      </c>
      <c r="K6415" s="106">
        <f t="shared" si="707"/>
        <v>1.4763728460748098</v>
      </c>
    </row>
    <row r="6416" spans="2:11" x14ac:dyDescent="0.2">
      <c r="B6416" s="35">
        <v>6401</v>
      </c>
      <c r="C6416" s="93">
        <v>0.36550661298732645</v>
      </c>
      <c r="D6416" s="101">
        <f t="shared" si="710"/>
        <v>3.0194127209021961</v>
      </c>
      <c r="E6416" s="93">
        <v>0.28607925716444571</v>
      </c>
      <c r="F6416" s="102">
        <f t="shared" si="708"/>
        <v>1.2860792571644457</v>
      </c>
      <c r="G6416" s="102">
        <f t="shared" si="711"/>
        <v>19048.823445259706</v>
      </c>
      <c r="H6416" s="102">
        <f t="shared" si="709"/>
        <v>19048.823445259706</v>
      </c>
      <c r="I6416" s="102">
        <f t="shared" si="705"/>
        <v>0</v>
      </c>
      <c r="J6416" s="102">
        <f t="shared" si="706"/>
        <v>19050.109524516869</v>
      </c>
      <c r="K6416" s="103">
        <f t="shared" si="707"/>
        <v>1.2860792571627826</v>
      </c>
    </row>
    <row r="6417" spans="2:11" x14ac:dyDescent="0.2">
      <c r="B6417" s="35">
        <v>6402</v>
      </c>
      <c r="C6417" s="93">
        <v>0.61537900457483086</v>
      </c>
      <c r="D6417" s="101">
        <f t="shared" si="710"/>
        <v>1.4565508001674978</v>
      </c>
      <c r="E6417" s="93">
        <v>0.31284489443965768</v>
      </c>
      <c r="F6417" s="102">
        <f t="shared" si="708"/>
        <v>1.3128448944396576</v>
      </c>
      <c r="G6417" s="102">
        <f t="shared" si="711"/>
        <v>19050.279996059875</v>
      </c>
      <c r="H6417" s="102">
        <f t="shared" si="709"/>
        <v>19050.279996059875</v>
      </c>
      <c r="I6417" s="102">
        <f t="shared" si="705"/>
        <v>0</v>
      </c>
      <c r="J6417" s="102">
        <f t="shared" si="706"/>
        <v>19051.592840954316</v>
      </c>
      <c r="K6417" s="103">
        <f t="shared" si="707"/>
        <v>1.3128448944407864</v>
      </c>
    </row>
    <row r="6418" spans="2:11" x14ac:dyDescent="0.2">
      <c r="B6418" s="35">
        <v>6403</v>
      </c>
      <c r="C6418" s="93">
        <v>0.12959094072418109</v>
      </c>
      <c r="D6418" s="101">
        <f t="shared" si="710"/>
        <v>6.1301171979803968</v>
      </c>
      <c r="E6418" s="93">
        <v>0.90181338715920101</v>
      </c>
      <c r="F6418" s="102">
        <f t="shared" si="708"/>
        <v>1.9018133871592009</v>
      </c>
      <c r="G6418" s="102">
        <f t="shared" si="711"/>
        <v>19056.410113257854</v>
      </c>
      <c r="H6418" s="102">
        <f t="shared" si="709"/>
        <v>19056.410113257854</v>
      </c>
      <c r="I6418" s="102">
        <f t="shared" ref="I6418:I6481" si="712">H6418-G6418</f>
        <v>0</v>
      </c>
      <c r="J6418" s="102">
        <f t="shared" ref="J6418:J6481" si="713">H6418+F6418</f>
        <v>19058.311926645012</v>
      </c>
      <c r="K6418" s="103">
        <f t="shared" ref="K6418:K6481" si="714">J6418-G6418</f>
        <v>1.9018133871577447</v>
      </c>
    </row>
    <row r="6419" spans="2:11" ht="16" thickBot="1" x14ac:dyDescent="0.25">
      <c r="B6419" s="39">
        <v>6404</v>
      </c>
      <c r="C6419" s="94">
        <v>0.47266611537273562</v>
      </c>
      <c r="D6419" s="104">
        <f t="shared" si="710"/>
        <v>2.2480980807212587</v>
      </c>
      <c r="E6419" s="94">
        <v>0.94950557772686284</v>
      </c>
      <c r="F6419" s="105">
        <f t="shared" si="708"/>
        <v>1.9495055777268628</v>
      </c>
      <c r="G6419" s="105">
        <f t="shared" si="711"/>
        <v>19058.658211338574</v>
      </c>
      <c r="H6419" s="105">
        <f t="shared" si="709"/>
        <v>19058.658211338574</v>
      </c>
      <c r="I6419" s="105">
        <f t="shared" si="712"/>
        <v>0</v>
      </c>
      <c r="J6419" s="105">
        <f t="shared" si="713"/>
        <v>19060.6077169163</v>
      </c>
      <c r="K6419" s="106">
        <f t="shared" si="714"/>
        <v>1.9495055777260859</v>
      </c>
    </row>
    <row r="6420" spans="2:11" x14ac:dyDescent="0.2">
      <c r="B6420" s="35">
        <v>6405</v>
      </c>
      <c r="C6420" s="93">
        <v>0.41737822428580817</v>
      </c>
      <c r="D6420" s="101">
        <f t="shared" si="710"/>
        <v>2.6212873667849346</v>
      </c>
      <c r="E6420" s="93">
        <v>0.27788844982264738</v>
      </c>
      <c r="F6420" s="102">
        <f t="shared" si="708"/>
        <v>1.2778884498226475</v>
      </c>
      <c r="G6420" s="102">
        <f t="shared" si="711"/>
        <v>19061.27949870536</v>
      </c>
      <c r="H6420" s="102">
        <f t="shared" si="709"/>
        <v>19061.27949870536</v>
      </c>
      <c r="I6420" s="102">
        <f t="shared" si="712"/>
        <v>0</v>
      </c>
      <c r="J6420" s="102">
        <f t="shared" si="713"/>
        <v>19062.557387155182</v>
      </c>
      <c r="K6420" s="103">
        <f t="shared" si="714"/>
        <v>1.2778884498220577</v>
      </c>
    </row>
    <row r="6421" spans="2:11" x14ac:dyDescent="0.2">
      <c r="B6421" s="35">
        <v>6406</v>
      </c>
      <c r="C6421" s="93">
        <v>0.87452394836296587</v>
      </c>
      <c r="D6421" s="101">
        <f t="shared" si="710"/>
        <v>0.40222679907625075</v>
      </c>
      <c r="E6421" s="93">
        <v>0.94667971307603571</v>
      </c>
      <c r="F6421" s="102">
        <f t="shared" si="708"/>
        <v>1.9466797130760356</v>
      </c>
      <c r="G6421" s="102">
        <f t="shared" si="711"/>
        <v>19061.681725504437</v>
      </c>
      <c r="H6421" s="102">
        <f t="shared" si="709"/>
        <v>19062.557387155182</v>
      </c>
      <c r="I6421" s="102">
        <f t="shared" si="712"/>
        <v>0.87566165074531455</v>
      </c>
      <c r="J6421" s="102">
        <f t="shared" si="713"/>
        <v>19064.50406686826</v>
      </c>
      <c r="K6421" s="103">
        <f t="shared" si="714"/>
        <v>2.8223413638224883</v>
      </c>
    </row>
    <row r="6422" spans="2:11" x14ac:dyDescent="0.2">
      <c r="B6422" s="35">
        <v>6407</v>
      </c>
      <c r="C6422" s="93">
        <v>0.85324681283735437</v>
      </c>
      <c r="D6422" s="101">
        <f t="shared" si="710"/>
        <v>0.47611927956989925</v>
      </c>
      <c r="E6422" s="93">
        <v>0.90751728621968564</v>
      </c>
      <c r="F6422" s="102">
        <f t="shared" si="708"/>
        <v>1.9075172862196856</v>
      </c>
      <c r="G6422" s="102">
        <f t="shared" si="711"/>
        <v>19062.157844784007</v>
      </c>
      <c r="H6422" s="102">
        <f t="shared" si="709"/>
        <v>19064.50406686826</v>
      </c>
      <c r="I6422" s="102">
        <f t="shared" si="712"/>
        <v>2.3462220842520765</v>
      </c>
      <c r="J6422" s="102">
        <f t="shared" si="713"/>
        <v>19066.411584154481</v>
      </c>
      <c r="K6422" s="103">
        <f t="shared" si="714"/>
        <v>4.2537393704733404</v>
      </c>
    </row>
    <row r="6423" spans="2:11" ht="16" thickBot="1" x14ac:dyDescent="0.25">
      <c r="B6423" s="39">
        <v>6408</v>
      </c>
      <c r="C6423" s="94">
        <v>0.76894320839134611</v>
      </c>
      <c r="D6423" s="104">
        <f t="shared" si="710"/>
        <v>0.78821449035076407</v>
      </c>
      <c r="E6423" s="94">
        <v>0.80584985573576984</v>
      </c>
      <c r="F6423" s="105">
        <f t="shared" si="708"/>
        <v>1.8058498557357698</v>
      </c>
      <c r="G6423" s="105">
        <f t="shared" si="711"/>
        <v>19062.94605927436</v>
      </c>
      <c r="H6423" s="105">
        <f t="shared" si="709"/>
        <v>19066.411584154481</v>
      </c>
      <c r="I6423" s="105">
        <f t="shared" si="712"/>
        <v>3.4655248801209382</v>
      </c>
      <c r="J6423" s="105">
        <f t="shared" si="713"/>
        <v>19068.217434010217</v>
      </c>
      <c r="K6423" s="106">
        <f t="shared" si="714"/>
        <v>5.2713747358575347</v>
      </c>
    </row>
    <row r="6424" spans="2:11" x14ac:dyDescent="0.2">
      <c r="B6424" s="35">
        <v>6409</v>
      </c>
      <c r="C6424" s="93">
        <v>0.28997963717849085</v>
      </c>
      <c r="D6424" s="101">
        <f t="shared" si="710"/>
        <v>3.7138337252784415</v>
      </c>
      <c r="E6424" s="93">
        <v>0.97316466745024244</v>
      </c>
      <c r="F6424" s="102">
        <f t="shared" si="708"/>
        <v>1.9731646674502423</v>
      </c>
      <c r="G6424" s="102">
        <f t="shared" si="711"/>
        <v>19066.65989299964</v>
      </c>
      <c r="H6424" s="102">
        <f t="shared" si="709"/>
        <v>19068.217434010217</v>
      </c>
      <c r="I6424" s="102">
        <f t="shared" si="712"/>
        <v>1.5575410105775518</v>
      </c>
      <c r="J6424" s="102">
        <f t="shared" si="713"/>
        <v>19070.190598677669</v>
      </c>
      <c r="K6424" s="103">
        <f t="shared" si="714"/>
        <v>3.5307056780293351</v>
      </c>
    </row>
    <row r="6425" spans="2:11" x14ac:dyDescent="0.2">
      <c r="B6425" s="35">
        <v>6410</v>
      </c>
      <c r="C6425" s="93">
        <v>0.64548764985312823</v>
      </c>
      <c r="D6425" s="101">
        <f t="shared" si="710"/>
        <v>1.3132476046843939</v>
      </c>
      <c r="E6425" s="93">
        <v>0.16645015157691445</v>
      </c>
      <c r="F6425" s="102">
        <f t="shared" si="708"/>
        <v>1.1664501515769143</v>
      </c>
      <c r="G6425" s="102">
        <f t="shared" si="711"/>
        <v>19067.973140604325</v>
      </c>
      <c r="H6425" s="102">
        <f t="shared" si="709"/>
        <v>19070.190598677669</v>
      </c>
      <c r="I6425" s="102">
        <f t="shared" si="712"/>
        <v>2.21745807334446</v>
      </c>
      <c r="J6425" s="102">
        <f t="shared" si="713"/>
        <v>19071.357048829246</v>
      </c>
      <c r="K6425" s="103">
        <f t="shared" si="714"/>
        <v>3.3839082249214698</v>
      </c>
    </row>
    <row r="6426" spans="2:11" x14ac:dyDescent="0.2">
      <c r="B6426" s="35">
        <v>6411</v>
      </c>
      <c r="C6426" s="93">
        <v>0.46933228205925681</v>
      </c>
      <c r="D6426" s="101">
        <f t="shared" si="710"/>
        <v>2.2693328125959855</v>
      </c>
      <c r="E6426" s="93">
        <v>0.23912191116677106</v>
      </c>
      <c r="F6426" s="102">
        <f t="shared" si="708"/>
        <v>1.2391219111667711</v>
      </c>
      <c r="G6426" s="102">
        <f t="shared" si="711"/>
        <v>19070.242473416922</v>
      </c>
      <c r="H6426" s="102">
        <f t="shared" si="709"/>
        <v>19071.357048829246</v>
      </c>
      <c r="I6426" s="102">
        <f t="shared" si="712"/>
        <v>1.1145754123244842</v>
      </c>
      <c r="J6426" s="102">
        <f t="shared" si="713"/>
        <v>19072.596170740413</v>
      </c>
      <c r="K6426" s="103">
        <f t="shared" si="714"/>
        <v>2.3536973234913603</v>
      </c>
    </row>
    <row r="6427" spans="2:11" ht="16" thickBot="1" x14ac:dyDescent="0.25">
      <c r="B6427" s="39">
        <v>6412</v>
      </c>
      <c r="C6427" s="94">
        <v>5.6986266243761574E-2</v>
      </c>
      <c r="D6427" s="104">
        <f t="shared" si="710"/>
        <v>8.5948349498128191</v>
      </c>
      <c r="E6427" s="94">
        <v>0.76456014819871443</v>
      </c>
      <c r="F6427" s="105">
        <f t="shared" si="708"/>
        <v>1.7645601481987145</v>
      </c>
      <c r="G6427" s="105">
        <f t="shared" si="711"/>
        <v>19078.837308366736</v>
      </c>
      <c r="H6427" s="105">
        <f t="shared" si="709"/>
        <v>19078.837308366736</v>
      </c>
      <c r="I6427" s="105">
        <f t="shared" si="712"/>
        <v>0</v>
      </c>
      <c r="J6427" s="105">
        <f t="shared" si="713"/>
        <v>19080.601868514936</v>
      </c>
      <c r="K6427" s="106">
        <f t="shared" si="714"/>
        <v>1.764560148199962</v>
      </c>
    </row>
    <row r="6428" spans="2:11" x14ac:dyDescent="0.2">
      <c r="B6428" s="35">
        <v>6413</v>
      </c>
      <c r="C6428" s="93">
        <v>0.5430125374658582</v>
      </c>
      <c r="D6428" s="101">
        <f t="shared" si="710"/>
        <v>1.8318686101770909</v>
      </c>
      <c r="E6428" s="93">
        <v>0.97666204720093108</v>
      </c>
      <c r="F6428" s="102">
        <f t="shared" si="708"/>
        <v>1.9766620472009311</v>
      </c>
      <c r="G6428" s="102">
        <f t="shared" si="711"/>
        <v>19080.669176976913</v>
      </c>
      <c r="H6428" s="102">
        <f t="shared" si="709"/>
        <v>19080.669176976913</v>
      </c>
      <c r="I6428" s="102">
        <f t="shared" si="712"/>
        <v>0</v>
      </c>
      <c r="J6428" s="102">
        <f t="shared" si="713"/>
        <v>19082.645839024113</v>
      </c>
      <c r="K6428" s="103">
        <f t="shared" si="714"/>
        <v>1.9766620472000795</v>
      </c>
    </row>
    <row r="6429" spans="2:11" x14ac:dyDescent="0.2">
      <c r="B6429" s="35">
        <v>6414</v>
      </c>
      <c r="C6429" s="93">
        <v>0.75988148590204629</v>
      </c>
      <c r="D6429" s="101">
        <f t="shared" si="710"/>
        <v>0.82377839239252482</v>
      </c>
      <c r="E6429" s="93">
        <v>2.2398720300667696E-2</v>
      </c>
      <c r="F6429" s="102">
        <f t="shared" si="708"/>
        <v>1.0223987203006677</v>
      </c>
      <c r="G6429" s="102">
        <f t="shared" si="711"/>
        <v>19081.492955369307</v>
      </c>
      <c r="H6429" s="102">
        <f t="shared" si="709"/>
        <v>19082.645839024113</v>
      </c>
      <c r="I6429" s="102">
        <f t="shared" si="712"/>
        <v>1.1528836548059189</v>
      </c>
      <c r="J6429" s="102">
        <f t="shared" si="713"/>
        <v>19083.668237744412</v>
      </c>
      <c r="K6429" s="103">
        <f t="shared" si="714"/>
        <v>2.1752823751048709</v>
      </c>
    </row>
    <row r="6430" spans="2:11" x14ac:dyDescent="0.2">
      <c r="B6430" s="35">
        <v>6415</v>
      </c>
      <c r="C6430" s="93">
        <v>0.1896901765825485</v>
      </c>
      <c r="D6430" s="101">
        <f t="shared" si="710"/>
        <v>4.9870895620298006</v>
      </c>
      <c r="E6430" s="93">
        <v>0.4249672816355643</v>
      </c>
      <c r="F6430" s="102">
        <f t="shared" si="708"/>
        <v>1.4249672816355643</v>
      </c>
      <c r="G6430" s="102">
        <f t="shared" si="711"/>
        <v>19086.480044931337</v>
      </c>
      <c r="H6430" s="102">
        <f t="shared" si="709"/>
        <v>19086.480044931337</v>
      </c>
      <c r="I6430" s="102">
        <f t="shared" si="712"/>
        <v>0</v>
      </c>
      <c r="J6430" s="102">
        <f t="shared" si="713"/>
        <v>19087.905012212974</v>
      </c>
      <c r="K6430" s="103">
        <f t="shared" si="714"/>
        <v>1.424967281636782</v>
      </c>
    </row>
    <row r="6431" spans="2:11" ht="16" thickBot="1" x14ac:dyDescent="0.25">
      <c r="B6431" s="39">
        <v>6416</v>
      </c>
      <c r="C6431" s="94">
        <v>0.37999273081757146</v>
      </c>
      <c r="D6431" s="104">
        <f t="shared" si="710"/>
        <v>2.9028094676163572</v>
      </c>
      <c r="E6431" s="94">
        <v>1.7643764672624629E-2</v>
      </c>
      <c r="F6431" s="105">
        <f t="shared" si="708"/>
        <v>1.0176437646726246</v>
      </c>
      <c r="G6431" s="105">
        <f t="shared" si="711"/>
        <v>19089.382854398955</v>
      </c>
      <c r="H6431" s="105">
        <f t="shared" si="709"/>
        <v>19089.382854398955</v>
      </c>
      <c r="I6431" s="105">
        <f t="shared" si="712"/>
        <v>0</v>
      </c>
      <c r="J6431" s="105">
        <f t="shared" si="713"/>
        <v>19090.400498163628</v>
      </c>
      <c r="K6431" s="106">
        <f t="shared" si="714"/>
        <v>1.0176437646732666</v>
      </c>
    </row>
    <row r="6432" spans="2:11" x14ac:dyDescent="0.2">
      <c r="B6432" s="35">
        <v>6417</v>
      </c>
      <c r="C6432" s="93">
        <v>3.7482116734430804E-3</v>
      </c>
      <c r="D6432" s="101">
        <f t="shared" si="710"/>
        <v>16.759429319485417</v>
      </c>
      <c r="E6432" s="93">
        <v>0.68240590782918575</v>
      </c>
      <c r="F6432" s="102">
        <f t="shared" si="708"/>
        <v>1.6824059078291858</v>
      </c>
      <c r="G6432" s="102">
        <f t="shared" si="711"/>
        <v>19106.14228371844</v>
      </c>
      <c r="H6432" s="102">
        <f t="shared" si="709"/>
        <v>19106.14228371844</v>
      </c>
      <c r="I6432" s="102">
        <f t="shared" si="712"/>
        <v>0</v>
      </c>
      <c r="J6432" s="102">
        <f t="shared" si="713"/>
        <v>19107.824689626268</v>
      </c>
      <c r="K6432" s="103">
        <f t="shared" si="714"/>
        <v>1.6824059078280698</v>
      </c>
    </row>
    <row r="6433" spans="2:11" x14ac:dyDescent="0.2">
      <c r="B6433" s="35">
        <v>6418</v>
      </c>
      <c r="C6433" s="93">
        <v>0.53065771050112986</v>
      </c>
      <c r="D6433" s="101">
        <f t="shared" si="710"/>
        <v>1.9009142357541098</v>
      </c>
      <c r="E6433" s="93">
        <v>0.46517520403174517</v>
      </c>
      <c r="F6433" s="102">
        <f t="shared" si="708"/>
        <v>1.4651752040317452</v>
      </c>
      <c r="G6433" s="102">
        <f t="shared" si="711"/>
        <v>19108.043197954194</v>
      </c>
      <c r="H6433" s="102">
        <f t="shared" si="709"/>
        <v>19108.043197954194</v>
      </c>
      <c r="I6433" s="102">
        <f t="shared" si="712"/>
        <v>0</v>
      </c>
      <c r="J6433" s="102">
        <f t="shared" si="713"/>
        <v>19109.508373158224</v>
      </c>
      <c r="K6433" s="103">
        <f t="shared" si="714"/>
        <v>1.4651752040299471</v>
      </c>
    </row>
    <row r="6434" spans="2:11" x14ac:dyDescent="0.2">
      <c r="B6434" s="35">
        <v>6419</v>
      </c>
      <c r="C6434" s="93">
        <v>0.38152092085076716</v>
      </c>
      <c r="D6434" s="101">
        <f t="shared" si="710"/>
        <v>2.8907687740744086</v>
      </c>
      <c r="E6434" s="93">
        <v>0.92631572449911326</v>
      </c>
      <c r="F6434" s="102">
        <f t="shared" si="708"/>
        <v>1.9263157244991134</v>
      </c>
      <c r="G6434" s="102">
        <f t="shared" si="711"/>
        <v>19110.933966728269</v>
      </c>
      <c r="H6434" s="102">
        <f t="shared" si="709"/>
        <v>19110.933966728269</v>
      </c>
      <c r="I6434" s="102">
        <f t="shared" si="712"/>
        <v>0</v>
      </c>
      <c r="J6434" s="102">
        <f t="shared" si="713"/>
        <v>19112.86028245277</v>
      </c>
      <c r="K6434" s="103">
        <f t="shared" si="714"/>
        <v>1.926315724500455</v>
      </c>
    </row>
    <row r="6435" spans="2:11" ht="16" thickBot="1" x14ac:dyDescent="0.25">
      <c r="B6435" s="39">
        <v>6420</v>
      </c>
      <c r="C6435" s="94">
        <v>0.4256235662121125</v>
      </c>
      <c r="D6435" s="104">
        <f t="shared" si="710"/>
        <v>2.5625999122460232</v>
      </c>
      <c r="E6435" s="94">
        <v>0.64952073895389362</v>
      </c>
      <c r="F6435" s="105">
        <f t="shared" si="708"/>
        <v>1.6495207389538935</v>
      </c>
      <c r="G6435" s="105">
        <f t="shared" si="711"/>
        <v>19113.496566640515</v>
      </c>
      <c r="H6435" s="105">
        <f t="shared" si="709"/>
        <v>19113.496566640515</v>
      </c>
      <c r="I6435" s="105">
        <f t="shared" si="712"/>
        <v>0</v>
      </c>
      <c r="J6435" s="105">
        <f t="shared" si="713"/>
        <v>19115.146087379468</v>
      </c>
      <c r="K6435" s="106">
        <f t="shared" si="714"/>
        <v>1.6495207389525604</v>
      </c>
    </row>
    <row r="6436" spans="2:11" x14ac:dyDescent="0.2">
      <c r="B6436" s="35">
        <v>6421</v>
      </c>
      <c r="C6436" s="93">
        <v>3.7741487300082754E-2</v>
      </c>
      <c r="D6436" s="101">
        <f t="shared" si="710"/>
        <v>9.8309859921031855</v>
      </c>
      <c r="E6436" s="93">
        <v>0.98791812266711765</v>
      </c>
      <c r="F6436" s="102">
        <f t="shared" si="708"/>
        <v>1.9879181226671176</v>
      </c>
      <c r="G6436" s="102">
        <f t="shared" si="711"/>
        <v>19123.327552632618</v>
      </c>
      <c r="H6436" s="102">
        <f t="shared" si="709"/>
        <v>19123.327552632618</v>
      </c>
      <c r="I6436" s="102">
        <f t="shared" si="712"/>
        <v>0</v>
      </c>
      <c r="J6436" s="102">
        <f t="shared" si="713"/>
        <v>19125.315470755286</v>
      </c>
      <c r="K6436" s="103">
        <f t="shared" si="714"/>
        <v>1.9879181226679066</v>
      </c>
    </row>
    <row r="6437" spans="2:11" x14ac:dyDescent="0.2">
      <c r="B6437" s="35">
        <v>6422</v>
      </c>
      <c r="C6437" s="93">
        <v>0.24397413232075615</v>
      </c>
      <c r="D6437" s="101">
        <f t="shared" si="710"/>
        <v>4.2320792231633977</v>
      </c>
      <c r="E6437" s="93">
        <v>0.60976008285407024</v>
      </c>
      <c r="F6437" s="102">
        <f t="shared" si="708"/>
        <v>1.6097600828540704</v>
      </c>
      <c r="G6437" s="102">
        <f t="shared" si="711"/>
        <v>19127.55963185578</v>
      </c>
      <c r="H6437" s="102">
        <f t="shared" si="709"/>
        <v>19127.55963185578</v>
      </c>
      <c r="I6437" s="102">
        <f t="shared" si="712"/>
        <v>0</v>
      </c>
      <c r="J6437" s="102">
        <f t="shared" si="713"/>
        <v>19129.169391938634</v>
      </c>
      <c r="K6437" s="103">
        <f t="shared" si="714"/>
        <v>1.6097600828543364</v>
      </c>
    </row>
    <row r="6438" spans="2:11" x14ac:dyDescent="0.2">
      <c r="B6438" s="35">
        <v>6423</v>
      </c>
      <c r="C6438" s="93">
        <v>0.30244874248090492</v>
      </c>
      <c r="D6438" s="101">
        <f t="shared" si="710"/>
        <v>3.5875303866390316</v>
      </c>
      <c r="E6438" s="93">
        <v>0.4696183427005336</v>
      </c>
      <c r="F6438" s="102">
        <f t="shared" si="708"/>
        <v>1.4696183427005336</v>
      </c>
      <c r="G6438" s="102">
        <f t="shared" si="711"/>
        <v>19131.147162242418</v>
      </c>
      <c r="H6438" s="102">
        <f t="shared" si="709"/>
        <v>19131.147162242418</v>
      </c>
      <c r="I6438" s="102">
        <f t="shared" si="712"/>
        <v>0</v>
      </c>
      <c r="J6438" s="102">
        <f t="shared" si="713"/>
        <v>19132.616780585118</v>
      </c>
      <c r="K6438" s="103">
        <f t="shared" si="714"/>
        <v>1.4696183427004144</v>
      </c>
    </row>
    <row r="6439" spans="2:11" ht="16" thickBot="1" x14ac:dyDescent="0.25">
      <c r="B6439" s="39">
        <v>6424</v>
      </c>
      <c r="C6439" s="94">
        <v>9.5004768390383521E-2</v>
      </c>
      <c r="D6439" s="104">
        <f t="shared" si="710"/>
        <v>7.061484585174802</v>
      </c>
      <c r="E6439" s="94">
        <v>0.3716282537789789</v>
      </c>
      <c r="F6439" s="105">
        <f t="shared" si="708"/>
        <v>1.371628253778979</v>
      </c>
      <c r="G6439" s="105">
        <f t="shared" si="711"/>
        <v>19138.208646827592</v>
      </c>
      <c r="H6439" s="105">
        <f t="shared" si="709"/>
        <v>19138.208646827592</v>
      </c>
      <c r="I6439" s="105">
        <f t="shared" si="712"/>
        <v>0</v>
      </c>
      <c r="J6439" s="105">
        <f t="shared" si="713"/>
        <v>19139.580275081371</v>
      </c>
      <c r="K6439" s="106">
        <f t="shared" si="714"/>
        <v>1.3716282537789084</v>
      </c>
    </row>
    <row r="6440" spans="2:11" x14ac:dyDescent="0.2">
      <c r="B6440" s="35">
        <v>6425</v>
      </c>
      <c r="C6440" s="93">
        <v>0.57153002532569885</v>
      </c>
      <c r="D6440" s="101">
        <f t="shared" si="710"/>
        <v>1.6783147781237318</v>
      </c>
      <c r="E6440" s="93">
        <v>0.3840537800957744</v>
      </c>
      <c r="F6440" s="102">
        <f t="shared" si="708"/>
        <v>1.3840537800957744</v>
      </c>
      <c r="G6440" s="102">
        <f t="shared" si="711"/>
        <v>19139.886961605716</v>
      </c>
      <c r="H6440" s="102">
        <f t="shared" si="709"/>
        <v>19139.886961605716</v>
      </c>
      <c r="I6440" s="102">
        <f t="shared" si="712"/>
        <v>0</v>
      </c>
      <c r="J6440" s="102">
        <f t="shared" si="713"/>
        <v>19141.271015385813</v>
      </c>
      <c r="K6440" s="103">
        <f t="shared" si="714"/>
        <v>1.3840537800970196</v>
      </c>
    </row>
    <row r="6441" spans="2:11" x14ac:dyDescent="0.2">
      <c r="B6441" s="35">
        <v>6426</v>
      </c>
      <c r="C6441" s="93">
        <v>0.71885512031400978</v>
      </c>
      <c r="D6441" s="101">
        <f t="shared" si="710"/>
        <v>0.99028632964432495</v>
      </c>
      <c r="E6441" s="93">
        <v>0.96514458380645562</v>
      </c>
      <c r="F6441" s="102">
        <f t="shared" si="708"/>
        <v>1.9651445838064556</v>
      </c>
      <c r="G6441" s="102">
        <f t="shared" si="711"/>
        <v>19140.877247935361</v>
      </c>
      <c r="H6441" s="102">
        <f t="shared" si="709"/>
        <v>19141.271015385813</v>
      </c>
      <c r="I6441" s="102">
        <f t="shared" si="712"/>
        <v>0.39376745045228745</v>
      </c>
      <c r="J6441" s="102">
        <f t="shared" si="713"/>
        <v>19143.23615996962</v>
      </c>
      <c r="K6441" s="103">
        <f t="shared" si="714"/>
        <v>2.3589120342585375</v>
      </c>
    </row>
    <row r="6442" spans="2:11" x14ac:dyDescent="0.2">
      <c r="B6442" s="35">
        <v>6427</v>
      </c>
      <c r="C6442" s="93">
        <v>0.71411700510175447</v>
      </c>
      <c r="D6442" s="101">
        <f t="shared" si="710"/>
        <v>1.0101253721300478</v>
      </c>
      <c r="E6442" s="93">
        <v>0.10964551956169899</v>
      </c>
      <c r="F6442" s="102">
        <f t="shared" si="708"/>
        <v>1.109645519561699</v>
      </c>
      <c r="G6442" s="102">
        <f t="shared" si="711"/>
        <v>19141.887373307491</v>
      </c>
      <c r="H6442" s="102">
        <f t="shared" si="709"/>
        <v>19143.23615996962</v>
      </c>
      <c r="I6442" s="102">
        <f t="shared" si="712"/>
        <v>1.3487866621289868</v>
      </c>
      <c r="J6442" s="102">
        <f t="shared" si="713"/>
        <v>19144.345805489182</v>
      </c>
      <c r="K6442" s="103">
        <f t="shared" si="714"/>
        <v>2.4584321816910233</v>
      </c>
    </row>
    <row r="6443" spans="2:11" ht="16" thickBot="1" x14ac:dyDescent="0.25">
      <c r="B6443" s="39">
        <v>6428</v>
      </c>
      <c r="C6443" s="94">
        <v>0.44827680008183712</v>
      </c>
      <c r="D6443" s="104">
        <f t="shared" si="710"/>
        <v>2.4070331401106237</v>
      </c>
      <c r="E6443" s="94">
        <v>0.78501763992966056</v>
      </c>
      <c r="F6443" s="105">
        <f t="shared" ref="F6443:F6506" si="715">($N$18-$N$19)*E6443+$N$19</f>
        <v>1.7850176399296607</v>
      </c>
      <c r="G6443" s="105">
        <f t="shared" si="711"/>
        <v>19144.2944064476</v>
      </c>
      <c r="H6443" s="105">
        <f t="shared" ref="H6443:H6506" si="716">+MAX(G6443,J6442)</f>
        <v>19144.345805489182</v>
      </c>
      <c r="I6443" s="105">
        <f t="shared" si="712"/>
        <v>5.1399041582044447E-2</v>
      </c>
      <c r="J6443" s="105">
        <f t="shared" si="713"/>
        <v>19146.130823129111</v>
      </c>
      <c r="K6443" s="106">
        <f t="shared" si="714"/>
        <v>1.8364166815117642</v>
      </c>
    </row>
    <row r="6444" spans="2:11" x14ac:dyDescent="0.2">
      <c r="B6444" s="35">
        <v>6429</v>
      </c>
      <c r="C6444" s="93">
        <v>0.53969471572114613</v>
      </c>
      <c r="D6444" s="101">
        <f t="shared" ref="D6444:D6507" si="717">-LN(C6444)/$N$16</f>
        <v>1.8502549216397326</v>
      </c>
      <c r="E6444" s="93">
        <v>0.26164704692895846</v>
      </c>
      <c r="F6444" s="102">
        <f t="shared" si="715"/>
        <v>1.2616470469289585</v>
      </c>
      <c r="G6444" s="102">
        <f t="shared" ref="G6444:G6507" si="718">G6443+D6444</f>
        <v>19146.144661369239</v>
      </c>
      <c r="H6444" s="102">
        <f t="shared" si="716"/>
        <v>19146.144661369239</v>
      </c>
      <c r="I6444" s="102">
        <f t="shared" si="712"/>
        <v>0</v>
      </c>
      <c r="J6444" s="102">
        <f t="shared" si="713"/>
        <v>19147.406308416168</v>
      </c>
      <c r="K6444" s="103">
        <f t="shared" si="714"/>
        <v>1.2616470469292835</v>
      </c>
    </row>
    <row r="6445" spans="2:11" x14ac:dyDescent="0.2">
      <c r="B6445" s="35">
        <v>6430</v>
      </c>
      <c r="C6445" s="93">
        <v>0.21814452345798996</v>
      </c>
      <c r="D6445" s="101">
        <f t="shared" si="717"/>
        <v>4.5677924526187716</v>
      </c>
      <c r="E6445" s="93">
        <v>0.23758867036845577</v>
      </c>
      <c r="F6445" s="102">
        <f t="shared" si="715"/>
        <v>1.2375886703684558</v>
      </c>
      <c r="G6445" s="102">
        <f t="shared" si="718"/>
        <v>19150.712453821856</v>
      </c>
      <c r="H6445" s="102">
        <f t="shared" si="716"/>
        <v>19150.712453821856</v>
      </c>
      <c r="I6445" s="102">
        <f t="shared" si="712"/>
        <v>0</v>
      </c>
      <c r="J6445" s="102">
        <f t="shared" si="713"/>
        <v>19151.950042492223</v>
      </c>
      <c r="K6445" s="103">
        <f t="shared" si="714"/>
        <v>1.2375886703666765</v>
      </c>
    </row>
    <row r="6446" spans="2:11" x14ac:dyDescent="0.2">
      <c r="B6446" s="35">
        <v>6431</v>
      </c>
      <c r="C6446" s="93">
        <v>0.46799682791179043</v>
      </c>
      <c r="D6446" s="101">
        <f t="shared" si="717"/>
        <v>2.2778812831611619</v>
      </c>
      <c r="E6446" s="93">
        <v>0.2167804360575275</v>
      </c>
      <c r="F6446" s="102">
        <f t="shared" si="715"/>
        <v>1.2167804360575274</v>
      </c>
      <c r="G6446" s="102">
        <f t="shared" si="718"/>
        <v>19152.990335105016</v>
      </c>
      <c r="H6446" s="102">
        <f t="shared" si="716"/>
        <v>19152.990335105016</v>
      </c>
      <c r="I6446" s="102">
        <f t="shared" si="712"/>
        <v>0</v>
      </c>
      <c r="J6446" s="102">
        <f t="shared" si="713"/>
        <v>19154.207115541074</v>
      </c>
      <c r="K6446" s="103">
        <f t="shared" si="714"/>
        <v>1.2167804360578884</v>
      </c>
    </row>
    <row r="6447" spans="2:11" ht="16" thickBot="1" x14ac:dyDescent="0.25">
      <c r="B6447" s="39">
        <v>6432</v>
      </c>
      <c r="C6447" s="94">
        <v>0.68303842298876249</v>
      </c>
      <c r="D6447" s="104">
        <f t="shared" si="717"/>
        <v>1.1436124943627208</v>
      </c>
      <c r="E6447" s="94">
        <v>0.81005097592301833</v>
      </c>
      <c r="F6447" s="105">
        <f t="shared" si="715"/>
        <v>1.8100509759230183</v>
      </c>
      <c r="G6447" s="105">
        <f t="shared" si="718"/>
        <v>19154.133947599377</v>
      </c>
      <c r="H6447" s="105">
        <f t="shared" si="716"/>
        <v>19154.207115541074</v>
      </c>
      <c r="I6447" s="105">
        <f t="shared" si="712"/>
        <v>7.3167941696738126E-2</v>
      </c>
      <c r="J6447" s="105">
        <f t="shared" si="713"/>
        <v>19156.017166516998</v>
      </c>
      <c r="K6447" s="106">
        <f t="shared" si="714"/>
        <v>1.8832189176209795</v>
      </c>
    </row>
    <row r="6448" spans="2:11" x14ac:dyDescent="0.2">
      <c r="B6448" s="35">
        <v>6433</v>
      </c>
      <c r="C6448" s="93">
        <v>0.94139004862955089</v>
      </c>
      <c r="D6448" s="101">
        <f t="shared" si="717"/>
        <v>0.18119316267449689</v>
      </c>
      <c r="E6448" s="93">
        <v>0.92009211439466587</v>
      </c>
      <c r="F6448" s="102">
        <f t="shared" si="715"/>
        <v>1.9200921143946659</v>
      </c>
      <c r="G6448" s="102">
        <f t="shared" si="718"/>
        <v>19154.315140762053</v>
      </c>
      <c r="H6448" s="102">
        <f t="shared" si="716"/>
        <v>19156.017166516998</v>
      </c>
      <c r="I6448" s="102">
        <f t="shared" si="712"/>
        <v>1.7020257549447706</v>
      </c>
      <c r="J6448" s="102">
        <f t="shared" si="713"/>
        <v>19157.937258631391</v>
      </c>
      <c r="K6448" s="103">
        <f t="shared" si="714"/>
        <v>3.6221178693376714</v>
      </c>
    </row>
    <row r="6449" spans="2:11" x14ac:dyDescent="0.2">
      <c r="B6449" s="35">
        <v>6434</v>
      </c>
      <c r="C6449" s="93">
        <v>0.44896501245698506</v>
      </c>
      <c r="D6449" s="101">
        <f t="shared" si="717"/>
        <v>2.4024309526033285</v>
      </c>
      <c r="E6449" s="93">
        <v>0.84261831988450608</v>
      </c>
      <c r="F6449" s="102">
        <f t="shared" si="715"/>
        <v>1.8426183198845061</v>
      </c>
      <c r="G6449" s="102">
        <f t="shared" si="718"/>
        <v>19156.717571714657</v>
      </c>
      <c r="H6449" s="102">
        <f t="shared" si="716"/>
        <v>19157.937258631391</v>
      </c>
      <c r="I6449" s="102">
        <f t="shared" si="712"/>
        <v>1.2196869167346449</v>
      </c>
      <c r="J6449" s="102">
        <f t="shared" si="713"/>
        <v>19159.779876951277</v>
      </c>
      <c r="K6449" s="103">
        <f t="shared" si="714"/>
        <v>3.0623052366208867</v>
      </c>
    </row>
    <row r="6450" spans="2:11" x14ac:dyDescent="0.2">
      <c r="B6450" s="35">
        <v>6435</v>
      </c>
      <c r="C6450" s="93">
        <v>2.0463252114599428E-2</v>
      </c>
      <c r="D6450" s="101">
        <f t="shared" si="717"/>
        <v>11.667373743621543</v>
      </c>
      <c r="E6450" s="93">
        <v>0.81639653497850284</v>
      </c>
      <c r="F6450" s="102">
        <f t="shared" si="715"/>
        <v>1.816396534978503</v>
      </c>
      <c r="G6450" s="102">
        <f t="shared" si="718"/>
        <v>19168.384945458278</v>
      </c>
      <c r="H6450" s="102">
        <f t="shared" si="716"/>
        <v>19168.384945458278</v>
      </c>
      <c r="I6450" s="102">
        <f t="shared" si="712"/>
        <v>0</v>
      </c>
      <c r="J6450" s="102">
        <f t="shared" si="713"/>
        <v>19170.201341993255</v>
      </c>
      <c r="K6450" s="103">
        <f t="shared" si="714"/>
        <v>1.8163965349776845</v>
      </c>
    </row>
    <row r="6451" spans="2:11" ht="16" thickBot="1" x14ac:dyDescent="0.25">
      <c r="B6451" s="39">
        <v>6436</v>
      </c>
      <c r="C6451" s="94">
        <v>0.73789881275051172</v>
      </c>
      <c r="D6451" s="104">
        <f t="shared" si="717"/>
        <v>0.91184572162881106</v>
      </c>
      <c r="E6451" s="94">
        <v>0.55896688784997772</v>
      </c>
      <c r="F6451" s="105">
        <f t="shared" si="715"/>
        <v>1.5589668878499778</v>
      </c>
      <c r="G6451" s="105">
        <f t="shared" si="718"/>
        <v>19169.296791179906</v>
      </c>
      <c r="H6451" s="105">
        <f t="shared" si="716"/>
        <v>19170.201341993255</v>
      </c>
      <c r="I6451" s="105">
        <f t="shared" si="712"/>
        <v>0.90455081334948773</v>
      </c>
      <c r="J6451" s="105">
        <f t="shared" si="713"/>
        <v>19171.760308881105</v>
      </c>
      <c r="K6451" s="106">
        <f t="shared" si="714"/>
        <v>2.4635177011987253</v>
      </c>
    </row>
    <row r="6452" spans="2:11" x14ac:dyDescent="0.2">
      <c r="B6452" s="35">
        <v>6437</v>
      </c>
      <c r="C6452" s="93">
        <v>0.47710673101245582</v>
      </c>
      <c r="D6452" s="101">
        <f t="shared" si="717"/>
        <v>2.2200451751401826</v>
      </c>
      <c r="E6452" s="93">
        <v>0.13794393378384873</v>
      </c>
      <c r="F6452" s="102">
        <f t="shared" si="715"/>
        <v>1.1379439337838488</v>
      </c>
      <c r="G6452" s="102">
        <f t="shared" si="718"/>
        <v>19171.516836355047</v>
      </c>
      <c r="H6452" s="102">
        <f t="shared" si="716"/>
        <v>19171.760308881105</v>
      </c>
      <c r="I6452" s="102">
        <f t="shared" si="712"/>
        <v>0.24347252605730318</v>
      </c>
      <c r="J6452" s="102">
        <f t="shared" si="713"/>
        <v>19172.898252814888</v>
      </c>
      <c r="K6452" s="103">
        <f t="shared" si="714"/>
        <v>1.3814164598406933</v>
      </c>
    </row>
    <row r="6453" spans="2:11" x14ac:dyDescent="0.2">
      <c r="B6453" s="35">
        <v>6438</v>
      </c>
      <c r="C6453" s="93">
        <v>0.34510977079577054</v>
      </c>
      <c r="D6453" s="101">
        <f t="shared" si="717"/>
        <v>3.1916782090154148</v>
      </c>
      <c r="E6453" s="93">
        <v>0.54496904000604962</v>
      </c>
      <c r="F6453" s="102">
        <f t="shared" si="715"/>
        <v>1.5449690400060496</v>
      </c>
      <c r="G6453" s="102">
        <f t="shared" si="718"/>
        <v>19174.708514564063</v>
      </c>
      <c r="H6453" s="102">
        <f t="shared" si="716"/>
        <v>19174.708514564063</v>
      </c>
      <c r="I6453" s="102">
        <f t="shared" si="712"/>
        <v>0</v>
      </c>
      <c r="J6453" s="102">
        <f t="shared" si="713"/>
        <v>19176.253483604069</v>
      </c>
      <c r="K6453" s="103">
        <f t="shared" si="714"/>
        <v>1.544969040005526</v>
      </c>
    </row>
    <row r="6454" spans="2:11" x14ac:dyDescent="0.2">
      <c r="B6454" s="35">
        <v>6439</v>
      </c>
      <c r="C6454" s="93">
        <v>0.91189623650432339</v>
      </c>
      <c r="D6454" s="101">
        <f t="shared" si="717"/>
        <v>0.27668721343068614</v>
      </c>
      <c r="E6454" s="93">
        <v>0.5300254940933421</v>
      </c>
      <c r="F6454" s="102">
        <f t="shared" si="715"/>
        <v>1.530025494093342</v>
      </c>
      <c r="G6454" s="102">
        <f t="shared" si="718"/>
        <v>19174.985201777494</v>
      </c>
      <c r="H6454" s="102">
        <f t="shared" si="716"/>
        <v>19176.253483604069</v>
      </c>
      <c r="I6454" s="102">
        <f t="shared" si="712"/>
        <v>1.268281826574821</v>
      </c>
      <c r="J6454" s="102">
        <f t="shared" si="713"/>
        <v>19177.783509098161</v>
      </c>
      <c r="K6454" s="103">
        <f t="shared" si="714"/>
        <v>2.798307320666936</v>
      </c>
    </row>
    <row r="6455" spans="2:11" ht="16" thickBot="1" x14ac:dyDescent="0.25">
      <c r="B6455" s="39">
        <v>6440</v>
      </c>
      <c r="C6455" s="94">
        <v>0.88705499861379788</v>
      </c>
      <c r="D6455" s="104">
        <f t="shared" si="717"/>
        <v>0.35954488017967395</v>
      </c>
      <c r="E6455" s="94">
        <v>0.51514329029742967</v>
      </c>
      <c r="F6455" s="105">
        <f t="shared" si="715"/>
        <v>1.5151432902974298</v>
      </c>
      <c r="G6455" s="105">
        <f t="shared" si="718"/>
        <v>19175.344746657673</v>
      </c>
      <c r="H6455" s="105">
        <f t="shared" si="716"/>
        <v>19177.783509098161</v>
      </c>
      <c r="I6455" s="105">
        <f t="shared" si="712"/>
        <v>2.4387624404880626</v>
      </c>
      <c r="J6455" s="105">
        <f t="shared" si="713"/>
        <v>19179.298652388457</v>
      </c>
      <c r="K6455" s="106">
        <f t="shared" si="714"/>
        <v>3.9539057307847543</v>
      </c>
    </row>
    <row r="6456" spans="2:11" x14ac:dyDescent="0.2">
      <c r="B6456" s="35">
        <v>6441</v>
      </c>
      <c r="C6456" s="93">
        <v>0.31571803027280054</v>
      </c>
      <c r="D6456" s="101">
        <f t="shared" si="717"/>
        <v>3.4587173190102214</v>
      </c>
      <c r="E6456" s="93">
        <v>0.34330234129485926</v>
      </c>
      <c r="F6456" s="102">
        <f t="shared" si="715"/>
        <v>1.3433023412948593</v>
      </c>
      <c r="G6456" s="102">
        <f t="shared" si="718"/>
        <v>19178.803463976681</v>
      </c>
      <c r="H6456" s="102">
        <f t="shared" si="716"/>
        <v>19179.298652388457</v>
      </c>
      <c r="I6456" s="102">
        <f t="shared" si="712"/>
        <v>0.49518841177632567</v>
      </c>
      <c r="J6456" s="102">
        <f t="shared" si="713"/>
        <v>19180.641954729752</v>
      </c>
      <c r="K6456" s="103">
        <f t="shared" si="714"/>
        <v>1.8384907530708006</v>
      </c>
    </row>
    <row r="6457" spans="2:11" x14ac:dyDescent="0.2">
      <c r="B6457" s="35">
        <v>6442</v>
      </c>
      <c r="C6457" s="93">
        <v>0.60920281647870889</v>
      </c>
      <c r="D6457" s="101">
        <f t="shared" si="717"/>
        <v>1.4868121041910161</v>
      </c>
      <c r="E6457" s="93">
        <v>0.46900736312754554</v>
      </c>
      <c r="F6457" s="102">
        <f t="shared" si="715"/>
        <v>1.4690073631275455</v>
      </c>
      <c r="G6457" s="102">
        <f t="shared" si="718"/>
        <v>19180.290276080872</v>
      </c>
      <c r="H6457" s="102">
        <f t="shared" si="716"/>
        <v>19180.641954729752</v>
      </c>
      <c r="I6457" s="102">
        <f t="shared" si="712"/>
        <v>0.35167864887989708</v>
      </c>
      <c r="J6457" s="102">
        <f t="shared" si="713"/>
        <v>19182.11096209288</v>
      </c>
      <c r="K6457" s="103">
        <f t="shared" si="714"/>
        <v>1.8206860120080819</v>
      </c>
    </row>
    <row r="6458" spans="2:11" x14ac:dyDescent="0.2">
      <c r="B6458" s="35">
        <v>6443</v>
      </c>
      <c r="C6458" s="93">
        <v>1.616641250556583E-2</v>
      </c>
      <c r="D6458" s="101">
        <f t="shared" si="717"/>
        <v>12.37445847340679</v>
      </c>
      <c r="E6458" s="93">
        <v>6.1414899621176633E-2</v>
      </c>
      <c r="F6458" s="102">
        <f t="shared" si="715"/>
        <v>1.0614148996211767</v>
      </c>
      <c r="G6458" s="102">
        <f t="shared" si="718"/>
        <v>19192.664734554281</v>
      </c>
      <c r="H6458" s="102">
        <f t="shared" si="716"/>
        <v>19192.664734554281</v>
      </c>
      <c r="I6458" s="102">
        <f t="shared" si="712"/>
        <v>0</v>
      </c>
      <c r="J6458" s="102">
        <f t="shared" si="713"/>
        <v>19193.726149453902</v>
      </c>
      <c r="K6458" s="103">
        <f t="shared" si="714"/>
        <v>1.0614148996210133</v>
      </c>
    </row>
    <row r="6459" spans="2:11" ht="16" thickBot="1" x14ac:dyDescent="0.25">
      <c r="B6459" s="39">
        <v>6444</v>
      </c>
      <c r="C6459" s="94">
        <v>0.69162644677059348</v>
      </c>
      <c r="D6459" s="104">
        <f t="shared" si="717"/>
        <v>1.1061278577705476</v>
      </c>
      <c r="E6459" s="94">
        <v>0.11876830250021819</v>
      </c>
      <c r="F6459" s="105">
        <f t="shared" si="715"/>
        <v>1.1187683025002182</v>
      </c>
      <c r="G6459" s="105">
        <f t="shared" si="718"/>
        <v>19193.77086241205</v>
      </c>
      <c r="H6459" s="105">
        <f t="shared" si="716"/>
        <v>19193.77086241205</v>
      </c>
      <c r="I6459" s="105">
        <f t="shared" si="712"/>
        <v>0</v>
      </c>
      <c r="J6459" s="105">
        <f t="shared" si="713"/>
        <v>19194.889630714551</v>
      </c>
      <c r="K6459" s="106">
        <f t="shared" si="714"/>
        <v>1.1187683025018487</v>
      </c>
    </row>
    <row r="6460" spans="2:11" x14ac:dyDescent="0.2">
      <c r="B6460" s="35">
        <v>6445</v>
      </c>
      <c r="C6460" s="93">
        <v>0.23598978465886833</v>
      </c>
      <c r="D6460" s="101">
        <f t="shared" si="717"/>
        <v>4.3319002807114293</v>
      </c>
      <c r="E6460" s="93">
        <v>1.3911411431918874E-2</v>
      </c>
      <c r="F6460" s="102">
        <f t="shared" si="715"/>
        <v>1.013911411431919</v>
      </c>
      <c r="G6460" s="102">
        <f t="shared" si="718"/>
        <v>19198.102762692761</v>
      </c>
      <c r="H6460" s="102">
        <f t="shared" si="716"/>
        <v>19198.102762692761</v>
      </c>
      <c r="I6460" s="102">
        <f t="shared" si="712"/>
        <v>0</v>
      </c>
      <c r="J6460" s="102">
        <f t="shared" si="713"/>
        <v>19199.116674104192</v>
      </c>
      <c r="K6460" s="103">
        <f t="shared" si="714"/>
        <v>1.0139114114317636</v>
      </c>
    </row>
    <row r="6461" spans="2:11" x14ac:dyDescent="0.2">
      <c r="B6461" s="35">
        <v>6446</v>
      </c>
      <c r="C6461" s="93">
        <v>0.27660324397047498</v>
      </c>
      <c r="D6461" s="101">
        <f t="shared" si="717"/>
        <v>3.8555133953992051</v>
      </c>
      <c r="E6461" s="93">
        <v>0.83437531803261866</v>
      </c>
      <c r="F6461" s="102">
        <f t="shared" si="715"/>
        <v>1.8343753180326186</v>
      </c>
      <c r="G6461" s="102">
        <f t="shared" si="718"/>
        <v>19201.95827608816</v>
      </c>
      <c r="H6461" s="102">
        <f t="shared" si="716"/>
        <v>19201.95827608816</v>
      </c>
      <c r="I6461" s="102">
        <f t="shared" si="712"/>
        <v>0</v>
      </c>
      <c r="J6461" s="102">
        <f t="shared" si="713"/>
        <v>19203.792651406195</v>
      </c>
      <c r="K6461" s="103">
        <f t="shared" si="714"/>
        <v>1.8343753180342901</v>
      </c>
    </row>
    <row r="6462" spans="2:11" x14ac:dyDescent="0.2">
      <c r="B6462" s="35">
        <v>6447</v>
      </c>
      <c r="C6462" s="93">
        <v>0.89896846050433055</v>
      </c>
      <c r="D6462" s="101">
        <f t="shared" si="717"/>
        <v>0.31952198397291964</v>
      </c>
      <c r="E6462" s="93">
        <v>0.47851477026708478</v>
      </c>
      <c r="F6462" s="102">
        <f t="shared" si="715"/>
        <v>1.4785147702670849</v>
      </c>
      <c r="G6462" s="102">
        <f t="shared" si="718"/>
        <v>19202.277798072133</v>
      </c>
      <c r="H6462" s="102">
        <f t="shared" si="716"/>
        <v>19203.792651406195</v>
      </c>
      <c r="I6462" s="102">
        <f t="shared" si="712"/>
        <v>1.5148533340616268</v>
      </c>
      <c r="J6462" s="102">
        <f t="shared" si="713"/>
        <v>19205.271166176462</v>
      </c>
      <c r="K6462" s="103">
        <f t="shared" si="714"/>
        <v>2.99336810432942</v>
      </c>
    </row>
    <row r="6463" spans="2:11" ht="16" thickBot="1" x14ac:dyDescent="0.25">
      <c r="B6463" s="39">
        <v>6448</v>
      </c>
      <c r="C6463" s="94">
        <v>0.62958830559328671</v>
      </c>
      <c r="D6463" s="104">
        <f t="shared" si="717"/>
        <v>1.3880674691850643</v>
      </c>
      <c r="E6463" s="94">
        <v>2.73113630104308E-2</v>
      </c>
      <c r="F6463" s="105">
        <f t="shared" si="715"/>
        <v>1.0273113630104307</v>
      </c>
      <c r="G6463" s="105">
        <f t="shared" si="718"/>
        <v>19203.665865541319</v>
      </c>
      <c r="H6463" s="105">
        <f t="shared" si="716"/>
        <v>19205.271166176462</v>
      </c>
      <c r="I6463" s="105">
        <f t="shared" si="712"/>
        <v>1.6053006351430668</v>
      </c>
      <c r="J6463" s="105">
        <f t="shared" si="713"/>
        <v>19206.298477539473</v>
      </c>
      <c r="K6463" s="106">
        <f t="shared" si="714"/>
        <v>2.6326119981531519</v>
      </c>
    </row>
    <row r="6464" spans="2:11" x14ac:dyDescent="0.2">
      <c r="B6464" s="35">
        <v>6449</v>
      </c>
      <c r="C6464" s="93">
        <v>0.70904992750473017</v>
      </c>
      <c r="D6464" s="101">
        <f t="shared" si="717"/>
        <v>1.0314880059528146</v>
      </c>
      <c r="E6464" s="93">
        <v>0.8711347639054815</v>
      </c>
      <c r="F6464" s="102">
        <f t="shared" si="715"/>
        <v>1.8711347639054816</v>
      </c>
      <c r="G6464" s="102">
        <f t="shared" si="718"/>
        <v>19204.697353547272</v>
      </c>
      <c r="H6464" s="102">
        <f t="shared" si="716"/>
        <v>19206.298477539473</v>
      </c>
      <c r="I6464" s="102">
        <f t="shared" si="712"/>
        <v>1.6011239922008826</v>
      </c>
      <c r="J6464" s="102">
        <f t="shared" si="713"/>
        <v>19208.169612303376</v>
      </c>
      <c r="K6464" s="103">
        <f t="shared" si="714"/>
        <v>3.4722587561045657</v>
      </c>
    </row>
    <row r="6465" spans="2:11" x14ac:dyDescent="0.2">
      <c r="B6465" s="35">
        <v>6450</v>
      </c>
      <c r="C6465" s="93">
        <v>0.74268891767964373</v>
      </c>
      <c r="D6465" s="101">
        <f t="shared" si="717"/>
        <v>0.89243401824867996</v>
      </c>
      <c r="E6465" s="93">
        <v>0.77758447768308081</v>
      </c>
      <c r="F6465" s="102">
        <f t="shared" si="715"/>
        <v>1.7775844776830807</v>
      </c>
      <c r="G6465" s="102">
        <f t="shared" si="718"/>
        <v>19205.589787565521</v>
      </c>
      <c r="H6465" s="102">
        <f t="shared" si="716"/>
        <v>19208.169612303376</v>
      </c>
      <c r="I6465" s="102">
        <f t="shared" si="712"/>
        <v>2.5798247378552333</v>
      </c>
      <c r="J6465" s="102">
        <f t="shared" si="713"/>
        <v>19209.94719678106</v>
      </c>
      <c r="K6465" s="103">
        <f t="shared" si="714"/>
        <v>4.3574092155395192</v>
      </c>
    </row>
    <row r="6466" spans="2:11" x14ac:dyDescent="0.2">
      <c r="B6466" s="35">
        <v>6451</v>
      </c>
      <c r="C6466" s="93">
        <v>0.89340482373284014</v>
      </c>
      <c r="D6466" s="101">
        <f t="shared" si="717"/>
        <v>0.33814641234206144</v>
      </c>
      <c r="E6466" s="93">
        <v>8.5702807728545771E-2</v>
      </c>
      <c r="F6466" s="102">
        <f t="shared" si="715"/>
        <v>1.0857028077285458</v>
      </c>
      <c r="G6466" s="102">
        <f t="shared" si="718"/>
        <v>19205.927933977862</v>
      </c>
      <c r="H6466" s="102">
        <f t="shared" si="716"/>
        <v>19209.94719678106</v>
      </c>
      <c r="I6466" s="102">
        <f t="shared" si="712"/>
        <v>4.0192628031982167</v>
      </c>
      <c r="J6466" s="102">
        <f t="shared" si="713"/>
        <v>19211.03289958879</v>
      </c>
      <c r="K6466" s="103">
        <f t="shared" si="714"/>
        <v>5.1049656109280477</v>
      </c>
    </row>
    <row r="6467" spans="2:11" ht="16" thickBot="1" x14ac:dyDescent="0.25">
      <c r="B6467" s="39">
        <v>6452</v>
      </c>
      <c r="C6467" s="94">
        <v>0.43148045306505856</v>
      </c>
      <c r="D6467" s="104">
        <f t="shared" si="717"/>
        <v>2.521599208349492</v>
      </c>
      <c r="E6467" s="94">
        <v>0.18924815769021641</v>
      </c>
      <c r="F6467" s="105">
        <f t="shared" si="715"/>
        <v>1.1892481576902165</v>
      </c>
      <c r="G6467" s="105">
        <f t="shared" si="718"/>
        <v>19208.449533186213</v>
      </c>
      <c r="H6467" s="105">
        <f t="shared" si="716"/>
        <v>19211.03289958879</v>
      </c>
      <c r="I6467" s="105">
        <f t="shared" si="712"/>
        <v>2.583366402577667</v>
      </c>
      <c r="J6467" s="105">
        <f t="shared" si="713"/>
        <v>19212.222147746481</v>
      </c>
      <c r="K6467" s="106">
        <f t="shared" si="714"/>
        <v>3.7726145602682664</v>
      </c>
    </row>
    <row r="6468" spans="2:11" x14ac:dyDescent="0.2">
      <c r="B6468" s="35">
        <v>6453</v>
      </c>
      <c r="C6468" s="93">
        <v>0.49455273824451862</v>
      </c>
      <c r="D6468" s="101">
        <f t="shared" si="717"/>
        <v>2.1123044519130474</v>
      </c>
      <c r="E6468" s="93">
        <v>0.4996643319556604</v>
      </c>
      <c r="F6468" s="102">
        <f t="shared" si="715"/>
        <v>1.4996643319556604</v>
      </c>
      <c r="G6468" s="102">
        <f t="shared" si="718"/>
        <v>19210.561837638124</v>
      </c>
      <c r="H6468" s="102">
        <f t="shared" si="716"/>
        <v>19212.222147746481</v>
      </c>
      <c r="I6468" s="102">
        <f t="shared" si="712"/>
        <v>1.6603101083564979</v>
      </c>
      <c r="J6468" s="102">
        <f t="shared" si="713"/>
        <v>19213.721812078438</v>
      </c>
      <c r="K6468" s="103">
        <f t="shared" si="714"/>
        <v>3.1599744403138175</v>
      </c>
    </row>
    <row r="6469" spans="2:11" x14ac:dyDescent="0.2">
      <c r="B6469" s="35">
        <v>6454</v>
      </c>
      <c r="C6469" s="93">
        <v>0.11391800492817683</v>
      </c>
      <c r="D6469" s="101">
        <f t="shared" si="717"/>
        <v>6.5168290331748624</v>
      </c>
      <c r="E6469" s="93">
        <v>0.34035368869602145</v>
      </c>
      <c r="F6469" s="102">
        <f t="shared" si="715"/>
        <v>1.3403536886960215</v>
      </c>
      <c r="G6469" s="102">
        <f t="shared" si="718"/>
        <v>19217.078666671299</v>
      </c>
      <c r="H6469" s="102">
        <f t="shared" si="716"/>
        <v>19217.078666671299</v>
      </c>
      <c r="I6469" s="102">
        <f t="shared" si="712"/>
        <v>0</v>
      </c>
      <c r="J6469" s="102">
        <f t="shared" si="713"/>
        <v>19218.419020359994</v>
      </c>
      <c r="K6469" s="103">
        <f t="shared" si="714"/>
        <v>1.3403536886944494</v>
      </c>
    </row>
    <row r="6470" spans="2:11" x14ac:dyDescent="0.2">
      <c r="B6470" s="35">
        <v>6455</v>
      </c>
      <c r="C6470" s="93">
        <v>0.14636971840548796</v>
      </c>
      <c r="D6470" s="101">
        <f t="shared" si="717"/>
        <v>5.7648586210264394</v>
      </c>
      <c r="E6470" s="93">
        <v>0.23154154079775735</v>
      </c>
      <c r="F6470" s="102">
        <f t="shared" si="715"/>
        <v>1.2315415407977572</v>
      </c>
      <c r="G6470" s="102">
        <f t="shared" si="718"/>
        <v>19222.843525292326</v>
      </c>
      <c r="H6470" s="102">
        <f t="shared" si="716"/>
        <v>19222.843525292326</v>
      </c>
      <c r="I6470" s="102">
        <f t="shared" si="712"/>
        <v>0</v>
      </c>
      <c r="J6470" s="102">
        <f t="shared" si="713"/>
        <v>19224.075066833124</v>
      </c>
      <c r="K6470" s="103">
        <f t="shared" si="714"/>
        <v>1.2315415407974797</v>
      </c>
    </row>
    <row r="6471" spans="2:11" ht="16" thickBot="1" x14ac:dyDescent="0.25">
      <c r="B6471" s="39">
        <v>6456</v>
      </c>
      <c r="C6471" s="94">
        <v>2.7888845910063464E-2</v>
      </c>
      <c r="D6471" s="104">
        <f t="shared" si="717"/>
        <v>10.738585374783545</v>
      </c>
      <c r="E6471" s="94">
        <v>0.88704547310320281</v>
      </c>
      <c r="F6471" s="105">
        <f t="shared" si="715"/>
        <v>1.8870454731032029</v>
      </c>
      <c r="G6471" s="105">
        <f t="shared" si="718"/>
        <v>19233.58211066711</v>
      </c>
      <c r="H6471" s="105">
        <f t="shared" si="716"/>
        <v>19233.58211066711</v>
      </c>
      <c r="I6471" s="105">
        <f t="shared" si="712"/>
        <v>0</v>
      </c>
      <c r="J6471" s="105">
        <f t="shared" si="713"/>
        <v>19235.469156140214</v>
      </c>
      <c r="K6471" s="106">
        <f t="shared" si="714"/>
        <v>1.8870454731040809</v>
      </c>
    </row>
    <row r="6472" spans="2:11" x14ac:dyDescent="0.2">
      <c r="B6472" s="35">
        <v>6457</v>
      </c>
      <c r="C6472" s="93">
        <v>0.12085425452883047</v>
      </c>
      <c r="D6472" s="101">
        <f t="shared" si="717"/>
        <v>6.339509902243277</v>
      </c>
      <c r="E6472" s="93">
        <v>0.54239382269592329</v>
      </c>
      <c r="F6472" s="102">
        <f t="shared" si="715"/>
        <v>1.5423938226959233</v>
      </c>
      <c r="G6472" s="102">
        <f t="shared" si="718"/>
        <v>19239.921620569352</v>
      </c>
      <c r="H6472" s="102">
        <f t="shared" si="716"/>
        <v>19239.921620569352</v>
      </c>
      <c r="I6472" s="102">
        <f t="shared" si="712"/>
        <v>0</v>
      </c>
      <c r="J6472" s="102">
        <f t="shared" si="713"/>
        <v>19241.464014392048</v>
      </c>
      <c r="K6472" s="103">
        <f t="shared" si="714"/>
        <v>1.5423938226958853</v>
      </c>
    </row>
    <row r="6473" spans="2:11" x14ac:dyDescent="0.2">
      <c r="B6473" s="35">
        <v>6458</v>
      </c>
      <c r="C6473" s="93">
        <v>0.53514491558029398</v>
      </c>
      <c r="D6473" s="101">
        <f t="shared" si="717"/>
        <v>1.8756530955639346</v>
      </c>
      <c r="E6473" s="93">
        <v>0.87628475906038661</v>
      </c>
      <c r="F6473" s="102">
        <f t="shared" si="715"/>
        <v>1.8762847590603866</v>
      </c>
      <c r="G6473" s="102">
        <f t="shared" si="718"/>
        <v>19241.797273664917</v>
      </c>
      <c r="H6473" s="102">
        <f t="shared" si="716"/>
        <v>19241.797273664917</v>
      </c>
      <c r="I6473" s="102">
        <f t="shared" si="712"/>
        <v>0</v>
      </c>
      <c r="J6473" s="102">
        <f t="shared" si="713"/>
        <v>19243.673558423976</v>
      </c>
      <c r="K6473" s="103">
        <f t="shared" si="714"/>
        <v>1.8762847590587626</v>
      </c>
    </row>
    <row r="6474" spans="2:11" x14ac:dyDescent="0.2">
      <c r="B6474" s="35">
        <v>6459</v>
      </c>
      <c r="C6474" s="93">
        <v>0.89407645055308194</v>
      </c>
      <c r="D6474" s="101">
        <f t="shared" si="717"/>
        <v>0.33589197691436662</v>
      </c>
      <c r="E6474" s="93">
        <v>0.85206239256855065</v>
      </c>
      <c r="F6474" s="102">
        <f t="shared" si="715"/>
        <v>1.8520623925685507</v>
      </c>
      <c r="G6474" s="102">
        <f t="shared" si="718"/>
        <v>19242.133165641833</v>
      </c>
      <c r="H6474" s="102">
        <f t="shared" si="716"/>
        <v>19243.673558423976</v>
      </c>
      <c r="I6474" s="102">
        <f t="shared" si="712"/>
        <v>1.5403927821425896</v>
      </c>
      <c r="J6474" s="102">
        <f t="shared" si="713"/>
        <v>19245.525620816545</v>
      </c>
      <c r="K6474" s="103">
        <f t="shared" si="714"/>
        <v>3.3924551747113583</v>
      </c>
    </row>
    <row r="6475" spans="2:11" ht="16" thickBot="1" x14ac:dyDescent="0.25">
      <c r="B6475" s="39">
        <v>6460</v>
      </c>
      <c r="C6475" s="94">
        <v>0.77631498581966185</v>
      </c>
      <c r="D6475" s="104">
        <f t="shared" si="717"/>
        <v>0.75959079478949498</v>
      </c>
      <c r="E6475" s="94">
        <v>0.54030668055909947</v>
      </c>
      <c r="F6475" s="105">
        <f t="shared" si="715"/>
        <v>1.5403066805590995</v>
      </c>
      <c r="G6475" s="105">
        <f t="shared" si="718"/>
        <v>19242.892756436624</v>
      </c>
      <c r="H6475" s="105">
        <f t="shared" si="716"/>
        <v>19245.525620816545</v>
      </c>
      <c r="I6475" s="105">
        <f t="shared" si="712"/>
        <v>2.6328643799206475</v>
      </c>
      <c r="J6475" s="105">
        <f t="shared" si="713"/>
        <v>19247.065927497104</v>
      </c>
      <c r="K6475" s="106">
        <f t="shared" si="714"/>
        <v>4.1731710604799446</v>
      </c>
    </row>
    <row r="6476" spans="2:11" x14ac:dyDescent="0.2">
      <c r="B6476" s="35">
        <v>6461</v>
      </c>
      <c r="C6476" s="93">
        <v>0.49895092125121632</v>
      </c>
      <c r="D6476" s="101">
        <f t="shared" si="717"/>
        <v>2.0857426268210695</v>
      </c>
      <c r="E6476" s="93">
        <v>0.85460858313350796</v>
      </c>
      <c r="F6476" s="102">
        <f t="shared" si="715"/>
        <v>1.854608583133508</v>
      </c>
      <c r="G6476" s="102">
        <f t="shared" si="718"/>
        <v>19244.978499063443</v>
      </c>
      <c r="H6476" s="102">
        <f t="shared" si="716"/>
        <v>19247.065927497104</v>
      </c>
      <c r="I6476" s="102">
        <f t="shared" si="712"/>
        <v>2.0874284336605342</v>
      </c>
      <c r="J6476" s="102">
        <f t="shared" si="713"/>
        <v>19248.920536080237</v>
      </c>
      <c r="K6476" s="103">
        <f t="shared" si="714"/>
        <v>3.9420370167936198</v>
      </c>
    </row>
    <row r="6477" spans="2:11" x14ac:dyDescent="0.2">
      <c r="B6477" s="35">
        <v>6462</v>
      </c>
      <c r="C6477" s="93">
        <v>6.6455407689734347E-2</v>
      </c>
      <c r="D6477" s="101">
        <f t="shared" si="717"/>
        <v>8.1336723519107323</v>
      </c>
      <c r="E6477" s="93">
        <v>0.3582280644705228</v>
      </c>
      <c r="F6477" s="102">
        <f t="shared" si="715"/>
        <v>1.3582280644705227</v>
      </c>
      <c r="G6477" s="102">
        <f t="shared" si="718"/>
        <v>19253.112171415356</v>
      </c>
      <c r="H6477" s="102">
        <f t="shared" si="716"/>
        <v>19253.112171415356</v>
      </c>
      <c r="I6477" s="102">
        <f t="shared" si="712"/>
        <v>0</v>
      </c>
      <c r="J6477" s="102">
        <f t="shared" si="713"/>
        <v>19254.470399479826</v>
      </c>
      <c r="K6477" s="103">
        <f t="shared" si="714"/>
        <v>1.3582280644695857</v>
      </c>
    </row>
    <row r="6478" spans="2:11" x14ac:dyDescent="0.2">
      <c r="B6478" s="35">
        <v>6463</v>
      </c>
      <c r="C6478" s="93">
        <v>5.8687287456835047E-2</v>
      </c>
      <c r="D6478" s="101">
        <f t="shared" si="717"/>
        <v>8.5065964308869653</v>
      </c>
      <c r="E6478" s="93">
        <v>0.89399116093053299</v>
      </c>
      <c r="F6478" s="102">
        <f t="shared" si="715"/>
        <v>1.8939911609305331</v>
      </c>
      <c r="G6478" s="102">
        <f t="shared" si="718"/>
        <v>19261.618767846245</v>
      </c>
      <c r="H6478" s="102">
        <f t="shared" si="716"/>
        <v>19261.618767846245</v>
      </c>
      <c r="I6478" s="102">
        <f t="shared" si="712"/>
        <v>0</v>
      </c>
      <c r="J6478" s="102">
        <f t="shared" si="713"/>
        <v>19263.512759007175</v>
      </c>
      <c r="K6478" s="103">
        <f t="shared" si="714"/>
        <v>1.8939911609304545</v>
      </c>
    </row>
    <row r="6479" spans="2:11" ht="16" thickBot="1" x14ac:dyDescent="0.25">
      <c r="B6479" s="39">
        <v>6464</v>
      </c>
      <c r="C6479" s="94">
        <v>0.19172034052348552</v>
      </c>
      <c r="D6479" s="104">
        <f t="shared" si="717"/>
        <v>4.9551525856267347</v>
      </c>
      <c r="E6479" s="94">
        <v>0.45143215145558935</v>
      </c>
      <c r="F6479" s="105">
        <f t="shared" si="715"/>
        <v>1.4514321514555895</v>
      </c>
      <c r="G6479" s="105">
        <f t="shared" si="718"/>
        <v>19266.573920431871</v>
      </c>
      <c r="H6479" s="105">
        <f t="shared" si="716"/>
        <v>19266.573920431871</v>
      </c>
      <c r="I6479" s="105">
        <f t="shared" si="712"/>
        <v>0</v>
      </c>
      <c r="J6479" s="105">
        <f t="shared" si="713"/>
        <v>19268.025352583325</v>
      </c>
      <c r="K6479" s="106">
        <f t="shared" si="714"/>
        <v>1.4514321514543553</v>
      </c>
    </row>
    <row r="6480" spans="2:11" x14ac:dyDescent="0.2">
      <c r="B6480" s="35">
        <v>6465</v>
      </c>
      <c r="C6480" s="93">
        <v>0.35811534619509244</v>
      </c>
      <c r="D6480" s="101">
        <f t="shared" si="717"/>
        <v>3.0807004451993061</v>
      </c>
      <c r="E6480" s="93">
        <v>4.8699768089357165E-2</v>
      </c>
      <c r="F6480" s="102">
        <f t="shared" si="715"/>
        <v>1.0486997680893571</v>
      </c>
      <c r="G6480" s="102">
        <f t="shared" si="718"/>
        <v>19269.654620877071</v>
      </c>
      <c r="H6480" s="102">
        <f t="shared" si="716"/>
        <v>19269.654620877071</v>
      </c>
      <c r="I6480" s="102">
        <f t="shared" si="712"/>
        <v>0</v>
      </c>
      <c r="J6480" s="102">
        <f t="shared" si="713"/>
        <v>19270.70332064516</v>
      </c>
      <c r="K6480" s="103">
        <f t="shared" si="714"/>
        <v>1.0486997680891363</v>
      </c>
    </row>
    <row r="6481" spans="2:11" x14ac:dyDescent="0.2">
      <c r="B6481" s="35">
        <v>6466</v>
      </c>
      <c r="C6481" s="93">
        <v>0.84736641990679729</v>
      </c>
      <c r="D6481" s="101">
        <f t="shared" si="717"/>
        <v>0.49686620633845724</v>
      </c>
      <c r="E6481" s="93">
        <v>0.51841937354572964</v>
      </c>
      <c r="F6481" s="102">
        <f t="shared" si="715"/>
        <v>1.5184193735457296</v>
      </c>
      <c r="G6481" s="102">
        <f t="shared" si="718"/>
        <v>19270.151487083411</v>
      </c>
      <c r="H6481" s="102">
        <f t="shared" si="716"/>
        <v>19270.70332064516</v>
      </c>
      <c r="I6481" s="102">
        <f t="shared" si="712"/>
        <v>0.55183356174893561</v>
      </c>
      <c r="J6481" s="102">
        <f t="shared" si="713"/>
        <v>19272.221740018704</v>
      </c>
      <c r="K6481" s="103">
        <f t="shared" si="714"/>
        <v>2.070252935292956</v>
      </c>
    </row>
    <row r="6482" spans="2:11" x14ac:dyDescent="0.2">
      <c r="B6482" s="35">
        <v>6467</v>
      </c>
      <c r="C6482" s="93">
        <v>0.35366882656560605</v>
      </c>
      <c r="D6482" s="101">
        <f t="shared" si="717"/>
        <v>3.1181829656845723</v>
      </c>
      <c r="E6482" s="93">
        <v>4.70306547435978E-2</v>
      </c>
      <c r="F6482" s="102">
        <f t="shared" si="715"/>
        <v>1.0470306547435979</v>
      </c>
      <c r="G6482" s="102">
        <f t="shared" si="718"/>
        <v>19273.269670049096</v>
      </c>
      <c r="H6482" s="102">
        <f t="shared" si="716"/>
        <v>19273.269670049096</v>
      </c>
      <c r="I6482" s="102">
        <f t="shared" ref="I6482:I6545" si="719">H6482-G6482</f>
        <v>0</v>
      </c>
      <c r="J6482" s="102">
        <f t="shared" ref="J6482:J6545" si="720">H6482+F6482</f>
        <v>19274.316700703839</v>
      </c>
      <c r="K6482" s="103">
        <f t="shared" ref="K6482:K6545" si="721">J6482-G6482</f>
        <v>1.0470306547431392</v>
      </c>
    </row>
    <row r="6483" spans="2:11" ht="16" thickBot="1" x14ac:dyDescent="0.25">
      <c r="B6483" s="39">
        <v>6468</v>
      </c>
      <c r="C6483" s="94">
        <v>7.1669083517015952E-2</v>
      </c>
      <c r="D6483" s="104">
        <f t="shared" si="717"/>
        <v>7.9070874497938872</v>
      </c>
      <c r="E6483" s="94">
        <v>0.1010160077511475</v>
      </c>
      <c r="F6483" s="105">
        <f t="shared" si="715"/>
        <v>1.1010160077511475</v>
      </c>
      <c r="G6483" s="105">
        <f t="shared" si="718"/>
        <v>19281.176757498892</v>
      </c>
      <c r="H6483" s="105">
        <f t="shared" si="716"/>
        <v>19281.176757498892</v>
      </c>
      <c r="I6483" s="105">
        <f t="shared" si="719"/>
        <v>0</v>
      </c>
      <c r="J6483" s="105">
        <f t="shared" si="720"/>
        <v>19282.277773506641</v>
      </c>
      <c r="K6483" s="106">
        <f t="shared" si="721"/>
        <v>1.101016007749422</v>
      </c>
    </row>
    <row r="6484" spans="2:11" x14ac:dyDescent="0.2">
      <c r="B6484" s="35">
        <v>6469</v>
      </c>
      <c r="C6484" s="93">
        <v>0.37264909274852653</v>
      </c>
      <c r="D6484" s="101">
        <f t="shared" si="717"/>
        <v>2.9613542167543496</v>
      </c>
      <c r="E6484" s="93">
        <v>5.2819570086207301E-2</v>
      </c>
      <c r="F6484" s="102">
        <f t="shared" si="715"/>
        <v>1.0528195700862073</v>
      </c>
      <c r="G6484" s="102">
        <f t="shared" si="718"/>
        <v>19284.138111715645</v>
      </c>
      <c r="H6484" s="102">
        <f t="shared" si="716"/>
        <v>19284.138111715645</v>
      </c>
      <c r="I6484" s="102">
        <f t="shared" si="719"/>
        <v>0</v>
      </c>
      <c r="J6484" s="102">
        <f t="shared" si="720"/>
        <v>19285.190931285731</v>
      </c>
      <c r="K6484" s="103">
        <f t="shared" si="721"/>
        <v>1.0528195700862852</v>
      </c>
    </row>
    <row r="6485" spans="2:11" x14ac:dyDescent="0.2">
      <c r="B6485" s="35">
        <v>6470</v>
      </c>
      <c r="C6485" s="93">
        <v>0.90418530001092079</v>
      </c>
      <c r="D6485" s="101">
        <f t="shared" si="717"/>
        <v>0.30216288512061251</v>
      </c>
      <c r="E6485" s="93">
        <v>0.54757672551978842</v>
      </c>
      <c r="F6485" s="102">
        <f t="shared" si="715"/>
        <v>1.5475767255197885</v>
      </c>
      <c r="G6485" s="102">
        <f t="shared" si="718"/>
        <v>19284.440274600765</v>
      </c>
      <c r="H6485" s="102">
        <f t="shared" si="716"/>
        <v>19285.190931285731</v>
      </c>
      <c r="I6485" s="102">
        <f t="shared" si="719"/>
        <v>0.75065668496608851</v>
      </c>
      <c r="J6485" s="102">
        <f t="shared" si="720"/>
        <v>19286.738508011251</v>
      </c>
      <c r="K6485" s="103">
        <f t="shared" si="721"/>
        <v>2.298233410485409</v>
      </c>
    </row>
    <row r="6486" spans="2:11" x14ac:dyDescent="0.2">
      <c r="B6486" s="35">
        <v>6471</v>
      </c>
      <c r="C6486" s="93">
        <v>0.82964971750712002</v>
      </c>
      <c r="D6486" s="101">
        <f t="shared" si="717"/>
        <v>0.56025508310954586</v>
      </c>
      <c r="E6486" s="93">
        <v>0.35377202284211817</v>
      </c>
      <c r="F6486" s="102">
        <f t="shared" si="715"/>
        <v>1.3537720228421182</v>
      </c>
      <c r="G6486" s="102">
        <f t="shared" si="718"/>
        <v>19285.000529683875</v>
      </c>
      <c r="H6486" s="102">
        <f t="shared" si="716"/>
        <v>19286.738508011251</v>
      </c>
      <c r="I6486" s="102">
        <f t="shared" si="719"/>
        <v>1.7379783273754583</v>
      </c>
      <c r="J6486" s="102">
        <f t="shared" si="720"/>
        <v>19288.092280034092</v>
      </c>
      <c r="K6486" s="103">
        <f t="shared" si="721"/>
        <v>3.0917503502168984</v>
      </c>
    </row>
    <row r="6487" spans="2:11" ht="16" thickBot="1" x14ac:dyDescent="0.25">
      <c r="B6487" s="39">
        <v>6472</v>
      </c>
      <c r="C6487" s="94">
        <v>0.2068195378499571</v>
      </c>
      <c r="D6487" s="104">
        <f t="shared" si="717"/>
        <v>4.7277259913393896</v>
      </c>
      <c r="E6487" s="94">
        <v>0.99313434826553015</v>
      </c>
      <c r="F6487" s="105">
        <f t="shared" si="715"/>
        <v>1.9931343482655302</v>
      </c>
      <c r="G6487" s="105">
        <f t="shared" si="718"/>
        <v>19289.728255675214</v>
      </c>
      <c r="H6487" s="105">
        <f t="shared" si="716"/>
        <v>19289.728255675214</v>
      </c>
      <c r="I6487" s="105">
        <f t="shared" si="719"/>
        <v>0</v>
      </c>
      <c r="J6487" s="105">
        <f t="shared" si="720"/>
        <v>19291.721390023478</v>
      </c>
      <c r="K6487" s="106">
        <f t="shared" si="721"/>
        <v>1.9931343482639932</v>
      </c>
    </row>
    <row r="6488" spans="2:11" x14ac:dyDescent="0.2">
      <c r="B6488" s="35">
        <v>6473</v>
      </c>
      <c r="C6488" s="93">
        <v>0.81924887264835733</v>
      </c>
      <c r="D6488" s="101">
        <f t="shared" si="717"/>
        <v>0.59810210244553186</v>
      </c>
      <c r="E6488" s="93">
        <v>0.68127185387524147</v>
      </c>
      <c r="F6488" s="102">
        <f t="shared" si="715"/>
        <v>1.6812718538752414</v>
      </c>
      <c r="G6488" s="102">
        <f t="shared" si="718"/>
        <v>19290.32635777766</v>
      </c>
      <c r="H6488" s="102">
        <f t="shared" si="716"/>
        <v>19291.721390023478</v>
      </c>
      <c r="I6488" s="102">
        <f t="shared" si="719"/>
        <v>1.3950322458185838</v>
      </c>
      <c r="J6488" s="102">
        <f t="shared" si="720"/>
        <v>19293.402661877353</v>
      </c>
      <c r="K6488" s="103">
        <f t="shared" si="721"/>
        <v>3.076304099693516</v>
      </c>
    </row>
    <row r="6489" spans="2:11" x14ac:dyDescent="0.2">
      <c r="B6489" s="35">
        <v>6474</v>
      </c>
      <c r="C6489" s="93">
        <v>0.74798982122292201</v>
      </c>
      <c r="D6489" s="101">
        <f t="shared" si="717"/>
        <v>0.87109772727298596</v>
      </c>
      <c r="E6489" s="93">
        <v>7.1198013594675369E-2</v>
      </c>
      <c r="F6489" s="102">
        <f t="shared" si="715"/>
        <v>1.0711980135946755</v>
      </c>
      <c r="G6489" s="102">
        <f t="shared" si="718"/>
        <v>19291.197455504931</v>
      </c>
      <c r="H6489" s="102">
        <f t="shared" si="716"/>
        <v>19293.402661877353</v>
      </c>
      <c r="I6489" s="102">
        <f t="shared" si="719"/>
        <v>2.2052063724222535</v>
      </c>
      <c r="J6489" s="102">
        <f t="shared" si="720"/>
        <v>19294.473859890946</v>
      </c>
      <c r="K6489" s="103">
        <f t="shared" si="721"/>
        <v>3.2764043860152015</v>
      </c>
    </row>
    <row r="6490" spans="2:11" x14ac:dyDescent="0.2">
      <c r="B6490" s="35">
        <v>6475</v>
      </c>
      <c r="C6490" s="93">
        <v>0.37914418541329775</v>
      </c>
      <c r="D6490" s="101">
        <f t="shared" si="717"/>
        <v>2.9095161294018341</v>
      </c>
      <c r="E6490" s="93">
        <v>2.0869414645200757E-2</v>
      </c>
      <c r="F6490" s="102">
        <f t="shared" si="715"/>
        <v>1.0208694146452006</v>
      </c>
      <c r="G6490" s="102">
        <f t="shared" si="718"/>
        <v>19294.106971634334</v>
      </c>
      <c r="H6490" s="102">
        <f t="shared" si="716"/>
        <v>19294.473859890946</v>
      </c>
      <c r="I6490" s="102">
        <f t="shared" si="719"/>
        <v>0.36688825661258306</v>
      </c>
      <c r="J6490" s="102">
        <f t="shared" si="720"/>
        <v>19295.494729305592</v>
      </c>
      <c r="K6490" s="103">
        <f t="shared" si="721"/>
        <v>1.3877576712584414</v>
      </c>
    </row>
    <row r="6491" spans="2:11" ht="16" thickBot="1" x14ac:dyDescent="0.25">
      <c r="B6491" s="39">
        <v>6476</v>
      </c>
      <c r="C6491" s="94">
        <v>0.63499204113535979</v>
      </c>
      <c r="D6491" s="104">
        <f t="shared" si="717"/>
        <v>1.3624284414392849</v>
      </c>
      <c r="E6491" s="94">
        <v>5.6867903443361012E-2</v>
      </c>
      <c r="F6491" s="105">
        <f t="shared" si="715"/>
        <v>1.056867903443361</v>
      </c>
      <c r="G6491" s="105">
        <f t="shared" si="718"/>
        <v>19295.469400075774</v>
      </c>
      <c r="H6491" s="105">
        <f t="shared" si="716"/>
        <v>19295.494729305592</v>
      </c>
      <c r="I6491" s="105">
        <f t="shared" si="719"/>
        <v>2.5329229818453314E-2</v>
      </c>
      <c r="J6491" s="105">
        <f t="shared" si="720"/>
        <v>19296.551597209036</v>
      </c>
      <c r="K6491" s="106">
        <f t="shared" si="721"/>
        <v>1.0821971332625253</v>
      </c>
    </row>
    <row r="6492" spans="2:11" x14ac:dyDescent="0.2">
      <c r="B6492" s="35">
        <v>6477</v>
      </c>
      <c r="C6492" s="93">
        <v>0.48932425155001413</v>
      </c>
      <c r="D6492" s="101">
        <f t="shared" si="717"/>
        <v>2.1441897544521349</v>
      </c>
      <c r="E6492" s="93">
        <v>0.54675307332603484</v>
      </c>
      <c r="F6492" s="102">
        <f t="shared" si="715"/>
        <v>1.5467530733260348</v>
      </c>
      <c r="G6492" s="102">
        <f t="shared" si="718"/>
        <v>19297.613589830227</v>
      </c>
      <c r="H6492" s="102">
        <f t="shared" si="716"/>
        <v>19297.613589830227</v>
      </c>
      <c r="I6492" s="102">
        <f t="shared" si="719"/>
        <v>0</v>
      </c>
      <c r="J6492" s="102">
        <f t="shared" si="720"/>
        <v>19299.160342903553</v>
      </c>
      <c r="K6492" s="103">
        <f t="shared" si="721"/>
        <v>1.5467530733258172</v>
      </c>
    </row>
    <row r="6493" spans="2:11" x14ac:dyDescent="0.2">
      <c r="B6493" s="35">
        <v>6478</v>
      </c>
      <c r="C6493" s="93">
        <v>0.16775407166853906</v>
      </c>
      <c r="D6493" s="101">
        <f t="shared" si="717"/>
        <v>5.3557686935497459</v>
      </c>
      <c r="E6493" s="93">
        <v>0.93358730456009431</v>
      </c>
      <c r="F6493" s="102">
        <f t="shared" si="715"/>
        <v>1.9335873045600942</v>
      </c>
      <c r="G6493" s="102">
        <f t="shared" si="718"/>
        <v>19302.969358523776</v>
      </c>
      <c r="H6493" s="102">
        <f t="shared" si="716"/>
        <v>19302.969358523776</v>
      </c>
      <c r="I6493" s="102">
        <f t="shared" si="719"/>
        <v>0</v>
      </c>
      <c r="J6493" s="102">
        <f t="shared" si="720"/>
        <v>19304.902945828337</v>
      </c>
      <c r="K6493" s="103">
        <f t="shared" si="721"/>
        <v>1.9335873045602057</v>
      </c>
    </row>
    <row r="6494" spans="2:11" x14ac:dyDescent="0.2">
      <c r="B6494" s="35">
        <v>6479</v>
      </c>
      <c r="C6494" s="93">
        <v>0.88323663889933846</v>
      </c>
      <c r="D6494" s="101">
        <f t="shared" si="717"/>
        <v>0.37248636017618408</v>
      </c>
      <c r="E6494" s="93">
        <v>0.55939538886980844</v>
      </c>
      <c r="F6494" s="102">
        <f t="shared" si="715"/>
        <v>1.5593953888698084</v>
      </c>
      <c r="G6494" s="102">
        <f t="shared" si="718"/>
        <v>19303.341844883951</v>
      </c>
      <c r="H6494" s="102">
        <f t="shared" si="716"/>
        <v>19304.902945828337</v>
      </c>
      <c r="I6494" s="102">
        <f t="shared" si="719"/>
        <v>1.5611009443855437</v>
      </c>
      <c r="J6494" s="102">
        <f t="shared" si="720"/>
        <v>19306.462341217208</v>
      </c>
      <c r="K6494" s="103">
        <f t="shared" si="721"/>
        <v>3.1204963332565967</v>
      </c>
    </row>
    <row r="6495" spans="2:11" ht="16" thickBot="1" x14ac:dyDescent="0.25">
      <c r="B6495" s="39">
        <v>6480</v>
      </c>
      <c r="C6495" s="94">
        <v>0.72543405863727972</v>
      </c>
      <c r="D6495" s="104">
        <f t="shared" si="717"/>
        <v>0.96295530512724992</v>
      </c>
      <c r="E6495" s="94">
        <v>0.25069236324338917</v>
      </c>
      <c r="F6495" s="105">
        <f t="shared" si="715"/>
        <v>1.2506923632433891</v>
      </c>
      <c r="G6495" s="105">
        <f t="shared" si="718"/>
        <v>19304.304800189078</v>
      </c>
      <c r="H6495" s="105">
        <f t="shared" si="716"/>
        <v>19306.462341217208</v>
      </c>
      <c r="I6495" s="105">
        <f t="shared" si="719"/>
        <v>2.1575410281293443</v>
      </c>
      <c r="J6495" s="105">
        <f t="shared" si="720"/>
        <v>19307.71303358045</v>
      </c>
      <c r="K6495" s="106">
        <f t="shared" si="721"/>
        <v>3.4082333913720504</v>
      </c>
    </row>
    <row r="6496" spans="2:11" x14ac:dyDescent="0.2">
      <c r="B6496" s="35">
        <v>6481</v>
      </c>
      <c r="C6496" s="93">
        <v>0.23634534357580517</v>
      </c>
      <c r="D6496" s="101">
        <f t="shared" si="717"/>
        <v>4.3273836699893833</v>
      </c>
      <c r="E6496" s="93">
        <v>0.16127250162693807</v>
      </c>
      <c r="F6496" s="102">
        <f t="shared" si="715"/>
        <v>1.1612725016269381</v>
      </c>
      <c r="G6496" s="102">
        <f t="shared" si="718"/>
        <v>19308.632183859067</v>
      </c>
      <c r="H6496" s="102">
        <f t="shared" si="716"/>
        <v>19308.632183859067</v>
      </c>
      <c r="I6496" s="102">
        <f t="shared" si="719"/>
        <v>0</v>
      </c>
      <c r="J6496" s="102">
        <f t="shared" si="720"/>
        <v>19309.793456360694</v>
      </c>
      <c r="K6496" s="103">
        <f t="shared" si="721"/>
        <v>1.1612725016275363</v>
      </c>
    </row>
    <row r="6497" spans="2:11" x14ac:dyDescent="0.2">
      <c r="B6497" s="35">
        <v>6482</v>
      </c>
      <c r="C6497" s="93">
        <v>0.67117319539247744</v>
      </c>
      <c r="D6497" s="101">
        <f t="shared" si="717"/>
        <v>1.1961841799324273</v>
      </c>
      <c r="E6497" s="93">
        <v>0.84848281457166741</v>
      </c>
      <c r="F6497" s="102">
        <f t="shared" si="715"/>
        <v>1.8484828145716674</v>
      </c>
      <c r="G6497" s="102">
        <f t="shared" si="718"/>
        <v>19309.828368038998</v>
      </c>
      <c r="H6497" s="102">
        <f t="shared" si="716"/>
        <v>19309.828368038998</v>
      </c>
      <c r="I6497" s="102">
        <f t="shared" si="719"/>
        <v>0</v>
      </c>
      <c r="J6497" s="102">
        <f t="shared" si="720"/>
        <v>19311.676850853568</v>
      </c>
      <c r="K6497" s="103">
        <f t="shared" si="721"/>
        <v>1.8484828145701613</v>
      </c>
    </row>
    <row r="6498" spans="2:11" x14ac:dyDescent="0.2">
      <c r="B6498" s="35">
        <v>6483</v>
      </c>
      <c r="C6498" s="93">
        <v>0.17753038776291763</v>
      </c>
      <c r="D6498" s="101">
        <f t="shared" si="717"/>
        <v>5.1858404581654831</v>
      </c>
      <c r="E6498" s="93">
        <v>0.54973239623581849</v>
      </c>
      <c r="F6498" s="102">
        <f t="shared" si="715"/>
        <v>1.5497323962358185</v>
      </c>
      <c r="G6498" s="102">
        <f t="shared" si="718"/>
        <v>19315.014208497163</v>
      </c>
      <c r="H6498" s="102">
        <f t="shared" si="716"/>
        <v>19315.014208497163</v>
      </c>
      <c r="I6498" s="102">
        <f t="shared" si="719"/>
        <v>0</v>
      </c>
      <c r="J6498" s="102">
        <f t="shared" si="720"/>
        <v>19316.5639408934</v>
      </c>
      <c r="K6498" s="103">
        <f t="shared" si="721"/>
        <v>1.549732396237232</v>
      </c>
    </row>
    <row r="6499" spans="2:11" ht="16" thickBot="1" x14ac:dyDescent="0.25">
      <c r="B6499" s="39">
        <v>6484</v>
      </c>
      <c r="C6499" s="94">
        <v>0.99147167577009598</v>
      </c>
      <c r="D6499" s="104">
        <f t="shared" si="717"/>
        <v>2.5694695440479622E-2</v>
      </c>
      <c r="E6499" s="94">
        <v>8.9185748681895882E-2</v>
      </c>
      <c r="F6499" s="105">
        <f t="shared" si="715"/>
        <v>1.0891857486818959</v>
      </c>
      <c r="G6499" s="105">
        <f t="shared" si="718"/>
        <v>19315.039903192603</v>
      </c>
      <c r="H6499" s="105">
        <f t="shared" si="716"/>
        <v>19316.5639408934</v>
      </c>
      <c r="I6499" s="105">
        <f t="shared" si="719"/>
        <v>1.5240377007976349</v>
      </c>
      <c r="J6499" s="105">
        <f t="shared" si="720"/>
        <v>19317.653126642082</v>
      </c>
      <c r="K6499" s="106">
        <f t="shared" si="721"/>
        <v>2.6132234494798467</v>
      </c>
    </row>
    <row r="6500" spans="2:11" x14ac:dyDescent="0.2">
      <c r="B6500" s="35">
        <v>6485</v>
      </c>
      <c r="C6500" s="93">
        <v>8.2948765906099897E-2</v>
      </c>
      <c r="D6500" s="101">
        <f t="shared" si="717"/>
        <v>7.4685964200598489</v>
      </c>
      <c r="E6500" s="93">
        <v>0.92558148872952606</v>
      </c>
      <c r="F6500" s="102">
        <f t="shared" si="715"/>
        <v>1.9255814887295259</v>
      </c>
      <c r="G6500" s="102">
        <f t="shared" si="718"/>
        <v>19322.508499612664</v>
      </c>
      <c r="H6500" s="102">
        <f t="shared" si="716"/>
        <v>19322.508499612664</v>
      </c>
      <c r="I6500" s="102">
        <f t="shared" si="719"/>
        <v>0</v>
      </c>
      <c r="J6500" s="102">
        <f t="shared" si="720"/>
        <v>19324.434081101394</v>
      </c>
      <c r="K6500" s="103">
        <f t="shared" si="721"/>
        <v>1.9255814887292217</v>
      </c>
    </row>
    <row r="6501" spans="2:11" x14ac:dyDescent="0.2">
      <c r="B6501" s="35">
        <v>6486</v>
      </c>
      <c r="C6501" s="93">
        <v>0.85899680107817067</v>
      </c>
      <c r="D6501" s="101">
        <f t="shared" si="717"/>
        <v>0.45597024303480599</v>
      </c>
      <c r="E6501" s="93">
        <v>2.4316992576422058E-2</v>
      </c>
      <c r="F6501" s="102">
        <f t="shared" si="715"/>
        <v>1.0243169925764222</v>
      </c>
      <c r="G6501" s="102">
        <f t="shared" si="718"/>
        <v>19322.964469855699</v>
      </c>
      <c r="H6501" s="102">
        <f t="shared" si="716"/>
        <v>19324.434081101394</v>
      </c>
      <c r="I6501" s="102">
        <f t="shared" si="719"/>
        <v>1.4696112456949777</v>
      </c>
      <c r="J6501" s="102">
        <f t="shared" si="720"/>
        <v>19325.458398093971</v>
      </c>
      <c r="K6501" s="103">
        <f t="shared" si="721"/>
        <v>2.4939282382729289</v>
      </c>
    </row>
    <row r="6502" spans="2:11" x14ac:dyDescent="0.2">
      <c r="B6502" s="35">
        <v>6487</v>
      </c>
      <c r="C6502" s="93">
        <v>0.74754452469710164</v>
      </c>
      <c r="D6502" s="101">
        <f t="shared" si="717"/>
        <v>0.87288423203709731</v>
      </c>
      <c r="E6502" s="93">
        <v>0.99512021206803736</v>
      </c>
      <c r="F6502" s="102">
        <f t="shared" si="715"/>
        <v>1.9951202120680374</v>
      </c>
      <c r="G6502" s="102">
        <f t="shared" si="718"/>
        <v>19323.837354087736</v>
      </c>
      <c r="H6502" s="102">
        <f t="shared" si="716"/>
        <v>19325.458398093971</v>
      </c>
      <c r="I6502" s="102">
        <f t="shared" si="719"/>
        <v>1.6210440062350244</v>
      </c>
      <c r="J6502" s="102">
        <f t="shared" si="720"/>
        <v>19327.45351830604</v>
      </c>
      <c r="K6502" s="103">
        <f t="shared" si="721"/>
        <v>3.6161642183033109</v>
      </c>
    </row>
    <row r="6503" spans="2:11" ht="16" thickBot="1" x14ac:dyDescent="0.25">
      <c r="B6503" s="39">
        <v>6488</v>
      </c>
      <c r="C6503" s="94">
        <v>0.52402004632628008</v>
      </c>
      <c r="D6503" s="104">
        <f t="shared" si="717"/>
        <v>1.9386760171349628</v>
      </c>
      <c r="E6503" s="94">
        <v>2.2165062560415838E-2</v>
      </c>
      <c r="F6503" s="105">
        <f t="shared" si="715"/>
        <v>1.0221650625604157</v>
      </c>
      <c r="G6503" s="105">
        <f t="shared" si="718"/>
        <v>19325.776030104873</v>
      </c>
      <c r="H6503" s="105">
        <f t="shared" si="716"/>
        <v>19327.45351830604</v>
      </c>
      <c r="I6503" s="105">
        <f t="shared" si="719"/>
        <v>1.6774882011668524</v>
      </c>
      <c r="J6503" s="105">
        <f t="shared" si="720"/>
        <v>19328.475683368601</v>
      </c>
      <c r="K6503" s="106">
        <f t="shared" si="721"/>
        <v>2.6996532637276687</v>
      </c>
    </row>
    <row r="6504" spans="2:11" x14ac:dyDescent="0.2">
      <c r="B6504" s="35">
        <v>6489</v>
      </c>
      <c r="C6504" s="93">
        <v>0.94390644364918419</v>
      </c>
      <c r="D6504" s="101">
        <f t="shared" si="717"/>
        <v>0.17318467215546271</v>
      </c>
      <c r="E6504" s="93">
        <v>0.17746346918205036</v>
      </c>
      <c r="F6504" s="102">
        <f t="shared" si="715"/>
        <v>1.1774634691820505</v>
      </c>
      <c r="G6504" s="102">
        <f t="shared" si="718"/>
        <v>19325.949214777029</v>
      </c>
      <c r="H6504" s="102">
        <f t="shared" si="716"/>
        <v>19328.475683368601</v>
      </c>
      <c r="I6504" s="102">
        <f t="shared" si="719"/>
        <v>2.5264685915717564</v>
      </c>
      <c r="J6504" s="102">
        <f t="shared" si="720"/>
        <v>19329.653146837783</v>
      </c>
      <c r="K6504" s="103">
        <f t="shared" si="721"/>
        <v>3.703932060754596</v>
      </c>
    </row>
    <row r="6505" spans="2:11" x14ac:dyDescent="0.2">
      <c r="B6505" s="35">
        <v>6490</v>
      </c>
      <c r="C6505" s="93">
        <v>0.70244921175041142</v>
      </c>
      <c r="D6505" s="101">
        <f t="shared" si="717"/>
        <v>1.059546530485336</v>
      </c>
      <c r="E6505" s="93">
        <v>0.46774626624425497</v>
      </c>
      <c r="F6505" s="102">
        <f t="shared" si="715"/>
        <v>1.4677462662442551</v>
      </c>
      <c r="G6505" s="102">
        <f t="shared" si="718"/>
        <v>19327.008761307516</v>
      </c>
      <c r="H6505" s="102">
        <f t="shared" si="716"/>
        <v>19329.653146837783</v>
      </c>
      <c r="I6505" s="102">
        <f t="shared" si="719"/>
        <v>2.6443855302677548</v>
      </c>
      <c r="J6505" s="102">
        <f t="shared" si="720"/>
        <v>19331.120893104027</v>
      </c>
      <c r="K6505" s="103">
        <f t="shared" si="721"/>
        <v>4.1121317965116759</v>
      </c>
    </row>
    <row r="6506" spans="2:11" x14ac:dyDescent="0.2">
      <c r="B6506" s="35">
        <v>6491</v>
      </c>
      <c r="C6506" s="93">
        <v>0.23058625753610418</v>
      </c>
      <c r="D6506" s="101">
        <f t="shared" si="717"/>
        <v>4.4013908019072625</v>
      </c>
      <c r="E6506" s="93">
        <v>0.47134009899864004</v>
      </c>
      <c r="F6506" s="102">
        <f t="shared" si="715"/>
        <v>1.47134009899864</v>
      </c>
      <c r="G6506" s="102">
        <f t="shared" si="718"/>
        <v>19331.410152109424</v>
      </c>
      <c r="H6506" s="102">
        <f t="shared" si="716"/>
        <v>19331.410152109424</v>
      </c>
      <c r="I6506" s="102">
        <f t="shared" si="719"/>
        <v>0</v>
      </c>
      <c r="J6506" s="102">
        <f t="shared" si="720"/>
        <v>19332.881492208424</v>
      </c>
      <c r="K6506" s="103">
        <f t="shared" si="721"/>
        <v>1.471340099000372</v>
      </c>
    </row>
    <row r="6507" spans="2:11" ht="16" thickBot="1" x14ac:dyDescent="0.25">
      <c r="B6507" s="39">
        <v>6492</v>
      </c>
      <c r="C6507" s="94">
        <v>0.89756422951462833</v>
      </c>
      <c r="D6507" s="104">
        <f t="shared" si="717"/>
        <v>0.32421178878463142</v>
      </c>
      <c r="E6507" s="94">
        <v>0.97062700210969932</v>
      </c>
      <c r="F6507" s="105">
        <f t="shared" ref="F6507:F6570" si="722">($N$18-$N$19)*E6507+$N$19</f>
        <v>1.9706270021096994</v>
      </c>
      <c r="G6507" s="105">
        <f t="shared" si="718"/>
        <v>19331.734363898209</v>
      </c>
      <c r="H6507" s="105">
        <f t="shared" ref="H6507:H6570" si="723">+MAX(G6507,J6506)</f>
        <v>19332.881492208424</v>
      </c>
      <c r="I6507" s="105">
        <f t="shared" si="719"/>
        <v>1.1471283102146117</v>
      </c>
      <c r="J6507" s="105">
        <f t="shared" si="720"/>
        <v>19334.852119210533</v>
      </c>
      <c r="K6507" s="106">
        <f t="shared" si="721"/>
        <v>3.1177553123234247</v>
      </c>
    </row>
    <row r="6508" spans="2:11" x14ac:dyDescent="0.2">
      <c r="B6508" s="35">
        <v>6493</v>
      </c>
      <c r="C6508" s="93">
        <v>0.98301273358196761</v>
      </c>
      <c r="D6508" s="101">
        <f t="shared" ref="D6508:D6571" si="724">-LN(C6508)/$N$16</f>
        <v>5.1399615367085837E-2</v>
      </c>
      <c r="E6508" s="93">
        <v>0.77215008044706746</v>
      </c>
      <c r="F6508" s="102">
        <f t="shared" si="722"/>
        <v>1.7721500804470676</v>
      </c>
      <c r="G6508" s="102">
        <f t="shared" ref="G6508:G6571" si="725">G6507+D6508</f>
        <v>19331.785763513577</v>
      </c>
      <c r="H6508" s="102">
        <f t="shared" si="723"/>
        <v>19334.852119210533</v>
      </c>
      <c r="I6508" s="102">
        <f t="shared" si="719"/>
        <v>3.0663556969557249</v>
      </c>
      <c r="J6508" s="102">
        <f t="shared" si="720"/>
        <v>19336.62426929098</v>
      </c>
      <c r="K6508" s="103">
        <f t="shared" si="721"/>
        <v>4.8385057774030429</v>
      </c>
    </row>
    <row r="6509" spans="2:11" x14ac:dyDescent="0.2">
      <c r="B6509" s="35">
        <v>6494</v>
      </c>
      <c r="C6509" s="93">
        <v>0.45718995698808074</v>
      </c>
      <c r="D6509" s="101">
        <f t="shared" si="724"/>
        <v>2.3479689409365774</v>
      </c>
      <c r="E6509" s="93">
        <v>9.6970245651151199E-3</v>
      </c>
      <c r="F6509" s="102">
        <f t="shared" si="722"/>
        <v>1.0096970245651151</v>
      </c>
      <c r="G6509" s="102">
        <f t="shared" si="725"/>
        <v>19334.133732454513</v>
      </c>
      <c r="H6509" s="102">
        <f t="shared" si="723"/>
        <v>19336.62426929098</v>
      </c>
      <c r="I6509" s="102">
        <f t="shared" si="719"/>
        <v>2.4905368364670721</v>
      </c>
      <c r="J6509" s="102">
        <f t="shared" si="720"/>
        <v>19337.633966315545</v>
      </c>
      <c r="K6509" s="103">
        <f t="shared" si="721"/>
        <v>3.5002338610320294</v>
      </c>
    </row>
    <row r="6510" spans="2:11" x14ac:dyDescent="0.2">
      <c r="B6510" s="35">
        <v>6495</v>
      </c>
      <c r="C6510" s="93">
        <v>0.47322537498697104</v>
      </c>
      <c r="D6510" s="101">
        <f t="shared" si="724"/>
        <v>2.2445505722484356</v>
      </c>
      <c r="E6510" s="93">
        <v>0.8594331778060651</v>
      </c>
      <c r="F6510" s="102">
        <f t="shared" si="722"/>
        <v>1.8594331778060651</v>
      </c>
      <c r="G6510" s="102">
        <f t="shared" si="725"/>
        <v>19336.378283026763</v>
      </c>
      <c r="H6510" s="102">
        <f t="shared" si="723"/>
        <v>19337.633966315545</v>
      </c>
      <c r="I6510" s="102">
        <f t="shared" si="719"/>
        <v>1.2556832887821656</v>
      </c>
      <c r="J6510" s="102">
        <f t="shared" si="720"/>
        <v>19339.493399493353</v>
      </c>
      <c r="K6510" s="103">
        <f t="shared" si="721"/>
        <v>3.115116466589825</v>
      </c>
    </row>
    <row r="6511" spans="2:11" ht="16" thickBot="1" x14ac:dyDescent="0.25">
      <c r="B6511" s="39">
        <v>6496</v>
      </c>
      <c r="C6511" s="94">
        <v>0.14832043311898713</v>
      </c>
      <c r="D6511" s="104">
        <f t="shared" si="724"/>
        <v>5.7251407710092543</v>
      </c>
      <c r="E6511" s="94">
        <v>0.6594045730516287</v>
      </c>
      <c r="F6511" s="105">
        <f t="shared" si="722"/>
        <v>1.6594045730516287</v>
      </c>
      <c r="G6511" s="105">
        <f t="shared" si="725"/>
        <v>19342.103423797773</v>
      </c>
      <c r="H6511" s="105">
        <f t="shared" si="723"/>
        <v>19342.103423797773</v>
      </c>
      <c r="I6511" s="105">
        <f t="shared" si="719"/>
        <v>0</v>
      </c>
      <c r="J6511" s="105">
        <f t="shared" si="720"/>
        <v>19343.762828370825</v>
      </c>
      <c r="K6511" s="106">
        <f t="shared" si="721"/>
        <v>1.6594045730525977</v>
      </c>
    </row>
    <row r="6512" spans="2:11" x14ac:dyDescent="0.2">
      <c r="B6512" s="35">
        <v>6497</v>
      </c>
      <c r="C6512" s="93">
        <v>0.33715329807205086</v>
      </c>
      <c r="D6512" s="101">
        <f t="shared" si="724"/>
        <v>3.2616526849186256</v>
      </c>
      <c r="E6512" s="93">
        <v>0.55275545442952723</v>
      </c>
      <c r="F6512" s="102">
        <f t="shared" si="722"/>
        <v>1.5527554544295272</v>
      </c>
      <c r="G6512" s="102">
        <f t="shared" si="725"/>
        <v>19345.365076482693</v>
      </c>
      <c r="H6512" s="102">
        <f t="shared" si="723"/>
        <v>19345.365076482693</v>
      </c>
      <c r="I6512" s="102">
        <f t="shared" si="719"/>
        <v>0</v>
      </c>
      <c r="J6512" s="102">
        <f t="shared" si="720"/>
        <v>19346.91783193712</v>
      </c>
      <c r="K6512" s="103">
        <f t="shared" si="721"/>
        <v>1.5527554544278246</v>
      </c>
    </row>
    <row r="6513" spans="2:11" x14ac:dyDescent="0.2">
      <c r="B6513" s="35">
        <v>6498</v>
      </c>
      <c r="C6513" s="93">
        <v>0.30696548374809196</v>
      </c>
      <c r="D6513" s="101">
        <f t="shared" si="724"/>
        <v>3.5430599055111864</v>
      </c>
      <c r="E6513" s="93">
        <v>0.12698603235160055</v>
      </c>
      <c r="F6513" s="102">
        <f t="shared" si="722"/>
        <v>1.1269860323516006</v>
      </c>
      <c r="G6513" s="102">
        <f t="shared" si="725"/>
        <v>19348.908136388203</v>
      </c>
      <c r="H6513" s="102">
        <f t="shared" si="723"/>
        <v>19348.908136388203</v>
      </c>
      <c r="I6513" s="102">
        <f t="shared" si="719"/>
        <v>0</v>
      </c>
      <c r="J6513" s="102">
        <f t="shared" si="720"/>
        <v>19350.035122420555</v>
      </c>
      <c r="K6513" s="103">
        <f t="shared" si="721"/>
        <v>1.1269860323518515</v>
      </c>
    </row>
    <row r="6514" spans="2:11" x14ac:dyDescent="0.2">
      <c r="B6514" s="35">
        <v>6499</v>
      </c>
      <c r="C6514" s="93">
        <v>0.92796728223629721</v>
      </c>
      <c r="D6514" s="101">
        <f t="shared" si="724"/>
        <v>0.22427640908501376</v>
      </c>
      <c r="E6514" s="93">
        <v>0.55286081715194668</v>
      </c>
      <c r="F6514" s="102">
        <f t="shared" si="722"/>
        <v>1.5528608171519467</v>
      </c>
      <c r="G6514" s="102">
        <f t="shared" si="725"/>
        <v>19349.132412797288</v>
      </c>
      <c r="H6514" s="102">
        <f t="shared" si="723"/>
        <v>19350.035122420555</v>
      </c>
      <c r="I6514" s="102">
        <f t="shared" si="719"/>
        <v>0.90270962326758308</v>
      </c>
      <c r="J6514" s="102">
        <f t="shared" si="720"/>
        <v>19351.587983237707</v>
      </c>
      <c r="K6514" s="103">
        <f t="shared" si="721"/>
        <v>2.4555704404192511</v>
      </c>
    </row>
    <row r="6515" spans="2:11" ht="16" thickBot="1" x14ac:dyDescent="0.25">
      <c r="B6515" s="39">
        <v>6500</v>
      </c>
      <c r="C6515" s="94">
        <v>0.68242323763238932</v>
      </c>
      <c r="D6515" s="104">
        <f t="shared" si="724"/>
        <v>1.1463156917460149</v>
      </c>
      <c r="E6515" s="94">
        <v>7.256619556216215E-2</v>
      </c>
      <c r="F6515" s="105">
        <f t="shared" si="722"/>
        <v>1.0725661955621622</v>
      </c>
      <c r="G6515" s="105">
        <f t="shared" si="725"/>
        <v>19350.278728489033</v>
      </c>
      <c r="H6515" s="105">
        <f t="shared" si="723"/>
        <v>19351.587983237707</v>
      </c>
      <c r="I6515" s="105">
        <f t="shared" si="719"/>
        <v>1.3092547486739932</v>
      </c>
      <c r="J6515" s="105">
        <f t="shared" si="720"/>
        <v>19352.660549433269</v>
      </c>
      <c r="K6515" s="106">
        <f t="shared" si="721"/>
        <v>2.3818209442360967</v>
      </c>
    </row>
    <row r="6516" spans="2:11" x14ac:dyDescent="0.2">
      <c r="B6516" s="35">
        <v>6501</v>
      </c>
      <c r="C6516" s="93">
        <v>0.33620354411282494</v>
      </c>
      <c r="D6516" s="101">
        <f t="shared" si="724"/>
        <v>3.2701155491494749</v>
      </c>
      <c r="E6516" s="93">
        <v>0.25366566661087353</v>
      </c>
      <c r="F6516" s="102">
        <f t="shared" si="722"/>
        <v>1.2536656666108734</v>
      </c>
      <c r="G6516" s="102">
        <f t="shared" si="725"/>
        <v>19353.548844038181</v>
      </c>
      <c r="H6516" s="102">
        <f t="shared" si="723"/>
        <v>19353.548844038181</v>
      </c>
      <c r="I6516" s="102">
        <f t="shared" si="719"/>
        <v>0</v>
      </c>
      <c r="J6516" s="102">
        <f t="shared" si="720"/>
        <v>19354.802509704794</v>
      </c>
      <c r="K6516" s="103">
        <f t="shared" si="721"/>
        <v>1.2536656666125054</v>
      </c>
    </row>
    <row r="6517" spans="2:11" x14ac:dyDescent="0.2">
      <c r="B6517" s="35">
        <v>6502</v>
      </c>
      <c r="C6517" s="93">
        <v>0.56939429844795209</v>
      </c>
      <c r="D6517" s="101">
        <f t="shared" si="724"/>
        <v>1.6895463523545031</v>
      </c>
      <c r="E6517" s="93">
        <v>0.35648033159450043</v>
      </c>
      <c r="F6517" s="102">
        <f t="shared" si="722"/>
        <v>1.3564803315945004</v>
      </c>
      <c r="G6517" s="102">
        <f t="shared" si="725"/>
        <v>19355.238390390536</v>
      </c>
      <c r="H6517" s="102">
        <f t="shared" si="723"/>
        <v>19355.238390390536</v>
      </c>
      <c r="I6517" s="102">
        <f t="shared" si="719"/>
        <v>0</v>
      </c>
      <c r="J6517" s="102">
        <f t="shared" si="720"/>
        <v>19356.594870722129</v>
      </c>
      <c r="K6517" s="103">
        <f t="shared" si="721"/>
        <v>1.3564803315930476</v>
      </c>
    </row>
    <row r="6518" spans="2:11" x14ac:dyDescent="0.2">
      <c r="B6518" s="35">
        <v>6503</v>
      </c>
      <c r="C6518" s="93">
        <v>0.18670061221994161</v>
      </c>
      <c r="D6518" s="101">
        <f t="shared" si="724"/>
        <v>5.0347468478271438</v>
      </c>
      <c r="E6518" s="93">
        <v>0.30892040290791878</v>
      </c>
      <c r="F6518" s="102">
        <f t="shared" si="722"/>
        <v>1.3089204029079187</v>
      </c>
      <c r="G6518" s="102">
        <f t="shared" si="725"/>
        <v>19360.273137238364</v>
      </c>
      <c r="H6518" s="102">
        <f t="shared" si="723"/>
        <v>19360.273137238364</v>
      </c>
      <c r="I6518" s="102">
        <f t="shared" si="719"/>
        <v>0</v>
      </c>
      <c r="J6518" s="102">
        <f t="shared" si="720"/>
        <v>19361.582057641273</v>
      </c>
      <c r="K6518" s="103">
        <f t="shared" si="721"/>
        <v>1.3089204029092798</v>
      </c>
    </row>
    <row r="6519" spans="2:11" ht="16" thickBot="1" x14ac:dyDescent="0.25">
      <c r="B6519" s="39">
        <v>6504</v>
      </c>
      <c r="C6519" s="94">
        <v>0.13268975528674432</v>
      </c>
      <c r="D6519" s="104">
        <f t="shared" si="724"/>
        <v>6.0592246280502193</v>
      </c>
      <c r="E6519" s="94">
        <v>0.65526984621166995</v>
      </c>
      <c r="F6519" s="105">
        <f t="shared" si="722"/>
        <v>1.6552698462116699</v>
      </c>
      <c r="G6519" s="105">
        <f t="shared" si="725"/>
        <v>19366.332361866414</v>
      </c>
      <c r="H6519" s="105">
        <f t="shared" si="723"/>
        <v>19366.332361866414</v>
      </c>
      <c r="I6519" s="105">
        <f t="shared" si="719"/>
        <v>0</v>
      </c>
      <c r="J6519" s="105">
        <f t="shared" si="720"/>
        <v>19367.987631712625</v>
      </c>
      <c r="K6519" s="106">
        <f t="shared" si="721"/>
        <v>1.6552698462110129</v>
      </c>
    </row>
    <row r="6520" spans="2:11" x14ac:dyDescent="0.2">
      <c r="B6520" s="35">
        <v>6505</v>
      </c>
      <c r="C6520" s="93">
        <v>0.61446952709544778</v>
      </c>
      <c r="D6520" s="101">
        <f t="shared" si="724"/>
        <v>1.4609878228824917</v>
      </c>
      <c r="E6520" s="93">
        <v>0.11923745117465456</v>
      </c>
      <c r="F6520" s="102">
        <f t="shared" si="722"/>
        <v>1.1192374511746546</v>
      </c>
      <c r="G6520" s="102">
        <f t="shared" si="725"/>
        <v>19367.793349689298</v>
      </c>
      <c r="H6520" s="102">
        <f t="shared" si="723"/>
        <v>19367.987631712625</v>
      </c>
      <c r="I6520" s="102">
        <f t="shared" si="719"/>
        <v>0.19428202332710498</v>
      </c>
      <c r="J6520" s="102">
        <f t="shared" si="720"/>
        <v>19369.106869163799</v>
      </c>
      <c r="K6520" s="103">
        <f t="shared" si="721"/>
        <v>1.3135194745009358</v>
      </c>
    </row>
    <row r="6521" spans="2:11" x14ac:dyDescent="0.2">
      <c r="B6521" s="35">
        <v>6506</v>
      </c>
      <c r="C6521" s="93">
        <v>0.47689965732663053</v>
      </c>
      <c r="D6521" s="101">
        <f t="shared" si="724"/>
        <v>2.2213475166649883</v>
      </c>
      <c r="E6521" s="93">
        <v>0.28676326107005579</v>
      </c>
      <c r="F6521" s="102">
        <f t="shared" si="722"/>
        <v>1.2867632610700559</v>
      </c>
      <c r="G6521" s="102">
        <f t="shared" si="725"/>
        <v>19370.014697205963</v>
      </c>
      <c r="H6521" s="102">
        <f t="shared" si="723"/>
        <v>19370.014697205963</v>
      </c>
      <c r="I6521" s="102">
        <f t="shared" si="719"/>
        <v>0</v>
      </c>
      <c r="J6521" s="102">
        <f t="shared" si="720"/>
        <v>19371.301460467032</v>
      </c>
      <c r="K6521" s="103">
        <f t="shared" si="721"/>
        <v>1.2867632610686996</v>
      </c>
    </row>
    <row r="6522" spans="2:11" x14ac:dyDescent="0.2">
      <c r="B6522" s="35">
        <v>6507</v>
      </c>
      <c r="C6522" s="93">
        <v>0.39837353304805379</v>
      </c>
      <c r="D6522" s="101">
        <f t="shared" si="724"/>
        <v>2.761095565772357</v>
      </c>
      <c r="E6522" s="93">
        <v>0.68978149268070132</v>
      </c>
      <c r="F6522" s="102">
        <f t="shared" si="722"/>
        <v>1.6897814926807013</v>
      </c>
      <c r="G6522" s="102">
        <f t="shared" si="725"/>
        <v>19372.775792771736</v>
      </c>
      <c r="H6522" s="102">
        <f t="shared" si="723"/>
        <v>19372.775792771736</v>
      </c>
      <c r="I6522" s="102">
        <f t="shared" si="719"/>
        <v>0</v>
      </c>
      <c r="J6522" s="102">
        <f t="shared" si="720"/>
        <v>19374.465574264417</v>
      </c>
      <c r="K6522" s="103">
        <f t="shared" si="721"/>
        <v>1.6897814926815045</v>
      </c>
    </row>
    <row r="6523" spans="2:11" ht="16" thickBot="1" x14ac:dyDescent="0.25">
      <c r="B6523" s="39">
        <v>6508</v>
      </c>
      <c r="C6523" s="94">
        <v>0.19518922372497249</v>
      </c>
      <c r="D6523" s="104">
        <f t="shared" si="724"/>
        <v>4.901357438562167</v>
      </c>
      <c r="E6523" s="94">
        <v>0.48168726180868149</v>
      </c>
      <c r="F6523" s="105">
        <f t="shared" si="722"/>
        <v>1.4816872618086814</v>
      </c>
      <c r="G6523" s="105">
        <f t="shared" si="725"/>
        <v>19377.677150210297</v>
      </c>
      <c r="H6523" s="105">
        <f t="shared" si="723"/>
        <v>19377.677150210297</v>
      </c>
      <c r="I6523" s="105">
        <f t="shared" si="719"/>
        <v>0</v>
      </c>
      <c r="J6523" s="105">
        <f t="shared" si="720"/>
        <v>19379.158837472107</v>
      </c>
      <c r="K6523" s="106">
        <f t="shared" si="721"/>
        <v>1.4816872618102934</v>
      </c>
    </row>
    <row r="6524" spans="2:11" x14ac:dyDescent="0.2">
      <c r="B6524" s="35">
        <v>6509</v>
      </c>
      <c r="C6524" s="93">
        <v>0.35155811343918053</v>
      </c>
      <c r="D6524" s="101">
        <f t="shared" si="724"/>
        <v>3.1361407546670796</v>
      </c>
      <c r="E6524" s="93">
        <v>0.49413480421340961</v>
      </c>
      <c r="F6524" s="102">
        <f t="shared" si="722"/>
        <v>1.4941348042134095</v>
      </c>
      <c r="G6524" s="102">
        <f t="shared" si="725"/>
        <v>19380.813290964965</v>
      </c>
      <c r="H6524" s="102">
        <f t="shared" si="723"/>
        <v>19380.813290964965</v>
      </c>
      <c r="I6524" s="102">
        <f t="shared" si="719"/>
        <v>0</v>
      </c>
      <c r="J6524" s="102">
        <f t="shared" si="720"/>
        <v>19382.307425769177</v>
      </c>
      <c r="K6524" s="103">
        <f t="shared" si="721"/>
        <v>1.4941348042120808</v>
      </c>
    </row>
    <row r="6525" spans="2:11" x14ac:dyDescent="0.2">
      <c r="B6525" s="35">
        <v>6510</v>
      </c>
      <c r="C6525" s="93">
        <v>3.7759715032962493E-2</v>
      </c>
      <c r="D6525" s="101">
        <f t="shared" si="724"/>
        <v>9.829537453589575</v>
      </c>
      <c r="E6525" s="93">
        <v>0.97265164266061432</v>
      </c>
      <c r="F6525" s="102">
        <f t="shared" si="722"/>
        <v>1.9726516426606144</v>
      </c>
      <c r="G6525" s="102">
        <f t="shared" si="725"/>
        <v>19390.642828418553</v>
      </c>
      <c r="H6525" s="102">
        <f t="shared" si="723"/>
        <v>19390.642828418553</v>
      </c>
      <c r="I6525" s="102">
        <f t="shared" si="719"/>
        <v>0</v>
      </c>
      <c r="J6525" s="102">
        <f t="shared" si="720"/>
        <v>19392.615480061213</v>
      </c>
      <c r="K6525" s="103">
        <f t="shared" si="721"/>
        <v>1.9726516426599119</v>
      </c>
    </row>
    <row r="6526" spans="2:11" x14ac:dyDescent="0.2">
      <c r="B6526" s="35">
        <v>6511</v>
      </c>
      <c r="C6526" s="93">
        <v>0.49844086344474703</v>
      </c>
      <c r="D6526" s="101">
        <f t="shared" si="724"/>
        <v>2.0888109768441558</v>
      </c>
      <c r="E6526" s="93">
        <v>0.82788904438535049</v>
      </c>
      <c r="F6526" s="102">
        <f t="shared" si="722"/>
        <v>1.8278890443853504</v>
      </c>
      <c r="G6526" s="102">
        <f t="shared" si="725"/>
        <v>19392.731639395399</v>
      </c>
      <c r="H6526" s="102">
        <f t="shared" si="723"/>
        <v>19392.731639395399</v>
      </c>
      <c r="I6526" s="102">
        <f t="shared" si="719"/>
        <v>0</v>
      </c>
      <c r="J6526" s="102">
        <f t="shared" si="720"/>
        <v>19394.559528439786</v>
      </c>
      <c r="K6526" s="103">
        <f t="shared" si="721"/>
        <v>1.8278890443871205</v>
      </c>
    </row>
    <row r="6527" spans="2:11" ht="16" thickBot="1" x14ac:dyDescent="0.25">
      <c r="B6527" s="39">
        <v>6512</v>
      </c>
      <c r="C6527" s="94">
        <v>0.52972236767886161</v>
      </c>
      <c r="D6527" s="104">
        <f t="shared" si="724"/>
        <v>1.9062067327602459</v>
      </c>
      <c r="E6527" s="94">
        <v>0.96930451864023459</v>
      </c>
      <c r="F6527" s="105">
        <f t="shared" si="722"/>
        <v>1.9693045186402345</v>
      </c>
      <c r="G6527" s="105">
        <f t="shared" si="725"/>
        <v>19394.63784612816</v>
      </c>
      <c r="H6527" s="105">
        <f t="shared" si="723"/>
        <v>19394.63784612816</v>
      </c>
      <c r="I6527" s="105">
        <f t="shared" si="719"/>
        <v>0</v>
      </c>
      <c r="J6527" s="105">
        <f t="shared" si="720"/>
        <v>19396.6071506468</v>
      </c>
      <c r="K6527" s="106">
        <f t="shared" si="721"/>
        <v>1.9693045186395466</v>
      </c>
    </row>
    <row r="6528" spans="2:11" x14ac:dyDescent="0.2">
      <c r="B6528" s="35">
        <v>6513</v>
      </c>
      <c r="C6528" s="93">
        <v>0.25937708794668257</v>
      </c>
      <c r="D6528" s="101">
        <f t="shared" si="724"/>
        <v>4.0484170143439622</v>
      </c>
      <c r="E6528" s="93">
        <v>0.94943197057376871</v>
      </c>
      <c r="F6528" s="102">
        <f t="shared" si="722"/>
        <v>1.9494319705737686</v>
      </c>
      <c r="G6528" s="102">
        <f t="shared" si="725"/>
        <v>19398.686263142503</v>
      </c>
      <c r="H6528" s="102">
        <f t="shared" si="723"/>
        <v>19398.686263142503</v>
      </c>
      <c r="I6528" s="102">
        <f t="shared" si="719"/>
        <v>0</v>
      </c>
      <c r="J6528" s="102">
        <f t="shared" si="720"/>
        <v>19400.635695113077</v>
      </c>
      <c r="K6528" s="103">
        <f t="shared" si="721"/>
        <v>1.9494319705736416</v>
      </c>
    </row>
    <row r="6529" spans="2:11" x14ac:dyDescent="0.2">
      <c r="B6529" s="35">
        <v>6514</v>
      </c>
      <c r="C6529" s="93">
        <v>0.70780214529467567</v>
      </c>
      <c r="D6529" s="101">
        <f t="shared" si="724"/>
        <v>1.0367720404258378</v>
      </c>
      <c r="E6529" s="93">
        <v>0.30584655185060228</v>
      </c>
      <c r="F6529" s="102">
        <f t="shared" si="722"/>
        <v>1.3058465518506024</v>
      </c>
      <c r="G6529" s="102">
        <f t="shared" si="725"/>
        <v>19399.723035182928</v>
      </c>
      <c r="H6529" s="102">
        <f t="shared" si="723"/>
        <v>19400.635695113077</v>
      </c>
      <c r="I6529" s="102">
        <f t="shared" si="719"/>
        <v>0.91265993014894775</v>
      </c>
      <c r="J6529" s="102">
        <f t="shared" si="720"/>
        <v>19401.941541664928</v>
      </c>
      <c r="K6529" s="103">
        <f t="shared" si="721"/>
        <v>2.2185064820005209</v>
      </c>
    </row>
    <row r="6530" spans="2:11" x14ac:dyDescent="0.2">
      <c r="B6530" s="35">
        <v>6515</v>
      </c>
      <c r="C6530" s="93">
        <v>0.70269028682269918</v>
      </c>
      <c r="D6530" s="101">
        <f t="shared" si="724"/>
        <v>1.0585171305934482</v>
      </c>
      <c r="E6530" s="93">
        <v>0.22551797123442652</v>
      </c>
      <c r="F6530" s="102">
        <f t="shared" si="722"/>
        <v>1.2255179712344266</v>
      </c>
      <c r="G6530" s="102">
        <f t="shared" si="725"/>
        <v>19400.781552313521</v>
      </c>
      <c r="H6530" s="102">
        <f t="shared" si="723"/>
        <v>19401.941541664928</v>
      </c>
      <c r="I6530" s="102">
        <f t="shared" si="719"/>
        <v>1.1599893514066935</v>
      </c>
      <c r="J6530" s="102">
        <f t="shared" si="720"/>
        <v>19403.167059636162</v>
      </c>
      <c r="K6530" s="103">
        <f t="shared" si="721"/>
        <v>2.3855073226404784</v>
      </c>
    </row>
    <row r="6531" spans="2:11" ht="16" thickBot="1" x14ac:dyDescent="0.25">
      <c r="B6531" s="39">
        <v>6516</v>
      </c>
      <c r="C6531" s="94">
        <v>6.4863395302238502E-2</v>
      </c>
      <c r="D6531" s="104">
        <f t="shared" si="724"/>
        <v>8.2064154939123792</v>
      </c>
      <c r="E6531" s="94">
        <v>0.556815905001534</v>
      </c>
      <c r="F6531" s="105">
        <f t="shared" si="722"/>
        <v>1.556815905001534</v>
      </c>
      <c r="G6531" s="105">
        <f t="shared" si="725"/>
        <v>19408.987967807432</v>
      </c>
      <c r="H6531" s="105">
        <f t="shared" si="723"/>
        <v>19408.987967807432</v>
      </c>
      <c r="I6531" s="105">
        <f t="shared" si="719"/>
        <v>0</v>
      </c>
      <c r="J6531" s="105">
        <f t="shared" si="720"/>
        <v>19410.544783712434</v>
      </c>
      <c r="K6531" s="106">
        <f t="shared" si="721"/>
        <v>1.556815905001713</v>
      </c>
    </row>
    <row r="6532" spans="2:11" x14ac:dyDescent="0.2">
      <c r="B6532" s="35">
        <v>6517</v>
      </c>
      <c r="C6532" s="93">
        <v>0.6549694805519829</v>
      </c>
      <c r="D6532" s="101">
        <f t="shared" si="724"/>
        <v>1.2694999170287147</v>
      </c>
      <c r="E6532" s="93">
        <v>0.49773181043029879</v>
      </c>
      <c r="F6532" s="102">
        <f t="shared" si="722"/>
        <v>1.4977318104302988</v>
      </c>
      <c r="G6532" s="102">
        <f t="shared" si="725"/>
        <v>19410.257467724459</v>
      </c>
      <c r="H6532" s="102">
        <f t="shared" si="723"/>
        <v>19410.544783712434</v>
      </c>
      <c r="I6532" s="102">
        <f t="shared" si="719"/>
        <v>0.28731598797457991</v>
      </c>
      <c r="J6532" s="102">
        <f t="shared" si="720"/>
        <v>19412.042515522866</v>
      </c>
      <c r="K6532" s="103">
        <f t="shared" si="721"/>
        <v>1.7850477984065947</v>
      </c>
    </row>
    <row r="6533" spans="2:11" x14ac:dyDescent="0.2">
      <c r="B6533" s="35">
        <v>6518</v>
      </c>
      <c r="C6533" s="93">
        <v>0.91096544940436064</v>
      </c>
      <c r="D6533" s="101">
        <f t="shared" si="724"/>
        <v>0.2797509253559074</v>
      </c>
      <c r="E6533" s="93">
        <v>0.4901694551109399</v>
      </c>
      <c r="F6533" s="102">
        <f t="shared" si="722"/>
        <v>1.4901694551109399</v>
      </c>
      <c r="G6533" s="102">
        <f t="shared" si="725"/>
        <v>19410.537218649813</v>
      </c>
      <c r="H6533" s="102">
        <f t="shared" si="723"/>
        <v>19412.042515522866</v>
      </c>
      <c r="I6533" s="102">
        <f t="shared" si="719"/>
        <v>1.5052968730524299</v>
      </c>
      <c r="J6533" s="102">
        <f t="shared" si="720"/>
        <v>19413.532684977978</v>
      </c>
      <c r="K6533" s="103">
        <f t="shared" si="721"/>
        <v>2.9954663281641842</v>
      </c>
    </row>
    <row r="6534" spans="2:11" x14ac:dyDescent="0.2">
      <c r="B6534" s="35">
        <v>6519</v>
      </c>
      <c r="C6534" s="93">
        <v>7.8341895632796921E-2</v>
      </c>
      <c r="D6534" s="101">
        <f t="shared" si="724"/>
        <v>7.6400182605868476</v>
      </c>
      <c r="E6534" s="93">
        <v>0.64621201232780134</v>
      </c>
      <c r="F6534" s="102">
        <f t="shared" si="722"/>
        <v>1.6462120123278012</v>
      </c>
      <c r="G6534" s="102">
        <f t="shared" si="725"/>
        <v>19418.1772369104</v>
      </c>
      <c r="H6534" s="102">
        <f t="shared" si="723"/>
        <v>19418.1772369104</v>
      </c>
      <c r="I6534" s="102">
        <f t="shared" si="719"/>
        <v>0</v>
      </c>
      <c r="J6534" s="102">
        <f t="shared" si="720"/>
        <v>19419.823448922729</v>
      </c>
      <c r="K6534" s="103">
        <f t="shared" si="721"/>
        <v>1.6462120123287605</v>
      </c>
    </row>
    <row r="6535" spans="2:11" ht="16" thickBot="1" x14ac:dyDescent="0.25">
      <c r="B6535" s="39">
        <v>6520</v>
      </c>
      <c r="C6535" s="94">
        <v>0.43904481385806315</v>
      </c>
      <c r="D6535" s="104">
        <f t="shared" si="724"/>
        <v>2.4694613683071265</v>
      </c>
      <c r="E6535" s="94">
        <v>0.36228089384014195</v>
      </c>
      <c r="F6535" s="105">
        <f t="shared" si="722"/>
        <v>1.3622808938401421</v>
      </c>
      <c r="G6535" s="105">
        <f t="shared" si="725"/>
        <v>19420.646698278706</v>
      </c>
      <c r="H6535" s="105">
        <f t="shared" si="723"/>
        <v>19420.646698278706</v>
      </c>
      <c r="I6535" s="105">
        <f t="shared" si="719"/>
        <v>0</v>
      </c>
      <c r="J6535" s="105">
        <f t="shared" si="720"/>
        <v>19422.008979172548</v>
      </c>
      <c r="K6535" s="106">
        <f t="shared" si="721"/>
        <v>1.3622808938416711</v>
      </c>
    </row>
    <row r="6536" spans="2:11" x14ac:dyDescent="0.2">
      <c r="B6536" s="35">
        <v>6521</v>
      </c>
      <c r="C6536" s="93">
        <v>0.46027754442702418</v>
      </c>
      <c r="D6536" s="101">
        <f t="shared" si="724"/>
        <v>2.3277768419876033</v>
      </c>
      <c r="E6536" s="93">
        <v>0.77127263752589714</v>
      </c>
      <c r="F6536" s="102">
        <f t="shared" si="722"/>
        <v>1.7712726375258971</v>
      </c>
      <c r="G6536" s="102">
        <f t="shared" si="725"/>
        <v>19422.974475120693</v>
      </c>
      <c r="H6536" s="102">
        <f t="shared" si="723"/>
        <v>19422.974475120693</v>
      </c>
      <c r="I6536" s="102">
        <f t="shared" si="719"/>
        <v>0</v>
      </c>
      <c r="J6536" s="102">
        <f t="shared" si="720"/>
        <v>19424.745747758217</v>
      </c>
      <c r="K6536" s="103">
        <f t="shared" si="721"/>
        <v>1.7712726375248167</v>
      </c>
    </row>
    <row r="6537" spans="2:11" x14ac:dyDescent="0.2">
      <c r="B6537" s="35">
        <v>6522</v>
      </c>
      <c r="C6537" s="93">
        <v>0.31195889568374802</v>
      </c>
      <c r="D6537" s="101">
        <f t="shared" si="724"/>
        <v>3.4946515333653272</v>
      </c>
      <c r="E6537" s="93">
        <v>0.51061346573896815</v>
      </c>
      <c r="F6537" s="102">
        <f t="shared" si="722"/>
        <v>1.510613465738968</v>
      </c>
      <c r="G6537" s="102">
        <f t="shared" si="725"/>
        <v>19426.469126654058</v>
      </c>
      <c r="H6537" s="102">
        <f t="shared" si="723"/>
        <v>19426.469126654058</v>
      </c>
      <c r="I6537" s="102">
        <f t="shared" si="719"/>
        <v>0</v>
      </c>
      <c r="J6537" s="102">
        <f t="shared" si="720"/>
        <v>19427.979740119797</v>
      </c>
      <c r="K6537" s="103">
        <f t="shared" si="721"/>
        <v>1.5106134657398798</v>
      </c>
    </row>
    <row r="6538" spans="2:11" x14ac:dyDescent="0.2">
      <c r="B6538" s="35">
        <v>6523</v>
      </c>
      <c r="C6538" s="93">
        <v>0.55419817299984786</v>
      </c>
      <c r="D6538" s="101">
        <f t="shared" si="724"/>
        <v>1.7706988296083352</v>
      </c>
      <c r="E6538" s="93">
        <v>0.42002778589819978</v>
      </c>
      <c r="F6538" s="102">
        <f t="shared" si="722"/>
        <v>1.4200277858981998</v>
      </c>
      <c r="G6538" s="102">
        <f t="shared" si="725"/>
        <v>19428.239825483666</v>
      </c>
      <c r="H6538" s="102">
        <f t="shared" si="723"/>
        <v>19428.239825483666</v>
      </c>
      <c r="I6538" s="102">
        <f t="shared" si="719"/>
        <v>0</v>
      </c>
      <c r="J6538" s="102">
        <f t="shared" si="720"/>
        <v>19429.659853269564</v>
      </c>
      <c r="K6538" s="103">
        <f t="shared" si="721"/>
        <v>1.4200277858981281</v>
      </c>
    </row>
    <row r="6539" spans="2:11" ht="16" thickBot="1" x14ac:dyDescent="0.25">
      <c r="B6539" s="39">
        <v>6524</v>
      </c>
      <c r="C6539" s="94">
        <v>0.98465146553818661</v>
      </c>
      <c r="D6539" s="104">
        <f t="shared" si="724"/>
        <v>4.6402627560433889E-2</v>
      </c>
      <c r="E6539" s="94">
        <v>0.42960005935868939</v>
      </c>
      <c r="F6539" s="105">
        <f t="shared" si="722"/>
        <v>1.4296000593586893</v>
      </c>
      <c r="G6539" s="105">
        <f t="shared" si="725"/>
        <v>19428.286228111228</v>
      </c>
      <c r="H6539" s="105">
        <f t="shared" si="723"/>
        <v>19429.659853269564</v>
      </c>
      <c r="I6539" s="105">
        <f t="shared" si="719"/>
        <v>1.3736251583359262</v>
      </c>
      <c r="J6539" s="105">
        <f t="shared" si="720"/>
        <v>19431.089453328925</v>
      </c>
      <c r="K6539" s="106">
        <f t="shared" si="721"/>
        <v>2.8032252176963084</v>
      </c>
    </row>
    <row r="6540" spans="2:11" x14ac:dyDescent="0.2">
      <c r="B6540" s="35">
        <v>6525</v>
      </c>
      <c r="C6540" s="93">
        <v>0.15362639005366907</v>
      </c>
      <c r="D6540" s="101">
        <f t="shared" si="724"/>
        <v>5.6196949883430412</v>
      </c>
      <c r="E6540" s="93">
        <v>0.27883658750162377</v>
      </c>
      <c r="F6540" s="102">
        <f t="shared" si="722"/>
        <v>1.2788365875016239</v>
      </c>
      <c r="G6540" s="102">
        <f t="shared" si="725"/>
        <v>19433.90592309957</v>
      </c>
      <c r="H6540" s="102">
        <f t="shared" si="723"/>
        <v>19433.90592309957</v>
      </c>
      <c r="I6540" s="102">
        <f t="shared" si="719"/>
        <v>0</v>
      </c>
      <c r="J6540" s="102">
        <f t="shared" si="720"/>
        <v>19435.184759687072</v>
      </c>
      <c r="K6540" s="103">
        <f t="shared" si="721"/>
        <v>1.2788365875021555</v>
      </c>
    </row>
    <row r="6541" spans="2:11" x14ac:dyDescent="0.2">
      <c r="B6541" s="35">
        <v>6526</v>
      </c>
      <c r="C6541" s="93">
        <v>0.51682665329334176</v>
      </c>
      <c r="D6541" s="101">
        <f t="shared" si="724"/>
        <v>1.9801432624007893</v>
      </c>
      <c r="E6541" s="93">
        <v>0.35110437478622314</v>
      </c>
      <c r="F6541" s="102">
        <f t="shared" si="722"/>
        <v>1.3511043747862233</v>
      </c>
      <c r="G6541" s="102">
        <f t="shared" si="725"/>
        <v>19435.886066361971</v>
      </c>
      <c r="H6541" s="102">
        <f t="shared" si="723"/>
        <v>19435.886066361971</v>
      </c>
      <c r="I6541" s="102">
        <f t="shared" si="719"/>
        <v>0</v>
      </c>
      <c r="J6541" s="102">
        <f t="shared" si="720"/>
        <v>19437.237170736757</v>
      </c>
      <c r="K6541" s="103">
        <f t="shared" si="721"/>
        <v>1.3511043747857912</v>
      </c>
    </row>
    <row r="6542" spans="2:11" x14ac:dyDescent="0.2">
      <c r="B6542" s="35">
        <v>6527</v>
      </c>
      <c r="C6542" s="93">
        <v>0.90482072217729126</v>
      </c>
      <c r="D6542" s="101">
        <f t="shared" si="724"/>
        <v>0.30005535584306597</v>
      </c>
      <c r="E6542" s="93">
        <v>0.38778502923219127</v>
      </c>
      <c r="F6542" s="102">
        <f t="shared" si="722"/>
        <v>1.3877850292321914</v>
      </c>
      <c r="G6542" s="102">
        <f t="shared" si="725"/>
        <v>19436.186121717812</v>
      </c>
      <c r="H6542" s="102">
        <f t="shared" si="723"/>
        <v>19437.237170736757</v>
      </c>
      <c r="I6542" s="102">
        <f t="shared" si="719"/>
        <v>1.0510490189444681</v>
      </c>
      <c r="J6542" s="102">
        <f t="shared" si="720"/>
        <v>19438.62495576599</v>
      </c>
      <c r="K6542" s="103">
        <f t="shared" si="721"/>
        <v>2.4388340481782507</v>
      </c>
    </row>
    <row r="6543" spans="2:11" ht="16" thickBot="1" x14ac:dyDescent="0.25">
      <c r="B6543" s="39">
        <v>6528</v>
      </c>
      <c r="C6543" s="94">
        <v>0.99745921310826102</v>
      </c>
      <c r="D6543" s="104">
        <f t="shared" si="724"/>
        <v>7.6320605058793588E-3</v>
      </c>
      <c r="E6543" s="94">
        <v>0.64276714287174874</v>
      </c>
      <c r="F6543" s="105">
        <f t="shared" si="722"/>
        <v>1.6427671428717487</v>
      </c>
      <c r="G6543" s="105">
        <f t="shared" si="725"/>
        <v>19436.19375377832</v>
      </c>
      <c r="H6543" s="105">
        <f t="shared" si="723"/>
        <v>19438.62495576599</v>
      </c>
      <c r="I6543" s="105">
        <f t="shared" si="719"/>
        <v>2.4312019876706472</v>
      </c>
      <c r="J6543" s="105">
        <f t="shared" si="720"/>
        <v>19440.267722908862</v>
      </c>
      <c r="K6543" s="106">
        <f t="shared" si="721"/>
        <v>4.0739691305425367</v>
      </c>
    </row>
    <row r="6544" spans="2:11" x14ac:dyDescent="0.2">
      <c r="B6544" s="35">
        <v>6529</v>
      </c>
      <c r="C6544" s="93">
        <v>0.41652286825546248</v>
      </c>
      <c r="D6544" s="101">
        <f t="shared" si="724"/>
        <v>2.6274417393212595</v>
      </c>
      <c r="E6544" s="93">
        <v>0.56303481651980802</v>
      </c>
      <c r="F6544" s="102">
        <f t="shared" si="722"/>
        <v>1.563034816519808</v>
      </c>
      <c r="G6544" s="102">
        <f t="shared" si="725"/>
        <v>19438.821195517641</v>
      </c>
      <c r="H6544" s="102">
        <f t="shared" si="723"/>
        <v>19440.267722908862</v>
      </c>
      <c r="I6544" s="102">
        <f t="shared" si="719"/>
        <v>1.446527391221025</v>
      </c>
      <c r="J6544" s="102">
        <f t="shared" si="720"/>
        <v>19441.830757725384</v>
      </c>
      <c r="K6544" s="103">
        <f t="shared" si="721"/>
        <v>3.0095622077424196</v>
      </c>
    </row>
    <row r="6545" spans="2:11" x14ac:dyDescent="0.2">
      <c r="B6545" s="35">
        <v>6530</v>
      </c>
      <c r="C6545" s="93">
        <v>0.9636228620853835</v>
      </c>
      <c r="D6545" s="101">
        <f t="shared" si="724"/>
        <v>0.11116584846592387</v>
      </c>
      <c r="E6545" s="93">
        <v>0.6420241570880022</v>
      </c>
      <c r="F6545" s="102">
        <f t="shared" si="722"/>
        <v>1.6420241570880023</v>
      </c>
      <c r="G6545" s="102">
        <f t="shared" si="725"/>
        <v>19438.932361366107</v>
      </c>
      <c r="H6545" s="102">
        <f t="shared" si="723"/>
        <v>19441.830757725384</v>
      </c>
      <c r="I6545" s="102">
        <f t="shared" si="719"/>
        <v>2.8983963592763757</v>
      </c>
      <c r="J6545" s="102">
        <f t="shared" si="720"/>
        <v>19443.472781882472</v>
      </c>
      <c r="K6545" s="103">
        <f t="shared" si="721"/>
        <v>4.5404205163649749</v>
      </c>
    </row>
    <row r="6546" spans="2:11" x14ac:dyDescent="0.2">
      <c r="B6546" s="35">
        <v>6531</v>
      </c>
      <c r="C6546" s="93">
        <v>0.10563233920417792</v>
      </c>
      <c r="D6546" s="101">
        <f t="shared" si="724"/>
        <v>6.7433721363864656</v>
      </c>
      <c r="E6546" s="93">
        <v>4.3586454841611499E-2</v>
      </c>
      <c r="F6546" s="102">
        <f t="shared" si="722"/>
        <v>1.0435864548416114</v>
      </c>
      <c r="G6546" s="102">
        <f t="shared" si="725"/>
        <v>19445.675733502492</v>
      </c>
      <c r="H6546" s="102">
        <f t="shared" si="723"/>
        <v>19445.675733502492</v>
      </c>
      <c r="I6546" s="102">
        <f t="shared" ref="I6546:I6609" si="726">H6546-G6546</f>
        <v>0</v>
      </c>
      <c r="J6546" s="102">
        <f t="shared" ref="J6546:J6609" si="727">H6546+F6546</f>
        <v>19446.719319957334</v>
      </c>
      <c r="K6546" s="103">
        <f t="shared" ref="K6546:K6609" si="728">J6546-G6546</f>
        <v>1.0435864548417157</v>
      </c>
    </row>
    <row r="6547" spans="2:11" ht="16" thickBot="1" x14ac:dyDescent="0.25">
      <c r="B6547" s="39">
        <v>6532</v>
      </c>
      <c r="C6547" s="94">
        <v>7.2141292401923351E-2</v>
      </c>
      <c r="D6547" s="104">
        <f t="shared" si="724"/>
        <v>7.887386065426802</v>
      </c>
      <c r="E6547" s="94">
        <v>0.56766341652840069</v>
      </c>
      <c r="F6547" s="105">
        <f t="shared" si="722"/>
        <v>1.5676634165284007</v>
      </c>
      <c r="G6547" s="105">
        <f t="shared" si="725"/>
        <v>19453.56311956792</v>
      </c>
      <c r="H6547" s="105">
        <f t="shared" si="723"/>
        <v>19453.56311956792</v>
      </c>
      <c r="I6547" s="105">
        <f t="shared" si="726"/>
        <v>0</v>
      </c>
      <c r="J6547" s="105">
        <f t="shared" si="727"/>
        <v>19455.130782984448</v>
      </c>
      <c r="K6547" s="106">
        <f t="shared" si="728"/>
        <v>1.5676634165283758</v>
      </c>
    </row>
    <row r="6548" spans="2:11" x14ac:dyDescent="0.2">
      <c r="B6548" s="35">
        <v>6533</v>
      </c>
      <c r="C6548" s="93">
        <v>0.24629941615810413</v>
      </c>
      <c r="D6548" s="101">
        <f t="shared" si="724"/>
        <v>4.2036220329261047</v>
      </c>
      <c r="E6548" s="93">
        <v>0.73577626486424685</v>
      </c>
      <c r="F6548" s="102">
        <f t="shared" si="722"/>
        <v>1.735776264864247</v>
      </c>
      <c r="G6548" s="102">
        <f t="shared" si="725"/>
        <v>19457.766741600844</v>
      </c>
      <c r="H6548" s="102">
        <f t="shared" si="723"/>
        <v>19457.766741600844</v>
      </c>
      <c r="I6548" s="102">
        <f t="shared" si="726"/>
        <v>0</v>
      </c>
      <c r="J6548" s="102">
        <f t="shared" si="727"/>
        <v>19459.502517865709</v>
      </c>
      <c r="K6548" s="103">
        <f t="shared" si="728"/>
        <v>1.7357762648643984</v>
      </c>
    </row>
    <row r="6549" spans="2:11" x14ac:dyDescent="0.2">
      <c r="B6549" s="35">
        <v>6534</v>
      </c>
      <c r="C6549" s="93">
        <v>5.6970421482461675E-2</v>
      </c>
      <c r="D6549" s="101">
        <f t="shared" si="724"/>
        <v>8.5956692015825826</v>
      </c>
      <c r="E6549" s="93">
        <v>0.9676693241942842</v>
      </c>
      <c r="F6549" s="102">
        <f t="shared" si="722"/>
        <v>1.9676693241942842</v>
      </c>
      <c r="G6549" s="102">
        <f t="shared" si="725"/>
        <v>19466.362410802427</v>
      </c>
      <c r="H6549" s="102">
        <f t="shared" si="723"/>
        <v>19466.362410802427</v>
      </c>
      <c r="I6549" s="102">
        <f t="shared" si="726"/>
        <v>0</v>
      </c>
      <c r="J6549" s="102">
        <f t="shared" si="727"/>
        <v>19468.33008012662</v>
      </c>
      <c r="K6549" s="103">
        <f t="shared" si="728"/>
        <v>1.9676693241926841</v>
      </c>
    </row>
    <row r="6550" spans="2:11" x14ac:dyDescent="0.2">
      <c r="B6550" s="35">
        <v>6535</v>
      </c>
      <c r="C6550" s="93">
        <v>0.68554405323830103</v>
      </c>
      <c r="D6550" s="101">
        <f t="shared" si="724"/>
        <v>1.1326275529684748</v>
      </c>
      <c r="E6550" s="93">
        <v>0.38736349103380341</v>
      </c>
      <c r="F6550" s="102">
        <f t="shared" si="722"/>
        <v>1.3873634910338035</v>
      </c>
      <c r="G6550" s="102">
        <f t="shared" si="725"/>
        <v>19467.495038355395</v>
      </c>
      <c r="H6550" s="102">
        <f t="shared" si="723"/>
        <v>19468.33008012662</v>
      </c>
      <c r="I6550" s="102">
        <f t="shared" si="726"/>
        <v>0.83504177122449619</v>
      </c>
      <c r="J6550" s="102">
        <f t="shared" si="727"/>
        <v>19469.717443617654</v>
      </c>
      <c r="K6550" s="103">
        <f t="shared" si="728"/>
        <v>2.2224052622586896</v>
      </c>
    </row>
    <row r="6551" spans="2:11" ht="16" thickBot="1" x14ac:dyDescent="0.25">
      <c r="B6551" s="39">
        <v>6536</v>
      </c>
      <c r="C6551" s="94">
        <v>0.31467210273467316</v>
      </c>
      <c r="D6551" s="104">
        <f t="shared" si="724"/>
        <v>3.4686723780423514</v>
      </c>
      <c r="E6551" s="94">
        <v>0.68857955355900358</v>
      </c>
      <c r="F6551" s="105">
        <f t="shared" si="722"/>
        <v>1.6885795535590036</v>
      </c>
      <c r="G6551" s="105">
        <f t="shared" si="725"/>
        <v>19470.963710733438</v>
      </c>
      <c r="H6551" s="105">
        <f t="shared" si="723"/>
        <v>19470.963710733438</v>
      </c>
      <c r="I6551" s="105">
        <f t="shared" si="726"/>
        <v>0</v>
      </c>
      <c r="J6551" s="105">
        <f t="shared" si="727"/>
        <v>19472.652290286998</v>
      </c>
      <c r="K6551" s="106">
        <f t="shared" si="728"/>
        <v>1.6885795535599755</v>
      </c>
    </row>
    <row r="6552" spans="2:11" x14ac:dyDescent="0.2">
      <c r="B6552" s="35">
        <v>6537</v>
      </c>
      <c r="C6552" s="93">
        <v>0.57199416473957332</v>
      </c>
      <c r="D6552" s="101">
        <f t="shared" si="724"/>
        <v>1.6758794674758521</v>
      </c>
      <c r="E6552" s="93">
        <v>1.2099219123683169E-2</v>
      </c>
      <c r="F6552" s="102">
        <f t="shared" si="722"/>
        <v>1.0120992191236833</v>
      </c>
      <c r="G6552" s="102">
        <f t="shared" si="725"/>
        <v>19472.639590200914</v>
      </c>
      <c r="H6552" s="102">
        <f t="shared" si="723"/>
        <v>19472.652290286998</v>
      </c>
      <c r="I6552" s="102">
        <f t="shared" si="726"/>
        <v>1.2700086084805662E-2</v>
      </c>
      <c r="J6552" s="102">
        <f t="shared" si="727"/>
        <v>19473.664389506121</v>
      </c>
      <c r="K6552" s="103">
        <f t="shared" si="728"/>
        <v>1.0247993052071251</v>
      </c>
    </row>
    <row r="6553" spans="2:11" x14ac:dyDescent="0.2">
      <c r="B6553" s="35">
        <v>6538</v>
      </c>
      <c r="C6553" s="93">
        <v>0.64725127304305063</v>
      </c>
      <c r="D6553" s="101">
        <f t="shared" si="724"/>
        <v>1.305062080510109</v>
      </c>
      <c r="E6553" s="93">
        <v>0.3103155131661649</v>
      </c>
      <c r="F6553" s="102">
        <f t="shared" si="722"/>
        <v>1.3103155131661648</v>
      </c>
      <c r="G6553" s="102">
        <f t="shared" si="725"/>
        <v>19473.944652281425</v>
      </c>
      <c r="H6553" s="102">
        <f t="shared" si="723"/>
        <v>19473.944652281425</v>
      </c>
      <c r="I6553" s="102">
        <f t="shared" si="726"/>
        <v>0</v>
      </c>
      <c r="J6553" s="102">
        <f t="shared" si="727"/>
        <v>19475.25496779459</v>
      </c>
      <c r="K6553" s="103">
        <f t="shared" si="728"/>
        <v>1.3103155131648236</v>
      </c>
    </row>
    <row r="6554" spans="2:11" x14ac:dyDescent="0.2">
      <c r="B6554" s="35">
        <v>6539</v>
      </c>
      <c r="C6554" s="93">
        <v>0.53821787181005165</v>
      </c>
      <c r="D6554" s="101">
        <f t="shared" si="724"/>
        <v>1.8584755038220255</v>
      </c>
      <c r="E6554" s="93">
        <v>0.44595930415658713</v>
      </c>
      <c r="F6554" s="102">
        <f t="shared" si="722"/>
        <v>1.4459593041565872</v>
      </c>
      <c r="G6554" s="102">
        <f t="shared" si="725"/>
        <v>19475.803127785246</v>
      </c>
      <c r="H6554" s="102">
        <f t="shared" si="723"/>
        <v>19475.803127785246</v>
      </c>
      <c r="I6554" s="102">
        <f t="shared" si="726"/>
        <v>0</v>
      </c>
      <c r="J6554" s="102">
        <f t="shared" si="727"/>
        <v>19477.249087089403</v>
      </c>
      <c r="K6554" s="103">
        <f t="shared" si="728"/>
        <v>1.4459593041574408</v>
      </c>
    </row>
    <row r="6555" spans="2:11" ht="16" thickBot="1" x14ac:dyDescent="0.25">
      <c r="B6555" s="39">
        <v>6540</v>
      </c>
      <c r="C6555" s="94">
        <v>0.73626783416720787</v>
      </c>
      <c r="D6555" s="104">
        <f t="shared" si="724"/>
        <v>0.91848396399654086</v>
      </c>
      <c r="E6555" s="94">
        <v>0.96237872976924299</v>
      </c>
      <c r="F6555" s="105">
        <f t="shared" si="722"/>
        <v>1.962378729769243</v>
      </c>
      <c r="G6555" s="105">
        <f t="shared" si="725"/>
        <v>19476.721611749243</v>
      </c>
      <c r="H6555" s="105">
        <f t="shared" si="723"/>
        <v>19477.249087089403</v>
      </c>
      <c r="I6555" s="105">
        <f t="shared" si="726"/>
        <v>0.52747534016089048</v>
      </c>
      <c r="J6555" s="105">
        <f t="shared" si="727"/>
        <v>19479.211465819171</v>
      </c>
      <c r="K6555" s="106">
        <f t="shared" si="728"/>
        <v>2.4898540699286968</v>
      </c>
    </row>
    <row r="6556" spans="2:11" x14ac:dyDescent="0.2">
      <c r="B6556" s="35">
        <v>6541</v>
      </c>
      <c r="C6556" s="93">
        <v>0.80839032228976315</v>
      </c>
      <c r="D6556" s="101">
        <f t="shared" si="724"/>
        <v>0.6381307948860887</v>
      </c>
      <c r="E6556" s="93">
        <v>0.23637689941770368</v>
      </c>
      <c r="F6556" s="102">
        <f t="shared" si="722"/>
        <v>1.2363768994177038</v>
      </c>
      <c r="G6556" s="102">
        <f t="shared" si="725"/>
        <v>19477.359742544129</v>
      </c>
      <c r="H6556" s="102">
        <f t="shared" si="723"/>
        <v>19479.211465819171</v>
      </c>
      <c r="I6556" s="102">
        <f t="shared" si="726"/>
        <v>1.8517232750418771</v>
      </c>
      <c r="J6556" s="102">
        <f t="shared" si="727"/>
        <v>19480.44784271859</v>
      </c>
      <c r="K6556" s="103">
        <f t="shared" si="728"/>
        <v>3.0881001744601235</v>
      </c>
    </row>
    <row r="6557" spans="2:11" x14ac:dyDescent="0.2">
      <c r="B6557" s="35">
        <v>6542</v>
      </c>
      <c r="C6557" s="93">
        <v>8.8140293107797918E-3</v>
      </c>
      <c r="D6557" s="101">
        <f t="shared" si="724"/>
        <v>14.19423176126393</v>
      </c>
      <c r="E6557" s="93">
        <v>0.96152776223549541</v>
      </c>
      <c r="F6557" s="102">
        <f t="shared" si="722"/>
        <v>1.9615277622354954</v>
      </c>
      <c r="G6557" s="102">
        <f t="shared" si="725"/>
        <v>19491.553974305392</v>
      </c>
      <c r="H6557" s="102">
        <f t="shared" si="723"/>
        <v>19491.553974305392</v>
      </c>
      <c r="I6557" s="102">
        <f t="shared" si="726"/>
        <v>0</v>
      </c>
      <c r="J6557" s="102">
        <f t="shared" si="727"/>
        <v>19493.515502067628</v>
      </c>
      <c r="K6557" s="103">
        <f t="shared" si="728"/>
        <v>1.9615277622360736</v>
      </c>
    </row>
    <row r="6558" spans="2:11" x14ac:dyDescent="0.2">
      <c r="B6558" s="35">
        <v>6543</v>
      </c>
      <c r="C6558" s="93">
        <v>1.6009714723586033E-3</v>
      </c>
      <c r="D6558" s="101">
        <f t="shared" si="724"/>
        <v>19.31143399129661</v>
      </c>
      <c r="E6558" s="93">
        <v>0.43649382822031668</v>
      </c>
      <c r="F6558" s="102">
        <f t="shared" si="722"/>
        <v>1.4364938282203168</v>
      </c>
      <c r="G6558" s="102">
        <f t="shared" si="725"/>
        <v>19510.86540829669</v>
      </c>
      <c r="H6558" s="102">
        <f t="shared" si="723"/>
        <v>19510.86540829669</v>
      </c>
      <c r="I6558" s="102">
        <f t="shared" si="726"/>
        <v>0</v>
      </c>
      <c r="J6558" s="102">
        <f t="shared" si="727"/>
        <v>19512.301902124909</v>
      </c>
      <c r="K6558" s="103">
        <f t="shared" si="728"/>
        <v>1.4364938282196817</v>
      </c>
    </row>
    <row r="6559" spans="2:11" ht="16" thickBot="1" x14ac:dyDescent="0.25">
      <c r="B6559" s="39">
        <v>6544</v>
      </c>
      <c r="C6559" s="94">
        <v>2.2074160126290931E-2</v>
      </c>
      <c r="D6559" s="104">
        <f t="shared" si="724"/>
        <v>11.440042738770096</v>
      </c>
      <c r="E6559" s="94">
        <v>0.91182762396936734</v>
      </c>
      <c r="F6559" s="105">
        <f t="shared" si="722"/>
        <v>1.9118276239693675</v>
      </c>
      <c r="G6559" s="105">
        <f t="shared" si="725"/>
        <v>19522.30545103546</v>
      </c>
      <c r="H6559" s="105">
        <f t="shared" si="723"/>
        <v>19522.30545103546</v>
      </c>
      <c r="I6559" s="105">
        <f t="shared" si="726"/>
        <v>0</v>
      </c>
      <c r="J6559" s="105">
        <f t="shared" si="727"/>
        <v>19524.217278659427</v>
      </c>
      <c r="K6559" s="106">
        <f t="shared" si="728"/>
        <v>1.911827623967838</v>
      </c>
    </row>
    <row r="6560" spans="2:11" x14ac:dyDescent="0.2">
      <c r="B6560" s="35">
        <v>6545</v>
      </c>
      <c r="C6560" s="93">
        <v>0.59935787284321973</v>
      </c>
      <c r="D6560" s="101">
        <f t="shared" si="724"/>
        <v>1.5356892263389854</v>
      </c>
      <c r="E6560" s="93">
        <v>0.68845148756952479</v>
      </c>
      <c r="F6560" s="102">
        <f t="shared" si="722"/>
        <v>1.6884514875695249</v>
      </c>
      <c r="G6560" s="102">
        <f t="shared" si="725"/>
        <v>19523.8411402618</v>
      </c>
      <c r="H6560" s="102">
        <f t="shared" si="723"/>
        <v>19524.217278659427</v>
      </c>
      <c r="I6560" s="102">
        <f t="shared" si="726"/>
        <v>0.37613839762707357</v>
      </c>
      <c r="J6560" s="102">
        <f t="shared" si="727"/>
        <v>19525.905730146998</v>
      </c>
      <c r="K6560" s="103">
        <f t="shared" si="728"/>
        <v>2.0645898851980746</v>
      </c>
    </row>
    <row r="6561" spans="2:11" x14ac:dyDescent="0.2">
      <c r="B6561" s="35">
        <v>6546</v>
      </c>
      <c r="C6561" s="93">
        <v>0.73907070457868018</v>
      </c>
      <c r="D6561" s="101">
        <f t="shared" si="724"/>
        <v>0.90708505977218645</v>
      </c>
      <c r="E6561" s="93">
        <v>0.60779209890961627</v>
      </c>
      <c r="F6561" s="102">
        <f t="shared" si="722"/>
        <v>1.6077920989096164</v>
      </c>
      <c r="G6561" s="102">
        <f t="shared" si="725"/>
        <v>19524.748225321571</v>
      </c>
      <c r="H6561" s="102">
        <f t="shared" si="723"/>
        <v>19525.905730146998</v>
      </c>
      <c r="I6561" s="102">
        <f t="shared" si="726"/>
        <v>1.1575048254271678</v>
      </c>
      <c r="J6561" s="102">
        <f t="shared" si="727"/>
        <v>19527.513522245907</v>
      </c>
      <c r="K6561" s="103">
        <f t="shared" si="728"/>
        <v>2.7652969243354164</v>
      </c>
    </row>
    <row r="6562" spans="2:11" x14ac:dyDescent="0.2">
      <c r="B6562" s="35">
        <v>6547</v>
      </c>
      <c r="C6562" s="93">
        <v>0.56933422614638407</v>
      </c>
      <c r="D6562" s="101">
        <f t="shared" si="724"/>
        <v>1.6898628753904663</v>
      </c>
      <c r="E6562" s="93">
        <v>0.80236957168874246</v>
      </c>
      <c r="F6562" s="102">
        <f t="shared" si="722"/>
        <v>1.8023695716887425</v>
      </c>
      <c r="G6562" s="102">
        <f t="shared" si="725"/>
        <v>19526.438088196963</v>
      </c>
      <c r="H6562" s="102">
        <f t="shared" si="723"/>
        <v>19527.513522245907</v>
      </c>
      <c r="I6562" s="102">
        <f t="shared" si="726"/>
        <v>1.0754340489438619</v>
      </c>
      <c r="J6562" s="102">
        <f t="shared" si="727"/>
        <v>19529.315891817594</v>
      </c>
      <c r="K6562" s="103">
        <f t="shared" si="728"/>
        <v>2.8778036206313118</v>
      </c>
    </row>
    <row r="6563" spans="2:11" ht="16" thickBot="1" x14ac:dyDescent="0.25">
      <c r="B6563" s="39">
        <v>6548</v>
      </c>
      <c r="C6563" s="94">
        <v>0.20806907089692217</v>
      </c>
      <c r="D6563" s="104">
        <f t="shared" si="724"/>
        <v>4.7096555483537355</v>
      </c>
      <c r="E6563" s="94">
        <v>0.58082788594798618</v>
      </c>
      <c r="F6563" s="105">
        <f t="shared" si="722"/>
        <v>1.5808278859479863</v>
      </c>
      <c r="G6563" s="105">
        <f t="shared" si="725"/>
        <v>19531.147743745318</v>
      </c>
      <c r="H6563" s="105">
        <f t="shared" si="723"/>
        <v>19531.147743745318</v>
      </c>
      <c r="I6563" s="105">
        <f t="shared" si="726"/>
        <v>0</v>
      </c>
      <c r="J6563" s="105">
        <f t="shared" si="727"/>
        <v>19532.728571631265</v>
      </c>
      <c r="K6563" s="106">
        <f t="shared" si="728"/>
        <v>1.5808278859476559</v>
      </c>
    </row>
    <row r="6564" spans="2:11" x14ac:dyDescent="0.2">
      <c r="B6564" s="35">
        <v>6549</v>
      </c>
      <c r="C6564" s="93">
        <v>0.48454376067611227</v>
      </c>
      <c r="D6564" s="101">
        <f t="shared" si="724"/>
        <v>2.1736425912513453</v>
      </c>
      <c r="E6564" s="93">
        <v>0.9711355099931932</v>
      </c>
      <c r="F6564" s="102">
        <f t="shared" si="722"/>
        <v>1.9711355099931933</v>
      </c>
      <c r="G6564" s="102">
        <f t="shared" si="725"/>
        <v>19533.321386336571</v>
      </c>
      <c r="H6564" s="102">
        <f t="shared" si="723"/>
        <v>19533.321386336571</v>
      </c>
      <c r="I6564" s="102">
        <f t="shared" si="726"/>
        <v>0</v>
      </c>
      <c r="J6564" s="102">
        <f t="shared" si="727"/>
        <v>19535.292521846564</v>
      </c>
      <c r="K6564" s="103">
        <f t="shared" si="728"/>
        <v>1.9711355099934735</v>
      </c>
    </row>
    <row r="6565" spans="2:11" x14ac:dyDescent="0.2">
      <c r="B6565" s="35">
        <v>6550</v>
      </c>
      <c r="C6565" s="93">
        <v>0.38818311090595259</v>
      </c>
      <c r="D6565" s="101">
        <f t="shared" si="724"/>
        <v>2.8388343460820828</v>
      </c>
      <c r="E6565" s="93">
        <v>0.86068245273231059</v>
      </c>
      <c r="F6565" s="102">
        <f t="shared" si="722"/>
        <v>1.8606824527323105</v>
      </c>
      <c r="G6565" s="102">
        <f t="shared" si="725"/>
        <v>19536.160220682654</v>
      </c>
      <c r="H6565" s="102">
        <f t="shared" si="723"/>
        <v>19536.160220682654</v>
      </c>
      <c r="I6565" s="102">
        <f t="shared" si="726"/>
        <v>0</v>
      </c>
      <c r="J6565" s="102">
        <f t="shared" si="727"/>
        <v>19538.020903135384</v>
      </c>
      <c r="K6565" s="103">
        <f t="shared" si="728"/>
        <v>1.8606824527305434</v>
      </c>
    </row>
    <row r="6566" spans="2:11" x14ac:dyDescent="0.2">
      <c r="B6566" s="35">
        <v>6551</v>
      </c>
      <c r="C6566" s="93">
        <v>0.79374712962169269</v>
      </c>
      <c r="D6566" s="101">
        <f t="shared" si="724"/>
        <v>0.69297103501924007</v>
      </c>
      <c r="E6566" s="93">
        <v>0.43750091187362938</v>
      </c>
      <c r="F6566" s="102">
        <f t="shared" si="722"/>
        <v>1.4375009118736295</v>
      </c>
      <c r="G6566" s="102">
        <f t="shared" si="725"/>
        <v>19536.853191717673</v>
      </c>
      <c r="H6566" s="102">
        <f t="shared" si="723"/>
        <v>19538.020903135384</v>
      </c>
      <c r="I6566" s="102">
        <f t="shared" si="726"/>
        <v>1.1677114177109615</v>
      </c>
      <c r="J6566" s="102">
        <f t="shared" si="727"/>
        <v>19539.458404047258</v>
      </c>
      <c r="K6566" s="103">
        <f t="shared" si="728"/>
        <v>2.6052123295849015</v>
      </c>
    </row>
    <row r="6567" spans="2:11" ht="16" thickBot="1" x14ac:dyDescent="0.25">
      <c r="B6567" s="39">
        <v>6552</v>
      </c>
      <c r="C6567" s="94">
        <v>0.66471161474699203</v>
      </c>
      <c r="D6567" s="104">
        <f t="shared" si="724"/>
        <v>1.2252059832583668</v>
      </c>
      <c r="E6567" s="94">
        <v>0.2675182722997862</v>
      </c>
      <c r="F6567" s="105">
        <f t="shared" si="722"/>
        <v>1.2675182722997862</v>
      </c>
      <c r="G6567" s="105">
        <f t="shared" si="725"/>
        <v>19538.078397700931</v>
      </c>
      <c r="H6567" s="105">
        <f t="shared" si="723"/>
        <v>19539.458404047258</v>
      </c>
      <c r="I6567" s="105">
        <f t="shared" si="726"/>
        <v>1.3800063463277183</v>
      </c>
      <c r="J6567" s="105">
        <f t="shared" si="727"/>
        <v>19540.725922319558</v>
      </c>
      <c r="K6567" s="106">
        <f t="shared" si="728"/>
        <v>2.647524618627358</v>
      </c>
    </row>
    <row r="6568" spans="2:11" x14ac:dyDescent="0.2">
      <c r="B6568" s="35">
        <v>6553</v>
      </c>
      <c r="C6568" s="93">
        <v>6.8684968789226031E-2</v>
      </c>
      <c r="D6568" s="101">
        <f t="shared" si="724"/>
        <v>8.0346746958287554</v>
      </c>
      <c r="E6568" s="93">
        <v>0.24051593786330183</v>
      </c>
      <c r="F6568" s="102">
        <f t="shared" si="722"/>
        <v>1.2405159378633019</v>
      </c>
      <c r="G6568" s="102">
        <f t="shared" si="725"/>
        <v>19546.113072396758</v>
      </c>
      <c r="H6568" s="102">
        <f t="shared" si="723"/>
        <v>19546.113072396758</v>
      </c>
      <c r="I6568" s="102">
        <f t="shared" si="726"/>
        <v>0</v>
      </c>
      <c r="J6568" s="102">
        <f t="shared" si="727"/>
        <v>19547.353588334623</v>
      </c>
      <c r="K6568" s="103">
        <f t="shared" si="728"/>
        <v>1.2405159378649842</v>
      </c>
    </row>
    <row r="6569" spans="2:11" x14ac:dyDescent="0.2">
      <c r="B6569" s="35">
        <v>6554</v>
      </c>
      <c r="C6569" s="93">
        <v>0.4477729407405181</v>
      </c>
      <c r="D6569" s="101">
        <f t="shared" si="724"/>
        <v>2.4104070112573024</v>
      </c>
      <c r="E6569" s="93">
        <v>0.60138960015005027</v>
      </c>
      <c r="F6569" s="102">
        <f t="shared" si="722"/>
        <v>1.6013896001500503</v>
      </c>
      <c r="G6569" s="102">
        <f t="shared" si="725"/>
        <v>19548.523479408017</v>
      </c>
      <c r="H6569" s="102">
        <f t="shared" si="723"/>
        <v>19548.523479408017</v>
      </c>
      <c r="I6569" s="102">
        <f t="shared" si="726"/>
        <v>0</v>
      </c>
      <c r="J6569" s="102">
        <f t="shared" si="727"/>
        <v>19550.124869008167</v>
      </c>
      <c r="K6569" s="103">
        <f t="shared" si="728"/>
        <v>1.6013896001495596</v>
      </c>
    </row>
    <row r="6570" spans="2:11" x14ac:dyDescent="0.2">
      <c r="B6570" s="35">
        <v>6555</v>
      </c>
      <c r="C6570" s="93">
        <v>0.56089495382028742</v>
      </c>
      <c r="D6570" s="101">
        <f t="shared" si="724"/>
        <v>1.7346649172541984</v>
      </c>
      <c r="E6570" s="93">
        <v>0.93671237297255006</v>
      </c>
      <c r="F6570" s="102">
        <f t="shared" si="722"/>
        <v>1.9367123729725502</v>
      </c>
      <c r="G6570" s="102">
        <f t="shared" si="725"/>
        <v>19550.258144325271</v>
      </c>
      <c r="H6570" s="102">
        <f t="shared" si="723"/>
        <v>19550.258144325271</v>
      </c>
      <c r="I6570" s="102">
        <f t="shared" si="726"/>
        <v>0</v>
      </c>
      <c r="J6570" s="102">
        <f t="shared" si="727"/>
        <v>19552.194856698243</v>
      </c>
      <c r="K6570" s="103">
        <f t="shared" si="728"/>
        <v>1.9367123729716695</v>
      </c>
    </row>
    <row r="6571" spans="2:11" ht="16" thickBot="1" x14ac:dyDescent="0.25">
      <c r="B6571" s="39">
        <v>6556</v>
      </c>
      <c r="C6571" s="94">
        <v>0.6446263889258832</v>
      </c>
      <c r="D6571" s="104">
        <f t="shared" si="724"/>
        <v>1.3172531159615499</v>
      </c>
      <c r="E6571" s="94">
        <v>0.40066250343853904</v>
      </c>
      <c r="F6571" s="105">
        <f t="shared" ref="F6571:F6634" si="729">($N$18-$N$19)*E6571+$N$19</f>
        <v>1.4006625034385389</v>
      </c>
      <c r="G6571" s="105">
        <f t="shared" si="725"/>
        <v>19551.575397441233</v>
      </c>
      <c r="H6571" s="105">
        <f t="shared" ref="H6571:H6634" si="730">+MAX(G6571,J6570)</f>
        <v>19552.194856698243</v>
      </c>
      <c r="I6571" s="105">
        <f t="shared" si="726"/>
        <v>0.61945925701002125</v>
      </c>
      <c r="J6571" s="105">
        <f t="shared" si="727"/>
        <v>19553.595519201681</v>
      </c>
      <c r="K6571" s="106">
        <f t="shared" si="728"/>
        <v>2.0201217604480917</v>
      </c>
    </row>
    <row r="6572" spans="2:11" x14ac:dyDescent="0.2">
      <c r="B6572" s="35">
        <v>6557</v>
      </c>
      <c r="C6572" s="93">
        <v>0.15630503689677</v>
      </c>
      <c r="D6572" s="101">
        <f t="shared" ref="D6572:D6635" si="731">-LN(C6572)/$N$16</f>
        <v>5.5678374487406508</v>
      </c>
      <c r="E6572" s="93">
        <v>0.70433786039783941</v>
      </c>
      <c r="F6572" s="102">
        <f t="shared" si="729"/>
        <v>1.7043378603978394</v>
      </c>
      <c r="G6572" s="102">
        <f t="shared" ref="G6572:G6635" si="732">G6571+D6572</f>
        <v>19557.143234889973</v>
      </c>
      <c r="H6572" s="102">
        <f t="shared" si="730"/>
        <v>19557.143234889973</v>
      </c>
      <c r="I6572" s="102">
        <f t="shared" si="726"/>
        <v>0</v>
      </c>
      <c r="J6572" s="102">
        <f t="shared" si="727"/>
        <v>19558.847572750372</v>
      </c>
      <c r="K6572" s="103">
        <f t="shared" si="728"/>
        <v>1.7043378603993915</v>
      </c>
    </row>
    <row r="6573" spans="2:11" x14ac:dyDescent="0.2">
      <c r="B6573" s="35">
        <v>6558</v>
      </c>
      <c r="C6573" s="93">
        <v>0.65776541261121724</v>
      </c>
      <c r="D6573" s="101">
        <f t="shared" si="731"/>
        <v>1.2567207810363181</v>
      </c>
      <c r="E6573" s="93">
        <v>0.3723526105764372</v>
      </c>
      <c r="F6573" s="102">
        <f t="shared" si="729"/>
        <v>1.3723526105764372</v>
      </c>
      <c r="G6573" s="102">
        <f t="shared" si="732"/>
        <v>19558.399955671008</v>
      </c>
      <c r="H6573" s="102">
        <f t="shared" si="730"/>
        <v>19558.847572750372</v>
      </c>
      <c r="I6573" s="102">
        <f t="shared" si="726"/>
        <v>0.44761707936413586</v>
      </c>
      <c r="J6573" s="102">
        <f t="shared" si="727"/>
        <v>19560.219925360947</v>
      </c>
      <c r="K6573" s="103">
        <f t="shared" si="728"/>
        <v>1.8199696899391711</v>
      </c>
    </row>
    <row r="6574" spans="2:11" x14ac:dyDescent="0.2">
      <c r="B6574" s="35">
        <v>6559</v>
      </c>
      <c r="C6574" s="93">
        <v>0.39895561522575917</v>
      </c>
      <c r="D6574" s="101">
        <f t="shared" si="731"/>
        <v>2.7567153249467897</v>
      </c>
      <c r="E6574" s="93">
        <v>0.20679279565206388</v>
      </c>
      <c r="F6574" s="102">
        <f t="shared" si="729"/>
        <v>1.2067927956520639</v>
      </c>
      <c r="G6574" s="102">
        <f t="shared" si="732"/>
        <v>19561.156670995955</v>
      </c>
      <c r="H6574" s="102">
        <f t="shared" si="730"/>
        <v>19561.156670995955</v>
      </c>
      <c r="I6574" s="102">
        <f t="shared" si="726"/>
        <v>0</v>
      </c>
      <c r="J6574" s="102">
        <f t="shared" si="727"/>
        <v>19562.363463791608</v>
      </c>
      <c r="K6574" s="103">
        <f t="shared" si="728"/>
        <v>1.2067927956522908</v>
      </c>
    </row>
    <row r="6575" spans="2:11" ht="16" thickBot="1" x14ac:dyDescent="0.25">
      <c r="B6575" s="39">
        <v>6560</v>
      </c>
      <c r="C6575" s="94">
        <v>0.86655097679575466</v>
      </c>
      <c r="D6575" s="104">
        <f t="shared" si="731"/>
        <v>0.42970302259086568</v>
      </c>
      <c r="E6575" s="94">
        <v>6.1881441707031581E-2</v>
      </c>
      <c r="F6575" s="105">
        <f t="shared" si="729"/>
        <v>1.0618814417070315</v>
      </c>
      <c r="G6575" s="105">
        <f t="shared" si="732"/>
        <v>19561.586374018545</v>
      </c>
      <c r="H6575" s="105">
        <f t="shared" si="730"/>
        <v>19562.363463791608</v>
      </c>
      <c r="I6575" s="105">
        <f t="shared" si="726"/>
        <v>0.77708977306247107</v>
      </c>
      <c r="J6575" s="105">
        <f t="shared" si="727"/>
        <v>19563.425345233314</v>
      </c>
      <c r="K6575" s="106">
        <f t="shared" si="728"/>
        <v>1.8389712147691171</v>
      </c>
    </row>
    <row r="6576" spans="2:11" x14ac:dyDescent="0.2">
      <c r="B6576" s="35">
        <v>6561</v>
      </c>
      <c r="C6576" s="93">
        <v>0.26966600196720569</v>
      </c>
      <c r="D6576" s="101">
        <f t="shared" si="731"/>
        <v>3.9317133464631779</v>
      </c>
      <c r="E6576" s="93">
        <v>0.44631940121998925</v>
      </c>
      <c r="F6576" s="102">
        <f t="shared" si="729"/>
        <v>1.4463194012199891</v>
      </c>
      <c r="G6576" s="102">
        <f t="shared" si="732"/>
        <v>19565.51808736501</v>
      </c>
      <c r="H6576" s="102">
        <f t="shared" si="730"/>
        <v>19565.51808736501</v>
      </c>
      <c r="I6576" s="102">
        <f t="shared" si="726"/>
        <v>0</v>
      </c>
      <c r="J6576" s="102">
        <f t="shared" si="727"/>
        <v>19566.96440676623</v>
      </c>
      <c r="K6576" s="103">
        <f t="shared" si="728"/>
        <v>1.4463194012205349</v>
      </c>
    </row>
    <row r="6577" spans="2:11" x14ac:dyDescent="0.2">
      <c r="B6577" s="35">
        <v>6562</v>
      </c>
      <c r="C6577" s="93">
        <v>0.64613781717755148</v>
      </c>
      <c r="D6577" s="101">
        <f t="shared" si="731"/>
        <v>1.3102273760069663</v>
      </c>
      <c r="E6577" s="93">
        <v>0.30514996053573717</v>
      </c>
      <c r="F6577" s="102">
        <f t="shared" si="729"/>
        <v>1.3051499605357373</v>
      </c>
      <c r="G6577" s="102">
        <f t="shared" si="732"/>
        <v>19566.828314741018</v>
      </c>
      <c r="H6577" s="102">
        <f t="shared" si="730"/>
        <v>19566.96440676623</v>
      </c>
      <c r="I6577" s="102">
        <f t="shared" si="726"/>
        <v>0.13609202521183761</v>
      </c>
      <c r="J6577" s="102">
        <f t="shared" si="727"/>
        <v>19568.269556726766</v>
      </c>
      <c r="K6577" s="103">
        <f t="shared" si="728"/>
        <v>1.4412419857471832</v>
      </c>
    </row>
    <row r="6578" spans="2:11" x14ac:dyDescent="0.2">
      <c r="B6578" s="35">
        <v>6563</v>
      </c>
      <c r="C6578" s="93">
        <v>0.84933800728561815</v>
      </c>
      <c r="D6578" s="101">
        <f t="shared" si="731"/>
        <v>0.48989414366939055</v>
      </c>
      <c r="E6578" s="93">
        <v>0.62540127049815009</v>
      </c>
      <c r="F6578" s="102">
        <f t="shared" si="729"/>
        <v>1.6254012704981502</v>
      </c>
      <c r="G6578" s="102">
        <f t="shared" si="732"/>
        <v>19567.318208884688</v>
      </c>
      <c r="H6578" s="102">
        <f t="shared" si="730"/>
        <v>19568.269556726766</v>
      </c>
      <c r="I6578" s="102">
        <f t="shared" si="726"/>
        <v>0.95134784207766643</v>
      </c>
      <c r="J6578" s="102">
        <f t="shared" si="727"/>
        <v>19569.894957997265</v>
      </c>
      <c r="K6578" s="103">
        <f t="shared" si="728"/>
        <v>2.5767491125770903</v>
      </c>
    </row>
    <row r="6579" spans="2:11" ht="16" thickBot="1" x14ac:dyDescent="0.25">
      <c r="B6579" s="39">
        <v>6564</v>
      </c>
      <c r="C6579" s="94">
        <v>0.30940944622201927</v>
      </c>
      <c r="D6579" s="104">
        <f t="shared" si="731"/>
        <v>3.5192694316004065</v>
      </c>
      <c r="E6579" s="94">
        <v>0.53293166353073451</v>
      </c>
      <c r="F6579" s="105">
        <f t="shared" si="729"/>
        <v>1.5329316635307344</v>
      </c>
      <c r="G6579" s="105">
        <f t="shared" si="732"/>
        <v>19570.837478316287</v>
      </c>
      <c r="H6579" s="105">
        <f t="shared" si="730"/>
        <v>19570.837478316287</v>
      </c>
      <c r="I6579" s="105">
        <f t="shared" si="726"/>
        <v>0</v>
      </c>
      <c r="J6579" s="105">
        <f t="shared" si="727"/>
        <v>19572.37040997982</v>
      </c>
      <c r="K6579" s="106">
        <f t="shared" si="728"/>
        <v>1.5329316635325085</v>
      </c>
    </row>
    <row r="6580" spans="2:11" x14ac:dyDescent="0.2">
      <c r="B6580" s="35">
        <v>6565</v>
      </c>
      <c r="C6580" s="93">
        <v>0.91537194160672719</v>
      </c>
      <c r="D6580" s="101">
        <f t="shared" si="731"/>
        <v>0.26527440823042642</v>
      </c>
      <c r="E6580" s="93">
        <v>0.13232003055974662</v>
      </c>
      <c r="F6580" s="102">
        <f t="shared" si="729"/>
        <v>1.1323200305597467</v>
      </c>
      <c r="G6580" s="102">
        <f t="shared" si="732"/>
        <v>19571.102752724517</v>
      </c>
      <c r="H6580" s="102">
        <f t="shared" si="730"/>
        <v>19572.37040997982</v>
      </c>
      <c r="I6580" s="102">
        <f t="shared" si="726"/>
        <v>1.2676572553027654</v>
      </c>
      <c r="J6580" s="102">
        <f t="shared" si="727"/>
        <v>19573.502730010379</v>
      </c>
      <c r="K6580" s="103">
        <f t="shared" si="728"/>
        <v>2.3999772858624056</v>
      </c>
    </row>
    <row r="6581" spans="2:11" x14ac:dyDescent="0.2">
      <c r="B6581" s="35">
        <v>6566</v>
      </c>
      <c r="C6581" s="93">
        <v>0.75048405169542842</v>
      </c>
      <c r="D6581" s="101">
        <f t="shared" si="731"/>
        <v>0.86111063512103758</v>
      </c>
      <c r="E6581" s="93">
        <v>0.83489378927285596</v>
      </c>
      <c r="F6581" s="102">
        <f t="shared" si="729"/>
        <v>1.8348937892728561</v>
      </c>
      <c r="G6581" s="102">
        <f t="shared" si="732"/>
        <v>19571.963863359637</v>
      </c>
      <c r="H6581" s="102">
        <f t="shared" si="730"/>
        <v>19573.502730010379</v>
      </c>
      <c r="I6581" s="102">
        <f t="shared" si="726"/>
        <v>1.5388666507424205</v>
      </c>
      <c r="J6581" s="102">
        <f t="shared" si="727"/>
        <v>19575.337623799653</v>
      </c>
      <c r="K6581" s="103">
        <f t="shared" si="728"/>
        <v>3.3737604400157579</v>
      </c>
    </row>
    <row r="6582" spans="2:11" x14ac:dyDescent="0.2">
      <c r="B6582" s="35">
        <v>6567</v>
      </c>
      <c r="C6582" s="93">
        <v>0.46802038468259266</v>
      </c>
      <c r="D6582" s="101">
        <f t="shared" si="731"/>
        <v>2.277730280996948</v>
      </c>
      <c r="E6582" s="93">
        <v>0.83558158094290502</v>
      </c>
      <c r="F6582" s="102">
        <f t="shared" si="729"/>
        <v>1.835581580942905</v>
      </c>
      <c r="G6582" s="102">
        <f t="shared" si="732"/>
        <v>19574.241593640632</v>
      </c>
      <c r="H6582" s="102">
        <f t="shared" si="730"/>
        <v>19575.337623799653</v>
      </c>
      <c r="I6582" s="102">
        <f t="shared" si="726"/>
        <v>1.0960301590203017</v>
      </c>
      <c r="J6582" s="102">
        <f t="shared" si="727"/>
        <v>19577.173205380597</v>
      </c>
      <c r="K6582" s="103">
        <f t="shared" si="728"/>
        <v>2.9316117399648647</v>
      </c>
    </row>
    <row r="6583" spans="2:11" ht="16" thickBot="1" x14ac:dyDescent="0.25">
      <c r="B6583" s="39">
        <v>6568</v>
      </c>
      <c r="C6583" s="94">
        <v>0.55084485517904458</v>
      </c>
      <c r="D6583" s="104">
        <f t="shared" si="731"/>
        <v>1.7889062370761517</v>
      </c>
      <c r="E6583" s="94">
        <v>0.62092495788376811</v>
      </c>
      <c r="F6583" s="105">
        <f t="shared" si="729"/>
        <v>1.6209249578837681</v>
      </c>
      <c r="G6583" s="105">
        <f t="shared" si="732"/>
        <v>19576.03049987771</v>
      </c>
      <c r="H6583" s="105">
        <f t="shared" si="730"/>
        <v>19577.173205380597</v>
      </c>
      <c r="I6583" s="105">
        <f t="shared" si="726"/>
        <v>1.1427055028871109</v>
      </c>
      <c r="J6583" s="105">
        <f t="shared" si="727"/>
        <v>19578.79413033848</v>
      </c>
      <c r="K6583" s="106">
        <f t="shared" si="728"/>
        <v>2.763630460769491</v>
      </c>
    </row>
    <row r="6584" spans="2:11" x14ac:dyDescent="0.2">
      <c r="B6584" s="35">
        <v>6569</v>
      </c>
      <c r="C6584" s="93">
        <v>0.25839726673671348</v>
      </c>
      <c r="D6584" s="101">
        <f t="shared" si="731"/>
        <v>4.0597712543217952</v>
      </c>
      <c r="E6584" s="93">
        <v>0.47136751290057854</v>
      </c>
      <c r="F6584" s="102">
        <f t="shared" si="729"/>
        <v>1.4713675129005785</v>
      </c>
      <c r="G6584" s="102">
        <f t="shared" si="732"/>
        <v>19580.09027113203</v>
      </c>
      <c r="H6584" s="102">
        <f t="shared" si="730"/>
        <v>19580.09027113203</v>
      </c>
      <c r="I6584" s="102">
        <f t="shared" si="726"/>
        <v>0</v>
      </c>
      <c r="J6584" s="102">
        <f t="shared" si="727"/>
        <v>19581.561638644933</v>
      </c>
      <c r="K6584" s="103">
        <f t="shared" si="728"/>
        <v>1.4713675129023613</v>
      </c>
    </row>
    <row r="6585" spans="2:11" x14ac:dyDescent="0.2">
      <c r="B6585" s="35">
        <v>6570</v>
      </c>
      <c r="C6585" s="93">
        <v>0.69058547354222799</v>
      </c>
      <c r="D6585" s="101">
        <f t="shared" si="731"/>
        <v>1.1106465863817452</v>
      </c>
      <c r="E6585" s="93">
        <v>0.83868418979492088</v>
      </c>
      <c r="F6585" s="102">
        <f t="shared" si="729"/>
        <v>1.8386841897949209</v>
      </c>
      <c r="G6585" s="102">
        <f t="shared" si="732"/>
        <v>19581.200917718412</v>
      </c>
      <c r="H6585" s="102">
        <f t="shared" si="730"/>
        <v>19581.561638644933</v>
      </c>
      <c r="I6585" s="102">
        <f t="shared" si="726"/>
        <v>0.36072092652102583</v>
      </c>
      <c r="J6585" s="102">
        <f t="shared" si="727"/>
        <v>19583.400322834728</v>
      </c>
      <c r="K6585" s="103">
        <f t="shared" si="728"/>
        <v>2.1994051163164841</v>
      </c>
    </row>
    <row r="6586" spans="2:11" x14ac:dyDescent="0.2">
      <c r="B6586" s="35">
        <v>6571</v>
      </c>
      <c r="C6586" s="93">
        <v>1.2842047139154933E-2</v>
      </c>
      <c r="D6586" s="101">
        <f t="shared" si="731"/>
        <v>13.065091676745087</v>
      </c>
      <c r="E6586" s="93">
        <v>0.68405926614473112</v>
      </c>
      <c r="F6586" s="102">
        <f t="shared" si="729"/>
        <v>1.6840592661447311</v>
      </c>
      <c r="G6586" s="102">
        <f t="shared" si="732"/>
        <v>19594.266009395156</v>
      </c>
      <c r="H6586" s="102">
        <f t="shared" si="730"/>
        <v>19594.266009395156</v>
      </c>
      <c r="I6586" s="102">
        <f t="shared" si="726"/>
        <v>0</v>
      </c>
      <c r="J6586" s="102">
        <f t="shared" si="727"/>
        <v>19595.950068661303</v>
      </c>
      <c r="K6586" s="103">
        <f t="shared" si="728"/>
        <v>1.6840592661465053</v>
      </c>
    </row>
    <row r="6587" spans="2:11" ht="16" thickBot="1" x14ac:dyDescent="0.25">
      <c r="B6587" s="39">
        <v>6572</v>
      </c>
      <c r="C6587" s="94">
        <v>0.98702652543181446</v>
      </c>
      <c r="D6587" s="104">
        <f t="shared" si="731"/>
        <v>3.9175095316519741E-2</v>
      </c>
      <c r="E6587" s="94">
        <v>0.12701430527088087</v>
      </c>
      <c r="F6587" s="105">
        <f t="shared" si="729"/>
        <v>1.127014305270881</v>
      </c>
      <c r="G6587" s="105">
        <f t="shared" si="732"/>
        <v>19594.305184490473</v>
      </c>
      <c r="H6587" s="105">
        <f t="shared" si="730"/>
        <v>19595.950068661303</v>
      </c>
      <c r="I6587" s="105">
        <f t="shared" si="726"/>
        <v>1.644884170829755</v>
      </c>
      <c r="J6587" s="105">
        <f t="shared" si="727"/>
        <v>19597.077082966574</v>
      </c>
      <c r="K6587" s="106">
        <f t="shared" si="728"/>
        <v>2.7718984761013417</v>
      </c>
    </row>
    <row r="6588" spans="2:11" x14ac:dyDescent="0.2">
      <c r="B6588" s="35">
        <v>6573</v>
      </c>
      <c r="C6588" s="93">
        <v>5.7701312130675975E-2</v>
      </c>
      <c r="D6588" s="101">
        <f t="shared" si="731"/>
        <v>8.5574260954810146</v>
      </c>
      <c r="E6588" s="93">
        <v>0.6213846310724469</v>
      </c>
      <c r="F6588" s="102">
        <f t="shared" si="729"/>
        <v>1.6213846310724469</v>
      </c>
      <c r="G6588" s="102">
        <f t="shared" si="732"/>
        <v>19602.862610585955</v>
      </c>
      <c r="H6588" s="102">
        <f t="shared" si="730"/>
        <v>19602.862610585955</v>
      </c>
      <c r="I6588" s="102">
        <f t="shared" si="726"/>
        <v>0</v>
      </c>
      <c r="J6588" s="102">
        <f t="shared" si="727"/>
        <v>19604.483995217026</v>
      </c>
      <c r="K6588" s="103">
        <f t="shared" si="728"/>
        <v>1.6213846310711233</v>
      </c>
    </row>
    <row r="6589" spans="2:11" x14ac:dyDescent="0.2">
      <c r="B6589" s="35">
        <v>6574</v>
      </c>
      <c r="C6589" s="93">
        <v>0.99981937363951046</v>
      </c>
      <c r="D6589" s="101">
        <f t="shared" si="731"/>
        <v>5.4192802618568091E-4</v>
      </c>
      <c r="E6589" s="93">
        <v>0.28058882748660752</v>
      </c>
      <c r="F6589" s="102">
        <f t="shared" si="729"/>
        <v>1.2805888274866075</v>
      </c>
      <c r="G6589" s="102">
        <f t="shared" si="732"/>
        <v>19602.863152513983</v>
      </c>
      <c r="H6589" s="102">
        <f t="shared" si="730"/>
        <v>19604.483995217026</v>
      </c>
      <c r="I6589" s="102">
        <f t="shared" si="726"/>
        <v>1.6208427030433086</v>
      </c>
      <c r="J6589" s="102">
        <f t="shared" si="727"/>
        <v>19605.764584044511</v>
      </c>
      <c r="K6589" s="103">
        <f t="shared" si="728"/>
        <v>2.9014315305284981</v>
      </c>
    </row>
    <row r="6590" spans="2:11" x14ac:dyDescent="0.2">
      <c r="B6590" s="35">
        <v>6575</v>
      </c>
      <c r="C6590" s="93">
        <v>0.29766279814583452</v>
      </c>
      <c r="D6590" s="101">
        <f t="shared" si="731"/>
        <v>3.635381949026431</v>
      </c>
      <c r="E6590" s="93">
        <v>0.55773892042459872</v>
      </c>
      <c r="F6590" s="102">
        <f t="shared" si="729"/>
        <v>1.5577389204245988</v>
      </c>
      <c r="G6590" s="102">
        <f t="shared" si="732"/>
        <v>19606.498534463008</v>
      </c>
      <c r="H6590" s="102">
        <f t="shared" si="730"/>
        <v>19606.498534463008</v>
      </c>
      <c r="I6590" s="102">
        <f t="shared" si="726"/>
        <v>0</v>
      </c>
      <c r="J6590" s="102">
        <f t="shared" si="727"/>
        <v>19608.056273383434</v>
      </c>
      <c r="K6590" s="103">
        <f t="shared" si="728"/>
        <v>1.5577389204263454</v>
      </c>
    </row>
    <row r="6591" spans="2:11" ht="16" thickBot="1" x14ac:dyDescent="0.25">
      <c r="B6591" s="39">
        <v>6576</v>
      </c>
      <c r="C6591" s="94">
        <v>0.95688557645786643</v>
      </c>
      <c r="D6591" s="104">
        <f t="shared" si="731"/>
        <v>0.13221437852232754</v>
      </c>
      <c r="E6591" s="94">
        <v>0.67306275695197704</v>
      </c>
      <c r="F6591" s="105">
        <f t="shared" si="729"/>
        <v>1.6730627569519769</v>
      </c>
      <c r="G6591" s="105">
        <f t="shared" si="732"/>
        <v>19606.63074884153</v>
      </c>
      <c r="H6591" s="105">
        <f t="shared" si="730"/>
        <v>19608.056273383434</v>
      </c>
      <c r="I6591" s="105">
        <f t="shared" si="726"/>
        <v>1.4255245419044513</v>
      </c>
      <c r="J6591" s="105">
        <f t="shared" si="727"/>
        <v>19609.729336140386</v>
      </c>
      <c r="K6591" s="106">
        <f t="shared" si="728"/>
        <v>3.098587298856728</v>
      </c>
    </row>
    <row r="6592" spans="2:11" x14ac:dyDescent="0.2">
      <c r="B6592" s="35">
        <v>6577</v>
      </c>
      <c r="C6592" s="93">
        <v>0.17439060071056323</v>
      </c>
      <c r="D6592" s="101">
        <f t="shared" si="731"/>
        <v>5.2393729919036538</v>
      </c>
      <c r="E6592" s="93">
        <v>0.94755828847442847</v>
      </c>
      <c r="F6592" s="102">
        <f t="shared" si="729"/>
        <v>1.9475582884744285</v>
      </c>
      <c r="G6592" s="102">
        <f t="shared" si="732"/>
        <v>19611.870121833432</v>
      </c>
      <c r="H6592" s="102">
        <f t="shared" si="730"/>
        <v>19611.870121833432</v>
      </c>
      <c r="I6592" s="102">
        <f t="shared" si="726"/>
        <v>0</v>
      </c>
      <c r="J6592" s="102">
        <f t="shared" si="727"/>
        <v>19613.817680121905</v>
      </c>
      <c r="K6592" s="103">
        <f t="shared" si="728"/>
        <v>1.947558288473374</v>
      </c>
    </row>
    <row r="6593" spans="2:11" x14ac:dyDescent="0.2">
      <c r="B6593" s="35">
        <v>6578</v>
      </c>
      <c r="C6593" s="93">
        <v>0.27764584793811853</v>
      </c>
      <c r="D6593" s="101">
        <f t="shared" si="731"/>
        <v>3.8442267171242692</v>
      </c>
      <c r="E6593" s="93">
        <v>4.2292920776473508E-2</v>
      </c>
      <c r="F6593" s="102">
        <f t="shared" si="729"/>
        <v>1.0422929207764735</v>
      </c>
      <c r="G6593" s="102">
        <f t="shared" si="732"/>
        <v>19615.714348550555</v>
      </c>
      <c r="H6593" s="102">
        <f t="shared" si="730"/>
        <v>19615.714348550555</v>
      </c>
      <c r="I6593" s="102">
        <f t="shared" si="726"/>
        <v>0</v>
      </c>
      <c r="J6593" s="102">
        <f t="shared" si="727"/>
        <v>19616.756641471333</v>
      </c>
      <c r="K6593" s="103">
        <f t="shared" si="728"/>
        <v>1.0422929207779816</v>
      </c>
    </row>
    <row r="6594" spans="2:11" x14ac:dyDescent="0.2">
      <c r="B6594" s="35">
        <v>6579</v>
      </c>
      <c r="C6594" s="93">
        <v>0.98289657886443549</v>
      </c>
      <c r="D6594" s="101">
        <f t="shared" si="731"/>
        <v>5.1754122211115416E-2</v>
      </c>
      <c r="E6594" s="93">
        <v>0.81124278211465262</v>
      </c>
      <c r="F6594" s="102">
        <f t="shared" si="729"/>
        <v>1.8112427821146526</v>
      </c>
      <c r="G6594" s="102">
        <f t="shared" si="732"/>
        <v>19615.766102672766</v>
      </c>
      <c r="H6594" s="102">
        <f t="shared" si="730"/>
        <v>19616.756641471333</v>
      </c>
      <c r="I6594" s="102">
        <f t="shared" si="726"/>
        <v>0.99053879856728599</v>
      </c>
      <c r="J6594" s="102">
        <f t="shared" si="727"/>
        <v>19618.567884253447</v>
      </c>
      <c r="K6594" s="103">
        <f t="shared" si="728"/>
        <v>2.8017815806815634</v>
      </c>
    </row>
    <row r="6595" spans="2:11" ht="16" thickBot="1" x14ac:dyDescent="0.25">
      <c r="B6595" s="39">
        <v>6580</v>
      </c>
      <c r="C6595" s="94">
        <v>5.6306314922199285E-2</v>
      </c>
      <c r="D6595" s="104">
        <f t="shared" si="731"/>
        <v>8.6308457536373293</v>
      </c>
      <c r="E6595" s="94">
        <v>0.66974192575527913</v>
      </c>
      <c r="F6595" s="105">
        <f t="shared" si="729"/>
        <v>1.6697419257552792</v>
      </c>
      <c r="G6595" s="105">
        <f t="shared" si="732"/>
        <v>19624.396948426402</v>
      </c>
      <c r="H6595" s="105">
        <f t="shared" si="730"/>
        <v>19624.396948426402</v>
      </c>
      <c r="I6595" s="105">
        <f t="shared" si="726"/>
        <v>0</v>
      </c>
      <c r="J6595" s="105">
        <f t="shared" si="727"/>
        <v>19626.066690352156</v>
      </c>
      <c r="K6595" s="106">
        <f t="shared" si="728"/>
        <v>1.6697419257543515</v>
      </c>
    </row>
    <row r="6596" spans="2:11" x14ac:dyDescent="0.2">
      <c r="B6596" s="35">
        <v>6581</v>
      </c>
      <c r="C6596" s="93">
        <v>0.74676222339378284</v>
      </c>
      <c r="D6596" s="101">
        <f t="shared" si="731"/>
        <v>0.87602535969025641</v>
      </c>
      <c r="E6596" s="93">
        <v>0.14199592991088605</v>
      </c>
      <c r="F6596" s="102">
        <f t="shared" si="729"/>
        <v>1.1419959299108862</v>
      </c>
      <c r="G6596" s="102">
        <f t="shared" si="732"/>
        <v>19625.272973786094</v>
      </c>
      <c r="H6596" s="102">
        <f t="shared" si="730"/>
        <v>19626.066690352156</v>
      </c>
      <c r="I6596" s="102">
        <f t="shared" si="726"/>
        <v>0.79371656606235774</v>
      </c>
      <c r="J6596" s="102">
        <f t="shared" si="727"/>
        <v>19627.208686282065</v>
      </c>
      <c r="K6596" s="103">
        <f t="shared" si="728"/>
        <v>1.9357124959715293</v>
      </c>
    </row>
    <row r="6597" spans="2:11" x14ac:dyDescent="0.2">
      <c r="B6597" s="35">
        <v>6582</v>
      </c>
      <c r="C6597" s="93">
        <v>0.48487623619479503</v>
      </c>
      <c r="D6597" s="101">
        <f t="shared" si="731"/>
        <v>2.1715848111387528</v>
      </c>
      <c r="E6597" s="93">
        <v>0.83066313954510018</v>
      </c>
      <c r="F6597" s="102">
        <f t="shared" si="729"/>
        <v>1.8306631395451003</v>
      </c>
      <c r="G6597" s="102">
        <f t="shared" si="732"/>
        <v>19627.444558597232</v>
      </c>
      <c r="H6597" s="102">
        <f t="shared" si="730"/>
        <v>19627.444558597232</v>
      </c>
      <c r="I6597" s="102">
        <f t="shared" si="726"/>
        <v>0</v>
      </c>
      <c r="J6597" s="102">
        <f t="shared" si="727"/>
        <v>19629.275221736778</v>
      </c>
      <c r="K6597" s="103">
        <f t="shared" si="728"/>
        <v>1.8306631395462318</v>
      </c>
    </row>
    <row r="6598" spans="2:11" x14ac:dyDescent="0.2">
      <c r="B6598" s="35">
        <v>6583</v>
      </c>
      <c r="C6598" s="93">
        <v>0.14630438279995239</v>
      </c>
      <c r="D6598" s="101">
        <f t="shared" si="731"/>
        <v>5.7661980413513358</v>
      </c>
      <c r="E6598" s="93">
        <v>0.52425654916296038</v>
      </c>
      <c r="F6598" s="102">
        <f t="shared" si="729"/>
        <v>1.5242565491629603</v>
      </c>
      <c r="G6598" s="102">
        <f t="shared" si="732"/>
        <v>19633.210756638582</v>
      </c>
      <c r="H6598" s="102">
        <f t="shared" si="730"/>
        <v>19633.210756638582</v>
      </c>
      <c r="I6598" s="102">
        <f t="shared" si="726"/>
        <v>0</v>
      </c>
      <c r="J6598" s="102">
        <f t="shared" si="727"/>
        <v>19634.735013187747</v>
      </c>
      <c r="K6598" s="103">
        <f t="shared" si="728"/>
        <v>1.52425654916442</v>
      </c>
    </row>
    <row r="6599" spans="2:11" ht="16" thickBot="1" x14ac:dyDescent="0.25">
      <c r="B6599" s="39">
        <v>6584</v>
      </c>
      <c r="C6599" s="94">
        <v>0.57516158627136571</v>
      </c>
      <c r="D6599" s="104">
        <f t="shared" si="731"/>
        <v>1.6593127741830718</v>
      </c>
      <c r="E6599" s="94">
        <v>0.34818504711721865</v>
      </c>
      <c r="F6599" s="105">
        <f t="shared" si="729"/>
        <v>1.3481850471172185</v>
      </c>
      <c r="G6599" s="105">
        <f t="shared" si="732"/>
        <v>19634.870069412766</v>
      </c>
      <c r="H6599" s="105">
        <f t="shared" si="730"/>
        <v>19634.870069412766</v>
      </c>
      <c r="I6599" s="105">
        <f t="shared" si="726"/>
        <v>0</v>
      </c>
      <c r="J6599" s="105">
        <f t="shared" si="727"/>
        <v>19636.218254459884</v>
      </c>
      <c r="K6599" s="106">
        <f t="shared" si="728"/>
        <v>1.3481850471180223</v>
      </c>
    </row>
    <row r="6600" spans="2:11" x14ac:dyDescent="0.2">
      <c r="B6600" s="35">
        <v>6585</v>
      </c>
      <c r="C6600" s="93">
        <v>0.16259399711953315</v>
      </c>
      <c r="D6600" s="101">
        <f t="shared" si="731"/>
        <v>5.4494970019019044</v>
      </c>
      <c r="E6600" s="93">
        <v>0.94075553495053554</v>
      </c>
      <c r="F6600" s="102">
        <f t="shared" si="729"/>
        <v>1.9407555349505357</v>
      </c>
      <c r="G6600" s="102">
        <f t="shared" si="732"/>
        <v>19640.319566414666</v>
      </c>
      <c r="H6600" s="102">
        <f t="shared" si="730"/>
        <v>19640.319566414666</v>
      </c>
      <c r="I6600" s="102">
        <f t="shared" si="726"/>
        <v>0</v>
      </c>
      <c r="J6600" s="102">
        <f t="shared" si="727"/>
        <v>19642.260321949616</v>
      </c>
      <c r="K6600" s="103">
        <f t="shared" si="728"/>
        <v>1.940755534949858</v>
      </c>
    </row>
    <row r="6601" spans="2:11" x14ac:dyDescent="0.2">
      <c r="B6601" s="35">
        <v>6586</v>
      </c>
      <c r="C6601" s="93">
        <v>0.60724030723012978</v>
      </c>
      <c r="D6601" s="101">
        <f t="shared" si="731"/>
        <v>1.4964920189178172</v>
      </c>
      <c r="E6601" s="93">
        <v>0.5481482326124969</v>
      </c>
      <c r="F6601" s="102">
        <f t="shared" si="729"/>
        <v>1.5481482326124969</v>
      </c>
      <c r="G6601" s="102">
        <f t="shared" si="732"/>
        <v>19641.816058433586</v>
      </c>
      <c r="H6601" s="102">
        <f t="shared" si="730"/>
        <v>19642.260321949616</v>
      </c>
      <c r="I6601" s="102">
        <f t="shared" si="726"/>
        <v>0.44426351603033254</v>
      </c>
      <c r="J6601" s="102">
        <f t="shared" si="727"/>
        <v>19643.80847018223</v>
      </c>
      <c r="K6601" s="103">
        <f t="shared" si="728"/>
        <v>1.992411748644372</v>
      </c>
    </row>
    <row r="6602" spans="2:11" x14ac:dyDescent="0.2">
      <c r="B6602" s="35">
        <v>6587</v>
      </c>
      <c r="C6602" s="93">
        <v>0.37094479593567808</v>
      </c>
      <c r="D6602" s="101">
        <f t="shared" si="731"/>
        <v>2.9751060763897961</v>
      </c>
      <c r="E6602" s="93">
        <v>0.65996693579089205</v>
      </c>
      <c r="F6602" s="102">
        <f t="shared" si="729"/>
        <v>1.6599669357908922</v>
      </c>
      <c r="G6602" s="102">
        <f t="shared" si="732"/>
        <v>19644.791164509974</v>
      </c>
      <c r="H6602" s="102">
        <f t="shared" si="730"/>
        <v>19644.791164509974</v>
      </c>
      <c r="I6602" s="102">
        <f t="shared" si="726"/>
        <v>0</v>
      </c>
      <c r="J6602" s="102">
        <f t="shared" si="727"/>
        <v>19646.451131445763</v>
      </c>
      <c r="K6602" s="103">
        <f t="shared" si="728"/>
        <v>1.6599669357892708</v>
      </c>
    </row>
    <row r="6603" spans="2:11" ht="16" thickBot="1" x14ac:dyDescent="0.25">
      <c r="B6603" s="39">
        <v>6588</v>
      </c>
      <c r="C6603" s="94">
        <v>0.36727226691599701</v>
      </c>
      <c r="D6603" s="104">
        <f t="shared" si="731"/>
        <v>3.0049555028179205</v>
      </c>
      <c r="E6603" s="94">
        <v>0.64393585619041893</v>
      </c>
      <c r="F6603" s="105">
        <f t="shared" si="729"/>
        <v>1.6439358561904189</v>
      </c>
      <c r="G6603" s="105">
        <f t="shared" si="732"/>
        <v>19647.79612001279</v>
      </c>
      <c r="H6603" s="105">
        <f t="shared" si="730"/>
        <v>19647.79612001279</v>
      </c>
      <c r="I6603" s="105">
        <f t="shared" si="726"/>
        <v>0</v>
      </c>
      <c r="J6603" s="105">
        <f t="shared" si="727"/>
        <v>19649.440055868981</v>
      </c>
      <c r="K6603" s="106">
        <f t="shared" si="728"/>
        <v>1.6439358561910922</v>
      </c>
    </row>
    <row r="6604" spans="2:11" x14ac:dyDescent="0.2">
      <c r="B6604" s="35">
        <v>6589</v>
      </c>
      <c r="C6604" s="93">
        <v>3.7798130786103612E-2</v>
      </c>
      <c r="D6604" s="101">
        <f t="shared" si="731"/>
        <v>9.8264868830471137</v>
      </c>
      <c r="E6604" s="93">
        <v>0.84152493520613481</v>
      </c>
      <c r="F6604" s="102">
        <f t="shared" si="729"/>
        <v>1.8415249352061349</v>
      </c>
      <c r="G6604" s="102">
        <f t="shared" si="732"/>
        <v>19657.622606895839</v>
      </c>
      <c r="H6604" s="102">
        <f t="shared" si="730"/>
        <v>19657.622606895839</v>
      </c>
      <c r="I6604" s="102">
        <f t="shared" si="726"/>
        <v>0</v>
      </c>
      <c r="J6604" s="102">
        <f t="shared" si="727"/>
        <v>19659.464131831046</v>
      </c>
      <c r="K6604" s="103">
        <f t="shared" si="728"/>
        <v>1.841524935207417</v>
      </c>
    </row>
    <row r="6605" spans="2:11" x14ac:dyDescent="0.2">
      <c r="B6605" s="35">
        <v>6590</v>
      </c>
      <c r="C6605" s="93">
        <v>0.19981726045211856</v>
      </c>
      <c r="D6605" s="101">
        <f t="shared" si="731"/>
        <v>4.8310560835491794</v>
      </c>
      <c r="E6605" s="93">
        <v>0.66122495704189965</v>
      </c>
      <c r="F6605" s="102">
        <f t="shared" si="729"/>
        <v>1.6612249570418998</v>
      </c>
      <c r="G6605" s="102">
        <f t="shared" si="732"/>
        <v>19662.453662979387</v>
      </c>
      <c r="H6605" s="102">
        <f t="shared" si="730"/>
        <v>19662.453662979387</v>
      </c>
      <c r="I6605" s="102">
        <f t="shared" si="726"/>
        <v>0</v>
      </c>
      <c r="J6605" s="102">
        <f t="shared" si="727"/>
        <v>19664.11488793643</v>
      </c>
      <c r="K6605" s="103">
        <f t="shared" si="728"/>
        <v>1.6612249570425774</v>
      </c>
    </row>
    <row r="6606" spans="2:11" x14ac:dyDescent="0.2">
      <c r="B6606" s="35">
        <v>6591</v>
      </c>
      <c r="C6606" s="93">
        <v>0.47864724657774738</v>
      </c>
      <c r="D6606" s="101">
        <f t="shared" si="731"/>
        <v>2.2103741702445499</v>
      </c>
      <c r="E6606" s="93">
        <v>0.69759059181610183</v>
      </c>
      <c r="F6606" s="102">
        <f t="shared" si="729"/>
        <v>1.6975905918161018</v>
      </c>
      <c r="G6606" s="102">
        <f t="shared" si="732"/>
        <v>19664.664037149632</v>
      </c>
      <c r="H6606" s="102">
        <f t="shared" si="730"/>
        <v>19664.664037149632</v>
      </c>
      <c r="I6606" s="102">
        <f t="shared" si="726"/>
        <v>0</v>
      </c>
      <c r="J6606" s="102">
        <f t="shared" si="727"/>
        <v>19666.361627741448</v>
      </c>
      <c r="K6606" s="103">
        <f t="shared" si="728"/>
        <v>1.6975905918152421</v>
      </c>
    </row>
    <row r="6607" spans="2:11" ht="16" thickBot="1" x14ac:dyDescent="0.25">
      <c r="B6607" s="39">
        <v>6592</v>
      </c>
      <c r="C6607" s="94">
        <v>0.69342186968178432</v>
      </c>
      <c r="D6607" s="104">
        <f t="shared" si="731"/>
        <v>1.0983501193529621</v>
      </c>
      <c r="E6607" s="94">
        <v>0.50941584300705645</v>
      </c>
      <c r="F6607" s="105">
        <f t="shared" si="729"/>
        <v>1.5094158430070563</v>
      </c>
      <c r="G6607" s="105">
        <f t="shared" si="732"/>
        <v>19665.762387268984</v>
      </c>
      <c r="H6607" s="105">
        <f t="shared" si="730"/>
        <v>19666.361627741448</v>
      </c>
      <c r="I6607" s="105">
        <f t="shared" si="726"/>
        <v>0.59924047246386181</v>
      </c>
      <c r="J6607" s="105">
        <f t="shared" si="727"/>
        <v>19667.871043584455</v>
      </c>
      <c r="K6607" s="106">
        <f t="shared" si="728"/>
        <v>2.1086563154713076</v>
      </c>
    </row>
    <row r="6608" spans="2:11" x14ac:dyDescent="0.2">
      <c r="B6608" s="35">
        <v>6593</v>
      </c>
      <c r="C6608" s="93">
        <v>0.77211940531661905</v>
      </c>
      <c r="D6608" s="101">
        <f t="shared" si="731"/>
        <v>0.77584821245489988</v>
      </c>
      <c r="E6608" s="93">
        <v>2.8737945179286961E-2</v>
      </c>
      <c r="F6608" s="102">
        <f t="shared" si="729"/>
        <v>1.0287379451792869</v>
      </c>
      <c r="G6608" s="102">
        <f t="shared" si="732"/>
        <v>19666.538235481439</v>
      </c>
      <c r="H6608" s="102">
        <f t="shared" si="730"/>
        <v>19667.871043584455</v>
      </c>
      <c r="I6608" s="102">
        <f t="shared" si="726"/>
        <v>1.3328081030158501</v>
      </c>
      <c r="J6608" s="102">
        <f t="shared" si="727"/>
        <v>19668.899781529635</v>
      </c>
      <c r="K6608" s="103">
        <f t="shared" si="728"/>
        <v>2.3615460481960326</v>
      </c>
    </row>
    <row r="6609" spans="2:11" x14ac:dyDescent="0.2">
      <c r="B6609" s="35">
        <v>6594</v>
      </c>
      <c r="C6609" s="93">
        <v>0.9086229427839676</v>
      </c>
      <c r="D6609" s="101">
        <f t="shared" si="731"/>
        <v>0.28747522583365948</v>
      </c>
      <c r="E6609" s="93">
        <v>0.47489449795825067</v>
      </c>
      <c r="F6609" s="102">
        <f t="shared" si="729"/>
        <v>1.4748944979582506</v>
      </c>
      <c r="G6609" s="102">
        <f t="shared" si="732"/>
        <v>19666.825710707271</v>
      </c>
      <c r="H6609" s="102">
        <f t="shared" si="730"/>
        <v>19668.899781529635</v>
      </c>
      <c r="I6609" s="102">
        <f t="shared" si="726"/>
        <v>2.0740708223638649</v>
      </c>
      <c r="J6609" s="102">
        <f t="shared" si="727"/>
        <v>19670.374676027594</v>
      </c>
      <c r="K6609" s="103">
        <f t="shared" si="728"/>
        <v>3.5489653203221678</v>
      </c>
    </row>
    <row r="6610" spans="2:11" x14ac:dyDescent="0.2">
      <c r="B6610" s="35">
        <v>6595</v>
      </c>
      <c r="C6610" s="93">
        <v>0.98288650111535103</v>
      </c>
      <c r="D6610" s="101">
        <f t="shared" si="731"/>
        <v>5.1784881705956479E-2</v>
      </c>
      <c r="E6610" s="93">
        <v>8.1330560054556078E-2</v>
      </c>
      <c r="F6610" s="102">
        <f t="shared" si="729"/>
        <v>1.081330560054556</v>
      </c>
      <c r="G6610" s="102">
        <f t="shared" si="732"/>
        <v>19666.877495588978</v>
      </c>
      <c r="H6610" s="102">
        <f t="shared" si="730"/>
        <v>19670.374676027594</v>
      </c>
      <c r="I6610" s="102">
        <f t="shared" ref="I6610:I6673" si="733">H6610-G6610</f>
        <v>3.4971804386150325</v>
      </c>
      <c r="J6610" s="102">
        <f t="shared" ref="J6610:J6673" si="734">H6610+F6610</f>
        <v>19671.456006587647</v>
      </c>
      <c r="K6610" s="103">
        <f t="shared" ref="K6610:K6673" si="735">J6610-G6610</f>
        <v>4.5785109986682073</v>
      </c>
    </row>
    <row r="6611" spans="2:11" ht="16" thickBot="1" x14ac:dyDescent="0.25">
      <c r="B6611" s="39">
        <v>6596</v>
      </c>
      <c r="C6611" s="94">
        <v>0.83304812561649144</v>
      </c>
      <c r="D6611" s="104">
        <f t="shared" si="731"/>
        <v>0.54799159390442842</v>
      </c>
      <c r="E6611" s="94">
        <v>0.12423957787601003</v>
      </c>
      <c r="F6611" s="105">
        <f t="shared" si="729"/>
        <v>1.1242395778760099</v>
      </c>
      <c r="G6611" s="105">
        <f t="shared" si="732"/>
        <v>19667.425487182882</v>
      </c>
      <c r="H6611" s="105">
        <f t="shared" si="730"/>
        <v>19671.456006587647</v>
      </c>
      <c r="I6611" s="105">
        <f t="shared" si="733"/>
        <v>4.030519404765073</v>
      </c>
      <c r="J6611" s="105">
        <f t="shared" si="734"/>
        <v>19672.580246165522</v>
      </c>
      <c r="K6611" s="106">
        <f t="shared" si="735"/>
        <v>5.1547589826404874</v>
      </c>
    </row>
    <row r="6612" spans="2:11" x14ac:dyDescent="0.2">
      <c r="B6612" s="35">
        <v>6597</v>
      </c>
      <c r="C6612" s="93">
        <v>0.4893611368662274</v>
      </c>
      <c r="D6612" s="101">
        <f t="shared" si="731"/>
        <v>2.1439636226430734</v>
      </c>
      <c r="E6612" s="93">
        <v>0.67922344927296774</v>
      </c>
      <c r="F6612" s="102">
        <f t="shared" si="729"/>
        <v>1.6792234492729676</v>
      </c>
      <c r="G6612" s="102">
        <f t="shared" si="732"/>
        <v>19669.569450805524</v>
      </c>
      <c r="H6612" s="102">
        <f t="shared" si="730"/>
        <v>19672.580246165522</v>
      </c>
      <c r="I6612" s="102">
        <f t="shared" si="733"/>
        <v>3.0107953599981556</v>
      </c>
      <c r="J6612" s="102">
        <f t="shared" si="734"/>
        <v>19674.259469614793</v>
      </c>
      <c r="K6612" s="103">
        <f t="shared" si="735"/>
        <v>4.6900188092695316</v>
      </c>
    </row>
    <row r="6613" spans="2:11" x14ac:dyDescent="0.2">
      <c r="B6613" s="35">
        <v>6598</v>
      </c>
      <c r="C6613" s="93">
        <v>0.14172016195745518</v>
      </c>
      <c r="D6613" s="101">
        <f t="shared" si="731"/>
        <v>5.8617025685599611</v>
      </c>
      <c r="E6613" s="93">
        <v>0.1525821951123143</v>
      </c>
      <c r="F6613" s="102">
        <f t="shared" si="729"/>
        <v>1.1525821951123143</v>
      </c>
      <c r="G6613" s="102">
        <f t="shared" si="732"/>
        <v>19675.431153374084</v>
      </c>
      <c r="H6613" s="102">
        <f t="shared" si="730"/>
        <v>19675.431153374084</v>
      </c>
      <c r="I6613" s="102">
        <f t="shared" si="733"/>
        <v>0</v>
      </c>
      <c r="J6613" s="102">
        <f t="shared" si="734"/>
        <v>19676.583735569195</v>
      </c>
      <c r="K6613" s="103">
        <f t="shared" si="735"/>
        <v>1.152582195110881</v>
      </c>
    </row>
    <row r="6614" spans="2:11" x14ac:dyDescent="0.2">
      <c r="B6614" s="35">
        <v>6599</v>
      </c>
      <c r="C6614" s="93">
        <v>0.4656163413556148</v>
      </c>
      <c r="D6614" s="101">
        <f t="shared" si="731"/>
        <v>2.2931798573026403</v>
      </c>
      <c r="E6614" s="93">
        <v>0.65593695379433525</v>
      </c>
      <c r="F6614" s="102">
        <f t="shared" si="729"/>
        <v>1.6559369537943351</v>
      </c>
      <c r="G6614" s="102">
        <f t="shared" si="732"/>
        <v>19677.724333231385</v>
      </c>
      <c r="H6614" s="102">
        <f t="shared" si="730"/>
        <v>19677.724333231385</v>
      </c>
      <c r="I6614" s="102">
        <f t="shared" si="733"/>
        <v>0</v>
      </c>
      <c r="J6614" s="102">
        <f t="shared" si="734"/>
        <v>19679.380270185178</v>
      </c>
      <c r="K6614" s="103">
        <f t="shared" si="735"/>
        <v>1.6559369537935709</v>
      </c>
    </row>
    <row r="6615" spans="2:11" ht="16" thickBot="1" x14ac:dyDescent="0.25">
      <c r="B6615" s="39">
        <v>6600</v>
      </c>
      <c r="C6615" s="94">
        <v>0.39844107068557577</v>
      </c>
      <c r="D6615" s="104">
        <f t="shared" si="731"/>
        <v>2.76058700854436</v>
      </c>
      <c r="E6615" s="94">
        <v>0.72570952705049008</v>
      </c>
      <c r="F6615" s="105">
        <f t="shared" si="729"/>
        <v>1.7257095270504901</v>
      </c>
      <c r="G6615" s="105">
        <f t="shared" si="732"/>
        <v>19680.484920239927</v>
      </c>
      <c r="H6615" s="105">
        <f t="shared" si="730"/>
        <v>19680.484920239927</v>
      </c>
      <c r="I6615" s="105">
        <f t="shared" si="733"/>
        <v>0</v>
      </c>
      <c r="J6615" s="105">
        <f t="shared" si="734"/>
        <v>19682.210629766978</v>
      </c>
      <c r="K6615" s="106">
        <f t="shared" si="735"/>
        <v>1.7257095270506397</v>
      </c>
    </row>
    <row r="6616" spans="2:11" x14ac:dyDescent="0.2">
      <c r="B6616" s="35">
        <v>6601</v>
      </c>
      <c r="C6616" s="93">
        <v>2.3717918309219099E-2</v>
      </c>
      <c r="D6616" s="101">
        <f t="shared" si="731"/>
        <v>11.224573409093908</v>
      </c>
      <c r="E6616" s="93">
        <v>0.89668811164223305</v>
      </c>
      <c r="F6616" s="102">
        <f t="shared" si="729"/>
        <v>1.8966881116422329</v>
      </c>
      <c r="G6616" s="102">
        <f t="shared" si="732"/>
        <v>19691.709493649021</v>
      </c>
      <c r="H6616" s="102">
        <f t="shared" si="730"/>
        <v>19691.709493649021</v>
      </c>
      <c r="I6616" s="102">
        <f t="shared" si="733"/>
        <v>0</v>
      </c>
      <c r="J6616" s="102">
        <f t="shared" si="734"/>
        <v>19693.606181760664</v>
      </c>
      <c r="K6616" s="103">
        <f t="shared" si="735"/>
        <v>1.8966881116430159</v>
      </c>
    </row>
    <row r="6617" spans="2:11" x14ac:dyDescent="0.2">
      <c r="B6617" s="35">
        <v>6602</v>
      </c>
      <c r="C6617" s="93">
        <v>0.13144825136875427</v>
      </c>
      <c r="D6617" s="101">
        <f t="shared" si="731"/>
        <v>6.0874260915863303</v>
      </c>
      <c r="E6617" s="93">
        <v>0.40396568199846017</v>
      </c>
      <c r="F6617" s="102">
        <f t="shared" si="729"/>
        <v>1.4039656819984603</v>
      </c>
      <c r="G6617" s="102">
        <f t="shared" si="732"/>
        <v>19697.796919740609</v>
      </c>
      <c r="H6617" s="102">
        <f t="shared" si="730"/>
        <v>19697.796919740609</v>
      </c>
      <c r="I6617" s="102">
        <f t="shared" si="733"/>
        <v>0</v>
      </c>
      <c r="J6617" s="102">
        <f t="shared" si="734"/>
        <v>19699.200885422608</v>
      </c>
      <c r="K6617" s="103">
        <f t="shared" si="735"/>
        <v>1.4039656819986703</v>
      </c>
    </row>
    <row r="6618" spans="2:11" x14ac:dyDescent="0.2">
      <c r="B6618" s="35">
        <v>6603</v>
      </c>
      <c r="C6618" s="93">
        <v>0.74475474437151568</v>
      </c>
      <c r="D6618" s="101">
        <f t="shared" si="731"/>
        <v>0.88410095096219221</v>
      </c>
      <c r="E6618" s="93">
        <v>0.53750312876307083</v>
      </c>
      <c r="F6618" s="102">
        <f t="shared" si="729"/>
        <v>1.5375031287630709</v>
      </c>
      <c r="G6618" s="102">
        <f t="shared" si="732"/>
        <v>19698.681020691572</v>
      </c>
      <c r="H6618" s="102">
        <f t="shared" si="730"/>
        <v>19699.200885422608</v>
      </c>
      <c r="I6618" s="102">
        <f t="shared" si="733"/>
        <v>0.51986473103534081</v>
      </c>
      <c r="J6618" s="102">
        <f t="shared" si="734"/>
        <v>19700.73838855137</v>
      </c>
      <c r="K6618" s="103">
        <f t="shared" si="735"/>
        <v>2.0573678597975231</v>
      </c>
    </row>
    <row r="6619" spans="2:11" ht="16" thickBot="1" x14ac:dyDescent="0.25">
      <c r="B6619" s="39">
        <v>6604</v>
      </c>
      <c r="C6619" s="94">
        <v>0.19938131866184294</v>
      </c>
      <c r="D6619" s="104">
        <f t="shared" si="731"/>
        <v>4.8376083407922552</v>
      </c>
      <c r="E6619" s="94">
        <v>0.22954782372074822</v>
      </c>
      <c r="F6619" s="105">
        <f t="shared" si="729"/>
        <v>1.2295478237207482</v>
      </c>
      <c r="G6619" s="105">
        <f t="shared" si="732"/>
        <v>19703.518629032365</v>
      </c>
      <c r="H6619" s="105">
        <f t="shared" si="730"/>
        <v>19703.518629032365</v>
      </c>
      <c r="I6619" s="105">
        <f t="shared" si="733"/>
        <v>0</v>
      </c>
      <c r="J6619" s="105">
        <f t="shared" si="734"/>
        <v>19704.748176856087</v>
      </c>
      <c r="K6619" s="106">
        <f t="shared" si="735"/>
        <v>1.2295478237210773</v>
      </c>
    </row>
    <row r="6620" spans="2:11" x14ac:dyDescent="0.2">
      <c r="B6620" s="35">
        <v>6605</v>
      </c>
      <c r="C6620" s="93">
        <v>0.40741126476585487</v>
      </c>
      <c r="D6620" s="101">
        <f t="shared" si="731"/>
        <v>2.6937963755674099</v>
      </c>
      <c r="E6620" s="93">
        <v>0.38738856654934184</v>
      </c>
      <c r="F6620" s="102">
        <f t="shared" si="729"/>
        <v>1.3873885665493417</v>
      </c>
      <c r="G6620" s="102">
        <f t="shared" si="732"/>
        <v>19706.212425407932</v>
      </c>
      <c r="H6620" s="102">
        <f t="shared" si="730"/>
        <v>19706.212425407932</v>
      </c>
      <c r="I6620" s="102">
        <f t="shared" si="733"/>
        <v>0</v>
      </c>
      <c r="J6620" s="102">
        <f t="shared" si="734"/>
        <v>19707.599813974481</v>
      </c>
      <c r="K6620" s="103">
        <f t="shared" si="735"/>
        <v>1.387388566548907</v>
      </c>
    </row>
    <row r="6621" spans="2:11" x14ac:dyDescent="0.2">
      <c r="B6621" s="35">
        <v>6606</v>
      </c>
      <c r="C6621" s="93">
        <v>0.83898036534149167</v>
      </c>
      <c r="D6621" s="101">
        <f t="shared" si="731"/>
        <v>0.52670392572689584</v>
      </c>
      <c r="E6621" s="93">
        <v>0.2373860356650046</v>
      </c>
      <c r="F6621" s="102">
        <f t="shared" si="729"/>
        <v>1.2373860356650046</v>
      </c>
      <c r="G6621" s="102">
        <f t="shared" si="732"/>
        <v>19706.739129333659</v>
      </c>
      <c r="H6621" s="102">
        <f t="shared" si="730"/>
        <v>19707.599813974481</v>
      </c>
      <c r="I6621" s="102">
        <f t="shared" si="733"/>
        <v>0.8606846408220008</v>
      </c>
      <c r="J6621" s="102">
        <f t="shared" si="734"/>
        <v>19708.837200010144</v>
      </c>
      <c r="K6621" s="103">
        <f t="shared" si="735"/>
        <v>2.0980706764858041</v>
      </c>
    </row>
    <row r="6622" spans="2:11" x14ac:dyDescent="0.2">
      <c r="B6622" s="35">
        <v>6607</v>
      </c>
      <c r="C6622" s="93">
        <v>0.60853709730265115</v>
      </c>
      <c r="D6622" s="101">
        <f t="shared" si="731"/>
        <v>1.4900922097448053</v>
      </c>
      <c r="E6622" s="93">
        <v>0.85216583136398449</v>
      </c>
      <c r="F6622" s="102">
        <f t="shared" si="729"/>
        <v>1.8521658313639846</v>
      </c>
      <c r="G6622" s="102">
        <f t="shared" si="732"/>
        <v>19708.229221543403</v>
      </c>
      <c r="H6622" s="102">
        <f t="shared" si="730"/>
        <v>19708.837200010144</v>
      </c>
      <c r="I6622" s="102">
        <f t="shared" si="733"/>
        <v>0.60797846674176981</v>
      </c>
      <c r="J6622" s="102">
        <f t="shared" si="734"/>
        <v>19710.68936584151</v>
      </c>
      <c r="K6622" s="103">
        <f t="shared" si="735"/>
        <v>2.4601442981074797</v>
      </c>
    </row>
    <row r="6623" spans="2:11" ht="16" thickBot="1" x14ac:dyDescent="0.25">
      <c r="B6623" s="39">
        <v>6608</v>
      </c>
      <c r="C6623" s="94">
        <v>0.7529438219665423</v>
      </c>
      <c r="D6623" s="104">
        <f t="shared" si="731"/>
        <v>0.85129397876250923</v>
      </c>
      <c r="E6623" s="94">
        <v>0.73936475632281173</v>
      </c>
      <c r="F6623" s="105">
        <f t="shared" si="729"/>
        <v>1.7393647563228116</v>
      </c>
      <c r="G6623" s="105">
        <f t="shared" si="732"/>
        <v>19709.080515522164</v>
      </c>
      <c r="H6623" s="105">
        <f t="shared" si="730"/>
        <v>19710.68936584151</v>
      </c>
      <c r="I6623" s="105">
        <f t="shared" si="733"/>
        <v>1.6088503193459474</v>
      </c>
      <c r="J6623" s="105">
        <f t="shared" si="734"/>
        <v>19712.428730597832</v>
      </c>
      <c r="K6623" s="106">
        <f t="shared" si="735"/>
        <v>3.3482150756681222</v>
      </c>
    </row>
    <row r="6624" spans="2:11" x14ac:dyDescent="0.2">
      <c r="B6624" s="35">
        <v>6609</v>
      </c>
      <c r="C6624" s="93">
        <v>0.32171453095563585</v>
      </c>
      <c r="D6624" s="101">
        <f t="shared" si="731"/>
        <v>3.402272029448</v>
      </c>
      <c r="E6624" s="93">
        <v>0.86339915945337053</v>
      </c>
      <c r="F6624" s="102">
        <f t="shared" si="729"/>
        <v>1.8633991594533705</v>
      </c>
      <c r="G6624" s="102">
        <f t="shared" si="732"/>
        <v>19712.482787551613</v>
      </c>
      <c r="H6624" s="102">
        <f t="shared" si="730"/>
        <v>19712.482787551613</v>
      </c>
      <c r="I6624" s="102">
        <f t="shared" si="733"/>
        <v>0</v>
      </c>
      <c r="J6624" s="102">
        <f t="shared" si="734"/>
        <v>19714.346186711067</v>
      </c>
      <c r="K6624" s="103">
        <f t="shared" si="735"/>
        <v>1.8633991594542749</v>
      </c>
    </row>
    <row r="6625" spans="2:11" x14ac:dyDescent="0.2">
      <c r="B6625" s="35">
        <v>6610</v>
      </c>
      <c r="C6625" s="93">
        <v>0.69770126601118265</v>
      </c>
      <c r="D6625" s="101">
        <f t="shared" si="731"/>
        <v>1.0798927604672925</v>
      </c>
      <c r="E6625" s="93">
        <v>0.44548091365876541</v>
      </c>
      <c r="F6625" s="102">
        <f t="shared" si="729"/>
        <v>1.4454809136587654</v>
      </c>
      <c r="G6625" s="102">
        <f t="shared" si="732"/>
        <v>19713.562680312079</v>
      </c>
      <c r="H6625" s="102">
        <f t="shared" si="730"/>
        <v>19714.346186711067</v>
      </c>
      <c r="I6625" s="102">
        <f t="shared" si="733"/>
        <v>0.78350639898781083</v>
      </c>
      <c r="J6625" s="102">
        <f t="shared" si="734"/>
        <v>19715.791667624726</v>
      </c>
      <c r="K6625" s="103">
        <f t="shared" si="735"/>
        <v>2.2289873126464954</v>
      </c>
    </row>
    <row r="6626" spans="2:11" x14ac:dyDescent="0.2">
      <c r="B6626" s="35">
        <v>6611</v>
      </c>
      <c r="C6626" s="93">
        <v>0.5784592133268307</v>
      </c>
      <c r="D6626" s="101">
        <f t="shared" si="731"/>
        <v>1.6421617170679617</v>
      </c>
      <c r="E6626" s="93">
        <v>0.38237209306344733</v>
      </c>
      <c r="F6626" s="102">
        <f t="shared" si="729"/>
        <v>1.3823720930634473</v>
      </c>
      <c r="G6626" s="102">
        <f t="shared" si="732"/>
        <v>19715.204842029147</v>
      </c>
      <c r="H6626" s="102">
        <f t="shared" si="730"/>
        <v>19715.791667624726</v>
      </c>
      <c r="I6626" s="102">
        <f t="shared" si="733"/>
        <v>0.58682559557928471</v>
      </c>
      <c r="J6626" s="102">
        <f t="shared" si="734"/>
        <v>19717.174039717789</v>
      </c>
      <c r="K6626" s="103">
        <f t="shared" si="735"/>
        <v>1.9691976886424527</v>
      </c>
    </row>
    <row r="6627" spans="2:11" ht="16" thickBot="1" x14ac:dyDescent="0.25">
      <c r="B6627" s="39">
        <v>6612</v>
      </c>
      <c r="C6627" s="94">
        <v>3.845876594657538E-2</v>
      </c>
      <c r="D6627" s="104">
        <f t="shared" si="731"/>
        <v>9.774505878026396</v>
      </c>
      <c r="E6627" s="94">
        <v>0.45918741066072977</v>
      </c>
      <c r="F6627" s="105">
        <f t="shared" si="729"/>
        <v>1.4591874106607299</v>
      </c>
      <c r="G6627" s="105">
        <f t="shared" si="732"/>
        <v>19724.979347907174</v>
      </c>
      <c r="H6627" s="105">
        <f t="shared" si="730"/>
        <v>19724.979347907174</v>
      </c>
      <c r="I6627" s="105">
        <f t="shared" si="733"/>
        <v>0</v>
      </c>
      <c r="J6627" s="105">
        <f t="shared" si="734"/>
        <v>19726.438535317833</v>
      </c>
      <c r="K6627" s="106">
        <f t="shared" si="735"/>
        <v>1.4591874106590694</v>
      </c>
    </row>
    <row r="6628" spans="2:11" x14ac:dyDescent="0.2">
      <c r="B6628" s="35">
        <v>6613</v>
      </c>
      <c r="C6628" s="93">
        <v>0.94631667258559149</v>
      </c>
      <c r="D6628" s="101">
        <f t="shared" si="731"/>
        <v>0.16553405073846342</v>
      </c>
      <c r="E6628" s="93">
        <v>0.45220201898380441</v>
      </c>
      <c r="F6628" s="102">
        <f t="shared" si="729"/>
        <v>1.4522020189838045</v>
      </c>
      <c r="G6628" s="102">
        <f t="shared" si="732"/>
        <v>19725.144881957913</v>
      </c>
      <c r="H6628" s="102">
        <f t="shared" si="730"/>
        <v>19726.438535317833</v>
      </c>
      <c r="I6628" s="102">
        <f t="shared" si="733"/>
        <v>1.2936533599204267</v>
      </c>
      <c r="J6628" s="102">
        <f t="shared" si="734"/>
        <v>19727.890737336817</v>
      </c>
      <c r="K6628" s="103">
        <f t="shared" si="735"/>
        <v>2.7458553789037978</v>
      </c>
    </row>
    <row r="6629" spans="2:11" x14ac:dyDescent="0.2">
      <c r="B6629" s="35">
        <v>6614</v>
      </c>
      <c r="C6629" s="93">
        <v>9.3089506932254595E-2</v>
      </c>
      <c r="D6629" s="101">
        <f t="shared" si="731"/>
        <v>7.122581425636989</v>
      </c>
      <c r="E6629" s="93">
        <v>0.54495185586152206</v>
      </c>
      <c r="F6629" s="102">
        <f t="shared" si="729"/>
        <v>1.5449518558615221</v>
      </c>
      <c r="G6629" s="102">
        <f t="shared" si="732"/>
        <v>19732.267463383549</v>
      </c>
      <c r="H6629" s="102">
        <f t="shared" si="730"/>
        <v>19732.267463383549</v>
      </c>
      <c r="I6629" s="102">
        <f t="shared" si="733"/>
        <v>0</v>
      </c>
      <c r="J6629" s="102">
        <f t="shared" si="734"/>
        <v>19733.812415239408</v>
      </c>
      <c r="K6629" s="103">
        <f t="shared" si="735"/>
        <v>1.5449518558598356</v>
      </c>
    </row>
    <row r="6630" spans="2:11" x14ac:dyDescent="0.2">
      <c r="B6630" s="35">
        <v>6615</v>
      </c>
      <c r="C6630" s="93">
        <v>0.17069320566127599</v>
      </c>
      <c r="D6630" s="101">
        <f t="shared" si="731"/>
        <v>5.3036623583351119</v>
      </c>
      <c r="E6630" s="93">
        <v>0.47440817910699185</v>
      </c>
      <c r="F6630" s="102">
        <f t="shared" si="729"/>
        <v>1.4744081791069918</v>
      </c>
      <c r="G6630" s="102">
        <f t="shared" si="732"/>
        <v>19737.571125741884</v>
      </c>
      <c r="H6630" s="102">
        <f t="shared" si="730"/>
        <v>19737.571125741884</v>
      </c>
      <c r="I6630" s="102">
        <f t="shared" si="733"/>
        <v>0</v>
      </c>
      <c r="J6630" s="102">
        <f t="shared" si="734"/>
        <v>19739.045533920991</v>
      </c>
      <c r="K6630" s="103">
        <f t="shared" si="735"/>
        <v>1.4744081791068311</v>
      </c>
    </row>
    <row r="6631" spans="2:11" ht="16" thickBot="1" x14ac:dyDescent="0.25">
      <c r="B6631" s="39">
        <v>6616</v>
      </c>
      <c r="C6631" s="94">
        <v>0.38860983224330337</v>
      </c>
      <c r="D6631" s="104">
        <f t="shared" si="731"/>
        <v>2.8355383219559247</v>
      </c>
      <c r="E6631" s="94">
        <v>0.30280113865418234</v>
      </c>
      <c r="F6631" s="105">
        <f t="shared" si="729"/>
        <v>1.3028011386541825</v>
      </c>
      <c r="G6631" s="105">
        <f t="shared" si="732"/>
        <v>19740.406664063841</v>
      </c>
      <c r="H6631" s="105">
        <f t="shared" si="730"/>
        <v>19740.406664063841</v>
      </c>
      <c r="I6631" s="105">
        <f t="shared" si="733"/>
        <v>0</v>
      </c>
      <c r="J6631" s="105">
        <f t="shared" si="734"/>
        <v>19741.709465202497</v>
      </c>
      <c r="K6631" s="106">
        <f t="shared" si="735"/>
        <v>1.3028011386559228</v>
      </c>
    </row>
    <row r="6632" spans="2:11" x14ac:dyDescent="0.2">
      <c r="B6632" s="35">
        <v>6617</v>
      </c>
      <c r="C6632" s="93">
        <v>0.782966576599882</v>
      </c>
      <c r="D6632" s="101">
        <f t="shared" si="731"/>
        <v>0.73399581071154796</v>
      </c>
      <c r="E6632" s="93">
        <v>0.90973321397315132</v>
      </c>
      <c r="F6632" s="102">
        <f t="shared" si="729"/>
        <v>1.9097332139731513</v>
      </c>
      <c r="G6632" s="102">
        <f t="shared" si="732"/>
        <v>19741.140659874553</v>
      </c>
      <c r="H6632" s="102">
        <f t="shared" si="730"/>
        <v>19741.709465202497</v>
      </c>
      <c r="I6632" s="102">
        <f t="shared" si="733"/>
        <v>0.56880532794457395</v>
      </c>
      <c r="J6632" s="102">
        <f t="shared" si="734"/>
        <v>19743.619198416469</v>
      </c>
      <c r="K6632" s="103">
        <f t="shared" si="735"/>
        <v>2.4785385419163504</v>
      </c>
    </row>
    <row r="6633" spans="2:11" x14ac:dyDescent="0.2">
      <c r="B6633" s="35">
        <v>6618</v>
      </c>
      <c r="C6633" s="93">
        <v>0.9261624400844759</v>
      </c>
      <c r="D6633" s="101">
        <f t="shared" si="731"/>
        <v>0.2301169153888018</v>
      </c>
      <c r="E6633" s="93">
        <v>0.40791312412868863</v>
      </c>
      <c r="F6633" s="102">
        <f t="shared" si="729"/>
        <v>1.4079131241286886</v>
      </c>
      <c r="G6633" s="102">
        <f t="shared" si="732"/>
        <v>19741.37077678994</v>
      </c>
      <c r="H6633" s="102">
        <f t="shared" si="730"/>
        <v>19743.619198416469</v>
      </c>
      <c r="I6633" s="102">
        <f t="shared" si="733"/>
        <v>2.2484216265293071</v>
      </c>
      <c r="J6633" s="102">
        <f t="shared" si="734"/>
        <v>19745.027111540596</v>
      </c>
      <c r="K6633" s="103">
        <f t="shared" si="735"/>
        <v>3.6563347506562422</v>
      </c>
    </row>
    <row r="6634" spans="2:11" x14ac:dyDescent="0.2">
      <c r="B6634" s="35">
        <v>6619</v>
      </c>
      <c r="C6634" s="93">
        <v>0.99184671534107138</v>
      </c>
      <c r="D6634" s="101">
        <f t="shared" si="731"/>
        <v>2.4560113387109579E-2</v>
      </c>
      <c r="E6634" s="93">
        <v>0.64967965802648719</v>
      </c>
      <c r="F6634" s="102">
        <f t="shared" si="729"/>
        <v>1.6496796580264872</v>
      </c>
      <c r="G6634" s="102">
        <f t="shared" si="732"/>
        <v>19741.395336903326</v>
      </c>
      <c r="H6634" s="102">
        <f t="shared" si="730"/>
        <v>19745.027111540596</v>
      </c>
      <c r="I6634" s="102">
        <f t="shared" si="733"/>
        <v>3.6317746372697002</v>
      </c>
      <c r="J6634" s="102">
        <f t="shared" si="734"/>
        <v>19746.676791198621</v>
      </c>
      <c r="K6634" s="103">
        <f t="shared" si="735"/>
        <v>5.2814542952946795</v>
      </c>
    </row>
    <row r="6635" spans="2:11" ht="16" thickBot="1" x14ac:dyDescent="0.25">
      <c r="B6635" s="39">
        <v>6620</v>
      </c>
      <c r="C6635" s="94">
        <v>0.60248725328242925</v>
      </c>
      <c r="D6635" s="104">
        <f t="shared" si="731"/>
        <v>1.5200663106565113</v>
      </c>
      <c r="E6635" s="94">
        <v>0.60179082889980706</v>
      </c>
      <c r="F6635" s="105">
        <f t="shared" ref="F6635:F6698" si="736">($N$18-$N$19)*E6635+$N$19</f>
        <v>1.6017908288998071</v>
      </c>
      <c r="G6635" s="105">
        <f t="shared" si="732"/>
        <v>19742.915403213981</v>
      </c>
      <c r="H6635" s="105">
        <f t="shared" ref="H6635:H6698" si="737">+MAX(G6635,J6634)</f>
        <v>19746.676791198621</v>
      </c>
      <c r="I6635" s="105">
        <f t="shared" si="733"/>
        <v>3.7613879846394411</v>
      </c>
      <c r="J6635" s="105">
        <f t="shared" si="734"/>
        <v>19748.27858202752</v>
      </c>
      <c r="K6635" s="106">
        <f t="shared" si="735"/>
        <v>5.3631788135389797</v>
      </c>
    </row>
    <row r="6636" spans="2:11" x14ac:dyDescent="0.2">
      <c r="B6636" s="35">
        <v>6621</v>
      </c>
      <c r="C6636" s="93">
        <v>0.66456461520482146</v>
      </c>
      <c r="D6636" s="101">
        <f t="shared" ref="D6636:D6699" si="738">-LN(C6636)/$N$16</f>
        <v>1.2258695001683553</v>
      </c>
      <c r="E6636" s="93">
        <v>0.42066252939152782</v>
      </c>
      <c r="F6636" s="102">
        <f t="shared" si="736"/>
        <v>1.4206625293915278</v>
      </c>
      <c r="G6636" s="102">
        <f t="shared" ref="G6636:G6699" si="739">G6635+D6636</f>
        <v>19744.141272714151</v>
      </c>
      <c r="H6636" s="102">
        <f t="shared" si="737"/>
        <v>19748.27858202752</v>
      </c>
      <c r="I6636" s="102">
        <f t="shared" si="733"/>
        <v>4.1373093133697694</v>
      </c>
      <c r="J6636" s="102">
        <f t="shared" si="734"/>
        <v>19749.699244556912</v>
      </c>
      <c r="K6636" s="103">
        <f t="shared" si="735"/>
        <v>5.5579718427616172</v>
      </c>
    </row>
    <row r="6637" spans="2:11" x14ac:dyDescent="0.2">
      <c r="B6637" s="35">
        <v>6622</v>
      </c>
      <c r="C6637" s="93">
        <v>0.79206397890002311</v>
      </c>
      <c r="D6637" s="101">
        <f t="shared" si="738"/>
        <v>0.69933932697279855</v>
      </c>
      <c r="E6637" s="93">
        <v>0.33131655816932992</v>
      </c>
      <c r="F6637" s="102">
        <f t="shared" si="736"/>
        <v>1.33131655816933</v>
      </c>
      <c r="G6637" s="102">
        <f t="shared" si="739"/>
        <v>19744.840612041124</v>
      </c>
      <c r="H6637" s="102">
        <f t="shared" si="737"/>
        <v>19749.699244556912</v>
      </c>
      <c r="I6637" s="102">
        <f t="shared" si="733"/>
        <v>4.8586325157884858</v>
      </c>
      <c r="J6637" s="102">
        <f t="shared" si="734"/>
        <v>19751.03056111508</v>
      </c>
      <c r="K6637" s="103">
        <f t="shared" si="735"/>
        <v>6.1899490739560861</v>
      </c>
    </row>
    <row r="6638" spans="2:11" x14ac:dyDescent="0.2">
      <c r="B6638" s="35">
        <v>6623</v>
      </c>
      <c r="C6638" s="93">
        <v>0.35105225325419942</v>
      </c>
      <c r="D6638" s="101">
        <f t="shared" si="738"/>
        <v>3.1404605907785319</v>
      </c>
      <c r="E6638" s="93">
        <v>2.8732394592911881E-2</v>
      </c>
      <c r="F6638" s="102">
        <f t="shared" si="736"/>
        <v>1.0287323945929119</v>
      </c>
      <c r="G6638" s="102">
        <f t="shared" si="739"/>
        <v>19747.981072631901</v>
      </c>
      <c r="H6638" s="102">
        <f t="shared" si="737"/>
        <v>19751.03056111508</v>
      </c>
      <c r="I6638" s="102">
        <f t="shared" si="733"/>
        <v>3.0494884831787203</v>
      </c>
      <c r="J6638" s="102">
        <f t="shared" si="734"/>
        <v>19752.059293509672</v>
      </c>
      <c r="K6638" s="103">
        <f t="shared" si="735"/>
        <v>4.0782208777709457</v>
      </c>
    </row>
    <row r="6639" spans="2:11" ht="16" thickBot="1" x14ac:dyDescent="0.25">
      <c r="B6639" s="39">
        <v>6624</v>
      </c>
      <c r="C6639" s="94">
        <v>0.12593328018118854</v>
      </c>
      <c r="D6639" s="104">
        <f t="shared" si="738"/>
        <v>6.216009103945983</v>
      </c>
      <c r="E6639" s="94">
        <v>0.91711441899124746</v>
      </c>
      <c r="F6639" s="105">
        <f t="shared" si="736"/>
        <v>1.9171144189912475</v>
      </c>
      <c r="G6639" s="105">
        <f t="shared" si="739"/>
        <v>19754.197081735849</v>
      </c>
      <c r="H6639" s="105">
        <f t="shared" si="737"/>
        <v>19754.197081735849</v>
      </c>
      <c r="I6639" s="105">
        <f t="shared" si="733"/>
        <v>0</v>
      </c>
      <c r="J6639" s="105">
        <f t="shared" si="734"/>
        <v>19756.114196154838</v>
      </c>
      <c r="K6639" s="106">
        <f t="shared" si="735"/>
        <v>1.9171144189895131</v>
      </c>
    </row>
    <row r="6640" spans="2:11" x14ac:dyDescent="0.2">
      <c r="B6640" s="35">
        <v>6625</v>
      </c>
      <c r="C6640" s="93">
        <v>0.88197534668784638</v>
      </c>
      <c r="D6640" s="101">
        <f t="shared" si="738"/>
        <v>0.37677352490124066</v>
      </c>
      <c r="E6640" s="93">
        <v>0.24817244382802139</v>
      </c>
      <c r="F6640" s="102">
        <f t="shared" si="736"/>
        <v>1.2481724438280213</v>
      </c>
      <c r="G6640" s="102">
        <f t="shared" si="739"/>
        <v>19754.573855260751</v>
      </c>
      <c r="H6640" s="102">
        <f t="shared" si="737"/>
        <v>19756.114196154838</v>
      </c>
      <c r="I6640" s="102">
        <f t="shared" si="733"/>
        <v>1.5403408940874215</v>
      </c>
      <c r="J6640" s="102">
        <f t="shared" si="734"/>
        <v>19757.362368598668</v>
      </c>
      <c r="K6640" s="103">
        <f t="shared" si="735"/>
        <v>2.788513337916811</v>
      </c>
    </row>
    <row r="6641" spans="2:11" x14ac:dyDescent="0.2">
      <c r="B6641" s="35">
        <v>6626</v>
      </c>
      <c r="C6641" s="93">
        <v>0.11303925898392886</v>
      </c>
      <c r="D6641" s="101">
        <f t="shared" si="738"/>
        <v>6.5400602879136658</v>
      </c>
      <c r="E6641" s="93">
        <v>0.78448828741703247</v>
      </c>
      <c r="F6641" s="102">
        <f t="shared" si="736"/>
        <v>1.7844882874170325</v>
      </c>
      <c r="G6641" s="102">
        <f t="shared" si="739"/>
        <v>19761.113915548663</v>
      </c>
      <c r="H6641" s="102">
        <f t="shared" si="737"/>
        <v>19761.113915548663</v>
      </c>
      <c r="I6641" s="102">
        <f t="shared" si="733"/>
        <v>0</v>
      </c>
      <c r="J6641" s="102">
        <f t="shared" si="734"/>
        <v>19762.89840383608</v>
      </c>
      <c r="K6641" s="103">
        <f t="shared" si="735"/>
        <v>1.7844882874160248</v>
      </c>
    </row>
    <row r="6642" spans="2:11" x14ac:dyDescent="0.2">
      <c r="B6642" s="35">
        <v>6627</v>
      </c>
      <c r="C6642" s="93">
        <v>0.22314404911905006</v>
      </c>
      <c r="D6642" s="101">
        <f t="shared" si="738"/>
        <v>4.4998132676681335</v>
      </c>
      <c r="E6642" s="93">
        <v>0.28965233912209809</v>
      </c>
      <c r="F6642" s="102">
        <f t="shared" si="736"/>
        <v>1.2896523391220982</v>
      </c>
      <c r="G6642" s="102">
        <f t="shared" si="739"/>
        <v>19765.61372881633</v>
      </c>
      <c r="H6642" s="102">
        <f t="shared" si="737"/>
        <v>19765.61372881633</v>
      </c>
      <c r="I6642" s="102">
        <f t="shared" si="733"/>
        <v>0</v>
      </c>
      <c r="J6642" s="102">
        <f t="shared" si="734"/>
        <v>19766.903381155451</v>
      </c>
      <c r="K6642" s="103">
        <f t="shared" si="735"/>
        <v>1.2896523391209485</v>
      </c>
    </row>
    <row r="6643" spans="2:11" ht="16" thickBot="1" x14ac:dyDescent="0.25">
      <c r="B6643" s="39">
        <v>6628</v>
      </c>
      <c r="C6643" s="94">
        <v>8.3728695211982007E-4</v>
      </c>
      <c r="D6643" s="104">
        <f t="shared" si="738"/>
        <v>21.256031136465339</v>
      </c>
      <c r="E6643" s="94">
        <v>0.15736857844719787</v>
      </c>
      <c r="F6643" s="105">
        <f t="shared" si="736"/>
        <v>1.1573685784471979</v>
      </c>
      <c r="G6643" s="105">
        <f t="shared" si="739"/>
        <v>19786.869759952795</v>
      </c>
      <c r="H6643" s="105">
        <f t="shared" si="737"/>
        <v>19786.869759952795</v>
      </c>
      <c r="I6643" s="105">
        <f t="shared" si="733"/>
        <v>0</v>
      </c>
      <c r="J6643" s="105">
        <f t="shared" si="734"/>
        <v>19788.027128531241</v>
      </c>
      <c r="K6643" s="106">
        <f t="shared" si="735"/>
        <v>1.1573685784460395</v>
      </c>
    </row>
    <row r="6644" spans="2:11" x14ac:dyDescent="0.2">
      <c r="B6644" s="35">
        <v>6629</v>
      </c>
      <c r="C6644" s="93">
        <v>0.10981773901415082</v>
      </c>
      <c r="D6644" s="101">
        <f t="shared" si="738"/>
        <v>6.6267996163493637</v>
      </c>
      <c r="E6644" s="93">
        <v>0.89961489374096015</v>
      </c>
      <c r="F6644" s="102">
        <f t="shared" si="736"/>
        <v>1.89961489374096</v>
      </c>
      <c r="G6644" s="102">
        <f t="shared" si="739"/>
        <v>19793.496559569143</v>
      </c>
      <c r="H6644" s="102">
        <f t="shared" si="737"/>
        <v>19793.496559569143</v>
      </c>
      <c r="I6644" s="102">
        <f t="shared" si="733"/>
        <v>0</v>
      </c>
      <c r="J6644" s="102">
        <f t="shared" si="734"/>
        <v>19795.396174462883</v>
      </c>
      <c r="K6644" s="103">
        <f t="shared" si="735"/>
        <v>1.8996148937403632</v>
      </c>
    </row>
    <row r="6645" spans="2:11" x14ac:dyDescent="0.2">
      <c r="B6645" s="35">
        <v>6630</v>
      </c>
      <c r="C6645" s="93">
        <v>0.33949325296843091</v>
      </c>
      <c r="D6645" s="101">
        <f t="shared" si="738"/>
        <v>3.2409036168510128</v>
      </c>
      <c r="E6645" s="93">
        <v>0.6047590137899943</v>
      </c>
      <c r="F6645" s="102">
        <f t="shared" si="736"/>
        <v>1.6047590137899943</v>
      </c>
      <c r="G6645" s="102">
        <f t="shared" si="739"/>
        <v>19796.737463185993</v>
      </c>
      <c r="H6645" s="102">
        <f t="shared" si="737"/>
        <v>19796.737463185993</v>
      </c>
      <c r="I6645" s="102">
        <f t="shared" si="733"/>
        <v>0</v>
      </c>
      <c r="J6645" s="102">
        <f t="shared" si="734"/>
        <v>19798.342222199783</v>
      </c>
      <c r="K6645" s="103">
        <f t="shared" si="735"/>
        <v>1.6047590137895895</v>
      </c>
    </row>
    <row r="6646" spans="2:11" x14ac:dyDescent="0.2">
      <c r="B6646" s="35">
        <v>6631</v>
      </c>
      <c r="C6646" s="93">
        <v>0.89919559544818828</v>
      </c>
      <c r="D6646" s="101">
        <f t="shared" si="738"/>
        <v>0.31876409446562848</v>
      </c>
      <c r="E6646" s="93">
        <v>0.79079759786270354</v>
      </c>
      <c r="F6646" s="102">
        <f t="shared" si="736"/>
        <v>1.7907975978627035</v>
      </c>
      <c r="G6646" s="102">
        <f t="shared" si="739"/>
        <v>19797.05622728046</v>
      </c>
      <c r="H6646" s="102">
        <f t="shared" si="737"/>
        <v>19798.342222199783</v>
      </c>
      <c r="I6646" s="102">
        <f t="shared" si="733"/>
        <v>1.2859949193225475</v>
      </c>
      <c r="J6646" s="102">
        <f t="shared" si="734"/>
        <v>19800.133019797646</v>
      </c>
      <c r="K6646" s="103">
        <f t="shared" si="735"/>
        <v>3.0767925171858224</v>
      </c>
    </row>
    <row r="6647" spans="2:11" ht="16" thickBot="1" x14ac:dyDescent="0.25">
      <c r="B6647" s="39">
        <v>6632</v>
      </c>
      <c r="C6647" s="94">
        <v>0.14965511039736812</v>
      </c>
      <c r="D6647" s="104">
        <f t="shared" si="738"/>
        <v>5.6982656888091388</v>
      </c>
      <c r="E6647" s="94">
        <v>0.63977760051576682</v>
      </c>
      <c r="F6647" s="105">
        <f t="shared" si="736"/>
        <v>1.6397776005157669</v>
      </c>
      <c r="G6647" s="105">
        <f t="shared" si="739"/>
        <v>19802.75449296927</v>
      </c>
      <c r="H6647" s="105">
        <f t="shared" si="737"/>
        <v>19802.75449296927</v>
      </c>
      <c r="I6647" s="105">
        <f t="shared" si="733"/>
        <v>0</v>
      </c>
      <c r="J6647" s="105">
        <f t="shared" si="734"/>
        <v>19804.394270569785</v>
      </c>
      <c r="K6647" s="106">
        <f t="shared" si="735"/>
        <v>1.6397776005142077</v>
      </c>
    </row>
    <row r="6648" spans="2:11" x14ac:dyDescent="0.2">
      <c r="B6648" s="35">
        <v>6633</v>
      </c>
      <c r="C6648" s="93">
        <v>5.550827757156318E-3</v>
      </c>
      <c r="D6648" s="101">
        <f t="shared" si="738"/>
        <v>15.581424650733894</v>
      </c>
      <c r="E6648" s="93">
        <v>0.28120140199848431</v>
      </c>
      <c r="F6648" s="102">
        <f t="shared" si="736"/>
        <v>1.2812014019984843</v>
      </c>
      <c r="G6648" s="102">
        <f t="shared" si="739"/>
        <v>19818.335917620003</v>
      </c>
      <c r="H6648" s="102">
        <f t="shared" si="737"/>
        <v>19818.335917620003</v>
      </c>
      <c r="I6648" s="102">
        <f t="shared" si="733"/>
        <v>0</v>
      </c>
      <c r="J6648" s="102">
        <f t="shared" si="734"/>
        <v>19819.617119022001</v>
      </c>
      <c r="K6648" s="103">
        <f t="shared" si="735"/>
        <v>1.2812014019982598</v>
      </c>
    </row>
    <row r="6649" spans="2:11" x14ac:dyDescent="0.2">
      <c r="B6649" s="35">
        <v>6634</v>
      </c>
      <c r="C6649" s="93">
        <v>0.81700914329352115</v>
      </c>
      <c r="D6649" s="101">
        <f t="shared" si="738"/>
        <v>0.6063149786490506</v>
      </c>
      <c r="E6649" s="93">
        <v>0.63541898925797324</v>
      </c>
      <c r="F6649" s="102">
        <f t="shared" si="736"/>
        <v>1.6354189892579734</v>
      </c>
      <c r="G6649" s="102">
        <f t="shared" si="739"/>
        <v>19818.942232598652</v>
      </c>
      <c r="H6649" s="102">
        <f t="shared" si="737"/>
        <v>19819.617119022001</v>
      </c>
      <c r="I6649" s="102">
        <f t="shared" si="733"/>
        <v>0.6748864233486529</v>
      </c>
      <c r="J6649" s="102">
        <f t="shared" si="734"/>
        <v>19821.25253801126</v>
      </c>
      <c r="K6649" s="103">
        <f t="shared" si="735"/>
        <v>2.3103054126077041</v>
      </c>
    </row>
    <row r="6650" spans="2:11" x14ac:dyDescent="0.2">
      <c r="B6650" s="35">
        <v>6635</v>
      </c>
      <c r="C6650" s="93">
        <v>0.50481349101985185</v>
      </c>
      <c r="D6650" s="101">
        <f t="shared" si="738"/>
        <v>2.0506987279113318</v>
      </c>
      <c r="E6650" s="93">
        <v>0.38194394393536824</v>
      </c>
      <c r="F6650" s="102">
        <f t="shared" si="736"/>
        <v>1.3819439439353682</v>
      </c>
      <c r="G6650" s="102">
        <f t="shared" si="739"/>
        <v>19820.992931326564</v>
      </c>
      <c r="H6650" s="102">
        <f t="shared" si="737"/>
        <v>19821.25253801126</v>
      </c>
      <c r="I6650" s="102">
        <f t="shared" si="733"/>
        <v>0.25960668469633674</v>
      </c>
      <c r="J6650" s="102">
        <f t="shared" si="734"/>
        <v>19822.634481955196</v>
      </c>
      <c r="K6650" s="103">
        <f t="shared" si="735"/>
        <v>1.6415506286321033</v>
      </c>
    </row>
    <row r="6651" spans="2:11" ht="16" thickBot="1" x14ac:dyDescent="0.25">
      <c r="B6651" s="39">
        <v>6636</v>
      </c>
      <c r="C6651" s="94">
        <v>0.14004346685672664</v>
      </c>
      <c r="D6651" s="104">
        <f t="shared" si="738"/>
        <v>5.8974072810388964</v>
      </c>
      <c r="E6651" s="94">
        <v>0.5580796817583219</v>
      </c>
      <c r="F6651" s="105">
        <f t="shared" si="736"/>
        <v>1.558079681758322</v>
      </c>
      <c r="G6651" s="105">
        <f t="shared" si="739"/>
        <v>19826.890338607602</v>
      </c>
      <c r="H6651" s="105">
        <f t="shared" si="737"/>
        <v>19826.890338607602</v>
      </c>
      <c r="I6651" s="105">
        <f t="shared" si="733"/>
        <v>0</v>
      </c>
      <c r="J6651" s="105">
        <f t="shared" si="734"/>
        <v>19828.448418289361</v>
      </c>
      <c r="K6651" s="106">
        <f t="shared" si="735"/>
        <v>1.5580796817594091</v>
      </c>
    </row>
    <row r="6652" spans="2:11" x14ac:dyDescent="0.2">
      <c r="B6652" s="35">
        <v>6637</v>
      </c>
      <c r="C6652" s="93">
        <v>0.69621311052564061</v>
      </c>
      <c r="D6652" s="101">
        <f t="shared" si="738"/>
        <v>1.0862984166940435</v>
      </c>
      <c r="E6652" s="93">
        <v>0.80989130355178829</v>
      </c>
      <c r="F6652" s="102">
        <f t="shared" si="736"/>
        <v>1.8098913035517883</v>
      </c>
      <c r="G6652" s="102">
        <f t="shared" si="739"/>
        <v>19827.976637024294</v>
      </c>
      <c r="H6652" s="102">
        <f t="shared" si="737"/>
        <v>19828.448418289361</v>
      </c>
      <c r="I6652" s="102">
        <f t="shared" si="733"/>
        <v>0.47178126506696572</v>
      </c>
      <c r="J6652" s="102">
        <f t="shared" si="734"/>
        <v>19830.258309592911</v>
      </c>
      <c r="K6652" s="103">
        <f t="shared" si="735"/>
        <v>2.2816725686170685</v>
      </c>
    </row>
    <row r="6653" spans="2:11" x14ac:dyDescent="0.2">
      <c r="B6653" s="35">
        <v>6638</v>
      </c>
      <c r="C6653" s="93">
        <v>0.83307555378768972</v>
      </c>
      <c r="D6653" s="101">
        <f t="shared" si="738"/>
        <v>0.54789282030842301</v>
      </c>
      <c r="E6653" s="93">
        <v>0.29855033089935412</v>
      </c>
      <c r="F6653" s="102">
        <f t="shared" si="736"/>
        <v>1.2985503308993542</v>
      </c>
      <c r="G6653" s="102">
        <f t="shared" si="739"/>
        <v>19828.524529844603</v>
      </c>
      <c r="H6653" s="102">
        <f t="shared" si="737"/>
        <v>19830.258309592911</v>
      </c>
      <c r="I6653" s="102">
        <f t="shared" si="733"/>
        <v>1.7337797483087343</v>
      </c>
      <c r="J6653" s="102">
        <f t="shared" si="734"/>
        <v>19831.55685992381</v>
      </c>
      <c r="K6653" s="103">
        <f t="shared" si="735"/>
        <v>3.0323300792078953</v>
      </c>
    </row>
    <row r="6654" spans="2:11" x14ac:dyDescent="0.2">
      <c r="B6654" s="35">
        <v>6639</v>
      </c>
      <c r="C6654" s="93">
        <v>0.97841589707601584</v>
      </c>
      <c r="D6654" s="101">
        <f t="shared" si="738"/>
        <v>6.5461340122896033E-2</v>
      </c>
      <c r="E6654" s="93">
        <v>0.65573184085029768</v>
      </c>
      <c r="F6654" s="102">
        <f t="shared" si="736"/>
        <v>1.6557318408502977</v>
      </c>
      <c r="G6654" s="102">
        <f t="shared" si="739"/>
        <v>19828.589991184726</v>
      </c>
      <c r="H6654" s="102">
        <f t="shared" si="737"/>
        <v>19831.55685992381</v>
      </c>
      <c r="I6654" s="102">
        <f t="shared" si="733"/>
        <v>2.9668687390840205</v>
      </c>
      <c r="J6654" s="102">
        <f t="shared" si="734"/>
        <v>19833.212591764659</v>
      </c>
      <c r="K6654" s="103">
        <f t="shared" si="735"/>
        <v>4.6226005799326231</v>
      </c>
    </row>
    <row r="6655" spans="2:11" ht="16" thickBot="1" x14ac:dyDescent="0.25">
      <c r="B6655" s="39">
        <v>6640</v>
      </c>
      <c r="C6655" s="94">
        <v>2.3798053922307827E-2</v>
      </c>
      <c r="D6655" s="104">
        <f t="shared" si="738"/>
        <v>11.214454408854451</v>
      </c>
      <c r="E6655" s="94">
        <v>0.56176169794122421</v>
      </c>
      <c r="F6655" s="105">
        <f t="shared" si="736"/>
        <v>1.5617616979412241</v>
      </c>
      <c r="G6655" s="105">
        <f t="shared" si="739"/>
        <v>19839.804445593581</v>
      </c>
      <c r="H6655" s="105">
        <f t="shared" si="737"/>
        <v>19839.804445593581</v>
      </c>
      <c r="I6655" s="105">
        <f t="shared" si="733"/>
        <v>0</v>
      </c>
      <c r="J6655" s="105">
        <f t="shared" si="734"/>
        <v>19841.366207291521</v>
      </c>
      <c r="K6655" s="106">
        <f t="shared" si="735"/>
        <v>1.5617616979398008</v>
      </c>
    </row>
    <row r="6656" spans="2:11" x14ac:dyDescent="0.2">
      <c r="B6656" s="35">
        <v>6641</v>
      </c>
      <c r="C6656" s="93">
        <v>0.4687923579833414</v>
      </c>
      <c r="D6656" s="101">
        <f t="shared" si="738"/>
        <v>2.2727860262468238</v>
      </c>
      <c r="E6656" s="93">
        <v>0.70137533284362719</v>
      </c>
      <c r="F6656" s="102">
        <f t="shared" si="736"/>
        <v>1.7013753328436272</v>
      </c>
      <c r="G6656" s="102">
        <f t="shared" si="739"/>
        <v>19842.077231619827</v>
      </c>
      <c r="H6656" s="102">
        <f t="shared" si="737"/>
        <v>19842.077231619827</v>
      </c>
      <c r="I6656" s="102">
        <f t="shared" si="733"/>
        <v>0</v>
      </c>
      <c r="J6656" s="102">
        <f t="shared" si="734"/>
        <v>19843.77860695267</v>
      </c>
      <c r="K6656" s="103">
        <f t="shared" si="735"/>
        <v>1.701375332842872</v>
      </c>
    </row>
    <row r="6657" spans="2:11" x14ac:dyDescent="0.2">
      <c r="B6657" s="35">
        <v>6642</v>
      </c>
      <c r="C6657" s="93">
        <v>0.98435756747139558</v>
      </c>
      <c r="D6657" s="101">
        <f t="shared" si="738"/>
        <v>4.7298199081071593E-2</v>
      </c>
      <c r="E6657" s="93">
        <v>0.92879833940838674</v>
      </c>
      <c r="F6657" s="102">
        <f t="shared" si="736"/>
        <v>1.9287983394083867</v>
      </c>
      <c r="G6657" s="102">
        <f t="shared" si="739"/>
        <v>19842.12452981891</v>
      </c>
      <c r="H6657" s="102">
        <f t="shared" si="737"/>
        <v>19843.77860695267</v>
      </c>
      <c r="I6657" s="102">
        <f t="shared" si="733"/>
        <v>1.6540771337604383</v>
      </c>
      <c r="J6657" s="102">
        <f t="shared" si="734"/>
        <v>19845.70740529208</v>
      </c>
      <c r="K6657" s="103">
        <f t="shared" si="735"/>
        <v>3.5828754731701338</v>
      </c>
    </row>
    <row r="6658" spans="2:11" x14ac:dyDescent="0.2">
      <c r="B6658" s="35">
        <v>6643</v>
      </c>
      <c r="C6658" s="93">
        <v>0.76795428314734016</v>
      </c>
      <c r="D6658" s="101">
        <f t="shared" si="738"/>
        <v>0.79207522427453081</v>
      </c>
      <c r="E6658" s="93">
        <v>0.91896491779934397</v>
      </c>
      <c r="F6658" s="102">
        <f t="shared" si="736"/>
        <v>1.918964917799344</v>
      </c>
      <c r="G6658" s="102">
        <f t="shared" si="739"/>
        <v>19842.916605043185</v>
      </c>
      <c r="H6658" s="102">
        <f t="shared" si="737"/>
        <v>19845.70740529208</v>
      </c>
      <c r="I6658" s="102">
        <f t="shared" si="733"/>
        <v>2.7908002488948114</v>
      </c>
      <c r="J6658" s="102">
        <f t="shared" si="734"/>
        <v>19847.62637020988</v>
      </c>
      <c r="K6658" s="103">
        <f t="shared" si="735"/>
        <v>4.7097651666954334</v>
      </c>
    </row>
    <row r="6659" spans="2:11" ht="16" thickBot="1" x14ac:dyDescent="0.25">
      <c r="B6659" s="39">
        <v>6644</v>
      </c>
      <c r="C6659" s="94">
        <v>0.2677071832807183</v>
      </c>
      <c r="D6659" s="104">
        <f t="shared" si="738"/>
        <v>3.9535844864768181</v>
      </c>
      <c r="E6659" s="94">
        <v>0.16513803612715938</v>
      </c>
      <c r="F6659" s="105">
        <f t="shared" si="736"/>
        <v>1.1651380361271593</v>
      </c>
      <c r="G6659" s="105">
        <f t="shared" si="739"/>
        <v>19846.870189529662</v>
      </c>
      <c r="H6659" s="105">
        <f t="shared" si="737"/>
        <v>19847.62637020988</v>
      </c>
      <c r="I6659" s="105">
        <f t="shared" si="733"/>
        <v>0.75618068021867657</v>
      </c>
      <c r="J6659" s="105">
        <f t="shared" si="734"/>
        <v>19848.791508246006</v>
      </c>
      <c r="K6659" s="106">
        <f t="shared" si="735"/>
        <v>1.9213187163441034</v>
      </c>
    </row>
    <row r="6660" spans="2:11" x14ac:dyDescent="0.2">
      <c r="B6660" s="35">
        <v>6645</v>
      </c>
      <c r="C6660" s="93">
        <v>0.1674130079168028</v>
      </c>
      <c r="D6660" s="101">
        <f t="shared" si="738"/>
        <v>5.3618742550484759</v>
      </c>
      <c r="E6660" s="93">
        <v>0.94216851727063422</v>
      </c>
      <c r="F6660" s="102">
        <f t="shared" si="736"/>
        <v>1.9421685172706342</v>
      </c>
      <c r="G6660" s="102">
        <f t="shared" si="739"/>
        <v>19852.232063784711</v>
      </c>
      <c r="H6660" s="102">
        <f t="shared" si="737"/>
        <v>19852.232063784711</v>
      </c>
      <c r="I6660" s="102">
        <f t="shared" si="733"/>
        <v>0</v>
      </c>
      <c r="J6660" s="102">
        <f t="shared" si="734"/>
        <v>19854.174232301983</v>
      </c>
      <c r="K6660" s="103">
        <f t="shared" si="735"/>
        <v>1.9421685172710568</v>
      </c>
    </row>
    <row r="6661" spans="2:11" x14ac:dyDescent="0.2">
      <c r="B6661" s="35">
        <v>6646</v>
      </c>
      <c r="C6661" s="93">
        <v>0.30993456046785939</v>
      </c>
      <c r="D6661" s="101">
        <f t="shared" si="738"/>
        <v>3.514182297154969</v>
      </c>
      <c r="E6661" s="93">
        <v>0.98159881863963305</v>
      </c>
      <c r="F6661" s="102">
        <f t="shared" si="736"/>
        <v>1.9815988186396329</v>
      </c>
      <c r="G6661" s="102">
        <f t="shared" si="739"/>
        <v>19855.746246081868</v>
      </c>
      <c r="H6661" s="102">
        <f t="shared" si="737"/>
        <v>19855.746246081868</v>
      </c>
      <c r="I6661" s="102">
        <f t="shared" si="733"/>
        <v>0</v>
      </c>
      <c r="J6661" s="102">
        <f t="shared" si="734"/>
        <v>19857.727844900506</v>
      </c>
      <c r="K6661" s="103">
        <f t="shared" si="735"/>
        <v>1.9815988186383038</v>
      </c>
    </row>
    <row r="6662" spans="2:11" x14ac:dyDescent="0.2">
      <c r="B6662" s="35">
        <v>6647</v>
      </c>
      <c r="C6662" s="93">
        <v>0.8629922792804271</v>
      </c>
      <c r="D6662" s="101">
        <f t="shared" si="738"/>
        <v>0.44204860293405085</v>
      </c>
      <c r="E6662" s="93">
        <v>0.2686482751088447</v>
      </c>
      <c r="F6662" s="102">
        <f t="shared" si="736"/>
        <v>1.2686482751088448</v>
      </c>
      <c r="G6662" s="102">
        <f t="shared" si="739"/>
        <v>19856.188294684802</v>
      </c>
      <c r="H6662" s="102">
        <f t="shared" si="737"/>
        <v>19857.727844900506</v>
      </c>
      <c r="I6662" s="102">
        <f t="shared" si="733"/>
        <v>1.5395502157043666</v>
      </c>
      <c r="J6662" s="102">
        <f t="shared" si="734"/>
        <v>19858.996493175615</v>
      </c>
      <c r="K6662" s="103">
        <f t="shared" si="735"/>
        <v>2.8081984908130835</v>
      </c>
    </row>
    <row r="6663" spans="2:11" ht="16" thickBot="1" x14ac:dyDescent="0.25">
      <c r="B6663" s="39">
        <v>6648</v>
      </c>
      <c r="C6663" s="94">
        <v>0.16007762088937472</v>
      </c>
      <c r="D6663" s="104">
        <f t="shared" si="738"/>
        <v>5.4962893524825081</v>
      </c>
      <c r="E6663" s="94">
        <v>0.32261247839056428</v>
      </c>
      <c r="F6663" s="105">
        <f t="shared" si="736"/>
        <v>1.3226124783905644</v>
      </c>
      <c r="G6663" s="105">
        <f t="shared" si="739"/>
        <v>19861.684584037284</v>
      </c>
      <c r="H6663" s="105">
        <f t="shared" si="737"/>
        <v>19861.684584037284</v>
      </c>
      <c r="I6663" s="105">
        <f t="shared" si="733"/>
        <v>0</v>
      </c>
      <c r="J6663" s="105">
        <f t="shared" si="734"/>
        <v>19863.007196515675</v>
      </c>
      <c r="K6663" s="106">
        <f t="shared" si="735"/>
        <v>1.3226124783905107</v>
      </c>
    </row>
    <row r="6664" spans="2:11" x14ac:dyDescent="0.2">
      <c r="B6664" s="35">
        <v>6649</v>
      </c>
      <c r="C6664" s="93">
        <v>0.98537939665625873</v>
      </c>
      <c r="D6664" s="101">
        <f t="shared" si="738"/>
        <v>4.4185613100904325E-2</v>
      </c>
      <c r="E6664" s="93">
        <v>0.59647233759771967</v>
      </c>
      <c r="F6664" s="102">
        <f t="shared" si="736"/>
        <v>1.5964723375977197</v>
      </c>
      <c r="G6664" s="102">
        <f t="shared" si="739"/>
        <v>19861.728769650384</v>
      </c>
      <c r="H6664" s="102">
        <f t="shared" si="737"/>
        <v>19863.007196515675</v>
      </c>
      <c r="I6664" s="102">
        <f t="shared" si="733"/>
        <v>1.2784268652903847</v>
      </c>
      <c r="J6664" s="102">
        <f t="shared" si="734"/>
        <v>19864.603668853273</v>
      </c>
      <c r="K6664" s="103">
        <f t="shared" si="735"/>
        <v>2.8748992028886278</v>
      </c>
    </row>
    <row r="6665" spans="2:11" x14ac:dyDescent="0.2">
      <c r="B6665" s="35">
        <v>6650</v>
      </c>
      <c r="C6665" s="93">
        <v>0.11918826442470676</v>
      </c>
      <c r="D6665" s="101">
        <f t="shared" si="738"/>
        <v>6.3811529460316407</v>
      </c>
      <c r="E6665" s="93">
        <v>0.51900051237071287</v>
      </c>
      <c r="F6665" s="102">
        <f t="shared" si="736"/>
        <v>1.5190005123707129</v>
      </c>
      <c r="G6665" s="102">
        <f t="shared" si="739"/>
        <v>19868.109922596417</v>
      </c>
      <c r="H6665" s="102">
        <f t="shared" si="737"/>
        <v>19868.109922596417</v>
      </c>
      <c r="I6665" s="102">
        <f t="shared" si="733"/>
        <v>0</v>
      </c>
      <c r="J6665" s="102">
        <f t="shared" si="734"/>
        <v>19869.628923108787</v>
      </c>
      <c r="K6665" s="103">
        <f t="shared" si="735"/>
        <v>1.51900051236953</v>
      </c>
    </row>
    <row r="6666" spans="2:11" x14ac:dyDescent="0.2">
      <c r="B6666" s="35">
        <v>6651</v>
      </c>
      <c r="C6666" s="93">
        <v>0.46023310304910237</v>
      </c>
      <c r="D6666" s="101">
        <f t="shared" si="738"/>
        <v>2.3280665162770524</v>
      </c>
      <c r="E6666" s="93">
        <v>0.14609655533859089</v>
      </c>
      <c r="F6666" s="102">
        <f t="shared" si="736"/>
        <v>1.1460965553385909</v>
      </c>
      <c r="G6666" s="102">
        <f t="shared" si="739"/>
        <v>19870.437989112696</v>
      </c>
      <c r="H6666" s="102">
        <f t="shared" si="737"/>
        <v>19870.437989112696</v>
      </c>
      <c r="I6666" s="102">
        <f t="shared" si="733"/>
        <v>0</v>
      </c>
      <c r="J6666" s="102">
        <f t="shared" si="734"/>
        <v>19871.584085668033</v>
      </c>
      <c r="K6666" s="103">
        <f t="shared" si="735"/>
        <v>1.1460965553378628</v>
      </c>
    </row>
    <row r="6667" spans="2:11" ht="16" thickBot="1" x14ac:dyDescent="0.25">
      <c r="B6667" s="39">
        <v>6652</v>
      </c>
      <c r="C6667" s="94">
        <v>0.2945850948565778</v>
      </c>
      <c r="D6667" s="104">
        <f t="shared" si="738"/>
        <v>3.6665621122385623</v>
      </c>
      <c r="E6667" s="94">
        <v>0.65813826893172778</v>
      </c>
      <c r="F6667" s="105">
        <f t="shared" si="736"/>
        <v>1.6581382689317277</v>
      </c>
      <c r="G6667" s="105">
        <f t="shared" si="739"/>
        <v>19874.104551224933</v>
      </c>
      <c r="H6667" s="105">
        <f t="shared" si="737"/>
        <v>19874.104551224933</v>
      </c>
      <c r="I6667" s="105">
        <f t="shared" si="733"/>
        <v>0</v>
      </c>
      <c r="J6667" s="105">
        <f t="shared" si="734"/>
        <v>19875.762689493866</v>
      </c>
      <c r="K6667" s="106">
        <f t="shared" si="735"/>
        <v>1.6581382689328166</v>
      </c>
    </row>
    <row r="6668" spans="2:11" x14ac:dyDescent="0.2">
      <c r="B6668" s="35">
        <v>6653</v>
      </c>
      <c r="C6668" s="93">
        <v>1.7068496401254629E-2</v>
      </c>
      <c r="D6668" s="101">
        <f t="shared" si="738"/>
        <v>12.211562491021382</v>
      </c>
      <c r="E6668" s="93">
        <v>0.29498567828892674</v>
      </c>
      <c r="F6668" s="102">
        <f t="shared" si="736"/>
        <v>1.2949856782889269</v>
      </c>
      <c r="G6668" s="102">
        <f t="shared" si="739"/>
        <v>19886.316113715955</v>
      </c>
      <c r="H6668" s="102">
        <f t="shared" si="737"/>
        <v>19886.316113715955</v>
      </c>
      <c r="I6668" s="102">
        <f t="shared" si="733"/>
        <v>0</v>
      </c>
      <c r="J6668" s="102">
        <f t="shared" si="734"/>
        <v>19887.611099394246</v>
      </c>
      <c r="K6668" s="103">
        <f t="shared" si="735"/>
        <v>1.2949856782906863</v>
      </c>
    </row>
    <row r="6669" spans="2:11" x14ac:dyDescent="0.2">
      <c r="B6669" s="35">
        <v>6654</v>
      </c>
      <c r="C6669" s="93">
        <v>0.22845587927869027</v>
      </c>
      <c r="D6669" s="101">
        <f t="shared" si="738"/>
        <v>4.4292365273632397</v>
      </c>
      <c r="E6669" s="93">
        <v>0.80017278915674861</v>
      </c>
      <c r="F6669" s="102">
        <f t="shared" si="736"/>
        <v>1.8001727891567487</v>
      </c>
      <c r="G6669" s="102">
        <f t="shared" si="739"/>
        <v>19890.74535024332</v>
      </c>
      <c r="H6669" s="102">
        <f t="shared" si="737"/>
        <v>19890.74535024332</v>
      </c>
      <c r="I6669" s="102">
        <f t="shared" si="733"/>
        <v>0</v>
      </c>
      <c r="J6669" s="102">
        <f t="shared" si="734"/>
        <v>19892.545523032477</v>
      </c>
      <c r="K6669" s="103">
        <f t="shared" si="735"/>
        <v>1.8001727891569317</v>
      </c>
    </row>
    <row r="6670" spans="2:11" x14ac:dyDescent="0.2">
      <c r="B6670" s="35">
        <v>6655</v>
      </c>
      <c r="C6670" s="93">
        <v>0.71846649047355382</v>
      </c>
      <c r="D6670" s="101">
        <f t="shared" si="738"/>
        <v>0.99190863816738528</v>
      </c>
      <c r="E6670" s="93">
        <v>0.95273763112691967</v>
      </c>
      <c r="F6670" s="102">
        <f t="shared" si="736"/>
        <v>1.9527376311269196</v>
      </c>
      <c r="G6670" s="102">
        <f t="shared" si="739"/>
        <v>19891.737258881487</v>
      </c>
      <c r="H6670" s="102">
        <f t="shared" si="737"/>
        <v>19892.545523032477</v>
      </c>
      <c r="I6670" s="102">
        <f t="shared" si="733"/>
        <v>0.8082641509899986</v>
      </c>
      <c r="J6670" s="102">
        <f t="shared" si="734"/>
        <v>19894.498260663604</v>
      </c>
      <c r="K6670" s="103">
        <f t="shared" si="735"/>
        <v>2.7610017821170914</v>
      </c>
    </row>
    <row r="6671" spans="2:11" ht="16" thickBot="1" x14ac:dyDescent="0.25">
      <c r="B6671" s="39">
        <v>6656</v>
      </c>
      <c r="C6671" s="94">
        <v>0.86630444802722606</v>
      </c>
      <c r="D6671" s="104">
        <f t="shared" si="738"/>
        <v>0.43055662676347117</v>
      </c>
      <c r="E6671" s="94">
        <v>0.79067310848815409</v>
      </c>
      <c r="F6671" s="105">
        <f t="shared" si="736"/>
        <v>1.790673108488154</v>
      </c>
      <c r="G6671" s="105">
        <f t="shared" si="739"/>
        <v>19892.167815508252</v>
      </c>
      <c r="H6671" s="105">
        <f t="shared" si="737"/>
        <v>19894.498260663604</v>
      </c>
      <c r="I6671" s="105">
        <f t="shared" si="733"/>
        <v>2.3304451553522085</v>
      </c>
      <c r="J6671" s="105">
        <f t="shared" si="734"/>
        <v>19896.288933772092</v>
      </c>
      <c r="K6671" s="106">
        <f t="shared" si="735"/>
        <v>4.1211182638398896</v>
      </c>
    </row>
    <row r="6672" spans="2:11" x14ac:dyDescent="0.2">
      <c r="B6672" s="35">
        <v>6657</v>
      </c>
      <c r="C6672" s="93">
        <v>7.294343670876835E-2</v>
      </c>
      <c r="D6672" s="101">
        <f t="shared" si="738"/>
        <v>7.8542129333490651</v>
      </c>
      <c r="E6672" s="93">
        <v>0.46105332358683204</v>
      </c>
      <c r="F6672" s="102">
        <f t="shared" si="736"/>
        <v>1.4610533235868322</v>
      </c>
      <c r="G6672" s="102">
        <f t="shared" si="739"/>
        <v>19900.022028441599</v>
      </c>
      <c r="H6672" s="102">
        <f t="shared" si="737"/>
        <v>19900.022028441599</v>
      </c>
      <c r="I6672" s="102">
        <f t="shared" si="733"/>
        <v>0</v>
      </c>
      <c r="J6672" s="102">
        <f t="shared" si="734"/>
        <v>19901.483081765185</v>
      </c>
      <c r="K6672" s="103">
        <f t="shared" si="735"/>
        <v>1.4610533235863841</v>
      </c>
    </row>
    <row r="6673" spans="2:11" x14ac:dyDescent="0.2">
      <c r="B6673" s="35">
        <v>6658</v>
      </c>
      <c r="C6673" s="93">
        <v>0.89763049902530123</v>
      </c>
      <c r="D6673" s="101">
        <f t="shared" si="738"/>
        <v>0.32399029912788463</v>
      </c>
      <c r="E6673" s="93">
        <v>0.34206593192283641</v>
      </c>
      <c r="F6673" s="102">
        <f t="shared" si="736"/>
        <v>1.3420659319228365</v>
      </c>
      <c r="G6673" s="102">
        <f t="shared" si="739"/>
        <v>19900.346018740725</v>
      </c>
      <c r="H6673" s="102">
        <f t="shared" si="737"/>
        <v>19901.483081765185</v>
      </c>
      <c r="I6673" s="102">
        <f t="shared" si="733"/>
        <v>1.1370630244600761</v>
      </c>
      <c r="J6673" s="102">
        <f t="shared" si="734"/>
        <v>19902.825147697109</v>
      </c>
      <c r="K6673" s="103">
        <f t="shared" si="735"/>
        <v>2.4791289563836472</v>
      </c>
    </row>
    <row r="6674" spans="2:11" x14ac:dyDescent="0.2">
      <c r="B6674" s="35">
        <v>6659</v>
      </c>
      <c r="C6674" s="93">
        <v>0.54136746568897276</v>
      </c>
      <c r="D6674" s="101">
        <f t="shared" si="738"/>
        <v>1.840970989605702</v>
      </c>
      <c r="E6674" s="93">
        <v>0.56154906098949897</v>
      </c>
      <c r="F6674" s="102">
        <f t="shared" si="736"/>
        <v>1.5615490609894991</v>
      </c>
      <c r="G6674" s="102">
        <f t="shared" si="739"/>
        <v>19902.18698973033</v>
      </c>
      <c r="H6674" s="102">
        <f t="shared" si="737"/>
        <v>19902.825147697109</v>
      </c>
      <c r="I6674" s="102">
        <f t="shared" ref="I6674:I6737" si="740">H6674-G6674</f>
        <v>0.63815796677954495</v>
      </c>
      <c r="J6674" s="102">
        <f t="shared" ref="J6674:J6737" si="741">H6674+F6674</f>
        <v>19904.386696758098</v>
      </c>
      <c r="K6674" s="103">
        <f t="shared" ref="K6674:K6737" si="742">J6674-G6674</f>
        <v>2.1997070277684543</v>
      </c>
    </row>
    <row r="6675" spans="2:11" ht="16" thickBot="1" x14ac:dyDescent="0.25">
      <c r="B6675" s="39">
        <v>6660</v>
      </c>
      <c r="C6675" s="94">
        <v>0.10523621778060344</v>
      </c>
      <c r="D6675" s="104">
        <f t="shared" si="738"/>
        <v>6.7546432873401345</v>
      </c>
      <c r="E6675" s="94">
        <v>0.43373191647861142</v>
      </c>
      <c r="F6675" s="105">
        <f t="shared" si="736"/>
        <v>1.4337319164786115</v>
      </c>
      <c r="G6675" s="105">
        <f t="shared" si="739"/>
        <v>19908.941633017668</v>
      </c>
      <c r="H6675" s="105">
        <f t="shared" si="737"/>
        <v>19908.941633017668</v>
      </c>
      <c r="I6675" s="105">
        <f t="shared" si="740"/>
        <v>0</v>
      </c>
      <c r="J6675" s="105">
        <f t="shared" si="741"/>
        <v>19910.375364934145</v>
      </c>
      <c r="K6675" s="106">
        <f t="shared" si="742"/>
        <v>1.4337319164769724</v>
      </c>
    </row>
    <row r="6676" spans="2:11" x14ac:dyDescent="0.2">
      <c r="B6676" s="35">
        <v>6661</v>
      </c>
      <c r="C6676" s="93">
        <v>0.59045785918702864</v>
      </c>
      <c r="D6676" s="101">
        <f t="shared" si="738"/>
        <v>1.5805710315585868</v>
      </c>
      <c r="E6676" s="93">
        <v>0.87747508642955829</v>
      </c>
      <c r="F6676" s="102">
        <f t="shared" si="736"/>
        <v>1.8774750864295582</v>
      </c>
      <c r="G6676" s="102">
        <f t="shared" si="739"/>
        <v>19910.522204049226</v>
      </c>
      <c r="H6676" s="102">
        <f t="shared" si="737"/>
        <v>19910.522204049226</v>
      </c>
      <c r="I6676" s="102">
        <f t="shared" si="740"/>
        <v>0</v>
      </c>
      <c r="J6676" s="102">
        <f t="shared" si="741"/>
        <v>19912.399679135655</v>
      </c>
      <c r="K6676" s="103">
        <f t="shared" si="742"/>
        <v>1.8774750864286034</v>
      </c>
    </row>
    <row r="6677" spans="2:11" x14ac:dyDescent="0.2">
      <c r="B6677" s="35">
        <v>6662</v>
      </c>
      <c r="C6677" s="93">
        <v>0.99793874487932299</v>
      </c>
      <c r="D6677" s="101">
        <f t="shared" si="738"/>
        <v>6.1901472924056448E-3</v>
      </c>
      <c r="E6677" s="93">
        <v>0.177759457114396</v>
      </c>
      <c r="F6677" s="102">
        <f t="shared" si="736"/>
        <v>1.1777594571143961</v>
      </c>
      <c r="G6677" s="102">
        <f t="shared" si="739"/>
        <v>19910.528394196517</v>
      </c>
      <c r="H6677" s="102">
        <f t="shared" si="737"/>
        <v>19912.399679135655</v>
      </c>
      <c r="I6677" s="102">
        <f t="shared" si="740"/>
        <v>1.8712849391376949</v>
      </c>
      <c r="J6677" s="102">
        <f t="shared" si="741"/>
        <v>19913.577438592769</v>
      </c>
      <c r="K6677" s="103">
        <f t="shared" si="742"/>
        <v>3.049044396251702</v>
      </c>
    </row>
    <row r="6678" spans="2:11" x14ac:dyDescent="0.2">
      <c r="B6678" s="35">
        <v>6663</v>
      </c>
      <c r="C6678" s="93">
        <v>0.53502601582982212</v>
      </c>
      <c r="D6678" s="101">
        <f t="shared" si="738"/>
        <v>1.876319716647378</v>
      </c>
      <c r="E6678" s="93">
        <v>0.45236550297707445</v>
      </c>
      <c r="F6678" s="102">
        <f t="shared" si="736"/>
        <v>1.4523655029770746</v>
      </c>
      <c r="G6678" s="102">
        <f t="shared" si="739"/>
        <v>19912.404713913165</v>
      </c>
      <c r="H6678" s="102">
        <f t="shared" si="737"/>
        <v>19913.577438592769</v>
      </c>
      <c r="I6678" s="102">
        <f t="shared" si="740"/>
        <v>1.1727246796035615</v>
      </c>
      <c r="J6678" s="102">
        <f t="shared" si="741"/>
        <v>19915.029804095746</v>
      </c>
      <c r="K6678" s="103">
        <f t="shared" si="742"/>
        <v>2.6250901825806068</v>
      </c>
    </row>
    <row r="6679" spans="2:11" ht="16" thickBot="1" x14ac:dyDescent="0.25">
      <c r="B6679" s="39">
        <v>6664</v>
      </c>
      <c r="C6679" s="94">
        <v>0.74088346690325824</v>
      </c>
      <c r="D6679" s="104">
        <f t="shared" si="738"/>
        <v>0.89973579207422427</v>
      </c>
      <c r="E6679" s="94">
        <v>0.19437350022588717</v>
      </c>
      <c r="F6679" s="105">
        <f t="shared" si="736"/>
        <v>1.1943735002258871</v>
      </c>
      <c r="G6679" s="105">
        <f t="shared" si="739"/>
        <v>19913.30444970524</v>
      </c>
      <c r="H6679" s="105">
        <f t="shared" si="737"/>
        <v>19915.029804095746</v>
      </c>
      <c r="I6679" s="105">
        <f t="shared" si="740"/>
        <v>1.7253543905062543</v>
      </c>
      <c r="J6679" s="105">
        <f t="shared" si="741"/>
        <v>19916.22417759597</v>
      </c>
      <c r="K6679" s="106">
        <f t="shared" si="742"/>
        <v>2.919727890730428</v>
      </c>
    </row>
    <row r="6680" spans="2:11" x14ac:dyDescent="0.2">
      <c r="B6680" s="35">
        <v>6665</v>
      </c>
      <c r="C6680" s="93">
        <v>0.85525403877191253</v>
      </c>
      <c r="D6680" s="101">
        <f t="shared" si="738"/>
        <v>0.46907019841959569</v>
      </c>
      <c r="E6680" s="93">
        <v>0.43224176047713769</v>
      </c>
      <c r="F6680" s="102">
        <f t="shared" si="736"/>
        <v>1.4322417604771376</v>
      </c>
      <c r="G6680" s="102">
        <f t="shared" si="739"/>
        <v>19913.773519903658</v>
      </c>
      <c r="H6680" s="102">
        <f t="shared" si="737"/>
        <v>19916.22417759597</v>
      </c>
      <c r="I6680" s="102">
        <f t="shared" si="740"/>
        <v>2.4506576923122338</v>
      </c>
      <c r="J6680" s="102">
        <f t="shared" si="741"/>
        <v>19917.656419356448</v>
      </c>
      <c r="K6680" s="103">
        <f t="shared" si="742"/>
        <v>3.8828994527902978</v>
      </c>
    </row>
    <row r="6681" spans="2:11" x14ac:dyDescent="0.2">
      <c r="B6681" s="35">
        <v>6666</v>
      </c>
      <c r="C6681" s="93">
        <v>0.45493709030547147</v>
      </c>
      <c r="D6681" s="101">
        <f t="shared" si="738"/>
        <v>2.3627883979659097</v>
      </c>
      <c r="E6681" s="93">
        <v>1.5887674865231904E-2</v>
      </c>
      <c r="F6681" s="102">
        <f t="shared" si="736"/>
        <v>1.0158876748652319</v>
      </c>
      <c r="G6681" s="102">
        <f t="shared" si="739"/>
        <v>19916.136308301622</v>
      </c>
      <c r="H6681" s="102">
        <f t="shared" si="737"/>
        <v>19917.656419356448</v>
      </c>
      <c r="I6681" s="102">
        <f t="shared" si="740"/>
        <v>1.5201110548259749</v>
      </c>
      <c r="J6681" s="102">
        <f t="shared" si="741"/>
        <v>19918.672307031313</v>
      </c>
      <c r="K6681" s="103">
        <f t="shared" si="742"/>
        <v>2.5359987296906183</v>
      </c>
    </row>
    <row r="6682" spans="2:11" x14ac:dyDescent="0.2">
      <c r="B6682" s="35">
        <v>6667</v>
      </c>
      <c r="C6682" s="93">
        <v>0.35897427600865595</v>
      </c>
      <c r="D6682" s="101">
        <f t="shared" si="738"/>
        <v>3.073513642899476</v>
      </c>
      <c r="E6682" s="93">
        <v>0.82164851363774483</v>
      </c>
      <c r="F6682" s="102">
        <f t="shared" si="736"/>
        <v>1.8216485136377449</v>
      </c>
      <c r="G6682" s="102">
        <f t="shared" si="739"/>
        <v>19919.209821944522</v>
      </c>
      <c r="H6682" s="102">
        <f t="shared" si="737"/>
        <v>19919.209821944522</v>
      </c>
      <c r="I6682" s="102">
        <f t="shared" si="740"/>
        <v>0</v>
      </c>
      <c r="J6682" s="102">
        <f t="shared" si="741"/>
        <v>19921.031470458158</v>
      </c>
      <c r="K6682" s="103">
        <f t="shared" si="742"/>
        <v>1.821648513636319</v>
      </c>
    </row>
    <row r="6683" spans="2:11" ht="16" thickBot="1" x14ac:dyDescent="0.25">
      <c r="B6683" s="39">
        <v>6668</v>
      </c>
      <c r="C6683" s="94">
        <v>0.90680266175326152</v>
      </c>
      <c r="D6683" s="104">
        <f t="shared" si="738"/>
        <v>0.29349127508238892</v>
      </c>
      <c r="E6683" s="94">
        <v>0.93209912991352883</v>
      </c>
      <c r="F6683" s="105">
        <f t="shared" si="736"/>
        <v>1.9320991299135288</v>
      </c>
      <c r="G6683" s="105">
        <f t="shared" si="739"/>
        <v>19919.503313219604</v>
      </c>
      <c r="H6683" s="105">
        <f t="shared" si="737"/>
        <v>19921.031470458158</v>
      </c>
      <c r="I6683" s="105">
        <f t="shared" si="740"/>
        <v>1.5281572385538311</v>
      </c>
      <c r="J6683" s="105">
        <f t="shared" si="741"/>
        <v>19922.963569588072</v>
      </c>
      <c r="K6683" s="106">
        <f t="shared" si="742"/>
        <v>3.460256368467526</v>
      </c>
    </row>
    <row r="6684" spans="2:11" x14ac:dyDescent="0.2">
      <c r="B6684" s="35">
        <v>6669</v>
      </c>
      <c r="C6684" s="93">
        <v>0.46722444718925249</v>
      </c>
      <c r="D6684" s="101">
        <f t="shared" si="738"/>
        <v>2.2828365654160221</v>
      </c>
      <c r="E6684" s="93">
        <v>0.8816234419415927</v>
      </c>
      <c r="F6684" s="102">
        <f t="shared" si="736"/>
        <v>1.8816234419415927</v>
      </c>
      <c r="G6684" s="102">
        <f t="shared" si="739"/>
        <v>19921.786149785021</v>
      </c>
      <c r="H6684" s="102">
        <f t="shared" si="737"/>
        <v>19922.963569588072</v>
      </c>
      <c r="I6684" s="102">
        <f t="shared" si="740"/>
        <v>1.177419803050725</v>
      </c>
      <c r="J6684" s="102">
        <f t="shared" si="741"/>
        <v>19924.845193030014</v>
      </c>
      <c r="K6684" s="103">
        <f t="shared" si="742"/>
        <v>3.0590432449935179</v>
      </c>
    </row>
    <row r="6685" spans="2:11" x14ac:dyDescent="0.2">
      <c r="B6685" s="35">
        <v>6670</v>
      </c>
      <c r="C6685" s="93">
        <v>0.3318002561729646</v>
      </c>
      <c r="D6685" s="101">
        <f t="shared" si="738"/>
        <v>3.3096663874670198</v>
      </c>
      <c r="E6685" s="93">
        <v>0.56261466245832736</v>
      </c>
      <c r="F6685" s="102">
        <f t="shared" si="736"/>
        <v>1.5626146624583273</v>
      </c>
      <c r="G6685" s="102">
        <f t="shared" si="739"/>
        <v>19925.095816172488</v>
      </c>
      <c r="H6685" s="102">
        <f t="shared" si="737"/>
        <v>19925.095816172488</v>
      </c>
      <c r="I6685" s="102">
        <f t="shared" si="740"/>
        <v>0</v>
      </c>
      <c r="J6685" s="102">
        <f t="shared" si="741"/>
        <v>19926.658430834948</v>
      </c>
      <c r="K6685" s="103">
        <f t="shared" si="742"/>
        <v>1.5626146624599642</v>
      </c>
    </row>
    <row r="6686" spans="2:11" x14ac:dyDescent="0.2">
      <c r="B6686" s="35">
        <v>6671</v>
      </c>
      <c r="C6686" s="93">
        <v>0.30299495313763203</v>
      </c>
      <c r="D6686" s="101">
        <f t="shared" si="738"/>
        <v>3.5821173897687935</v>
      </c>
      <c r="E6686" s="93">
        <v>0.40539497693776183</v>
      </c>
      <c r="F6686" s="102">
        <f t="shared" si="736"/>
        <v>1.4053949769377618</v>
      </c>
      <c r="G6686" s="102">
        <f t="shared" si="739"/>
        <v>19928.677933562256</v>
      </c>
      <c r="H6686" s="102">
        <f t="shared" si="737"/>
        <v>19928.677933562256</v>
      </c>
      <c r="I6686" s="102">
        <f t="shared" si="740"/>
        <v>0</v>
      </c>
      <c r="J6686" s="102">
        <f t="shared" si="741"/>
        <v>19930.083328539193</v>
      </c>
      <c r="K6686" s="103">
        <f t="shared" si="742"/>
        <v>1.4053949769368046</v>
      </c>
    </row>
    <row r="6687" spans="2:11" ht="16" thickBot="1" x14ac:dyDescent="0.25">
      <c r="B6687" s="39">
        <v>6672</v>
      </c>
      <c r="C6687" s="94">
        <v>0.52722733036715719</v>
      </c>
      <c r="D6687" s="104">
        <f t="shared" si="738"/>
        <v>1.9203703695964074</v>
      </c>
      <c r="E6687" s="94">
        <v>6.62885607485032E-2</v>
      </c>
      <c r="F6687" s="105">
        <f t="shared" si="736"/>
        <v>1.0662885607485033</v>
      </c>
      <c r="G6687" s="105">
        <f t="shared" si="739"/>
        <v>19930.598303931853</v>
      </c>
      <c r="H6687" s="105">
        <f t="shared" si="737"/>
        <v>19930.598303931853</v>
      </c>
      <c r="I6687" s="105">
        <f t="shared" si="740"/>
        <v>0</v>
      </c>
      <c r="J6687" s="105">
        <f t="shared" si="741"/>
        <v>19931.664592492602</v>
      </c>
      <c r="K6687" s="106">
        <f t="shared" si="742"/>
        <v>1.0662885607489443</v>
      </c>
    </row>
    <row r="6688" spans="2:11" x14ac:dyDescent="0.2">
      <c r="B6688" s="35">
        <v>6673</v>
      </c>
      <c r="C6688" s="93">
        <v>0.60388470375571324</v>
      </c>
      <c r="D6688" s="101">
        <f t="shared" si="738"/>
        <v>1.513115961271164</v>
      </c>
      <c r="E6688" s="93">
        <v>0.1126956469880851</v>
      </c>
      <c r="F6688" s="102">
        <f t="shared" si="736"/>
        <v>1.1126956469880851</v>
      </c>
      <c r="G6688" s="102">
        <f t="shared" si="739"/>
        <v>19932.111419893125</v>
      </c>
      <c r="H6688" s="102">
        <f t="shared" si="737"/>
        <v>19932.111419893125</v>
      </c>
      <c r="I6688" s="102">
        <f t="shared" si="740"/>
        <v>0</v>
      </c>
      <c r="J6688" s="102">
        <f t="shared" si="741"/>
        <v>19933.224115540113</v>
      </c>
      <c r="K6688" s="103">
        <f t="shared" si="742"/>
        <v>1.1126956469888682</v>
      </c>
    </row>
    <row r="6689" spans="2:11" x14ac:dyDescent="0.2">
      <c r="B6689" s="35">
        <v>6674</v>
      </c>
      <c r="C6689" s="93">
        <v>0.17843485117572389</v>
      </c>
      <c r="D6689" s="101">
        <f t="shared" si="738"/>
        <v>5.1705951713740426</v>
      </c>
      <c r="E6689" s="93">
        <v>0.86351324765987136</v>
      </c>
      <c r="F6689" s="102">
        <f t="shared" si="736"/>
        <v>1.8635132476598715</v>
      </c>
      <c r="G6689" s="102">
        <f t="shared" si="739"/>
        <v>19937.282015064498</v>
      </c>
      <c r="H6689" s="102">
        <f t="shared" si="737"/>
        <v>19937.282015064498</v>
      </c>
      <c r="I6689" s="102">
        <f t="shared" si="740"/>
        <v>0</v>
      </c>
      <c r="J6689" s="102">
        <f t="shared" si="741"/>
        <v>19939.145528312158</v>
      </c>
      <c r="K6689" s="103">
        <f t="shared" si="742"/>
        <v>1.8635132476592844</v>
      </c>
    </row>
    <row r="6690" spans="2:11" x14ac:dyDescent="0.2">
      <c r="B6690" s="35">
        <v>6675</v>
      </c>
      <c r="C6690" s="93">
        <v>0.3197566765274974</v>
      </c>
      <c r="D6690" s="101">
        <f t="shared" si="738"/>
        <v>3.4205848748396668</v>
      </c>
      <c r="E6690" s="93">
        <v>0.1486238016771293</v>
      </c>
      <c r="F6690" s="102">
        <f t="shared" si="736"/>
        <v>1.1486238016771293</v>
      </c>
      <c r="G6690" s="102">
        <f t="shared" si="739"/>
        <v>19940.702599939337</v>
      </c>
      <c r="H6690" s="102">
        <f t="shared" si="737"/>
        <v>19940.702599939337</v>
      </c>
      <c r="I6690" s="102">
        <f t="shared" si="740"/>
        <v>0</v>
      </c>
      <c r="J6690" s="102">
        <f t="shared" si="741"/>
        <v>19941.851223741014</v>
      </c>
      <c r="K6690" s="103">
        <f t="shared" si="742"/>
        <v>1.1486238016768766</v>
      </c>
    </row>
    <row r="6691" spans="2:11" ht="16" thickBot="1" x14ac:dyDescent="0.25">
      <c r="B6691" s="39">
        <v>6676</v>
      </c>
      <c r="C6691" s="94">
        <v>0.85145478454897161</v>
      </c>
      <c r="D6691" s="104">
        <f t="shared" si="738"/>
        <v>0.48242664369007554</v>
      </c>
      <c r="E6691" s="94">
        <v>0.54929216761680322</v>
      </c>
      <c r="F6691" s="105">
        <f t="shared" si="736"/>
        <v>1.5492921676168032</v>
      </c>
      <c r="G6691" s="105">
        <f t="shared" si="739"/>
        <v>19941.185026583029</v>
      </c>
      <c r="H6691" s="105">
        <f t="shared" si="737"/>
        <v>19941.851223741014</v>
      </c>
      <c r="I6691" s="105">
        <f t="shared" si="740"/>
        <v>0.66619715798515244</v>
      </c>
      <c r="J6691" s="105">
        <f t="shared" si="741"/>
        <v>19943.40051590863</v>
      </c>
      <c r="K6691" s="106">
        <f t="shared" si="742"/>
        <v>2.2154893256010837</v>
      </c>
    </row>
    <row r="6692" spans="2:11" x14ac:dyDescent="0.2">
      <c r="B6692" s="35">
        <v>6677</v>
      </c>
      <c r="C6692" s="93">
        <v>0.57750373613116079</v>
      </c>
      <c r="D6692" s="101">
        <f t="shared" si="738"/>
        <v>1.647121101347784</v>
      </c>
      <c r="E6692" s="93">
        <v>0.58523281147931128</v>
      </c>
      <c r="F6692" s="102">
        <f t="shared" si="736"/>
        <v>1.5852328114793113</v>
      </c>
      <c r="G6692" s="102">
        <f t="shared" si="739"/>
        <v>19942.832147684378</v>
      </c>
      <c r="H6692" s="102">
        <f t="shared" si="737"/>
        <v>19943.40051590863</v>
      </c>
      <c r="I6692" s="102">
        <f t="shared" si="740"/>
        <v>0.56836822425248101</v>
      </c>
      <c r="J6692" s="102">
        <f t="shared" si="741"/>
        <v>19944.985748720108</v>
      </c>
      <c r="K6692" s="103">
        <f t="shared" si="742"/>
        <v>2.1536010357303894</v>
      </c>
    </row>
    <row r="6693" spans="2:11" x14ac:dyDescent="0.2">
      <c r="B6693" s="35">
        <v>6678</v>
      </c>
      <c r="C6693" s="93">
        <v>0.67419207029539585</v>
      </c>
      <c r="D6693" s="101">
        <f t="shared" si="738"/>
        <v>1.1827207137048112</v>
      </c>
      <c r="E6693" s="93">
        <v>0.48322552276453867</v>
      </c>
      <c r="F6693" s="102">
        <f t="shared" si="736"/>
        <v>1.4832255227645388</v>
      </c>
      <c r="G6693" s="102">
        <f t="shared" si="739"/>
        <v>19944.014868398081</v>
      </c>
      <c r="H6693" s="102">
        <f t="shared" si="737"/>
        <v>19944.985748720108</v>
      </c>
      <c r="I6693" s="102">
        <f t="shared" si="740"/>
        <v>0.9708803220273694</v>
      </c>
      <c r="J6693" s="102">
        <f t="shared" si="741"/>
        <v>19946.468974242871</v>
      </c>
      <c r="K6693" s="103">
        <f t="shared" si="742"/>
        <v>2.4541058447903197</v>
      </c>
    </row>
    <row r="6694" spans="2:11" x14ac:dyDescent="0.2">
      <c r="B6694" s="35">
        <v>6679</v>
      </c>
      <c r="C6694" s="93">
        <v>0.65788590385109502</v>
      </c>
      <c r="D6694" s="101">
        <f t="shared" si="738"/>
        <v>1.2561712832839564</v>
      </c>
      <c r="E6694" s="93">
        <v>0.16382969188986307</v>
      </c>
      <c r="F6694" s="102">
        <f t="shared" si="736"/>
        <v>1.163829691889863</v>
      </c>
      <c r="G6694" s="102">
        <f t="shared" si="739"/>
        <v>19945.271039681364</v>
      </c>
      <c r="H6694" s="102">
        <f t="shared" si="737"/>
        <v>19946.468974242871</v>
      </c>
      <c r="I6694" s="102">
        <f t="shared" si="740"/>
        <v>1.1979345615072816</v>
      </c>
      <c r="J6694" s="102">
        <f t="shared" si="741"/>
        <v>19947.632803934761</v>
      </c>
      <c r="K6694" s="103">
        <f t="shared" si="742"/>
        <v>2.3617642533972685</v>
      </c>
    </row>
    <row r="6695" spans="2:11" ht="16" thickBot="1" x14ac:dyDescent="0.25">
      <c r="B6695" s="39">
        <v>6680</v>
      </c>
      <c r="C6695" s="94">
        <v>0.45135606782811311</v>
      </c>
      <c r="D6695" s="104">
        <f t="shared" si="738"/>
        <v>2.3864962307911788</v>
      </c>
      <c r="E6695" s="94">
        <v>0.37861112363214044</v>
      </c>
      <c r="F6695" s="105">
        <f t="shared" si="736"/>
        <v>1.3786111236321403</v>
      </c>
      <c r="G6695" s="105">
        <f t="shared" si="739"/>
        <v>19947.657535912156</v>
      </c>
      <c r="H6695" s="105">
        <f t="shared" si="737"/>
        <v>19947.657535912156</v>
      </c>
      <c r="I6695" s="105">
        <f t="shared" si="740"/>
        <v>0</v>
      </c>
      <c r="J6695" s="105">
        <f t="shared" si="741"/>
        <v>19949.036147035789</v>
      </c>
      <c r="K6695" s="106">
        <f t="shared" si="742"/>
        <v>1.3786111236331635</v>
      </c>
    </row>
    <row r="6696" spans="2:11" x14ac:dyDescent="0.2">
      <c r="B6696" s="35">
        <v>6681</v>
      </c>
      <c r="C6696" s="93">
        <v>0.34692142032403783</v>
      </c>
      <c r="D6696" s="101">
        <f t="shared" si="738"/>
        <v>3.1759709372325959</v>
      </c>
      <c r="E6696" s="93">
        <v>0.72498339235160913</v>
      </c>
      <c r="F6696" s="102">
        <f t="shared" si="736"/>
        <v>1.7249833923516091</v>
      </c>
      <c r="G6696" s="102">
        <f t="shared" si="739"/>
        <v>19950.833506849387</v>
      </c>
      <c r="H6696" s="102">
        <f t="shared" si="737"/>
        <v>19950.833506849387</v>
      </c>
      <c r="I6696" s="102">
        <f t="shared" si="740"/>
        <v>0</v>
      </c>
      <c r="J6696" s="102">
        <f t="shared" si="741"/>
        <v>19952.558490241739</v>
      </c>
      <c r="K6696" s="103">
        <f t="shared" si="742"/>
        <v>1.724983392352442</v>
      </c>
    </row>
    <row r="6697" spans="2:11" x14ac:dyDescent="0.2">
      <c r="B6697" s="35">
        <v>6682</v>
      </c>
      <c r="C6697" s="93">
        <v>9.4039889898954954E-2</v>
      </c>
      <c r="D6697" s="101">
        <f t="shared" si="738"/>
        <v>7.0921086783013765</v>
      </c>
      <c r="E6697" s="93">
        <v>0.78980291957872428</v>
      </c>
      <c r="F6697" s="102">
        <f t="shared" si="736"/>
        <v>1.7898029195787242</v>
      </c>
      <c r="G6697" s="102">
        <f t="shared" si="739"/>
        <v>19957.925615527689</v>
      </c>
      <c r="H6697" s="102">
        <f t="shared" si="737"/>
        <v>19957.925615527689</v>
      </c>
      <c r="I6697" s="102">
        <f t="shared" si="740"/>
        <v>0</v>
      </c>
      <c r="J6697" s="102">
        <f t="shared" si="741"/>
        <v>19959.715418447267</v>
      </c>
      <c r="K6697" s="103">
        <f t="shared" si="742"/>
        <v>1.7898029195785057</v>
      </c>
    </row>
    <row r="6698" spans="2:11" x14ac:dyDescent="0.2">
      <c r="B6698" s="35">
        <v>6683</v>
      </c>
      <c r="C6698" s="93">
        <v>0.89972170093183124</v>
      </c>
      <c r="D6698" s="101">
        <f t="shared" si="738"/>
        <v>0.31700935399022895</v>
      </c>
      <c r="E6698" s="93">
        <v>0.78312927491992734</v>
      </c>
      <c r="F6698" s="102">
        <f t="shared" si="736"/>
        <v>1.7831292749199275</v>
      </c>
      <c r="G6698" s="102">
        <f t="shared" si="739"/>
        <v>19958.242624881681</v>
      </c>
      <c r="H6698" s="102">
        <f t="shared" si="737"/>
        <v>19959.715418447267</v>
      </c>
      <c r="I6698" s="102">
        <f t="shared" si="740"/>
        <v>1.4727935655864712</v>
      </c>
      <c r="J6698" s="102">
        <f t="shared" si="741"/>
        <v>19961.498547722189</v>
      </c>
      <c r="K6698" s="103">
        <f t="shared" si="742"/>
        <v>3.2559228405079921</v>
      </c>
    </row>
    <row r="6699" spans="2:11" ht="16" thickBot="1" x14ac:dyDescent="0.25">
      <c r="B6699" s="39">
        <v>6684</v>
      </c>
      <c r="C6699" s="94">
        <v>0.40605715888678884</v>
      </c>
      <c r="D6699" s="104">
        <f t="shared" si="738"/>
        <v>2.7037840315629103</v>
      </c>
      <c r="E6699" s="94">
        <v>0.67421900254321587</v>
      </c>
      <c r="F6699" s="105">
        <f t="shared" ref="F6699:F6762" si="743">($N$18-$N$19)*E6699+$N$19</f>
        <v>1.6742190025432158</v>
      </c>
      <c r="G6699" s="105">
        <f t="shared" si="739"/>
        <v>19960.946408913245</v>
      </c>
      <c r="H6699" s="105">
        <f t="shared" ref="H6699:H6762" si="744">+MAX(G6699,J6698)</f>
        <v>19961.498547722189</v>
      </c>
      <c r="I6699" s="105">
        <f t="shared" si="740"/>
        <v>0.55213880894370959</v>
      </c>
      <c r="J6699" s="105">
        <f t="shared" si="741"/>
        <v>19963.172766724732</v>
      </c>
      <c r="K6699" s="106">
        <f t="shared" si="742"/>
        <v>2.2263578114871052</v>
      </c>
    </row>
    <row r="6700" spans="2:11" x14ac:dyDescent="0.2">
      <c r="B6700" s="35">
        <v>6685</v>
      </c>
      <c r="C6700" s="93">
        <v>0.39443170489068813</v>
      </c>
      <c r="D6700" s="101">
        <f t="shared" ref="D6700:D6763" si="745">-LN(C6700)/$N$16</f>
        <v>2.7909278154920893</v>
      </c>
      <c r="E6700" s="93">
        <v>0.77013024433528554</v>
      </c>
      <c r="F6700" s="102">
        <f t="shared" si="743"/>
        <v>1.7701302443352855</v>
      </c>
      <c r="G6700" s="102">
        <f t="shared" ref="G6700:G6763" si="746">G6699+D6700</f>
        <v>19963.737336728736</v>
      </c>
      <c r="H6700" s="102">
        <f t="shared" si="744"/>
        <v>19963.737336728736</v>
      </c>
      <c r="I6700" s="102">
        <f t="shared" si="740"/>
        <v>0</v>
      </c>
      <c r="J6700" s="102">
        <f t="shared" si="741"/>
        <v>19965.507466973071</v>
      </c>
      <c r="K6700" s="103">
        <f t="shared" si="742"/>
        <v>1.7701302443347231</v>
      </c>
    </row>
    <row r="6701" spans="2:11" x14ac:dyDescent="0.2">
      <c r="B6701" s="35">
        <v>6686</v>
      </c>
      <c r="C6701" s="93">
        <v>0.8310662591272524</v>
      </c>
      <c r="D6701" s="101">
        <f t="shared" si="745"/>
        <v>0.5551372592904158</v>
      </c>
      <c r="E6701" s="93">
        <v>0.55559846676167057</v>
      </c>
      <c r="F6701" s="102">
        <f t="shared" si="743"/>
        <v>1.5555984667616705</v>
      </c>
      <c r="G6701" s="102">
        <f t="shared" si="746"/>
        <v>19964.292473988025</v>
      </c>
      <c r="H6701" s="102">
        <f t="shared" si="744"/>
        <v>19965.507466973071</v>
      </c>
      <c r="I6701" s="102">
        <f t="shared" si="740"/>
        <v>1.2149929850456829</v>
      </c>
      <c r="J6701" s="102">
        <f t="shared" si="741"/>
        <v>19967.063065439834</v>
      </c>
      <c r="K6701" s="103">
        <f t="shared" si="742"/>
        <v>2.7705914518082864</v>
      </c>
    </row>
    <row r="6702" spans="2:11" x14ac:dyDescent="0.2">
      <c r="B6702" s="35">
        <v>6687</v>
      </c>
      <c r="C6702" s="93">
        <v>0.9285863648330388</v>
      </c>
      <c r="D6702" s="101">
        <f t="shared" si="745"/>
        <v>0.22227566123482914</v>
      </c>
      <c r="E6702" s="93">
        <v>0.9243398996337947</v>
      </c>
      <c r="F6702" s="102">
        <f t="shared" si="743"/>
        <v>1.9243398996337948</v>
      </c>
      <c r="G6702" s="102">
        <f t="shared" si="746"/>
        <v>19964.514749649261</v>
      </c>
      <c r="H6702" s="102">
        <f t="shared" si="744"/>
        <v>19967.063065439834</v>
      </c>
      <c r="I6702" s="102">
        <f t="shared" si="740"/>
        <v>2.5483157905728149</v>
      </c>
      <c r="J6702" s="102">
        <f t="shared" si="741"/>
        <v>19968.987405339467</v>
      </c>
      <c r="K6702" s="103">
        <f t="shared" si="742"/>
        <v>4.4726556902060111</v>
      </c>
    </row>
    <row r="6703" spans="2:11" ht="16" thickBot="1" x14ac:dyDescent="0.25">
      <c r="B6703" s="39">
        <v>6688</v>
      </c>
      <c r="C6703" s="94">
        <v>0.19225128232417721</v>
      </c>
      <c r="D6703" s="104">
        <f t="shared" si="745"/>
        <v>4.946856001595644</v>
      </c>
      <c r="E6703" s="94">
        <v>0.49425840425889911</v>
      </c>
      <c r="F6703" s="105">
        <f t="shared" si="743"/>
        <v>1.4942584042588991</v>
      </c>
      <c r="G6703" s="105">
        <f t="shared" si="746"/>
        <v>19969.461605650857</v>
      </c>
      <c r="H6703" s="105">
        <f t="shared" si="744"/>
        <v>19969.461605650857</v>
      </c>
      <c r="I6703" s="105">
        <f t="shared" si="740"/>
        <v>0</v>
      </c>
      <c r="J6703" s="105">
        <f t="shared" si="741"/>
        <v>19970.955864055115</v>
      </c>
      <c r="K6703" s="106">
        <f t="shared" si="742"/>
        <v>1.4942584042582894</v>
      </c>
    </row>
    <row r="6704" spans="2:11" x14ac:dyDescent="0.2">
      <c r="B6704" s="35">
        <v>6689</v>
      </c>
      <c r="C6704" s="93">
        <v>0.54756591569040647</v>
      </c>
      <c r="D6704" s="101">
        <f t="shared" si="745"/>
        <v>1.8068172917495144</v>
      </c>
      <c r="E6704" s="93">
        <v>0.30127321037926758</v>
      </c>
      <c r="F6704" s="102">
        <f t="shared" si="743"/>
        <v>1.3012732103792675</v>
      </c>
      <c r="G6704" s="102">
        <f t="shared" si="746"/>
        <v>19971.268422942605</v>
      </c>
      <c r="H6704" s="102">
        <f t="shared" si="744"/>
        <v>19971.268422942605</v>
      </c>
      <c r="I6704" s="102">
        <f t="shared" si="740"/>
        <v>0</v>
      </c>
      <c r="J6704" s="102">
        <f t="shared" si="741"/>
        <v>19972.569696152983</v>
      </c>
      <c r="K6704" s="103">
        <f t="shared" si="742"/>
        <v>1.3012732103779854</v>
      </c>
    </row>
    <row r="6705" spans="2:11" x14ac:dyDescent="0.2">
      <c r="B6705" s="35">
        <v>6690</v>
      </c>
      <c r="C6705" s="93">
        <v>0.50389541579273411</v>
      </c>
      <c r="D6705" s="101">
        <f t="shared" si="745"/>
        <v>2.056159622374063</v>
      </c>
      <c r="E6705" s="93">
        <v>0.26592525649956367</v>
      </c>
      <c r="F6705" s="102">
        <f t="shared" si="743"/>
        <v>1.2659252564995636</v>
      </c>
      <c r="G6705" s="102">
        <f t="shared" si="746"/>
        <v>19973.324582564979</v>
      </c>
      <c r="H6705" s="102">
        <f t="shared" si="744"/>
        <v>19973.324582564979</v>
      </c>
      <c r="I6705" s="102">
        <f t="shared" si="740"/>
        <v>0</v>
      </c>
      <c r="J6705" s="102">
        <f t="shared" si="741"/>
        <v>19974.590507821478</v>
      </c>
      <c r="K6705" s="103">
        <f t="shared" si="742"/>
        <v>1.2659252564990311</v>
      </c>
    </row>
    <row r="6706" spans="2:11" x14ac:dyDescent="0.2">
      <c r="B6706" s="35">
        <v>6691</v>
      </c>
      <c r="C6706" s="93">
        <v>0.87764021431854355</v>
      </c>
      <c r="D6706" s="101">
        <f t="shared" si="745"/>
        <v>0.39155564402916521</v>
      </c>
      <c r="E6706" s="93">
        <v>0.84285306599098819</v>
      </c>
      <c r="F6706" s="102">
        <f t="shared" si="743"/>
        <v>1.8428530659909881</v>
      </c>
      <c r="G6706" s="102">
        <f t="shared" si="746"/>
        <v>19973.716138209009</v>
      </c>
      <c r="H6706" s="102">
        <f t="shared" si="744"/>
        <v>19974.590507821478</v>
      </c>
      <c r="I6706" s="102">
        <f t="shared" si="740"/>
        <v>0.87436961246930878</v>
      </c>
      <c r="J6706" s="102">
        <f t="shared" si="741"/>
        <v>19976.433360887469</v>
      </c>
      <c r="K6706" s="103">
        <f t="shared" si="742"/>
        <v>2.71722267846053</v>
      </c>
    </row>
    <row r="6707" spans="2:11" ht="16" thickBot="1" x14ac:dyDescent="0.25">
      <c r="B6707" s="39">
        <v>6692</v>
      </c>
      <c r="C6707" s="94">
        <v>0.9290750878444094</v>
      </c>
      <c r="D6707" s="104">
        <f t="shared" si="745"/>
        <v>0.22069715072009038</v>
      </c>
      <c r="E6707" s="94">
        <v>0.97264758245607352</v>
      </c>
      <c r="F6707" s="105">
        <f t="shared" si="743"/>
        <v>1.9726475824560734</v>
      </c>
      <c r="G6707" s="105">
        <f t="shared" si="746"/>
        <v>19973.936835359727</v>
      </c>
      <c r="H6707" s="105">
        <f t="shared" si="744"/>
        <v>19976.433360887469</v>
      </c>
      <c r="I6707" s="105">
        <f t="shared" si="740"/>
        <v>2.4965255277420511</v>
      </c>
      <c r="J6707" s="105">
        <f t="shared" si="741"/>
        <v>19978.406008469927</v>
      </c>
      <c r="K6707" s="106">
        <f t="shared" si="742"/>
        <v>4.4691731101993355</v>
      </c>
    </row>
    <row r="6708" spans="2:11" x14ac:dyDescent="0.2">
      <c r="B6708" s="35">
        <v>6693</v>
      </c>
      <c r="C6708" s="93">
        <v>0.20033128815121848</v>
      </c>
      <c r="D6708" s="101">
        <f t="shared" si="745"/>
        <v>4.8233485261886955</v>
      </c>
      <c r="E6708" s="93">
        <v>0.63723295953982906</v>
      </c>
      <c r="F6708" s="102">
        <f t="shared" si="743"/>
        <v>1.6372329595398289</v>
      </c>
      <c r="G6708" s="102">
        <f t="shared" si="746"/>
        <v>19978.760183885915</v>
      </c>
      <c r="H6708" s="102">
        <f t="shared" si="744"/>
        <v>19978.760183885915</v>
      </c>
      <c r="I6708" s="102">
        <f t="shared" si="740"/>
        <v>0</v>
      </c>
      <c r="J6708" s="102">
        <f t="shared" si="741"/>
        <v>19980.397416845455</v>
      </c>
      <c r="K6708" s="103">
        <f t="shared" si="742"/>
        <v>1.6372329595396877</v>
      </c>
    </row>
    <row r="6709" spans="2:11" x14ac:dyDescent="0.2">
      <c r="B6709" s="35">
        <v>6694</v>
      </c>
      <c r="C6709" s="93">
        <v>0.23380435619458928</v>
      </c>
      <c r="D6709" s="101">
        <f t="shared" si="745"/>
        <v>4.3598117939299348</v>
      </c>
      <c r="E6709" s="93">
        <v>0.62259722856866384</v>
      </c>
      <c r="F6709" s="102">
        <f t="shared" si="743"/>
        <v>1.6225972285686638</v>
      </c>
      <c r="G6709" s="102">
        <f t="shared" si="746"/>
        <v>19983.119995679845</v>
      </c>
      <c r="H6709" s="102">
        <f t="shared" si="744"/>
        <v>19983.119995679845</v>
      </c>
      <c r="I6709" s="102">
        <f t="shared" si="740"/>
        <v>0</v>
      </c>
      <c r="J6709" s="102">
        <f t="shared" si="741"/>
        <v>19984.742592908413</v>
      </c>
      <c r="K6709" s="103">
        <f t="shared" si="742"/>
        <v>1.6225972285683383</v>
      </c>
    </row>
    <row r="6710" spans="2:11" x14ac:dyDescent="0.2">
      <c r="B6710" s="35">
        <v>6695</v>
      </c>
      <c r="C6710" s="93">
        <v>1.4566566785907398E-2</v>
      </c>
      <c r="D6710" s="101">
        <f t="shared" si="745"/>
        <v>12.687078967124719</v>
      </c>
      <c r="E6710" s="93">
        <v>0.46280978585969135</v>
      </c>
      <c r="F6710" s="102">
        <f t="shared" si="743"/>
        <v>1.4628097858596913</v>
      </c>
      <c r="G6710" s="102">
        <f t="shared" si="746"/>
        <v>19995.807074646968</v>
      </c>
      <c r="H6710" s="102">
        <f t="shared" si="744"/>
        <v>19995.807074646968</v>
      </c>
      <c r="I6710" s="102">
        <f t="shared" si="740"/>
        <v>0</v>
      </c>
      <c r="J6710" s="102">
        <f t="shared" si="741"/>
        <v>19997.269884432826</v>
      </c>
      <c r="K6710" s="103">
        <f t="shared" si="742"/>
        <v>1.4628097858585534</v>
      </c>
    </row>
    <row r="6711" spans="2:11" ht="16" thickBot="1" x14ac:dyDescent="0.25">
      <c r="B6711" s="39">
        <v>6696</v>
      </c>
      <c r="C6711" s="94">
        <v>0.63721061377798949</v>
      </c>
      <c r="D6711" s="104">
        <f t="shared" si="745"/>
        <v>1.3519651325487396</v>
      </c>
      <c r="E6711" s="94">
        <v>0.76454916682990615</v>
      </c>
      <c r="F6711" s="105">
        <f t="shared" si="743"/>
        <v>1.764549166829906</v>
      </c>
      <c r="G6711" s="105">
        <f t="shared" si="746"/>
        <v>19997.159039779515</v>
      </c>
      <c r="H6711" s="105">
        <f t="shared" si="744"/>
        <v>19997.269884432826</v>
      </c>
      <c r="I6711" s="105">
        <f t="shared" si="740"/>
        <v>0.11084465331077809</v>
      </c>
      <c r="J6711" s="105">
        <f t="shared" si="741"/>
        <v>19999.034433599656</v>
      </c>
      <c r="K6711" s="106">
        <f t="shared" si="742"/>
        <v>1.8753938201407436</v>
      </c>
    </row>
    <row r="6712" spans="2:11" x14ac:dyDescent="0.2">
      <c r="B6712" s="35">
        <v>6697</v>
      </c>
      <c r="C6712" s="93">
        <v>2.6144117249058185E-2</v>
      </c>
      <c r="D6712" s="101">
        <f t="shared" si="745"/>
        <v>10.932393226722011</v>
      </c>
      <c r="E6712" s="93">
        <v>0.78378157286219075</v>
      </c>
      <c r="F6712" s="102">
        <f t="shared" si="743"/>
        <v>1.7837815728621909</v>
      </c>
      <c r="G6712" s="102">
        <f t="shared" si="746"/>
        <v>20008.091433006237</v>
      </c>
      <c r="H6712" s="102">
        <f t="shared" si="744"/>
        <v>20008.091433006237</v>
      </c>
      <c r="I6712" s="102">
        <f t="shared" si="740"/>
        <v>0</v>
      </c>
      <c r="J6712" s="102">
        <f t="shared" si="741"/>
        <v>20009.8752145791</v>
      </c>
      <c r="K6712" s="103">
        <f t="shared" si="742"/>
        <v>1.7837815728635178</v>
      </c>
    </row>
    <row r="6713" spans="2:11" x14ac:dyDescent="0.2">
      <c r="B6713" s="35">
        <v>6698</v>
      </c>
      <c r="C6713" s="93">
        <v>0.80678793809499993</v>
      </c>
      <c r="D6713" s="101">
        <f t="shared" si="745"/>
        <v>0.64408326995251852</v>
      </c>
      <c r="E6713" s="93">
        <v>0.443081594379097</v>
      </c>
      <c r="F6713" s="102">
        <f t="shared" si="743"/>
        <v>1.4430815943790969</v>
      </c>
      <c r="G6713" s="102">
        <f t="shared" si="746"/>
        <v>20008.735516276189</v>
      </c>
      <c r="H6713" s="102">
        <f t="shared" si="744"/>
        <v>20009.8752145791</v>
      </c>
      <c r="I6713" s="102">
        <f t="shared" si="740"/>
        <v>1.1396983029117109</v>
      </c>
      <c r="J6713" s="102">
        <f t="shared" si="741"/>
        <v>20011.318296173478</v>
      </c>
      <c r="K6713" s="103">
        <f t="shared" si="742"/>
        <v>2.5827798972895835</v>
      </c>
    </row>
    <row r="6714" spans="2:11" x14ac:dyDescent="0.2">
      <c r="B6714" s="35">
        <v>6699</v>
      </c>
      <c r="C6714" s="93">
        <v>0.65839646051900891</v>
      </c>
      <c r="D6714" s="101">
        <f t="shared" si="745"/>
        <v>1.2538440165484677</v>
      </c>
      <c r="E6714" s="93">
        <v>0.63690796154040963</v>
      </c>
      <c r="F6714" s="102">
        <f t="shared" si="743"/>
        <v>1.6369079615404096</v>
      </c>
      <c r="G6714" s="102">
        <f t="shared" si="746"/>
        <v>20009.989360292737</v>
      </c>
      <c r="H6714" s="102">
        <f t="shared" si="744"/>
        <v>20011.318296173478</v>
      </c>
      <c r="I6714" s="102">
        <f t="shared" si="740"/>
        <v>1.3289358807414828</v>
      </c>
      <c r="J6714" s="102">
        <f t="shared" si="741"/>
        <v>20012.955204135018</v>
      </c>
      <c r="K6714" s="103">
        <f t="shared" si="742"/>
        <v>2.9658438422811741</v>
      </c>
    </row>
    <row r="6715" spans="2:11" ht="16" thickBot="1" x14ac:dyDescent="0.25">
      <c r="B6715" s="39">
        <v>6700</v>
      </c>
      <c r="C6715" s="94">
        <v>1.0011249868065786E-2</v>
      </c>
      <c r="D6715" s="104">
        <f t="shared" si="745"/>
        <v>13.812137494514934</v>
      </c>
      <c r="E6715" s="94">
        <v>0.77486700084531202</v>
      </c>
      <c r="F6715" s="105">
        <f t="shared" si="743"/>
        <v>1.774867000845312</v>
      </c>
      <c r="G6715" s="105">
        <f t="shared" si="746"/>
        <v>20023.801497787252</v>
      </c>
      <c r="H6715" s="105">
        <f t="shared" si="744"/>
        <v>20023.801497787252</v>
      </c>
      <c r="I6715" s="105">
        <f t="shared" si="740"/>
        <v>0</v>
      </c>
      <c r="J6715" s="105">
        <f t="shared" si="741"/>
        <v>20025.576364788096</v>
      </c>
      <c r="K6715" s="106">
        <f t="shared" si="742"/>
        <v>1.7748670008440968</v>
      </c>
    </row>
    <row r="6716" spans="2:11" x14ac:dyDescent="0.2">
      <c r="B6716" s="35">
        <v>6701</v>
      </c>
      <c r="C6716" s="93">
        <v>0.76332947783402116</v>
      </c>
      <c r="D6716" s="101">
        <f t="shared" si="745"/>
        <v>0.81019656596153544</v>
      </c>
      <c r="E6716" s="93">
        <v>0.80663145818221915</v>
      </c>
      <c r="F6716" s="102">
        <f t="shared" si="743"/>
        <v>1.8066314581822192</v>
      </c>
      <c r="G6716" s="102">
        <f t="shared" si="746"/>
        <v>20024.611694353214</v>
      </c>
      <c r="H6716" s="102">
        <f t="shared" si="744"/>
        <v>20025.576364788096</v>
      </c>
      <c r="I6716" s="102">
        <f t="shared" si="740"/>
        <v>0.96467043488155468</v>
      </c>
      <c r="J6716" s="102">
        <f t="shared" si="741"/>
        <v>20027.382996246277</v>
      </c>
      <c r="K6716" s="103">
        <f t="shared" si="742"/>
        <v>2.7713018930626276</v>
      </c>
    </row>
    <row r="6717" spans="2:11" x14ac:dyDescent="0.2">
      <c r="B6717" s="35">
        <v>6702</v>
      </c>
      <c r="C6717" s="93">
        <v>0.96320242662662303</v>
      </c>
      <c r="D6717" s="101">
        <f t="shared" si="745"/>
        <v>0.11247505527744771</v>
      </c>
      <c r="E6717" s="93">
        <v>0.13915242148556906</v>
      </c>
      <c r="F6717" s="102">
        <f t="shared" si="743"/>
        <v>1.1391524214855691</v>
      </c>
      <c r="G6717" s="102">
        <f t="shared" si="746"/>
        <v>20024.724169408491</v>
      </c>
      <c r="H6717" s="102">
        <f t="shared" si="744"/>
        <v>20027.382996246277</v>
      </c>
      <c r="I6717" s="102">
        <f t="shared" si="740"/>
        <v>2.6588268377854547</v>
      </c>
      <c r="J6717" s="102">
        <f t="shared" si="741"/>
        <v>20028.522148667762</v>
      </c>
      <c r="K6717" s="103">
        <f t="shared" si="742"/>
        <v>3.7979792592705053</v>
      </c>
    </row>
    <row r="6718" spans="2:11" x14ac:dyDescent="0.2">
      <c r="B6718" s="35">
        <v>6703</v>
      </c>
      <c r="C6718" s="93">
        <v>0.96212937440443058</v>
      </c>
      <c r="D6718" s="101">
        <f t="shared" si="745"/>
        <v>0.11581905759244178</v>
      </c>
      <c r="E6718" s="93">
        <v>0.23496666143472089</v>
      </c>
      <c r="F6718" s="102">
        <f t="shared" si="743"/>
        <v>1.2349666614347208</v>
      </c>
      <c r="G6718" s="102">
        <f t="shared" si="746"/>
        <v>20024.839988466083</v>
      </c>
      <c r="H6718" s="102">
        <f t="shared" si="744"/>
        <v>20028.522148667762</v>
      </c>
      <c r="I6718" s="102">
        <f t="shared" si="740"/>
        <v>3.6821602016789257</v>
      </c>
      <c r="J6718" s="102">
        <f t="shared" si="741"/>
        <v>20029.757115329197</v>
      </c>
      <c r="K6718" s="103">
        <f t="shared" si="742"/>
        <v>4.9171268631143903</v>
      </c>
    </row>
    <row r="6719" spans="2:11" ht="16" thickBot="1" x14ac:dyDescent="0.25">
      <c r="B6719" s="39">
        <v>6704</v>
      </c>
      <c r="C6719" s="94">
        <v>0.86166843512975622</v>
      </c>
      <c r="D6719" s="104">
        <f t="shared" si="745"/>
        <v>0.44665418500459347</v>
      </c>
      <c r="E6719" s="94">
        <v>0.81299211855038567</v>
      </c>
      <c r="F6719" s="105">
        <f t="shared" si="743"/>
        <v>1.8129921185503857</v>
      </c>
      <c r="G6719" s="105">
        <f t="shared" si="746"/>
        <v>20025.286642651088</v>
      </c>
      <c r="H6719" s="105">
        <f t="shared" si="744"/>
        <v>20029.757115329197</v>
      </c>
      <c r="I6719" s="105">
        <f t="shared" si="740"/>
        <v>4.4704726781092177</v>
      </c>
      <c r="J6719" s="105">
        <f t="shared" si="741"/>
        <v>20031.570107447747</v>
      </c>
      <c r="K6719" s="106">
        <f t="shared" si="742"/>
        <v>6.2834647966592456</v>
      </c>
    </row>
    <row r="6720" spans="2:11" x14ac:dyDescent="0.2">
      <c r="B6720" s="35">
        <v>6705</v>
      </c>
      <c r="C6720" s="93">
        <v>5.1572504725117874E-2</v>
      </c>
      <c r="D6720" s="101">
        <f t="shared" si="745"/>
        <v>8.8942998080287037</v>
      </c>
      <c r="E6720" s="93">
        <v>0.56106810645146998</v>
      </c>
      <c r="F6720" s="102">
        <f t="shared" si="743"/>
        <v>1.56106810645147</v>
      </c>
      <c r="G6720" s="102">
        <f t="shared" si="746"/>
        <v>20034.180942459116</v>
      </c>
      <c r="H6720" s="102">
        <f t="shared" si="744"/>
        <v>20034.180942459116</v>
      </c>
      <c r="I6720" s="102">
        <f t="shared" si="740"/>
        <v>0</v>
      </c>
      <c r="J6720" s="102">
        <f t="shared" si="741"/>
        <v>20035.742010565566</v>
      </c>
      <c r="K6720" s="103">
        <f t="shared" si="742"/>
        <v>1.5610681064499659</v>
      </c>
    </row>
    <row r="6721" spans="2:11" x14ac:dyDescent="0.2">
      <c r="B6721" s="35">
        <v>6706</v>
      </c>
      <c r="C6721" s="93">
        <v>0.80036123149760818</v>
      </c>
      <c r="D6721" s="101">
        <f t="shared" si="745"/>
        <v>0.66807634156627316</v>
      </c>
      <c r="E6721" s="93">
        <v>0.73785577486779685</v>
      </c>
      <c r="F6721" s="102">
        <f t="shared" si="743"/>
        <v>1.7378557748677967</v>
      </c>
      <c r="G6721" s="102">
        <f t="shared" si="746"/>
        <v>20034.849018800684</v>
      </c>
      <c r="H6721" s="102">
        <f t="shared" si="744"/>
        <v>20035.742010565566</v>
      </c>
      <c r="I6721" s="102">
        <f t="shared" si="740"/>
        <v>0.89299176488202647</v>
      </c>
      <c r="J6721" s="102">
        <f t="shared" si="741"/>
        <v>20037.479866340433</v>
      </c>
      <c r="K6721" s="103">
        <f t="shared" si="742"/>
        <v>2.6308475397490838</v>
      </c>
    </row>
    <row r="6722" spans="2:11" x14ac:dyDescent="0.2">
      <c r="B6722" s="35">
        <v>6707</v>
      </c>
      <c r="C6722" s="93">
        <v>2.6536957367377378E-2</v>
      </c>
      <c r="D6722" s="101">
        <f t="shared" si="745"/>
        <v>10.887650699787127</v>
      </c>
      <c r="E6722" s="93">
        <v>0.64113411571618162</v>
      </c>
      <c r="F6722" s="102">
        <f t="shared" si="743"/>
        <v>1.6411341157161816</v>
      </c>
      <c r="G6722" s="102">
        <f t="shared" si="746"/>
        <v>20045.736669500471</v>
      </c>
      <c r="H6722" s="102">
        <f t="shared" si="744"/>
        <v>20045.736669500471</v>
      </c>
      <c r="I6722" s="102">
        <f t="shared" si="740"/>
        <v>0</v>
      </c>
      <c r="J6722" s="102">
        <f t="shared" si="741"/>
        <v>20047.377803616186</v>
      </c>
      <c r="K6722" s="103">
        <f t="shared" si="742"/>
        <v>1.6411341157145216</v>
      </c>
    </row>
    <row r="6723" spans="2:11" ht="16" thickBot="1" x14ac:dyDescent="0.25">
      <c r="B6723" s="39">
        <v>6708</v>
      </c>
      <c r="C6723" s="94">
        <v>0.45445473088825139</v>
      </c>
      <c r="D6723" s="104">
        <f t="shared" si="745"/>
        <v>2.3659709169937813</v>
      </c>
      <c r="E6723" s="94">
        <v>0.8215321165155578</v>
      </c>
      <c r="F6723" s="105">
        <f t="shared" si="743"/>
        <v>1.8215321165155578</v>
      </c>
      <c r="G6723" s="105">
        <f t="shared" si="746"/>
        <v>20048.102640417466</v>
      </c>
      <c r="H6723" s="105">
        <f t="shared" si="744"/>
        <v>20048.102640417466</v>
      </c>
      <c r="I6723" s="105">
        <f t="shared" si="740"/>
        <v>0</v>
      </c>
      <c r="J6723" s="105">
        <f t="shared" si="741"/>
        <v>20049.924172533982</v>
      </c>
      <c r="K6723" s="106">
        <f t="shared" si="742"/>
        <v>1.8215321165153</v>
      </c>
    </row>
    <row r="6724" spans="2:11" x14ac:dyDescent="0.2">
      <c r="B6724" s="35">
        <v>6709</v>
      </c>
      <c r="C6724" s="93">
        <v>0.98507618365809291</v>
      </c>
      <c r="D6724" s="101">
        <f t="shared" si="745"/>
        <v>4.5108890956812267E-2</v>
      </c>
      <c r="E6724" s="93">
        <v>0.18757785329628596</v>
      </c>
      <c r="F6724" s="102">
        <f t="shared" si="743"/>
        <v>1.187577853296286</v>
      </c>
      <c r="G6724" s="102">
        <f t="shared" si="746"/>
        <v>20048.147749308424</v>
      </c>
      <c r="H6724" s="102">
        <f t="shared" si="744"/>
        <v>20049.924172533982</v>
      </c>
      <c r="I6724" s="102">
        <f t="shared" si="740"/>
        <v>1.7764232255576644</v>
      </c>
      <c r="J6724" s="102">
        <f t="shared" si="741"/>
        <v>20051.111750387277</v>
      </c>
      <c r="K6724" s="103">
        <f t="shared" si="742"/>
        <v>2.964001078853471</v>
      </c>
    </row>
    <row r="6725" spans="2:11" x14ac:dyDescent="0.2">
      <c r="B6725" s="35">
        <v>6710</v>
      </c>
      <c r="C6725" s="93">
        <v>0.15028420405539311</v>
      </c>
      <c r="D6725" s="101">
        <f t="shared" si="745"/>
        <v>5.6856812515540796</v>
      </c>
      <c r="E6725" s="93">
        <v>0.24553780035799933</v>
      </c>
      <c r="F6725" s="102">
        <f t="shared" si="743"/>
        <v>1.2455378003579993</v>
      </c>
      <c r="G6725" s="102">
        <f t="shared" si="746"/>
        <v>20053.833430559978</v>
      </c>
      <c r="H6725" s="102">
        <f t="shared" si="744"/>
        <v>20053.833430559978</v>
      </c>
      <c r="I6725" s="102">
        <f t="shared" si="740"/>
        <v>0</v>
      </c>
      <c r="J6725" s="102">
        <f t="shared" si="741"/>
        <v>20055.078968360336</v>
      </c>
      <c r="K6725" s="103">
        <f t="shared" si="742"/>
        <v>1.2455378003578517</v>
      </c>
    </row>
    <row r="6726" spans="2:11" x14ac:dyDescent="0.2">
      <c r="B6726" s="35">
        <v>6711</v>
      </c>
      <c r="C6726" s="93">
        <v>0.10443532269501044</v>
      </c>
      <c r="D6726" s="101">
        <f t="shared" si="745"/>
        <v>6.7775619623014345</v>
      </c>
      <c r="E6726" s="93">
        <v>2.8005151858889743E-4</v>
      </c>
      <c r="F6726" s="102">
        <f t="shared" si="743"/>
        <v>1.000280051518589</v>
      </c>
      <c r="G6726" s="102">
        <f t="shared" si="746"/>
        <v>20060.610992522281</v>
      </c>
      <c r="H6726" s="102">
        <f t="shared" si="744"/>
        <v>20060.610992522281</v>
      </c>
      <c r="I6726" s="102">
        <f t="shared" si="740"/>
        <v>0</v>
      </c>
      <c r="J6726" s="102">
        <f t="shared" si="741"/>
        <v>20061.611272573798</v>
      </c>
      <c r="K6726" s="103">
        <f t="shared" si="742"/>
        <v>1.0002800515176204</v>
      </c>
    </row>
    <row r="6727" spans="2:11" ht="16" thickBot="1" x14ac:dyDescent="0.25">
      <c r="B6727" s="39">
        <v>6712</v>
      </c>
      <c r="C6727" s="94">
        <v>0.3409078611782661</v>
      </c>
      <c r="D6727" s="104">
        <f t="shared" si="745"/>
        <v>3.2284291200989297</v>
      </c>
      <c r="E6727" s="94">
        <v>0.52749446437806558</v>
      </c>
      <c r="F6727" s="105">
        <f t="shared" si="743"/>
        <v>1.5274944643780657</v>
      </c>
      <c r="G6727" s="105">
        <f t="shared" si="746"/>
        <v>20063.83942164238</v>
      </c>
      <c r="H6727" s="105">
        <f t="shared" si="744"/>
        <v>20063.83942164238</v>
      </c>
      <c r="I6727" s="105">
        <f t="shared" si="740"/>
        <v>0</v>
      </c>
      <c r="J6727" s="105">
        <f t="shared" si="741"/>
        <v>20065.366916106759</v>
      </c>
      <c r="K6727" s="106">
        <f t="shared" si="742"/>
        <v>1.5274944643788331</v>
      </c>
    </row>
    <row r="6728" spans="2:11" x14ac:dyDescent="0.2">
      <c r="B6728" s="35">
        <v>6713</v>
      </c>
      <c r="C6728" s="93">
        <v>0.53964118761674673</v>
      </c>
      <c r="D6728" s="101">
        <f t="shared" si="745"/>
        <v>1.850552482969497</v>
      </c>
      <c r="E6728" s="93">
        <v>0.58896088001631197</v>
      </c>
      <c r="F6728" s="102">
        <f t="shared" si="743"/>
        <v>1.588960880016312</v>
      </c>
      <c r="G6728" s="102">
        <f t="shared" si="746"/>
        <v>20065.689974125351</v>
      </c>
      <c r="H6728" s="102">
        <f t="shared" si="744"/>
        <v>20065.689974125351</v>
      </c>
      <c r="I6728" s="102">
        <f t="shared" si="740"/>
        <v>0</v>
      </c>
      <c r="J6728" s="102">
        <f t="shared" si="741"/>
        <v>20067.278935005368</v>
      </c>
      <c r="K6728" s="103">
        <f t="shared" si="742"/>
        <v>1.5889608800171118</v>
      </c>
    </row>
    <row r="6729" spans="2:11" x14ac:dyDescent="0.2">
      <c r="B6729" s="35">
        <v>6714</v>
      </c>
      <c r="C6729" s="93">
        <v>0.39854222118394911</v>
      </c>
      <c r="D6729" s="101">
        <f t="shared" si="745"/>
        <v>2.7598255082724097</v>
      </c>
      <c r="E6729" s="93">
        <v>0.86722114487495483</v>
      </c>
      <c r="F6729" s="102">
        <f t="shared" si="743"/>
        <v>1.8672211448749549</v>
      </c>
      <c r="G6729" s="102">
        <f t="shared" si="746"/>
        <v>20068.449799633625</v>
      </c>
      <c r="H6729" s="102">
        <f t="shared" si="744"/>
        <v>20068.449799633625</v>
      </c>
      <c r="I6729" s="102">
        <f t="shared" si="740"/>
        <v>0</v>
      </c>
      <c r="J6729" s="102">
        <f t="shared" si="741"/>
        <v>20070.317020778501</v>
      </c>
      <c r="K6729" s="103">
        <f t="shared" si="742"/>
        <v>1.867221144875657</v>
      </c>
    </row>
    <row r="6730" spans="2:11" x14ac:dyDescent="0.2">
      <c r="B6730" s="35">
        <v>6715</v>
      </c>
      <c r="C6730" s="93">
        <v>0.6923884969362557</v>
      </c>
      <c r="D6730" s="101">
        <f t="shared" si="745"/>
        <v>1.1028242074184869</v>
      </c>
      <c r="E6730" s="93">
        <v>0.83229243241455297</v>
      </c>
      <c r="F6730" s="102">
        <f t="shared" si="743"/>
        <v>1.8322924324145529</v>
      </c>
      <c r="G6730" s="102">
        <f t="shared" si="746"/>
        <v>20069.552623841042</v>
      </c>
      <c r="H6730" s="102">
        <f t="shared" si="744"/>
        <v>20070.317020778501</v>
      </c>
      <c r="I6730" s="102">
        <f t="shared" si="740"/>
        <v>0.764396937458514</v>
      </c>
      <c r="J6730" s="102">
        <f t="shared" si="741"/>
        <v>20072.149313210914</v>
      </c>
      <c r="K6730" s="103">
        <f t="shared" si="742"/>
        <v>2.5966893698714557</v>
      </c>
    </row>
    <row r="6731" spans="2:11" ht="16" thickBot="1" x14ac:dyDescent="0.25">
      <c r="B6731" s="39">
        <v>6716</v>
      </c>
      <c r="C6731" s="94">
        <v>0.69219544010466161</v>
      </c>
      <c r="D6731" s="104">
        <f t="shared" si="745"/>
        <v>1.1036608060284252</v>
      </c>
      <c r="E6731" s="94">
        <v>0.30949538238165575</v>
      </c>
      <c r="F6731" s="105">
        <f t="shared" si="743"/>
        <v>1.3094953823816557</v>
      </c>
      <c r="G6731" s="105">
        <f t="shared" si="746"/>
        <v>20070.65628464707</v>
      </c>
      <c r="H6731" s="105">
        <f t="shared" si="744"/>
        <v>20072.149313210914</v>
      </c>
      <c r="I6731" s="105">
        <f t="shared" si="740"/>
        <v>1.4930285638438363</v>
      </c>
      <c r="J6731" s="105">
        <f t="shared" si="741"/>
        <v>20073.458808593296</v>
      </c>
      <c r="K6731" s="106">
        <f t="shared" si="742"/>
        <v>2.8025239462258469</v>
      </c>
    </row>
    <row r="6732" spans="2:11" x14ac:dyDescent="0.2">
      <c r="B6732" s="35">
        <v>6717</v>
      </c>
      <c r="C6732" s="93">
        <v>0.88267355030576145</v>
      </c>
      <c r="D6732" s="101">
        <f t="shared" si="745"/>
        <v>0.37439955581694739</v>
      </c>
      <c r="E6732" s="93">
        <v>0.12332685105112917</v>
      </c>
      <c r="F6732" s="102">
        <f t="shared" si="743"/>
        <v>1.1233268510511292</v>
      </c>
      <c r="G6732" s="102">
        <f t="shared" si="746"/>
        <v>20071.030684202888</v>
      </c>
      <c r="H6732" s="102">
        <f t="shared" si="744"/>
        <v>20073.458808593296</v>
      </c>
      <c r="I6732" s="102">
        <f t="shared" si="740"/>
        <v>2.428124390407902</v>
      </c>
      <c r="J6732" s="102">
        <f t="shared" si="741"/>
        <v>20074.582135444347</v>
      </c>
      <c r="K6732" s="103">
        <f t="shared" si="742"/>
        <v>3.55145124145929</v>
      </c>
    </row>
    <row r="6733" spans="2:11" x14ac:dyDescent="0.2">
      <c r="B6733" s="35">
        <v>6718</v>
      </c>
      <c r="C6733" s="93">
        <v>0.69226675304517771</v>
      </c>
      <c r="D6733" s="101">
        <f t="shared" si="745"/>
        <v>1.1033517490923874</v>
      </c>
      <c r="E6733" s="93">
        <v>0.99640852437363436</v>
      </c>
      <c r="F6733" s="102">
        <f t="shared" si="743"/>
        <v>1.9964085243736345</v>
      </c>
      <c r="G6733" s="102">
        <f t="shared" si="746"/>
        <v>20072.134035951982</v>
      </c>
      <c r="H6733" s="102">
        <f t="shared" si="744"/>
        <v>20074.582135444347</v>
      </c>
      <c r="I6733" s="102">
        <f t="shared" si="740"/>
        <v>2.4480994923651451</v>
      </c>
      <c r="J6733" s="102">
        <f t="shared" si="741"/>
        <v>20076.578543968721</v>
      </c>
      <c r="K6733" s="103">
        <f t="shared" si="742"/>
        <v>4.4445080167388369</v>
      </c>
    </row>
    <row r="6734" spans="2:11" x14ac:dyDescent="0.2">
      <c r="B6734" s="35">
        <v>6719</v>
      </c>
      <c r="C6734" s="93">
        <v>0.6021418731947078</v>
      </c>
      <c r="D6734" s="101">
        <f t="shared" si="745"/>
        <v>1.5217865750412616</v>
      </c>
      <c r="E6734" s="93">
        <v>0.49421333256972089</v>
      </c>
      <c r="F6734" s="102">
        <f t="shared" si="743"/>
        <v>1.4942133325697209</v>
      </c>
      <c r="G6734" s="102">
        <f t="shared" si="746"/>
        <v>20073.655822527024</v>
      </c>
      <c r="H6734" s="102">
        <f t="shared" si="744"/>
        <v>20076.578543968721</v>
      </c>
      <c r="I6734" s="102">
        <f t="shared" si="740"/>
        <v>2.9227214416969218</v>
      </c>
      <c r="J6734" s="102">
        <f t="shared" si="741"/>
        <v>20078.072757301292</v>
      </c>
      <c r="K6734" s="103">
        <f t="shared" si="742"/>
        <v>4.4169347742681566</v>
      </c>
    </row>
    <row r="6735" spans="2:11" ht="16" thickBot="1" x14ac:dyDescent="0.25">
      <c r="B6735" s="39">
        <v>6720</v>
      </c>
      <c r="C6735" s="94">
        <v>0.32434092835919404</v>
      </c>
      <c r="D6735" s="104">
        <f t="shared" si="745"/>
        <v>3.3778802051775045</v>
      </c>
      <c r="E6735" s="94">
        <v>0.55519710188288263</v>
      </c>
      <c r="F6735" s="105">
        <f t="shared" si="743"/>
        <v>1.5551971018828827</v>
      </c>
      <c r="G6735" s="105">
        <f t="shared" si="746"/>
        <v>20077.033702732202</v>
      </c>
      <c r="H6735" s="105">
        <f t="shared" si="744"/>
        <v>20078.072757301292</v>
      </c>
      <c r="I6735" s="105">
        <f t="shared" si="740"/>
        <v>1.0390545690897852</v>
      </c>
      <c r="J6735" s="105">
        <f t="shared" si="741"/>
        <v>20079.627954403175</v>
      </c>
      <c r="K6735" s="106">
        <f t="shared" si="742"/>
        <v>2.5942516709728807</v>
      </c>
    </row>
    <row r="6736" spans="2:11" x14ac:dyDescent="0.2">
      <c r="B6736" s="35">
        <v>6721</v>
      </c>
      <c r="C6736" s="93">
        <v>0.16915773618149421</v>
      </c>
      <c r="D6736" s="101">
        <f t="shared" si="745"/>
        <v>5.3307709475194658</v>
      </c>
      <c r="E6736" s="93">
        <v>0.42645130409294929</v>
      </c>
      <c r="F6736" s="102">
        <f t="shared" si="743"/>
        <v>1.4264513040929492</v>
      </c>
      <c r="G6736" s="102">
        <f t="shared" si="746"/>
        <v>20082.364473679721</v>
      </c>
      <c r="H6736" s="102">
        <f t="shared" si="744"/>
        <v>20082.364473679721</v>
      </c>
      <c r="I6736" s="102">
        <f t="shared" si="740"/>
        <v>0</v>
      </c>
      <c r="J6736" s="102">
        <f t="shared" si="741"/>
        <v>20083.790924983816</v>
      </c>
      <c r="K6736" s="103">
        <f t="shared" si="742"/>
        <v>1.4264513040943712</v>
      </c>
    </row>
    <row r="6737" spans="2:11" x14ac:dyDescent="0.2">
      <c r="B6737" s="35">
        <v>6722</v>
      </c>
      <c r="C6737" s="93">
        <v>0.79867965081076031</v>
      </c>
      <c r="D6737" s="101">
        <f t="shared" si="745"/>
        <v>0.67438605381443562</v>
      </c>
      <c r="E6737" s="93">
        <v>6.0257187777501664E-2</v>
      </c>
      <c r="F6737" s="102">
        <f t="shared" si="743"/>
        <v>1.0602571877775016</v>
      </c>
      <c r="G6737" s="102">
        <f t="shared" si="746"/>
        <v>20083.038859733537</v>
      </c>
      <c r="H6737" s="102">
        <f t="shared" si="744"/>
        <v>20083.790924983816</v>
      </c>
      <c r="I6737" s="102">
        <f t="shared" si="740"/>
        <v>0.75206525027897442</v>
      </c>
      <c r="J6737" s="102">
        <f t="shared" si="741"/>
        <v>20084.851182171595</v>
      </c>
      <c r="K6737" s="103">
        <f t="shared" si="742"/>
        <v>1.8123224380578904</v>
      </c>
    </row>
    <row r="6738" spans="2:11" x14ac:dyDescent="0.2">
      <c r="B6738" s="35">
        <v>6723</v>
      </c>
      <c r="C6738" s="93">
        <v>0.77656275930202912</v>
      </c>
      <c r="D6738" s="101">
        <f t="shared" si="745"/>
        <v>0.75863344904126084</v>
      </c>
      <c r="E6738" s="93">
        <v>0.77994676227114657</v>
      </c>
      <c r="F6738" s="102">
        <f t="shared" si="743"/>
        <v>1.7799467622711465</v>
      </c>
      <c r="G6738" s="102">
        <f t="shared" si="746"/>
        <v>20083.797493182577</v>
      </c>
      <c r="H6738" s="102">
        <f t="shared" si="744"/>
        <v>20084.851182171595</v>
      </c>
      <c r="I6738" s="102">
        <f t="shared" ref="I6738:I6801" si="747">H6738-G6738</f>
        <v>1.0536889890172461</v>
      </c>
      <c r="J6738" s="102">
        <f t="shared" ref="J6738:J6801" si="748">H6738+F6738</f>
        <v>20086.631128933866</v>
      </c>
      <c r="K6738" s="103">
        <f t="shared" ref="K6738:K6801" si="749">J6738-G6738</f>
        <v>2.8336357512889663</v>
      </c>
    </row>
    <row r="6739" spans="2:11" ht="16" thickBot="1" x14ac:dyDescent="0.25">
      <c r="B6739" s="39">
        <v>6724</v>
      </c>
      <c r="C6739" s="94">
        <v>0.64115677287692008</v>
      </c>
      <c r="D6739" s="104">
        <f t="shared" si="745"/>
        <v>1.3334438294824731</v>
      </c>
      <c r="E6739" s="94">
        <v>0.26366394985341213</v>
      </c>
      <c r="F6739" s="105">
        <f t="shared" si="743"/>
        <v>1.2636639498534121</v>
      </c>
      <c r="G6739" s="105">
        <f t="shared" si="746"/>
        <v>20085.130937012062</v>
      </c>
      <c r="H6739" s="105">
        <f t="shared" si="744"/>
        <v>20086.631128933866</v>
      </c>
      <c r="I6739" s="105">
        <f t="shared" si="747"/>
        <v>1.5001919218047988</v>
      </c>
      <c r="J6739" s="105">
        <f t="shared" si="748"/>
        <v>20087.894792883719</v>
      </c>
      <c r="K6739" s="106">
        <f t="shared" si="749"/>
        <v>2.7638558716571424</v>
      </c>
    </row>
    <row r="6740" spans="2:11" x14ac:dyDescent="0.2">
      <c r="B6740" s="35">
        <v>6725</v>
      </c>
      <c r="C6740" s="93">
        <v>0.3716807711982989</v>
      </c>
      <c r="D6740" s="101">
        <f t="shared" si="745"/>
        <v>2.9691598051908752</v>
      </c>
      <c r="E6740" s="93">
        <v>0.25866544740351727</v>
      </c>
      <c r="F6740" s="102">
        <f t="shared" si="743"/>
        <v>1.2586654474035173</v>
      </c>
      <c r="G6740" s="102">
        <f t="shared" si="746"/>
        <v>20088.100096817252</v>
      </c>
      <c r="H6740" s="102">
        <f t="shared" si="744"/>
        <v>20088.100096817252</v>
      </c>
      <c r="I6740" s="102">
        <f t="shared" si="747"/>
        <v>0</v>
      </c>
      <c r="J6740" s="102">
        <f t="shared" si="748"/>
        <v>20089.358762264656</v>
      </c>
      <c r="K6740" s="103">
        <f t="shared" si="749"/>
        <v>1.2586654474034731</v>
      </c>
    </row>
    <row r="6741" spans="2:11" x14ac:dyDescent="0.2">
      <c r="B6741" s="35">
        <v>6726</v>
      </c>
      <c r="C6741" s="93">
        <v>0.36092080928966408</v>
      </c>
      <c r="D6741" s="101">
        <f t="shared" si="745"/>
        <v>3.0572901286854592</v>
      </c>
      <c r="E6741" s="93">
        <v>0.3313745802543544</v>
      </c>
      <c r="F6741" s="102">
        <f t="shared" si="743"/>
        <v>1.3313745802543544</v>
      </c>
      <c r="G6741" s="102">
        <f t="shared" si="746"/>
        <v>20091.157386945939</v>
      </c>
      <c r="H6741" s="102">
        <f t="shared" si="744"/>
        <v>20091.157386945939</v>
      </c>
      <c r="I6741" s="102">
        <f t="shared" si="747"/>
        <v>0</v>
      </c>
      <c r="J6741" s="102">
        <f t="shared" si="748"/>
        <v>20092.488761526194</v>
      </c>
      <c r="K6741" s="103">
        <f t="shared" si="749"/>
        <v>1.3313745802552148</v>
      </c>
    </row>
    <row r="6742" spans="2:11" x14ac:dyDescent="0.2">
      <c r="B6742" s="35">
        <v>6727</v>
      </c>
      <c r="C6742" s="93">
        <v>0.26556346802899322</v>
      </c>
      <c r="D6742" s="101">
        <f t="shared" si="745"/>
        <v>3.9777042477348323</v>
      </c>
      <c r="E6742" s="93">
        <v>0.14288904569104144</v>
      </c>
      <c r="F6742" s="102">
        <f t="shared" si="743"/>
        <v>1.1428890456910414</v>
      </c>
      <c r="G6742" s="102">
        <f t="shared" si="746"/>
        <v>20095.135091193675</v>
      </c>
      <c r="H6742" s="102">
        <f t="shared" si="744"/>
        <v>20095.135091193675</v>
      </c>
      <c r="I6742" s="102">
        <f t="shared" si="747"/>
        <v>0</v>
      </c>
      <c r="J6742" s="102">
        <f t="shared" si="748"/>
        <v>20096.277980239367</v>
      </c>
      <c r="K6742" s="103">
        <f t="shared" si="749"/>
        <v>1.1428890456918452</v>
      </c>
    </row>
    <row r="6743" spans="2:11" ht="16" thickBot="1" x14ac:dyDescent="0.25">
      <c r="B6743" s="39">
        <v>6728</v>
      </c>
      <c r="C6743" s="94">
        <v>1.6457008607232648E-2</v>
      </c>
      <c r="D6743" s="104">
        <f t="shared" si="745"/>
        <v>12.321011512066679</v>
      </c>
      <c r="E6743" s="94">
        <v>0.13687185201094576</v>
      </c>
      <c r="F6743" s="105">
        <f t="shared" si="743"/>
        <v>1.1368718520109458</v>
      </c>
      <c r="G6743" s="105">
        <f t="shared" si="746"/>
        <v>20107.456102705743</v>
      </c>
      <c r="H6743" s="105">
        <f t="shared" si="744"/>
        <v>20107.456102705743</v>
      </c>
      <c r="I6743" s="105">
        <f t="shared" si="747"/>
        <v>0</v>
      </c>
      <c r="J6743" s="105">
        <f t="shared" si="748"/>
        <v>20108.592974557752</v>
      </c>
      <c r="K6743" s="106">
        <f t="shared" si="749"/>
        <v>1.13687185200979</v>
      </c>
    </row>
    <row r="6744" spans="2:11" x14ac:dyDescent="0.2">
      <c r="B6744" s="35">
        <v>6729</v>
      </c>
      <c r="C6744" s="93">
        <v>0.41969080693335825</v>
      </c>
      <c r="D6744" s="101">
        <f t="shared" si="745"/>
        <v>2.6047110383461121</v>
      </c>
      <c r="E6744" s="93">
        <v>0.92442208158882888</v>
      </c>
      <c r="F6744" s="102">
        <f t="shared" si="743"/>
        <v>1.9244220815888289</v>
      </c>
      <c r="G6744" s="102">
        <f t="shared" si="746"/>
        <v>20110.06081374409</v>
      </c>
      <c r="H6744" s="102">
        <f t="shared" si="744"/>
        <v>20110.06081374409</v>
      </c>
      <c r="I6744" s="102">
        <f t="shared" si="747"/>
        <v>0</v>
      </c>
      <c r="J6744" s="102">
        <f t="shared" si="748"/>
        <v>20111.985235825679</v>
      </c>
      <c r="K6744" s="103">
        <f t="shared" si="749"/>
        <v>1.9244220815890003</v>
      </c>
    </row>
    <row r="6745" spans="2:11" x14ac:dyDescent="0.2">
      <c r="B6745" s="35">
        <v>6730</v>
      </c>
      <c r="C6745" s="93">
        <v>0.50007818625716993</v>
      </c>
      <c r="D6745" s="101">
        <f t="shared" si="745"/>
        <v>2.0789724608115381</v>
      </c>
      <c r="E6745" s="93">
        <v>0.89616297686940793</v>
      </c>
      <c r="F6745" s="102">
        <f t="shared" si="743"/>
        <v>1.8961629768694079</v>
      </c>
      <c r="G6745" s="102">
        <f t="shared" si="746"/>
        <v>20112.139786204902</v>
      </c>
      <c r="H6745" s="102">
        <f t="shared" si="744"/>
        <v>20112.139786204902</v>
      </c>
      <c r="I6745" s="102">
        <f t="shared" si="747"/>
        <v>0</v>
      </c>
      <c r="J6745" s="102">
        <f t="shared" si="748"/>
        <v>20114.035949181773</v>
      </c>
      <c r="K6745" s="103">
        <f t="shared" si="749"/>
        <v>1.8961629768709827</v>
      </c>
    </row>
    <row r="6746" spans="2:11" x14ac:dyDescent="0.2">
      <c r="B6746" s="35">
        <v>6731</v>
      </c>
      <c r="C6746" s="93">
        <v>0.71855406106248354</v>
      </c>
      <c r="D6746" s="101">
        <f t="shared" si="745"/>
        <v>0.99154300419390651</v>
      </c>
      <c r="E6746" s="93">
        <v>0.89656825712270405</v>
      </c>
      <c r="F6746" s="102">
        <f t="shared" si="743"/>
        <v>1.896568257122704</v>
      </c>
      <c r="G6746" s="102">
        <f t="shared" si="746"/>
        <v>20113.131329209096</v>
      </c>
      <c r="H6746" s="102">
        <f t="shared" si="744"/>
        <v>20114.035949181773</v>
      </c>
      <c r="I6746" s="102">
        <f t="shared" si="747"/>
        <v>0.90461997267630068</v>
      </c>
      <c r="J6746" s="102">
        <f t="shared" si="748"/>
        <v>20115.932517438894</v>
      </c>
      <c r="K6746" s="103">
        <f t="shared" si="749"/>
        <v>2.8011882297978445</v>
      </c>
    </row>
    <row r="6747" spans="2:11" ht="16" thickBot="1" x14ac:dyDescent="0.25">
      <c r="B6747" s="39">
        <v>6732</v>
      </c>
      <c r="C6747" s="94">
        <v>0.64791311065784174</v>
      </c>
      <c r="D6747" s="104">
        <f t="shared" si="745"/>
        <v>1.3019960403345383</v>
      </c>
      <c r="E6747" s="94">
        <v>0.8158499889095352</v>
      </c>
      <c r="F6747" s="105">
        <f t="shared" si="743"/>
        <v>1.8158499889095352</v>
      </c>
      <c r="G6747" s="105">
        <f t="shared" si="746"/>
        <v>20114.433325249433</v>
      </c>
      <c r="H6747" s="105">
        <f t="shared" si="744"/>
        <v>20115.932517438894</v>
      </c>
      <c r="I6747" s="105">
        <f t="shared" si="747"/>
        <v>1.4991921894616098</v>
      </c>
      <c r="J6747" s="105">
        <f t="shared" si="748"/>
        <v>20117.748367427805</v>
      </c>
      <c r="K6747" s="106">
        <f t="shared" si="749"/>
        <v>3.3150421783720958</v>
      </c>
    </row>
    <row r="6748" spans="2:11" x14ac:dyDescent="0.2">
      <c r="B6748" s="35">
        <v>6733</v>
      </c>
      <c r="C6748" s="93">
        <v>0.11023700838947947</v>
      </c>
      <c r="D6748" s="101">
        <f t="shared" si="745"/>
        <v>6.6153678280072228</v>
      </c>
      <c r="E6748" s="93">
        <v>0.9467454141893703</v>
      </c>
      <c r="F6748" s="102">
        <f t="shared" si="743"/>
        <v>1.9467454141893703</v>
      </c>
      <c r="G6748" s="102">
        <f t="shared" si="746"/>
        <v>20121.048693077439</v>
      </c>
      <c r="H6748" s="102">
        <f t="shared" si="744"/>
        <v>20121.048693077439</v>
      </c>
      <c r="I6748" s="102">
        <f t="shared" si="747"/>
        <v>0</v>
      </c>
      <c r="J6748" s="102">
        <f t="shared" si="748"/>
        <v>20122.995438491627</v>
      </c>
      <c r="K6748" s="103">
        <f t="shared" si="749"/>
        <v>1.9467454141886265</v>
      </c>
    </row>
    <row r="6749" spans="2:11" x14ac:dyDescent="0.2">
      <c r="B6749" s="35">
        <v>6734</v>
      </c>
      <c r="C6749" s="93">
        <v>8.2820406112490752E-2</v>
      </c>
      <c r="D6749" s="101">
        <f t="shared" si="745"/>
        <v>7.4732423919628364</v>
      </c>
      <c r="E6749" s="93">
        <v>0.83985539815735144</v>
      </c>
      <c r="F6749" s="102">
        <f t="shared" si="743"/>
        <v>1.8398553981573516</v>
      </c>
      <c r="G6749" s="102">
        <f t="shared" si="746"/>
        <v>20128.521935469402</v>
      </c>
      <c r="H6749" s="102">
        <f t="shared" si="744"/>
        <v>20128.521935469402</v>
      </c>
      <c r="I6749" s="102">
        <f t="shared" si="747"/>
        <v>0</v>
      </c>
      <c r="J6749" s="102">
        <f t="shared" si="748"/>
        <v>20130.361790867559</v>
      </c>
      <c r="K6749" s="103">
        <f t="shared" si="749"/>
        <v>1.8398553981569421</v>
      </c>
    </row>
    <row r="6750" spans="2:11" x14ac:dyDescent="0.2">
      <c r="B6750" s="35">
        <v>6735</v>
      </c>
      <c r="C6750" s="93">
        <v>0.2545693854755875</v>
      </c>
      <c r="D6750" s="101">
        <f t="shared" si="745"/>
        <v>4.1045455370037205</v>
      </c>
      <c r="E6750" s="93">
        <v>5.6280015125118488E-2</v>
      </c>
      <c r="F6750" s="102">
        <f t="shared" si="743"/>
        <v>1.0562800151251186</v>
      </c>
      <c r="G6750" s="102">
        <f t="shared" si="746"/>
        <v>20132.626481006406</v>
      </c>
      <c r="H6750" s="102">
        <f t="shared" si="744"/>
        <v>20132.626481006406</v>
      </c>
      <c r="I6750" s="102">
        <f t="shared" si="747"/>
        <v>0</v>
      </c>
      <c r="J6750" s="102">
        <f t="shared" si="748"/>
        <v>20133.68276102153</v>
      </c>
      <c r="K6750" s="103">
        <f t="shared" si="749"/>
        <v>1.0562800151237752</v>
      </c>
    </row>
    <row r="6751" spans="2:11" ht="16" thickBot="1" x14ac:dyDescent="0.25">
      <c r="B6751" s="39">
        <v>6736</v>
      </c>
      <c r="C6751" s="94">
        <v>0.31303906653990232</v>
      </c>
      <c r="D6751" s="104">
        <f t="shared" si="745"/>
        <v>3.4842818490119449</v>
      </c>
      <c r="E6751" s="94">
        <v>0.15448591006503143</v>
      </c>
      <c r="F6751" s="105">
        <f t="shared" si="743"/>
        <v>1.1544859100650315</v>
      </c>
      <c r="G6751" s="105">
        <f t="shared" si="746"/>
        <v>20136.110762855416</v>
      </c>
      <c r="H6751" s="105">
        <f t="shared" si="744"/>
        <v>20136.110762855416</v>
      </c>
      <c r="I6751" s="105">
        <f t="shared" si="747"/>
        <v>0</v>
      </c>
      <c r="J6751" s="105">
        <f t="shared" si="748"/>
        <v>20137.265248765481</v>
      </c>
      <c r="K6751" s="106">
        <f t="shared" si="749"/>
        <v>1.1544859100649774</v>
      </c>
    </row>
    <row r="6752" spans="2:11" x14ac:dyDescent="0.2">
      <c r="B6752" s="35">
        <v>6737</v>
      </c>
      <c r="C6752" s="93">
        <v>0.40669638382898288</v>
      </c>
      <c r="D6752" s="101">
        <f t="shared" si="745"/>
        <v>2.6990650728104679</v>
      </c>
      <c r="E6752" s="93">
        <v>0.4424960643925705</v>
      </c>
      <c r="F6752" s="102">
        <f t="shared" si="743"/>
        <v>1.4424960643925706</v>
      </c>
      <c r="G6752" s="102">
        <f t="shared" si="746"/>
        <v>20138.809827928228</v>
      </c>
      <c r="H6752" s="102">
        <f t="shared" si="744"/>
        <v>20138.809827928228</v>
      </c>
      <c r="I6752" s="102">
        <f t="shared" si="747"/>
        <v>0</v>
      </c>
      <c r="J6752" s="102">
        <f t="shared" si="748"/>
        <v>20140.252323992619</v>
      </c>
      <c r="K6752" s="103">
        <f t="shared" si="749"/>
        <v>1.4424960643918894</v>
      </c>
    </row>
    <row r="6753" spans="2:11" x14ac:dyDescent="0.2">
      <c r="B6753" s="35">
        <v>6738</v>
      </c>
      <c r="C6753" s="93">
        <v>0.93958809492097761</v>
      </c>
      <c r="D6753" s="101">
        <f t="shared" si="745"/>
        <v>0.18694108994093717</v>
      </c>
      <c r="E6753" s="93">
        <v>0.44254590739928612</v>
      </c>
      <c r="F6753" s="102">
        <f t="shared" si="743"/>
        <v>1.4425459073992861</v>
      </c>
      <c r="G6753" s="102">
        <f t="shared" si="746"/>
        <v>20138.996769018169</v>
      </c>
      <c r="H6753" s="102">
        <f t="shared" si="744"/>
        <v>20140.252323992619</v>
      </c>
      <c r="I6753" s="102">
        <f t="shared" si="747"/>
        <v>1.2555549744502059</v>
      </c>
      <c r="J6753" s="102">
        <f t="shared" si="748"/>
        <v>20141.69486990002</v>
      </c>
      <c r="K6753" s="103">
        <f t="shared" si="749"/>
        <v>2.6981008818511327</v>
      </c>
    </row>
    <row r="6754" spans="2:11" x14ac:dyDescent="0.2">
      <c r="B6754" s="35">
        <v>6739</v>
      </c>
      <c r="C6754" s="93">
        <v>0.9710364872637931</v>
      </c>
      <c r="D6754" s="101">
        <f t="shared" si="745"/>
        <v>8.8173703200337419E-2</v>
      </c>
      <c r="E6754" s="93">
        <v>0.24946069048646702</v>
      </c>
      <c r="F6754" s="102">
        <f t="shared" si="743"/>
        <v>1.2494606904864671</v>
      </c>
      <c r="G6754" s="102">
        <f t="shared" si="746"/>
        <v>20139.084942721369</v>
      </c>
      <c r="H6754" s="102">
        <f t="shared" si="744"/>
        <v>20141.69486990002</v>
      </c>
      <c r="I6754" s="102">
        <f t="shared" si="747"/>
        <v>2.6099271786515601</v>
      </c>
      <c r="J6754" s="102">
        <f t="shared" si="748"/>
        <v>20142.944330590508</v>
      </c>
      <c r="K6754" s="103">
        <f t="shared" si="749"/>
        <v>3.8593878691390273</v>
      </c>
    </row>
    <row r="6755" spans="2:11" ht="16" thickBot="1" x14ac:dyDescent="0.25">
      <c r="B6755" s="39">
        <v>6740</v>
      </c>
      <c r="C6755" s="94">
        <v>0.39925958149282115</v>
      </c>
      <c r="D6755" s="104">
        <f t="shared" si="745"/>
        <v>2.7544304803359276</v>
      </c>
      <c r="E6755" s="94">
        <v>0.20491836714193523</v>
      </c>
      <c r="F6755" s="105">
        <f t="shared" si="743"/>
        <v>1.2049183671419352</v>
      </c>
      <c r="G6755" s="105">
        <f t="shared" si="746"/>
        <v>20141.839373201703</v>
      </c>
      <c r="H6755" s="105">
        <f t="shared" si="744"/>
        <v>20142.944330590508</v>
      </c>
      <c r="I6755" s="105">
        <f t="shared" si="747"/>
        <v>1.1049573888049053</v>
      </c>
      <c r="J6755" s="105">
        <f t="shared" si="748"/>
        <v>20144.149248957649</v>
      </c>
      <c r="K6755" s="106">
        <f t="shared" si="749"/>
        <v>2.3098757559455407</v>
      </c>
    </row>
    <row r="6756" spans="2:11" x14ac:dyDescent="0.2">
      <c r="B6756" s="35">
        <v>6741</v>
      </c>
      <c r="C6756" s="93">
        <v>0.99797334856782927</v>
      </c>
      <c r="D6756" s="101">
        <f t="shared" si="745"/>
        <v>6.0861236073244734E-3</v>
      </c>
      <c r="E6756" s="93">
        <v>0.37517106380579157</v>
      </c>
      <c r="F6756" s="102">
        <f t="shared" si="743"/>
        <v>1.3751710638057917</v>
      </c>
      <c r="G6756" s="102">
        <f t="shared" si="746"/>
        <v>20141.845459325312</v>
      </c>
      <c r="H6756" s="102">
        <f t="shared" si="744"/>
        <v>20144.149248957649</v>
      </c>
      <c r="I6756" s="102">
        <f t="shared" si="747"/>
        <v>2.3037896323367022</v>
      </c>
      <c r="J6756" s="102">
        <f t="shared" si="748"/>
        <v>20145.524420021455</v>
      </c>
      <c r="K6756" s="103">
        <f t="shared" si="749"/>
        <v>3.6789606961428944</v>
      </c>
    </row>
    <row r="6757" spans="2:11" x14ac:dyDescent="0.2">
      <c r="B6757" s="35">
        <v>6742</v>
      </c>
      <c r="C6757" s="93">
        <v>0.94276105575087066</v>
      </c>
      <c r="D6757" s="101">
        <f t="shared" si="745"/>
        <v>0.1768272473502796</v>
      </c>
      <c r="E6757" s="93">
        <v>0.93996408575900436</v>
      </c>
      <c r="F6757" s="102">
        <f t="shared" si="743"/>
        <v>1.9399640857590044</v>
      </c>
      <c r="G6757" s="102">
        <f t="shared" si="746"/>
        <v>20142.022286572661</v>
      </c>
      <c r="H6757" s="102">
        <f t="shared" si="744"/>
        <v>20145.524420021455</v>
      </c>
      <c r="I6757" s="102">
        <f t="shared" si="747"/>
        <v>3.5021334487937565</v>
      </c>
      <c r="J6757" s="102">
        <f t="shared" si="748"/>
        <v>20147.464384107214</v>
      </c>
      <c r="K6757" s="103">
        <f t="shared" si="749"/>
        <v>5.4420975345528859</v>
      </c>
    </row>
    <row r="6758" spans="2:11" x14ac:dyDescent="0.2">
      <c r="B6758" s="35">
        <v>6743</v>
      </c>
      <c r="C6758" s="93">
        <v>8.3002496718949215E-2</v>
      </c>
      <c r="D6758" s="101">
        <f t="shared" si="745"/>
        <v>7.4666537720603001</v>
      </c>
      <c r="E6758" s="93">
        <v>0.50901955749603489</v>
      </c>
      <c r="F6758" s="102">
        <f t="shared" si="743"/>
        <v>1.509019557496035</v>
      </c>
      <c r="G6758" s="102">
        <f t="shared" si="746"/>
        <v>20149.48894034472</v>
      </c>
      <c r="H6758" s="102">
        <f t="shared" si="744"/>
        <v>20149.48894034472</v>
      </c>
      <c r="I6758" s="102">
        <f t="shared" si="747"/>
        <v>0</v>
      </c>
      <c r="J6758" s="102">
        <f t="shared" si="748"/>
        <v>20150.997959902215</v>
      </c>
      <c r="K6758" s="103">
        <f t="shared" si="749"/>
        <v>1.5090195574957761</v>
      </c>
    </row>
    <row r="6759" spans="2:11" ht="16" thickBot="1" x14ac:dyDescent="0.25">
      <c r="B6759" s="39">
        <v>6744</v>
      </c>
      <c r="C6759" s="94">
        <v>0.52921210588431189</v>
      </c>
      <c r="D6759" s="104">
        <f t="shared" si="745"/>
        <v>1.9090979135468666</v>
      </c>
      <c r="E6759" s="94">
        <v>0.17656661977358101</v>
      </c>
      <c r="F6759" s="105">
        <f t="shared" si="743"/>
        <v>1.1765666197735811</v>
      </c>
      <c r="G6759" s="105">
        <f t="shared" si="746"/>
        <v>20151.398038258267</v>
      </c>
      <c r="H6759" s="105">
        <f t="shared" si="744"/>
        <v>20151.398038258267</v>
      </c>
      <c r="I6759" s="105">
        <f t="shared" si="747"/>
        <v>0</v>
      </c>
      <c r="J6759" s="105">
        <f t="shared" si="748"/>
        <v>20152.574604878042</v>
      </c>
      <c r="K6759" s="106">
        <f t="shared" si="749"/>
        <v>1.176566619775258</v>
      </c>
    </row>
    <row r="6760" spans="2:11" x14ac:dyDescent="0.2">
      <c r="B6760" s="35">
        <v>6745</v>
      </c>
      <c r="C6760" s="93">
        <v>0.64376151436856921</v>
      </c>
      <c r="D6760" s="101">
        <f t="shared" si="745"/>
        <v>1.3212808222991204</v>
      </c>
      <c r="E6760" s="93">
        <v>0.75068443801039064</v>
      </c>
      <c r="F6760" s="102">
        <f t="shared" si="743"/>
        <v>1.7506844380103908</v>
      </c>
      <c r="G6760" s="102">
        <f t="shared" si="746"/>
        <v>20152.719319080566</v>
      </c>
      <c r="H6760" s="102">
        <f t="shared" si="744"/>
        <v>20152.719319080566</v>
      </c>
      <c r="I6760" s="102">
        <f t="shared" si="747"/>
        <v>0</v>
      </c>
      <c r="J6760" s="102">
        <f t="shared" si="748"/>
        <v>20154.470003518578</v>
      </c>
      <c r="K6760" s="103">
        <f t="shared" si="749"/>
        <v>1.7506844380113762</v>
      </c>
    </row>
    <row r="6761" spans="2:11" x14ac:dyDescent="0.2">
      <c r="B6761" s="35">
        <v>6746</v>
      </c>
      <c r="C6761" s="93">
        <v>0.91212850821153801</v>
      </c>
      <c r="D6761" s="101">
        <f t="shared" si="745"/>
        <v>0.27592317212321055</v>
      </c>
      <c r="E6761" s="93">
        <v>0.62164278436359177</v>
      </c>
      <c r="F6761" s="102">
        <f t="shared" si="743"/>
        <v>1.6216427843635919</v>
      </c>
      <c r="G6761" s="102">
        <f t="shared" si="746"/>
        <v>20152.995242252691</v>
      </c>
      <c r="H6761" s="102">
        <f t="shared" si="744"/>
        <v>20154.470003518578</v>
      </c>
      <c r="I6761" s="102">
        <f t="shared" si="747"/>
        <v>1.4747612658866274</v>
      </c>
      <c r="J6761" s="102">
        <f t="shared" si="748"/>
        <v>20156.091646302943</v>
      </c>
      <c r="K6761" s="103">
        <f t="shared" si="749"/>
        <v>3.0964040502512944</v>
      </c>
    </row>
    <row r="6762" spans="2:11" x14ac:dyDescent="0.2">
      <c r="B6762" s="35">
        <v>6747</v>
      </c>
      <c r="C6762" s="93">
        <v>0.35054363168782143</v>
      </c>
      <c r="D6762" s="101">
        <f t="shared" si="745"/>
        <v>3.1448102883728013</v>
      </c>
      <c r="E6762" s="93">
        <v>0.35178693316648912</v>
      </c>
      <c r="F6762" s="102">
        <f t="shared" si="743"/>
        <v>1.3517869331664891</v>
      </c>
      <c r="G6762" s="102">
        <f t="shared" si="746"/>
        <v>20156.140052541065</v>
      </c>
      <c r="H6762" s="102">
        <f t="shared" si="744"/>
        <v>20156.140052541065</v>
      </c>
      <c r="I6762" s="102">
        <f t="shared" si="747"/>
        <v>0</v>
      </c>
      <c r="J6762" s="102">
        <f t="shared" si="748"/>
        <v>20157.491839474231</v>
      </c>
      <c r="K6762" s="103">
        <f t="shared" si="749"/>
        <v>1.3517869331662951</v>
      </c>
    </row>
    <row r="6763" spans="2:11" ht="16" thickBot="1" x14ac:dyDescent="0.25">
      <c r="B6763" s="39">
        <v>6748</v>
      </c>
      <c r="C6763" s="94">
        <v>0.83779190768187473</v>
      </c>
      <c r="D6763" s="104">
        <f t="shared" si="745"/>
        <v>0.5309565885759322</v>
      </c>
      <c r="E6763" s="94">
        <v>0.90933605760523617</v>
      </c>
      <c r="F6763" s="105">
        <f t="shared" ref="F6763:F6826" si="750">($N$18-$N$19)*E6763+$N$19</f>
        <v>1.9093360576052363</v>
      </c>
      <c r="G6763" s="105">
        <f t="shared" si="746"/>
        <v>20156.671009129641</v>
      </c>
      <c r="H6763" s="105">
        <f t="shared" ref="H6763:H6826" si="751">+MAX(G6763,J6762)</f>
        <v>20157.491839474231</v>
      </c>
      <c r="I6763" s="105">
        <f t="shared" si="747"/>
        <v>0.82083034458992188</v>
      </c>
      <c r="J6763" s="105">
        <f t="shared" si="748"/>
        <v>20159.401175531835</v>
      </c>
      <c r="K6763" s="106">
        <f t="shared" si="749"/>
        <v>2.7301664021942997</v>
      </c>
    </row>
    <row r="6764" spans="2:11" x14ac:dyDescent="0.2">
      <c r="B6764" s="35">
        <v>6749</v>
      </c>
      <c r="C6764" s="93">
        <v>0.67199723871648442</v>
      </c>
      <c r="D6764" s="101">
        <f t="shared" ref="D6764:D6827" si="752">-LN(C6764)/$N$16</f>
        <v>1.1925031425608408</v>
      </c>
      <c r="E6764" s="93">
        <v>0.9969817922118418</v>
      </c>
      <c r="F6764" s="102">
        <f t="shared" si="750"/>
        <v>1.9969817922118418</v>
      </c>
      <c r="G6764" s="102">
        <f t="shared" ref="G6764:G6827" si="753">G6763+D6764</f>
        <v>20157.863512272201</v>
      </c>
      <c r="H6764" s="102">
        <f t="shared" si="751"/>
        <v>20159.401175531835</v>
      </c>
      <c r="I6764" s="102">
        <f t="shared" si="747"/>
        <v>1.537663259634428</v>
      </c>
      <c r="J6764" s="102">
        <f t="shared" si="748"/>
        <v>20161.398157324045</v>
      </c>
      <c r="K6764" s="103">
        <f t="shared" si="749"/>
        <v>3.5346450518445636</v>
      </c>
    </row>
    <row r="6765" spans="2:11" x14ac:dyDescent="0.2">
      <c r="B6765" s="35">
        <v>6750</v>
      </c>
      <c r="C6765" s="93">
        <v>0.84943077486079255</v>
      </c>
      <c r="D6765" s="101">
        <f t="shared" si="752"/>
        <v>0.48956649139708047</v>
      </c>
      <c r="E6765" s="93">
        <v>0.80786168738141328</v>
      </c>
      <c r="F6765" s="102">
        <f t="shared" si="750"/>
        <v>1.8078616873814133</v>
      </c>
      <c r="G6765" s="102">
        <f t="shared" si="753"/>
        <v>20158.353078763597</v>
      </c>
      <c r="H6765" s="102">
        <f t="shared" si="751"/>
        <v>20161.398157324045</v>
      </c>
      <c r="I6765" s="102">
        <f t="shared" si="747"/>
        <v>3.0450785604480188</v>
      </c>
      <c r="J6765" s="102">
        <f t="shared" si="748"/>
        <v>20163.206019011428</v>
      </c>
      <c r="K6765" s="103">
        <f t="shared" si="749"/>
        <v>4.852940247830702</v>
      </c>
    </row>
    <row r="6766" spans="2:11" x14ac:dyDescent="0.2">
      <c r="B6766" s="35">
        <v>6751</v>
      </c>
      <c r="C6766" s="93">
        <v>2.5692204871585966E-2</v>
      </c>
      <c r="D6766" s="101">
        <f t="shared" si="752"/>
        <v>10.984702936437362</v>
      </c>
      <c r="E6766" s="93">
        <v>0.76625598970768072</v>
      </c>
      <c r="F6766" s="102">
        <f t="shared" si="750"/>
        <v>1.7662559897076808</v>
      </c>
      <c r="G6766" s="102">
        <f t="shared" si="753"/>
        <v>20169.337781700036</v>
      </c>
      <c r="H6766" s="102">
        <f t="shared" si="751"/>
        <v>20169.337781700036</v>
      </c>
      <c r="I6766" s="102">
        <f t="shared" si="747"/>
        <v>0</v>
      </c>
      <c r="J6766" s="102">
        <f t="shared" si="748"/>
        <v>20171.104037689744</v>
      </c>
      <c r="K6766" s="103">
        <f t="shared" si="749"/>
        <v>1.7662559897071333</v>
      </c>
    </row>
    <row r="6767" spans="2:11" ht="16" thickBot="1" x14ac:dyDescent="0.25">
      <c r="B6767" s="39">
        <v>6752</v>
      </c>
      <c r="C6767" s="94">
        <v>0.42313353579703095</v>
      </c>
      <c r="D6767" s="104">
        <f t="shared" si="752"/>
        <v>2.5802023868736956</v>
      </c>
      <c r="E6767" s="94">
        <v>0.54459016297549212</v>
      </c>
      <c r="F6767" s="105">
        <f t="shared" si="750"/>
        <v>1.5445901629754921</v>
      </c>
      <c r="G6767" s="105">
        <f t="shared" si="753"/>
        <v>20171.917984086911</v>
      </c>
      <c r="H6767" s="105">
        <f t="shared" si="751"/>
        <v>20171.917984086911</v>
      </c>
      <c r="I6767" s="105">
        <f t="shared" si="747"/>
        <v>0</v>
      </c>
      <c r="J6767" s="105">
        <f t="shared" si="748"/>
        <v>20173.462574249887</v>
      </c>
      <c r="K6767" s="106">
        <f t="shared" si="749"/>
        <v>1.5445901629755099</v>
      </c>
    </row>
    <row r="6768" spans="2:11" x14ac:dyDescent="0.2">
      <c r="B6768" s="35">
        <v>6753</v>
      </c>
      <c r="C6768" s="93">
        <v>0.86636370682311736</v>
      </c>
      <c r="D6768" s="101">
        <f t="shared" si="752"/>
        <v>0.43035142141327698</v>
      </c>
      <c r="E6768" s="93">
        <v>0.14962093257734799</v>
      </c>
      <c r="F6768" s="102">
        <f t="shared" si="750"/>
        <v>1.1496209325773479</v>
      </c>
      <c r="G6768" s="102">
        <f t="shared" si="753"/>
        <v>20172.348335508323</v>
      </c>
      <c r="H6768" s="102">
        <f t="shared" si="751"/>
        <v>20173.462574249887</v>
      </c>
      <c r="I6768" s="102">
        <f t="shared" si="747"/>
        <v>1.114238741563895</v>
      </c>
      <c r="J6768" s="102">
        <f t="shared" si="748"/>
        <v>20174.612195182464</v>
      </c>
      <c r="K6768" s="103">
        <f t="shared" si="749"/>
        <v>2.2638596741417132</v>
      </c>
    </row>
    <row r="6769" spans="2:11" x14ac:dyDescent="0.2">
      <c r="B6769" s="35">
        <v>6754</v>
      </c>
      <c r="C6769" s="93">
        <v>0.53118345046786175</v>
      </c>
      <c r="D6769" s="101">
        <f t="shared" si="752"/>
        <v>1.8979435088939098</v>
      </c>
      <c r="E6769" s="93">
        <v>0.78773420297591379</v>
      </c>
      <c r="F6769" s="102">
        <f t="shared" si="750"/>
        <v>1.7877342029759138</v>
      </c>
      <c r="G6769" s="102">
        <f t="shared" si="753"/>
        <v>20174.246279017218</v>
      </c>
      <c r="H6769" s="102">
        <f t="shared" si="751"/>
        <v>20174.612195182464</v>
      </c>
      <c r="I6769" s="102">
        <f t="shared" si="747"/>
        <v>0.36591616524674464</v>
      </c>
      <c r="J6769" s="102">
        <f t="shared" si="748"/>
        <v>20176.399929385439</v>
      </c>
      <c r="K6769" s="103">
        <f t="shared" si="749"/>
        <v>2.1536503682218608</v>
      </c>
    </row>
    <row r="6770" spans="2:11" x14ac:dyDescent="0.2">
      <c r="B6770" s="35">
        <v>6755</v>
      </c>
      <c r="C6770" s="93">
        <v>0.65737193564262286</v>
      </c>
      <c r="D6770" s="101">
        <f t="shared" si="752"/>
        <v>1.2585159257678895</v>
      </c>
      <c r="E6770" s="93">
        <v>9.8105772977687966E-3</v>
      </c>
      <c r="F6770" s="102">
        <f t="shared" si="750"/>
        <v>1.0098105772977688</v>
      </c>
      <c r="G6770" s="102">
        <f t="shared" si="753"/>
        <v>20175.504794942986</v>
      </c>
      <c r="H6770" s="102">
        <f t="shared" si="751"/>
        <v>20176.399929385439</v>
      </c>
      <c r="I6770" s="102">
        <f t="shared" si="747"/>
        <v>0.89513444245312712</v>
      </c>
      <c r="J6770" s="102">
        <f t="shared" si="748"/>
        <v>20177.409739962739</v>
      </c>
      <c r="K6770" s="103">
        <f t="shared" si="749"/>
        <v>1.9049450197526312</v>
      </c>
    </row>
    <row r="6771" spans="2:11" ht="16" thickBot="1" x14ac:dyDescent="0.25">
      <c r="B6771" s="39">
        <v>6756</v>
      </c>
      <c r="C6771" s="94">
        <v>0.33356873171663137</v>
      </c>
      <c r="D6771" s="104">
        <f t="shared" si="752"/>
        <v>3.2937190282700302</v>
      </c>
      <c r="E6771" s="94">
        <v>0.66247977645996492</v>
      </c>
      <c r="F6771" s="105">
        <f t="shared" si="750"/>
        <v>1.662479776459965</v>
      </c>
      <c r="G6771" s="105">
        <f t="shared" si="753"/>
        <v>20178.798513971255</v>
      </c>
      <c r="H6771" s="105">
        <f t="shared" si="751"/>
        <v>20178.798513971255</v>
      </c>
      <c r="I6771" s="105">
        <f t="shared" si="747"/>
        <v>0</v>
      </c>
      <c r="J6771" s="105">
        <f t="shared" si="748"/>
        <v>20180.460993747714</v>
      </c>
      <c r="K6771" s="106">
        <f t="shared" si="749"/>
        <v>1.6624797764598043</v>
      </c>
    </row>
    <row r="6772" spans="2:11" x14ac:dyDescent="0.2">
      <c r="B6772" s="35">
        <v>6757</v>
      </c>
      <c r="C6772" s="93">
        <v>0.38434613925424255</v>
      </c>
      <c r="D6772" s="101">
        <f t="shared" si="752"/>
        <v>2.8686351843221276</v>
      </c>
      <c r="E6772" s="93">
        <v>0.70558199042362846</v>
      </c>
      <c r="F6772" s="102">
        <f t="shared" si="750"/>
        <v>1.7055819904236285</v>
      </c>
      <c r="G6772" s="102">
        <f t="shared" si="753"/>
        <v>20181.667149155575</v>
      </c>
      <c r="H6772" s="102">
        <f t="shared" si="751"/>
        <v>20181.667149155575</v>
      </c>
      <c r="I6772" s="102">
        <f t="shared" si="747"/>
        <v>0</v>
      </c>
      <c r="J6772" s="102">
        <f t="shared" si="748"/>
        <v>20183.372731145999</v>
      </c>
      <c r="K6772" s="103">
        <f t="shared" si="749"/>
        <v>1.705581990423525</v>
      </c>
    </row>
    <row r="6773" spans="2:11" x14ac:dyDescent="0.2">
      <c r="B6773" s="35">
        <v>6758</v>
      </c>
      <c r="C6773" s="93">
        <v>0.69660755697369126</v>
      </c>
      <c r="D6773" s="101">
        <f t="shared" si="752"/>
        <v>1.0845992182209021</v>
      </c>
      <c r="E6773" s="93">
        <v>0.70053111622415243</v>
      </c>
      <c r="F6773" s="102">
        <f t="shared" si="750"/>
        <v>1.7005311162241523</v>
      </c>
      <c r="G6773" s="102">
        <f t="shared" si="753"/>
        <v>20182.751748373797</v>
      </c>
      <c r="H6773" s="102">
        <f t="shared" si="751"/>
        <v>20183.372731145999</v>
      </c>
      <c r="I6773" s="102">
        <f t="shared" si="747"/>
        <v>0.62098277220138698</v>
      </c>
      <c r="J6773" s="102">
        <f t="shared" si="748"/>
        <v>20185.073262262224</v>
      </c>
      <c r="K6773" s="103">
        <f t="shared" si="749"/>
        <v>2.321513888426125</v>
      </c>
    </row>
    <row r="6774" spans="2:11" x14ac:dyDescent="0.2">
      <c r="B6774" s="35">
        <v>6759</v>
      </c>
      <c r="C6774" s="93">
        <v>0.82585948299005096</v>
      </c>
      <c r="D6774" s="101">
        <f t="shared" si="752"/>
        <v>0.57399191213469536</v>
      </c>
      <c r="E6774" s="93">
        <v>0.76172303979604838</v>
      </c>
      <c r="F6774" s="102">
        <f t="shared" si="750"/>
        <v>1.7617230397960484</v>
      </c>
      <c r="G6774" s="102">
        <f t="shared" si="753"/>
        <v>20183.325740285931</v>
      </c>
      <c r="H6774" s="102">
        <f t="shared" si="751"/>
        <v>20185.073262262224</v>
      </c>
      <c r="I6774" s="102">
        <f t="shared" si="747"/>
        <v>1.7475219762927736</v>
      </c>
      <c r="J6774" s="102">
        <f t="shared" si="748"/>
        <v>20186.834985302019</v>
      </c>
      <c r="K6774" s="103">
        <f t="shared" si="749"/>
        <v>3.5092450160882436</v>
      </c>
    </row>
    <row r="6775" spans="2:11" ht="16" thickBot="1" x14ac:dyDescent="0.25">
      <c r="B6775" s="39">
        <v>6760</v>
      </c>
      <c r="C6775" s="94">
        <v>0.46802652443558712</v>
      </c>
      <c r="D6775" s="104">
        <f t="shared" si="752"/>
        <v>2.2776909255783164</v>
      </c>
      <c r="E6775" s="94">
        <v>0.16925440953365001</v>
      </c>
      <c r="F6775" s="105">
        <f t="shared" si="750"/>
        <v>1.1692544095336501</v>
      </c>
      <c r="G6775" s="105">
        <f t="shared" si="753"/>
        <v>20185.603431211508</v>
      </c>
      <c r="H6775" s="105">
        <f t="shared" si="751"/>
        <v>20186.834985302019</v>
      </c>
      <c r="I6775" s="105">
        <f t="shared" si="747"/>
        <v>1.2315540905110538</v>
      </c>
      <c r="J6775" s="105">
        <f t="shared" si="748"/>
        <v>20188.004239711554</v>
      </c>
      <c r="K6775" s="106">
        <f t="shared" si="749"/>
        <v>2.4008085000459687</v>
      </c>
    </row>
    <row r="6776" spans="2:11" x14ac:dyDescent="0.2">
      <c r="B6776" s="35">
        <v>6761</v>
      </c>
      <c r="C6776" s="93">
        <v>0.37857333064751775</v>
      </c>
      <c r="D6776" s="101">
        <f t="shared" si="752"/>
        <v>2.9140364541536128</v>
      </c>
      <c r="E6776" s="93">
        <v>0.61905544040770477</v>
      </c>
      <c r="F6776" s="102">
        <f t="shared" si="750"/>
        <v>1.6190554404077049</v>
      </c>
      <c r="G6776" s="102">
        <f t="shared" si="753"/>
        <v>20188.517467665661</v>
      </c>
      <c r="H6776" s="102">
        <f t="shared" si="751"/>
        <v>20188.517467665661</v>
      </c>
      <c r="I6776" s="102">
        <f t="shared" si="747"/>
        <v>0</v>
      </c>
      <c r="J6776" s="102">
        <f t="shared" si="748"/>
        <v>20190.13652310607</v>
      </c>
      <c r="K6776" s="103">
        <f t="shared" si="749"/>
        <v>1.6190554404092836</v>
      </c>
    </row>
    <row r="6777" spans="2:11" x14ac:dyDescent="0.2">
      <c r="B6777" s="35">
        <v>6762</v>
      </c>
      <c r="C6777" s="93">
        <v>0.90707043655907815</v>
      </c>
      <c r="D6777" s="101">
        <f t="shared" si="752"/>
        <v>0.29260551915598698</v>
      </c>
      <c r="E6777" s="93">
        <v>0.36925575609241146</v>
      </c>
      <c r="F6777" s="102">
        <f t="shared" si="750"/>
        <v>1.3692557560924115</v>
      </c>
      <c r="G6777" s="102">
        <f t="shared" si="753"/>
        <v>20188.810073184817</v>
      </c>
      <c r="H6777" s="102">
        <f t="shared" si="751"/>
        <v>20190.13652310607</v>
      </c>
      <c r="I6777" s="102">
        <f t="shared" si="747"/>
        <v>1.326449921252788</v>
      </c>
      <c r="J6777" s="102">
        <f t="shared" si="748"/>
        <v>20191.505778862163</v>
      </c>
      <c r="K6777" s="103">
        <f t="shared" si="749"/>
        <v>2.6957056773462682</v>
      </c>
    </row>
    <row r="6778" spans="2:11" x14ac:dyDescent="0.2">
      <c r="B6778" s="35">
        <v>6763</v>
      </c>
      <c r="C6778" s="93">
        <v>0.43203109364056791</v>
      </c>
      <c r="D6778" s="101">
        <f t="shared" si="752"/>
        <v>2.5177731519250295</v>
      </c>
      <c r="E6778" s="93">
        <v>0.19431546740944727</v>
      </c>
      <c r="F6778" s="102">
        <f t="shared" si="750"/>
        <v>1.1943154674094472</v>
      </c>
      <c r="G6778" s="102">
        <f t="shared" si="753"/>
        <v>20191.327846336742</v>
      </c>
      <c r="H6778" s="102">
        <f t="shared" si="751"/>
        <v>20191.505778862163</v>
      </c>
      <c r="I6778" s="102">
        <f t="shared" si="747"/>
        <v>0.1779325254210562</v>
      </c>
      <c r="J6778" s="102">
        <f t="shared" si="748"/>
        <v>20192.700094329572</v>
      </c>
      <c r="K6778" s="103">
        <f t="shared" si="749"/>
        <v>1.3722479928292159</v>
      </c>
    </row>
    <row r="6779" spans="2:11" ht="16" thickBot="1" x14ac:dyDescent="0.25">
      <c r="B6779" s="39">
        <v>6764</v>
      </c>
      <c r="C6779" s="94">
        <v>0.50494904211909009</v>
      </c>
      <c r="D6779" s="104">
        <f t="shared" si="752"/>
        <v>2.0498932844792144</v>
      </c>
      <c r="E6779" s="94">
        <v>0.92165098023280068</v>
      </c>
      <c r="F6779" s="105">
        <f t="shared" si="750"/>
        <v>1.9216509802328008</v>
      </c>
      <c r="G6779" s="105">
        <f t="shared" si="753"/>
        <v>20193.377739621221</v>
      </c>
      <c r="H6779" s="105">
        <f t="shared" si="751"/>
        <v>20193.377739621221</v>
      </c>
      <c r="I6779" s="105">
        <f t="shared" si="747"/>
        <v>0</v>
      </c>
      <c r="J6779" s="105">
        <f t="shared" si="748"/>
        <v>20195.299390601453</v>
      </c>
      <c r="K6779" s="106">
        <f t="shared" si="749"/>
        <v>1.9216509802317887</v>
      </c>
    </row>
    <row r="6780" spans="2:11" x14ac:dyDescent="0.2">
      <c r="B6780" s="35">
        <v>6765</v>
      </c>
      <c r="C6780" s="93">
        <v>0.7363809703968921</v>
      </c>
      <c r="D6780" s="101">
        <f t="shared" si="752"/>
        <v>0.91802301405563358</v>
      </c>
      <c r="E6780" s="93">
        <v>0.6847226730030106</v>
      </c>
      <c r="F6780" s="102">
        <f t="shared" si="750"/>
        <v>1.6847226730030105</v>
      </c>
      <c r="G6780" s="102">
        <f t="shared" si="753"/>
        <v>20194.295762635276</v>
      </c>
      <c r="H6780" s="102">
        <f t="shared" si="751"/>
        <v>20195.299390601453</v>
      </c>
      <c r="I6780" s="102">
        <f t="shared" si="747"/>
        <v>1.0036279661762819</v>
      </c>
      <c r="J6780" s="102">
        <f t="shared" si="748"/>
        <v>20196.984113274455</v>
      </c>
      <c r="K6780" s="103">
        <f t="shared" si="749"/>
        <v>2.6883506391786796</v>
      </c>
    </row>
    <row r="6781" spans="2:11" x14ac:dyDescent="0.2">
      <c r="B6781" s="35">
        <v>6766</v>
      </c>
      <c r="C6781" s="93">
        <v>5.9127237958656265E-2</v>
      </c>
      <c r="D6781" s="101">
        <f t="shared" si="752"/>
        <v>8.4841907447315581</v>
      </c>
      <c r="E6781" s="93">
        <v>0.43342771008218184</v>
      </c>
      <c r="F6781" s="102">
        <f t="shared" si="750"/>
        <v>1.4334277100821819</v>
      </c>
      <c r="G6781" s="102">
        <f t="shared" si="753"/>
        <v>20202.779953380006</v>
      </c>
      <c r="H6781" s="102">
        <f t="shared" si="751"/>
        <v>20202.779953380006</v>
      </c>
      <c r="I6781" s="102">
        <f t="shared" si="747"/>
        <v>0</v>
      </c>
      <c r="J6781" s="102">
        <f t="shared" si="748"/>
        <v>20204.213381090089</v>
      </c>
      <c r="K6781" s="103">
        <f t="shared" si="749"/>
        <v>1.4334277100824693</v>
      </c>
    </row>
    <row r="6782" spans="2:11" x14ac:dyDescent="0.2">
      <c r="B6782" s="35">
        <v>6767</v>
      </c>
      <c r="C6782" s="93">
        <v>0.55720363649350635</v>
      </c>
      <c r="D6782" s="101">
        <f t="shared" si="752"/>
        <v>1.7544735321825828</v>
      </c>
      <c r="E6782" s="93">
        <v>0.41179580384959535</v>
      </c>
      <c r="F6782" s="102">
        <f t="shared" si="750"/>
        <v>1.4117958038495955</v>
      </c>
      <c r="G6782" s="102">
        <f t="shared" si="753"/>
        <v>20204.534426912189</v>
      </c>
      <c r="H6782" s="102">
        <f t="shared" si="751"/>
        <v>20204.534426912189</v>
      </c>
      <c r="I6782" s="102">
        <f t="shared" si="747"/>
        <v>0</v>
      </c>
      <c r="J6782" s="102">
        <f t="shared" si="748"/>
        <v>20205.946222716037</v>
      </c>
      <c r="K6782" s="103">
        <f t="shared" si="749"/>
        <v>1.4117958038477809</v>
      </c>
    </row>
    <row r="6783" spans="2:11" ht="16" thickBot="1" x14ac:dyDescent="0.25">
      <c r="B6783" s="39">
        <v>6768</v>
      </c>
      <c r="C6783" s="94">
        <v>0.90847293282529851</v>
      </c>
      <c r="D6783" s="104">
        <f t="shared" si="752"/>
        <v>0.28797055454258491</v>
      </c>
      <c r="E6783" s="94">
        <v>0.91860910042231458</v>
      </c>
      <c r="F6783" s="105">
        <f t="shared" si="750"/>
        <v>1.9186091004223145</v>
      </c>
      <c r="G6783" s="105">
        <f t="shared" si="753"/>
        <v>20204.822397466731</v>
      </c>
      <c r="H6783" s="105">
        <f t="shared" si="751"/>
        <v>20205.946222716037</v>
      </c>
      <c r="I6783" s="105">
        <f t="shared" si="747"/>
        <v>1.1238252493058098</v>
      </c>
      <c r="J6783" s="105">
        <f t="shared" si="748"/>
        <v>20207.86483181646</v>
      </c>
      <c r="K6783" s="106">
        <f t="shared" si="749"/>
        <v>3.0424343497288646</v>
      </c>
    </row>
    <row r="6784" spans="2:11" x14ac:dyDescent="0.2">
      <c r="B6784" s="35">
        <v>6769</v>
      </c>
      <c r="C6784" s="93">
        <v>0.13552793439363919</v>
      </c>
      <c r="D6784" s="101">
        <f t="shared" si="752"/>
        <v>5.9957325060700875</v>
      </c>
      <c r="E6784" s="93">
        <v>0.54340749972617552</v>
      </c>
      <c r="F6784" s="102">
        <f t="shared" si="750"/>
        <v>1.5434074997261755</v>
      </c>
      <c r="G6784" s="102">
        <f t="shared" si="753"/>
        <v>20210.818129972802</v>
      </c>
      <c r="H6784" s="102">
        <f t="shared" si="751"/>
        <v>20210.818129972802</v>
      </c>
      <c r="I6784" s="102">
        <f t="shared" si="747"/>
        <v>0</v>
      </c>
      <c r="J6784" s="102">
        <f t="shared" si="748"/>
        <v>20212.361537472527</v>
      </c>
      <c r="K6784" s="103">
        <f t="shared" si="749"/>
        <v>1.543407499724708</v>
      </c>
    </row>
    <row r="6785" spans="2:11" x14ac:dyDescent="0.2">
      <c r="B6785" s="35">
        <v>6770</v>
      </c>
      <c r="C6785" s="93">
        <v>0.44100291968407035</v>
      </c>
      <c r="D6785" s="101">
        <f t="shared" si="752"/>
        <v>2.4561113488752246</v>
      </c>
      <c r="E6785" s="93">
        <v>0.32926467793148428</v>
      </c>
      <c r="F6785" s="102">
        <f t="shared" si="750"/>
        <v>1.3292646779314843</v>
      </c>
      <c r="G6785" s="102">
        <f t="shared" si="753"/>
        <v>20213.274241321677</v>
      </c>
      <c r="H6785" s="102">
        <f t="shared" si="751"/>
        <v>20213.274241321677</v>
      </c>
      <c r="I6785" s="102">
        <f t="shared" si="747"/>
        <v>0</v>
      </c>
      <c r="J6785" s="102">
        <f t="shared" si="748"/>
        <v>20214.603505999607</v>
      </c>
      <c r="K6785" s="103">
        <f t="shared" si="749"/>
        <v>1.3292646779300412</v>
      </c>
    </row>
    <row r="6786" spans="2:11" x14ac:dyDescent="0.2">
      <c r="B6786" s="35">
        <v>6771</v>
      </c>
      <c r="C6786" s="93">
        <v>0.59945608699454012</v>
      </c>
      <c r="D6786" s="101">
        <f t="shared" si="752"/>
        <v>1.535197669743064</v>
      </c>
      <c r="E6786" s="93">
        <v>0.45758735362292335</v>
      </c>
      <c r="F6786" s="102">
        <f t="shared" si="750"/>
        <v>1.4575873536229234</v>
      </c>
      <c r="G6786" s="102">
        <f t="shared" si="753"/>
        <v>20214.809438991419</v>
      </c>
      <c r="H6786" s="102">
        <f t="shared" si="751"/>
        <v>20214.809438991419</v>
      </c>
      <c r="I6786" s="102">
        <f t="shared" si="747"/>
        <v>0</v>
      </c>
      <c r="J6786" s="102">
        <f t="shared" si="748"/>
        <v>20216.267026345042</v>
      </c>
      <c r="K6786" s="103">
        <f t="shared" si="749"/>
        <v>1.4575873536232393</v>
      </c>
    </row>
    <row r="6787" spans="2:11" ht="16" thickBot="1" x14ac:dyDescent="0.25">
      <c r="B6787" s="39">
        <v>6772</v>
      </c>
      <c r="C6787" s="94">
        <v>0.92990781517506715</v>
      </c>
      <c r="D6787" s="104">
        <f t="shared" si="752"/>
        <v>0.21800946364668225</v>
      </c>
      <c r="E6787" s="94">
        <v>0.48356883674087958</v>
      </c>
      <c r="F6787" s="105">
        <f t="shared" si="750"/>
        <v>1.4835688367408797</v>
      </c>
      <c r="G6787" s="105">
        <f t="shared" si="753"/>
        <v>20215.027448455065</v>
      </c>
      <c r="H6787" s="105">
        <f t="shared" si="751"/>
        <v>20216.267026345042</v>
      </c>
      <c r="I6787" s="105">
        <f t="shared" si="747"/>
        <v>1.2395778899772267</v>
      </c>
      <c r="J6787" s="105">
        <f t="shared" si="748"/>
        <v>20217.750595181784</v>
      </c>
      <c r="K6787" s="106">
        <f t="shared" si="749"/>
        <v>2.7231467267192784</v>
      </c>
    </row>
    <row r="6788" spans="2:11" x14ac:dyDescent="0.2">
      <c r="B6788" s="35">
        <v>6773</v>
      </c>
      <c r="C6788" s="93">
        <v>0.71931119145440892</v>
      </c>
      <c r="D6788" s="101">
        <f t="shared" si="752"/>
        <v>0.98838361024968147</v>
      </c>
      <c r="E6788" s="93">
        <v>0.94137446930098456</v>
      </c>
      <c r="F6788" s="102">
        <f t="shared" si="750"/>
        <v>1.9413744693009845</v>
      </c>
      <c r="G6788" s="102">
        <f t="shared" si="753"/>
        <v>20216.015832065314</v>
      </c>
      <c r="H6788" s="102">
        <f t="shared" si="751"/>
        <v>20217.750595181784</v>
      </c>
      <c r="I6788" s="102">
        <f t="shared" si="747"/>
        <v>1.7347631164702761</v>
      </c>
      <c r="J6788" s="102">
        <f t="shared" si="748"/>
        <v>20219.691969651085</v>
      </c>
      <c r="K6788" s="103">
        <f t="shared" si="749"/>
        <v>3.6761375857713574</v>
      </c>
    </row>
    <row r="6789" spans="2:11" x14ac:dyDescent="0.2">
      <c r="B6789" s="35">
        <v>6774</v>
      </c>
      <c r="C6789" s="93">
        <v>0.56035668337314681</v>
      </c>
      <c r="D6789" s="101">
        <f t="shared" si="752"/>
        <v>1.7375452902443567</v>
      </c>
      <c r="E6789" s="93">
        <v>0.98897827276917694</v>
      </c>
      <c r="F6789" s="102">
        <f t="shared" si="750"/>
        <v>1.9889782727691769</v>
      </c>
      <c r="G6789" s="102">
        <f t="shared" si="753"/>
        <v>20217.753377355559</v>
      </c>
      <c r="H6789" s="102">
        <f t="shared" si="751"/>
        <v>20219.691969651085</v>
      </c>
      <c r="I6789" s="102">
        <f t="shared" si="747"/>
        <v>1.9385922955261776</v>
      </c>
      <c r="J6789" s="102">
        <f t="shared" si="748"/>
        <v>20221.680947923855</v>
      </c>
      <c r="K6789" s="103">
        <f t="shared" si="749"/>
        <v>3.9275705682957778</v>
      </c>
    </row>
    <row r="6790" spans="2:11" x14ac:dyDescent="0.2">
      <c r="B6790" s="35">
        <v>6775</v>
      </c>
      <c r="C6790" s="93">
        <v>0.33408597333055579</v>
      </c>
      <c r="D6790" s="101">
        <f t="shared" si="752"/>
        <v>3.2890707418414848</v>
      </c>
      <c r="E6790" s="93">
        <v>0.91034402936120129</v>
      </c>
      <c r="F6790" s="102">
        <f t="shared" si="750"/>
        <v>1.9103440293612013</v>
      </c>
      <c r="G6790" s="102">
        <f t="shared" si="753"/>
        <v>20221.0424480974</v>
      </c>
      <c r="H6790" s="102">
        <f t="shared" si="751"/>
        <v>20221.680947923855</v>
      </c>
      <c r="I6790" s="102">
        <f t="shared" si="747"/>
        <v>0.63849982645479031</v>
      </c>
      <c r="J6790" s="102">
        <f t="shared" si="748"/>
        <v>20223.591291953217</v>
      </c>
      <c r="K6790" s="103">
        <f t="shared" si="749"/>
        <v>2.5488438558168127</v>
      </c>
    </row>
    <row r="6791" spans="2:11" ht="16" thickBot="1" x14ac:dyDescent="0.25">
      <c r="B6791" s="39">
        <v>6776</v>
      </c>
      <c r="C6791" s="94">
        <v>0.81564981895108268</v>
      </c>
      <c r="D6791" s="104">
        <f t="shared" si="752"/>
        <v>0.61131047870619137</v>
      </c>
      <c r="E6791" s="94">
        <v>0.98256776618260089</v>
      </c>
      <c r="F6791" s="105">
        <f t="shared" si="750"/>
        <v>1.9825677661826009</v>
      </c>
      <c r="G6791" s="105">
        <f t="shared" si="753"/>
        <v>20221.653758576107</v>
      </c>
      <c r="H6791" s="105">
        <f t="shared" si="751"/>
        <v>20223.591291953217</v>
      </c>
      <c r="I6791" s="105">
        <f t="shared" si="747"/>
        <v>1.9375333771095029</v>
      </c>
      <c r="J6791" s="105">
        <f t="shared" si="748"/>
        <v>20225.573859719399</v>
      </c>
      <c r="K6791" s="106">
        <f t="shared" si="749"/>
        <v>3.9201011432924133</v>
      </c>
    </row>
    <row r="6792" spans="2:11" x14ac:dyDescent="0.2">
      <c r="B6792" s="35">
        <v>6777</v>
      </c>
      <c r="C6792" s="93">
        <v>0.97146722860549761</v>
      </c>
      <c r="D6792" s="101">
        <f t="shared" si="752"/>
        <v>8.684323053690135E-2</v>
      </c>
      <c r="E6792" s="93">
        <v>0.8484586354717859</v>
      </c>
      <c r="F6792" s="102">
        <f t="shared" si="750"/>
        <v>1.8484586354717858</v>
      </c>
      <c r="G6792" s="102">
        <f t="shared" si="753"/>
        <v>20221.740601806643</v>
      </c>
      <c r="H6792" s="102">
        <f t="shared" si="751"/>
        <v>20225.573859719399</v>
      </c>
      <c r="I6792" s="102">
        <f t="shared" si="747"/>
        <v>3.8332579127563804</v>
      </c>
      <c r="J6792" s="102">
        <f t="shared" si="748"/>
        <v>20227.422318354871</v>
      </c>
      <c r="K6792" s="103">
        <f t="shared" si="749"/>
        <v>5.6817165482279961</v>
      </c>
    </row>
    <row r="6793" spans="2:11" x14ac:dyDescent="0.2">
      <c r="B6793" s="35">
        <v>6778</v>
      </c>
      <c r="C6793" s="93">
        <v>0.37913129410606394</v>
      </c>
      <c r="D6793" s="101">
        <f t="shared" si="752"/>
        <v>2.909618134340012</v>
      </c>
      <c r="E6793" s="93">
        <v>0.22279083757015217</v>
      </c>
      <c r="F6793" s="102">
        <f t="shared" si="750"/>
        <v>1.2227908375701522</v>
      </c>
      <c r="G6793" s="102">
        <f t="shared" si="753"/>
        <v>20224.650219940984</v>
      </c>
      <c r="H6793" s="102">
        <f t="shared" si="751"/>
        <v>20227.422318354871</v>
      </c>
      <c r="I6793" s="102">
        <f t="shared" si="747"/>
        <v>2.7720984138868516</v>
      </c>
      <c r="J6793" s="102">
        <f t="shared" si="748"/>
        <v>20228.645109192443</v>
      </c>
      <c r="K6793" s="103">
        <f t="shared" si="749"/>
        <v>3.9948892514585168</v>
      </c>
    </row>
    <row r="6794" spans="2:11" x14ac:dyDescent="0.2">
      <c r="B6794" s="35">
        <v>6779</v>
      </c>
      <c r="C6794" s="93">
        <v>0.34590080362880238</v>
      </c>
      <c r="D6794" s="101">
        <f t="shared" si="752"/>
        <v>3.184809719230929</v>
      </c>
      <c r="E6794" s="93">
        <v>0.12101682488697241</v>
      </c>
      <c r="F6794" s="102">
        <f t="shared" si="750"/>
        <v>1.1210168248869725</v>
      </c>
      <c r="G6794" s="102">
        <f t="shared" si="753"/>
        <v>20227.835029660215</v>
      </c>
      <c r="H6794" s="102">
        <f t="shared" si="751"/>
        <v>20228.645109192443</v>
      </c>
      <c r="I6794" s="102">
        <f t="shared" si="747"/>
        <v>0.81007953222797369</v>
      </c>
      <c r="J6794" s="102">
        <f t="shared" si="748"/>
        <v>20229.76612601733</v>
      </c>
      <c r="K6794" s="103">
        <f t="shared" si="749"/>
        <v>1.931096357115166</v>
      </c>
    </row>
    <row r="6795" spans="2:11" ht="16" thickBot="1" x14ac:dyDescent="0.25">
      <c r="B6795" s="39">
        <v>6780</v>
      </c>
      <c r="C6795" s="94">
        <v>0.59744959000485565</v>
      </c>
      <c r="D6795" s="104">
        <f t="shared" si="752"/>
        <v>1.5452561007851331</v>
      </c>
      <c r="E6795" s="94">
        <v>0.4753096480104132</v>
      </c>
      <c r="F6795" s="105">
        <f t="shared" si="750"/>
        <v>1.4753096480104131</v>
      </c>
      <c r="G6795" s="105">
        <f t="shared" si="753"/>
        <v>20229.380285760999</v>
      </c>
      <c r="H6795" s="105">
        <f t="shared" si="751"/>
        <v>20229.76612601733</v>
      </c>
      <c r="I6795" s="105">
        <f t="shared" si="747"/>
        <v>0.38584025633099372</v>
      </c>
      <c r="J6795" s="105">
        <f t="shared" si="748"/>
        <v>20231.241435665339</v>
      </c>
      <c r="K6795" s="106">
        <f t="shared" si="749"/>
        <v>1.8611499043399817</v>
      </c>
    </row>
    <row r="6796" spans="2:11" x14ac:dyDescent="0.2">
      <c r="B6796" s="35">
        <v>6781</v>
      </c>
      <c r="C6796" s="93">
        <v>0.82451681609217509</v>
      </c>
      <c r="D6796" s="101">
        <f t="shared" si="752"/>
        <v>0.57887322506258287</v>
      </c>
      <c r="E6796" s="93">
        <v>0.23123146282128759</v>
      </c>
      <c r="F6796" s="102">
        <f t="shared" si="750"/>
        <v>1.2312314628212877</v>
      </c>
      <c r="G6796" s="102">
        <f t="shared" si="753"/>
        <v>20229.959158986061</v>
      </c>
      <c r="H6796" s="102">
        <f t="shared" si="751"/>
        <v>20231.241435665339</v>
      </c>
      <c r="I6796" s="102">
        <f t="shared" si="747"/>
        <v>1.2822766792778566</v>
      </c>
      <c r="J6796" s="102">
        <f t="shared" si="748"/>
        <v>20232.472667128161</v>
      </c>
      <c r="K6796" s="103">
        <f t="shared" si="749"/>
        <v>2.5135081420994538</v>
      </c>
    </row>
    <row r="6797" spans="2:11" x14ac:dyDescent="0.2">
      <c r="B6797" s="35">
        <v>6782</v>
      </c>
      <c r="C6797" s="93">
        <v>0.65162678356323633</v>
      </c>
      <c r="D6797" s="101">
        <f t="shared" si="752"/>
        <v>1.2848498963907724</v>
      </c>
      <c r="E6797" s="93">
        <v>0.26799288956041079</v>
      </c>
      <c r="F6797" s="102">
        <f t="shared" si="750"/>
        <v>1.2679928895604107</v>
      </c>
      <c r="G6797" s="102">
        <f t="shared" si="753"/>
        <v>20231.244008882451</v>
      </c>
      <c r="H6797" s="102">
        <f t="shared" si="751"/>
        <v>20232.472667128161</v>
      </c>
      <c r="I6797" s="102">
        <f t="shared" si="747"/>
        <v>1.2286582457090844</v>
      </c>
      <c r="J6797" s="102">
        <f t="shared" si="748"/>
        <v>20233.74066001772</v>
      </c>
      <c r="K6797" s="103">
        <f t="shared" si="749"/>
        <v>2.4966511352686211</v>
      </c>
    </row>
    <row r="6798" spans="2:11" x14ac:dyDescent="0.2">
      <c r="B6798" s="35">
        <v>6783</v>
      </c>
      <c r="C6798" s="93">
        <v>0.1284628733338915</v>
      </c>
      <c r="D6798" s="101">
        <f t="shared" si="752"/>
        <v>6.1563460195948547</v>
      </c>
      <c r="E6798" s="93">
        <v>0.47516013108713595</v>
      </c>
      <c r="F6798" s="102">
        <f t="shared" si="750"/>
        <v>1.4751601310871361</v>
      </c>
      <c r="G6798" s="102">
        <f t="shared" si="753"/>
        <v>20237.400354902045</v>
      </c>
      <c r="H6798" s="102">
        <f t="shared" si="751"/>
        <v>20237.400354902045</v>
      </c>
      <c r="I6798" s="102">
        <f t="shared" si="747"/>
        <v>0</v>
      </c>
      <c r="J6798" s="102">
        <f t="shared" si="748"/>
        <v>20238.875515033131</v>
      </c>
      <c r="K6798" s="103">
        <f t="shared" si="749"/>
        <v>1.4751601310854312</v>
      </c>
    </row>
    <row r="6799" spans="2:11" ht="16" thickBot="1" x14ac:dyDescent="0.25">
      <c r="B6799" s="39">
        <v>6784</v>
      </c>
      <c r="C6799" s="94">
        <v>0.43134007118122664</v>
      </c>
      <c r="D6799" s="104">
        <f t="shared" si="752"/>
        <v>2.522575415204515</v>
      </c>
      <c r="E6799" s="94">
        <v>0.93485574964400053</v>
      </c>
      <c r="F6799" s="105">
        <f t="shared" si="750"/>
        <v>1.9348557496440004</v>
      </c>
      <c r="G6799" s="105">
        <f t="shared" si="753"/>
        <v>20239.922930317251</v>
      </c>
      <c r="H6799" s="105">
        <f t="shared" si="751"/>
        <v>20239.922930317251</v>
      </c>
      <c r="I6799" s="105">
        <f t="shared" si="747"/>
        <v>0</v>
      </c>
      <c r="J6799" s="105">
        <f t="shared" si="748"/>
        <v>20241.857786066896</v>
      </c>
      <c r="K6799" s="106">
        <f t="shared" si="749"/>
        <v>1.9348557496450667</v>
      </c>
    </row>
    <row r="6800" spans="2:11" x14ac:dyDescent="0.2">
      <c r="B6800" s="35">
        <v>6785</v>
      </c>
      <c r="C6800" s="93">
        <v>0.54455604795651269</v>
      </c>
      <c r="D6800" s="101">
        <f t="shared" si="752"/>
        <v>1.8233532215514969</v>
      </c>
      <c r="E6800" s="93">
        <v>0.35051305860917992</v>
      </c>
      <c r="F6800" s="102">
        <f t="shared" si="750"/>
        <v>1.35051305860918</v>
      </c>
      <c r="G6800" s="102">
        <f t="shared" si="753"/>
        <v>20241.746283538803</v>
      </c>
      <c r="H6800" s="102">
        <f t="shared" si="751"/>
        <v>20241.857786066896</v>
      </c>
      <c r="I6800" s="102">
        <f t="shared" si="747"/>
        <v>0.11150252809238737</v>
      </c>
      <c r="J6800" s="102">
        <f t="shared" si="748"/>
        <v>20243.208299125505</v>
      </c>
      <c r="K6800" s="103">
        <f t="shared" si="749"/>
        <v>1.4620155867014546</v>
      </c>
    </row>
    <row r="6801" spans="2:11" x14ac:dyDescent="0.2">
      <c r="B6801" s="35">
        <v>6786</v>
      </c>
      <c r="C6801" s="93">
        <v>0.87544232207915162</v>
      </c>
      <c r="D6801" s="101">
        <f t="shared" si="752"/>
        <v>0.39907802821360955</v>
      </c>
      <c r="E6801" s="93">
        <v>0.36600111311527628</v>
      </c>
      <c r="F6801" s="102">
        <f t="shared" si="750"/>
        <v>1.3660011131152763</v>
      </c>
      <c r="G6801" s="102">
        <f t="shared" si="753"/>
        <v>20242.145361567018</v>
      </c>
      <c r="H6801" s="102">
        <f t="shared" si="751"/>
        <v>20243.208299125505</v>
      </c>
      <c r="I6801" s="102">
        <f t="shared" si="747"/>
        <v>1.0629375584867375</v>
      </c>
      <c r="J6801" s="102">
        <f t="shared" si="748"/>
        <v>20244.574300238619</v>
      </c>
      <c r="K6801" s="103">
        <f t="shared" si="749"/>
        <v>2.4289386716009176</v>
      </c>
    </row>
    <row r="6802" spans="2:11" x14ac:dyDescent="0.2">
      <c r="B6802" s="35">
        <v>6787</v>
      </c>
      <c r="C6802" s="93">
        <v>0.69828221883753916</v>
      </c>
      <c r="D6802" s="101">
        <f t="shared" si="752"/>
        <v>1.0773957988648089</v>
      </c>
      <c r="E6802" s="93">
        <v>0.79864846375390086</v>
      </c>
      <c r="F6802" s="102">
        <f t="shared" si="750"/>
        <v>1.7986484637539009</v>
      </c>
      <c r="G6802" s="102">
        <f t="shared" si="753"/>
        <v>20243.222757365882</v>
      </c>
      <c r="H6802" s="102">
        <f t="shared" si="751"/>
        <v>20244.574300238619</v>
      </c>
      <c r="I6802" s="102">
        <f t="shared" ref="I6802:I6865" si="754">H6802-G6802</f>
        <v>1.3515428727368999</v>
      </c>
      <c r="J6802" s="102">
        <f t="shared" ref="J6802:J6865" si="755">H6802+F6802</f>
        <v>20246.372948702374</v>
      </c>
      <c r="K6802" s="103">
        <f t="shared" ref="K6802:K6865" si="756">J6802-G6802</f>
        <v>3.1501913364918437</v>
      </c>
    </row>
    <row r="6803" spans="2:11" ht="16" thickBot="1" x14ac:dyDescent="0.25">
      <c r="B6803" s="39">
        <v>6788</v>
      </c>
      <c r="C6803" s="94">
        <v>0.86866547388525872</v>
      </c>
      <c r="D6803" s="104">
        <f t="shared" si="752"/>
        <v>0.42239154925171879</v>
      </c>
      <c r="E6803" s="94">
        <v>0.82579485775792372</v>
      </c>
      <c r="F6803" s="105">
        <f t="shared" si="750"/>
        <v>1.8257948577579237</v>
      </c>
      <c r="G6803" s="105">
        <f t="shared" si="753"/>
        <v>20243.645148915133</v>
      </c>
      <c r="H6803" s="105">
        <f t="shared" si="751"/>
        <v>20246.372948702374</v>
      </c>
      <c r="I6803" s="105">
        <f t="shared" si="754"/>
        <v>2.7277997872406559</v>
      </c>
      <c r="J6803" s="105">
        <f t="shared" si="755"/>
        <v>20248.198743560133</v>
      </c>
      <c r="K6803" s="106">
        <f t="shared" si="756"/>
        <v>4.5535946449999756</v>
      </c>
    </row>
    <row r="6804" spans="2:11" x14ac:dyDescent="0.2">
      <c r="B6804" s="35">
        <v>6789</v>
      </c>
      <c r="C6804" s="93">
        <v>5.2912719807701625E-2</v>
      </c>
      <c r="D6804" s="101">
        <f t="shared" si="752"/>
        <v>8.8173345569108807</v>
      </c>
      <c r="E6804" s="93">
        <v>0.68448276867435642</v>
      </c>
      <c r="F6804" s="102">
        <f t="shared" si="750"/>
        <v>1.6844827686743564</v>
      </c>
      <c r="G6804" s="102">
        <f t="shared" si="753"/>
        <v>20252.462483472045</v>
      </c>
      <c r="H6804" s="102">
        <f t="shared" si="751"/>
        <v>20252.462483472045</v>
      </c>
      <c r="I6804" s="102">
        <f t="shared" si="754"/>
        <v>0</v>
      </c>
      <c r="J6804" s="102">
        <f t="shared" si="755"/>
        <v>20254.146966240718</v>
      </c>
      <c r="K6804" s="103">
        <f t="shared" si="756"/>
        <v>1.6844827686727513</v>
      </c>
    </row>
    <row r="6805" spans="2:11" x14ac:dyDescent="0.2">
      <c r="B6805" s="35">
        <v>6790</v>
      </c>
      <c r="C6805" s="93">
        <v>0.51262225825176155</v>
      </c>
      <c r="D6805" s="101">
        <f t="shared" si="752"/>
        <v>2.0046481311971327</v>
      </c>
      <c r="E6805" s="93">
        <v>0.91052838342649378</v>
      </c>
      <c r="F6805" s="102">
        <f t="shared" si="750"/>
        <v>1.9105283834264939</v>
      </c>
      <c r="G6805" s="102">
        <f t="shared" si="753"/>
        <v>20254.467131603244</v>
      </c>
      <c r="H6805" s="102">
        <f t="shared" si="751"/>
        <v>20254.467131603244</v>
      </c>
      <c r="I6805" s="102">
        <f t="shared" si="754"/>
        <v>0</v>
      </c>
      <c r="J6805" s="102">
        <f t="shared" si="755"/>
        <v>20256.377659986669</v>
      </c>
      <c r="K6805" s="103">
        <f t="shared" si="756"/>
        <v>1.9105283834251168</v>
      </c>
    </row>
    <row r="6806" spans="2:11" x14ac:dyDescent="0.2">
      <c r="B6806" s="35">
        <v>6791</v>
      </c>
      <c r="C6806" s="93">
        <v>0.9287045362295332</v>
      </c>
      <c r="D6806" s="101">
        <f t="shared" si="752"/>
        <v>0.22189390715445462</v>
      </c>
      <c r="E6806" s="93">
        <v>0.8701503575009939</v>
      </c>
      <c r="F6806" s="102">
        <f t="shared" si="750"/>
        <v>1.8701503575009939</v>
      </c>
      <c r="G6806" s="102">
        <f t="shared" si="753"/>
        <v>20254.689025510397</v>
      </c>
      <c r="H6806" s="102">
        <f t="shared" si="751"/>
        <v>20256.377659986669</v>
      </c>
      <c r="I6806" s="102">
        <f t="shared" si="754"/>
        <v>1.6886344762715453</v>
      </c>
      <c r="J6806" s="102">
        <f t="shared" si="755"/>
        <v>20258.247810344168</v>
      </c>
      <c r="K6806" s="103">
        <f t="shared" si="756"/>
        <v>3.5587848337709147</v>
      </c>
    </row>
    <row r="6807" spans="2:11" ht="16" thickBot="1" x14ac:dyDescent="0.25">
      <c r="B6807" s="39">
        <v>6792</v>
      </c>
      <c r="C6807" s="94">
        <v>0.87895587332802361</v>
      </c>
      <c r="D6807" s="104">
        <f t="shared" si="752"/>
        <v>0.38706175064724474</v>
      </c>
      <c r="E6807" s="94">
        <v>0.63272997997040026</v>
      </c>
      <c r="F6807" s="105">
        <f t="shared" si="750"/>
        <v>1.6327299799704003</v>
      </c>
      <c r="G6807" s="105">
        <f t="shared" si="753"/>
        <v>20255.076087261044</v>
      </c>
      <c r="H6807" s="105">
        <f t="shared" si="751"/>
        <v>20258.247810344168</v>
      </c>
      <c r="I6807" s="105">
        <f t="shared" si="754"/>
        <v>3.171723083123652</v>
      </c>
      <c r="J6807" s="105">
        <f t="shared" si="755"/>
        <v>20259.880540324139</v>
      </c>
      <c r="K6807" s="106">
        <f t="shared" si="756"/>
        <v>4.8044530630941154</v>
      </c>
    </row>
    <row r="6808" spans="2:11" x14ac:dyDescent="0.2">
      <c r="B6808" s="35">
        <v>6793</v>
      </c>
      <c r="C6808" s="93">
        <v>2.384499307465604E-2</v>
      </c>
      <c r="D6808" s="101">
        <f t="shared" si="752"/>
        <v>11.208543052991084</v>
      </c>
      <c r="E6808" s="93">
        <v>0.99944597339073771</v>
      </c>
      <c r="F6808" s="102">
        <f t="shared" si="750"/>
        <v>1.9994459733907377</v>
      </c>
      <c r="G6808" s="102">
        <f t="shared" si="753"/>
        <v>20266.284630314036</v>
      </c>
      <c r="H6808" s="102">
        <f t="shared" si="751"/>
        <v>20266.284630314036</v>
      </c>
      <c r="I6808" s="102">
        <f t="shared" si="754"/>
        <v>0</v>
      </c>
      <c r="J6808" s="102">
        <f t="shared" si="755"/>
        <v>20268.284076287426</v>
      </c>
      <c r="K6808" s="103">
        <f t="shared" si="756"/>
        <v>1.9994459733898111</v>
      </c>
    </row>
    <row r="6809" spans="2:11" x14ac:dyDescent="0.2">
      <c r="B6809" s="35">
        <v>6794</v>
      </c>
      <c r="C6809" s="93">
        <v>0.93920174706477288</v>
      </c>
      <c r="D6809" s="101">
        <f t="shared" si="752"/>
        <v>0.18817490924211711</v>
      </c>
      <c r="E6809" s="93">
        <v>0.37559308619407827</v>
      </c>
      <c r="F6809" s="102">
        <f t="shared" si="750"/>
        <v>1.3755930861940784</v>
      </c>
      <c r="G6809" s="102">
        <f t="shared" si="753"/>
        <v>20266.472805223279</v>
      </c>
      <c r="H6809" s="102">
        <f t="shared" si="751"/>
        <v>20268.284076287426</v>
      </c>
      <c r="I6809" s="102">
        <f t="shared" si="754"/>
        <v>1.8112710641471494</v>
      </c>
      <c r="J6809" s="102">
        <f t="shared" si="755"/>
        <v>20269.659669373621</v>
      </c>
      <c r="K6809" s="103">
        <f t="shared" si="756"/>
        <v>3.1868641503424442</v>
      </c>
    </row>
    <row r="6810" spans="2:11" x14ac:dyDescent="0.2">
      <c r="B6810" s="35">
        <v>6795</v>
      </c>
      <c r="C6810" s="93">
        <v>0.94712939920455119</v>
      </c>
      <c r="D6810" s="101">
        <f t="shared" si="752"/>
        <v>0.16295866182938248</v>
      </c>
      <c r="E6810" s="93">
        <v>1.0446434697447438E-2</v>
      </c>
      <c r="F6810" s="102">
        <f t="shared" si="750"/>
        <v>1.0104464346974473</v>
      </c>
      <c r="G6810" s="102">
        <f t="shared" si="753"/>
        <v>20266.635763885108</v>
      </c>
      <c r="H6810" s="102">
        <f t="shared" si="751"/>
        <v>20269.659669373621</v>
      </c>
      <c r="I6810" s="102">
        <f t="shared" si="754"/>
        <v>3.0239054885132646</v>
      </c>
      <c r="J6810" s="102">
        <f t="shared" si="755"/>
        <v>20270.67011580832</v>
      </c>
      <c r="K6810" s="103">
        <f t="shared" si="756"/>
        <v>4.0343519232119434</v>
      </c>
    </row>
    <row r="6811" spans="2:11" ht="16" thickBot="1" x14ac:dyDescent="0.25">
      <c r="B6811" s="39">
        <v>6796</v>
      </c>
      <c r="C6811" s="94">
        <v>0.62405184528116486</v>
      </c>
      <c r="D6811" s="104">
        <f t="shared" si="752"/>
        <v>1.4145654860328805</v>
      </c>
      <c r="E6811" s="94">
        <v>0.67904442286058642</v>
      </c>
      <c r="F6811" s="105">
        <f t="shared" si="750"/>
        <v>1.6790444228605863</v>
      </c>
      <c r="G6811" s="105">
        <f t="shared" si="753"/>
        <v>20268.050329371141</v>
      </c>
      <c r="H6811" s="105">
        <f t="shared" si="751"/>
        <v>20270.67011580832</v>
      </c>
      <c r="I6811" s="105">
        <f t="shared" si="754"/>
        <v>2.6197864371788455</v>
      </c>
      <c r="J6811" s="105">
        <f t="shared" si="755"/>
        <v>20272.349160231181</v>
      </c>
      <c r="K6811" s="106">
        <f t="shared" si="756"/>
        <v>4.2988308600397431</v>
      </c>
    </row>
    <row r="6812" spans="2:11" x14ac:dyDescent="0.2">
      <c r="B6812" s="35">
        <v>6797</v>
      </c>
      <c r="C6812" s="93">
        <v>2.6577500455450265E-2</v>
      </c>
      <c r="D6812" s="101">
        <f t="shared" si="752"/>
        <v>10.883070805994485</v>
      </c>
      <c r="E6812" s="93">
        <v>0.41201284196988897</v>
      </c>
      <c r="F6812" s="102">
        <f t="shared" si="750"/>
        <v>1.412012841969889</v>
      </c>
      <c r="G6812" s="102">
        <f t="shared" si="753"/>
        <v>20278.933400177135</v>
      </c>
      <c r="H6812" s="102">
        <f t="shared" si="751"/>
        <v>20278.933400177135</v>
      </c>
      <c r="I6812" s="102">
        <f t="shared" si="754"/>
        <v>0</v>
      </c>
      <c r="J6812" s="102">
        <f t="shared" si="755"/>
        <v>20280.345413019106</v>
      </c>
      <c r="K6812" s="103">
        <f t="shared" si="756"/>
        <v>1.4120128419708635</v>
      </c>
    </row>
    <row r="6813" spans="2:11" x14ac:dyDescent="0.2">
      <c r="B6813" s="35">
        <v>6798</v>
      </c>
      <c r="C6813" s="93">
        <v>0.80795776680868692</v>
      </c>
      <c r="D6813" s="101">
        <f t="shared" si="752"/>
        <v>0.6397364718846994</v>
      </c>
      <c r="E6813" s="93">
        <v>0.23829221827837577</v>
      </c>
      <c r="F6813" s="102">
        <f t="shared" si="750"/>
        <v>1.2382922182783758</v>
      </c>
      <c r="G6813" s="102">
        <f t="shared" si="753"/>
        <v>20279.573136649018</v>
      </c>
      <c r="H6813" s="102">
        <f t="shared" si="751"/>
        <v>20280.345413019106</v>
      </c>
      <c r="I6813" s="102">
        <f t="shared" si="754"/>
        <v>0.7722763700876385</v>
      </c>
      <c r="J6813" s="102">
        <f t="shared" si="755"/>
        <v>20281.583705237383</v>
      </c>
      <c r="K6813" s="103">
        <f t="shared" si="756"/>
        <v>2.0105685883645492</v>
      </c>
    </row>
    <row r="6814" spans="2:11" x14ac:dyDescent="0.2">
      <c r="B6814" s="35">
        <v>6799</v>
      </c>
      <c r="C6814" s="93">
        <v>0.70737546199493506</v>
      </c>
      <c r="D6814" s="101">
        <f t="shared" si="752"/>
        <v>1.0385810712236911</v>
      </c>
      <c r="E6814" s="93">
        <v>0.70845797692295143</v>
      </c>
      <c r="F6814" s="102">
        <f t="shared" si="750"/>
        <v>1.7084579769229515</v>
      </c>
      <c r="G6814" s="102">
        <f t="shared" si="753"/>
        <v>20280.611717720243</v>
      </c>
      <c r="H6814" s="102">
        <f t="shared" si="751"/>
        <v>20281.583705237383</v>
      </c>
      <c r="I6814" s="102">
        <f t="shared" si="754"/>
        <v>0.97198751713949605</v>
      </c>
      <c r="J6814" s="102">
        <f t="shared" si="755"/>
        <v>20283.292163214304</v>
      </c>
      <c r="K6814" s="103">
        <f t="shared" si="756"/>
        <v>2.6804454940611322</v>
      </c>
    </row>
    <row r="6815" spans="2:11" ht="16" thickBot="1" x14ac:dyDescent="0.25">
      <c r="B6815" s="39">
        <v>6800</v>
      </c>
      <c r="C6815" s="94">
        <v>0.90497744609377218</v>
      </c>
      <c r="D6815" s="104">
        <f t="shared" si="752"/>
        <v>0.29953577110830276</v>
      </c>
      <c r="E6815" s="94">
        <v>0.7725255101060432</v>
      </c>
      <c r="F6815" s="105">
        <f t="shared" si="750"/>
        <v>1.7725255101060431</v>
      </c>
      <c r="G6815" s="105">
        <f t="shared" si="753"/>
        <v>20280.911253491351</v>
      </c>
      <c r="H6815" s="105">
        <f t="shared" si="751"/>
        <v>20283.292163214304</v>
      </c>
      <c r="I6815" s="105">
        <f t="shared" si="754"/>
        <v>2.3809097229532199</v>
      </c>
      <c r="J6815" s="105">
        <f t="shared" si="755"/>
        <v>20285.064688724411</v>
      </c>
      <c r="K6815" s="106">
        <f t="shared" si="756"/>
        <v>4.1534352330600086</v>
      </c>
    </row>
    <row r="6816" spans="2:11" x14ac:dyDescent="0.2">
      <c r="B6816" s="35">
        <v>6801</v>
      </c>
      <c r="C6816" s="93">
        <v>1.9455526490028796E-2</v>
      </c>
      <c r="D6816" s="101">
        <f t="shared" si="752"/>
        <v>11.818872332917508</v>
      </c>
      <c r="E6816" s="93">
        <v>0.11419241902871602</v>
      </c>
      <c r="F6816" s="102">
        <f t="shared" si="750"/>
        <v>1.114192419028716</v>
      </c>
      <c r="G6816" s="102">
        <f t="shared" si="753"/>
        <v>20292.73012582427</v>
      </c>
      <c r="H6816" s="102">
        <f t="shared" si="751"/>
        <v>20292.73012582427</v>
      </c>
      <c r="I6816" s="102">
        <f t="shared" si="754"/>
        <v>0</v>
      </c>
      <c r="J6816" s="102">
        <f t="shared" si="755"/>
        <v>20293.844318243297</v>
      </c>
      <c r="K6816" s="103">
        <f t="shared" si="756"/>
        <v>1.1141924190269492</v>
      </c>
    </row>
    <row r="6817" spans="2:11" x14ac:dyDescent="0.2">
      <c r="B6817" s="35">
        <v>6802</v>
      </c>
      <c r="C6817" s="93">
        <v>0.38415513666643952</v>
      </c>
      <c r="D6817" s="101">
        <f t="shared" si="752"/>
        <v>2.8701264187368554</v>
      </c>
      <c r="E6817" s="93">
        <v>0.79970617755940021</v>
      </c>
      <c r="F6817" s="102">
        <f t="shared" si="750"/>
        <v>1.7997061775594001</v>
      </c>
      <c r="G6817" s="102">
        <f t="shared" si="753"/>
        <v>20295.600252243006</v>
      </c>
      <c r="H6817" s="102">
        <f t="shared" si="751"/>
        <v>20295.600252243006</v>
      </c>
      <c r="I6817" s="102">
        <f t="shared" si="754"/>
        <v>0</v>
      </c>
      <c r="J6817" s="102">
        <f t="shared" si="755"/>
        <v>20297.399958420567</v>
      </c>
      <c r="K6817" s="103">
        <f t="shared" si="756"/>
        <v>1.7997061775604379</v>
      </c>
    </row>
    <row r="6818" spans="2:11" x14ac:dyDescent="0.2">
      <c r="B6818" s="35">
        <v>6803</v>
      </c>
      <c r="C6818" s="93">
        <v>0.38257650498560181</v>
      </c>
      <c r="D6818" s="101">
        <f t="shared" si="752"/>
        <v>2.8824798980437008</v>
      </c>
      <c r="E6818" s="93">
        <v>0.43655447675593795</v>
      </c>
      <c r="F6818" s="102">
        <f t="shared" si="750"/>
        <v>1.4365544767559379</v>
      </c>
      <c r="G6818" s="102">
        <f t="shared" si="753"/>
        <v>20298.482732141048</v>
      </c>
      <c r="H6818" s="102">
        <f t="shared" si="751"/>
        <v>20298.482732141048</v>
      </c>
      <c r="I6818" s="102">
        <f t="shared" si="754"/>
        <v>0</v>
      </c>
      <c r="J6818" s="102">
        <f t="shared" si="755"/>
        <v>20299.919286617805</v>
      </c>
      <c r="K6818" s="103">
        <f t="shared" si="756"/>
        <v>1.43655447675701</v>
      </c>
    </row>
    <row r="6819" spans="2:11" ht="16" thickBot="1" x14ac:dyDescent="0.25">
      <c r="B6819" s="39">
        <v>6804</v>
      </c>
      <c r="C6819" s="94">
        <v>0.71608508321947506</v>
      </c>
      <c r="D6819" s="104">
        <f t="shared" si="752"/>
        <v>1.0018688633077697</v>
      </c>
      <c r="E6819" s="94">
        <v>0.50037838735160201</v>
      </c>
      <c r="F6819" s="105">
        <f t="shared" si="750"/>
        <v>1.5003783873516019</v>
      </c>
      <c r="G6819" s="105">
        <f t="shared" si="753"/>
        <v>20299.484601004355</v>
      </c>
      <c r="H6819" s="105">
        <f t="shared" si="751"/>
        <v>20299.919286617805</v>
      </c>
      <c r="I6819" s="105">
        <f t="shared" si="754"/>
        <v>0.43468561345071066</v>
      </c>
      <c r="J6819" s="105">
        <f t="shared" si="755"/>
        <v>20301.419665005156</v>
      </c>
      <c r="K6819" s="106">
        <f t="shared" si="756"/>
        <v>1.9350640008015034</v>
      </c>
    </row>
    <row r="6820" spans="2:11" x14ac:dyDescent="0.2">
      <c r="B6820" s="35">
        <v>6805</v>
      </c>
      <c r="C6820" s="93">
        <v>0.12820659150367841</v>
      </c>
      <c r="D6820" s="101">
        <f t="shared" si="752"/>
        <v>6.1623369600959723</v>
      </c>
      <c r="E6820" s="93">
        <v>0.3145166447666724</v>
      </c>
      <c r="F6820" s="102">
        <f t="shared" si="750"/>
        <v>1.3145166447666723</v>
      </c>
      <c r="G6820" s="102">
        <f t="shared" si="753"/>
        <v>20305.646937964451</v>
      </c>
      <c r="H6820" s="102">
        <f t="shared" si="751"/>
        <v>20305.646937964451</v>
      </c>
      <c r="I6820" s="102">
        <f t="shared" si="754"/>
        <v>0</v>
      </c>
      <c r="J6820" s="102">
        <f t="shared" si="755"/>
        <v>20306.96145460922</v>
      </c>
      <c r="K6820" s="103">
        <f t="shared" si="756"/>
        <v>1.314516644768446</v>
      </c>
    </row>
    <row r="6821" spans="2:11" x14ac:dyDescent="0.2">
      <c r="B6821" s="35">
        <v>6806</v>
      </c>
      <c r="C6821" s="93">
        <v>0.53388917206939068</v>
      </c>
      <c r="D6821" s="101">
        <f t="shared" si="752"/>
        <v>1.8827010135095241</v>
      </c>
      <c r="E6821" s="93">
        <v>0.11595960112372916</v>
      </c>
      <c r="F6821" s="102">
        <f t="shared" si="750"/>
        <v>1.1159596011237292</v>
      </c>
      <c r="G6821" s="102">
        <f t="shared" si="753"/>
        <v>20307.529638977961</v>
      </c>
      <c r="H6821" s="102">
        <f t="shared" si="751"/>
        <v>20307.529638977961</v>
      </c>
      <c r="I6821" s="102">
        <f t="shared" si="754"/>
        <v>0</v>
      </c>
      <c r="J6821" s="102">
        <f t="shared" si="755"/>
        <v>20308.645598579085</v>
      </c>
      <c r="K6821" s="103">
        <f t="shared" si="756"/>
        <v>1.1159596011239046</v>
      </c>
    </row>
    <row r="6822" spans="2:11" x14ac:dyDescent="0.2">
      <c r="B6822" s="35">
        <v>6807</v>
      </c>
      <c r="C6822" s="93">
        <v>0.69745524790662705</v>
      </c>
      <c r="D6822" s="101">
        <f t="shared" si="752"/>
        <v>1.080950784157042</v>
      </c>
      <c r="E6822" s="93">
        <v>0.41426974879313549</v>
      </c>
      <c r="F6822" s="102">
        <f t="shared" si="750"/>
        <v>1.4142697487931355</v>
      </c>
      <c r="G6822" s="102">
        <f t="shared" si="753"/>
        <v>20308.61058976212</v>
      </c>
      <c r="H6822" s="102">
        <f t="shared" si="751"/>
        <v>20308.645598579085</v>
      </c>
      <c r="I6822" s="102">
        <f t="shared" si="754"/>
        <v>3.5008816965273581E-2</v>
      </c>
      <c r="J6822" s="102">
        <f t="shared" si="755"/>
        <v>20310.059868327877</v>
      </c>
      <c r="K6822" s="103">
        <f t="shared" si="756"/>
        <v>1.4492785657566856</v>
      </c>
    </row>
    <row r="6823" spans="2:11" ht="16" thickBot="1" x14ac:dyDescent="0.25">
      <c r="B6823" s="39">
        <v>6808</v>
      </c>
      <c r="C6823" s="94">
        <v>0.70302831296295909</v>
      </c>
      <c r="D6823" s="104">
        <f t="shared" si="752"/>
        <v>1.0570743404923848</v>
      </c>
      <c r="E6823" s="94">
        <v>0.9951526941038582</v>
      </c>
      <c r="F6823" s="105">
        <f t="shared" si="750"/>
        <v>1.9951526941038582</v>
      </c>
      <c r="G6823" s="105">
        <f t="shared" si="753"/>
        <v>20309.667664102613</v>
      </c>
      <c r="H6823" s="105">
        <f t="shared" si="751"/>
        <v>20310.059868327877</v>
      </c>
      <c r="I6823" s="105">
        <f t="shared" si="754"/>
        <v>0.39220422526341281</v>
      </c>
      <c r="J6823" s="105">
        <f t="shared" si="755"/>
        <v>20312.055021021981</v>
      </c>
      <c r="K6823" s="106">
        <f t="shared" si="756"/>
        <v>2.3873569193674484</v>
      </c>
    </row>
    <row r="6824" spans="2:11" x14ac:dyDescent="0.2">
      <c r="B6824" s="35">
        <v>6809</v>
      </c>
      <c r="C6824" s="93">
        <v>0.77419234111811852</v>
      </c>
      <c r="D6824" s="101">
        <f t="shared" si="752"/>
        <v>0.76780480058254019</v>
      </c>
      <c r="E6824" s="93">
        <v>0.20778093312008183</v>
      </c>
      <c r="F6824" s="102">
        <f t="shared" si="750"/>
        <v>1.2077809331200817</v>
      </c>
      <c r="G6824" s="102">
        <f t="shared" si="753"/>
        <v>20310.435468903197</v>
      </c>
      <c r="H6824" s="102">
        <f t="shared" si="751"/>
        <v>20312.055021021981</v>
      </c>
      <c r="I6824" s="102">
        <f t="shared" si="754"/>
        <v>1.6195521187837585</v>
      </c>
      <c r="J6824" s="102">
        <f t="shared" si="755"/>
        <v>20313.262801955101</v>
      </c>
      <c r="K6824" s="103">
        <f t="shared" si="756"/>
        <v>2.8273330519041338</v>
      </c>
    </row>
    <row r="6825" spans="2:11" x14ac:dyDescent="0.2">
      <c r="B6825" s="35">
        <v>6810</v>
      </c>
      <c r="C6825" s="93">
        <v>0.7865566858873797</v>
      </c>
      <c r="D6825" s="101">
        <f t="shared" si="752"/>
        <v>0.72027145643920831</v>
      </c>
      <c r="E6825" s="93">
        <v>0.85909648151618367</v>
      </c>
      <c r="F6825" s="102">
        <f t="shared" si="750"/>
        <v>1.8590964815161837</v>
      </c>
      <c r="G6825" s="102">
        <f t="shared" si="753"/>
        <v>20311.155740359638</v>
      </c>
      <c r="H6825" s="102">
        <f t="shared" si="751"/>
        <v>20313.262801955101</v>
      </c>
      <c r="I6825" s="102">
        <f t="shared" si="754"/>
        <v>2.1070615954631648</v>
      </c>
      <c r="J6825" s="102">
        <f t="shared" si="755"/>
        <v>20315.121898436617</v>
      </c>
      <c r="K6825" s="103">
        <f t="shared" si="756"/>
        <v>3.9661580769788998</v>
      </c>
    </row>
    <row r="6826" spans="2:11" x14ac:dyDescent="0.2">
      <c r="B6826" s="35">
        <v>6811</v>
      </c>
      <c r="C6826" s="93">
        <v>0.15520829291122673</v>
      </c>
      <c r="D6826" s="101">
        <f t="shared" si="752"/>
        <v>5.5889617168625723</v>
      </c>
      <c r="E6826" s="93">
        <v>0.40996175188513051</v>
      </c>
      <c r="F6826" s="102">
        <f t="shared" si="750"/>
        <v>1.4099617518851306</v>
      </c>
      <c r="G6826" s="102">
        <f t="shared" si="753"/>
        <v>20316.744702076499</v>
      </c>
      <c r="H6826" s="102">
        <f t="shared" si="751"/>
        <v>20316.744702076499</v>
      </c>
      <c r="I6826" s="102">
        <f t="shared" si="754"/>
        <v>0</v>
      </c>
      <c r="J6826" s="102">
        <f t="shared" si="755"/>
        <v>20318.154663828383</v>
      </c>
      <c r="K6826" s="103">
        <f t="shared" si="756"/>
        <v>1.4099617518841114</v>
      </c>
    </row>
    <row r="6827" spans="2:11" ht="16" thickBot="1" x14ac:dyDescent="0.25">
      <c r="B6827" s="39">
        <v>6812</v>
      </c>
      <c r="C6827" s="94">
        <v>6.8004754290674763E-3</v>
      </c>
      <c r="D6827" s="104">
        <f t="shared" si="752"/>
        <v>14.972288259614261</v>
      </c>
      <c r="E6827" s="94">
        <v>0.62307082870019059</v>
      </c>
      <c r="F6827" s="105">
        <f t="shared" ref="F6827:F6890" si="757">($N$18-$N$19)*E6827+$N$19</f>
        <v>1.6230708287001905</v>
      </c>
      <c r="G6827" s="105">
        <f t="shared" si="753"/>
        <v>20331.716990336114</v>
      </c>
      <c r="H6827" s="105">
        <f t="shared" ref="H6827:H6890" si="758">+MAX(G6827,J6826)</f>
        <v>20331.716990336114</v>
      </c>
      <c r="I6827" s="105">
        <f t="shared" si="754"/>
        <v>0</v>
      </c>
      <c r="J6827" s="105">
        <f t="shared" si="755"/>
        <v>20333.340061164814</v>
      </c>
      <c r="K6827" s="106">
        <f t="shared" si="756"/>
        <v>1.6230708287002926</v>
      </c>
    </row>
    <row r="6828" spans="2:11" x14ac:dyDescent="0.2">
      <c r="B6828" s="35">
        <v>6813</v>
      </c>
      <c r="C6828" s="93">
        <v>0.82296729231128218</v>
      </c>
      <c r="D6828" s="101">
        <f t="shared" ref="D6828:D6891" si="759">-LN(C6828)/$N$16</f>
        <v>0.58451646336721874</v>
      </c>
      <c r="E6828" s="93">
        <v>0.13957222360911969</v>
      </c>
      <c r="F6828" s="102">
        <f t="shared" si="757"/>
        <v>1.1395722236091197</v>
      </c>
      <c r="G6828" s="102">
        <f t="shared" ref="G6828:G6891" si="760">G6827+D6828</f>
        <v>20332.301506799482</v>
      </c>
      <c r="H6828" s="102">
        <f t="shared" si="758"/>
        <v>20333.340061164814</v>
      </c>
      <c r="I6828" s="102">
        <f t="shared" si="754"/>
        <v>1.0385543653319473</v>
      </c>
      <c r="J6828" s="102">
        <f t="shared" si="755"/>
        <v>20334.479633388422</v>
      </c>
      <c r="K6828" s="103">
        <f t="shared" si="756"/>
        <v>2.1781265889403585</v>
      </c>
    </row>
    <row r="6829" spans="2:11" x14ac:dyDescent="0.2">
      <c r="B6829" s="35">
        <v>6814</v>
      </c>
      <c r="C6829" s="93">
        <v>0.77429633048549862</v>
      </c>
      <c r="D6829" s="101">
        <f t="shared" si="759"/>
        <v>0.76740186821586531</v>
      </c>
      <c r="E6829" s="93">
        <v>0.8323773763632436</v>
      </c>
      <c r="F6829" s="102">
        <f t="shared" si="757"/>
        <v>1.8323773763632436</v>
      </c>
      <c r="G6829" s="102">
        <f t="shared" si="760"/>
        <v>20333.068908667698</v>
      </c>
      <c r="H6829" s="102">
        <f t="shared" si="758"/>
        <v>20334.479633388422</v>
      </c>
      <c r="I6829" s="102">
        <f t="shared" si="754"/>
        <v>1.4107247207248292</v>
      </c>
      <c r="J6829" s="102">
        <f t="shared" si="755"/>
        <v>20336.312010764785</v>
      </c>
      <c r="K6829" s="103">
        <f t="shared" si="756"/>
        <v>3.2431020970871032</v>
      </c>
    </row>
    <row r="6830" spans="2:11" x14ac:dyDescent="0.2">
      <c r="B6830" s="35">
        <v>6815</v>
      </c>
      <c r="C6830" s="93">
        <v>0.67443180357453114</v>
      </c>
      <c r="D6830" s="101">
        <f t="shared" si="759"/>
        <v>1.1816541452435585</v>
      </c>
      <c r="E6830" s="93">
        <v>0.67788475069071275</v>
      </c>
      <c r="F6830" s="102">
        <f t="shared" si="757"/>
        <v>1.6778847506907129</v>
      </c>
      <c r="G6830" s="102">
        <f t="shared" si="760"/>
        <v>20334.25056281294</v>
      </c>
      <c r="H6830" s="102">
        <f t="shared" si="758"/>
        <v>20336.312010764785</v>
      </c>
      <c r="I6830" s="102">
        <f t="shared" si="754"/>
        <v>2.0614479518444568</v>
      </c>
      <c r="J6830" s="102">
        <f t="shared" si="755"/>
        <v>20337.989895515475</v>
      </c>
      <c r="K6830" s="103">
        <f t="shared" si="756"/>
        <v>3.7393327025347389</v>
      </c>
    </row>
    <row r="6831" spans="2:11" ht="16" thickBot="1" x14ac:dyDescent="0.25">
      <c r="B6831" s="39">
        <v>6816</v>
      </c>
      <c r="C6831" s="94">
        <v>0.89574123912142223</v>
      </c>
      <c r="D6831" s="104">
        <f t="shared" si="759"/>
        <v>0.3303111100203176</v>
      </c>
      <c r="E6831" s="94">
        <v>0.92032894639504359</v>
      </c>
      <c r="F6831" s="105">
        <f t="shared" si="757"/>
        <v>1.9203289463950437</v>
      </c>
      <c r="G6831" s="105">
        <f t="shared" si="760"/>
        <v>20334.580873922961</v>
      </c>
      <c r="H6831" s="105">
        <f t="shared" si="758"/>
        <v>20337.989895515475</v>
      </c>
      <c r="I6831" s="105">
        <f t="shared" si="754"/>
        <v>3.4090215925134544</v>
      </c>
      <c r="J6831" s="105">
        <f t="shared" si="755"/>
        <v>20339.91022446187</v>
      </c>
      <c r="K6831" s="106">
        <f t="shared" si="756"/>
        <v>5.3293505389083293</v>
      </c>
    </row>
    <row r="6832" spans="2:11" x14ac:dyDescent="0.2">
      <c r="B6832" s="35">
        <v>6817</v>
      </c>
      <c r="C6832" s="93">
        <v>0.72388791807633557</v>
      </c>
      <c r="D6832" s="101">
        <f t="shared" si="759"/>
        <v>0.96935612360233359</v>
      </c>
      <c r="E6832" s="93">
        <v>0.40089582053969974</v>
      </c>
      <c r="F6832" s="102">
        <f t="shared" si="757"/>
        <v>1.4008958205396997</v>
      </c>
      <c r="G6832" s="102">
        <f t="shared" si="760"/>
        <v>20335.550230046563</v>
      </c>
      <c r="H6832" s="102">
        <f t="shared" si="758"/>
        <v>20339.91022446187</v>
      </c>
      <c r="I6832" s="102">
        <f t="shared" si="754"/>
        <v>4.3599944153065735</v>
      </c>
      <c r="J6832" s="102">
        <f t="shared" si="755"/>
        <v>20341.311120282411</v>
      </c>
      <c r="K6832" s="103">
        <f t="shared" si="756"/>
        <v>5.7608902358479099</v>
      </c>
    </row>
    <row r="6833" spans="2:11" x14ac:dyDescent="0.2">
      <c r="B6833" s="35">
        <v>6818</v>
      </c>
      <c r="C6833" s="93">
        <v>0.74765914031399072</v>
      </c>
      <c r="D6833" s="101">
        <f t="shared" si="759"/>
        <v>0.87242429890639817</v>
      </c>
      <c r="E6833" s="93">
        <v>0.15732428351026084</v>
      </c>
      <c r="F6833" s="102">
        <f t="shared" si="757"/>
        <v>1.1573242835102608</v>
      </c>
      <c r="G6833" s="102">
        <f t="shared" si="760"/>
        <v>20336.422654345468</v>
      </c>
      <c r="H6833" s="102">
        <f t="shared" si="758"/>
        <v>20341.311120282411</v>
      </c>
      <c r="I6833" s="102">
        <f t="shared" si="754"/>
        <v>4.8884659369432484</v>
      </c>
      <c r="J6833" s="102">
        <f t="shared" si="755"/>
        <v>20342.468444565922</v>
      </c>
      <c r="K6833" s="103">
        <f t="shared" si="756"/>
        <v>6.0457902204543643</v>
      </c>
    </row>
    <row r="6834" spans="2:11" x14ac:dyDescent="0.2">
      <c r="B6834" s="35">
        <v>6819</v>
      </c>
      <c r="C6834" s="93">
        <v>0.69239216439577778</v>
      </c>
      <c r="D6834" s="101">
        <f t="shared" si="759"/>
        <v>1.1028083169906764</v>
      </c>
      <c r="E6834" s="93">
        <v>0.18322709782782676</v>
      </c>
      <c r="F6834" s="102">
        <f t="shared" si="757"/>
        <v>1.1832270978278268</v>
      </c>
      <c r="G6834" s="102">
        <f t="shared" si="760"/>
        <v>20337.525462662459</v>
      </c>
      <c r="H6834" s="102">
        <f t="shared" si="758"/>
        <v>20342.468444565922</v>
      </c>
      <c r="I6834" s="102">
        <f t="shared" si="754"/>
        <v>4.9429819034630782</v>
      </c>
      <c r="J6834" s="102">
        <f t="shared" si="755"/>
        <v>20343.651671663749</v>
      </c>
      <c r="K6834" s="103">
        <f t="shared" si="756"/>
        <v>6.1262090012896806</v>
      </c>
    </row>
    <row r="6835" spans="2:11" ht="16" thickBot="1" x14ac:dyDescent="0.25">
      <c r="B6835" s="39">
        <v>6820</v>
      </c>
      <c r="C6835" s="94">
        <v>0.11181680330715271</v>
      </c>
      <c r="D6835" s="104">
        <f t="shared" si="759"/>
        <v>6.5726802949123551</v>
      </c>
      <c r="E6835" s="94">
        <v>8.1186274067200914E-3</v>
      </c>
      <c r="F6835" s="105">
        <f t="shared" si="757"/>
        <v>1.00811862740672</v>
      </c>
      <c r="G6835" s="105">
        <f t="shared" si="760"/>
        <v>20344.098142957373</v>
      </c>
      <c r="H6835" s="105">
        <f t="shared" si="758"/>
        <v>20344.098142957373</v>
      </c>
      <c r="I6835" s="105">
        <f t="shared" si="754"/>
        <v>0</v>
      </c>
      <c r="J6835" s="105">
        <f t="shared" si="755"/>
        <v>20345.10626158478</v>
      </c>
      <c r="K6835" s="106">
        <f t="shared" si="756"/>
        <v>1.0081186274073843</v>
      </c>
    </row>
    <row r="6836" spans="2:11" x14ac:dyDescent="0.2">
      <c r="B6836" s="35">
        <v>6821</v>
      </c>
      <c r="C6836" s="93">
        <v>0.61768119207535099</v>
      </c>
      <c r="D6836" s="101">
        <f t="shared" si="759"/>
        <v>1.4453484751788286</v>
      </c>
      <c r="E6836" s="93">
        <v>0.17548258528368665</v>
      </c>
      <c r="F6836" s="102">
        <f t="shared" si="757"/>
        <v>1.1754825852836865</v>
      </c>
      <c r="G6836" s="102">
        <f t="shared" si="760"/>
        <v>20345.543491432552</v>
      </c>
      <c r="H6836" s="102">
        <f t="shared" si="758"/>
        <v>20345.543491432552</v>
      </c>
      <c r="I6836" s="102">
        <f t="shared" si="754"/>
        <v>0</v>
      </c>
      <c r="J6836" s="102">
        <f t="shared" si="755"/>
        <v>20346.718974017836</v>
      </c>
      <c r="K6836" s="103">
        <f t="shared" si="756"/>
        <v>1.175482585284044</v>
      </c>
    </row>
    <row r="6837" spans="2:11" x14ac:dyDescent="0.2">
      <c r="B6837" s="35">
        <v>6822</v>
      </c>
      <c r="C6837" s="93">
        <v>0.74361007663460366</v>
      </c>
      <c r="D6837" s="101">
        <f t="shared" si="759"/>
        <v>0.88871541623215611</v>
      </c>
      <c r="E6837" s="93">
        <v>0.47432603704823117</v>
      </c>
      <c r="F6837" s="102">
        <f t="shared" si="757"/>
        <v>1.4743260370482312</v>
      </c>
      <c r="G6837" s="102">
        <f t="shared" si="760"/>
        <v>20346.432206848785</v>
      </c>
      <c r="H6837" s="102">
        <f t="shared" si="758"/>
        <v>20346.718974017836</v>
      </c>
      <c r="I6837" s="102">
        <f t="shared" si="754"/>
        <v>0.28676716905101785</v>
      </c>
      <c r="J6837" s="102">
        <f t="shared" si="755"/>
        <v>20348.193300054885</v>
      </c>
      <c r="K6837" s="103">
        <f t="shared" si="756"/>
        <v>1.7610932060997584</v>
      </c>
    </row>
    <row r="6838" spans="2:11" x14ac:dyDescent="0.2">
      <c r="B6838" s="35">
        <v>6823</v>
      </c>
      <c r="C6838" s="93">
        <v>0.22229167258619187</v>
      </c>
      <c r="D6838" s="101">
        <f t="shared" si="759"/>
        <v>4.5112947568940633</v>
      </c>
      <c r="E6838" s="93">
        <v>0.83506892051591364</v>
      </c>
      <c r="F6838" s="102">
        <f t="shared" si="757"/>
        <v>1.8350689205159136</v>
      </c>
      <c r="G6838" s="102">
        <f t="shared" si="760"/>
        <v>20350.943501605678</v>
      </c>
      <c r="H6838" s="102">
        <f t="shared" si="758"/>
        <v>20350.943501605678</v>
      </c>
      <c r="I6838" s="102">
        <f t="shared" si="754"/>
        <v>0</v>
      </c>
      <c r="J6838" s="102">
        <f t="shared" si="755"/>
        <v>20352.778570526192</v>
      </c>
      <c r="K6838" s="103">
        <f t="shared" si="756"/>
        <v>1.835068920514459</v>
      </c>
    </row>
    <row r="6839" spans="2:11" ht="16" thickBot="1" x14ac:dyDescent="0.25">
      <c r="B6839" s="39">
        <v>6824</v>
      </c>
      <c r="C6839" s="94">
        <v>0.76309243934213089</v>
      </c>
      <c r="D6839" s="104">
        <f t="shared" si="759"/>
        <v>0.81112830766857613</v>
      </c>
      <c r="E6839" s="94">
        <v>0.28639244969989552</v>
      </c>
      <c r="F6839" s="105">
        <f t="shared" si="757"/>
        <v>1.2863924496998955</v>
      </c>
      <c r="G6839" s="105">
        <f t="shared" si="760"/>
        <v>20351.754629913346</v>
      </c>
      <c r="H6839" s="105">
        <f t="shared" si="758"/>
        <v>20352.778570526192</v>
      </c>
      <c r="I6839" s="105">
        <f t="shared" si="754"/>
        <v>1.0239406128457631</v>
      </c>
      <c r="J6839" s="105">
        <f t="shared" si="755"/>
        <v>20354.064962975892</v>
      </c>
      <c r="K6839" s="106">
        <f t="shared" si="756"/>
        <v>2.3103330625453964</v>
      </c>
    </row>
    <row r="6840" spans="2:11" x14ac:dyDescent="0.2">
      <c r="B6840" s="35">
        <v>6825</v>
      </c>
      <c r="C6840" s="93">
        <v>0.84989697927105901</v>
      </c>
      <c r="D6840" s="101">
        <f t="shared" si="759"/>
        <v>0.48792041310231005</v>
      </c>
      <c r="E6840" s="93">
        <v>0.76031434362377626</v>
      </c>
      <c r="F6840" s="102">
        <f t="shared" si="757"/>
        <v>1.7603143436237763</v>
      </c>
      <c r="G6840" s="102">
        <f t="shared" si="760"/>
        <v>20352.242550326449</v>
      </c>
      <c r="H6840" s="102">
        <f t="shared" si="758"/>
        <v>20354.064962975892</v>
      </c>
      <c r="I6840" s="102">
        <f t="shared" si="754"/>
        <v>1.8224126494424127</v>
      </c>
      <c r="J6840" s="102">
        <f t="shared" si="755"/>
        <v>20355.825277319516</v>
      </c>
      <c r="K6840" s="103">
        <f t="shared" si="756"/>
        <v>3.582726993066899</v>
      </c>
    </row>
    <row r="6841" spans="2:11" x14ac:dyDescent="0.2">
      <c r="B6841" s="35">
        <v>6826</v>
      </c>
      <c r="C6841" s="93">
        <v>0.48179719918602182</v>
      </c>
      <c r="D6841" s="101">
        <f t="shared" si="759"/>
        <v>2.1906960061433205</v>
      </c>
      <c r="E6841" s="93">
        <v>0.19185517646938566</v>
      </c>
      <c r="F6841" s="102">
        <f t="shared" si="757"/>
        <v>1.1918551764693857</v>
      </c>
      <c r="G6841" s="102">
        <f t="shared" si="760"/>
        <v>20354.433246332592</v>
      </c>
      <c r="H6841" s="102">
        <f t="shared" si="758"/>
        <v>20355.825277319516</v>
      </c>
      <c r="I6841" s="102">
        <f t="shared" si="754"/>
        <v>1.3920309869245102</v>
      </c>
      <c r="J6841" s="102">
        <f t="shared" si="755"/>
        <v>20357.017132495985</v>
      </c>
      <c r="K6841" s="103">
        <f t="shared" si="756"/>
        <v>2.58388616339289</v>
      </c>
    </row>
    <row r="6842" spans="2:11" x14ac:dyDescent="0.2">
      <c r="B6842" s="35">
        <v>6827</v>
      </c>
      <c r="C6842" s="93">
        <v>0.92012415131847791</v>
      </c>
      <c r="D6842" s="101">
        <f t="shared" si="759"/>
        <v>0.24974001287486347</v>
      </c>
      <c r="E6842" s="93">
        <v>0.10183137194818936</v>
      </c>
      <c r="F6842" s="102">
        <f t="shared" si="757"/>
        <v>1.1018313719481894</v>
      </c>
      <c r="G6842" s="102">
        <f t="shared" si="760"/>
        <v>20354.682986345466</v>
      </c>
      <c r="H6842" s="102">
        <f t="shared" si="758"/>
        <v>20357.017132495985</v>
      </c>
      <c r="I6842" s="102">
        <f t="shared" si="754"/>
        <v>2.3341461505187908</v>
      </c>
      <c r="J6842" s="102">
        <f t="shared" si="755"/>
        <v>20358.118963867932</v>
      </c>
      <c r="K6842" s="103">
        <f t="shared" si="756"/>
        <v>3.4359775224656914</v>
      </c>
    </row>
    <row r="6843" spans="2:11" ht="16" thickBot="1" x14ac:dyDescent="0.25">
      <c r="B6843" s="39">
        <v>6828</v>
      </c>
      <c r="C6843" s="94">
        <v>0.80939692604474534</v>
      </c>
      <c r="D6843" s="104">
        <f t="shared" si="759"/>
        <v>0.63439753310181179</v>
      </c>
      <c r="E6843" s="94">
        <v>3.2207242868167452E-3</v>
      </c>
      <c r="F6843" s="105">
        <f t="shared" si="757"/>
        <v>1.0032207242868167</v>
      </c>
      <c r="G6843" s="105">
        <f t="shared" si="760"/>
        <v>20355.317383878566</v>
      </c>
      <c r="H6843" s="105">
        <f t="shared" si="758"/>
        <v>20358.118963867932</v>
      </c>
      <c r="I6843" s="105">
        <f t="shared" si="754"/>
        <v>2.801579989365564</v>
      </c>
      <c r="J6843" s="105">
        <f t="shared" si="755"/>
        <v>20359.122184592219</v>
      </c>
      <c r="K6843" s="106">
        <f t="shared" si="756"/>
        <v>3.8048007136530941</v>
      </c>
    </row>
    <row r="6844" spans="2:11" x14ac:dyDescent="0.2">
      <c r="B6844" s="35">
        <v>6829</v>
      </c>
      <c r="C6844" s="93">
        <v>0.75400870393080854</v>
      </c>
      <c r="D6844" s="101">
        <f t="shared" si="759"/>
        <v>0.84705410209798893</v>
      </c>
      <c r="E6844" s="93">
        <v>0.53561497186444285</v>
      </c>
      <c r="F6844" s="102">
        <f t="shared" si="757"/>
        <v>1.535614971864443</v>
      </c>
      <c r="G6844" s="102">
        <f t="shared" si="760"/>
        <v>20356.164437980664</v>
      </c>
      <c r="H6844" s="102">
        <f t="shared" si="758"/>
        <v>20359.122184592219</v>
      </c>
      <c r="I6844" s="102">
        <f t="shared" si="754"/>
        <v>2.9577466115551942</v>
      </c>
      <c r="J6844" s="102">
        <f t="shared" si="755"/>
        <v>20360.657799564084</v>
      </c>
      <c r="K6844" s="103">
        <f t="shared" si="756"/>
        <v>4.4933615834197553</v>
      </c>
    </row>
    <row r="6845" spans="2:11" x14ac:dyDescent="0.2">
      <c r="B6845" s="35">
        <v>6830</v>
      </c>
      <c r="C6845" s="93">
        <v>0.14552250178014525</v>
      </c>
      <c r="D6845" s="101">
        <f t="shared" si="759"/>
        <v>5.7822736587538603</v>
      </c>
      <c r="E6845" s="93">
        <v>0.95617037057715482</v>
      </c>
      <c r="F6845" s="102">
        <f t="shared" si="757"/>
        <v>1.9561703705771549</v>
      </c>
      <c r="G6845" s="102">
        <f t="shared" si="760"/>
        <v>20361.946711639419</v>
      </c>
      <c r="H6845" s="102">
        <f t="shared" si="758"/>
        <v>20361.946711639419</v>
      </c>
      <c r="I6845" s="102">
        <f t="shared" si="754"/>
        <v>0</v>
      </c>
      <c r="J6845" s="102">
        <f t="shared" si="755"/>
        <v>20363.902882009996</v>
      </c>
      <c r="K6845" s="103">
        <f t="shared" si="756"/>
        <v>1.9561703705767286</v>
      </c>
    </row>
    <row r="6846" spans="2:11" x14ac:dyDescent="0.2">
      <c r="B6846" s="35">
        <v>6831</v>
      </c>
      <c r="C6846" s="93">
        <v>0.45451590444664369</v>
      </c>
      <c r="D6846" s="101">
        <f t="shared" si="759"/>
        <v>2.3655671180847295</v>
      </c>
      <c r="E6846" s="93">
        <v>0.44039258224862399</v>
      </c>
      <c r="F6846" s="102">
        <f t="shared" si="757"/>
        <v>1.4403925822486241</v>
      </c>
      <c r="G6846" s="102">
        <f t="shared" si="760"/>
        <v>20364.312278757505</v>
      </c>
      <c r="H6846" s="102">
        <f t="shared" si="758"/>
        <v>20364.312278757505</v>
      </c>
      <c r="I6846" s="102">
        <f t="shared" si="754"/>
        <v>0</v>
      </c>
      <c r="J6846" s="102">
        <f t="shared" si="755"/>
        <v>20365.752671339753</v>
      </c>
      <c r="K6846" s="103">
        <f t="shared" si="756"/>
        <v>1.4403925822480232</v>
      </c>
    </row>
    <row r="6847" spans="2:11" ht="16" thickBot="1" x14ac:dyDescent="0.25">
      <c r="B6847" s="39">
        <v>6832</v>
      </c>
      <c r="C6847" s="94">
        <v>0.96645384853451632</v>
      </c>
      <c r="D6847" s="104">
        <f t="shared" si="759"/>
        <v>0.10236519780646193</v>
      </c>
      <c r="E6847" s="94">
        <v>0.76797226973013233</v>
      </c>
      <c r="F6847" s="105">
        <f t="shared" si="757"/>
        <v>1.7679722697301323</v>
      </c>
      <c r="G6847" s="105">
        <f t="shared" si="760"/>
        <v>20364.414643955311</v>
      </c>
      <c r="H6847" s="105">
        <f t="shared" si="758"/>
        <v>20365.752671339753</v>
      </c>
      <c r="I6847" s="105">
        <f t="shared" si="754"/>
        <v>1.338027384441375</v>
      </c>
      <c r="J6847" s="105">
        <f t="shared" si="755"/>
        <v>20367.520643609481</v>
      </c>
      <c r="K6847" s="106">
        <f t="shared" si="756"/>
        <v>3.1059996541698638</v>
      </c>
    </row>
    <row r="6848" spans="2:11" x14ac:dyDescent="0.2">
      <c r="B6848" s="35">
        <v>6833</v>
      </c>
      <c r="C6848" s="93">
        <v>0.85990664053957988</v>
      </c>
      <c r="D6848" s="101">
        <f t="shared" si="759"/>
        <v>0.45279435941847973</v>
      </c>
      <c r="E6848" s="93">
        <v>0.48759247183751286</v>
      </c>
      <c r="F6848" s="102">
        <f t="shared" si="757"/>
        <v>1.4875924718375129</v>
      </c>
      <c r="G6848" s="102">
        <f t="shared" si="760"/>
        <v>20364.86743831473</v>
      </c>
      <c r="H6848" s="102">
        <f t="shared" si="758"/>
        <v>20367.520643609481</v>
      </c>
      <c r="I6848" s="102">
        <f t="shared" si="754"/>
        <v>2.6532052947513876</v>
      </c>
      <c r="J6848" s="102">
        <f t="shared" si="755"/>
        <v>20369.008236081318</v>
      </c>
      <c r="K6848" s="103">
        <f t="shared" si="756"/>
        <v>4.1407977665876388</v>
      </c>
    </row>
    <row r="6849" spans="2:11" x14ac:dyDescent="0.2">
      <c r="B6849" s="35">
        <v>6834</v>
      </c>
      <c r="C6849" s="93">
        <v>0.51807675998448888</v>
      </c>
      <c r="D6849" s="101">
        <f t="shared" si="759"/>
        <v>1.9728955872083092</v>
      </c>
      <c r="E6849" s="93">
        <v>0.79471565088476759</v>
      </c>
      <c r="F6849" s="102">
        <f t="shared" si="757"/>
        <v>1.7947156508847675</v>
      </c>
      <c r="G6849" s="102">
        <f t="shared" si="760"/>
        <v>20366.840333901939</v>
      </c>
      <c r="H6849" s="102">
        <f t="shared" si="758"/>
        <v>20369.008236081318</v>
      </c>
      <c r="I6849" s="102">
        <f t="shared" si="754"/>
        <v>2.1679021793788706</v>
      </c>
      <c r="J6849" s="102">
        <f t="shared" si="755"/>
        <v>20370.802951732203</v>
      </c>
      <c r="K6849" s="103">
        <f t="shared" si="756"/>
        <v>3.9626178302642074</v>
      </c>
    </row>
    <row r="6850" spans="2:11" x14ac:dyDescent="0.2">
      <c r="B6850" s="35">
        <v>6835</v>
      </c>
      <c r="C6850" s="93">
        <v>5.6606958055929302E-2</v>
      </c>
      <c r="D6850" s="101">
        <f t="shared" si="759"/>
        <v>8.6148701024352174</v>
      </c>
      <c r="E6850" s="93">
        <v>0.66345166218320817</v>
      </c>
      <c r="F6850" s="102">
        <f t="shared" si="757"/>
        <v>1.6634516621832081</v>
      </c>
      <c r="G6850" s="102">
        <f t="shared" si="760"/>
        <v>20375.455204004375</v>
      </c>
      <c r="H6850" s="102">
        <f t="shared" si="758"/>
        <v>20375.455204004375</v>
      </c>
      <c r="I6850" s="102">
        <f t="shared" si="754"/>
        <v>0</v>
      </c>
      <c r="J6850" s="102">
        <f t="shared" si="755"/>
        <v>20377.118655666556</v>
      </c>
      <c r="K6850" s="103">
        <f t="shared" si="756"/>
        <v>1.6634516621816147</v>
      </c>
    </row>
    <row r="6851" spans="2:11" ht="16" thickBot="1" x14ac:dyDescent="0.25">
      <c r="B6851" s="39">
        <v>6836</v>
      </c>
      <c r="C6851" s="94">
        <v>0.87169951062015383</v>
      </c>
      <c r="D6851" s="104">
        <f t="shared" si="759"/>
        <v>0.41193153711998809</v>
      </c>
      <c r="E6851" s="94">
        <v>0.14592283911348736</v>
      </c>
      <c r="F6851" s="105">
        <f t="shared" si="757"/>
        <v>1.1459228391134872</v>
      </c>
      <c r="G6851" s="105">
        <f t="shared" si="760"/>
        <v>20375.867135541495</v>
      </c>
      <c r="H6851" s="105">
        <f t="shared" si="758"/>
        <v>20377.118655666556</v>
      </c>
      <c r="I6851" s="105">
        <f t="shared" si="754"/>
        <v>1.2515201250607788</v>
      </c>
      <c r="J6851" s="105">
        <f t="shared" si="755"/>
        <v>20378.26457850567</v>
      </c>
      <c r="K6851" s="106">
        <f t="shared" si="756"/>
        <v>2.3974429641748429</v>
      </c>
    </row>
    <row r="6852" spans="2:11" x14ac:dyDescent="0.2">
      <c r="B6852" s="35">
        <v>6837</v>
      </c>
      <c r="C6852" s="93">
        <v>9.9640407025280764E-2</v>
      </c>
      <c r="D6852" s="101">
        <f t="shared" si="759"/>
        <v>6.9185625109135263</v>
      </c>
      <c r="E6852" s="93">
        <v>6.8915790132777932E-2</v>
      </c>
      <c r="F6852" s="102">
        <f t="shared" si="757"/>
        <v>1.0689157901327779</v>
      </c>
      <c r="G6852" s="102">
        <f t="shared" si="760"/>
        <v>20382.785698052408</v>
      </c>
      <c r="H6852" s="102">
        <f t="shared" si="758"/>
        <v>20382.785698052408</v>
      </c>
      <c r="I6852" s="102">
        <f t="shared" si="754"/>
        <v>0</v>
      </c>
      <c r="J6852" s="102">
        <f t="shared" si="755"/>
        <v>20383.854613842541</v>
      </c>
      <c r="K6852" s="103">
        <f t="shared" si="756"/>
        <v>1.0689157901324506</v>
      </c>
    </row>
    <row r="6853" spans="2:11" x14ac:dyDescent="0.2">
      <c r="B6853" s="35">
        <v>6838</v>
      </c>
      <c r="C6853" s="93">
        <v>0.26485806187615413</v>
      </c>
      <c r="D6853" s="101">
        <f t="shared" si="759"/>
        <v>3.9856836361525585</v>
      </c>
      <c r="E6853" s="93">
        <v>0.27000740605625606</v>
      </c>
      <c r="F6853" s="102">
        <f t="shared" si="757"/>
        <v>1.2700074060562561</v>
      </c>
      <c r="G6853" s="102">
        <f t="shared" si="760"/>
        <v>20386.771381688563</v>
      </c>
      <c r="H6853" s="102">
        <f t="shared" si="758"/>
        <v>20386.771381688563</v>
      </c>
      <c r="I6853" s="102">
        <f t="shared" si="754"/>
        <v>0</v>
      </c>
      <c r="J6853" s="102">
        <f t="shared" si="755"/>
        <v>20388.041389094618</v>
      </c>
      <c r="K6853" s="103">
        <f t="shared" si="756"/>
        <v>1.2700074060558109</v>
      </c>
    </row>
    <row r="6854" spans="2:11" x14ac:dyDescent="0.2">
      <c r="B6854" s="35">
        <v>6839</v>
      </c>
      <c r="C6854" s="93">
        <v>0.52202289139449254</v>
      </c>
      <c r="D6854" s="101">
        <f t="shared" si="759"/>
        <v>1.9501315164446085</v>
      </c>
      <c r="E6854" s="93">
        <v>0.46288091565478795</v>
      </c>
      <c r="F6854" s="102">
        <f t="shared" si="757"/>
        <v>1.4628809156547879</v>
      </c>
      <c r="G6854" s="102">
        <f t="shared" si="760"/>
        <v>20388.721513205008</v>
      </c>
      <c r="H6854" s="102">
        <f t="shared" si="758"/>
        <v>20388.721513205008</v>
      </c>
      <c r="I6854" s="102">
        <f t="shared" si="754"/>
        <v>0</v>
      </c>
      <c r="J6854" s="102">
        <f t="shared" si="755"/>
        <v>20390.184394120664</v>
      </c>
      <c r="K6854" s="103">
        <f t="shared" si="756"/>
        <v>1.4628809156565694</v>
      </c>
    </row>
    <row r="6855" spans="2:11" ht="16" thickBot="1" x14ac:dyDescent="0.25">
      <c r="B6855" s="39">
        <v>6840</v>
      </c>
      <c r="C6855" s="94">
        <v>0.39152704556436291</v>
      </c>
      <c r="D6855" s="104">
        <f t="shared" si="759"/>
        <v>2.8131020521080417</v>
      </c>
      <c r="E6855" s="94">
        <v>0.60732068599856359</v>
      </c>
      <c r="F6855" s="105">
        <f t="shared" si="757"/>
        <v>1.6073206859985636</v>
      </c>
      <c r="G6855" s="105">
        <f t="shared" si="760"/>
        <v>20391.534615257115</v>
      </c>
      <c r="H6855" s="105">
        <f t="shared" si="758"/>
        <v>20391.534615257115</v>
      </c>
      <c r="I6855" s="105">
        <f t="shared" si="754"/>
        <v>0</v>
      </c>
      <c r="J6855" s="105">
        <f t="shared" si="755"/>
        <v>20393.141935943113</v>
      </c>
      <c r="K6855" s="106">
        <f t="shared" si="756"/>
        <v>1.6073206859982747</v>
      </c>
    </row>
    <row r="6856" spans="2:11" x14ac:dyDescent="0.2">
      <c r="B6856" s="35">
        <v>6841</v>
      </c>
      <c r="C6856" s="93">
        <v>0.49837478265936097</v>
      </c>
      <c r="D6856" s="101">
        <f t="shared" si="759"/>
        <v>2.089208728137935</v>
      </c>
      <c r="E6856" s="93">
        <v>0.86651468688370703</v>
      </c>
      <c r="F6856" s="102">
        <f t="shared" si="757"/>
        <v>1.866514686883707</v>
      </c>
      <c r="G6856" s="102">
        <f t="shared" si="760"/>
        <v>20393.623823985254</v>
      </c>
      <c r="H6856" s="102">
        <f t="shared" si="758"/>
        <v>20393.623823985254</v>
      </c>
      <c r="I6856" s="102">
        <f t="shared" si="754"/>
        <v>0</v>
      </c>
      <c r="J6856" s="102">
        <f t="shared" si="755"/>
        <v>20395.490338672138</v>
      </c>
      <c r="K6856" s="103">
        <f t="shared" si="756"/>
        <v>1.8665146868843294</v>
      </c>
    </row>
    <row r="6857" spans="2:11" x14ac:dyDescent="0.2">
      <c r="B6857" s="35">
        <v>6842</v>
      </c>
      <c r="C6857" s="93">
        <v>0.83295346251164115</v>
      </c>
      <c r="D6857" s="101">
        <f t="shared" si="759"/>
        <v>0.54833251712668718</v>
      </c>
      <c r="E6857" s="93">
        <v>0.6240730269277257</v>
      </c>
      <c r="F6857" s="102">
        <f t="shared" si="757"/>
        <v>1.6240730269277257</v>
      </c>
      <c r="G6857" s="102">
        <f t="shared" si="760"/>
        <v>20394.17215650238</v>
      </c>
      <c r="H6857" s="102">
        <f t="shared" si="758"/>
        <v>20395.490338672138</v>
      </c>
      <c r="I6857" s="102">
        <f t="shared" si="754"/>
        <v>1.3181821697580745</v>
      </c>
      <c r="J6857" s="102">
        <f t="shared" si="755"/>
        <v>20397.114411699065</v>
      </c>
      <c r="K6857" s="103">
        <f t="shared" si="756"/>
        <v>2.9422551966854371</v>
      </c>
    </row>
    <row r="6858" spans="2:11" x14ac:dyDescent="0.2">
      <c r="B6858" s="35">
        <v>6843</v>
      </c>
      <c r="C6858" s="93">
        <v>0.95134545653709202</v>
      </c>
      <c r="D6858" s="101">
        <f t="shared" si="759"/>
        <v>0.14963407893898431</v>
      </c>
      <c r="E6858" s="93">
        <v>1.5395608823810081E-2</v>
      </c>
      <c r="F6858" s="102">
        <f t="shared" si="757"/>
        <v>1.0153956088238101</v>
      </c>
      <c r="G6858" s="102">
        <f t="shared" si="760"/>
        <v>20394.321790581318</v>
      </c>
      <c r="H6858" s="102">
        <f t="shared" si="758"/>
        <v>20397.114411699065</v>
      </c>
      <c r="I6858" s="102">
        <f t="shared" si="754"/>
        <v>2.7926211177473306</v>
      </c>
      <c r="J6858" s="102">
        <f t="shared" si="755"/>
        <v>20398.129807307891</v>
      </c>
      <c r="K6858" s="103">
        <f t="shared" si="756"/>
        <v>3.8080167265725322</v>
      </c>
    </row>
    <row r="6859" spans="2:11" ht="16" thickBot="1" x14ac:dyDescent="0.25">
      <c r="B6859" s="39">
        <v>6844</v>
      </c>
      <c r="C6859" s="94">
        <v>0.26033200751318464</v>
      </c>
      <c r="D6859" s="104">
        <f t="shared" si="759"/>
        <v>4.0373925318077681</v>
      </c>
      <c r="E6859" s="94">
        <v>0.79072797243528148</v>
      </c>
      <c r="F6859" s="105">
        <f t="shared" si="757"/>
        <v>1.7907279724352816</v>
      </c>
      <c r="G6859" s="105">
        <f t="shared" si="760"/>
        <v>20398.359183113127</v>
      </c>
      <c r="H6859" s="105">
        <f t="shared" si="758"/>
        <v>20398.359183113127</v>
      </c>
      <c r="I6859" s="105">
        <f t="shared" si="754"/>
        <v>0</v>
      </c>
      <c r="J6859" s="105">
        <f t="shared" si="755"/>
        <v>20400.149911085562</v>
      </c>
      <c r="K6859" s="106">
        <f t="shared" si="756"/>
        <v>1.7907279724349792</v>
      </c>
    </row>
    <row r="6860" spans="2:11" x14ac:dyDescent="0.2">
      <c r="B6860" s="35">
        <v>6845</v>
      </c>
      <c r="C6860" s="93">
        <v>0.26382585223314603</v>
      </c>
      <c r="D6860" s="101">
        <f t="shared" si="759"/>
        <v>3.9973981323991468</v>
      </c>
      <c r="E6860" s="93">
        <v>0.42989187146958752</v>
      </c>
      <c r="F6860" s="102">
        <f t="shared" si="757"/>
        <v>1.4298918714695876</v>
      </c>
      <c r="G6860" s="102">
        <f t="shared" si="760"/>
        <v>20402.356581245527</v>
      </c>
      <c r="H6860" s="102">
        <f t="shared" si="758"/>
        <v>20402.356581245527</v>
      </c>
      <c r="I6860" s="102">
        <f t="shared" si="754"/>
        <v>0</v>
      </c>
      <c r="J6860" s="102">
        <f t="shared" si="755"/>
        <v>20403.786473116998</v>
      </c>
      <c r="K6860" s="103">
        <f t="shared" si="756"/>
        <v>1.4298918714703177</v>
      </c>
    </row>
    <row r="6861" spans="2:11" x14ac:dyDescent="0.2">
      <c r="B6861" s="35">
        <v>6846</v>
      </c>
      <c r="C6861" s="93">
        <v>0.41469893499970389</v>
      </c>
      <c r="D6861" s="101">
        <f t="shared" si="759"/>
        <v>2.6406074395660402</v>
      </c>
      <c r="E6861" s="93">
        <v>0.99238884378734882</v>
      </c>
      <c r="F6861" s="102">
        <f t="shared" si="757"/>
        <v>1.9923888437873489</v>
      </c>
      <c r="G6861" s="102">
        <f t="shared" si="760"/>
        <v>20404.997188685094</v>
      </c>
      <c r="H6861" s="102">
        <f t="shared" si="758"/>
        <v>20404.997188685094</v>
      </c>
      <c r="I6861" s="102">
        <f t="shared" si="754"/>
        <v>0</v>
      </c>
      <c r="J6861" s="102">
        <f t="shared" si="755"/>
        <v>20406.989577528882</v>
      </c>
      <c r="K6861" s="103">
        <f t="shared" si="756"/>
        <v>1.9923888437879214</v>
      </c>
    </row>
    <row r="6862" spans="2:11" x14ac:dyDescent="0.2">
      <c r="B6862" s="35">
        <v>6847</v>
      </c>
      <c r="C6862" s="93">
        <v>0.36441517261749312</v>
      </c>
      <c r="D6862" s="101">
        <f t="shared" si="759"/>
        <v>3.0283844316098407</v>
      </c>
      <c r="E6862" s="93">
        <v>0.78672002719073575</v>
      </c>
      <c r="F6862" s="102">
        <f t="shared" si="757"/>
        <v>1.7867200271907357</v>
      </c>
      <c r="G6862" s="102">
        <f t="shared" si="760"/>
        <v>20408.025573116705</v>
      </c>
      <c r="H6862" s="102">
        <f t="shared" si="758"/>
        <v>20408.025573116705</v>
      </c>
      <c r="I6862" s="102">
        <f t="shared" si="754"/>
        <v>0</v>
      </c>
      <c r="J6862" s="102">
        <f t="shared" si="755"/>
        <v>20409.812293143896</v>
      </c>
      <c r="K6862" s="103">
        <f t="shared" si="756"/>
        <v>1.786720027190313</v>
      </c>
    </row>
    <row r="6863" spans="2:11" ht="16" thickBot="1" x14ac:dyDescent="0.25">
      <c r="B6863" s="39">
        <v>6848</v>
      </c>
      <c r="C6863" s="94">
        <v>0.27995629886631501</v>
      </c>
      <c r="D6863" s="104">
        <f t="shared" si="759"/>
        <v>3.8193652904141357</v>
      </c>
      <c r="E6863" s="94">
        <v>0.7128145472035945</v>
      </c>
      <c r="F6863" s="105">
        <f t="shared" si="757"/>
        <v>1.7128145472035945</v>
      </c>
      <c r="G6863" s="105">
        <f t="shared" si="760"/>
        <v>20411.844938407121</v>
      </c>
      <c r="H6863" s="105">
        <f t="shared" si="758"/>
        <v>20411.844938407121</v>
      </c>
      <c r="I6863" s="105">
        <f t="shared" si="754"/>
        <v>0</v>
      </c>
      <c r="J6863" s="105">
        <f t="shared" si="755"/>
        <v>20413.557752954326</v>
      </c>
      <c r="K6863" s="106">
        <f t="shared" si="756"/>
        <v>1.7128145472051983</v>
      </c>
    </row>
    <row r="6864" spans="2:11" x14ac:dyDescent="0.2">
      <c r="B6864" s="35">
        <v>6849</v>
      </c>
      <c r="C6864" s="93">
        <v>0.6458563798870669</v>
      </c>
      <c r="D6864" s="101">
        <f t="shared" si="759"/>
        <v>1.3115343662190375</v>
      </c>
      <c r="E6864" s="93">
        <v>0.42239189280187484</v>
      </c>
      <c r="F6864" s="102">
        <f t="shared" si="757"/>
        <v>1.4223918928018748</v>
      </c>
      <c r="G6864" s="102">
        <f t="shared" si="760"/>
        <v>20413.156472773338</v>
      </c>
      <c r="H6864" s="102">
        <f t="shared" si="758"/>
        <v>20413.557752954326</v>
      </c>
      <c r="I6864" s="102">
        <f t="shared" si="754"/>
        <v>0.40128018098766916</v>
      </c>
      <c r="J6864" s="102">
        <f t="shared" si="755"/>
        <v>20414.980144847126</v>
      </c>
      <c r="K6864" s="103">
        <f t="shared" si="756"/>
        <v>1.8236720737877476</v>
      </c>
    </row>
    <row r="6865" spans="2:11" x14ac:dyDescent="0.2">
      <c r="B6865" s="35">
        <v>6850</v>
      </c>
      <c r="C6865" s="93">
        <v>0.32569978501300634</v>
      </c>
      <c r="D6865" s="101">
        <f t="shared" si="759"/>
        <v>3.365337680330716</v>
      </c>
      <c r="E6865" s="93">
        <v>0.33184881133891064</v>
      </c>
      <c r="F6865" s="102">
        <f t="shared" si="757"/>
        <v>1.3318488113389106</v>
      </c>
      <c r="G6865" s="102">
        <f t="shared" si="760"/>
        <v>20416.521810453669</v>
      </c>
      <c r="H6865" s="102">
        <f t="shared" si="758"/>
        <v>20416.521810453669</v>
      </c>
      <c r="I6865" s="102">
        <f t="shared" si="754"/>
        <v>0</v>
      </c>
      <c r="J6865" s="102">
        <f t="shared" si="755"/>
        <v>20417.853659265009</v>
      </c>
      <c r="K6865" s="103">
        <f t="shared" si="756"/>
        <v>1.3318488113400235</v>
      </c>
    </row>
    <row r="6866" spans="2:11" x14ac:dyDescent="0.2">
      <c r="B6866" s="35">
        <v>6851</v>
      </c>
      <c r="C6866" s="93">
        <v>0.16489068378536598</v>
      </c>
      <c r="D6866" s="101">
        <f t="shared" si="759"/>
        <v>5.4074176414785393</v>
      </c>
      <c r="E6866" s="93">
        <v>0.24945293025699633</v>
      </c>
      <c r="F6866" s="102">
        <f t="shared" si="757"/>
        <v>1.2494529302569963</v>
      </c>
      <c r="G6866" s="102">
        <f t="shared" si="760"/>
        <v>20421.929228095149</v>
      </c>
      <c r="H6866" s="102">
        <f t="shared" si="758"/>
        <v>20421.929228095149</v>
      </c>
      <c r="I6866" s="102">
        <f t="shared" ref="I6866:I6929" si="761">H6866-G6866</f>
        <v>0</v>
      </c>
      <c r="J6866" s="102">
        <f t="shared" ref="J6866:J6929" si="762">H6866+F6866</f>
        <v>20423.178681025405</v>
      </c>
      <c r="K6866" s="103">
        <f t="shared" ref="K6866:K6929" si="763">J6866-G6866</f>
        <v>1.2494529302566661</v>
      </c>
    </row>
    <row r="6867" spans="2:11" ht="16" thickBot="1" x14ac:dyDescent="0.25">
      <c r="B6867" s="39">
        <v>6852</v>
      </c>
      <c r="C6867" s="94">
        <v>0.91729882841655452</v>
      </c>
      <c r="D6867" s="104">
        <f t="shared" si="759"/>
        <v>0.25896595102781761</v>
      </c>
      <c r="E6867" s="94">
        <v>0.3978843979531852</v>
      </c>
      <c r="F6867" s="105">
        <f t="shared" si="757"/>
        <v>1.3978843979531852</v>
      </c>
      <c r="G6867" s="105">
        <f t="shared" si="760"/>
        <v>20422.188194046175</v>
      </c>
      <c r="H6867" s="105">
        <f t="shared" si="758"/>
        <v>20423.178681025405</v>
      </c>
      <c r="I6867" s="105">
        <f t="shared" si="761"/>
        <v>0.99048697922989959</v>
      </c>
      <c r="J6867" s="105">
        <f t="shared" si="762"/>
        <v>20424.576565423358</v>
      </c>
      <c r="K6867" s="106">
        <f t="shared" si="763"/>
        <v>2.3883713771829207</v>
      </c>
    </row>
    <row r="6868" spans="2:11" x14ac:dyDescent="0.2">
      <c r="B6868" s="35">
        <v>6853</v>
      </c>
      <c r="C6868" s="93">
        <v>0.45311314876100317</v>
      </c>
      <c r="D6868" s="101">
        <f t="shared" si="759"/>
        <v>2.3748402245211224</v>
      </c>
      <c r="E6868" s="93">
        <v>0.15764889068979049</v>
      </c>
      <c r="F6868" s="102">
        <f t="shared" si="757"/>
        <v>1.1576488906897904</v>
      </c>
      <c r="G6868" s="102">
        <f t="shared" si="760"/>
        <v>20424.563034270697</v>
      </c>
      <c r="H6868" s="102">
        <f t="shared" si="758"/>
        <v>20424.576565423358</v>
      </c>
      <c r="I6868" s="102">
        <f t="shared" si="761"/>
        <v>1.3531152661016677E-2</v>
      </c>
      <c r="J6868" s="102">
        <f t="shared" si="762"/>
        <v>20425.734214314049</v>
      </c>
      <c r="K6868" s="103">
        <f t="shared" si="763"/>
        <v>1.1711800433513417</v>
      </c>
    </row>
    <row r="6869" spans="2:11" x14ac:dyDescent="0.2">
      <c r="B6869" s="35">
        <v>6854</v>
      </c>
      <c r="C6869" s="93">
        <v>0.24559115006256316</v>
      </c>
      <c r="D6869" s="101">
        <f t="shared" si="759"/>
        <v>4.2122613519168199</v>
      </c>
      <c r="E6869" s="93">
        <v>0.70192744750481195</v>
      </c>
      <c r="F6869" s="102">
        <f t="shared" si="757"/>
        <v>1.7019274475048118</v>
      </c>
      <c r="G6869" s="102">
        <f t="shared" si="760"/>
        <v>20428.775295622614</v>
      </c>
      <c r="H6869" s="102">
        <f t="shared" si="758"/>
        <v>20428.775295622614</v>
      </c>
      <c r="I6869" s="102">
        <f t="shared" si="761"/>
        <v>0</v>
      </c>
      <c r="J6869" s="102">
        <f t="shared" si="762"/>
        <v>20430.47722307012</v>
      </c>
      <c r="K6869" s="103">
        <f t="shared" si="763"/>
        <v>1.7019274475060229</v>
      </c>
    </row>
    <row r="6870" spans="2:11" x14ac:dyDescent="0.2">
      <c r="B6870" s="35">
        <v>6855</v>
      </c>
      <c r="C6870" s="93">
        <v>0.29788378294657314</v>
      </c>
      <c r="D6870" s="101">
        <f t="shared" si="759"/>
        <v>3.6331555759644734</v>
      </c>
      <c r="E6870" s="93">
        <v>0.99816812068337291</v>
      </c>
      <c r="F6870" s="102">
        <f t="shared" si="757"/>
        <v>1.9981681206833728</v>
      </c>
      <c r="G6870" s="102">
        <f t="shared" si="760"/>
        <v>20432.408451198578</v>
      </c>
      <c r="H6870" s="102">
        <f t="shared" si="758"/>
        <v>20432.408451198578</v>
      </c>
      <c r="I6870" s="102">
        <f t="shared" si="761"/>
        <v>0</v>
      </c>
      <c r="J6870" s="102">
        <f t="shared" si="762"/>
        <v>20434.406619319263</v>
      </c>
      <c r="K6870" s="103">
        <f t="shared" si="763"/>
        <v>1.9981681206845678</v>
      </c>
    </row>
    <row r="6871" spans="2:11" ht="16" thickBot="1" x14ac:dyDescent="0.25">
      <c r="B6871" s="39">
        <v>6856</v>
      </c>
      <c r="C6871" s="94">
        <v>3.5938913849948961E-2</v>
      </c>
      <c r="D6871" s="104">
        <f t="shared" si="759"/>
        <v>9.9778038578604527</v>
      </c>
      <c r="E6871" s="94">
        <v>0.23557528804795114</v>
      </c>
      <c r="F6871" s="105">
        <f t="shared" si="757"/>
        <v>1.2355752880479511</v>
      </c>
      <c r="G6871" s="105">
        <f t="shared" si="760"/>
        <v>20442.386255056437</v>
      </c>
      <c r="H6871" s="105">
        <f t="shared" si="758"/>
        <v>20442.386255056437</v>
      </c>
      <c r="I6871" s="105">
        <f t="shared" si="761"/>
        <v>0</v>
      </c>
      <c r="J6871" s="105">
        <f t="shared" si="762"/>
        <v>20443.621830344484</v>
      </c>
      <c r="K6871" s="106">
        <f t="shared" si="763"/>
        <v>1.2355752880466753</v>
      </c>
    </row>
    <row r="6872" spans="2:11" x14ac:dyDescent="0.2">
      <c r="B6872" s="35">
        <v>6857</v>
      </c>
      <c r="C6872" s="93">
        <v>0.25853143754550445</v>
      </c>
      <c r="D6872" s="101">
        <f t="shared" si="759"/>
        <v>4.0582139314953496</v>
      </c>
      <c r="E6872" s="93">
        <v>0.80737002978456096</v>
      </c>
      <c r="F6872" s="102">
        <f t="shared" si="757"/>
        <v>1.807370029784561</v>
      </c>
      <c r="G6872" s="102">
        <f t="shared" si="760"/>
        <v>20446.444468987931</v>
      </c>
      <c r="H6872" s="102">
        <f t="shared" si="758"/>
        <v>20446.444468987931</v>
      </c>
      <c r="I6872" s="102">
        <f t="shared" si="761"/>
        <v>0</v>
      </c>
      <c r="J6872" s="102">
        <f t="shared" si="762"/>
        <v>20448.251839017714</v>
      </c>
      <c r="K6872" s="103">
        <f t="shared" si="763"/>
        <v>1.80737002978276</v>
      </c>
    </row>
    <row r="6873" spans="2:11" x14ac:dyDescent="0.2">
      <c r="B6873" s="35">
        <v>6858</v>
      </c>
      <c r="C6873" s="93">
        <v>0.9593693974629306</v>
      </c>
      <c r="D6873" s="101">
        <f t="shared" si="759"/>
        <v>0.12443726400503834</v>
      </c>
      <c r="E6873" s="93">
        <v>0.48083930884808668</v>
      </c>
      <c r="F6873" s="102">
        <f t="shared" si="757"/>
        <v>1.4808393088480867</v>
      </c>
      <c r="G6873" s="102">
        <f t="shared" si="760"/>
        <v>20446.568906251938</v>
      </c>
      <c r="H6873" s="102">
        <f t="shared" si="758"/>
        <v>20448.251839017714</v>
      </c>
      <c r="I6873" s="102">
        <f t="shared" si="761"/>
        <v>1.6829327657760587</v>
      </c>
      <c r="J6873" s="102">
        <f t="shared" si="762"/>
        <v>20449.732678326563</v>
      </c>
      <c r="K6873" s="103">
        <f t="shared" si="763"/>
        <v>3.1637720746257401</v>
      </c>
    </row>
    <row r="6874" spans="2:11" x14ac:dyDescent="0.2">
      <c r="B6874" s="35">
        <v>6859</v>
      </c>
      <c r="C6874" s="93">
        <v>4.192656733124267E-2</v>
      </c>
      <c r="D6874" s="101">
        <f t="shared" si="759"/>
        <v>9.5155067634109578</v>
      </c>
      <c r="E6874" s="93">
        <v>0.56026373172833088</v>
      </c>
      <c r="F6874" s="102">
        <f t="shared" si="757"/>
        <v>1.5602637317283308</v>
      </c>
      <c r="G6874" s="102">
        <f t="shared" si="760"/>
        <v>20456.084413015349</v>
      </c>
      <c r="H6874" s="102">
        <f t="shared" si="758"/>
        <v>20456.084413015349</v>
      </c>
      <c r="I6874" s="102">
        <f t="shared" si="761"/>
        <v>0</v>
      </c>
      <c r="J6874" s="102">
        <f t="shared" si="762"/>
        <v>20457.644676747077</v>
      </c>
      <c r="K6874" s="103">
        <f t="shared" si="763"/>
        <v>1.5602637317279004</v>
      </c>
    </row>
    <row r="6875" spans="2:11" ht="16" thickBot="1" x14ac:dyDescent="0.25">
      <c r="B6875" s="39">
        <v>6860</v>
      </c>
      <c r="C6875" s="94">
        <v>0.11532480905764786</v>
      </c>
      <c r="D6875" s="104">
        <f t="shared" si="759"/>
        <v>6.4800081156863447</v>
      </c>
      <c r="E6875" s="94">
        <v>1.7478621162840491E-2</v>
      </c>
      <c r="F6875" s="105">
        <f t="shared" si="757"/>
        <v>1.0174786211628404</v>
      </c>
      <c r="G6875" s="105">
        <f t="shared" si="760"/>
        <v>20462.564421131035</v>
      </c>
      <c r="H6875" s="105">
        <f t="shared" si="758"/>
        <v>20462.564421131035</v>
      </c>
      <c r="I6875" s="105">
        <f t="shared" si="761"/>
        <v>0</v>
      </c>
      <c r="J6875" s="105">
        <f t="shared" si="762"/>
        <v>20463.5818997522</v>
      </c>
      <c r="K6875" s="106">
        <f t="shared" si="763"/>
        <v>1.0174786211646278</v>
      </c>
    </row>
    <row r="6876" spans="2:11" x14ac:dyDescent="0.2">
      <c r="B6876" s="35">
        <v>6861</v>
      </c>
      <c r="C6876" s="93">
        <v>0.64720308243533164</v>
      </c>
      <c r="D6876" s="101">
        <f t="shared" si="759"/>
        <v>1.3052854515739272</v>
      </c>
      <c r="E6876" s="93">
        <v>0.23763052314060695</v>
      </c>
      <c r="F6876" s="102">
        <f t="shared" si="757"/>
        <v>1.2376305231406071</v>
      </c>
      <c r="G6876" s="102">
        <f t="shared" si="760"/>
        <v>20463.869706582609</v>
      </c>
      <c r="H6876" s="102">
        <f t="shared" si="758"/>
        <v>20463.869706582609</v>
      </c>
      <c r="I6876" s="102">
        <f t="shared" si="761"/>
        <v>0</v>
      </c>
      <c r="J6876" s="102">
        <f t="shared" si="762"/>
        <v>20465.10733710575</v>
      </c>
      <c r="K6876" s="103">
        <f t="shared" si="763"/>
        <v>1.2376305231409788</v>
      </c>
    </row>
    <row r="6877" spans="2:11" x14ac:dyDescent="0.2">
      <c r="B6877" s="35">
        <v>6862</v>
      </c>
      <c r="C6877" s="93">
        <v>0.73344998130766403</v>
      </c>
      <c r="D6877" s="101">
        <f t="shared" si="759"/>
        <v>0.9299876266015803</v>
      </c>
      <c r="E6877" s="93">
        <v>0.23387360266467339</v>
      </c>
      <c r="F6877" s="102">
        <f t="shared" si="757"/>
        <v>1.2338736026646733</v>
      </c>
      <c r="G6877" s="102">
        <f t="shared" si="760"/>
        <v>20464.79969420921</v>
      </c>
      <c r="H6877" s="102">
        <f t="shared" si="758"/>
        <v>20465.10733710575</v>
      </c>
      <c r="I6877" s="102">
        <f t="shared" si="761"/>
        <v>0.30764289653961896</v>
      </c>
      <c r="J6877" s="102">
        <f t="shared" si="762"/>
        <v>20466.341210708415</v>
      </c>
      <c r="K6877" s="103">
        <f t="shared" si="763"/>
        <v>1.5415164992045902</v>
      </c>
    </row>
    <row r="6878" spans="2:11" x14ac:dyDescent="0.2">
      <c r="B6878" s="35">
        <v>6863</v>
      </c>
      <c r="C6878" s="93">
        <v>0.25649137706568137</v>
      </c>
      <c r="D6878" s="101">
        <f t="shared" si="759"/>
        <v>4.081980697842166</v>
      </c>
      <c r="E6878" s="93">
        <v>0.36781515043550062</v>
      </c>
      <c r="F6878" s="102">
        <f t="shared" si="757"/>
        <v>1.3678151504355007</v>
      </c>
      <c r="G6878" s="102">
        <f t="shared" si="760"/>
        <v>20468.881674907054</v>
      </c>
      <c r="H6878" s="102">
        <f t="shared" si="758"/>
        <v>20468.881674907054</v>
      </c>
      <c r="I6878" s="102">
        <f t="shared" si="761"/>
        <v>0</v>
      </c>
      <c r="J6878" s="102">
        <f t="shared" si="762"/>
        <v>20470.249490057489</v>
      </c>
      <c r="K6878" s="103">
        <f t="shared" si="763"/>
        <v>1.3678151504354901</v>
      </c>
    </row>
    <row r="6879" spans="2:11" ht="16" thickBot="1" x14ac:dyDescent="0.25">
      <c r="B6879" s="39">
        <v>6864</v>
      </c>
      <c r="C6879" s="94">
        <v>0.7007301960638268</v>
      </c>
      <c r="D6879" s="104">
        <f t="shared" si="759"/>
        <v>1.0668970511828286</v>
      </c>
      <c r="E6879" s="94">
        <v>0.62481916672150795</v>
      </c>
      <c r="F6879" s="105">
        <f t="shared" si="757"/>
        <v>1.6248191667215079</v>
      </c>
      <c r="G6879" s="105">
        <f t="shared" si="760"/>
        <v>20469.948571958237</v>
      </c>
      <c r="H6879" s="105">
        <f t="shared" si="758"/>
        <v>20470.249490057489</v>
      </c>
      <c r="I6879" s="105">
        <f t="shared" si="761"/>
        <v>0.30091809925215784</v>
      </c>
      <c r="J6879" s="105">
        <f t="shared" si="762"/>
        <v>20471.874309224211</v>
      </c>
      <c r="K6879" s="106">
        <f t="shared" si="763"/>
        <v>1.9257372659740213</v>
      </c>
    </row>
    <row r="6880" spans="2:11" x14ac:dyDescent="0.2">
      <c r="B6880" s="35">
        <v>6865</v>
      </c>
      <c r="C6880" s="93">
        <v>0.14742250095749765</v>
      </c>
      <c r="D6880" s="101">
        <f t="shared" si="759"/>
        <v>5.7433579755587161</v>
      </c>
      <c r="E6880" s="93">
        <v>0.2505063930550685</v>
      </c>
      <c r="F6880" s="102">
        <f t="shared" si="757"/>
        <v>1.2505063930550686</v>
      </c>
      <c r="G6880" s="102">
        <f t="shared" si="760"/>
        <v>20475.691929933797</v>
      </c>
      <c r="H6880" s="102">
        <f t="shared" si="758"/>
        <v>20475.691929933797</v>
      </c>
      <c r="I6880" s="102">
        <f t="shared" si="761"/>
        <v>0</v>
      </c>
      <c r="J6880" s="102">
        <f t="shared" si="762"/>
        <v>20476.942436326852</v>
      </c>
      <c r="K6880" s="103">
        <f t="shared" si="763"/>
        <v>1.2505063930548204</v>
      </c>
    </row>
    <row r="6881" spans="2:11" x14ac:dyDescent="0.2">
      <c r="B6881" s="35">
        <v>6866</v>
      </c>
      <c r="C6881" s="93">
        <v>0.76451778707917328</v>
      </c>
      <c r="D6881" s="101">
        <f t="shared" si="759"/>
        <v>0.80552996277919053</v>
      </c>
      <c r="E6881" s="93">
        <v>0.92150959214086492</v>
      </c>
      <c r="F6881" s="102">
        <f t="shared" si="757"/>
        <v>1.9215095921408649</v>
      </c>
      <c r="G6881" s="102">
        <f t="shared" si="760"/>
        <v>20476.497459896575</v>
      </c>
      <c r="H6881" s="102">
        <f t="shared" si="758"/>
        <v>20476.942436326852</v>
      </c>
      <c r="I6881" s="102">
        <f t="shared" si="761"/>
        <v>0.44497643027716549</v>
      </c>
      <c r="J6881" s="102">
        <f t="shared" si="762"/>
        <v>20478.863945918994</v>
      </c>
      <c r="K6881" s="103">
        <f t="shared" si="763"/>
        <v>2.3664860224198492</v>
      </c>
    </row>
    <row r="6882" spans="2:11" x14ac:dyDescent="0.2">
      <c r="B6882" s="35">
        <v>6867</v>
      </c>
      <c r="C6882" s="93">
        <v>0.5752875874538862</v>
      </c>
      <c r="D6882" s="101">
        <f t="shared" si="759"/>
        <v>1.6586556333763227</v>
      </c>
      <c r="E6882" s="93">
        <v>0.29704490663131122</v>
      </c>
      <c r="F6882" s="102">
        <f t="shared" si="757"/>
        <v>1.2970449066313112</v>
      </c>
      <c r="G6882" s="102">
        <f t="shared" si="760"/>
        <v>20478.15611552995</v>
      </c>
      <c r="H6882" s="102">
        <f t="shared" si="758"/>
        <v>20478.863945918994</v>
      </c>
      <c r="I6882" s="102">
        <f t="shared" si="761"/>
        <v>0.70783038904482964</v>
      </c>
      <c r="J6882" s="102">
        <f t="shared" si="762"/>
        <v>20480.160990825625</v>
      </c>
      <c r="K6882" s="103">
        <f t="shared" si="763"/>
        <v>2.004875295675447</v>
      </c>
    </row>
    <row r="6883" spans="2:11" ht="16" thickBot="1" x14ac:dyDescent="0.25">
      <c r="B6883" s="39">
        <v>6868</v>
      </c>
      <c r="C6883" s="94">
        <v>0.32551384335292621</v>
      </c>
      <c r="D6883" s="104">
        <f t="shared" si="759"/>
        <v>3.3670508662073679</v>
      </c>
      <c r="E6883" s="94">
        <v>0.54089184189088546</v>
      </c>
      <c r="F6883" s="105">
        <f t="shared" si="757"/>
        <v>1.5408918418908855</v>
      </c>
      <c r="G6883" s="105">
        <f t="shared" si="760"/>
        <v>20481.523166396157</v>
      </c>
      <c r="H6883" s="105">
        <f t="shared" si="758"/>
        <v>20481.523166396157</v>
      </c>
      <c r="I6883" s="105">
        <f t="shared" si="761"/>
        <v>0</v>
      </c>
      <c r="J6883" s="105">
        <f t="shared" si="762"/>
        <v>20483.064058238047</v>
      </c>
      <c r="K6883" s="106">
        <f t="shared" si="763"/>
        <v>1.5408918418906978</v>
      </c>
    </row>
    <row r="6884" spans="2:11" x14ac:dyDescent="0.2">
      <c r="B6884" s="35">
        <v>6869</v>
      </c>
      <c r="C6884" s="93">
        <v>0.13799242204916429</v>
      </c>
      <c r="D6884" s="101">
        <f t="shared" si="759"/>
        <v>5.9416695240597139</v>
      </c>
      <c r="E6884" s="93">
        <v>0.27438574506240465</v>
      </c>
      <c r="F6884" s="102">
        <f t="shared" si="757"/>
        <v>1.2743857450624048</v>
      </c>
      <c r="G6884" s="102">
        <f t="shared" si="760"/>
        <v>20487.464835920215</v>
      </c>
      <c r="H6884" s="102">
        <f t="shared" si="758"/>
        <v>20487.464835920215</v>
      </c>
      <c r="I6884" s="102">
        <f t="shared" si="761"/>
        <v>0</v>
      </c>
      <c r="J6884" s="102">
        <f t="shared" si="762"/>
        <v>20488.739221665277</v>
      </c>
      <c r="K6884" s="103">
        <f t="shared" si="763"/>
        <v>1.2743857450623182</v>
      </c>
    </row>
    <row r="6885" spans="2:11" x14ac:dyDescent="0.2">
      <c r="B6885" s="35">
        <v>6870</v>
      </c>
      <c r="C6885" s="93">
        <v>0.69390202479609142</v>
      </c>
      <c r="D6885" s="101">
        <f t="shared" si="759"/>
        <v>1.0962735092604365</v>
      </c>
      <c r="E6885" s="93">
        <v>0.5268007265085598</v>
      </c>
      <c r="F6885" s="102">
        <f t="shared" si="757"/>
        <v>1.5268007265085597</v>
      </c>
      <c r="G6885" s="102">
        <f t="shared" si="760"/>
        <v>20488.561109429476</v>
      </c>
      <c r="H6885" s="102">
        <f t="shared" si="758"/>
        <v>20488.739221665277</v>
      </c>
      <c r="I6885" s="102">
        <f t="shared" si="761"/>
        <v>0.17811223580065416</v>
      </c>
      <c r="J6885" s="102">
        <f t="shared" si="762"/>
        <v>20490.266022391785</v>
      </c>
      <c r="K6885" s="103">
        <f t="shared" si="763"/>
        <v>1.704912962308299</v>
      </c>
    </row>
    <row r="6886" spans="2:11" x14ac:dyDescent="0.2">
      <c r="B6886" s="35">
        <v>6871</v>
      </c>
      <c r="C6886" s="93">
        <v>1.405326484235192E-3</v>
      </c>
      <c r="D6886" s="101">
        <f t="shared" si="759"/>
        <v>19.702456890209241</v>
      </c>
      <c r="E6886" s="93">
        <v>0.61537831057814196</v>
      </c>
      <c r="F6886" s="102">
        <f t="shared" si="757"/>
        <v>1.6153783105781421</v>
      </c>
      <c r="G6886" s="102">
        <f t="shared" si="760"/>
        <v>20508.263566319685</v>
      </c>
      <c r="H6886" s="102">
        <f t="shared" si="758"/>
        <v>20508.263566319685</v>
      </c>
      <c r="I6886" s="102">
        <f t="shared" si="761"/>
        <v>0</v>
      </c>
      <c r="J6886" s="102">
        <f t="shared" si="762"/>
        <v>20509.878944630262</v>
      </c>
      <c r="K6886" s="103">
        <f t="shared" si="763"/>
        <v>1.6153783105764887</v>
      </c>
    </row>
    <row r="6887" spans="2:11" ht="16" thickBot="1" x14ac:dyDescent="0.25">
      <c r="B6887" s="39">
        <v>6872</v>
      </c>
      <c r="C6887" s="94">
        <v>0.11364671127704473</v>
      </c>
      <c r="D6887" s="104">
        <f t="shared" si="759"/>
        <v>6.5239819991754233</v>
      </c>
      <c r="E6887" s="94">
        <v>0.95462419706103185</v>
      </c>
      <c r="F6887" s="105">
        <f t="shared" si="757"/>
        <v>1.9546241970610319</v>
      </c>
      <c r="G6887" s="105">
        <f t="shared" si="760"/>
        <v>20514.787548318862</v>
      </c>
      <c r="H6887" s="105">
        <f t="shared" si="758"/>
        <v>20514.787548318862</v>
      </c>
      <c r="I6887" s="105">
        <f t="shared" si="761"/>
        <v>0</v>
      </c>
      <c r="J6887" s="105">
        <f t="shared" si="762"/>
        <v>20516.742172515922</v>
      </c>
      <c r="K6887" s="106">
        <f t="shared" si="763"/>
        <v>1.9546241970601841</v>
      </c>
    </row>
    <row r="6888" spans="2:11" x14ac:dyDescent="0.2">
      <c r="B6888" s="35">
        <v>6873</v>
      </c>
      <c r="C6888" s="93">
        <v>0.47060539975544324</v>
      </c>
      <c r="D6888" s="101">
        <f t="shared" si="759"/>
        <v>2.261205985683723</v>
      </c>
      <c r="E6888" s="93">
        <v>0.64959993134571314</v>
      </c>
      <c r="F6888" s="102">
        <f t="shared" si="757"/>
        <v>1.6495999313457133</v>
      </c>
      <c r="G6888" s="102">
        <f t="shared" si="760"/>
        <v>20517.048754304546</v>
      </c>
      <c r="H6888" s="102">
        <f t="shared" si="758"/>
        <v>20517.048754304546</v>
      </c>
      <c r="I6888" s="102">
        <f t="shared" si="761"/>
        <v>0</v>
      </c>
      <c r="J6888" s="102">
        <f t="shared" si="762"/>
        <v>20518.69835423589</v>
      </c>
      <c r="K6888" s="103">
        <f t="shared" si="763"/>
        <v>1.6495999313447101</v>
      </c>
    </row>
    <row r="6889" spans="2:11" x14ac:dyDescent="0.2">
      <c r="B6889" s="35">
        <v>6874</v>
      </c>
      <c r="C6889" s="93">
        <v>0.79679305163626424</v>
      </c>
      <c r="D6889" s="101">
        <f t="shared" si="759"/>
        <v>0.68148087925735401</v>
      </c>
      <c r="E6889" s="93">
        <v>0.14881364455899027</v>
      </c>
      <c r="F6889" s="102">
        <f t="shared" si="757"/>
        <v>1.1488136445589903</v>
      </c>
      <c r="G6889" s="102">
        <f t="shared" si="760"/>
        <v>20517.730235183804</v>
      </c>
      <c r="H6889" s="102">
        <f t="shared" si="758"/>
        <v>20518.69835423589</v>
      </c>
      <c r="I6889" s="102">
        <f t="shared" si="761"/>
        <v>0.96811905208596727</v>
      </c>
      <c r="J6889" s="102">
        <f t="shared" si="762"/>
        <v>20519.847167880449</v>
      </c>
      <c r="K6889" s="103">
        <f t="shared" si="763"/>
        <v>2.1169326966446533</v>
      </c>
    </row>
    <row r="6890" spans="2:11" x14ac:dyDescent="0.2">
      <c r="B6890" s="35">
        <v>6875</v>
      </c>
      <c r="C6890" s="93">
        <v>0.70464145593053429</v>
      </c>
      <c r="D6890" s="101">
        <f t="shared" si="759"/>
        <v>1.0501985360557018</v>
      </c>
      <c r="E6890" s="93">
        <v>0.77716682308304552</v>
      </c>
      <c r="F6890" s="102">
        <f t="shared" si="757"/>
        <v>1.7771668230830455</v>
      </c>
      <c r="G6890" s="102">
        <f t="shared" si="760"/>
        <v>20518.780433719861</v>
      </c>
      <c r="H6890" s="102">
        <f t="shared" si="758"/>
        <v>20519.847167880449</v>
      </c>
      <c r="I6890" s="102">
        <f t="shared" si="761"/>
        <v>1.0667341605876572</v>
      </c>
      <c r="J6890" s="102">
        <f t="shared" si="762"/>
        <v>20521.624334703531</v>
      </c>
      <c r="K6890" s="103">
        <f t="shared" si="763"/>
        <v>2.8439009836693003</v>
      </c>
    </row>
    <row r="6891" spans="2:11" ht="16" thickBot="1" x14ac:dyDescent="0.25">
      <c r="B6891" s="39">
        <v>6876</v>
      </c>
      <c r="C6891" s="94">
        <v>0.77300695497361505</v>
      </c>
      <c r="D6891" s="104">
        <f t="shared" si="759"/>
        <v>0.77240169916993984</v>
      </c>
      <c r="E6891" s="94">
        <v>0.97445502061028932</v>
      </c>
      <c r="F6891" s="105">
        <f t="shared" ref="F6891:F6954" si="764">($N$18-$N$19)*E6891+$N$19</f>
        <v>1.9744550206102893</v>
      </c>
      <c r="G6891" s="105">
        <f t="shared" si="760"/>
        <v>20519.552835419032</v>
      </c>
      <c r="H6891" s="105">
        <f t="shared" ref="H6891:H6954" si="765">+MAX(G6891,J6890)</f>
        <v>20521.624334703531</v>
      </c>
      <c r="I6891" s="105">
        <f t="shared" si="761"/>
        <v>2.0714992844987137</v>
      </c>
      <c r="J6891" s="105">
        <f t="shared" si="762"/>
        <v>20523.598789724139</v>
      </c>
      <c r="K6891" s="106">
        <f t="shared" si="763"/>
        <v>4.0459543051074434</v>
      </c>
    </row>
    <row r="6892" spans="2:11" x14ac:dyDescent="0.2">
      <c r="B6892" s="35">
        <v>6877</v>
      </c>
      <c r="C6892" s="93">
        <v>0.80766494802835442</v>
      </c>
      <c r="D6892" s="101">
        <f t="shared" ref="D6892:D6955" si="766">-LN(C6892)/$N$16</f>
        <v>0.64082392422434398</v>
      </c>
      <c r="E6892" s="93">
        <v>0.50051591444755916</v>
      </c>
      <c r="F6892" s="102">
        <f t="shared" si="764"/>
        <v>1.5005159144475591</v>
      </c>
      <c r="G6892" s="102">
        <f t="shared" ref="G6892:G6955" si="767">G6891+D6892</f>
        <v>20520.193659343255</v>
      </c>
      <c r="H6892" s="102">
        <f t="shared" si="765"/>
        <v>20523.598789724139</v>
      </c>
      <c r="I6892" s="102">
        <f t="shared" si="761"/>
        <v>3.4051303808846569</v>
      </c>
      <c r="J6892" s="102">
        <f t="shared" si="762"/>
        <v>20525.099305638589</v>
      </c>
      <c r="K6892" s="103">
        <f t="shared" si="763"/>
        <v>4.9056462953340088</v>
      </c>
    </row>
    <row r="6893" spans="2:11" x14ac:dyDescent="0.2">
      <c r="B6893" s="35">
        <v>6878</v>
      </c>
      <c r="C6893" s="93">
        <v>0.88879703910463559</v>
      </c>
      <c r="D6893" s="101">
        <f t="shared" si="766"/>
        <v>0.35365911600805428</v>
      </c>
      <c r="E6893" s="93">
        <v>0.41637512954102684</v>
      </c>
      <c r="F6893" s="102">
        <f t="shared" si="764"/>
        <v>1.4163751295410267</v>
      </c>
      <c r="G6893" s="102">
        <f t="shared" si="767"/>
        <v>20520.547318459263</v>
      </c>
      <c r="H6893" s="102">
        <f t="shared" si="765"/>
        <v>20525.099305638589</v>
      </c>
      <c r="I6893" s="102">
        <f t="shared" si="761"/>
        <v>4.5519871793258062</v>
      </c>
      <c r="J6893" s="102">
        <f t="shared" si="762"/>
        <v>20526.515680768131</v>
      </c>
      <c r="K6893" s="103">
        <f t="shared" si="763"/>
        <v>5.9683623088676541</v>
      </c>
    </row>
    <row r="6894" spans="2:11" x14ac:dyDescent="0.2">
      <c r="B6894" s="35">
        <v>6879</v>
      </c>
      <c r="C6894" s="93">
        <v>0.34144324563403328</v>
      </c>
      <c r="D6894" s="101">
        <f t="shared" si="766"/>
        <v>3.2237214155730278</v>
      </c>
      <c r="E6894" s="93">
        <v>0.17948942374630716</v>
      </c>
      <c r="F6894" s="102">
        <f t="shared" si="764"/>
        <v>1.1794894237463072</v>
      </c>
      <c r="G6894" s="102">
        <f t="shared" si="767"/>
        <v>20523.771039874835</v>
      </c>
      <c r="H6894" s="102">
        <f t="shared" si="765"/>
        <v>20526.515680768131</v>
      </c>
      <c r="I6894" s="102">
        <f t="shared" si="761"/>
        <v>2.7446408932955819</v>
      </c>
      <c r="J6894" s="102">
        <f t="shared" si="762"/>
        <v>20527.695170191877</v>
      </c>
      <c r="K6894" s="103">
        <f t="shared" si="763"/>
        <v>3.9241303170419997</v>
      </c>
    </row>
    <row r="6895" spans="2:11" ht="16" thickBot="1" x14ac:dyDescent="0.25">
      <c r="B6895" s="39">
        <v>6880</v>
      </c>
      <c r="C6895" s="94">
        <v>0.96213304309278591</v>
      </c>
      <c r="D6895" s="104">
        <f t="shared" si="766"/>
        <v>0.1158076183365836</v>
      </c>
      <c r="E6895" s="94">
        <v>0.8683222019433855</v>
      </c>
      <c r="F6895" s="105">
        <f t="shared" si="764"/>
        <v>1.8683222019433856</v>
      </c>
      <c r="G6895" s="105">
        <f t="shared" si="767"/>
        <v>20523.886847493173</v>
      </c>
      <c r="H6895" s="105">
        <f t="shared" si="765"/>
        <v>20527.695170191877</v>
      </c>
      <c r="I6895" s="105">
        <f t="shared" si="761"/>
        <v>3.8083226987037051</v>
      </c>
      <c r="J6895" s="105">
        <f t="shared" si="762"/>
        <v>20529.56349239382</v>
      </c>
      <c r="K6895" s="106">
        <f t="shared" si="763"/>
        <v>5.6766449006463517</v>
      </c>
    </row>
    <row r="6896" spans="2:11" x14ac:dyDescent="0.2">
      <c r="B6896" s="35">
        <v>6881</v>
      </c>
      <c r="C6896" s="93">
        <v>0.73926393541232993</v>
      </c>
      <c r="D6896" s="101">
        <f t="shared" si="766"/>
        <v>0.90630080905036881</v>
      </c>
      <c r="E6896" s="93">
        <v>0.63854490987392998</v>
      </c>
      <c r="F6896" s="102">
        <f t="shared" si="764"/>
        <v>1.63854490987393</v>
      </c>
      <c r="G6896" s="102">
        <f t="shared" si="767"/>
        <v>20524.793148302222</v>
      </c>
      <c r="H6896" s="102">
        <f t="shared" si="765"/>
        <v>20529.56349239382</v>
      </c>
      <c r="I6896" s="102">
        <f t="shared" si="761"/>
        <v>4.7703440915975079</v>
      </c>
      <c r="J6896" s="102">
        <f t="shared" si="762"/>
        <v>20531.202037303694</v>
      </c>
      <c r="K6896" s="103">
        <f t="shared" si="763"/>
        <v>6.4088890014718345</v>
      </c>
    </row>
    <row r="6897" spans="2:11" x14ac:dyDescent="0.2">
      <c r="B6897" s="35">
        <v>6882</v>
      </c>
      <c r="C6897" s="93">
        <v>0.34809309839645464</v>
      </c>
      <c r="D6897" s="101">
        <f t="shared" si="766"/>
        <v>3.1658559325743547</v>
      </c>
      <c r="E6897" s="93">
        <v>0.78154472271941866</v>
      </c>
      <c r="F6897" s="102">
        <f t="shared" si="764"/>
        <v>1.7815447227194188</v>
      </c>
      <c r="G6897" s="102">
        <f t="shared" si="767"/>
        <v>20527.959004234795</v>
      </c>
      <c r="H6897" s="102">
        <f t="shared" si="765"/>
        <v>20531.202037303694</v>
      </c>
      <c r="I6897" s="102">
        <f t="shared" si="761"/>
        <v>3.2430330688985123</v>
      </c>
      <c r="J6897" s="102">
        <f t="shared" si="762"/>
        <v>20532.983582026412</v>
      </c>
      <c r="K6897" s="103">
        <f t="shared" si="763"/>
        <v>5.0245777916170482</v>
      </c>
    </row>
    <row r="6898" spans="2:11" x14ac:dyDescent="0.2">
      <c r="B6898" s="35">
        <v>6883</v>
      </c>
      <c r="C6898" s="93">
        <v>0.36562559441137865</v>
      </c>
      <c r="D6898" s="101">
        <f t="shared" si="766"/>
        <v>3.0184363057704449</v>
      </c>
      <c r="E6898" s="93">
        <v>0.71036836862054553</v>
      </c>
      <c r="F6898" s="102">
        <f t="shared" si="764"/>
        <v>1.7103683686205455</v>
      </c>
      <c r="G6898" s="102">
        <f t="shared" si="767"/>
        <v>20530.977440540566</v>
      </c>
      <c r="H6898" s="102">
        <f t="shared" si="765"/>
        <v>20532.983582026412</v>
      </c>
      <c r="I6898" s="102">
        <f t="shared" si="761"/>
        <v>2.0061414858464559</v>
      </c>
      <c r="J6898" s="102">
        <f t="shared" si="762"/>
        <v>20534.693950395034</v>
      </c>
      <c r="K6898" s="103">
        <f t="shared" si="763"/>
        <v>3.7165098544683133</v>
      </c>
    </row>
    <row r="6899" spans="2:11" ht="16" thickBot="1" x14ac:dyDescent="0.25">
      <c r="B6899" s="39">
        <v>6884</v>
      </c>
      <c r="C6899" s="94">
        <v>0.82917998989396524</v>
      </c>
      <c r="D6899" s="104">
        <f t="shared" si="766"/>
        <v>0.56195409159829157</v>
      </c>
      <c r="E6899" s="94">
        <v>0.29689742007648101</v>
      </c>
      <c r="F6899" s="105">
        <f t="shared" si="764"/>
        <v>1.2968974200764811</v>
      </c>
      <c r="G6899" s="105">
        <f t="shared" si="767"/>
        <v>20531.539394632164</v>
      </c>
      <c r="H6899" s="105">
        <f t="shared" si="765"/>
        <v>20534.693950395034</v>
      </c>
      <c r="I6899" s="105">
        <f t="shared" si="761"/>
        <v>3.1545557628705865</v>
      </c>
      <c r="J6899" s="105">
        <f t="shared" si="762"/>
        <v>20535.990847815112</v>
      </c>
      <c r="K6899" s="106">
        <f t="shared" si="763"/>
        <v>4.4514531829481712</v>
      </c>
    </row>
    <row r="6900" spans="2:11" x14ac:dyDescent="0.2">
      <c r="B6900" s="35">
        <v>6885</v>
      </c>
      <c r="C6900" s="93">
        <v>9.7283166715732561E-2</v>
      </c>
      <c r="D6900" s="101">
        <f t="shared" si="766"/>
        <v>6.9903879261191788</v>
      </c>
      <c r="E6900" s="93">
        <v>0.50661130206105598</v>
      </c>
      <c r="F6900" s="102">
        <f t="shared" si="764"/>
        <v>1.5066113020610561</v>
      </c>
      <c r="G6900" s="102">
        <f t="shared" si="767"/>
        <v>20538.529782558282</v>
      </c>
      <c r="H6900" s="102">
        <f t="shared" si="765"/>
        <v>20538.529782558282</v>
      </c>
      <c r="I6900" s="102">
        <f t="shared" si="761"/>
        <v>0</v>
      </c>
      <c r="J6900" s="102">
        <f t="shared" si="762"/>
        <v>20540.036393860344</v>
      </c>
      <c r="K6900" s="103">
        <f t="shared" si="763"/>
        <v>1.5066113020620833</v>
      </c>
    </row>
    <row r="6901" spans="2:11" x14ac:dyDescent="0.2">
      <c r="B6901" s="35">
        <v>6886</v>
      </c>
      <c r="C6901" s="93">
        <v>0.34058704979046206</v>
      </c>
      <c r="D6901" s="101">
        <f t="shared" si="766"/>
        <v>3.2312535996922893</v>
      </c>
      <c r="E6901" s="93">
        <v>0.8206558053600389</v>
      </c>
      <c r="F6901" s="102">
        <f t="shared" si="764"/>
        <v>1.820655805360039</v>
      </c>
      <c r="G6901" s="102">
        <f t="shared" si="767"/>
        <v>20541.761036157975</v>
      </c>
      <c r="H6901" s="102">
        <f t="shared" si="765"/>
        <v>20541.761036157975</v>
      </c>
      <c r="I6901" s="102">
        <f t="shared" si="761"/>
        <v>0</v>
      </c>
      <c r="J6901" s="102">
        <f t="shared" si="762"/>
        <v>20543.581691963336</v>
      </c>
      <c r="K6901" s="103">
        <f t="shared" si="763"/>
        <v>1.8206558053607296</v>
      </c>
    </row>
    <row r="6902" spans="2:11" x14ac:dyDescent="0.2">
      <c r="B6902" s="35">
        <v>6887</v>
      </c>
      <c r="C6902" s="93">
        <v>0.67690705827862252</v>
      </c>
      <c r="D6902" s="101">
        <f t="shared" si="766"/>
        <v>1.1706639004918529</v>
      </c>
      <c r="E6902" s="93">
        <v>0.2939718183626695</v>
      </c>
      <c r="F6902" s="102">
        <f t="shared" si="764"/>
        <v>1.2939718183626696</v>
      </c>
      <c r="G6902" s="102">
        <f t="shared" si="767"/>
        <v>20542.931700058467</v>
      </c>
      <c r="H6902" s="102">
        <f t="shared" si="765"/>
        <v>20543.581691963336</v>
      </c>
      <c r="I6902" s="102">
        <f t="shared" si="761"/>
        <v>0.64999190486923908</v>
      </c>
      <c r="J6902" s="102">
        <f t="shared" si="762"/>
        <v>20544.875663781699</v>
      </c>
      <c r="K6902" s="103">
        <f t="shared" si="763"/>
        <v>1.9439637232317182</v>
      </c>
    </row>
    <row r="6903" spans="2:11" ht="16" thickBot="1" x14ac:dyDescent="0.25">
      <c r="B6903" s="39">
        <v>6888</v>
      </c>
      <c r="C6903" s="94">
        <v>0.24785439209303028</v>
      </c>
      <c r="D6903" s="104">
        <f t="shared" si="766"/>
        <v>4.1847415017054477</v>
      </c>
      <c r="E6903" s="94">
        <v>6.1907465372549875E-2</v>
      </c>
      <c r="F6903" s="105">
        <f t="shared" si="764"/>
        <v>1.06190746537255</v>
      </c>
      <c r="G6903" s="105">
        <f t="shared" si="767"/>
        <v>20547.116441560171</v>
      </c>
      <c r="H6903" s="105">
        <f t="shared" si="765"/>
        <v>20547.116441560171</v>
      </c>
      <c r="I6903" s="105">
        <f t="shared" si="761"/>
        <v>0</v>
      </c>
      <c r="J6903" s="105">
        <f t="shared" si="762"/>
        <v>20548.178349025544</v>
      </c>
      <c r="K6903" s="106">
        <f t="shared" si="763"/>
        <v>1.0619074653732241</v>
      </c>
    </row>
    <row r="6904" spans="2:11" x14ac:dyDescent="0.2">
      <c r="B6904" s="35">
        <v>6889</v>
      </c>
      <c r="C6904" s="93">
        <v>0.66192078624577388</v>
      </c>
      <c r="D6904" s="101">
        <f t="shared" si="766"/>
        <v>1.2378281653312782</v>
      </c>
      <c r="E6904" s="93">
        <v>0.7078015263486227</v>
      </c>
      <c r="F6904" s="102">
        <f t="shared" si="764"/>
        <v>1.7078015263486228</v>
      </c>
      <c r="G6904" s="102">
        <f t="shared" si="767"/>
        <v>20548.354269725503</v>
      </c>
      <c r="H6904" s="102">
        <f t="shared" si="765"/>
        <v>20548.354269725503</v>
      </c>
      <c r="I6904" s="102">
        <f t="shared" si="761"/>
        <v>0</v>
      </c>
      <c r="J6904" s="102">
        <f t="shared" si="762"/>
        <v>20550.06207125185</v>
      </c>
      <c r="K6904" s="103">
        <f t="shared" si="763"/>
        <v>1.7078015263468842</v>
      </c>
    </row>
    <row r="6905" spans="2:11" x14ac:dyDescent="0.2">
      <c r="B6905" s="35">
        <v>6890</v>
      </c>
      <c r="C6905" s="93">
        <v>0.13858388099931251</v>
      </c>
      <c r="D6905" s="101">
        <f t="shared" si="766"/>
        <v>5.9288384930874365</v>
      </c>
      <c r="E6905" s="93">
        <v>0.47348094308892208</v>
      </c>
      <c r="F6905" s="102">
        <f t="shared" si="764"/>
        <v>1.473480943088922</v>
      </c>
      <c r="G6905" s="102">
        <f t="shared" si="767"/>
        <v>20554.283108218591</v>
      </c>
      <c r="H6905" s="102">
        <f t="shared" si="765"/>
        <v>20554.283108218591</v>
      </c>
      <c r="I6905" s="102">
        <f t="shared" si="761"/>
        <v>0</v>
      </c>
      <c r="J6905" s="102">
        <f t="shared" si="762"/>
        <v>20555.75658916168</v>
      </c>
      <c r="K6905" s="103">
        <f t="shared" si="763"/>
        <v>1.4734809430883615</v>
      </c>
    </row>
    <row r="6906" spans="2:11" x14ac:dyDescent="0.2">
      <c r="B6906" s="35">
        <v>6891</v>
      </c>
      <c r="C6906" s="93">
        <v>0.38625760839482626</v>
      </c>
      <c r="D6906" s="101">
        <f t="shared" si="766"/>
        <v>2.8537522585638135</v>
      </c>
      <c r="E6906" s="93">
        <v>0.43074910714747894</v>
      </c>
      <c r="F6906" s="102">
        <f t="shared" si="764"/>
        <v>1.4307491071474789</v>
      </c>
      <c r="G6906" s="102">
        <f t="shared" si="767"/>
        <v>20557.136860477156</v>
      </c>
      <c r="H6906" s="102">
        <f t="shared" si="765"/>
        <v>20557.136860477156</v>
      </c>
      <c r="I6906" s="102">
        <f t="shared" si="761"/>
        <v>0</v>
      </c>
      <c r="J6906" s="102">
        <f t="shared" si="762"/>
        <v>20558.567609584305</v>
      </c>
      <c r="K6906" s="103">
        <f t="shared" si="763"/>
        <v>1.4307491071485856</v>
      </c>
    </row>
    <row r="6907" spans="2:11" ht="16" thickBot="1" x14ac:dyDescent="0.25">
      <c r="B6907" s="39">
        <v>6892</v>
      </c>
      <c r="C6907" s="94">
        <v>3.7665181769175216E-2</v>
      </c>
      <c r="D6907" s="104">
        <f t="shared" si="766"/>
        <v>9.8370575153168129</v>
      </c>
      <c r="E6907" s="94">
        <v>4.794413672218234E-2</v>
      </c>
      <c r="F6907" s="105">
        <f t="shared" si="764"/>
        <v>1.0479441367221822</v>
      </c>
      <c r="G6907" s="105">
        <f t="shared" si="767"/>
        <v>20566.973917992473</v>
      </c>
      <c r="H6907" s="105">
        <f t="shared" si="765"/>
        <v>20566.973917992473</v>
      </c>
      <c r="I6907" s="105">
        <f t="shared" si="761"/>
        <v>0</v>
      </c>
      <c r="J6907" s="105">
        <f t="shared" si="762"/>
        <v>20568.021862129193</v>
      </c>
      <c r="K6907" s="106">
        <f t="shared" si="763"/>
        <v>1.0479441367206164</v>
      </c>
    </row>
    <row r="6908" spans="2:11" x14ac:dyDescent="0.2">
      <c r="B6908" s="35">
        <v>6893</v>
      </c>
      <c r="C6908" s="93">
        <v>0.17353045296672798</v>
      </c>
      <c r="D6908" s="101">
        <f t="shared" si="766"/>
        <v>5.2542065207257282</v>
      </c>
      <c r="E6908" s="93">
        <v>0.60928166284185015</v>
      </c>
      <c r="F6908" s="102">
        <f t="shared" si="764"/>
        <v>1.60928166284185</v>
      </c>
      <c r="G6908" s="102">
        <f t="shared" si="767"/>
        <v>20572.2281245132</v>
      </c>
      <c r="H6908" s="102">
        <f t="shared" si="765"/>
        <v>20572.2281245132</v>
      </c>
      <c r="I6908" s="102">
        <f t="shared" si="761"/>
        <v>0</v>
      </c>
      <c r="J6908" s="102">
        <f t="shared" si="762"/>
        <v>20573.837406176041</v>
      </c>
      <c r="K6908" s="103">
        <f t="shared" si="763"/>
        <v>1.6092816628406581</v>
      </c>
    </row>
    <row r="6909" spans="2:11" x14ac:dyDescent="0.2">
      <c r="B6909" s="35">
        <v>6894</v>
      </c>
      <c r="C6909" s="93">
        <v>2.5548627843792304E-2</v>
      </c>
      <c r="D6909" s="101">
        <f t="shared" si="766"/>
        <v>11.00151500555555</v>
      </c>
      <c r="E6909" s="93">
        <v>4.0973579234182544E-3</v>
      </c>
      <c r="F6909" s="102">
        <f t="shared" si="764"/>
        <v>1.0040973579234183</v>
      </c>
      <c r="G6909" s="102">
        <f t="shared" si="767"/>
        <v>20583.229639518755</v>
      </c>
      <c r="H6909" s="102">
        <f t="shared" si="765"/>
        <v>20583.229639518755</v>
      </c>
      <c r="I6909" s="102">
        <f t="shared" si="761"/>
        <v>0</v>
      </c>
      <c r="J6909" s="102">
        <f t="shared" si="762"/>
        <v>20584.233736876678</v>
      </c>
      <c r="K6909" s="103">
        <f t="shared" si="763"/>
        <v>1.004097357923456</v>
      </c>
    </row>
    <row r="6910" spans="2:11" x14ac:dyDescent="0.2">
      <c r="B6910" s="35">
        <v>6895</v>
      </c>
      <c r="C6910" s="93">
        <v>0.75246549860601575</v>
      </c>
      <c r="D6910" s="101">
        <f t="shared" si="766"/>
        <v>0.85320039731626685</v>
      </c>
      <c r="E6910" s="93">
        <v>0.64972902725993531</v>
      </c>
      <c r="F6910" s="102">
        <f t="shared" si="764"/>
        <v>1.6497290272599354</v>
      </c>
      <c r="G6910" s="102">
        <f t="shared" si="767"/>
        <v>20584.082839916071</v>
      </c>
      <c r="H6910" s="102">
        <f t="shared" si="765"/>
        <v>20584.233736876678</v>
      </c>
      <c r="I6910" s="102">
        <f t="shared" si="761"/>
        <v>0.15089696060749702</v>
      </c>
      <c r="J6910" s="102">
        <f t="shared" si="762"/>
        <v>20585.883465903938</v>
      </c>
      <c r="K6910" s="103">
        <f t="shared" si="763"/>
        <v>1.8006259878675337</v>
      </c>
    </row>
    <row r="6911" spans="2:11" ht="16" thickBot="1" x14ac:dyDescent="0.25">
      <c r="B6911" s="39">
        <v>6896</v>
      </c>
      <c r="C6911" s="94">
        <v>0.33698176901732035</v>
      </c>
      <c r="D6911" s="104">
        <f t="shared" si="766"/>
        <v>3.2631793438937131</v>
      </c>
      <c r="E6911" s="94">
        <v>0.83240500768041459</v>
      </c>
      <c r="F6911" s="105">
        <f t="shared" si="764"/>
        <v>1.8324050076804146</v>
      </c>
      <c r="G6911" s="105">
        <f t="shared" si="767"/>
        <v>20587.346019259963</v>
      </c>
      <c r="H6911" s="105">
        <f t="shared" si="765"/>
        <v>20587.346019259963</v>
      </c>
      <c r="I6911" s="105">
        <f t="shared" si="761"/>
        <v>0</v>
      </c>
      <c r="J6911" s="105">
        <f t="shared" si="762"/>
        <v>20589.178424267644</v>
      </c>
      <c r="K6911" s="106">
        <f t="shared" si="763"/>
        <v>1.8324050076807907</v>
      </c>
    </row>
    <row r="6912" spans="2:11" x14ac:dyDescent="0.2">
      <c r="B6912" s="35">
        <v>6897</v>
      </c>
      <c r="C6912" s="93">
        <v>0.19584521564396129</v>
      </c>
      <c r="D6912" s="101">
        <f t="shared" si="766"/>
        <v>4.8912919435316571</v>
      </c>
      <c r="E6912" s="93">
        <v>0.74786068295437047</v>
      </c>
      <c r="F6912" s="102">
        <f t="shared" si="764"/>
        <v>1.7478606829543706</v>
      </c>
      <c r="G6912" s="102">
        <f t="shared" si="767"/>
        <v>20592.237311203495</v>
      </c>
      <c r="H6912" s="102">
        <f t="shared" si="765"/>
        <v>20592.237311203495</v>
      </c>
      <c r="I6912" s="102">
        <f t="shared" si="761"/>
        <v>0</v>
      </c>
      <c r="J6912" s="102">
        <f t="shared" si="762"/>
        <v>20593.985171886448</v>
      </c>
      <c r="K6912" s="103">
        <f t="shared" si="763"/>
        <v>1.7478606829536147</v>
      </c>
    </row>
    <row r="6913" spans="2:11" x14ac:dyDescent="0.2">
      <c r="B6913" s="35">
        <v>6898</v>
      </c>
      <c r="C6913" s="93">
        <v>0.19400598090906085</v>
      </c>
      <c r="D6913" s="101">
        <f t="shared" si="766"/>
        <v>4.9195988728976321</v>
      </c>
      <c r="E6913" s="93">
        <v>0.83611221261085156</v>
      </c>
      <c r="F6913" s="102">
        <f t="shared" si="764"/>
        <v>1.8361122126108516</v>
      </c>
      <c r="G6913" s="102">
        <f t="shared" si="767"/>
        <v>20597.156910076392</v>
      </c>
      <c r="H6913" s="102">
        <f t="shared" si="765"/>
        <v>20597.156910076392</v>
      </c>
      <c r="I6913" s="102">
        <f t="shared" si="761"/>
        <v>0</v>
      </c>
      <c r="J6913" s="102">
        <f t="shared" si="762"/>
        <v>20598.993022289003</v>
      </c>
      <c r="K6913" s="103">
        <f t="shared" si="763"/>
        <v>1.8361122126116243</v>
      </c>
    </row>
    <row r="6914" spans="2:11" x14ac:dyDescent="0.2">
      <c r="B6914" s="35">
        <v>6899</v>
      </c>
      <c r="C6914" s="93">
        <v>0.70698490969596151</v>
      </c>
      <c r="D6914" s="101">
        <f t="shared" si="766"/>
        <v>1.0402378723475794</v>
      </c>
      <c r="E6914" s="93">
        <v>0.80521777989172649</v>
      </c>
      <c r="F6914" s="102">
        <f t="shared" si="764"/>
        <v>1.8052177798917266</v>
      </c>
      <c r="G6914" s="102">
        <f t="shared" si="767"/>
        <v>20598.19714794874</v>
      </c>
      <c r="H6914" s="102">
        <f t="shared" si="765"/>
        <v>20598.993022289003</v>
      </c>
      <c r="I6914" s="102">
        <f t="shared" si="761"/>
        <v>0.79587434026325354</v>
      </c>
      <c r="J6914" s="102">
        <f t="shared" si="762"/>
        <v>20600.798240068896</v>
      </c>
      <c r="K6914" s="103">
        <f t="shared" si="763"/>
        <v>2.601092120155954</v>
      </c>
    </row>
    <row r="6915" spans="2:11" ht="16" thickBot="1" x14ac:dyDescent="0.25">
      <c r="B6915" s="39">
        <v>6900</v>
      </c>
      <c r="C6915" s="94">
        <v>0.31512788708268624</v>
      </c>
      <c r="D6915" s="104">
        <f t="shared" si="766"/>
        <v>3.464330195429274</v>
      </c>
      <c r="E6915" s="94">
        <v>0.5387934464432248</v>
      </c>
      <c r="F6915" s="105">
        <f t="shared" si="764"/>
        <v>1.5387934464432247</v>
      </c>
      <c r="G6915" s="105">
        <f t="shared" si="767"/>
        <v>20601.661478144168</v>
      </c>
      <c r="H6915" s="105">
        <f t="shared" si="765"/>
        <v>20601.661478144168</v>
      </c>
      <c r="I6915" s="105">
        <f t="shared" si="761"/>
        <v>0</v>
      </c>
      <c r="J6915" s="105">
        <f t="shared" si="762"/>
        <v>20603.200271590609</v>
      </c>
      <c r="K6915" s="106">
        <f t="shared" si="763"/>
        <v>1.5387934464415594</v>
      </c>
    </row>
    <row r="6916" spans="2:11" x14ac:dyDescent="0.2">
      <c r="B6916" s="35">
        <v>6901</v>
      </c>
      <c r="C6916" s="93">
        <v>0.99726620497864304</v>
      </c>
      <c r="D6916" s="101">
        <f t="shared" si="766"/>
        <v>8.2126159902690572E-3</v>
      </c>
      <c r="E6916" s="93">
        <v>0.29423980727962429</v>
      </c>
      <c r="F6916" s="102">
        <f t="shared" si="764"/>
        <v>1.2942398072796242</v>
      </c>
      <c r="G6916" s="102">
        <f t="shared" si="767"/>
        <v>20601.669690760158</v>
      </c>
      <c r="H6916" s="102">
        <f t="shared" si="765"/>
        <v>20603.200271590609</v>
      </c>
      <c r="I6916" s="102">
        <f t="shared" si="761"/>
        <v>1.530580830451072</v>
      </c>
      <c r="J6916" s="102">
        <f t="shared" si="762"/>
        <v>20604.49451139789</v>
      </c>
      <c r="K6916" s="103">
        <f t="shared" si="763"/>
        <v>2.8248206377320457</v>
      </c>
    </row>
    <row r="6917" spans="2:11" x14ac:dyDescent="0.2">
      <c r="B6917" s="35">
        <v>6902</v>
      </c>
      <c r="C6917" s="93">
        <v>0.71749477961596009</v>
      </c>
      <c r="D6917" s="101">
        <f t="shared" si="766"/>
        <v>0.99596882151420274</v>
      </c>
      <c r="E6917" s="93">
        <v>0.61015907355938004</v>
      </c>
      <c r="F6917" s="102">
        <f t="shared" si="764"/>
        <v>1.61015907355938</v>
      </c>
      <c r="G6917" s="102">
        <f t="shared" si="767"/>
        <v>20602.665659581671</v>
      </c>
      <c r="H6917" s="102">
        <f t="shared" si="765"/>
        <v>20604.49451139789</v>
      </c>
      <c r="I6917" s="102">
        <f t="shared" si="761"/>
        <v>1.8288518162189575</v>
      </c>
      <c r="J6917" s="102">
        <f t="shared" si="762"/>
        <v>20606.10467047145</v>
      </c>
      <c r="K6917" s="103">
        <f t="shared" si="763"/>
        <v>3.4390108897787286</v>
      </c>
    </row>
    <row r="6918" spans="2:11" x14ac:dyDescent="0.2">
      <c r="B6918" s="35">
        <v>6903</v>
      </c>
      <c r="C6918" s="93">
        <v>0.24400062917079746</v>
      </c>
      <c r="D6918" s="101">
        <f t="shared" si="766"/>
        <v>4.2317534253702531</v>
      </c>
      <c r="E6918" s="93">
        <v>0.81838191889819734</v>
      </c>
      <c r="F6918" s="102">
        <f t="shared" si="764"/>
        <v>1.8183819188981973</v>
      </c>
      <c r="G6918" s="102">
        <f t="shared" si="767"/>
        <v>20606.897413007042</v>
      </c>
      <c r="H6918" s="102">
        <f t="shared" si="765"/>
        <v>20606.897413007042</v>
      </c>
      <c r="I6918" s="102">
        <f t="shared" si="761"/>
        <v>0</v>
      </c>
      <c r="J6918" s="102">
        <f t="shared" si="762"/>
        <v>20608.715794925942</v>
      </c>
      <c r="K6918" s="103">
        <f t="shared" si="763"/>
        <v>1.8183819188998314</v>
      </c>
    </row>
    <row r="6919" spans="2:11" ht="16" thickBot="1" x14ac:dyDescent="0.25">
      <c r="B6919" s="39">
        <v>6904</v>
      </c>
      <c r="C6919" s="94">
        <v>0.59791689447350949</v>
      </c>
      <c r="D6919" s="104">
        <f t="shared" si="766"/>
        <v>1.5429105214241898</v>
      </c>
      <c r="E6919" s="94">
        <v>0.23433894377541664</v>
      </c>
      <c r="F6919" s="105">
        <f t="shared" si="764"/>
        <v>1.2343389437754166</v>
      </c>
      <c r="G6919" s="105">
        <f t="shared" si="767"/>
        <v>20608.440323528466</v>
      </c>
      <c r="H6919" s="105">
        <f t="shared" si="765"/>
        <v>20608.715794925942</v>
      </c>
      <c r="I6919" s="105">
        <f t="shared" si="761"/>
        <v>0.27547139747548499</v>
      </c>
      <c r="J6919" s="105">
        <f t="shared" si="762"/>
        <v>20609.950133869716</v>
      </c>
      <c r="K6919" s="106">
        <f t="shared" si="763"/>
        <v>1.5098103412492492</v>
      </c>
    </row>
    <row r="6920" spans="2:11" x14ac:dyDescent="0.2">
      <c r="B6920" s="35">
        <v>6905</v>
      </c>
      <c r="C6920" s="93">
        <v>0.64193678391523534</v>
      </c>
      <c r="D6920" s="101">
        <f t="shared" si="766"/>
        <v>1.3297963426864876</v>
      </c>
      <c r="E6920" s="93">
        <v>2.905758911590095E-2</v>
      </c>
      <c r="F6920" s="102">
        <f t="shared" si="764"/>
        <v>1.0290575891159008</v>
      </c>
      <c r="G6920" s="102">
        <f t="shared" si="767"/>
        <v>20609.770119871151</v>
      </c>
      <c r="H6920" s="102">
        <f t="shared" si="765"/>
        <v>20609.950133869716</v>
      </c>
      <c r="I6920" s="102">
        <f t="shared" si="761"/>
        <v>0.18001399856439093</v>
      </c>
      <c r="J6920" s="102">
        <f t="shared" si="762"/>
        <v>20610.979191458831</v>
      </c>
      <c r="K6920" s="103">
        <f t="shared" si="763"/>
        <v>1.2090715876802278</v>
      </c>
    </row>
    <row r="6921" spans="2:11" x14ac:dyDescent="0.2">
      <c r="B6921" s="35">
        <v>6906</v>
      </c>
      <c r="C6921" s="93">
        <v>0.49142339083467124</v>
      </c>
      <c r="D6921" s="101">
        <f t="shared" si="766"/>
        <v>2.1313476588952946</v>
      </c>
      <c r="E6921" s="93">
        <v>0.39805747338295905</v>
      </c>
      <c r="F6921" s="102">
        <f t="shared" si="764"/>
        <v>1.3980574733829592</v>
      </c>
      <c r="G6921" s="102">
        <f t="shared" si="767"/>
        <v>20611.901467530046</v>
      </c>
      <c r="H6921" s="102">
        <f t="shared" si="765"/>
        <v>20611.901467530046</v>
      </c>
      <c r="I6921" s="102">
        <f t="shared" si="761"/>
        <v>0</v>
      </c>
      <c r="J6921" s="102">
        <f t="shared" si="762"/>
        <v>20613.299525003429</v>
      </c>
      <c r="K6921" s="103">
        <f t="shared" si="763"/>
        <v>1.3980574733832327</v>
      </c>
    </row>
    <row r="6922" spans="2:11" x14ac:dyDescent="0.2">
      <c r="B6922" s="35">
        <v>6907</v>
      </c>
      <c r="C6922" s="93">
        <v>0.38037621330466354</v>
      </c>
      <c r="D6922" s="101">
        <f t="shared" si="766"/>
        <v>2.8997834430326059</v>
      </c>
      <c r="E6922" s="93">
        <v>0.94728038592648967</v>
      </c>
      <c r="F6922" s="102">
        <f t="shared" si="764"/>
        <v>1.9472803859264896</v>
      </c>
      <c r="G6922" s="102">
        <f t="shared" si="767"/>
        <v>20614.80125097308</v>
      </c>
      <c r="H6922" s="102">
        <f t="shared" si="765"/>
        <v>20614.80125097308</v>
      </c>
      <c r="I6922" s="102">
        <f t="shared" si="761"/>
        <v>0</v>
      </c>
      <c r="J6922" s="102">
        <f t="shared" si="762"/>
        <v>20616.748531359008</v>
      </c>
      <c r="K6922" s="103">
        <f t="shared" si="763"/>
        <v>1.9472803859280248</v>
      </c>
    </row>
    <row r="6923" spans="2:11" ht="16" thickBot="1" x14ac:dyDescent="0.25">
      <c r="B6923" s="39">
        <v>6908</v>
      </c>
      <c r="C6923" s="94">
        <v>5.2750566094347584E-2</v>
      </c>
      <c r="D6923" s="104">
        <f t="shared" si="766"/>
        <v>8.8265423251114363</v>
      </c>
      <c r="E6923" s="94">
        <v>6.9334588428937027E-2</v>
      </c>
      <c r="F6923" s="105">
        <f t="shared" si="764"/>
        <v>1.0693345884289371</v>
      </c>
      <c r="G6923" s="105">
        <f t="shared" si="767"/>
        <v>20623.62779329819</v>
      </c>
      <c r="H6923" s="105">
        <f t="shared" si="765"/>
        <v>20623.62779329819</v>
      </c>
      <c r="I6923" s="105">
        <f t="shared" si="761"/>
        <v>0</v>
      </c>
      <c r="J6923" s="105">
        <f t="shared" si="762"/>
        <v>20624.697127886619</v>
      </c>
      <c r="K6923" s="106">
        <f t="shared" si="763"/>
        <v>1.069334588428319</v>
      </c>
    </row>
    <row r="6924" spans="2:11" x14ac:dyDescent="0.2">
      <c r="B6924" s="35">
        <v>6909</v>
      </c>
      <c r="C6924" s="93">
        <v>0.78203350407120087</v>
      </c>
      <c r="D6924" s="101">
        <f t="shared" si="766"/>
        <v>0.73757308582136361</v>
      </c>
      <c r="E6924" s="93">
        <v>0.78177495442433853</v>
      </c>
      <c r="F6924" s="102">
        <f t="shared" si="764"/>
        <v>1.7817749544243386</v>
      </c>
      <c r="G6924" s="102">
        <f t="shared" si="767"/>
        <v>20624.365366384012</v>
      </c>
      <c r="H6924" s="102">
        <f t="shared" si="765"/>
        <v>20624.697127886619</v>
      </c>
      <c r="I6924" s="102">
        <f t="shared" si="761"/>
        <v>0.33176150260624127</v>
      </c>
      <c r="J6924" s="102">
        <f t="shared" si="762"/>
        <v>20626.478902841041</v>
      </c>
      <c r="K6924" s="103">
        <f t="shared" si="763"/>
        <v>2.1135364570291131</v>
      </c>
    </row>
    <row r="6925" spans="2:11" x14ac:dyDescent="0.2">
      <c r="B6925" s="35">
        <v>6910</v>
      </c>
      <c r="C6925" s="93">
        <v>0.78037737524595063</v>
      </c>
      <c r="D6925" s="101">
        <f t="shared" si="766"/>
        <v>0.74393298564322063</v>
      </c>
      <c r="E6925" s="93">
        <v>0.77218118202595665</v>
      </c>
      <c r="F6925" s="102">
        <f t="shared" si="764"/>
        <v>1.7721811820259568</v>
      </c>
      <c r="G6925" s="102">
        <f t="shared" si="767"/>
        <v>20625.109299369655</v>
      </c>
      <c r="H6925" s="102">
        <f t="shared" si="765"/>
        <v>20626.478902841041</v>
      </c>
      <c r="I6925" s="102">
        <f t="shared" si="761"/>
        <v>1.3696034713866538</v>
      </c>
      <c r="J6925" s="102">
        <f t="shared" si="762"/>
        <v>20628.251084023068</v>
      </c>
      <c r="K6925" s="103">
        <f t="shared" si="763"/>
        <v>3.1417846534131968</v>
      </c>
    </row>
    <row r="6926" spans="2:11" x14ac:dyDescent="0.2">
      <c r="B6926" s="35">
        <v>6911</v>
      </c>
      <c r="C6926" s="93">
        <v>0.24615508449897561</v>
      </c>
      <c r="D6926" s="101">
        <f t="shared" si="766"/>
        <v>4.2053805506742652</v>
      </c>
      <c r="E6926" s="93">
        <v>0.72757159163808138</v>
      </c>
      <c r="F6926" s="102">
        <f t="shared" si="764"/>
        <v>1.7275715916380814</v>
      </c>
      <c r="G6926" s="102">
        <f t="shared" si="767"/>
        <v>20629.314679920328</v>
      </c>
      <c r="H6926" s="102">
        <f t="shared" si="765"/>
        <v>20629.314679920328</v>
      </c>
      <c r="I6926" s="102">
        <f t="shared" si="761"/>
        <v>0</v>
      </c>
      <c r="J6926" s="102">
        <f t="shared" si="762"/>
        <v>20631.042251511964</v>
      </c>
      <c r="K6926" s="103">
        <f t="shared" si="763"/>
        <v>1.7275715916366607</v>
      </c>
    </row>
    <row r="6927" spans="2:11" ht="16" thickBot="1" x14ac:dyDescent="0.25">
      <c r="B6927" s="39">
        <v>6912</v>
      </c>
      <c r="C6927" s="94">
        <v>0.38406439290575467</v>
      </c>
      <c r="D6927" s="104">
        <f t="shared" si="766"/>
        <v>2.8708351517821407</v>
      </c>
      <c r="E6927" s="94">
        <v>0.89190905838531143</v>
      </c>
      <c r="F6927" s="105">
        <f t="shared" si="764"/>
        <v>1.8919090583853113</v>
      </c>
      <c r="G6927" s="105">
        <f t="shared" si="767"/>
        <v>20632.185515072109</v>
      </c>
      <c r="H6927" s="105">
        <f t="shared" si="765"/>
        <v>20632.185515072109</v>
      </c>
      <c r="I6927" s="105">
        <f t="shared" si="761"/>
        <v>0</v>
      </c>
      <c r="J6927" s="105">
        <f t="shared" si="762"/>
        <v>20634.077424130493</v>
      </c>
      <c r="K6927" s="106">
        <f t="shared" si="763"/>
        <v>1.8919090583840443</v>
      </c>
    </row>
    <row r="6928" spans="2:11" x14ac:dyDescent="0.2">
      <c r="B6928" s="35">
        <v>6913</v>
      </c>
      <c r="C6928" s="93">
        <v>0.59852984764965866</v>
      </c>
      <c r="D6928" s="101">
        <f t="shared" si="766"/>
        <v>1.5398366534038517</v>
      </c>
      <c r="E6928" s="93">
        <v>0.67165214079864421</v>
      </c>
      <c r="F6928" s="102">
        <f t="shared" si="764"/>
        <v>1.6716521407986442</v>
      </c>
      <c r="G6928" s="102">
        <f t="shared" si="767"/>
        <v>20633.725351725512</v>
      </c>
      <c r="H6928" s="102">
        <f t="shared" si="765"/>
        <v>20634.077424130493</v>
      </c>
      <c r="I6928" s="102">
        <f t="shared" si="761"/>
        <v>0.35207240498129977</v>
      </c>
      <c r="J6928" s="102">
        <f t="shared" si="762"/>
        <v>20635.749076271291</v>
      </c>
      <c r="K6928" s="103">
        <f t="shared" si="763"/>
        <v>2.0237245457792596</v>
      </c>
    </row>
    <row r="6929" spans="2:11" x14ac:dyDescent="0.2">
      <c r="B6929" s="35">
        <v>6914</v>
      </c>
      <c r="C6929" s="93">
        <v>0.49473543623882443</v>
      </c>
      <c r="D6929" s="101">
        <f t="shared" si="766"/>
        <v>2.1111963946183474</v>
      </c>
      <c r="E6929" s="93">
        <v>0.28058308546030031</v>
      </c>
      <c r="F6929" s="102">
        <f t="shared" si="764"/>
        <v>1.2805830854603002</v>
      </c>
      <c r="G6929" s="102">
        <f t="shared" si="767"/>
        <v>20635.836548120129</v>
      </c>
      <c r="H6929" s="102">
        <f t="shared" si="765"/>
        <v>20635.836548120129</v>
      </c>
      <c r="I6929" s="102">
        <f t="shared" si="761"/>
        <v>0</v>
      </c>
      <c r="J6929" s="102">
        <f t="shared" si="762"/>
        <v>20637.117131205589</v>
      </c>
      <c r="K6929" s="103">
        <f t="shared" si="763"/>
        <v>1.2805830854595115</v>
      </c>
    </row>
    <row r="6930" spans="2:11" x14ac:dyDescent="0.2">
      <c r="B6930" s="35">
        <v>6915</v>
      </c>
      <c r="C6930" s="93">
        <v>0.71373247555353148</v>
      </c>
      <c r="D6930" s="101">
        <f t="shared" si="766"/>
        <v>1.011741212858621</v>
      </c>
      <c r="E6930" s="93">
        <v>0.92794533637716869</v>
      </c>
      <c r="F6930" s="102">
        <f t="shared" si="764"/>
        <v>1.9279453363771686</v>
      </c>
      <c r="G6930" s="102">
        <f t="shared" si="767"/>
        <v>20636.848289332989</v>
      </c>
      <c r="H6930" s="102">
        <f t="shared" si="765"/>
        <v>20637.117131205589</v>
      </c>
      <c r="I6930" s="102">
        <f t="shared" ref="I6930:I6993" si="768">H6930-G6930</f>
        <v>0.26884187259929604</v>
      </c>
      <c r="J6930" s="102">
        <f t="shared" ref="J6930:J6993" si="769">H6930+F6930</f>
        <v>20639.045076541966</v>
      </c>
      <c r="K6930" s="103">
        <f t="shared" ref="K6930:K6993" si="770">J6930-G6930</f>
        <v>2.1967872089771845</v>
      </c>
    </row>
    <row r="6931" spans="2:11" ht="16" thickBot="1" x14ac:dyDescent="0.25">
      <c r="B6931" s="39">
        <v>6916</v>
      </c>
      <c r="C6931" s="94">
        <v>0.78568673346462026</v>
      </c>
      <c r="D6931" s="104">
        <f t="shared" si="766"/>
        <v>0.72359137179391908</v>
      </c>
      <c r="E6931" s="94">
        <v>0.68613486154541403</v>
      </c>
      <c r="F6931" s="105">
        <f t="shared" si="764"/>
        <v>1.6861348615454141</v>
      </c>
      <c r="G6931" s="105">
        <f t="shared" si="767"/>
        <v>20637.571880704782</v>
      </c>
      <c r="H6931" s="105">
        <f t="shared" si="765"/>
        <v>20639.045076541966</v>
      </c>
      <c r="I6931" s="105">
        <f t="shared" si="768"/>
        <v>1.4731958371849032</v>
      </c>
      <c r="J6931" s="105">
        <f t="shared" si="769"/>
        <v>20640.731211403512</v>
      </c>
      <c r="K6931" s="106">
        <f t="shared" si="770"/>
        <v>3.1593306987306278</v>
      </c>
    </row>
    <row r="6932" spans="2:11" x14ac:dyDescent="0.2">
      <c r="B6932" s="35">
        <v>6917</v>
      </c>
      <c r="C6932" s="93">
        <v>0.25196047838027835</v>
      </c>
      <c r="D6932" s="101">
        <f t="shared" si="766"/>
        <v>4.1354491067832075</v>
      </c>
      <c r="E6932" s="93">
        <v>0.7869724767611378</v>
      </c>
      <c r="F6932" s="102">
        <f t="shared" si="764"/>
        <v>1.7869724767611377</v>
      </c>
      <c r="G6932" s="102">
        <f t="shared" si="767"/>
        <v>20641.707329811565</v>
      </c>
      <c r="H6932" s="102">
        <f t="shared" si="765"/>
        <v>20641.707329811565</v>
      </c>
      <c r="I6932" s="102">
        <f t="shared" si="768"/>
        <v>0</v>
      </c>
      <c r="J6932" s="102">
        <f t="shared" si="769"/>
        <v>20643.494302288327</v>
      </c>
      <c r="K6932" s="103">
        <f t="shared" si="770"/>
        <v>1.7869724767624575</v>
      </c>
    </row>
    <row r="6933" spans="2:11" x14ac:dyDescent="0.2">
      <c r="B6933" s="35">
        <v>6918</v>
      </c>
      <c r="C6933" s="93">
        <v>0.63317155970987549</v>
      </c>
      <c r="D6933" s="101">
        <f t="shared" si="766"/>
        <v>1.3710416014832183</v>
      </c>
      <c r="E6933" s="93">
        <v>0.96724005667428903</v>
      </c>
      <c r="F6933" s="102">
        <f t="shared" si="764"/>
        <v>1.9672400566742891</v>
      </c>
      <c r="G6933" s="102">
        <f t="shared" si="767"/>
        <v>20643.078371413048</v>
      </c>
      <c r="H6933" s="102">
        <f t="shared" si="765"/>
        <v>20643.494302288327</v>
      </c>
      <c r="I6933" s="102">
        <f t="shared" si="768"/>
        <v>0.4159308752787183</v>
      </c>
      <c r="J6933" s="102">
        <f t="shared" si="769"/>
        <v>20645.461542345001</v>
      </c>
      <c r="K6933" s="103">
        <f t="shared" si="770"/>
        <v>2.3831709319529182</v>
      </c>
    </row>
    <row r="6934" spans="2:11" x14ac:dyDescent="0.2">
      <c r="B6934" s="35">
        <v>6919</v>
      </c>
      <c r="C6934" s="93">
        <v>0.50600064297239922</v>
      </c>
      <c r="D6934" s="101">
        <f t="shared" si="766"/>
        <v>2.0436520169971133</v>
      </c>
      <c r="E6934" s="93">
        <v>0.3332447669125127</v>
      </c>
      <c r="F6934" s="102">
        <f t="shared" si="764"/>
        <v>1.3332447669125127</v>
      </c>
      <c r="G6934" s="102">
        <f t="shared" si="767"/>
        <v>20645.122023430045</v>
      </c>
      <c r="H6934" s="102">
        <f t="shared" si="765"/>
        <v>20645.461542345001</v>
      </c>
      <c r="I6934" s="102">
        <f t="shared" si="768"/>
        <v>0.33951891495598829</v>
      </c>
      <c r="J6934" s="102">
        <f t="shared" si="769"/>
        <v>20646.794787111914</v>
      </c>
      <c r="K6934" s="103">
        <f t="shared" si="770"/>
        <v>1.6727636818686733</v>
      </c>
    </row>
    <row r="6935" spans="2:11" ht="16" thickBot="1" x14ac:dyDescent="0.25">
      <c r="B6935" s="39">
        <v>6920</v>
      </c>
      <c r="C6935" s="94">
        <v>0.60497354117156943</v>
      </c>
      <c r="D6935" s="104">
        <f t="shared" si="766"/>
        <v>1.5077116665250472</v>
      </c>
      <c r="E6935" s="94">
        <v>0.32930715609509642</v>
      </c>
      <c r="F6935" s="105">
        <f t="shared" si="764"/>
        <v>1.3293071560950964</v>
      </c>
      <c r="G6935" s="105">
        <f t="shared" si="767"/>
        <v>20646.629735096569</v>
      </c>
      <c r="H6935" s="105">
        <f t="shared" si="765"/>
        <v>20646.794787111914</v>
      </c>
      <c r="I6935" s="105">
        <f t="shared" si="768"/>
        <v>0.16505201534528169</v>
      </c>
      <c r="J6935" s="105">
        <f t="shared" si="769"/>
        <v>20648.124094268009</v>
      </c>
      <c r="K6935" s="106">
        <f t="shared" si="770"/>
        <v>1.49435917144001</v>
      </c>
    </row>
    <row r="6936" spans="2:11" x14ac:dyDescent="0.2">
      <c r="B6936" s="35">
        <v>6921</v>
      </c>
      <c r="C6936" s="93">
        <v>3.5542883746719434E-2</v>
      </c>
      <c r="D6936" s="101">
        <f t="shared" si="766"/>
        <v>10.011045956015273</v>
      </c>
      <c r="E6936" s="93">
        <v>0.49246119549015044</v>
      </c>
      <c r="F6936" s="102">
        <f t="shared" si="764"/>
        <v>1.4924611954901503</v>
      </c>
      <c r="G6936" s="102">
        <f t="shared" si="767"/>
        <v>20656.640781052585</v>
      </c>
      <c r="H6936" s="102">
        <f t="shared" si="765"/>
        <v>20656.640781052585</v>
      </c>
      <c r="I6936" s="102">
        <f t="shared" si="768"/>
        <v>0</v>
      </c>
      <c r="J6936" s="102">
        <f t="shared" si="769"/>
        <v>20658.133242248074</v>
      </c>
      <c r="K6936" s="103">
        <f t="shared" si="770"/>
        <v>1.4924611954884313</v>
      </c>
    </row>
    <row r="6937" spans="2:11" x14ac:dyDescent="0.2">
      <c r="B6937" s="35">
        <v>6922</v>
      </c>
      <c r="C6937" s="93">
        <v>0.17619839354426792</v>
      </c>
      <c r="D6937" s="101">
        <f t="shared" si="766"/>
        <v>5.2084340482515588</v>
      </c>
      <c r="E6937" s="93">
        <v>9.9992489844555332E-2</v>
      </c>
      <c r="F6937" s="102">
        <f t="shared" si="764"/>
        <v>1.0999924898445554</v>
      </c>
      <c r="G6937" s="102">
        <f t="shared" si="767"/>
        <v>20661.849215100836</v>
      </c>
      <c r="H6937" s="102">
        <f t="shared" si="765"/>
        <v>20661.849215100836</v>
      </c>
      <c r="I6937" s="102">
        <f t="shared" si="768"/>
        <v>0</v>
      </c>
      <c r="J6937" s="102">
        <f t="shared" si="769"/>
        <v>20662.949207590682</v>
      </c>
      <c r="K6937" s="103">
        <f t="shared" si="770"/>
        <v>1.0999924898460449</v>
      </c>
    </row>
    <row r="6938" spans="2:11" x14ac:dyDescent="0.2">
      <c r="B6938" s="35">
        <v>6923</v>
      </c>
      <c r="C6938" s="93">
        <v>0.66934492347197416</v>
      </c>
      <c r="D6938" s="101">
        <f t="shared" si="766"/>
        <v>1.204367313133085</v>
      </c>
      <c r="E6938" s="93">
        <v>0.64099403803038102</v>
      </c>
      <c r="F6938" s="102">
        <f t="shared" si="764"/>
        <v>1.6409940380303811</v>
      </c>
      <c r="G6938" s="102">
        <f t="shared" si="767"/>
        <v>20663.05358241397</v>
      </c>
      <c r="H6938" s="102">
        <f t="shared" si="765"/>
        <v>20663.05358241397</v>
      </c>
      <c r="I6938" s="102">
        <f t="shared" si="768"/>
        <v>0</v>
      </c>
      <c r="J6938" s="102">
        <f t="shared" si="769"/>
        <v>20664.694576451999</v>
      </c>
      <c r="K6938" s="103">
        <f t="shared" si="770"/>
        <v>1.6409940380290209</v>
      </c>
    </row>
    <row r="6939" spans="2:11" ht="16" thickBot="1" x14ac:dyDescent="0.25">
      <c r="B6939" s="39">
        <v>6924</v>
      </c>
      <c r="C6939" s="94">
        <v>0.76741184143754693</v>
      </c>
      <c r="D6939" s="104">
        <f t="shared" si="766"/>
        <v>0.79419501208413479</v>
      </c>
      <c r="E6939" s="94">
        <v>0.30671028036728365</v>
      </c>
      <c r="F6939" s="105">
        <f t="shared" si="764"/>
        <v>1.3067102803672836</v>
      </c>
      <c r="G6939" s="105">
        <f t="shared" si="767"/>
        <v>20663.847777426054</v>
      </c>
      <c r="H6939" s="105">
        <f t="shared" si="765"/>
        <v>20664.694576451999</v>
      </c>
      <c r="I6939" s="105">
        <f t="shared" si="768"/>
        <v>0.84679902594507439</v>
      </c>
      <c r="J6939" s="105">
        <f t="shared" si="769"/>
        <v>20666.001286732368</v>
      </c>
      <c r="K6939" s="106">
        <f t="shared" si="770"/>
        <v>2.1535093063139357</v>
      </c>
    </row>
    <row r="6940" spans="2:11" x14ac:dyDescent="0.2">
      <c r="B6940" s="35">
        <v>6925</v>
      </c>
      <c r="C6940" s="93">
        <v>0.6742983296519558</v>
      </c>
      <c r="D6940" s="101">
        <f t="shared" si="766"/>
        <v>1.182247921209808</v>
      </c>
      <c r="E6940" s="93">
        <v>0.40100709524679312</v>
      </c>
      <c r="F6940" s="102">
        <f t="shared" si="764"/>
        <v>1.401007095246793</v>
      </c>
      <c r="G6940" s="102">
        <f t="shared" si="767"/>
        <v>20665.030025347263</v>
      </c>
      <c r="H6940" s="102">
        <f t="shared" si="765"/>
        <v>20666.001286732368</v>
      </c>
      <c r="I6940" s="102">
        <f t="shared" si="768"/>
        <v>0.97126138510429882</v>
      </c>
      <c r="J6940" s="102">
        <f t="shared" si="769"/>
        <v>20667.402293827614</v>
      </c>
      <c r="K6940" s="103">
        <f t="shared" si="770"/>
        <v>2.3722684803506127</v>
      </c>
    </row>
    <row r="6941" spans="2:11" x14ac:dyDescent="0.2">
      <c r="B6941" s="35">
        <v>6926</v>
      </c>
      <c r="C6941" s="93">
        <v>0.40189632938709152</v>
      </c>
      <c r="D6941" s="101">
        <f t="shared" si="766"/>
        <v>2.734683332155496</v>
      </c>
      <c r="E6941" s="93">
        <v>0.95488690155619238</v>
      </c>
      <c r="F6941" s="102">
        <f t="shared" si="764"/>
        <v>1.9548869015561925</v>
      </c>
      <c r="G6941" s="102">
        <f t="shared" si="767"/>
        <v>20667.76470867942</v>
      </c>
      <c r="H6941" s="102">
        <f t="shared" si="765"/>
        <v>20667.76470867942</v>
      </c>
      <c r="I6941" s="102">
        <f t="shared" si="768"/>
        <v>0</v>
      </c>
      <c r="J6941" s="102">
        <f t="shared" si="769"/>
        <v>20669.719595580977</v>
      </c>
      <c r="K6941" s="103">
        <f t="shared" si="770"/>
        <v>1.954886901556165</v>
      </c>
    </row>
    <row r="6942" spans="2:11" x14ac:dyDescent="0.2">
      <c r="B6942" s="35">
        <v>6927</v>
      </c>
      <c r="C6942" s="93">
        <v>0.39799202460459804</v>
      </c>
      <c r="D6942" s="101">
        <f t="shared" si="766"/>
        <v>2.7639699377411731</v>
      </c>
      <c r="E6942" s="93">
        <v>0.54056483140660816</v>
      </c>
      <c r="F6942" s="102">
        <f t="shared" si="764"/>
        <v>1.5405648314066083</v>
      </c>
      <c r="G6942" s="102">
        <f t="shared" si="767"/>
        <v>20670.52867861716</v>
      </c>
      <c r="H6942" s="102">
        <f t="shared" si="765"/>
        <v>20670.52867861716</v>
      </c>
      <c r="I6942" s="102">
        <f t="shared" si="768"/>
        <v>0</v>
      </c>
      <c r="J6942" s="102">
        <f t="shared" si="769"/>
        <v>20672.069243448568</v>
      </c>
      <c r="K6942" s="103">
        <f t="shared" si="770"/>
        <v>1.5405648314081191</v>
      </c>
    </row>
    <row r="6943" spans="2:11" ht="16" thickBot="1" x14ac:dyDescent="0.25">
      <c r="B6943" s="39">
        <v>6928</v>
      </c>
      <c r="C6943" s="94">
        <v>0.71587070853162516</v>
      </c>
      <c r="D6943" s="104">
        <f t="shared" si="766"/>
        <v>1.0027671090106873</v>
      </c>
      <c r="E6943" s="94">
        <v>0.70653261522724498</v>
      </c>
      <c r="F6943" s="105">
        <f t="shared" si="764"/>
        <v>1.7065326152272449</v>
      </c>
      <c r="G6943" s="105">
        <f t="shared" si="767"/>
        <v>20671.53144572617</v>
      </c>
      <c r="H6943" s="105">
        <f t="shared" si="765"/>
        <v>20672.069243448568</v>
      </c>
      <c r="I6943" s="105">
        <f t="shared" si="768"/>
        <v>0.5377977223979542</v>
      </c>
      <c r="J6943" s="105">
        <f t="shared" si="769"/>
        <v>20673.775776063794</v>
      </c>
      <c r="K6943" s="106">
        <f t="shared" si="770"/>
        <v>2.2443303376239783</v>
      </c>
    </row>
    <row r="6944" spans="2:11" x14ac:dyDescent="0.2">
      <c r="B6944" s="35">
        <v>6929</v>
      </c>
      <c r="C6944" s="93">
        <v>0.22441713533582386</v>
      </c>
      <c r="D6944" s="101">
        <f t="shared" si="766"/>
        <v>4.4827462427170408</v>
      </c>
      <c r="E6944" s="93">
        <v>0.3206032543672398</v>
      </c>
      <c r="F6944" s="102">
        <f t="shared" si="764"/>
        <v>1.3206032543672399</v>
      </c>
      <c r="G6944" s="102">
        <f t="shared" si="767"/>
        <v>20676.014191968887</v>
      </c>
      <c r="H6944" s="102">
        <f t="shared" si="765"/>
        <v>20676.014191968887</v>
      </c>
      <c r="I6944" s="102">
        <f t="shared" si="768"/>
        <v>0</v>
      </c>
      <c r="J6944" s="102">
        <f t="shared" si="769"/>
        <v>20677.334795223254</v>
      </c>
      <c r="K6944" s="103">
        <f t="shared" si="770"/>
        <v>1.3206032543675974</v>
      </c>
    </row>
    <row r="6945" spans="2:11" x14ac:dyDescent="0.2">
      <c r="B6945" s="35">
        <v>6930</v>
      </c>
      <c r="C6945" s="93">
        <v>0.45439031934368224</v>
      </c>
      <c r="D6945" s="101">
        <f t="shared" si="766"/>
        <v>2.3663961481901916</v>
      </c>
      <c r="E6945" s="93">
        <v>0.17248360520493144</v>
      </c>
      <c r="F6945" s="102">
        <f t="shared" si="764"/>
        <v>1.1724836052049314</v>
      </c>
      <c r="G6945" s="102">
        <f t="shared" si="767"/>
        <v>20678.380588117077</v>
      </c>
      <c r="H6945" s="102">
        <f t="shared" si="765"/>
        <v>20678.380588117077</v>
      </c>
      <c r="I6945" s="102">
        <f t="shared" si="768"/>
        <v>0</v>
      </c>
      <c r="J6945" s="102">
        <f t="shared" si="769"/>
        <v>20679.553071722283</v>
      </c>
      <c r="K6945" s="103">
        <f t="shared" si="770"/>
        <v>1.1724836052053433</v>
      </c>
    </row>
    <row r="6946" spans="2:11" x14ac:dyDescent="0.2">
      <c r="B6946" s="35">
        <v>6931</v>
      </c>
      <c r="C6946" s="93">
        <v>0.19329799558306782</v>
      </c>
      <c r="D6946" s="101">
        <f t="shared" si="766"/>
        <v>4.9305667868497212</v>
      </c>
      <c r="E6946" s="93">
        <v>0.90483475258214141</v>
      </c>
      <c r="F6946" s="102">
        <f t="shared" si="764"/>
        <v>1.9048347525821414</v>
      </c>
      <c r="G6946" s="102">
        <f t="shared" si="767"/>
        <v>20683.311154903928</v>
      </c>
      <c r="H6946" s="102">
        <f t="shared" si="765"/>
        <v>20683.311154903928</v>
      </c>
      <c r="I6946" s="102">
        <f t="shared" si="768"/>
        <v>0</v>
      </c>
      <c r="J6946" s="102">
        <f t="shared" si="769"/>
        <v>20685.21598965651</v>
      </c>
      <c r="K6946" s="103">
        <f t="shared" si="770"/>
        <v>1.9048347525822464</v>
      </c>
    </row>
    <row r="6947" spans="2:11" ht="16" thickBot="1" x14ac:dyDescent="0.25">
      <c r="B6947" s="39">
        <v>6932</v>
      </c>
      <c r="C6947" s="94">
        <v>0.35636222631514247</v>
      </c>
      <c r="D6947" s="104">
        <f t="shared" si="766"/>
        <v>3.0954227273176809</v>
      </c>
      <c r="E6947" s="94">
        <v>5.4411007119421262E-2</v>
      </c>
      <c r="F6947" s="105">
        <f t="shared" si="764"/>
        <v>1.0544110071194213</v>
      </c>
      <c r="G6947" s="105">
        <f t="shared" si="767"/>
        <v>20686.406577631245</v>
      </c>
      <c r="H6947" s="105">
        <f t="shared" si="765"/>
        <v>20686.406577631245</v>
      </c>
      <c r="I6947" s="105">
        <f t="shared" si="768"/>
        <v>0</v>
      </c>
      <c r="J6947" s="105">
        <f t="shared" si="769"/>
        <v>20687.460988638366</v>
      </c>
      <c r="K6947" s="106">
        <f t="shared" si="770"/>
        <v>1.0544110071205068</v>
      </c>
    </row>
    <row r="6948" spans="2:11" x14ac:dyDescent="0.2">
      <c r="B6948" s="35">
        <v>6933</v>
      </c>
      <c r="C6948" s="93">
        <v>0.13689506066435464</v>
      </c>
      <c r="D6948" s="101">
        <f t="shared" si="766"/>
        <v>5.9656218816574933</v>
      </c>
      <c r="E6948" s="93">
        <v>0.11343352969458187</v>
      </c>
      <c r="F6948" s="102">
        <f t="shared" si="764"/>
        <v>1.1134335296945819</v>
      </c>
      <c r="G6948" s="102">
        <f t="shared" si="767"/>
        <v>20692.372199512902</v>
      </c>
      <c r="H6948" s="102">
        <f t="shared" si="765"/>
        <v>20692.372199512902</v>
      </c>
      <c r="I6948" s="102">
        <f t="shared" si="768"/>
        <v>0</v>
      </c>
      <c r="J6948" s="102">
        <f t="shared" si="769"/>
        <v>20693.485633042597</v>
      </c>
      <c r="K6948" s="103">
        <f t="shared" si="770"/>
        <v>1.1134335296956124</v>
      </c>
    </row>
    <row r="6949" spans="2:11" x14ac:dyDescent="0.2">
      <c r="B6949" s="35">
        <v>6934</v>
      </c>
      <c r="C6949" s="93">
        <v>0.38242796716806382</v>
      </c>
      <c r="D6949" s="101">
        <f t="shared" si="766"/>
        <v>2.8836448937383259</v>
      </c>
      <c r="E6949" s="93">
        <v>9.7264892574879802E-3</v>
      </c>
      <c r="F6949" s="102">
        <f t="shared" si="764"/>
        <v>1.009726489257488</v>
      </c>
      <c r="G6949" s="102">
        <f t="shared" si="767"/>
        <v>20695.255844406642</v>
      </c>
      <c r="H6949" s="102">
        <f t="shared" si="765"/>
        <v>20695.255844406642</v>
      </c>
      <c r="I6949" s="102">
        <f t="shared" si="768"/>
        <v>0</v>
      </c>
      <c r="J6949" s="102">
        <f t="shared" si="769"/>
        <v>20696.265570895899</v>
      </c>
      <c r="K6949" s="103">
        <f t="shared" si="770"/>
        <v>1.0097264892574458</v>
      </c>
    </row>
    <row r="6950" spans="2:11" x14ac:dyDescent="0.2">
      <c r="B6950" s="35">
        <v>6935</v>
      </c>
      <c r="C6950" s="93">
        <v>0.92645144321878925</v>
      </c>
      <c r="D6950" s="101">
        <f t="shared" si="766"/>
        <v>0.22918093038103854</v>
      </c>
      <c r="E6950" s="93">
        <v>0.44926220555213014</v>
      </c>
      <c r="F6950" s="102">
        <f t="shared" si="764"/>
        <v>1.44926220555213</v>
      </c>
      <c r="G6950" s="102">
        <f t="shared" si="767"/>
        <v>20695.485025337024</v>
      </c>
      <c r="H6950" s="102">
        <f t="shared" si="765"/>
        <v>20696.265570895899</v>
      </c>
      <c r="I6950" s="102">
        <f t="shared" si="768"/>
        <v>0.7805455588750192</v>
      </c>
      <c r="J6950" s="102">
        <f t="shared" si="769"/>
        <v>20697.71483310145</v>
      </c>
      <c r="K6950" s="103">
        <f t="shared" si="770"/>
        <v>2.2298077644263685</v>
      </c>
    </row>
    <row r="6951" spans="2:11" ht="16" thickBot="1" x14ac:dyDescent="0.25">
      <c r="B6951" s="39">
        <v>6936</v>
      </c>
      <c r="C6951" s="94">
        <v>0.18758991466357511</v>
      </c>
      <c r="D6951" s="104">
        <f t="shared" si="766"/>
        <v>5.0204910109325018</v>
      </c>
      <c r="E6951" s="94">
        <v>0.76836297921766594</v>
      </c>
      <c r="F6951" s="105">
        <f t="shared" si="764"/>
        <v>1.7683629792176658</v>
      </c>
      <c r="G6951" s="105">
        <f t="shared" si="767"/>
        <v>20700.505516347956</v>
      </c>
      <c r="H6951" s="105">
        <f t="shared" si="765"/>
        <v>20700.505516347956</v>
      </c>
      <c r="I6951" s="105">
        <f t="shared" si="768"/>
        <v>0</v>
      </c>
      <c r="J6951" s="105">
        <f t="shared" si="769"/>
        <v>20702.273879327175</v>
      </c>
      <c r="K6951" s="106">
        <f t="shared" si="770"/>
        <v>1.7683629792190914</v>
      </c>
    </row>
    <row r="6952" spans="2:11" x14ac:dyDescent="0.2">
      <c r="B6952" s="35">
        <v>6937</v>
      </c>
      <c r="C6952" s="93">
        <v>0.3894876607664326</v>
      </c>
      <c r="D6952" s="101">
        <f t="shared" si="766"/>
        <v>2.8287692815456302</v>
      </c>
      <c r="E6952" s="93">
        <v>0.669662587118935</v>
      </c>
      <c r="F6952" s="102">
        <f t="shared" si="764"/>
        <v>1.669662587118935</v>
      </c>
      <c r="G6952" s="102">
        <f t="shared" si="767"/>
        <v>20703.334285629502</v>
      </c>
      <c r="H6952" s="102">
        <f t="shared" si="765"/>
        <v>20703.334285629502</v>
      </c>
      <c r="I6952" s="102">
        <f t="shared" si="768"/>
        <v>0</v>
      </c>
      <c r="J6952" s="102">
        <f t="shared" si="769"/>
        <v>20705.003948216621</v>
      </c>
      <c r="K6952" s="103">
        <f t="shared" si="770"/>
        <v>1.6696625871190918</v>
      </c>
    </row>
    <row r="6953" spans="2:11" x14ac:dyDescent="0.2">
      <c r="B6953" s="35">
        <v>6938</v>
      </c>
      <c r="C6953" s="93">
        <v>0.18031671313989617</v>
      </c>
      <c r="D6953" s="101">
        <f t="shared" si="766"/>
        <v>5.1391213703565155</v>
      </c>
      <c r="E6953" s="93">
        <v>0.43330027858732501</v>
      </c>
      <c r="F6953" s="102">
        <f t="shared" si="764"/>
        <v>1.433300278587325</v>
      </c>
      <c r="G6953" s="102">
        <f t="shared" si="767"/>
        <v>20708.473406999859</v>
      </c>
      <c r="H6953" s="102">
        <f t="shared" si="765"/>
        <v>20708.473406999859</v>
      </c>
      <c r="I6953" s="102">
        <f t="shared" si="768"/>
        <v>0</v>
      </c>
      <c r="J6953" s="102">
        <f t="shared" si="769"/>
        <v>20709.906707278446</v>
      </c>
      <c r="K6953" s="103">
        <f t="shared" si="770"/>
        <v>1.4333002785861026</v>
      </c>
    </row>
    <row r="6954" spans="2:11" x14ac:dyDescent="0.2">
      <c r="B6954" s="35">
        <v>6939</v>
      </c>
      <c r="C6954" s="93">
        <v>0.78030490287101684</v>
      </c>
      <c r="D6954" s="101">
        <f t="shared" si="766"/>
        <v>0.74421160369124517</v>
      </c>
      <c r="E6954" s="93">
        <v>0.18419836257477662</v>
      </c>
      <c r="F6954" s="102">
        <f t="shared" si="764"/>
        <v>1.1841983625747767</v>
      </c>
      <c r="G6954" s="102">
        <f t="shared" si="767"/>
        <v>20709.21761860355</v>
      </c>
      <c r="H6954" s="102">
        <f t="shared" si="765"/>
        <v>20709.906707278446</v>
      </c>
      <c r="I6954" s="102">
        <f t="shared" si="768"/>
        <v>0.68908867489517434</v>
      </c>
      <c r="J6954" s="102">
        <f t="shared" si="769"/>
        <v>20711.09090564102</v>
      </c>
      <c r="K6954" s="103">
        <f t="shared" si="770"/>
        <v>1.8732870374697086</v>
      </c>
    </row>
    <row r="6955" spans="2:11" ht="16" thickBot="1" x14ac:dyDescent="0.25">
      <c r="B6955" s="39">
        <v>6940</v>
      </c>
      <c r="C6955" s="94">
        <v>0.32672410593259427</v>
      </c>
      <c r="D6955" s="104">
        <f t="shared" si="766"/>
        <v>3.355917530865502</v>
      </c>
      <c r="E6955" s="94">
        <v>5.6784532188308701E-3</v>
      </c>
      <c r="F6955" s="105">
        <f t="shared" ref="F6955:F7018" si="771">($N$18-$N$19)*E6955+$N$19</f>
        <v>1.005678453218831</v>
      </c>
      <c r="G6955" s="105">
        <f t="shared" si="767"/>
        <v>20712.573536134416</v>
      </c>
      <c r="H6955" s="105">
        <f t="shared" ref="H6955:H7018" si="772">+MAX(G6955,J6954)</f>
        <v>20712.573536134416</v>
      </c>
      <c r="I6955" s="105">
        <f t="shared" si="768"/>
        <v>0</v>
      </c>
      <c r="J6955" s="105">
        <f t="shared" si="769"/>
        <v>20713.579214587633</v>
      </c>
      <c r="K6955" s="106">
        <f t="shared" si="770"/>
        <v>1.005678453217115</v>
      </c>
    </row>
    <row r="6956" spans="2:11" x14ac:dyDescent="0.2">
      <c r="B6956" s="35">
        <v>6941</v>
      </c>
      <c r="C6956" s="93">
        <v>0.65396824247639895</v>
      </c>
      <c r="D6956" s="101">
        <f t="shared" ref="D6956:D7019" si="773">-LN(C6956)/$N$16</f>
        <v>1.2740894628256467</v>
      </c>
      <c r="E6956" s="93">
        <v>0.14915546959267489</v>
      </c>
      <c r="F6956" s="102">
        <f t="shared" si="771"/>
        <v>1.1491554695926749</v>
      </c>
      <c r="G6956" s="102">
        <f t="shared" ref="G6956:G7019" si="774">G6955+D6956</f>
        <v>20713.847625597242</v>
      </c>
      <c r="H6956" s="102">
        <f t="shared" si="772"/>
        <v>20713.847625597242</v>
      </c>
      <c r="I6956" s="102">
        <f t="shared" si="768"/>
        <v>0</v>
      </c>
      <c r="J6956" s="102">
        <f t="shared" si="769"/>
        <v>20714.996781066835</v>
      </c>
      <c r="K6956" s="103">
        <f t="shared" si="770"/>
        <v>1.1491554695930972</v>
      </c>
    </row>
    <row r="6957" spans="2:11" x14ac:dyDescent="0.2">
      <c r="B6957" s="35">
        <v>6942</v>
      </c>
      <c r="C6957" s="93">
        <v>0.6469895219749402</v>
      </c>
      <c r="D6957" s="101">
        <f t="shared" si="773"/>
        <v>1.3062755381882478</v>
      </c>
      <c r="E6957" s="93">
        <v>5.4561688485532667E-2</v>
      </c>
      <c r="F6957" s="102">
        <f t="shared" si="771"/>
        <v>1.0545616884855327</v>
      </c>
      <c r="G6957" s="102">
        <f t="shared" si="774"/>
        <v>20715.153901135429</v>
      </c>
      <c r="H6957" s="102">
        <f t="shared" si="772"/>
        <v>20715.153901135429</v>
      </c>
      <c r="I6957" s="102">
        <f t="shared" si="768"/>
        <v>0</v>
      </c>
      <c r="J6957" s="102">
        <f t="shared" si="769"/>
        <v>20716.208462823914</v>
      </c>
      <c r="K6957" s="103">
        <f t="shared" si="770"/>
        <v>1.0545616884846822</v>
      </c>
    </row>
    <row r="6958" spans="2:11" x14ac:dyDescent="0.2">
      <c r="B6958" s="35">
        <v>6943</v>
      </c>
      <c r="C6958" s="93">
        <v>5.744796507414307E-2</v>
      </c>
      <c r="D6958" s="101">
        <f t="shared" si="773"/>
        <v>8.5706270883909497</v>
      </c>
      <c r="E6958" s="93">
        <v>0.93110010492429507</v>
      </c>
      <c r="F6958" s="102">
        <f t="shared" si="771"/>
        <v>1.9311001049242951</v>
      </c>
      <c r="G6958" s="102">
        <f t="shared" si="774"/>
        <v>20723.724528223818</v>
      </c>
      <c r="H6958" s="102">
        <f t="shared" si="772"/>
        <v>20723.724528223818</v>
      </c>
      <c r="I6958" s="102">
        <f t="shared" si="768"/>
        <v>0</v>
      </c>
      <c r="J6958" s="102">
        <f t="shared" si="769"/>
        <v>20725.655628328743</v>
      </c>
      <c r="K6958" s="103">
        <f t="shared" si="770"/>
        <v>1.9311001049245533</v>
      </c>
    </row>
    <row r="6959" spans="2:11" ht="16" thickBot="1" x14ac:dyDescent="0.25">
      <c r="B6959" s="39">
        <v>6944</v>
      </c>
      <c r="C6959" s="94">
        <v>0.21453969652467419</v>
      </c>
      <c r="D6959" s="104">
        <f t="shared" si="773"/>
        <v>4.6177814770603636</v>
      </c>
      <c r="E6959" s="94">
        <v>0.81241095627602899</v>
      </c>
      <c r="F6959" s="105">
        <f t="shared" si="771"/>
        <v>1.8124109562760289</v>
      </c>
      <c r="G6959" s="105">
        <f t="shared" si="774"/>
        <v>20728.342309700878</v>
      </c>
      <c r="H6959" s="105">
        <f t="shared" si="772"/>
        <v>20728.342309700878</v>
      </c>
      <c r="I6959" s="105">
        <f t="shared" si="768"/>
        <v>0</v>
      </c>
      <c r="J6959" s="105">
        <f t="shared" si="769"/>
        <v>20730.154720657156</v>
      </c>
      <c r="K6959" s="106">
        <f t="shared" si="770"/>
        <v>1.8124109562777448</v>
      </c>
    </row>
    <row r="6960" spans="2:11" x14ac:dyDescent="0.2">
      <c r="B6960" s="35">
        <v>6945</v>
      </c>
      <c r="C6960" s="93">
        <v>0.51999713258530567</v>
      </c>
      <c r="D6960" s="101">
        <f t="shared" si="773"/>
        <v>1.9617959450426856</v>
      </c>
      <c r="E6960" s="93">
        <v>4.3367659889718913E-2</v>
      </c>
      <c r="F6960" s="102">
        <f t="shared" si="771"/>
        <v>1.0433676598897188</v>
      </c>
      <c r="G6960" s="102">
        <f t="shared" si="774"/>
        <v>20730.304105645922</v>
      </c>
      <c r="H6960" s="102">
        <f t="shared" si="772"/>
        <v>20730.304105645922</v>
      </c>
      <c r="I6960" s="102">
        <f t="shared" si="768"/>
        <v>0</v>
      </c>
      <c r="J6960" s="102">
        <f t="shared" si="769"/>
        <v>20731.347473305814</v>
      </c>
      <c r="K6960" s="103">
        <f t="shared" si="770"/>
        <v>1.0433676598913735</v>
      </c>
    </row>
    <row r="6961" spans="2:11" x14ac:dyDescent="0.2">
      <c r="B6961" s="35">
        <v>6946</v>
      </c>
      <c r="C6961" s="93">
        <v>0.29466533692782582</v>
      </c>
      <c r="D6961" s="101">
        <f t="shared" si="773"/>
        <v>3.6657450531334788</v>
      </c>
      <c r="E6961" s="93">
        <v>0.95873987429202612</v>
      </c>
      <c r="F6961" s="102">
        <f t="shared" si="771"/>
        <v>1.9587398742920261</v>
      </c>
      <c r="G6961" s="102">
        <f t="shared" si="774"/>
        <v>20733.969850699057</v>
      </c>
      <c r="H6961" s="102">
        <f t="shared" si="772"/>
        <v>20733.969850699057</v>
      </c>
      <c r="I6961" s="102">
        <f t="shared" si="768"/>
        <v>0</v>
      </c>
      <c r="J6961" s="102">
        <f t="shared" si="769"/>
        <v>20735.928590573349</v>
      </c>
      <c r="K6961" s="103">
        <f t="shared" si="770"/>
        <v>1.9587398742914957</v>
      </c>
    </row>
    <row r="6962" spans="2:11" x14ac:dyDescent="0.2">
      <c r="B6962" s="35">
        <v>6947</v>
      </c>
      <c r="C6962" s="93">
        <v>5.4532156242286023E-2</v>
      </c>
      <c r="D6962" s="101">
        <f t="shared" si="773"/>
        <v>8.7268941855411342</v>
      </c>
      <c r="E6962" s="93">
        <v>0.23950391702827456</v>
      </c>
      <c r="F6962" s="102">
        <f t="shared" si="771"/>
        <v>1.2395039170282747</v>
      </c>
      <c r="G6962" s="102">
        <f t="shared" si="774"/>
        <v>20742.696744884597</v>
      </c>
      <c r="H6962" s="102">
        <f t="shared" si="772"/>
        <v>20742.696744884597</v>
      </c>
      <c r="I6962" s="102">
        <f t="shared" si="768"/>
        <v>0</v>
      </c>
      <c r="J6962" s="102">
        <f t="shared" si="769"/>
        <v>20743.936248801627</v>
      </c>
      <c r="K6962" s="103">
        <f t="shared" si="770"/>
        <v>1.2395039170296513</v>
      </c>
    </row>
    <row r="6963" spans="2:11" ht="16" thickBot="1" x14ac:dyDescent="0.25">
      <c r="B6963" s="39">
        <v>6948</v>
      </c>
      <c r="C6963" s="94">
        <v>0.86863258838661506</v>
      </c>
      <c r="D6963" s="104">
        <f t="shared" si="773"/>
        <v>0.42250512388589961</v>
      </c>
      <c r="E6963" s="94">
        <v>0.38136662140617472</v>
      </c>
      <c r="F6963" s="105">
        <f t="shared" si="771"/>
        <v>1.3813666214061748</v>
      </c>
      <c r="G6963" s="105">
        <f t="shared" si="774"/>
        <v>20743.119250008484</v>
      </c>
      <c r="H6963" s="105">
        <f t="shared" si="772"/>
        <v>20743.936248801627</v>
      </c>
      <c r="I6963" s="105">
        <f t="shared" si="768"/>
        <v>0.81699879314328427</v>
      </c>
      <c r="J6963" s="105">
        <f t="shared" si="769"/>
        <v>20745.317615423031</v>
      </c>
      <c r="K6963" s="106">
        <f t="shared" si="770"/>
        <v>2.1983654145478795</v>
      </c>
    </row>
    <row r="6964" spans="2:11" x14ac:dyDescent="0.2">
      <c r="B6964" s="35">
        <v>6949</v>
      </c>
      <c r="C6964" s="93">
        <v>0.41926091677931876</v>
      </c>
      <c r="D6964" s="101">
        <f t="shared" si="773"/>
        <v>2.6077855193646058</v>
      </c>
      <c r="E6964" s="93">
        <v>0.75870583530138103</v>
      </c>
      <c r="F6964" s="102">
        <f t="shared" si="771"/>
        <v>1.7587058353013809</v>
      </c>
      <c r="G6964" s="102">
        <f t="shared" si="774"/>
        <v>20745.727035527849</v>
      </c>
      <c r="H6964" s="102">
        <f t="shared" si="772"/>
        <v>20745.727035527849</v>
      </c>
      <c r="I6964" s="102">
        <f t="shared" si="768"/>
        <v>0</v>
      </c>
      <c r="J6964" s="102">
        <f t="shared" si="769"/>
        <v>20747.485741363151</v>
      </c>
      <c r="K6964" s="103">
        <f t="shared" si="770"/>
        <v>1.7587058353019529</v>
      </c>
    </row>
    <row r="6965" spans="2:11" x14ac:dyDescent="0.2">
      <c r="B6965" s="35">
        <v>6950</v>
      </c>
      <c r="C6965" s="93">
        <v>0.55891831236522505</v>
      </c>
      <c r="D6965" s="101">
        <f t="shared" si="773"/>
        <v>1.7452558446936397</v>
      </c>
      <c r="E6965" s="93">
        <v>0.36797981288635584</v>
      </c>
      <c r="F6965" s="102">
        <f t="shared" si="771"/>
        <v>1.3679798128863558</v>
      </c>
      <c r="G6965" s="102">
        <f t="shared" si="774"/>
        <v>20747.472291372542</v>
      </c>
      <c r="H6965" s="102">
        <f t="shared" si="772"/>
        <v>20747.485741363151</v>
      </c>
      <c r="I6965" s="102">
        <f t="shared" si="768"/>
        <v>1.3449990608933149E-2</v>
      </c>
      <c r="J6965" s="102">
        <f t="shared" si="769"/>
        <v>20748.853721176038</v>
      </c>
      <c r="K6965" s="103">
        <f t="shared" si="770"/>
        <v>1.3814298034958483</v>
      </c>
    </row>
    <row r="6966" spans="2:11" x14ac:dyDescent="0.2">
      <c r="B6966" s="35">
        <v>6951</v>
      </c>
      <c r="C6966" s="93">
        <v>0.27793381153596552</v>
      </c>
      <c r="D6966" s="101">
        <f t="shared" si="773"/>
        <v>3.8411168449172144</v>
      </c>
      <c r="E6966" s="93">
        <v>0.66761061314417103</v>
      </c>
      <c r="F6966" s="102">
        <f t="shared" si="771"/>
        <v>1.667610613144171</v>
      </c>
      <c r="G6966" s="102">
        <f t="shared" si="774"/>
        <v>20751.313408217458</v>
      </c>
      <c r="H6966" s="102">
        <f t="shared" si="772"/>
        <v>20751.313408217458</v>
      </c>
      <c r="I6966" s="102">
        <f t="shared" si="768"/>
        <v>0</v>
      </c>
      <c r="J6966" s="102">
        <f t="shared" si="769"/>
        <v>20752.981018830604</v>
      </c>
      <c r="K6966" s="103">
        <f t="shared" si="770"/>
        <v>1.6676106131453707</v>
      </c>
    </row>
    <row r="6967" spans="2:11" ht="16" thickBot="1" x14ac:dyDescent="0.25">
      <c r="B6967" s="39">
        <v>6952</v>
      </c>
      <c r="C6967" s="94">
        <v>0.31586188127282278</v>
      </c>
      <c r="D6967" s="104">
        <f t="shared" si="773"/>
        <v>3.4573507365726228</v>
      </c>
      <c r="E6967" s="94">
        <v>1.0231405524965487E-2</v>
      </c>
      <c r="F6967" s="105">
        <f t="shared" si="771"/>
        <v>1.0102314055249655</v>
      </c>
      <c r="G6967" s="105">
        <f t="shared" si="774"/>
        <v>20754.77075895403</v>
      </c>
      <c r="H6967" s="105">
        <f t="shared" si="772"/>
        <v>20754.77075895403</v>
      </c>
      <c r="I6967" s="105">
        <f t="shared" si="768"/>
        <v>0</v>
      </c>
      <c r="J6967" s="105">
        <f t="shared" si="769"/>
        <v>20755.780990359555</v>
      </c>
      <c r="K6967" s="106">
        <f t="shared" si="770"/>
        <v>1.0102314055257011</v>
      </c>
    </row>
    <row r="6968" spans="2:11" x14ac:dyDescent="0.2">
      <c r="B6968" s="35">
        <v>6953</v>
      </c>
      <c r="C6968" s="93">
        <v>0.63925635821479831</v>
      </c>
      <c r="D6968" s="101">
        <f t="shared" si="773"/>
        <v>1.3423491554813556</v>
      </c>
      <c r="E6968" s="93">
        <v>0.86116696070511212</v>
      </c>
      <c r="F6968" s="102">
        <f t="shared" si="771"/>
        <v>1.8611669607051122</v>
      </c>
      <c r="G6968" s="102">
        <f t="shared" si="774"/>
        <v>20756.113108109512</v>
      </c>
      <c r="H6968" s="102">
        <f t="shared" si="772"/>
        <v>20756.113108109512</v>
      </c>
      <c r="I6968" s="102">
        <f t="shared" si="768"/>
        <v>0</v>
      </c>
      <c r="J6968" s="102">
        <f t="shared" si="769"/>
        <v>20757.974275070217</v>
      </c>
      <c r="K6968" s="103">
        <f t="shared" si="770"/>
        <v>1.8611669607053045</v>
      </c>
    </row>
    <row r="6969" spans="2:11" x14ac:dyDescent="0.2">
      <c r="B6969" s="35">
        <v>6954</v>
      </c>
      <c r="C6969" s="93">
        <v>0.49174511623285988</v>
      </c>
      <c r="D6969" s="101">
        <f t="shared" si="773"/>
        <v>2.1293842594941168</v>
      </c>
      <c r="E6969" s="93">
        <v>0.79373795564961025</v>
      </c>
      <c r="F6969" s="102">
        <f t="shared" si="771"/>
        <v>1.7937379556496102</v>
      </c>
      <c r="G6969" s="102">
        <f t="shared" si="774"/>
        <v>20758.242492369005</v>
      </c>
      <c r="H6969" s="102">
        <f t="shared" si="772"/>
        <v>20758.242492369005</v>
      </c>
      <c r="I6969" s="102">
        <f t="shared" si="768"/>
        <v>0</v>
      </c>
      <c r="J6969" s="102">
        <f t="shared" si="769"/>
        <v>20760.036230324655</v>
      </c>
      <c r="K6969" s="103">
        <f t="shared" si="770"/>
        <v>1.7937379556497035</v>
      </c>
    </row>
    <row r="6970" spans="2:11" x14ac:dyDescent="0.2">
      <c r="B6970" s="35">
        <v>6955</v>
      </c>
      <c r="C6970" s="93">
        <v>0.98355911734691137</v>
      </c>
      <c r="D6970" s="101">
        <f t="shared" si="773"/>
        <v>4.9732601434964455E-2</v>
      </c>
      <c r="E6970" s="93">
        <v>0.2557579075895311</v>
      </c>
      <c r="F6970" s="102">
        <f t="shared" si="771"/>
        <v>1.2557579075895311</v>
      </c>
      <c r="G6970" s="102">
        <f t="shared" si="774"/>
        <v>20758.292224970439</v>
      </c>
      <c r="H6970" s="102">
        <f t="shared" si="772"/>
        <v>20760.036230324655</v>
      </c>
      <c r="I6970" s="102">
        <f t="shared" si="768"/>
        <v>1.7440053542159148</v>
      </c>
      <c r="J6970" s="102">
        <f t="shared" si="769"/>
        <v>20761.291988232246</v>
      </c>
      <c r="K6970" s="103">
        <f t="shared" si="770"/>
        <v>2.9997632618069474</v>
      </c>
    </row>
    <row r="6971" spans="2:11" ht="16" thickBot="1" x14ac:dyDescent="0.25">
      <c r="B6971" s="39">
        <v>6956</v>
      </c>
      <c r="C6971" s="94">
        <v>0.83751616255942463</v>
      </c>
      <c r="D6971" s="104">
        <f t="shared" si="773"/>
        <v>0.53194415067213985</v>
      </c>
      <c r="E6971" s="94">
        <v>0.34307473795421817</v>
      </c>
      <c r="F6971" s="105">
        <f t="shared" si="771"/>
        <v>1.3430747379542183</v>
      </c>
      <c r="G6971" s="105">
        <f t="shared" si="774"/>
        <v>20758.824169121111</v>
      </c>
      <c r="H6971" s="105">
        <f t="shared" si="772"/>
        <v>20761.291988232246</v>
      </c>
      <c r="I6971" s="105">
        <f t="shared" si="768"/>
        <v>2.467819111134304</v>
      </c>
      <c r="J6971" s="105">
        <f t="shared" si="769"/>
        <v>20762.635062970199</v>
      </c>
      <c r="K6971" s="106">
        <f t="shared" si="770"/>
        <v>3.8108938490877335</v>
      </c>
    </row>
    <row r="6972" spans="2:11" x14ac:dyDescent="0.2">
      <c r="B6972" s="35">
        <v>6957</v>
      </c>
      <c r="C6972" s="93">
        <v>0.19115136130233379</v>
      </c>
      <c r="D6972" s="101">
        <f t="shared" si="773"/>
        <v>4.9640690916619166</v>
      </c>
      <c r="E6972" s="93">
        <v>0.17394621107449404</v>
      </c>
      <c r="F6972" s="102">
        <f t="shared" si="771"/>
        <v>1.173946211074494</v>
      </c>
      <c r="G6972" s="102">
        <f t="shared" si="774"/>
        <v>20763.788238212772</v>
      </c>
      <c r="H6972" s="102">
        <f t="shared" si="772"/>
        <v>20763.788238212772</v>
      </c>
      <c r="I6972" s="102">
        <f t="shared" si="768"/>
        <v>0</v>
      </c>
      <c r="J6972" s="102">
        <f t="shared" si="769"/>
        <v>20764.962184423846</v>
      </c>
      <c r="K6972" s="103">
        <f t="shared" si="770"/>
        <v>1.173946211074508</v>
      </c>
    </row>
    <row r="6973" spans="2:11" x14ac:dyDescent="0.2">
      <c r="B6973" s="35">
        <v>6958</v>
      </c>
      <c r="C6973" s="93">
        <v>7.3432128500878768E-2</v>
      </c>
      <c r="D6973" s="101">
        <f t="shared" si="773"/>
        <v>7.8341811634098582</v>
      </c>
      <c r="E6973" s="93">
        <v>0.66479122359078469</v>
      </c>
      <c r="F6973" s="102">
        <f t="shared" si="771"/>
        <v>1.6647912235907847</v>
      </c>
      <c r="G6973" s="102">
        <f t="shared" si="774"/>
        <v>20771.622419376181</v>
      </c>
      <c r="H6973" s="102">
        <f t="shared" si="772"/>
        <v>20771.622419376181</v>
      </c>
      <c r="I6973" s="102">
        <f t="shared" si="768"/>
        <v>0</v>
      </c>
      <c r="J6973" s="102">
        <f t="shared" si="769"/>
        <v>20773.28721059977</v>
      </c>
      <c r="K6973" s="103">
        <f t="shared" si="770"/>
        <v>1.6647912235894182</v>
      </c>
    </row>
    <row r="6974" spans="2:11" x14ac:dyDescent="0.2">
      <c r="B6974" s="35">
        <v>6959</v>
      </c>
      <c r="C6974" s="93">
        <v>0.68873905601297192</v>
      </c>
      <c r="D6974" s="101">
        <f t="shared" si="773"/>
        <v>1.1186784248327786</v>
      </c>
      <c r="E6974" s="93">
        <v>0.94104476014061733</v>
      </c>
      <c r="F6974" s="102">
        <f t="shared" si="771"/>
        <v>1.9410447601406173</v>
      </c>
      <c r="G6974" s="102">
        <f t="shared" si="774"/>
        <v>20772.741097801012</v>
      </c>
      <c r="H6974" s="102">
        <f t="shared" si="772"/>
        <v>20773.28721059977</v>
      </c>
      <c r="I6974" s="102">
        <f t="shared" si="768"/>
        <v>0.54611279875825858</v>
      </c>
      <c r="J6974" s="102">
        <f t="shared" si="769"/>
        <v>20775.228255359911</v>
      </c>
      <c r="K6974" s="103">
        <f t="shared" si="770"/>
        <v>2.4871575588986161</v>
      </c>
    </row>
    <row r="6975" spans="2:11" ht="16" thickBot="1" x14ac:dyDescent="0.25">
      <c r="B6975" s="39">
        <v>6960</v>
      </c>
      <c r="C6975" s="94">
        <v>0.37277447843202161</v>
      </c>
      <c r="D6975" s="104">
        <f t="shared" si="773"/>
        <v>2.9603449729671238</v>
      </c>
      <c r="E6975" s="94">
        <v>0.30894843184577192</v>
      </c>
      <c r="F6975" s="105">
        <f t="shared" si="771"/>
        <v>1.308948431845772</v>
      </c>
      <c r="G6975" s="105">
        <f t="shared" si="774"/>
        <v>20775.701442773978</v>
      </c>
      <c r="H6975" s="105">
        <f t="shared" si="772"/>
        <v>20775.701442773978</v>
      </c>
      <c r="I6975" s="105">
        <f t="shared" si="768"/>
        <v>0</v>
      </c>
      <c r="J6975" s="105">
        <f t="shared" si="769"/>
        <v>20777.010391205822</v>
      </c>
      <c r="K6975" s="106">
        <f t="shared" si="770"/>
        <v>1.3089484318443283</v>
      </c>
    </row>
    <row r="6976" spans="2:11" x14ac:dyDescent="0.2">
      <c r="B6976" s="35">
        <v>6961</v>
      </c>
      <c r="C6976" s="93">
        <v>9.8465939114734446E-2</v>
      </c>
      <c r="D6976" s="101">
        <f t="shared" si="773"/>
        <v>6.9541337591842263</v>
      </c>
      <c r="E6976" s="93">
        <v>0.90940285454806813</v>
      </c>
      <c r="F6976" s="102">
        <f t="shared" si="771"/>
        <v>1.9094028545480681</v>
      </c>
      <c r="G6976" s="102">
        <f t="shared" si="774"/>
        <v>20782.655576533161</v>
      </c>
      <c r="H6976" s="102">
        <f t="shared" si="772"/>
        <v>20782.655576533161</v>
      </c>
      <c r="I6976" s="102">
        <f t="shared" si="768"/>
        <v>0</v>
      </c>
      <c r="J6976" s="102">
        <f t="shared" si="769"/>
        <v>20784.564979387709</v>
      </c>
      <c r="K6976" s="103">
        <f t="shared" si="770"/>
        <v>1.9094028545478068</v>
      </c>
    </row>
    <row r="6977" spans="2:11" x14ac:dyDescent="0.2">
      <c r="B6977" s="35">
        <v>6962</v>
      </c>
      <c r="C6977" s="93">
        <v>0.62333149194887771</v>
      </c>
      <c r="D6977" s="101">
        <f t="shared" si="773"/>
        <v>1.418030435696062</v>
      </c>
      <c r="E6977" s="93">
        <v>8.2740498494021097E-2</v>
      </c>
      <c r="F6977" s="102">
        <f t="shared" si="771"/>
        <v>1.082740498494021</v>
      </c>
      <c r="G6977" s="102">
        <f t="shared" si="774"/>
        <v>20784.073606968857</v>
      </c>
      <c r="H6977" s="102">
        <f t="shared" si="772"/>
        <v>20784.564979387709</v>
      </c>
      <c r="I6977" s="102">
        <f t="shared" si="768"/>
        <v>0.49137241885182448</v>
      </c>
      <c r="J6977" s="102">
        <f t="shared" si="769"/>
        <v>20785.647719886205</v>
      </c>
      <c r="K6977" s="103">
        <f t="shared" si="770"/>
        <v>1.5741129173475201</v>
      </c>
    </row>
    <row r="6978" spans="2:11" x14ac:dyDescent="0.2">
      <c r="B6978" s="35">
        <v>6963</v>
      </c>
      <c r="C6978" s="93">
        <v>0.99906044571138442</v>
      </c>
      <c r="D6978" s="101">
        <f t="shared" si="773"/>
        <v>2.8199878392265992E-3</v>
      </c>
      <c r="E6978" s="93">
        <v>0.9636954733823353</v>
      </c>
      <c r="F6978" s="102">
        <f t="shared" si="771"/>
        <v>1.9636954733823353</v>
      </c>
      <c r="G6978" s="102">
        <f t="shared" si="774"/>
        <v>20784.076426956697</v>
      </c>
      <c r="H6978" s="102">
        <f t="shared" si="772"/>
        <v>20785.647719886205</v>
      </c>
      <c r="I6978" s="102">
        <f t="shared" si="768"/>
        <v>1.5712929295077629</v>
      </c>
      <c r="J6978" s="102">
        <f t="shared" si="769"/>
        <v>20787.611415359588</v>
      </c>
      <c r="K6978" s="103">
        <f t="shared" si="770"/>
        <v>3.534988402891031</v>
      </c>
    </row>
    <row r="6979" spans="2:11" ht="16" thickBot="1" x14ac:dyDescent="0.25">
      <c r="B6979" s="39">
        <v>6964</v>
      </c>
      <c r="C6979" s="94">
        <v>0.39992917500912128</v>
      </c>
      <c r="D6979" s="104">
        <f t="shared" si="773"/>
        <v>2.7494034300862888</v>
      </c>
      <c r="E6979" s="94">
        <v>0.82935545203406769</v>
      </c>
      <c r="F6979" s="105">
        <f t="shared" si="771"/>
        <v>1.8293554520340676</v>
      </c>
      <c r="G6979" s="105">
        <f t="shared" si="774"/>
        <v>20786.825830386784</v>
      </c>
      <c r="H6979" s="105">
        <f t="shared" si="772"/>
        <v>20787.611415359588</v>
      </c>
      <c r="I6979" s="105">
        <f t="shared" si="768"/>
        <v>0.78558497280391748</v>
      </c>
      <c r="J6979" s="105">
        <f t="shared" si="769"/>
        <v>20789.440770811623</v>
      </c>
      <c r="K6979" s="106">
        <f t="shared" si="770"/>
        <v>2.6149404248390056</v>
      </c>
    </row>
    <row r="6980" spans="2:11" x14ac:dyDescent="0.2">
      <c r="B6980" s="35">
        <v>6965</v>
      </c>
      <c r="C6980" s="93">
        <v>2.3037221639695682E-3</v>
      </c>
      <c r="D6980" s="101">
        <f t="shared" si="773"/>
        <v>18.219687395924257</v>
      </c>
      <c r="E6980" s="93">
        <v>0.15429025014697528</v>
      </c>
      <c r="F6980" s="102">
        <f t="shared" si="771"/>
        <v>1.1542902501469752</v>
      </c>
      <c r="G6980" s="102">
        <f t="shared" si="774"/>
        <v>20805.04551778271</v>
      </c>
      <c r="H6980" s="102">
        <f t="shared" si="772"/>
        <v>20805.04551778271</v>
      </c>
      <c r="I6980" s="102">
        <f t="shared" si="768"/>
        <v>0</v>
      </c>
      <c r="J6980" s="102">
        <f t="shared" si="769"/>
        <v>20806.199808032856</v>
      </c>
      <c r="K6980" s="103">
        <f t="shared" si="770"/>
        <v>1.1542902501460048</v>
      </c>
    </row>
    <row r="6981" spans="2:11" x14ac:dyDescent="0.2">
      <c r="B6981" s="35">
        <v>6966</v>
      </c>
      <c r="C6981" s="93">
        <v>0.17936867670461709</v>
      </c>
      <c r="D6981" s="101">
        <f t="shared" si="773"/>
        <v>5.1549358347316847</v>
      </c>
      <c r="E6981" s="93">
        <v>0.54635390221995883</v>
      </c>
      <c r="F6981" s="102">
        <f t="shared" si="771"/>
        <v>1.5463539022199588</v>
      </c>
      <c r="G6981" s="102">
        <f t="shared" si="774"/>
        <v>20810.200453617443</v>
      </c>
      <c r="H6981" s="102">
        <f t="shared" si="772"/>
        <v>20810.200453617443</v>
      </c>
      <c r="I6981" s="102">
        <f t="shared" si="768"/>
        <v>0</v>
      </c>
      <c r="J6981" s="102">
        <f t="shared" si="769"/>
        <v>20811.746807519663</v>
      </c>
      <c r="K6981" s="103">
        <f t="shared" si="770"/>
        <v>1.5463539022202895</v>
      </c>
    </row>
    <row r="6982" spans="2:11" x14ac:dyDescent="0.2">
      <c r="B6982" s="35">
        <v>6967</v>
      </c>
      <c r="C6982" s="93">
        <v>0.99204638168618986</v>
      </c>
      <c r="D6982" s="101">
        <f t="shared" si="773"/>
        <v>2.39562511746996E-2</v>
      </c>
      <c r="E6982" s="93">
        <v>0.66540040639447895</v>
      </c>
      <c r="F6982" s="102">
        <f t="shared" si="771"/>
        <v>1.6654004063944789</v>
      </c>
      <c r="G6982" s="102">
        <f t="shared" si="774"/>
        <v>20810.224409868617</v>
      </c>
      <c r="H6982" s="102">
        <f t="shared" si="772"/>
        <v>20811.746807519663</v>
      </c>
      <c r="I6982" s="102">
        <f t="shared" si="768"/>
        <v>1.5223976510460488</v>
      </c>
      <c r="J6982" s="102">
        <f t="shared" si="769"/>
        <v>20813.412207926056</v>
      </c>
      <c r="K6982" s="103">
        <f t="shared" si="770"/>
        <v>3.1877980574390676</v>
      </c>
    </row>
    <row r="6983" spans="2:11" ht="16" thickBot="1" x14ac:dyDescent="0.25">
      <c r="B6983" s="39">
        <v>6968</v>
      </c>
      <c r="C6983" s="94">
        <v>0.17989527196484756</v>
      </c>
      <c r="D6983" s="104">
        <f t="shared" si="773"/>
        <v>5.1461412595013529</v>
      </c>
      <c r="E6983" s="94">
        <v>0.54741871776404982</v>
      </c>
      <c r="F6983" s="105">
        <f t="shared" si="771"/>
        <v>1.5474187177640499</v>
      </c>
      <c r="G6983" s="105">
        <f t="shared" si="774"/>
        <v>20815.370551128119</v>
      </c>
      <c r="H6983" s="105">
        <f t="shared" si="772"/>
        <v>20815.370551128119</v>
      </c>
      <c r="I6983" s="105">
        <f t="shared" si="768"/>
        <v>0</v>
      </c>
      <c r="J6983" s="105">
        <f t="shared" si="769"/>
        <v>20816.917969845883</v>
      </c>
      <c r="K6983" s="106">
        <f t="shared" si="770"/>
        <v>1.5474187177642307</v>
      </c>
    </row>
    <row r="6984" spans="2:11" x14ac:dyDescent="0.2">
      <c r="B6984" s="35">
        <v>6969</v>
      </c>
      <c r="C6984" s="93">
        <v>0.61970272201921706</v>
      </c>
      <c r="D6984" s="101">
        <f t="shared" si="773"/>
        <v>1.4355461896342598</v>
      </c>
      <c r="E6984" s="93">
        <v>0.39711596116175085</v>
      </c>
      <c r="F6984" s="102">
        <f t="shared" si="771"/>
        <v>1.397115961161751</v>
      </c>
      <c r="G6984" s="102">
        <f t="shared" si="774"/>
        <v>20816.806097317753</v>
      </c>
      <c r="H6984" s="102">
        <f t="shared" si="772"/>
        <v>20816.917969845883</v>
      </c>
      <c r="I6984" s="102">
        <f t="shared" si="768"/>
        <v>0.1118725281303341</v>
      </c>
      <c r="J6984" s="102">
        <f t="shared" si="769"/>
        <v>20818.315085807044</v>
      </c>
      <c r="K6984" s="103">
        <f t="shared" si="770"/>
        <v>1.5089884892913688</v>
      </c>
    </row>
    <row r="6985" spans="2:11" x14ac:dyDescent="0.2">
      <c r="B6985" s="35">
        <v>6970</v>
      </c>
      <c r="C6985" s="93">
        <v>0.39446241260013248</v>
      </c>
      <c r="D6985" s="101">
        <f t="shared" si="773"/>
        <v>2.7906942654469389</v>
      </c>
      <c r="E6985" s="93">
        <v>0.84322122847202929</v>
      </c>
      <c r="F6985" s="102">
        <f t="shared" si="771"/>
        <v>1.8432212284720293</v>
      </c>
      <c r="G6985" s="102">
        <f t="shared" si="774"/>
        <v>20819.596791583201</v>
      </c>
      <c r="H6985" s="102">
        <f t="shared" si="772"/>
        <v>20819.596791583201</v>
      </c>
      <c r="I6985" s="102">
        <f t="shared" si="768"/>
        <v>0</v>
      </c>
      <c r="J6985" s="102">
        <f t="shared" si="769"/>
        <v>20821.440012811672</v>
      </c>
      <c r="K6985" s="103">
        <f t="shared" si="770"/>
        <v>1.8432212284715206</v>
      </c>
    </row>
    <row r="6986" spans="2:11" x14ac:dyDescent="0.2">
      <c r="B6986" s="35">
        <v>6971</v>
      </c>
      <c r="C6986" s="93">
        <v>0.56344950625562096</v>
      </c>
      <c r="D6986" s="101">
        <f t="shared" si="773"/>
        <v>1.7210326706159846</v>
      </c>
      <c r="E6986" s="93">
        <v>0.57528486485974806</v>
      </c>
      <c r="F6986" s="102">
        <f t="shared" si="771"/>
        <v>1.5752848648597482</v>
      </c>
      <c r="G6986" s="102">
        <f t="shared" si="774"/>
        <v>20821.317824253816</v>
      </c>
      <c r="H6986" s="102">
        <f t="shared" si="772"/>
        <v>20821.440012811672</v>
      </c>
      <c r="I6986" s="102">
        <f t="shared" si="768"/>
        <v>0.12218855785613414</v>
      </c>
      <c r="J6986" s="102">
        <f t="shared" si="769"/>
        <v>20823.015297676531</v>
      </c>
      <c r="K6986" s="103">
        <f t="shared" si="770"/>
        <v>1.6974734227151203</v>
      </c>
    </row>
    <row r="6987" spans="2:11" ht="16" thickBot="1" x14ac:dyDescent="0.25">
      <c r="B6987" s="39">
        <v>6972</v>
      </c>
      <c r="C6987" s="94">
        <v>0.7771702166653961</v>
      </c>
      <c r="D6987" s="104">
        <f t="shared" si="773"/>
        <v>0.75628765061754022</v>
      </c>
      <c r="E6987" s="94">
        <v>0.8504406166928673</v>
      </c>
      <c r="F6987" s="105">
        <f t="shared" si="771"/>
        <v>1.8504406166928673</v>
      </c>
      <c r="G6987" s="105">
        <f t="shared" si="774"/>
        <v>20822.074111904432</v>
      </c>
      <c r="H6987" s="105">
        <f t="shared" si="772"/>
        <v>20823.015297676531</v>
      </c>
      <c r="I6987" s="105">
        <f t="shared" si="768"/>
        <v>0.9411857720988337</v>
      </c>
      <c r="J6987" s="105">
        <f t="shared" si="769"/>
        <v>20824.865738293225</v>
      </c>
      <c r="K6987" s="106">
        <f t="shared" si="770"/>
        <v>2.7916263887927926</v>
      </c>
    </row>
    <row r="6988" spans="2:11" x14ac:dyDescent="0.2">
      <c r="B6988" s="35">
        <v>6973</v>
      </c>
      <c r="C6988" s="93">
        <v>0.37618770950559322</v>
      </c>
      <c r="D6988" s="101">
        <f t="shared" si="773"/>
        <v>2.9330010982688832</v>
      </c>
      <c r="E6988" s="93">
        <v>0.82085406316524612</v>
      </c>
      <c r="F6988" s="102">
        <f t="shared" si="771"/>
        <v>1.8208540631652461</v>
      </c>
      <c r="G6988" s="102">
        <f t="shared" si="774"/>
        <v>20825.007113002703</v>
      </c>
      <c r="H6988" s="102">
        <f t="shared" si="772"/>
        <v>20825.007113002703</v>
      </c>
      <c r="I6988" s="102">
        <f t="shared" si="768"/>
        <v>0</v>
      </c>
      <c r="J6988" s="102">
        <f t="shared" si="769"/>
        <v>20826.827967065867</v>
      </c>
      <c r="K6988" s="103">
        <f t="shared" si="770"/>
        <v>1.8208540631640062</v>
      </c>
    </row>
    <row r="6989" spans="2:11" x14ac:dyDescent="0.2">
      <c r="B6989" s="35">
        <v>6974</v>
      </c>
      <c r="C6989" s="93">
        <v>0.25362713670145098</v>
      </c>
      <c r="D6989" s="101">
        <f t="shared" si="773"/>
        <v>4.1156701686697303</v>
      </c>
      <c r="E6989" s="93">
        <v>0.48789042932040894</v>
      </c>
      <c r="F6989" s="102">
        <f t="shared" si="771"/>
        <v>1.4878904293204089</v>
      </c>
      <c r="G6989" s="102">
        <f t="shared" si="774"/>
        <v>20829.122783171373</v>
      </c>
      <c r="H6989" s="102">
        <f t="shared" si="772"/>
        <v>20829.122783171373</v>
      </c>
      <c r="I6989" s="102">
        <f t="shared" si="768"/>
        <v>0</v>
      </c>
      <c r="J6989" s="102">
        <f t="shared" si="769"/>
        <v>20830.610673600695</v>
      </c>
      <c r="K6989" s="103">
        <f t="shared" si="770"/>
        <v>1.4878904293218511</v>
      </c>
    </row>
    <row r="6990" spans="2:11" x14ac:dyDescent="0.2">
      <c r="B6990" s="35">
        <v>6975</v>
      </c>
      <c r="C6990" s="93">
        <v>0.4979753526578421</v>
      </c>
      <c r="D6990" s="101">
        <f t="shared" si="773"/>
        <v>2.0916140875116649</v>
      </c>
      <c r="E6990" s="93">
        <v>0.97814060642204281</v>
      </c>
      <c r="F6990" s="102">
        <f t="shared" si="771"/>
        <v>1.9781406064220428</v>
      </c>
      <c r="G6990" s="102">
        <f t="shared" si="774"/>
        <v>20831.214397258886</v>
      </c>
      <c r="H6990" s="102">
        <f t="shared" si="772"/>
        <v>20831.214397258886</v>
      </c>
      <c r="I6990" s="102">
        <f t="shared" si="768"/>
        <v>0</v>
      </c>
      <c r="J6990" s="102">
        <f t="shared" si="769"/>
        <v>20833.192537865307</v>
      </c>
      <c r="K6990" s="103">
        <f t="shared" si="770"/>
        <v>1.9781406064212206</v>
      </c>
    </row>
    <row r="6991" spans="2:11" ht="16" thickBot="1" x14ac:dyDescent="0.25">
      <c r="B6991" s="39">
        <v>6976</v>
      </c>
      <c r="C6991" s="94">
        <v>0.30423687378671926</v>
      </c>
      <c r="D6991" s="104">
        <f t="shared" si="773"/>
        <v>3.56984607269706</v>
      </c>
      <c r="E6991" s="94">
        <v>0.33439276770367998</v>
      </c>
      <c r="F6991" s="105">
        <f t="shared" si="771"/>
        <v>1.33439276770368</v>
      </c>
      <c r="G6991" s="105">
        <f t="shared" si="774"/>
        <v>20834.784243331582</v>
      </c>
      <c r="H6991" s="105">
        <f t="shared" si="772"/>
        <v>20834.784243331582</v>
      </c>
      <c r="I6991" s="105">
        <f t="shared" si="768"/>
        <v>0</v>
      </c>
      <c r="J6991" s="105">
        <f t="shared" si="769"/>
        <v>20836.118636099287</v>
      </c>
      <c r="K6991" s="106">
        <f t="shared" si="770"/>
        <v>1.3343927677051397</v>
      </c>
    </row>
    <row r="6992" spans="2:11" x14ac:dyDescent="0.2">
      <c r="B6992" s="35">
        <v>6977</v>
      </c>
      <c r="C6992" s="93">
        <v>0.20666156993708351</v>
      </c>
      <c r="D6992" s="101">
        <f t="shared" si="773"/>
        <v>4.7300182545299068</v>
      </c>
      <c r="E6992" s="93">
        <v>0.55629383473566352</v>
      </c>
      <c r="F6992" s="102">
        <f t="shared" si="771"/>
        <v>1.5562938347356634</v>
      </c>
      <c r="G6992" s="102">
        <f t="shared" si="774"/>
        <v>20839.514261586111</v>
      </c>
      <c r="H6992" s="102">
        <f t="shared" si="772"/>
        <v>20839.514261586111</v>
      </c>
      <c r="I6992" s="102">
        <f t="shared" si="768"/>
        <v>0</v>
      </c>
      <c r="J6992" s="102">
        <f t="shared" si="769"/>
        <v>20841.070555420847</v>
      </c>
      <c r="K6992" s="103">
        <f t="shared" si="770"/>
        <v>1.5562938347356976</v>
      </c>
    </row>
    <row r="6993" spans="2:11" x14ac:dyDescent="0.2">
      <c r="B6993" s="35">
        <v>6978</v>
      </c>
      <c r="C6993" s="93">
        <v>0.95994419865006386</v>
      </c>
      <c r="D6993" s="101">
        <f t="shared" si="773"/>
        <v>0.12264036784753085</v>
      </c>
      <c r="E6993" s="93">
        <v>0.92607674905746507</v>
      </c>
      <c r="F6993" s="102">
        <f t="shared" si="771"/>
        <v>1.9260767490574651</v>
      </c>
      <c r="G6993" s="102">
        <f t="shared" si="774"/>
        <v>20839.63690195396</v>
      </c>
      <c r="H6993" s="102">
        <f t="shared" si="772"/>
        <v>20841.070555420847</v>
      </c>
      <c r="I6993" s="102">
        <f t="shared" si="768"/>
        <v>1.4336534668873355</v>
      </c>
      <c r="J6993" s="102">
        <f t="shared" si="769"/>
        <v>20842.996632169903</v>
      </c>
      <c r="K6993" s="103">
        <f t="shared" si="770"/>
        <v>3.3597302159432729</v>
      </c>
    </row>
    <row r="6994" spans="2:11" x14ac:dyDescent="0.2">
      <c r="B6994" s="35">
        <v>6979</v>
      </c>
      <c r="C6994" s="93">
        <v>0.72201021597518256</v>
      </c>
      <c r="D6994" s="101">
        <f t="shared" si="773"/>
        <v>0.97714797191790126</v>
      </c>
      <c r="E6994" s="93">
        <v>0.28478969656024244</v>
      </c>
      <c r="F6994" s="102">
        <f t="shared" si="771"/>
        <v>1.2847896965602423</v>
      </c>
      <c r="G6994" s="102">
        <f t="shared" si="774"/>
        <v>20840.614049925876</v>
      </c>
      <c r="H6994" s="102">
        <f t="shared" si="772"/>
        <v>20842.996632169903</v>
      </c>
      <c r="I6994" s="102">
        <f t="shared" ref="I6994:I7057" si="775">H6994-G6994</f>
        <v>2.3825822440267075</v>
      </c>
      <c r="J6994" s="102">
        <f t="shared" ref="J6994:J7057" si="776">H6994+F6994</f>
        <v>20844.281421866464</v>
      </c>
      <c r="K6994" s="103">
        <f t="shared" ref="K6994:K7057" si="777">J6994-G6994</f>
        <v>3.6673719405880547</v>
      </c>
    </row>
    <row r="6995" spans="2:11" ht="16" thickBot="1" x14ac:dyDescent="0.25">
      <c r="B6995" s="39">
        <v>6980</v>
      </c>
      <c r="C6995" s="94">
        <v>0.87234541504824858</v>
      </c>
      <c r="D6995" s="104">
        <f t="shared" si="773"/>
        <v>0.40970944599795733</v>
      </c>
      <c r="E6995" s="94">
        <v>0.3922823290764138</v>
      </c>
      <c r="F6995" s="105">
        <f t="shared" si="771"/>
        <v>1.3922823290764139</v>
      </c>
      <c r="G6995" s="105">
        <f t="shared" si="774"/>
        <v>20841.023759371874</v>
      </c>
      <c r="H6995" s="105">
        <f t="shared" si="772"/>
        <v>20844.281421866464</v>
      </c>
      <c r="I6995" s="105">
        <f t="shared" si="775"/>
        <v>3.2576624945904769</v>
      </c>
      <c r="J6995" s="105">
        <f t="shared" si="776"/>
        <v>20845.673704195542</v>
      </c>
      <c r="K6995" s="106">
        <f t="shared" si="777"/>
        <v>4.6499448236681928</v>
      </c>
    </row>
    <row r="6996" spans="2:11" x14ac:dyDescent="0.2">
      <c r="B6996" s="35">
        <v>6981</v>
      </c>
      <c r="C6996" s="93">
        <v>0.57396880219581115</v>
      </c>
      <c r="D6996" s="101">
        <f t="shared" si="773"/>
        <v>1.6655407071447388</v>
      </c>
      <c r="E6996" s="93">
        <v>0.73614703724024411</v>
      </c>
      <c r="F6996" s="102">
        <f t="shared" si="771"/>
        <v>1.7361470372402441</v>
      </c>
      <c r="G6996" s="102">
        <f t="shared" si="774"/>
        <v>20842.689300079019</v>
      </c>
      <c r="H6996" s="102">
        <f t="shared" si="772"/>
        <v>20845.673704195542</v>
      </c>
      <c r="I6996" s="102">
        <f t="shared" si="775"/>
        <v>2.9844041165233648</v>
      </c>
      <c r="J6996" s="102">
        <f t="shared" si="776"/>
        <v>20847.409851232784</v>
      </c>
      <c r="K6996" s="103">
        <f t="shared" si="777"/>
        <v>4.7205511537649727</v>
      </c>
    </row>
    <row r="6997" spans="2:11" x14ac:dyDescent="0.2">
      <c r="B6997" s="35">
        <v>6982</v>
      </c>
      <c r="C6997" s="93">
        <v>0.36187526734074571</v>
      </c>
      <c r="D6997" s="101">
        <f t="shared" si="773"/>
        <v>3.0493670756691138</v>
      </c>
      <c r="E6997" s="93">
        <v>0.26895797685425438</v>
      </c>
      <c r="F6997" s="102">
        <f t="shared" si="771"/>
        <v>1.2689579768542543</v>
      </c>
      <c r="G6997" s="102">
        <f t="shared" si="774"/>
        <v>20845.738667154688</v>
      </c>
      <c r="H6997" s="102">
        <f t="shared" si="772"/>
        <v>20847.409851232784</v>
      </c>
      <c r="I6997" s="102">
        <f t="shared" si="775"/>
        <v>1.6711840780953935</v>
      </c>
      <c r="J6997" s="102">
        <f t="shared" si="776"/>
        <v>20848.678809209639</v>
      </c>
      <c r="K6997" s="103">
        <f t="shared" si="777"/>
        <v>2.9401420549511386</v>
      </c>
    </row>
    <row r="6998" spans="2:11" x14ac:dyDescent="0.2">
      <c r="B6998" s="35">
        <v>6983</v>
      </c>
      <c r="C6998" s="93">
        <v>0.27476883871894064</v>
      </c>
      <c r="D6998" s="101">
        <f t="shared" si="773"/>
        <v>3.8754753638491937</v>
      </c>
      <c r="E6998" s="93">
        <v>0.88751694440577455</v>
      </c>
      <c r="F6998" s="102">
        <f t="shared" si="771"/>
        <v>1.8875169444057747</v>
      </c>
      <c r="G6998" s="102">
        <f t="shared" si="774"/>
        <v>20849.614142518538</v>
      </c>
      <c r="H6998" s="102">
        <f t="shared" si="772"/>
        <v>20849.614142518538</v>
      </c>
      <c r="I6998" s="102">
        <f t="shared" si="775"/>
        <v>0</v>
      </c>
      <c r="J6998" s="102">
        <f t="shared" si="776"/>
        <v>20851.501659462945</v>
      </c>
      <c r="K6998" s="103">
        <f t="shared" si="777"/>
        <v>1.8875169444072526</v>
      </c>
    </row>
    <row r="6999" spans="2:11" ht="16" thickBot="1" x14ac:dyDescent="0.25">
      <c r="B6999" s="39">
        <v>6984</v>
      </c>
      <c r="C6999" s="94">
        <v>0.83525556065093942</v>
      </c>
      <c r="D6999" s="104">
        <f t="shared" si="773"/>
        <v>0.54005262089544981</v>
      </c>
      <c r="E6999" s="94">
        <v>0.96140527612979854</v>
      </c>
      <c r="F6999" s="105">
        <f t="shared" si="771"/>
        <v>1.9614052761297986</v>
      </c>
      <c r="G6999" s="105">
        <f t="shared" si="774"/>
        <v>20850.154195139432</v>
      </c>
      <c r="H6999" s="105">
        <f t="shared" si="772"/>
        <v>20851.501659462945</v>
      </c>
      <c r="I6999" s="105">
        <f t="shared" si="775"/>
        <v>1.3474643235131225</v>
      </c>
      <c r="J6999" s="105">
        <f t="shared" si="776"/>
        <v>20853.463064739073</v>
      </c>
      <c r="K6999" s="106">
        <f t="shared" si="777"/>
        <v>3.3088695996411843</v>
      </c>
    </row>
    <row r="7000" spans="2:11" x14ac:dyDescent="0.2">
      <c r="B7000" s="35">
        <v>6985</v>
      </c>
      <c r="C7000" s="93">
        <v>0.17428526295246705</v>
      </c>
      <c r="D7000" s="101">
        <f t="shared" si="773"/>
        <v>5.2411856397914809</v>
      </c>
      <c r="E7000" s="93">
        <v>0.9533628835217326</v>
      </c>
      <c r="F7000" s="102">
        <f t="shared" si="771"/>
        <v>1.9533628835217325</v>
      </c>
      <c r="G7000" s="102">
        <f t="shared" si="774"/>
        <v>20855.395380779224</v>
      </c>
      <c r="H7000" s="102">
        <f t="shared" si="772"/>
        <v>20855.395380779224</v>
      </c>
      <c r="I7000" s="102">
        <f t="shared" si="775"/>
        <v>0</v>
      </c>
      <c r="J7000" s="102">
        <f t="shared" si="776"/>
        <v>20857.348743662747</v>
      </c>
      <c r="K7000" s="103">
        <f t="shared" si="777"/>
        <v>1.9533628835233685</v>
      </c>
    </row>
    <row r="7001" spans="2:11" x14ac:dyDescent="0.2">
      <c r="B7001" s="35">
        <v>6986</v>
      </c>
      <c r="C7001" s="93">
        <v>0.75847159289461841</v>
      </c>
      <c r="D7001" s="101">
        <f t="shared" si="773"/>
        <v>0.82934979774877915</v>
      </c>
      <c r="E7001" s="93">
        <v>0.46759261127125573</v>
      </c>
      <c r="F7001" s="102">
        <f t="shared" si="771"/>
        <v>1.4675926112712556</v>
      </c>
      <c r="G7001" s="102">
        <f t="shared" si="774"/>
        <v>20856.224730576974</v>
      </c>
      <c r="H7001" s="102">
        <f t="shared" si="772"/>
        <v>20857.348743662747</v>
      </c>
      <c r="I7001" s="102">
        <f t="shared" si="775"/>
        <v>1.1240130857731856</v>
      </c>
      <c r="J7001" s="102">
        <f t="shared" si="776"/>
        <v>20858.81633627402</v>
      </c>
      <c r="K7001" s="103">
        <f t="shared" si="777"/>
        <v>2.591605697045452</v>
      </c>
    </row>
    <row r="7002" spans="2:11" x14ac:dyDescent="0.2">
      <c r="B7002" s="35">
        <v>6987</v>
      </c>
      <c r="C7002" s="93">
        <v>6.8828224897784063E-2</v>
      </c>
      <c r="D7002" s="101">
        <f t="shared" si="773"/>
        <v>8.0284241176897027</v>
      </c>
      <c r="E7002" s="93">
        <v>0.50945454199442364</v>
      </c>
      <c r="F7002" s="102">
        <f t="shared" si="771"/>
        <v>1.5094545419944236</v>
      </c>
      <c r="G7002" s="102">
        <f t="shared" si="774"/>
        <v>20864.253154694663</v>
      </c>
      <c r="H7002" s="102">
        <f t="shared" si="772"/>
        <v>20864.253154694663</v>
      </c>
      <c r="I7002" s="102">
        <f t="shared" si="775"/>
        <v>0</v>
      </c>
      <c r="J7002" s="102">
        <f t="shared" si="776"/>
        <v>20865.762609236659</v>
      </c>
      <c r="K7002" s="103">
        <f t="shared" si="777"/>
        <v>1.5094545419960923</v>
      </c>
    </row>
    <row r="7003" spans="2:11" ht="16" thickBot="1" x14ac:dyDescent="0.25">
      <c r="B7003" s="39">
        <v>6988</v>
      </c>
      <c r="C7003" s="94">
        <v>0.33677460841268225</v>
      </c>
      <c r="D7003" s="104">
        <f t="shared" si="773"/>
        <v>3.2650241704640219</v>
      </c>
      <c r="E7003" s="94">
        <v>0.34146654896180206</v>
      </c>
      <c r="F7003" s="105">
        <f t="shared" si="771"/>
        <v>1.3414665489618021</v>
      </c>
      <c r="G7003" s="105">
        <f t="shared" si="774"/>
        <v>20867.518178865128</v>
      </c>
      <c r="H7003" s="105">
        <f t="shared" si="772"/>
        <v>20867.518178865128</v>
      </c>
      <c r="I7003" s="105">
        <f t="shared" si="775"/>
        <v>0</v>
      </c>
      <c r="J7003" s="105">
        <f t="shared" si="776"/>
        <v>20868.85964541409</v>
      </c>
      <c r="K7003" s="106">
        <f t="shared" si="777"/>
        <v>1.3414665489617619</v>
      </c>
    </row>
    <row r="7004" spans="2:11" x14ac:dyDescent="0.2">
      <c r="B7004" s="35">
        <v>6989</v>
      </c>
      <c r="C7004" s="93">
        <v>0.46155256400275613</v>
      </c>
      <c r="D7004" s="101">
        <f t="shared" si="773"/>
        <v>2.3194780000829449</v>
      </c>
      <c r="E7004" s="93">
        <v>0.62860573841588885</v>
      </c>
      <c r="F7004" s="102">
        <f t="shared" si="771"/>
        <v>1.6286057384158887</v>
      </c>
      <c r="G7004" s="102">
        <f t="shared" si="774"/>
        <v>20869.837656865209</v>
      </c>
      <c r="H7004" s="102">
        <f t="shared" si="772"/>
        <v>20869.837656865209</v>
      </c>
      <c r="I7004" s="102">
        <f t="shared" si="775"/>
        <v>0</v>
      </c>
      <c r="J7004" s="102">
        <f t="shared" si="776"/>
        <v>20871.466262603626</v>
      </c>
      <c r="K7004" s="103">
        <f t="shared" si="777"/>
        <v>1.6286057384168089</v>
      </c>
    </row>
    <row r="7005" spans="2:11" x14ac:dyDescent="0.2">
      <c r="B7005" s="35">
        <v>6990</v>
      </c>
      <c r="C7005" s="93">
        <v>0.62982447151917942</v>
      </c>
      <c r="D7005" s="101">
        <f t="shared" si="773"/>
        <v>1.3869423451608234</v>
      </c>
      <c r="E7005" s="93">
        <v>0.47253282767323335</v>
      </c>
      <c r="F7005" s="102">
        <f t="shared" si="771"/>
        <v>1.4725328276732332</v>
      </c>
      <c r="G7005" s="102">
        <f t="shared" si="774"/>
        <v>20871.224599210371</v>
      </c>
      <c r="H7005" s="102">
        <f t="shared" si="772"/>
        <v>20871.466262603626</v>
      </c>
      <c r="I7005" s="102">
        <f t="shared" si="775"/>
        <v>0.24166339325529407</v>
      </c>
      <c r="J7005" s="102">
        <f t="shared" si="776"/>
        <v>20872.938795431299</v>
      </c>
      <c r="K7005" s="103">
        <f t="shared" si="777"/>
        <v>1.7141962209279882</v>
      </c>
    </row>
    <row r="7006" spans="2:11" x14ac:dyDescent="0.2">
      <c r="B7006" s="35">
        <v>6991</v>
      </c>
      <c r="C7006" s="93">
        <v>0.1369547423927866</v>
      </c>
      <c r="D7006" s="101">
        <f t="shared" si="773"/>
        <v>5.9643142656860251</v>
      </c>
      <c r="E7006" s="93">
        <v>0.30269619608862963</v>
      </c>
      <c r="F7006" s="102">
        <f t="shared" si="771"/>
        <v>1.3026961960886296</v>
      </c>
      <c r="G7006" s="102">
        <f t="shared" si="774"/>
        <v>20877.188913476057</v>
      </c>
      <c r="H7006" s="102">
        <f t="shared" si="772"/>
        <v>20877.188913476057</v>
      </c>
      <c r="I7006" s="102">
        <f t="shared" si="775"/>
        <v>0</v>
      </c>
      <c r="J7006" s="102">
        <f t="shared" si="776"/>
        <v>20878.491609672146</v>
      </c>
      <c r="K7006" s="103">
        <f t="shared" si="777"/>
        <v>1.3026961960895278</v>
      </c>
    </row>
    <row r="7007" spans="2:11" ht="16" thickBot="1" x14ac:dyDescent="0.25">
      <c r="B7007" s="39">
        <v>6992</v>
      </c>
      <c r="C7007" s="94">
        <v>0.80299035276935427</v>
      </c>
      <c r="D7007" s="104">
        <f t="shared" si="773"/>
        <v>0.65823773728021229</v>
      </c>
      <c r="E7007" s="94">
        <v>0.5637503534596241</v>
      </c>
      <c r="F7007" s="105">
        <f t="shared" si="771"/>
        <v>1.563750353459624</v>
      </c>
      <c r="G7007" s="105">
        <f t="shared" si="774"/>
        <v>20877.847151213336</v>
      </c>
      <c r="H7007" s="105">
        <f t="shared" si="772"/>
        <v>20878.491609672146</v>
      </c>
      <c r="I7007" s="105">
        <f t="shared" si="775"/>
        <v>0.64445845880982233</v>
      </c>
      <c r="J7007" s="105">
        <f t="shared" si="776"/>
        <v>20880.055360025606</v>
      </c>
      <c r="K7007" s="106">
        <f t="shared" si="777"/>
        <v>2.2082088122697314</v>
      </c>
    </row>
    <row r="7008" spans="2:11" x14ac:dyDescent="0.2">
      <c r="B7008" s="35">
        <v>6993</v>
      </c>
      <c r="C7008" s="93">
        <v>0.561349343469975</v>
      </c>
      <c r="D7008" s="101">
        <f t="shared" si="773"/>
        <v>1.7322355549008384</v>
      </c>
      <c r="E7008" s="93">
        <v>0.75821670210609282</v>
      </c>
      <c r="F7008" s="102">
        <f t="shared" si="771"/>
        <v>1.7582167021060928</v>
      </c>
      <c r="G7008" s="102">
        <f t="shared" si="774"/>
        <v>20879.579386768237</v>
      </c>
      <c r="H7008" s="102">
        <f t="shared" si="772"/>
        <v>20880.055360025606</v>
      </c>
      <c r="I7008" s="102">
        <f t="shared" si="775"/>
        <v>0.47597325736933271</v>
      </c>
      <c r="J7008" s="102">
        <f t="shared" si="776"/>
        <v>20881.813576727713</v>
      </c>
      <c r="K7008" s="103">
        <f t="shared" si="777"/>
        <v>2.2341899594757706</v>
      </c>
    </row>
    <row r="7009" spans="2:11" x14ac:dyDescent="0.2">
      <c r="B7009" s="35">
        <v>6994</v>
      </c>
      <c r="C7009" s="93">
        <v>0.72697839930110819</v>
      </c>
      <c r="D7009" s="101">
        <f t="shared" si="773"/>
        <v>0.95657554197913752</v>
      </c>
      <c r="E7009" s="93">
        <v>0.83627656879066337</v>
      </c>
      <c r="F7009" s="102">
        <f t="shared" si="771"/>
        <v>1.8362765687906633</v>
      </c>
      <c r="G7009" s="102">
        <f t="shared" si="774"/>
        <v>20880.535962310216</v>
      </c>
      <c r="H7009" s="102">
        <f t="shared" si="772"/>
        <v>20881.813576727713</v>
      </c>
      <c r="I7009" s="102">
        <f t="shared" si="775"/>
        <v>1.2776144174968067</v>
      </c>
      <c r="J7009" s="102">
        <f t="shared" si="776"/>
        <v>20883.649853296502</v>
      </c>
      <c r="K7009" s="103">
        <f t="shared" si="777"/>
        <v>3.1138909862856963</v>
      </c>
    </row>
    <row r="7010" spans="2:11" x14ac:dyDescent="0.2">
      <c r="B7010" s="35">
        <v>6995</v>
      </c>
      <c r="C7010" s="93">
        <v>0.19684888702620773</v>
      </c>
      <c r="D7010" s="101">
        <f t="shared" si="773"/>
        <v>4.8759567465796403</v>
      </c>
      <c r="E7010" s="93">
        <v>0.65244888790950417</v>
      </c>
      <c r="F7010" s="102">
        <f t="shared" si="771"/>
        <v>1.6524488879095043</v>
      </c>
      <c r="G7010" s="102">
        <f t="shared" si="774"/>
        <v>20885.411919056794</v>
      </c>
      <c r="H7010" s="102">
        <f t="shared" si="772"/>
        <v>20885.411919056794</v>
      </c>
      <c r="I7010" s="102">
        <f t="shared" si="775"/>
        <v>0</v>
      </c>
      <c r="J7010" s="102">
        <f t="shared" si="776"/>
        <v>20887.064367944706</v>
      </c>
      <c r="K7010" s="103">
        <f t="shared" si="777"/>
        <v>1.6524488879113051</v>
      </c>
    </row>
    <row r="7011" spans="2:11" ht="16" thickBot="1" x14ac:dyDescent="0.25">
      <c r="B7011" s="39">
        <v>6996</v>
      </c>
      <c r="C7011" s="94">
        <v>0.91483811393085857</v>
      </c>
      <c r="D7011" s="104">
        <f t="shared" si="773"/>
        <v>0.26702446207607716</v>
      </c>
      <c r="E7011" s="94">
        <v>0.83946370514387392</v>
      </c>
      <c r="F7011" s="105">
        <f t="shared" si="771"/>
        <v>1.8394637051438738</v>
      </c>
      <c r="G7011" s="105">
        <f t="shared" si="774"/>
        <v>20885.678943518869</v>
      </c>
      <c r="H7011" s="105">
        <f t="shared" si="772"/>
        <v>20887.064367944706</v>
      </c>
      <c r="I7011" s="105">
        <f t="shared" si="775"/>
        <v>1.3854244258363906</v>
      </c>
      <c r="J7011" s="105">
        <f t="shared" si="776"/>
        <v>20888.903831649848</v>
      </c>
      <c r="K7011" s="106">
        <f t="shared" si="777"/>
        <v>3.2248881309787976</v>
      </c>
    </row>
    <row r="7012" spans="2:11" x14ac:dyDescent="0.2">
      <c r="B7012" s="35">
        <v>6997</v>
      </c>
      <c r="C7012" s="93">
        <v>0.55387174896206004</v>
      </c>
      <c r="D7012" s="101">
        <f t="shared" si="773"/>
        <v>1.7724663573108421</v>
      </c>
      <c r="E7012" s="93">
        <v>0.26865727724388044</v>
      </c>
      <c r="F7012" s="102">
        <f t="shared" si="771"/>
        <v>1.2686572772438804</v>
      </c>
      <c r="G7012" s="102">
        <f t="shared" si="774"/>
        <v>20887.451409876179</v>
      </c>
      <c r="H7012" s="102">
        <f t="shared" si="772"/>
        <v>20888.903831649848</v>
      </c>
      <c r="I7012" s="102">
        <f t="shared" si="775"/>
        <v>1.4524217736689025</v>
      </c>
      <c r="J7012" s="102">
        <f t="shared" si="776"/>
        <v>20890.172488927092</v>
      </c>
      <c r="K7012" s="103">
        <f t="shared" si="777"/>
        <v>2.7210790509125218</v>
      </c>
    </row>
    <row r="7013" spans="2:11" x14ac:dyDescent="0.2">
      <c r="B7013" s="35">
        <v>6998</v>
      </c>
      <c r="C7013" s="93">
        <v>0.45849449207469273</v>
      </c>
      <c r="D7013" s="101">
        <f t="shared" si="773"/>
        <v>2.3394210008430512</v>
      </c>
      <c r="E7013" s="93">
        <v>0.1084665176256443</v>
      </c>
      <c r="F7013" s="102">
        <f t="shared" si="771"/>
        <v>1.1084665176256443</v>
      </c>
      <c r="G7013" s="102">
        <f t="shared" si="774"/>
        <v>20889.790830877024</v>
      </c>
      <c r="H7013" s="102">
        <f t="shared" si="772"/>
        <v>20890.172488927092</v>
      </c>
      <c r="I7013" s="102">
        <f t="shared" si="775"/>
        <v>0.38165805006792652</v>
      </c>
      <c r="J7013" s="102">
        <f t="shared" si="776"/>
        <v>20891.280955444716</v>
      </c>
      <c r="K7013" s="103">
        <f t="shared" si="777"/>
        <v>1.4901245676919643</v>
      </c>
    </row>
    <row r="7014" spans="2:11" x14ac:dyDescent="0.2">
      <c r="B7014" s="35">
        <v>6999</v>
      </c>
      <c r="C7014" s="93">
        <v>0.1253821086268796</v>
      </c>
      <c r="D7014" s="101">
        <f t="shared" si="773"/>
        <v>6.2291680061672361</v>
      </c>
      <c r="E7014" s="93">
        <v>0.95437024863199904</v>
      </c>
      <c r="F7014" s="102">
        <f t="shared" si="771"/>
        <v>1.9543702486319989</v>
      </c>
      <c r="G7014" s="102">
        <f t="shared" si="774"/>
        <v>20896.019998883192</v>
      </c>
      <c r="H7014" s="102">
        <f t="shared" si="772"/>
        <v>20896.019998883192</v>
      </c>
      <c r="I7014" s="102">
        <f t="shared" si="775"/>
        <v>0</v>
      </c>
      <c r="J7014" s="102">
        <f t="shared" si="776"/>
        <v>20897.974369131825</v>
      </c>
      <c r="K7014" s="103">
        <f t="shared" si="777"/>
        <v>1.9543702486334951</v>
      </c>
    </row>
    <row r="7015" spans="2:11" ht="16" thickBot="1" x14ac:dyDescent="0.25">
      <c r="B7015" s="39">
        <v>7000</v>
      </c>
      <c r="C7015" s="94">
        <v>0.40438505359989629</v>
      </c>
      <c r="D7015" s="104">
        <f t="shared" si="773"/>
        <v>2.716163255895562</v>
      </c>
      <c r="E7015" s="94">
        <v>0.47540121964090798</v>
      </c>
      <c r="F7015" s="105">
        <f t="shared" si="771"/>
        <v>1.4754012196409079</v>
      </c>
      <c r="G7015" s="105">
        <f t="shared" si="774"/>
        <v>20898.736162139088</v>
      </c>
      <c r="H7015" s="105">
        <f t="shared" si="772"/>
        <v>20898.736162139088</v>
      </c>
      <c r="I7015" s="105">
        <f t="shared" si="775"/>
        <v>0</v>
      </c>
      <c r="J7015" s="105">
        <f t="shared" si="776"/>
        <v>20900.211563358731</v>
      </c>
      <c r="K7015" s="106">
        <f t="shared" si="777"/>
        <v>1.4754012196426629</v>
      </c>
    </row>
    <row r="7016" spans="2:11" x14ac:dyDescent="0.2">
      <c r="B7016" s="35">
        <v>7001</v>
      </c>
      <c r="C7016" s="93">
        <v>8.6461503261333172E-2</v>
      </c>
      <c r="D7016" s="101">
        <f t="shared" si="773"/>
        <v>7.3441680393297979</v>
      </c>
      <c r="E7016" s="93">
        <v>0.26712816925088845</v>
      </c>
      <c r="F7016" s="102">
        <f t="shared" si="771"/>
        <v>1.2671281692508884</v>
      </c>
      <c r="G7016" s="102">
        <f t="shared" si="774"/>
        <v>20906.080330178418</v>
      </c>
      <c r="H7016" s="102">
        <f t="shared" si="772"/>
        <v>20906.080330178418</v>
      </c>
      <c r="I7016" s="102">
        <f t="shared" si="775"/>
        <v>0</v>
      </c>
      <c r="J7016" s="102">
        <f t="shared" si="776"/>
        <v>20907.347458347667</v>
      </c>
      <c r="K7016" s="103">
        <f t="shared" si="777"/>
        <v>1.2671281692491903</v>
      </c>
    </row>
    <row r="7017" spans="2:11" x14ac:dyDescent="0.2">
      <c r="B7017" s="35">
        <v>7002</v>
      </c>
      <c r="C7017" s="93">
        <v>0.60142567949803949</v>
      </c>
      <c r="D7017" s="101">
        <f t="shared" si="773"/>
        <v>1.5253569294244429</v>
      </c>
      <c r="E7017" s="93">
        <v>0.9062100485246668</v>
      </c>
      <c r="F7017" s="102">
        <f t="shared" si="771"/>
        <v>1.9062100485246667</v>
      </c>
      <c r="G7017" s="102">
        <f t="shared" si="774"/>
        <v>20907.605687107844</v>
      </c>
      <c r="H7017" s="102">
        <f t="shared" si="772"/>
        <v>20907.605687107844</v>
      </c>
      <c r="I7017" s="102">
        <f t="shared" si="775"/>
        <v>0</v>
      </c>
      <c r="J7017" s="102">
        <f t="shared" si="776"/>
        <v>20909.511897156368</v>
      </c>
      <c r="K7017" s="103">
        <f t="shared" si="777"/>
        <v>1.9062100485243718</v>
      </c>
    </row>
    <row r="7018" spans="2:11" x14ac:dyDescent="0.2">
      <c r="B7018" s="35">
        <v>7003</v>
      </c>
      <c r="C7018" s="93">
        <v>0.94520235235533523</v>
      </c>
      <c r="D7018" s="101">
        <f t="shared" si="773"/>
        <v>0.16906873480287976</v>
      </c>
      <c r="E7018" s="93">
        <v>6.9559019105410291E-2</v>
      </c>
      <c r="F7018" s="102">
        <f t="shared" si="771"/>
        <v>1.0695590191054103</v>
      </c>
      <c r="G7018" s="102">
        <f t="shared" si="774"/>
        <v>20907.774755842645</v>
      </c>
      <c r="H7018" s="102">
        <f t="shared" si="772"/>
        <v>20909.511897156368</v>
      </c>
      <c r="I7018" s="102">
        <f t="shared" si="775"/>
        <v>1.7371413137225318</v>
      </c>
      <c r="J7018" s="102">
        <f t="shared" si="776"/>
        <v>20910.581456175474</v>
      </c>
      <c r="K7018" s="103">
        <f t="shared" si="777"/>
        <v>2.8067003328287683</v>
      </c>
    </row>
    <row r="7019" spans="2:11" ht="16" thickBot="1" x14ac:dyDescent="0.25">
      <c r="B7019" s="39">
        <v>7004</v>
      </c>
      <c r="C7019" s="94">
        <v>0.19976376854110067</v>
      </c>
      <c r="D7019" s="104">
        <f t="shared" si="773"/>
        <v>4.831859303533955</v>
      </c>
      <c r="E7019" s="94">
        <v>0.64665607717395612</v>
      </c>
      <c r="F7019" s="105">
        <f t="shared" ref="F7019:F7082" si="778">($N$18-$N$19)*E7019+$N$19</f>
        <v>1.6466560771739562</v>
      </c>
      <c r="G7019" s="105">
        <f t="shared" si="774"/>
        <v>20912.606615146178</v>
      </c>
      <c r="H7019" s="105">
        <f t="shared" ref="H7019:H7082" si="779">+MAX(G7019,J7018)</f>
        <v>20912.606615146178</v>
      </c>
      <c r="I7019" s="105">
        <f t="shared" si="775"/>
        <v>0</v>
      </c>
      <c r="J7019" s="105">
        <f t="shared" si="776"/>
        <v>20914.253271223351</v>
      </c>
      <c r="K7019" s="106">
        <f t="shared" si="777"/>
        <v>1.6466560771732475</v>
      </c>
    </row>
    <row r="7020" spans="2:11" x14ac:dyDescent="0.2">
      <c r="B7020" s="35">
        <v>7005</v>
      </c>
      <c r="C7020" s="93">
        <v>0.37706613993844151</v>
      </c>
      <c r="D7020" s="101">
        <f t="shared" ref="D7020:D7083" si="780">-LN(C7020)/$N$16</f>
        <v>2.9260040082569638</v>
      </c>
      <c r="E7020" s="93">
        <v>0.61471765170744941</v>
      </c>
      <c r="F7020" s="102">
        <f t="shared" si="778"/>
        <v>1.6147176517074495</v>
      </c>
      <c r="G7020" s="102">
        <f t="shared" ref="G7020:G7083" si="781">G7019+D7020</f>
        <v>20915.532619154434</v>
      </c>
      <c r="H7020" s="102">
        <f t="shared" si="779"/>
        <v>20915.532619154434</v>
      </c>
      <c r="I7020" s="102">
        <f t="shared" si="775"/>
        <v>0</v>
      </c>
      <c r="J7020" s="102">
        <f t="shared" si="776"/>
        <v>20917.147336806142</v>
      </c>
      <c r="K7020" s="103">
        <f t="shared" si="777"/>
        <v>1.614717651707906</v>
      </c>
    </row>
    <row r="7021" spans="2:11" x14ac:dyDescent="0.2">
      <c r="B7021" s="35">
        <v>7006</v>
      </c>
      <c r="C7021" s="93">
        <v>0.41517421455674963</v>
      </c>
      <c r="D7021" s="101">
        <f t="shared" si="780"/>
        <v>2.6371711581830573</v>
      </c>
      <c r="E7021" s="93">
        <v>0.4951243375693869</v>
      </c>
      <c r="F7021" s="102">
        <f t="shared" si="778"/>
        <v>1.4951243375693868</v>
      </c>
      <c r="G7021" s="102">
        <f t="shared" si="781"/>
        <v>20918.169790312615</v>
      </c>
      <c r="H7021" s="102">
        <f t="shared" si="779"/>
        <v>20918.169790312615</v>
      </c>
      <c r="I7021" s="102">
        <f t="shared" si="775"/>
        <v>0</v>
      </c>
      <c r="J7021" s="102">
        <f t="shared" si="776"/>
        <v>20919.664914650184</v>
      </c>
      <c r="K7021" s="103">
        <f t="shared" si="777"/>
        <v>1.4951243375689955</v>
      </c>
    </row>
    <row r="7022" spans="2:11" x14ac:dyDescent="0.2">
      <c r="B7022" s="35">
        <v>7007</v>
      </c>
      <c r="C7022" s="93">
        <v>0.747759781140513</v>
      </c>
      <c r="D7022" s="101">
        <f t="shared" si="780"/>
        <v>0.87202050238397744</v>
      </c>
      <c r="E7022" s="93">
        <v>0.61215597823237489</v>
      </c>
      <c r="F7022" s="102">
        <f t="shared" si="778"/>
        <v>1.6121559782323749</v>
      </c>
      <c r="G7022" s="102">
        <f t="shared" si="781"/>
        <v>20919.041810815001</v>
      </c>
      <c r="H7022" s="102">
        <f t="shared" si="779"/>
        <v>20919.664914650184</v>
      </c>
      <c r="I7022" s="102">
        <f t="shared" si="775"/>
        <v>0.6231038351834286</v>
      </c>
      <c r="J7022" s="102">
        <f t="shared" si="776"/>
        <v>20921.277070628417</v>
      </c>
      <c r="K7022" s="103">
        <f t="shared" si="777"/>
        <v>2.2352598134166328</v>
      </c>
    </row>
    <row r="7023" spans="2:11" ht="16" thickBot="1" x14ac:dyDescent="0.25">
      <c r="B7023" s="39">
        <v>7008</v>
      </c>
      <c r="C7023" s="94">
        <v>0.6364173620640835</v>
      </c>
      <c r="D7023" s="104">
        <f t="shared" si="780"/>
        <v>1.3557021036181118</v>
      </c>
      <c r="E7023" s="94">
        <v>0.30236748831543048</v>
      </c>
      <c r="F7023" s="105">
        <f t="shared" si="778"/>
        <v>1.3023674883154306</v>
      </c>
      <c r="G7023" s="105">
        <f t="shared" si="781"/>
        <v>20920.397512918618</v>
      </c>
      <c r="H7023" s="105">
        <f t="shared" si="779"/>
        <v>20921.277070628417</v>
      </c>
      <c r="I7023" s="105">
        <f t="shared" si="775"/>
        <v>0.87955770979897352</v>
      </c>
      <c r="J7023" s="105">
        <f t="shared" si="776"/>
        <v>20922.579438116732</v>
      </c>
      <c r="K7023" s="106">
        <f t="shared" si="777"/>
        <v>2.1819251981141861</v>
      </c>
    </row>
    <row r="7024" spans="2:11" x14ac:dyDescent="0.2">
      <c r="B7024" s="35">
        <v>7009</v>
      </c>
      <c r="C7024" s="93">
        <v>0.39664711570316546</v>
      </c>
      <c r="D7024" s="101">
        <f t="shared" si="780"/>
        <v>2.7741248127079579</v>
      </c>
      <c r="E7024" s="93">
        <v>0.90313690423300796</v>
      </c>
      <c r="F7024" s="102">
        <f t="shared" si="778"/>
        <v>1.903136904233008</v>
      </c>
      <c r="G7024" s="102">
        <f t="shared" si="781"/>
        <v>20923.171637731328</v>
      </c>
      <c r="H7024" s="102">
        <f t="shared" si="779"/>
        <v>20923.171637731328</v>
      </c>
      <c r="I7024" s="102">
        <f t="shared" si="775"/>
        <v>0</v>
      </c>
      <c r="J7024" s="102">
        <f t="shared" si="776"/>
        <v>20925.074774635559</v>
      </c>
      <c r="K7024" s="103">
        <f t="shared" si="777"/>
        <v>1.9031369042313599</v>
      </c>
    </row>
    <row r="7025" spans="2:11" x14ac:dyDescent="0.2">
      <c r="B7025" s="35">
        <v>7010</v>
      </c>
      <c r="C7025" s="93">
        <v>0.39731738399094596</v>
      </c>
      <c r="D7025" s="101">
        <f t="shared" si="780"/>
        <v>2.7690595853790181</v>
      </c>
      <c r="E7025" s="93">
        <v>0.51283345192703356</v>
      </c>
      <c r="F7025" s="102">
        <f t="shared" si="778"/>
        <v>1.5128334519270337</v>
      </c>
      <c r="G7025" s="102">
        <f t="shared" si="781"/>
        <v>20925.940697316706</v>
      </c>
      <c r="H7025" s="102">
        <f t="shared" si="779"/>
        <v>20925.940697316706</v>
      </c>
      <c r="I7025" s="102">
        <f t="shared" si="775"/>
        <v>0</v>
      </c>
      <c r="J7025" s="102">
        <f t="shared" si="776"/>
        <v>20927.453530768635</v>
      </c>
      <c r="K7025" s="103">
        <f t="shared" si="777"/>
        <v>1.5128334519286</v>
      </c>
    </row>
    <row r="7026" spans="2:11" x14ac:dyDescent="0.2">
      <c r="B7026" s="35">
        <v>7011</v>
      </c>
      <c r="C7026" s="93">
        <v>0.41730350724810827</v>
      </c>
      <c r="D7026" s="101">
        <f t="shared" si="780"/>
        <v>2.6218244603985363</v>
      </c>
      <c r="E7026" s="93">
        <v>0.32438658332011416</v>
      </c>
      <c r="F7026" s="102">
        <f t="shared" si="778"/>
        <v>1.3243865833201141</v>
      </c>
      <c r="G7026" s="102">
        <f t="shared" si="781"/>
        <v>20928.562521777105</v>
      </c>
      <c r="H7026" s="102">
        <f t="shared" si="779"/>
        <v>20928.562521777105</v>
      </c>
      <c r="I7026" s="102">
        <f t="shared" si="775"/>
        <v>0</v>
      </c>
      <c r="J7026" s="102">
        <f t="shared" si="776"/>
        <v>20929.886908360426</v>
      </c>
      <c r="K7026" s="103">
        <f t="shared" si="777"/>
        <v>1.3243865833210293</v>
      </c>
    </row>
    <row r="7027" spans="2:11" ht="16" thickBot="1" x14ac:dyDescent="0.25">
      <c r="B7027" s="39">
        <v>7012</v>
      </c>
      <c r="C7027" s="94">
        <v>0.91691560984115994</v>
      </c>
      <c r="D7027" s="104">
        <f t="shared" si="780"/>
        <v>0.26021951846130004</v>
      </c>
      <c r="E7027" s="94">
        <v>0.32469337202427584</v>
      </c>
      <c r="F7027" s="105">
        <f t="shared" si="778"/>
        <v>1.3246933720242757</v>
      </c>
      <c r="G7027" s="105">
        <f t="shared" si="781"/>
        <v>20928.822741295568</v>
      </c>
      <c r="H7027" s="105">
        <f t="shared" si="779"/>
        <v>20929.886908360426</v>
      </c>
      <c r="I7027" s="105">
        <f t="shared" si="775"/>
        <v>1.0641670648583386</v>
      </c>
      <c r="J7027" s="105">
        <f t="shared" si="776"/>
        <v>20931.211601732452</v>
      </c>
      <c r="K7027" s="106">
        <f t="shared" si="777"/>
        <v>2.3888604368839879</v>
      </c>
    </row>
    <row r="7028" spans="2:11" x14ac:dyDescent="0.2">
      <c r="B7028" s="35">
        <v>7013</v>
      </c>
      <c r="C7028" s="93">
        <v>0.58238989316511791</v>
      </c>
      <c r="D7028" s="101">
        <f t="shared" si="780"/>
        <v>1.6218454080567724</v>
      </c>
      <c r="E7028" s="93">
        <v>0.37495203931690679</v>
      </c>
      <c r="F7028" s="102">
        <f t="shared" si="778"/>
        <v>1.3749520393169068</v>
      </c>
      <c r="G7028" s="102">
        <f t="shared" si="781"/>
        <v>20930.444586703623</v>
      </c>
      <c r="H7028" s="102">
        <f t="shared" si="779"/>
        <v>20931.211601732452</v>
      </c>
      <c r="I7028" s="102">
        <f t="shared" si="775"/>
        <v>0.7670150288286095</v>
      </c>
      <c r="J7028" s="102">
        <f t="shared" si="776"/>
        <v>20932.586553771769</v>
      </c>
      <c r="K7028" s="103">
        <f t="shared" si="777"/>
        <v>2.1419670681461866</v>
      </c>
    </row>
    <row r="7029" spans="2:11" x14ac:dyDescent="0.2">
      <c r="B7029" s="35">
        <v>7014</v>
      </c>
      <c r="C7029" s="93">
        <v>0.88881336592811533</v>
      </c>
      <c r="D7029" s="101">
        <f t="shared" si="780"/>
        <v>0.35360400779052592</v>
      </c>
      <c r="E7029" s="93">
        <v>0.83734287341132518</v>
      </c>
      <c r="F7029" s="102">
        <f t="shared" si="778"/>
        <v>1.8373428734113251</v>
      </c>
      <c r="G7029" s="102">
        <f t="shared" si="781"/>
        <v>20930.798190711412</v>
      </c>
      <c r="H7029" s="102">
        <f t="shared" si="779"/>
        <v>20932.586553771769</v>
      </c>
      <c r="I7029" s="102">
        <f t="shared" si="775"/>
        <v>1.7883630603573692</v>
      </c>
      <c r="J7029" s="102">
        <f t="shared" si="776"/>
        <v>20934.423896645181</v>
      </c>
      <c r="K7029" s="103">
        <f t="shared" si="777"/>
        <v>3.6257059337694955</v>
      </c>
    </row>
    <row r="7030" spans="2:11" x14ac:dyDescent="0.2">
      <c r="B7030" s="35">
        <v>7015</v>
      </c>
      <c r="C7030" s="93">
        <v>0.30405300865004681</v>
      </c>
      <c r="D7030" s="101">
        <f t="shared" si="780"/>
        <v>3.5716596666519895</v>
      </c>
      <c r="E7030" s="93">
        <v>0.75261826179657909</v>
      </c>
      <c r="F7030" s="102">
        <f t="shared" si="778"/>
        <v>1.7526182617965791</v>
      </c>
      <c r="G7030" s="102">
        <f t="shared" si="781"/>
        <v>20934.369850378065</v>
      </c>
      <c r="H7030" s="102">
        <f t="shared" si="779"/>
        <v>20934.423896645181</v>
      </c>
      <c r="I7030" s="102">
        <f t="shared" si="775"/>
        <v>5.4046267116063973E-2</v>
      </c>
      <c r="J7030" s="102">
        <f t="shared" si="776"/>
        <v>20936.176514906976</v>
      </c>
      <c r="K7030" s="103">
        <f t="shared" si="777"/>
        <v>1.8066645289109147</v>
      </c>
    </row>
    <row r="7031" spans="2:11" ht="16" thickBot="1" x14ac:dyDescent="0.25">
      <c r="B7031" s="39">
        <v>7016</v>
      </c>
      <c r="C7031" s="94">
        <v>0.2425412592093914</v>
      </c>
      <c r="D7031" s="104">
        <f t="shared" si="780"/>
        <v>4.249750326021883</v>
      </c>
      <c r="E7031" s="94">
        <v>0.17278705217665502</v>
      </c>
      <c r="F7031" s="105">
        <f t="shared" si="778"/>
        <v>1.172787052176655</v>
      </c>
      <c r="G7031" s="105">
        <f t="shared" si="781"/>
        <v>20938.619600704085</v>
      </c>
      <c r="H7031" s="105">
        <f t="shared" si="779"/>
        <v>20938.619600704085</v>
      </c>
      <c r="I7031" s="105">
        <f t="shared" si="775"/>
        <v>0</v>
      </c>
      <c r="J7031" s="105">
        <f t="shared" si="776"/>
        <v>20939.792387756261</v>
      </c>
      <c r="K7031" s="106">
        <f t="shared" si="777"/>
        <v>1.1727870521754085</v>
      </c>
    </row>
    <row r="7032" spans="2:11" x14ac:dyDescent="0.2">
      <c r="B7032" s="35">
        <v>7017</v>
      </c>
      <c r="C7032" s="93">
        <v>0.43176724223078844</v>
      </c>
      <c r="D7032" s="101">
        <f t="shared" si="780"/>
        <v>2.5196058812116813</v>
      </c>
      <c r="E7032" s="93">
        <v>0.31643978228585645</v>
      </c>
      <c r="F7032" s="102">
        <f t="shared" si="778"/>
        <v>1.3164397822858565</v>
      </c>
      <c r="G7032" s="102">
        <f t="shared" si="781"/>
        <v>20941.139206585296</v>
      </c>
      <c r="H7032" s="102">
        <f t="shared" si="779"/>
        <v>20941.139206585296</v>
      </c>
      <c r="I7032" s="102">
        <f t="shared" si="775"/>
        <v>0</v>
      </c>
      <c r="J7032" s="102">
        <f t="shared" si="776"/>
        <v>20942.455646367584</v>
      </c>
      <c r="K7032" s="103">
        <f t="shared" si="777"/>
        <v>1.3164397822874889</v>
      </c>
    </row>
    <row r="7033" spans="2:11" x14ac:dyDescent="0.2">
      <c r="B7033" s="35">
        <v>7018</v>
      </c>
      <c r="C7033" s="93">
        <v>0.17498751464232154</v>
      </c>
      <c r="D7033" s="101">
        <f t="shared" si="780"/>
        <v>5.2291219575144341</v>
      </c>
      <c r="E7033" s="93">
        <v>0.44540810837710476</v>
      </c>
      <c r="F7033" s="102">
        <f t="shared" si="778"/>
        <v>1.4454081083771047</v>
      </c>
      <c r="G7033" s="102">
        <f t="shared" si="781"/>
        <v>20946.368328542809</v>
      </c>
      <c r="H7033" s="102">
        <f t="shared" si="779"/>
        <v>20946.368328542809</v>
      </c>
      <c r="I7033" s="102">
        <f t="shared" si="775"/>
        <v>0</v>
      </c>
      <c r="J7033" s="102">
        <f t="shared" si="776"/>
        <v>20947.813736651187</v>
      </c>
      <c r="K7033" s="103">
        <f t="shared" si="777"/>
        <v>1.445408108378615</v>
      </c>
    </row>
    <row r="7034" spans="2:11" x14ac:dyDescent="0.2">
      <c r="B7034" s="35">
        <v>7019</v>
      </c>
      <c r="C7034" s="93">
        <v>0.62787716175082042</v>
      </c>
      <c r="D7034" s="101">
        <f t="shared" si="780"/>
        <v>1.3962322018625266</v>
      </c>
      <c r="E7034" s="93">
        <v>5.4962991822461338E-2</v>
      </c>
      <c r="F7034" s="102">
        <f t="shared" si="778"/>
        <v>1.0549629918224612</v>
      </c>
      <c r="G7034" s="102">
        <f t="shared" si="781"/>
        <v>20947.764560744672</v>
      </c>
      <c r="H7034" s="102">
        <f t="shared" si="779"/>
        <v>20947.813736651187</v>
      </c>
      <c r="I7034" s="102">
        <f t="shared" si="775"/>
        <v>4.9175906515301904E-2</v>
      </c>
      <c r="J7034" s="102">
        <f t="shared" si="776"/>
        <v>20948.868699643011</v>
      </c>
      <c r="K7034" s="103">
        <f t="shared" si="777"/>
        <v>1.1041388983394427</v>
      </c>
    </row>
    <row r="7035" spans="2:11" ht="16" thickBot="1" x14ac:dyDescent="0.25">
      <c r="B7035" s="39">
        <v>7020</v>
      </c>
      <c r="C7035" s="94">
        <v>0.74836090042242609</v>
      </c>
      <c r="D7035" s="104">
        <f t="shared" si="780"/>
        <v>0.86960979051427068</v>
      </c>
      <c r="E7035" s="94">
        <v>0.72060644282960262</v>
      </c>
      <c r="F7035" s="105">
        <f t="shared" si="778"/>
        <v>1.7206064428296026</v>
      </c>
      <c r="G7035" s="105">
        <f t="shared" si="781"/>
        <v>20948.634170535188</v>
      </c>
      <c r="H7035" s="105">
        <f t="shared" si="779"/>
        <v>20948.868699643011</v>
      </c>
      <c r="I7035" s="105">
        <f t="shared" si="775"/>
        <v>0.23452910782361869</v>
      </c>
      <c r="J7035" s="105">
        <f t="shared" si="776"/>
        <v>20950.58930608584</v>
      </c>
      <c r="K7035" s="106">
        <f t="shared" si="777"/>
        <v>1.955135550651903</v>
      </c>
    </row>
    <row r="7036" spans="2:11" x14ac:dyDescent="0.2">
      <c r="B7036" s="35">
        <v>7021</v>
      </c>
      <c r="C7036" s="93">
        <v>0.1996536523553698</v>
      </c>
      <c r="D7036" s="101">
        <f t="shared" si="780"/>
        <v>4.8335134555477586</v>
      </c>
      <c r="E7036" s="93">
        <v>0.57525724935333122</v>
      </c>
      <c r="F7036" s="102">
        <f t="shared" si="778"/>
        <v>1.5752572493533312</v>
      </c>
      <c r="G7036" s="102">
        <f t="shared" si="781"/>
        <v>20953.467683990737</v>
      </c>
      <c r="H7036" s="102">
        <f t="shared" si="779"/>
        <v>20953.467683990737</v>
      </c>
      <c r="I7036" s="102">
        <f t="shared" si="775"/>
        <v>0</v>
      </c>
      <c r="J7036" s="102">
        <f t="shared" si="776"/>
        <v>20955.042941240092</v>
      </c>
      <c r="K7036" s="103">
        <f t="shared" si="777"/>
        <v>1.5752572493547632</v>
      </c>
    </row>
    <row r="7037" spans="2:11" x14ac:dyDescent="0.2">
      <c r="B7037" s="35">
        <v>7022</v>
      </c>
      <c r="C7037" s="93">
        <v>0.95253153370623256</v>
      </c>
      <c r="D7037" s="101">
        <f t="shared" si="780"/>
        <v>0.14589619882805521</v>
      </c>
      <c r="E7037" s="93">
        <v>0.93117874542520995</v>
      </c>
      <c r="F7037" s="102">
        <f t="shared" si="778"/>
        <v>1.9311787454252101</v>
      </c>
      <c r="G7037" s="102">
        <f t="shared" si="781"/>
        <v>20953.613580189565</v>
      </c>
      <c r="H7037" s="102">
        <f t="shared" si="779"/>
        <v>20955.042941240092</v>
      </c>
      <c r="I7037" s="102">
        <f t="shared" si="775"/>
        <v>1.4293610505264951</v>
      </c>
      <c r="J7037" s="102">
        <f t="shared" si="776"/>
        <v>20956.974119985516</v>
      </c>
      <c r="K7037" s="103">
        <f t="shared" si="777"/>
        <v>3.3605397959508991</v>
      </c>
    </row>
    <row r="7038" spans="2:11" x14ac:dyDescent="0.2">
      <c r="B7038" s="35">
        <v>7023</v>
      </c>
      <c r="C7038" s="93">
        <v>0.97717908112851182</v>
      </c>
      <c r="D7038" s="101">
        <f t="shared" si="780"/>
        <v>6.9256040332891941E-2</v>
      </c>
      <c r="E7038" s="93">
        <v>0.81431589675822058</v>
      </c>
      <c r="F7038" s="102">
        <f t="shared" si="778"/>
        <v>1.8143158967582207</v>
      </c>
      <c r="G7038" s="102">
        <f t="shared" si="781"/>
        <v>20953.682836229898</v>
      </c>
      <c r="H7038" s="102">
        <f t="shared" si="779"/>
        <v>20956.974119985516</v>
      </c>
      <c r="I7038" s="102">
        <f t="shared" si="775"/>
        <v>3.2912837556177692</v>
      </c>
      <c r="J7038" s="102">
        <f t="shared" si="776"/>
        <v>20958.788435882274</v>
      </c>
      <c r="K7038" s="103">
        <f t="shared" si="777"/>
        <v>5.1055996523755312</v>
      </c>
    </row>
    <row r="7039" spans="2:11" ht="16" thickBot="1" x14ac:dyDescent="0.25">
      <c r="B7039" s="39">
        <v>7024</v>
      </c>
      <c r="C7039" s="94">
        <v>0.89967728494933163</v>
      </c>
      <c r="D7039" s="104">
        <f t="shared" si="780"/>
        <v>0.31715745671627399</v>
      </c>
      <c r="E7039" s="94">
        <v>0.7052228433351363</v>
      </c>
      <c r="F7039" s="105">
        <f t="shared" si="778"/>
        <v>1.7052228433351364</v>
      </c>
      <c r="G7039" s="105">
        <f t="shared" si="781"/>
        <v>20953.999993686615</v>
      </c>
      <c r="H7039" s="105">
        <f t="shared" si="779"/>
        <v>20958.788435882274</v>
      </c>
      <c r="I7039" s="105">
        <f t="shared" si="775"/>
        <v>4.7884421956587175</v>
      </c>
      <c r="J7039" s="105">
        <f t="shared" si="776"/>
        <v>20960.493658725609</v>
      </c>
      <c r="K7039" s="106">
        <f t="shared" si="777"/>
        <v>6.4936650389936403</v>
      </c>
    </row>
    <row r="7040" spans="2:11" x14ac:dyDescent="0.2">
      <c r="B7040" s="35">
        <v>7025</v>
      </c>
      <c r="C7040" s="93">
        <v>0.8922551299421746</v>
      </c>
      <c r="D7040" s="101">
        <f t="shared" si="780"/>
        <v>0.34200950155061183</v>
      </c>
      <c r="E7040" s="93">
        <v>0.82776625765825307</v>
      </c>
      <c r="F7040" s="102">
        <f t="shared" si="778"/>
        <v>1.827766257658253</v>
      </c>
      <c r="G7040" s="102">
        <f t="shared" si="781"/>
        <v>20954.342003188165</v>
      </c>
      <c r="H7040" s="102">
        <f t="shared" si="779"/>
        <v>20960.493658725609</v>
      </c>
      <c r="I7040" s="102">
        <f t="shared" si="775"/>
        <v>6.1516555374437303</v>
      </c>
      <c r="J7040" s="102">
        <f t="shared" si="776"/>
        <v>20962.321424983267</v>
      </c>
      <c r="K7040" s="103">
        <f t="shared" si="777"/>
        <v>7.9794217951020983</v>
      </c>
    </row>
    <row r="7041" spans="2:11" x14ac:dyDescent="0.2">
      <c r="B7041" s="35">
        <v>7026</v>
      </c>
      <c r="C7041" s="93">
        <v>0.78041707667561711</v>
      </c>
      <c r="D7041" s="101">
        <f t="shared" si="780"/>
        <v>0.74378036556069993</v>
      </c>
      <c r="E7041" s="93">
        <v>0.5399168176617728</v>
      </c>
      <c r="F7041" s="102">
        <f t="shared" si="778"/>
        <v>1.5399168176617728</v>
      </c>
      <c r="G7041" s="102">
        <f t="shared" si="781"/>
        <v>20955.085783553724</v>
      </c>
      <c r="H7041" s="102">
        <f t="shared" si="779"/>
        <v>20962.321424983267</v>
      </c>
      <c r="I7041" s="102">
        <f t="shared" si="775"/>
        <v>7.2356414295427385</v>
      </c>
      <c r="J7041" s="102">
        <f t="shared" si="776"/>
        <v>20963.86134180093</v>
      </c>
      <c r="K7041" s="103">
        <f t="shared" si="777"/>
        <v>8.7755582472054812</v>
      </c>
    </row>
    <row r="7042" spans="2:11" x14ac:dyDescent="0.2">
      <c r="B7042" s="35">
        <v>7027</v>
      </c>
      <c r="C7042" s="93">
        <v>0.95308664291431788</v>
      </c>
      <c r="D7042" s="101">
        <f t="shared" si="780"/>
        <v>0.1441483904876521</v>
      </c>
      <c r="E7042" s="93">
        <v>0.91600653653336017</v>
      </c>
      <c r="F7042" s="102">
        <f t="shared" si="778"/>
        <v>1.9160065365333603</v>
      </c>
      <c r="G7042" s="102">
        <f t="shared" si="781"/>
        <v>20955.229931944214</v>
      </c>
      <c r="H7042" s="102">
        <f t="shared" si="779"/>
        <v>20963.86134180093</v>
      </c>
      <c r="I7042" s="102">
        <f t="shared" si="775"/>
        <v>8.6314098567163455</v>
      </c>
      <c r="J7042" s="102">
        <f t="shared" si="776"/>
        <v>20965.777348337462</v>
      </c>
      <c r="K7042" s="103">
        <f t="shared" si="777"/>
        <v>10.547416393248568</v>
      </c>
    </row>
    <row r="7043" spans="2:11" ht="16" thickBot="1" x14ac:dyDescent="0.25">
      <c r="B7043" s="39">
        <v>7028</v>
      </c>
      <c r="C7043" s="94">
        <v>0.33173814047129369</v>
      </c>
      <c r="D7043" s="104">
        <f t="shared" si="780"/>
        <v>3.3102280643993556</v>
      </c>
      <c r="E7043" s="94">
        <v>0.18756655971210012</v>
      </c>
      <c r="F7043" s="105">
        <f t="shared" si="778"/>
        <v>1.1875665597121001</v>
      </c>
      <c r="G7043" s="105">
        <f t="shared" si="781"/>
        <v>20958.540160008612</v>
      </c>
      <c r="H7043" s="105">
        <f t="shared" si="779"/>
        <v>20965.777348337462</v>
      </c>
      <c r="I7043" s="105">
        <f t="shared" si="775"/>
        <v>7.2371883288506069</v>
      </c>
      <c r="J7043" s="105">
        <f t="shared" si="776"/>
        <v>20966.964914897173</v>
      </c>
      <c r="K7043" s="106">
        <f t="shared" si="777"/>
        <v>8.4247548885614378</v>
      </c>
    </row>
    <row r="7044" spans="2:11" x14ac:dyDescent="0.2">
      <c r="B7044" s="35">
        <v>7029</v>
      </c>
      <c r="C7044" s="93">
        <v>3.0588631172406733E-2</v>
      </c>
      <c r="D7044" s="101">
        <f t="shared" si="780"/>
        <v>10.461380608115382</v>
      </c>
      <c r="E7044" s="93">
        <v>0.45923392299764865</v>
      </c>
      <c r="F7044" s="102">
        <f t="shared" si="778"/>
        <v>1.4592339229976488</v>
      </c>
      <c r="G7044" s="102">
        <f t="shared" si="781"/>
        <v>20969.001540616726</v>
      </c>
      <c r="H7044" s="102">
        <f t="shared" si="779"/>
        <v>20969.001540616726</v>
      </c>
      <c r="I7044" s="102">
        <f t="shared" si="775"/>
        <v>0</v>
      </c>
      <c r="J7044" s="102">
        <f t="shared" si="776"/>
        <v>20970.460774539722</v>
      </c>
      <c r="K7044" s="103">
        <f t="shared" si="777"/>
        <v>1.4592339229966456</v>
      </c>
    </row>
    <row r="7045" spans="2:11" x14ac:dyDescent="0.2">
      <c r="B7045" s="35">
        <v>7030</v>
      </c>
      <c r="C7045" s="93">
        <v>0.77667448233954817</v>
      </c>
      <c r="D7045" s="101">
        <f t="shared" si="780"/>
        <v>0.7582018741290073</v>
      </c>
      <c r="E7045" s="93">
        <v>0.97114075253525689</v>
      </c>
      <c r="F7045" s="102">
        <f t="shared" si="778"/>
        <v>1.9711407525352569</v>
      </c>
      <c r="G7045" s="102">
        <f t="shared" si="781"/>
        <v>20969.759742490856</v>
      </c>
      <c r="H7045" s="102">
        <f t="shared" si="779"/>
        <v>20970.460774539722</v>
      </c>
      <c r="I7045" s="102">
        <f t="shared" si="775"/>
        <v>0.70103204886618187</v>
      </c>
      <c r="J7045" s="102">
        <f t="shared" si="776"/>
        <v>20972.431915292258</v>
      </c>
      <c r="K7045" s="103">
        <f t="shared" si="777"/>
        <v>2.6721728014017572</v>
      </c>
    </row>
    <row r="7046" spans="2:11" x14ac:dyDescent="0.2">
      <c r="B7046" s="35">
        <v>7031</v>
      </c>
      <c r="C7046" s="93">
        <v>0.60068062428697477</v>
      </c>
      <c r="D7046" s="101">
        <f t="shared" si="780"/>
        <v>1.5290756786105391</v>
      </c>
      <c r="E7046" s="93">
        <v>0.47733503113442954</v>
      </c>
      <c r="F7046" s="102">
        <f t="shared" si="778"/>
        <v>1.4773350311344295</v>
      </c>
      <c r="G7046" s="102">
        <f t="shared" si="781"/>
        <v>20971.288818169465</v>
      </c>
      <c r="H7046" s="102">
        <f t="shared" si="779"/>
        <v>20972.431915292258</v>
      </c>
      <c r="I7046" s="102">
        <f t="shared" si="775"/>
        <v>1.1430971227928239</v>
      </c>
      <c r="J7046" s="102">
        <f t="shared" si="776"/>
        <v>20973.909250323391</v>
      </c>
      <c r="K7046" s="103">
        <f t="shared" si="777"/>
        <v>2.620432153926231</v>
      </c>
    </row>
    <row r="7047" spans="2:11" ht="16" thickBot="1" x14ac:dyDescent="0.25">
      <c r="B7047" s="39">
        <v>7032</v>
      </c>
      <c r="C7047" s="94">
        <v>0.78701304014534723</v>
      </c>
      <c r="D7047" s="104">
        <f t="shared" si="780"/>
        <v>0.71853138380100778</v>
      </c>
      <c r="E7047" s="94">
        <v>9.5445642279787801E-3</v>
      </c>
      <c r="F7047" s="105">
        <f t="shared" si="778"/>
        <v>1.0095445642279788</v>
      </c>
      <c r="G7047" s="105">
        <f t="shared" si="781"/>
        <v>20972.007349553267</v>
      </c>
      <c r="H7047" s="105">
        <f t="shared" si="779"/>
        <v>20973.909250323391</v>
      </c>
      <c r="I7047" s="105">
        <f t="shared" si="775"/>
        <v>1.9019007701244846</v>
      </c>
      <c r="J7047" s="105">
        <f t="shared" si="776"/>
        <v>20974.918794887621</v>
      </c>
      <c r="K7047" s="106">
        <f t="shared" si="777"/>
        <v>2.9114453343536297</v>
      </c>
    </row>
    <row r="7048" spans="2:11" x14ac:dyDescent="0.2">
      <c r="B7048" s="35">
        <v>7033</v>
      </c>
      <c r="C7048" s="93">
        <v>0.96485612601246273</v>
      </c>
      <c r="D7048" s="101">
        <f t="shared" si="780"/>
        <v>0.10732884292069432</v>
      </c>
      <c r="E7048" s="93">
        <v>0.27148398432236476</v>
      </c>
      <c r="F7048" s="102">
        <f t="shared" si="778"/>
        <v>1.2714839843223649</v>
      </c>
      <c r="G7048" s="102">
        <f t="shared" si="781"/>
        <v>20972.114678396189</v>
      </c>
      <c r="H7048" s="102">
        <f t="shared" si="779"/>
        <v>20974.918794887621</v>
      </c>
      <c r="I7048" s="102">
        <f t="shared" si="775"/>
        <v>2.8041164914320689</v>
      </c>
      <c r="J7048" s="102">
        <f t="shared" si="776"/>
        <v>20976.190278871942</v>
      </c>
      <c r="K7048" s="103">
        <f t="shared" si="777"/>
        <v>4.0756004757531628</v>
      </c>
    </row>
    <row r="7049" spans="2:11" x14ac:dyDescent="0.2">
      <c r="B7049" s="35">
        <v>7034</v>
      </c>
      <c r="C7049" s="93">
        <v>0.28778812805961862</v>
      </c>
      <c r="D7049" s="101">
        <f t="shared" si="780"/>
        <v>3.7365922081236222</v>
      </c>
      <c r="E7049" s="93">
        <v>0.56401641427686056</v>
      </c>
      <c r="F7049" s="102">
        <f t="shared" si="778"/>
        <v>1.5640164142768604</v>
      </c>
      <c r="G7049" s="102">
        <f t="shared" si="781"/>
        <v>20975.851270604311</v>
      </c>
      <c r="H7049" s="102">
        <f t="shared" si="779"/>
        <v>20976.190278871942</v>
      </c>
      <c r="I7049" s="102">
        <f t="shared" si="775"/>
        <v>0.33900826763056102</v>
      </c>
      <c r="J7049" s="102">
        <f t="shared" si="776"/>
        <v>20977.754295286217</v>
      </c>
      <c r="K7049" s="103">
        <f t="shared" si="777"/>
        <v>1.9030246819056629</v>
      </c>
    </row>
    <row r="7050" spans="2:11" x14ac:dyDescent="0.2">
      <c r="B7050" s="35">
        <v>7035</v>
      </c>
      <c r="C7050" s="93">
        <v>0.79092512448354813</v>
      </c>
      <c r="D7050" s="101">
        <f t="shared" si="780"/>
        <v>0.7036559250233787</v>
      </c>
      <c r="E7050" s="93">
        <v>0.77080464310602403</v>
      </c>
      <c r="F7050" s="102">
        <f t="shared" si="778"/>
        <v>1.770804643106024</v>
      </c>
      <c r="G7050" s="102">
        <f t="shared" si="781"/>
        <v>20976.554926529334</v>
      </c>
      <c r="H7050" s="102">
        <f t="shared" si="779"/>
        <v>20977.754295286217</v>
      </c>
      <c r="I7050" s="102">
        <f t="shared" si="775"/>
        <v>1.1993687568829046</v>
      </c>
      <c r="J7050" s="102">
        <f t="shared" si="776"/>
        <v>20979.525099929324</v>
      </c>
      <c r="K7050" s="103">
        <f t="shared" si="777"/>
        <v>2.9701733999900171</v>
      </c>
    </row>
    <row r="7051" spans="2:11" ht="16" thickBot="1" x14ac:dyDescent="0.25">
      <c r="B7051" s="39">
        <v>7036</v>
      </c>
      <c r="C7051" s="94">
        <v>0.31337794875142144</v>
      </c>
      <c r="D7051" s="104">
        <f t="shared" si="780"/>
        <v>3.4810359386713281</v>
      </c>
      <c r="E7051" s="94">
        <v>0.4888101522337821</v>
      </c>
      <c r="F7051" s="105">
        <f t="shared" si="778"/>
        <v>1.488810152233782</v>
      </c>
      <c r="G7051" s="105">
        <f t="shared" si="781"/>
        <v>20980.035962468006</v>
      </c>
      <c r="H7051" s="105">
        <f t="shared" si="779"/>
        <v>20980.035962468006</v>
      </c>
      <c r="I7051" s="105">
        <f t="shared" si="775"/>
        <v>0</v>
      </c>
      <c r="J7051" s="105">
        <f t="shared" si="776"/>
        <v>20981.52477262024</v>
      </c>
      <c r="K7051" s="106">
        <f t="shared" si="777"/>
        <v>1.488810152233782</v>
      </c>
    </row>
    <row r="7052" spans="2:11" x14ac:dyDescent="0.2">
      <c r="B7052" s="35">
        <v>7037</v>
      </c>
      <c r="C7052" s="93">
        <v>3.8038965589876073E-2</v>
      </c>
      <c r="D7052" s="101">
        <f t="shared" si="780"/>
        <v>9.8074327031095105</v>
      </c>
      <c r="E7052" s="93">
        <v>0.10712098468063302</v>
      </c>
      <c r="F7052" s="102">
        <f t="shared" si="778"/>
        <v>1.1071209846806331</v>
      </c>
      <c r="G7052" s="102">
        <f t="shared" si="781"/>
        <v>20989.843395171116</v>
      </c>
      <c r="H7052" s="102">
        <f t="shared" si="779"/>
        <v>20989.843395171116</v>
      </c>
      <c r="I7052" s="102">
        <f t="shared" si="775"/>
        <v>0</v>
      </c>
      <c r="J7052" s="102">
        <f t="shared" si="776"/>
        <v>20990.950516155797</v>
      </c>
      <c r="K7052" s="103">
        <f t="shared" si="777"/>
        <v>1.1071209846813872</v>
      </c>
    </row>
    <row r="7053" spans="2:11" x14ac:dyDescent="0.2">
      <c r="B7053" s="35">
        <v>7038</v>
      </c>
      <c r="C7053" s="93">
        <v>0.57708883378055786</v>
      </c>
      <c r="D7053" s="101">
        <f t="shared" si="780"/>
        <v>1.6492771988973833</v>
      </c>
      <c r="E7053" s="93">
        <v>0.49488170520055641</v>
      </c>
      <c r="F7053" s="102">
        <f t="shared" si="778"/>
        <v>1.4948817052005565</v>
      </c>
      <c r="G7053" s="102">
        <f t="shared" si="781"/>
        <v>20991.492672370012</v>
      </c>
      <c r="H7053" s="102">
        <f t="shared" si="779"/>
        <v>20991.492672370012</v>
      </c>
      <c r="I7053" s="102">
        <f t="shared" si="775"/>
        <v>0</v>
      </c>
      <c r="J7053" s="102">
        <f t="shared" si="776"/>
        <v>20992.987554075211</v>
      </c>
      <c r="K7053" s="103">
        <f t="shared" si="777"/>
        <v>1.4948817051990773</v>
      </c>
    </row>
    <row r="7054" spans="2:11" x14ac:dyDescent="0.2">
      <c r="B7054" s="35">
        <v>7039</v>
      </c>
      <c r="C7054" s="93">
        <v>0.23661524269367495</v>
      </c>
      <c r="D7054" s="101">
        <f t="shared" si="780"/>
        <v>4.3239597168524471</v>
      </c>
      <c r="E7054" s="93">
        <v>0.22927718581410783</v>
      </c>
      <c r="F7054" s="102">
        <f t="shared" si="778"/>
        <v>1.2292771858141078</v>
      </c>
      <c r="G7054" s="102">
        <f t="shared" si="781"/>
        <v>20995.816632086866</v>
      </c>
      <c r="H7054" s="102">
        <f t="shared" si="779"/>
        <v>20995.816632086866</v>
      </c>
      <c r="I7054" s="102">
        <f t="shared" si="775"/>
        <v>0</v>
      </c>
      <c r="J7054" s="102">
        <f t="shared" si="776"/>
        <v>20997.045909272681</v>
      </c>
      <c r="K7054" s="103">
        <f t="shared" si="777"/>
        <v>1.2292771858155902</v>
      </c>
    </row>
    <row r="7055" spans="2:11" ht="16" thickBot="1" x14ac:dyDescent="0.25">
      <c r="B7055" s="39">
        <v>7040</v>
      </c>
      <c r="C7055" s="94">
        <v>0.93797802910370198</v>
      </c>
      <c r="D7055" s="104">
        <f t="shared" si="780"/>
        <v>0.19208626014185959</v>
      </c>
      <c r="E7055" s="94">
        <v>0.24990135372091427</v>
      </c>
      <c r="F7055" s="105">
        <f t="shared" si="778"/>
        <v>1.2499013537209143</v>
      </c>
      <c r="G7055" s="105">
        <f t="shared" si="781"/>
        <v>20996.008718347006</v>
      </c>
      <c r="H7055" s="105">
        <f t="shared" si="779"/>
        <v>20997.045909272681</v>
      </c>
      <c r="I7055" s="105">
        <f t="shared" si="775"/>
        <v>1.0371909256755316</v>
      </c>
      <c r="J7055" s="105">
        <f t="shared" si="776"/>
        <v>20998.295810626401</v>
      </c>
      <c r="K7055" s="106">
        <f t="shared" si="777"/>
        <v>2.2870922793954378</v>
      </c>
    </row>
    <row r="7056" spans="2:11" x14ac:dyDescent="0.2">
      <c r="B7056" s="35">
        <v>7041</v>
      </c>
      <c r="C7056" s="93">
        <v>0.11261284114134174</v>
      </c>
      <c r="D7056" s="101">
        <f t="shared" si="780"/>
        <v>6.5513985830130705</v>
      </c>
      <c r="E7056" s="93">
        <v>0.30159991332240965</v>
      </c>
      <c r="F7056" s="102">
        <f t="shared" si="778"/>
        <v>1.3015999133224097</v>
      </c>
      <c r="G7056" s="102">
        <f t="shared" si="781"/>
        <v>21002.560116930021</v>
      </c>
      <c r="H7056" s="102">
        <f t="shared" si="779"/>
        <v>21002.560116930021</v>
      </c>
      <c r="I7056" s="102">
        <f t="shared" si="775"/>
        <v>0</v>
      </c>
      <c r="J7056" s="102">
        <f t="shared" si="776"/>
        <v>21003.861716843345</v>
      </c>
      <c r="K7056" s="103">
        <f t="shared" si="777"/>
        <v>1.3015999133240257</v>
      </c>
    </row>
    <row r="7057" spans="2:11" x14ac:dyDescent="0.2">
      <c r="B7057" s="35">
        <v>7042</v>
      </c>
      <c r="C7057" s="93">
        <v>0.49903587945814776</v>
      </c>
      <c r="D7057" s="101">
        <f t="shared" si="780"/>
        <v>2.0852318492812687</v>
      </c>
      <c r="E7057" s="93">
        <v>0.41391250320412387</v>
      </c>
      <c r="F7057" s="102">
        <f t="shared" si="778"/>
        <v>1.413912503204124</v>
      </c>
      <c r="G7057" s="102">
        <f t="shared" si="781"/>
        <v>21004.645348779301</v>
      </c>
      <c r="H7057" s="102">
        <f t="shared" si="779"/>
        <v>21004.645348779301</v>
      </c>
      <c r="I7057" s="102">
        <f t="shared" si="775"/>
        <v>0</v>
      </c>
      <c r="J7057" s="102">
        <f t="shared" si="776"/>
        <v>21006.059261282506</v>
      </c>
      <c r="K7057" s="103">
        <f t="shared" si="777"/>
        <v>1.4139125032052107</v>
      </c>
    </row>
    <row r="7058" spans="2:11" x14ac:dyDescent="0.2">
      <c r="B7058" s="35">
        <v>7043</v>
      </c>
      <c r="C7058" s="93">
        <v>0.83332499214722755</v>
      </c>
      <c r="D7058" s="101">
        <f t="shared" si="780"/>
        <v>0.54699469880212859</v>
      </c>
      <c r="E7058" s="93">
        <v>0.70780424469214809</v>
      </c>
      <c r="F7058" s="102">
        <f t="shared" si="778"/>
        <v>1.7078042446921482</v>
      </c>
      <c r="G7058" s="102">
        <f t="shared" si="781"/>
        <v>21005.192343478102</v>
      </c>
      <c r="H7058" s="102">
        <f t="shared" si="779"/>
        <v>21006.059261282506</v>
      </c>
      <c r="I7058" s="102">
        <f t="shared" ref="I7058:I7121" si="782">H7058-G7058</f>
        <v>0.86691780440378352</v>
      </c>
      <c r="J7058" s="102">
        <f t="shared" ref="J7058:J7121" si="783">H7058+F7058</f>
        <v>21007.767065527198</v>
      </c>
      <c r="K7058" s="103">
        <f t="shared" ref="K7058:K7121" si="784">J7058-G7058</f>
        <v>2.5747220490957261</v>
      </c>
    </row>
    <row r="7059" spans="2:11" ht="16" thickBot="1" x14ac:dyDescent="0.25">
      <c r="B7059" s="39">
        <v>7044</v>
      </c>
      <c r="C7059" s="94">
        <v>0.2935970508192588</v>
      </c>
      <c r="D7059" s="104">
        <f t="shared" si="780"/>
        <v>3.6766410815572788</v>
      </c>
      <c r="E7059" s="94">
        <v>0.3964775272443235</v>
      </c>
      <c r="F7059" s="105">
        <f t="shared" si="778"/>
        <v>1.3964775272443235</v>
      </c>
      <c r="G7059" s="105">
        <f t="shared" si="781"/>
        <v>21008.86898455966</v>
      </c>
      <c r="H7059" s="105">
        <f t="shared" si="779"/>
        <v>21008.86898455966</v>
      </c>
      <c r="I7059" s="105">
        <f t="shared" si="782"/>
        <v>0</v>
      </c>
      <c r="J7059" s="105">
        <f t="shared" si="783"/>
        <v>21010.265462086903</v>
      </c>
      <c r="K7059" s="106">
        <f t="shared" si="784"/>
        <v>1.3964775272434053</v>
      </c>
    </row>
    <row r="7060" spans="2:11" x14ac:dyDescent="0.2">
      <c r="B7060" s="35">
        <v>7045</v>
      </c>
      <c r="C7060" s="93">
        <v>0.16896028708721866</v>
      </c>
      <c r="D7060" s="101">
        <f t="shared" si="780"/>
        <v>5.3342747379677435</v>
      </c>
      <c r="E7060" s="93">
        <v>0.61660902719900679</v>
      </c>
      <c r="F7060" s="102">
        <f t="shared" si="778"/>
        <v>1.6166090271990068</v>
      </c>
      <c r="G7060" s="102">
        <f t="shared" si="781"/>
        <v>21014.203259297628</v>
      </c>
      <c r="H7060" s="102">
        <f t="shared" si="779"/>
        <v>21014.203259297628</v>
      </c>
      <c r="I7060" s="102">
        <f t="shared" si="782"/>
        <v>0</v>
      </c>
      <c r="J7060" s="102">
        <f t="shared" si="783"/>
        <v>21015.819868324827</v>
      </c>
      <c r="K7060" s="103">
        <f t="shared" si="784"/>
        <v>1.6166090271981375</v>
      </c>
    </row>
    <row r="7061" spans="2:11" x14ac:dyDescent="0.2">
      <c r="B7061" s="35">
        <v>7046</v>
      </c>
      <c r="C7061" s="93">
        <v>7.7974932863449253E-2</v>
      </c>
      <c r="D7061" s="101">
        <f t="shared" si="780"/>
        <v>7.6541036324688365</v>
      </c>
      <c r="E7061" s="93">
        <v>0.26417169765562487</v>
      </c>
      <c r="F7061" s="102">
        <f t="shared" si="778"/>
        <v>1.264171697655625</v>
      </c>
      <c r="G7061" s="102">
        <f t="shared" si="781"/>
        <v>21021.857362930099</v>
      </c>
      <c r="H7061" s="102">
        <f t="shared" si="779"/>
        <v>21021.857362930099</v>
      </c>
      <c r="I7061" s="102">
        <f t="shared" si="782"/>
        <v>0</v>
      </c>
      <c r="J7061" s="102">
        <f t="shared" si="783"/>
        <v>21023.121534627753</v>
      </c>
      <c r="K7061" s="103">
        <f t="shared" si="784"/>
        <v>1.264171697654092</v>
      </c>
    </row>
    <row r="7062" spans="2:11" x14ac:dyDescent="0.2">
      <c r="B7062" s="35">
        <v>7047</v>
      </c>
      <c r="C7062" s="93">
        <v>0.85556696833464463</v>
      </c>
      <c r="D7062" s="101">
        <f t="shared" si="780"/>
        <v>0.46797272686089231</v>
      </c>
      <c r="E7062" s="93">
        <v>0.32019138350574072</v>
      </c>
      <c r="F7062" s="102">
        <f t="shared" si="778"/>
        <v>1.3201913835057408</v>
      </c>
      <c r="G7062" s="102">
        <f t="shared" si="781"/>
        <v>21022.325335656958</v>
      </c>
      <c r="H7062" s="102">
        <f t="shared" si="779"/>
        <v>21023.121534627753</v>
      </c>
      <c r="I7062" s="102">
        <f t="shared" si="782"/>
        <v>0.79619897079464863</v>
      </c>
      <c r="J7062" s="102">
        <f t="shared" si="783"/>
        <v>21024.44172601126</v>
      </c>
      <c r="K7062" s="103">
        <f t="shared" si="784"/>
        <v>2.1163903543019842</v>
      </c>
    </row>
    <row r="7063" spans="2:11" ht="16" thickBot="1" x14ac:dyDescent="0.25">
      <c r="B7063" s="39">
        <v>7048</v>
      </c>
      <c r="C7063" s="94">
        <v>0.2392910629720808</v>
      </c>
      <c r="D7063" s="104">
        <f t="shared" si="780"/>
        <v>4.2902238939268749</v>
      </c>
      <c r="E7063" s="94">
        <v>1.166773143839106E-2</v>
      </c>
      <c r="F7063" s="105">
        <f t="shared" si="778"/>
        <v>1.0116677314383911</v>
      </c>
      <c r="G7063" s="105">
        <f t="shared" si="781"/>
        <v>21026.615559550886</v>
      </c>
      <c r="H7063" s="105">
        <f t="shared" si="779"/>
        <v>21026.615559550886</v>
      </c>
      <c r="I7063" s="105">
        <f t="shared" si="782"/>
        <v>0</v>
      </c>
      <c r="J7063" s="105">
        <f t="shared" si="783"/>
        <v>21027.627227282326</v>
      </c>
      <c r="K7063" s="106">
        <f t="shared" si="784"/>
        <v>1.0116677314399567</v>
      </c>
    </row>
    <row r="7064" spans="2:11" x14ac:dyDescent="0.2">
      <c r="B7064" s="35">
        <v>7049</v>
      </c>
      <c r="C7064" s="93">
        <v>0.79558904434743083</v>
      </c>
      <c r="D7064" s="101">
        <f t="shared" si="780"/>
        <v>0.68601750719851784</v>
      </c>
      <c r="E7064" s="93">
        <v>0.3376715414690461</v>
      </c>
      <c r="F7064" s="102">
        <f t="shared" si="778"/>
        <v>1.3376715414690461</v>
      </c>
      <c r="G7064" s="102">
        <f t="shared" si="781"/>
        <v>21027.301577058086</v>
      </c>
      <c r="H7064" s="102">
        <f t="shared" si="779"/>
        <v>21027.627227282326</v>
      </c>
      <c r="I7064" s="102">
        <f t="shared" si="782"/>
        <v>0.32565022424023482</v>
      </c>
      <c r="J7064" s="102">
        <f t="shared" si="783"/>
        <v>21028.964898823797</v>
      </c>
      <c r="K7064" s="103">
        <f t="shared" si="784"/>
        <v>1.6633217657108617</v>
      </c>
    </row>
    <row r="7065" spans="2:11" x14ac:dyDescent="0.2">
      <c r="B7065" s="35">
        <v>7050</v>
      </c>
      <c r="C7065" s="93">
        <v>0.23360246189721801</v>
      </c>
      <c r="D7065" s="101">
        <f t="shared" si="780"/>
        <v>4.362403467420088</v>
      </c>
      <c r="E7065" s="93">
        <v>0.38298924210184127</v>
      </c>
      <c r="F7065" s="102">
        <f t="shared" si="778"/>
        <v>1.3829892421018413</v>
      </c>
      <c r="G7065" s="102">
        <f t="shared" si="781"/>
        <v>21031.663980525507</v>
      </c>
      <c r="H7065" s="102">
        <f t="shared" si="779"/>
        <v>21031.663980525507</v>
      </c>
      <c r="I7065" s="102">
        <f t="shared" si="782"/>
        <v>0</v>
      </c>
      <c r="J7065" s="102">
        <f t="shared" si="783"/>
        <v>21033.046969767609</v>
      </c>
      <c r="K7065" s="103">
        <f t="shared" si="784"/>
        <v>1.3829892421017576</v>
      </c>
    </row>
    <row r="7066" spans="2:11" x14ac:dyDescent="0.2">
      <c r="B7066" s="35">
        <v>7051</v>
      </c>
      <c r="C7066" s="93">
        <v>0.16042428229151851</v>
      </c>
      <c r="D7066" s="101">
        <f t="shared" si="780"/>
        <v>5.489799627450175</v>
      </c>
      <c r="E7066" s="93">
        <v>0.79995144286781195</v>
      </c>
      <c r="F7066" s="102">
        <f t="shared" si="778"/>
        <v>1.7999514428678118</v>
      </c>
      <c r="G7066" s="102">
        <f t="shared" si="781"/>
        <v>21037.153780152956</v>
      </c>
      <c r="H7066" s="102">
        <f t="shared" si="779"/>
        <v>21037.153780152956</v>
      </c>
      <c r="I7066" s="102">
        <f t="shared" si="782"/>
        <v>0</v>
      </c>
      <c r="J7066" s="102">
        <f t="shared" si="783"/>
        <v>21038.953731595822</v>
      </c>
      <c r="K7066" s="103">
        <f t="shared" si="784"/>
        <v>1.7999514428665861</v>
      </c>
    </row>
    <row r="7067" spans="2:11" ht="16" thickBot="1" x14ac:dyDescent="0.25">
      <c r="B7067" s="39">
        <v>7052</v>
      </c>
      <c r="C7067" s="94">
        <v>0.39088891469506537</v>
      </c>
      <c r="D7067" s="104">
        <f t="shared" si="780"/>
        <v>2.8179955950049291</v>
      </c>
      <c r="E7067" s="94">
        <v>0.28044864195457619</v>
      </c>
      <c r="F7067" s="105">
        <f t="shared" si="778"/>
        <v>1.2804486419545762</v>
      </c>
      <c r="G7067" s="105">
        <f t="shared" si="781"/>
        <v>21039.971775747959</v>
      </c>
      <c r="H7067" s="105">
        <f t="shared" si="779"/>
        <v>21039.971775747959</v>
      </c>
      <c r="I7067" s="105">
        <f t="shared" si="782"/>
        <v>0</v>
      </c>
      <c r="J7067" s="105">
        <f t="shared" si="783"/>
        <v>21041.252224389915</v>
      </c>
      <c r="K7067" s="106">
        <f t="shared" si="784"/>
        <v>1.2804486419554451</v>
      </c>
    </row>
    <row r="7068" spans="2:11" x14ac:dyDescent="0.2">
      <c r="B7068" s="35">
        <v>7053</v>
      </c>
      <c r="C7068" s="93">
        <v>0.35494920720637979</v>
      </c>
      <c r="D7068" s="101">
        <f t="shared" si="780"/>
        <v>3.1073417341058533</v>
      </c>
      <c r="E7068" s="93">
        <v>0.74649415928587526</v>
      </c>
      <c r="F7068" s="102">
        <f t="shared" si="778"/>
        <v>1.7464941592858754</v>
      </c>
      <c r="G7068" s="102">
        <f t="shared" si="781"/>
        <v>21043.079117482066</v>
      </c>
      <c r="H7068" s="102">
        <f t="shared" si="779"/>
        <v>21043.079117482066</v>
      </c>
      <c r="I7068" s="102">
        <f t="shared" si="782"/>
        <v>0</v>
      </c>
      <c r="J7068" s="102">
        <f t="shared" si="783"/>
        <v>21044.82561164135</v>
      </c>
      <c r="K7068" s="103">
        <f t="shared" si="784"/>
        <v>1.7464941592843388</v>
      </c>
    </row>
    <row r="7069" spans="2:11" x14ac:dyDescent="0.2">
      <c r="B7069" s="35">
        <v>7054</v>
      </c>
      <c r="C7069" s="93">
        <v>0.94543704101054271</v>
      </c>
      <c r="D7069" s="101">
        <f t="shared" si="780"/>
        <v>0.16832394341462328</v>
      </c>
      <c r="E7069" s="93">
        <v>0.58255218310766954</v>
      </c>
      <c r="F7069" s="102">
        <f t="shared" si="778"/>
        <v>1.5825521831076697</v>
      </c>
      <c r="G7069" s="102">
        <f t="shared" si="781"/>
        <v>21043.247441425479</v>
      </c>
      <c r="H7069" s="102">
        <f t="shared" si="779"/>
        <v>21044.82561164135</v>
      </c>
      <c r="I7069" s="102">
        <f t="shared" si="782"/>
        <v>1.5781702158710686</v>
      </c>
      <c r="J7069" s="102">
        <f t="shared" si="783"/>
        <v>21046.408163824457</v>
      </c>
      <c r="K7069" s="103">
        <f t="shared" si="784"/>
        <v>3.1607223989776685</v>
      </c>
    </row>
    <row r="7070" spans="2:11" x14ac:dyDescent="0.2">
      <c r="B7070" s="35">
        <v>7055</v>
      </c>
      <c r="C7070" s="93">
        <v>0.33764401495198726</v>
      </c>
      <c r="D7070" s="101">
        <f t="shared" si="780"/>
        <v>3.257289446147809</v>
      </c>
      <c r="E7070" s="93">
        <v>0.17988764677190161</v>
      </c>
      <c r="F7070" s="102">
        <f t="shared" si="778"/>
        <v>1.1798876467719017</v>
      </c>
      <c r="G7070" s="102">
        <f t="shared" si="781"/>
        <v>21046.504730871628</v>
      </c>
      <c r="H7070" s="102">
        <f t="shared" si="779"/>
        <v>21046.504730871628</v>
      </c>
      <c r="I7070" s="102">
        <f t="shared" si="782"/>
        <v>0</v>
      </c>
      <c r="J7070" s="102">
        <f t="shared" si="783"/>
        <v>21047.6846185184</v>
      </c>
      <c r="K7070" s="103">
        <f t="shared" si="784"/>
        <v>1.1798876467728405</v>
      </c>
    </row>
    <row r="7071" spans="2:11" ht="16" thickBot="1" x14ac:dyDescent="0.25">
      <c r="B7071" s="39">
        <v>7056</v>
      </c>
      <c r="C7071" s="94">
        <v>0.64510650787853807</v>
      </c>
      <c r="D7071" s="104">
        <f t="shared" si="780"/>
        <v>1.3150195419741486</v>
      </c>
      <c r="E7071" s="94">
        <v>0.81414712054186877</v>
      </c>
      <c r="F7071" s="105">
        <f t="shared" si="778"/>
        <v>1.8141471205418687</v>
      </c>
      <c r="G7071" s="105">
        <f t="shared" si="781"/>
        <v>21047.819750413601</v>
      </c>
      <c r="H7071" s="105">
        <f t="shared" si="779"/>
        <v>21047.819750413601</v>
      </c>
      <c r="I7071" s="105">
        <f t="shared" si="782"/>
        <v>0</v>
      </c>
      <c r="J7071" s="105">
        <f t="shared" si="783"/>
        <v>21049.633897534142</v>
      </c>
      <c r="K7071" s="106">
        <f t="shared" si="784"/>
        <v>1.8141471205417474</v>
      </c>
    </row>
    <row r="7072" spans="2:11" x14ac:dyDescent="0.2">
      <c r="B7072" s="35">
        <v>7057</v>
      </c>
      <c r="C7072" s="93">
        <v>0.30437330651612338</v>
      </c>
      <c r="D7072" s="101">
        <f t="shared" si="780"/>
        <v>3.5685010469044753</v>
      </c>
      <c r="E7072" s="93">
        <v>0.18736895674838505</v>
      </c>
      <c r="F7072" s="102">
        <f t="shared" si="778"/>
        <v>1.1873689567483852</v>
      </c>
      <c r="G7072" s="102">
        <f t="shared" si="781"/>
        <v>21051.388251460507</v>
      </c>
      <c r="H7072" s="102">
        <f t="shared" si="779"/>
        <v>21051.388251460507</v>
      </c>
      <c r="I7072" s="102">
        <f t="shared" si="782"/>
        <v>0</v>
      </c>
      <c r="J7072" s="102">
        <f t="shared" si="783"/>
        <v>21052.575620417254</v>
      </c>
      <c r="K7072" s="103">
        <f t="shared" si="784"/>
        <v>1.1873689567473775</v>
      </c>
    </row>
    <row r="7073" spans="2:11" x14ac:dyDescent="0.2">
      <c r="B7073" s="35">
        <v>7058</v>
      </c>
      <c r="C7073" s="93">
        <v>0.88437146282849544</v>
      </c>
      <c r="D7073" s="101">
        <f t="shared" si="780"/>
        <v>0.36863429336126863</v>
      </c>
      <c r="E7073" s="93">
        <v>0.52151205100820797</v>
      </c>
      <c r="F7073" s="102">
        <f t="shared" si="778"/>
        <v>1.5215120510082079</v>
      </c>
      <c r="G7073" s="102">
        <f t="shared" si="781"/>
        <v>21051.756885753868</v>
      </c>
      <c r="H7073" s="102">
        <f t="shared" si="779"/>
        <v>21052.575620417254</v>
      </c>
      <c r="I7073" s="102">
        <f t="shared" si="782"/>
        <v>0.81873466338583967</v>
      </c>
      <c r="J7073" s="102">
        <f t="shared" si="783"/>
        <v>21054.097132468261</v>
      </c>
      <c r="K7073" s="103">
        <f t="shared" si="784"/>
        <v>2.3402467143932881</v>
      </c>
    </row>
    <row r="7074" spans="2:11" x14ac:dyDescent="0.2">
      <c r="B7074" s="35">
        <v>7059</v>
      </c>
      <c r="C7074" s="93">
        <v>0.35386060529487373</v>
      </c>
      <c r="D7074" s="101">
        <f t="shared" si="780"/>
        <v>3.1165566412491907</v>
      </c>
      <c r="E7074" s="93">
        <v>0.55273304254748301</v>
      </c>
      <c r="F7074" s="102">
        <f t="shared" si="778"/>
        <v>1.552733042547483</v>
      </c>
      <c r="G7074" s="102">
        <f t="shared" si="781"/>
        <v>21054.873442395117</v>
      </c>
      <c r="H7074" s="102">
        <f t="shared" si="779"/>
        <v>21054.873442395117</v>
      </c>
      <c r="I7074" s="102">
        <f t="shared" si="782"/>
        <v>0</v>
      </c>
      <c r="J7074" s="102">
        <f t="shared" si="783"/>
        <v>21056.426175437664</v>
      </c>
      <c r="K7074" s="103">
        <f t="shared" si="784"/>
        <v>1.5527330425466062</v>
      </c>
    </row>
    <row r="7075" spans="2:11" ht="16" thickBot="1" x14ac:dyDescent="0.25">
      <c r="B7075" s="39">
        <v>7060</v>
      </c>
      <c r="C7075" s="94">
        <v>0.72760901326484695</v>
      </c>
      <c r="D7075" s="104">
        <f t="shared" si="780"/>
        <v>0.95397433425054279</v>
      </c>
      <c r="E7075" s="94">
        <v>0.37459918171118278</v>
      </c>
      <c r="F7075" s="105">
        <f t="shared" si="778"/>
        <v>1.3745991817111829</v>
      </c>
      <c r="G7075" s="105">
        <f t="shared" si="781"/>
        <v>21055.827416729368</v>
      </c>
      <c r="H7075" s="105">
        <f t="shared" si="779"/>
        <v>21056.426175437664</v>
      </c>
      <c r="I7075" s="105">
        <f t="shared" si="782"/>
        <v>0.59875870829637279</v>
      </c>
      <c r="J7075" s="105">
        <f t="shared" si="783"/>
        <v>21057.800774619376</v>
      </c>
      <c r="K7075" s="106">
        <f t="shared" si="784"/>
        <v>1.9733578900086286</v>
      </c>
    </row>
    <row r="7076" spans="2:11" x14ac:dyDescent="0.2">
      <c r="B7076" s="35">
        <v>7061</v>
      </c>
      <c r="C7076" s="93">
        <v>0.15756673782956443</v>
      </c>
      <c r="D7076" s="101">
        <f t="shared" si="780"/>
        <v>5.5437185346432152</v>
      </c>
      <c r="E7076" s="93">
        <v>0.47311648937165085</v>
      </c>
      <c r="F7076" s="102">
        <f t="shared" si="778"/>
        <v>1.4731164893716509</v>
      </c>
      <c r="G7076" s="102">
        <f t="shared" si="781"/>
        <v>21061.371135264009</v>
      </c>
      <c r="H7076" s="102">
        <f t="shared" si="779"/>
        <v>21061.371135264009</v>
      </c>
      <c r="I7076" s="102">
        <f t="shared" si="782"/>
        <v>0</v>
      </c>
      <c r="J7076" s="102">
        <f t="shared" si="783"/>
        <v>21062.84425175338</v>
      </c>
      <c r="K7076" s="103">
        <f t="shared" si="784"/>
        <v>1.4731164893710229</v>
      </c>
    </row>
    <row r="7077" spans="2:11" x14ac:dyDescent="0.2">
      <c r="B7077" s="35">
        <v>7062</v>
      </c>
      <c r="C7077" s="93">
        <v>1.1767536379651444E-2</v>
      </c>
      <c r="D7077" s="101">
        <f t="shared" si="780"/>
        <v>13.327232079472868</v>
      </c>
      <c r="E7077" s="93">
        <v>0.57214232438880375</v>
      </c>
      <c r="F7077" s="102">
        <f t="shared" si="778"/>
        <v>1.5721423243888037</v>
      </c>
      <c r="G7077" s="102">
        <f t="shared" si="781"/>
        <v>21074.698367343481</v>
      </c>
      <c r="H7077" s="102">
        <f t="shared" si="779"/>
        <v>21074.698367343481</v>
      </c>
      <c r="I7077" s="102">
        <f t="shared" si="782"/>
        <v>0</v>
      </c>
      <c r="J7077" s="102">
        <f t="shared" si="783"/>
        <v>21076.270509667869</v>
      </c>
      <c r="K7077" s="103">
        <f t="shared" si="784"/>
        <v>1.5721423243885511</v>
      </c>
    </row>
    <row r="7078" spans="2:11" x14ac:dyDescent="0.2">
      <c r="B7078" s="35">
        <v>7063</v>
      </c>
      <c r="C7078" s="93">
        <v>0.70281123100122556</v>
      </c>
      <c r="D7078" s="101">
        <f t="shared" si="780"/>
        <v>1.0580008272926358</v>
      </c>
      <c r="E7078" s="93">
        <v>0.94432859625054266</v>
      </c>
      <c r="F7078" s="102">
        <f t="shared" si="778"/>
        <v>1.9443285962505428</v>
      </c>
      <c r="G7078" s="102">
        <f t="shared" si="781"/>
        <v>21075.756368170772</v>
      </c>
      <c r="H7078" s="102">
        <f t="shared" si="779"/>
        <v>21076.270509667869</v>
      </c>
      <c r="I7078" s="102">
        <f t="shared" si="782"/>
        <v>0.51414149709671619</v>
      </c>
      <c r="J7078" s="102">
        <f t="shared" si="783"/>
        <v>21078.214838264121</v>
      </c>
      <c r="K7078" s="103">
        <f t="shared" si="784"/>
        <v>2.4584700933482964</v>
      </c>
    </row>
    <row r="7079" spans="2:11" ht="16" thickBot="1" x14ac:dyDescent="0.25">
      <c r="B7079" s="39">
        <v>7064</v>
      </c>
      <c r="C7079" s="94">
        <v>0.11132635945280345</v>
      </c>
      <c r="D7079" s="104">
        <f t="shared" si="780"/>
        <v>6.5858676488429069</v>
      </c>
      <c r="E7079" s="94">
        <v>0.28841073256355387</v>
      </c>
      <c r="F7079" s="105">
        <f t="shared" si="778"/>
        <v>1.2884107325635539</v>
      </c>
      <c r="G7079" s="105">
        <f t="shared" si="781"/>
        <v>21082.342235819615</v>
      </c>
      <c r="H7079" s="105">
        <f t="shared" si="779"/>
        <v>21082.342235819615</v>
      </c>
      <c r="I7079" s="105">
        <f t="shared" si="782"/>
        <v>0</v>
      </c>
      <c r="J7079" s="105">
        <f t="shared" si="783"/>
        <v>21083.630646552177</v>
      </c>
      <c r="K7079" s="106">
        <f t="shared" si="784"/>
        <v>1.2884107325626246</v>
      </c>
    </row>
    <row r="7080" spans="2:11" x14ac:dyDescent="0.2">
      <c r="B7080" s="35">
        <v>7065</v>
      </c>
      <c r="C7080" s="93">
        <v>0.55196874534062457</v>
      </c>
      <c r="D7080" s="101">
        <f t="shared" si="780"/>
        <v>1.7827915652033868</v>
      </c>
      <c r="E7080" s="93">
        <v>0.66764421582500288</v>
      </c>
      <c r="F7080" s="102">
        <f t="shared" si="778"/>
        <v>1.6676442158250029</v>
      </c>
      <c r="G7080" s="102">
        <f t="shared" si="781"/>
        <v>21084.12502738482</v>
      </c>
      <c r="H7080" s="102">
        <f t="shared" si="779"/>
        <v>21084.12502738482</v>
      </c>
      <c r="I7080" s="102">
        <f t="shared" si="782"/>
        <v>0</v>
      </c>
      <c r="J7080" s="102">
        <f t="shared" si="783"/>
        <v>21085.792671600644</v>
      </c>
      <c r="K7080" s="103">
        <f t="shared" si="784"/>
        <v>1.6676442158241116</v>
      </c>
    </row>
    <row r="7081" spans="2:11" x14ac:dyDescent="0.2">
      <c r="B7081" s="35">
        <v>7066</v>
      </c>
      <c r="C7081" s="93">
        <v>0.41245269891406089</v>
      </c>
      <c r="D7081" s="101">
        <f t="shared" si="780"/>
        <v>2.6569012472450235</v>
      </c>
      <c r="E7081" s="93">
        <v>0.74686852730156505</v>
      </c>
      <c r="F7081" s="102">
        <f t="shared" si="778"/>
        <v>1.7468685273015652</v>
      </c>
      <c r="G7081" s="102">
        <f t="shared" si="781"/>
        <v>21086.781928632066</v>
      </c>
      <c r="H7081" s="102">
        <f t="shared" si="779"/>
        <v>21086.781928632066</v>
      </c>
      <c r="I7081" s="102">
        <f t="shared" si="782"/>
        <v>0</v>
      </c>
      <c r="J7081" s="102">
        <f t="shared" si="783"/>
        <v>21088.528797159368</v>
      </c>
      <c r="K7081" s="103">
        <f t="shared" si="784"/>
        <v>1.7468685273015581</v>
      </c>
    </row>
    <row r="7082" spans="2:11" x14ac:dyDescent="0.2">
      <c r="B7082" s="35">
        <v>7067</v>
      </c>
      <c r="C7082" s="93">
        <v>0.41992187635052514</v>
      </c>
      <c r="D7082" s="101">
        <f t="shared" si="780"/>
        <v>2.6030597810871323</v>
      </c>
      <c r="E7082" s="93">
        <v>0.98453950189530282</v>
      </c>
      <c r="F7082" s="102">
        <f t="shared" si="778"/>
        <v>1.9845395018953029</v>
      </c>
      <c r="G7082" s="102">
        <f t="shared" si="781"/>
        <v>21089.384988413152</v>
      </c>
      <c r="H7082" s="102">
        <f t="shared" si="779"/>
        <v>21089.384988413152</v>
      </c>
      <c r="I7082" s="102">
        <f t="shared" si="782"/>
        <v>0</v>
      </c>
      <c r="J7082" s="102">
        <f t="shared" si="783"/>
        <v>21091.369527915049</v>
      </c>
      <c r="K7082" s="103">
        <f t="shared" si="784"/>
        <v>1.9845395018965064</v>
      </c>
    </row>
    <row r="7083" spans="2:11" ht="16" thickBot="1" x14ac:dyDescent="0.25">
      <c r="B7083" s="39">
        <v>7068</v>
      </c>
      <c r="C7083" s="94">
        <v>0.60623127771046659</v>
      </c>
      <c r="D7083" s="104">
        <f t="shared" si="780"/>
        <v>1.5014811580031169</v>
      </c>
      <c r="E7083" s="94">
        <v>0.34120925220708354</v>
      </c>
      <c r="F7083" s="105">
        <f t="shared" ref="F7083:F7146" si="785">($N$18-$N$19)*E7083+$N$19</f>
        <v>1.3412092522070835</v>
      </c>
      <c r="G7083" s="105">
        <f t="shared" si="781"/>
        <v>21090.886469571156</v>
      </c>
      <c r="H7083" s="105">
        <f t="shared" ref="H7083:H7146" si="786">+MAX(G7083,J7082)</f>
        <v>21091.369527915049</v>
      </c>
      <c r="I7083" s="105">
        <f t="shared" si="782"/>
        <v>0.48305834389248048</v>
      </c>
      <c r="J7083" s="105">
        <f t="shared" si="783"/>
        <v>21092.710737167257</v>
      </c>
      <c r="K7083" s="106">
        <f t="shared" si="784"/>
        <v>1.8242675961009809</v>
      </c>
    </row>
    <row r="7084" spans="2:11" x14ac:dyDescent="0.2">
      <c r="B7084" s="35">
        <v>7069</v>
      </c>
      <c r="C7084" s="93">
        <v>0.5746644300650533</v>
      </c>
      <c r="D7084" s="101">
        <f t="shared" ref="D7084:D7147" si="787">-LN(C7084)/$N$16</f>
        <v>1.661907025297048</v>
      </c>
      <c r="E7084" s="93">
        <v>0.44192893163718794</v>
      </c>
      <c r="F7084" s="102">
        <f t="shared" si="785"/>
        <v>1.4419289316371879</v>
      </c>
      <c r="G7084" s="102">
        <f t="shared" ref="G7084:G7147" si="788">G7083+D7084</f>
        <v>21092.548376596453</v>
      </c>
      <c r="H7084" s="102">
        <f t="shared" si="786"/>
        <v>21092.710737167257</v>
      </c>
      <c r="I7084" s="102">
        <f t="shared" si="782"/>
        <v>0.16236057080459432</v>
      </c>
      <c r="J7084" s="102">
        <f t="shared" si="783"/>
        <v>21094.152666098893</v>
      </c>
      <c r="K7084" s="103">
        <f t="shared" si="784"/>
        <v>1.6042895024402242</v>
      </c>
    </row>
    <row r="7085" spans="2:11" x14ac:dyDescent="0.2">
      <c r="B7085" s="35">
        <v>7070</v>
      </c>
      <c r="C7085" s="93">
        <v>0.87971654996294879</v>
      </c>
      <c r="D7085" s="101">
        <f t="shared" si="787"/>
        <v>0.38446657713242549</v>
      </c>
      <c r="E7085" s="93">
        <v>0.48820854491690613</v>
      </c>
      <c r="F7085" s="102">
        <f t="shared" si="785"/>
        <v>1.488208544916906</v>
      </c>
      <c r="G7085" s="102">
        <f t="shared" si="788"/>
        <v>21092.932843173585</v>
      </c>
      <c r="H7085" s="102">
        <f t="shared" si="786"/>
        <v>21094.152666098893</v>
      </c>
      <c r="I7085" s="102">
        <f t="shared" si="782"/>
        <v>1.2198229253081081</v>
      </c>
      <c r="J7085" s="102">
        <f t="shared" si="783"/>
        <v>21095.64087464381</v>
      </c>
      <c r="K7085" s="103">
        <f t="shared" si="784"/>
        <v>2.7080314702252508</v>
      </c>
    </row>
    <row r="7086" spans="2:11" x14ac:dyDescent="0.2">
      <c r="B7086" s="35">
        <v>7071</v>
      </c>
      <c r="C7086" s="93">
        <v>0.96451956270414652</v>
      </c>
      <c r="D7086" s="101">
        <f t="shared" si="787"/>
        <v>0.10837549230172996</v>
      </c>
      <c r="E7086" s="93">
        <v>0.50073276743476858</v>
      </c>
      <c r="F7086" s="102">
        <f t="shared" si="785"/>
        <v>1.5007327674347686</v>
      </c>
      <c r="G7086" s="102">
        <f t="shared" si="788"/>
        <v>21093.041218665887</v>
      </c>
      <c r="H7086" s="102">
        <f t="shared" si="786"/>
        <v>21095.64087464381</v>
      </c>
      <c r="I7086" s="102">
        <f t="shared" si="782"/>
        <v>2.5996559779232484</v>
      </c>
      <c r="J7086" s="102">
        <f t="shared" si="783"/>
        <v>21097.141607411246</v>
      </c>
      <c r="K7086" s="103">
        <f t="shared" si="784"/>
        <v>4.1003887453589414</v>
      </c>
    </row>
    <row r="7087" spans="2:11" ht="16" thickBot="1" x14ac:dyDescent="0.25">
      <c r="B7087" s="39">
        <v>7072</v>
      </c>
      <c r="C7087" s="94">
        <v>0.35485568513744148</v>
      </c>
      <c r="D7087" s="104">
        <f t="shared" si="787"/>
        <v>3.1081322786948378</v>
      </c>
      <c r="E7087" s="94">
        <v>0.74938226453502288</v>
      </c>
      <c r="F7087" s="105">
        <f t="shared" si="785"/>
        <v>1.749382264535023</v>
      </c>
      <c r="G7087" s="105">
        <f t="shared" si="788"/>
        <v>21096.149350944583</v>
      </c>
      <c r="H7087" s="105">
        <f t="shared" si="786"/>
        <v>21097.141607411246</v>
      </c>
      <c r="I7087" s="105">
        <f t="shared" si="782"/>
        <v>0.99225646666309331</v>
      </c>
      <c r="J7087" s="105">
        <f t="shared" si="783"/>
        <v>21098.89098967578</v>
      </c>
      <c r="K7087" s="106">
        <f t="shared" si="784"/>
        <v>2.741638731196872</v>
      </c>
    </row>
    <row r="7088" spans="2:11" x14ac:dyDescent="0.2">
      <c r="B7088" s="35">
        <v>7073</v>
      </c>
      <c r="C7088" s="93">
        <v>8.6734258766972161E-2</v>
      </c>
      <c r="D7088" s="101">
        <f t="shared" si="787"/>
        <v>7.3347189952677336</v>
      </c>
      <c r="E7088" s="93">
        <v>0.72540448276479719</v>
      </c>
      <c r="F7088" s="102">
        <f t="shared" si="785"/>
        <v>1.7254044827647972</v>
      </c>
      <c r="G7088" s="102">
        <f t="shared" si="788"/>
        <v>21103.484069939852</v>
      </c>
      <c r="H7088" s="102">
        <f t="shared" si="786"/>
        <v>21103.484069939852</v>
      </c>
      <c r="I7088" s="102">
        <f t="shared" si="782"/>
        <v>0</v>
      </c>
      <c r="J7088" s="102">
        <f t="shared" si="783"/>
        <v>21105.209474422616</v>
      </c>
      <c r="K7088" s="103">
        <f t="shared" si="784"/>
        <v>1.7254044827641337</v>
      </c>
    </row>
    <row r="7089" spans="2:11" x14ac:dyDescent="0.2">
      <c r="B7089" s="35">
        <v>7074</v>
      </c>
      <c r="C7089" s="93">
        <v>0.16865265705149035</v>
      </c>
      <c r="D7089" s="101">
        <f t="shared" si="787"/>
        <v>5.3397418883162313</v>
      </c>
      <c r="E7089" s="93">
        <v>0.51902435098874466</v>
      </c>
      <c r="F7089" s="102">
        <f t="shared" si="785"/>
        <v>1.5190243509887447</v>
      </c>
      <c r="G7089" s="102">
        <f t="shared" si="788"/>
        <v>21108.82381182817</v>
      </c>
      <c r="H7089" s="102">
        <f t="shared" si="786"/>
        <v>21108.82381182817</v>
      </c>
      <c r="I7089" s="102">
        <f t="shared" si="782"/>
        <v>0</v>
      </c>
      <c r="J7089" s="102">
        <f t="shared" si="783"/>
        <v>21110.342836179159</v>
      </c>
      <c r="K7089" s="103">
        <f t="shared" si="784"/>
        <v>1.5190243509896391</v>
      </c>
    </row>
    <row r="7090" spans="2:11" x14ac:dyDescent="0.2">
      <c r="B7090" s="35">
        <v>7075</v>
      </c>
      <c r="C7090" s="93">
        <v>0.5050018241588522</v>
      </c>
      <c r="D7090" s="101">
        <f t="shared" si="787"/>
        <v>2.0495797125526627</v>
      </c>
      <c r="E7090" s="93">
        <v>0.9840245072428635</v>
      </c>
      <c r="F7090" s="102">
        <f t="shared" si="785"/>
        <v>1.9840245072428635</v>
      </c>
      <c r="G7090" s="102">
        <f t="shared" si="788"/>
        <v>21110.873391540721</v>
      </c>
      <c r="H7090" s="102">
        <f t="shared" si="786"/>
        <v>21110.873391540721</v>
      </c>
      <c r="I7090" s="102">
        <f t="shared" si="782"/>
        <v>0</v>
      </c>
      <c r="J7090" s="102">
        <f t="shared" si="783"/>
        <v>21112.857416047966</v>
      </c>
      <c r="K7090" s="103">
        <f t="shared" si="784"/>
        <v>1.9840245072446123</v>
      </c>
    </row>
    <row r="7091" spans="2:11" ht="16" thickBot="1" x14ac:dyDescent="0.25">
      <c r="B7091" s="39">
        <v>7076</v>
      </c>
      <c r="C7091" s="94">
        <v>0.13052054323559437</v>
      </c>
      <c r="D7091" s="104">
        <f t="shared" si="787"/>
        <v>6.1086739355360562</v>
      </c>
      <c r="E7091" s="94">
        <v>0.98695936273355456</v>
      </c>
      <c r="F7091" s="105">
        <f t="shared" si="785"/>
        <v>1.9869593627335544</v>
      </c>
      <c r="G7091" s="105">
        <f t="shared" si="788"/>
        <v>21116.982065476259</v>
      </c>
      <c r="H7091" s="105">
        <f t="shared" si="786"/>
        <v>21116.982065476259</v>
      </c>
      <c r="I7091" s="105">
        <f t="shared" si="782"/>
        <v>0</v>
      </c>
      <c r="J7091" s="105">
        <f t="shared" si="783"/>
        <v>21118.969024838992</v>
      </c>
      <c r="K7091" s="106">
        <f t="shared" si="784"/>
        <v>1.9869593627336144</v>
      </c>
    </row>
    <row r="7092" spans="2:11" x14ac:dyDescent="0.2">
      <c r="B7092" s="35">
        <v>7077</v>
      </c>
      <c r="C7092" s="93">
        <v>0.37082599310878517</v>
      </c>
      <c r="D7092" s="101">
        <f t="shared" si="787"/>
        <v>2.9760670430091083</v>
      </c>
      <c r="E7092" s="93">
        <v>0.2236782207346647</v>
      </c>
      <c r="F7092" s="102">
        <f t="shared" si="785"/>
        <v>1.2236782207346648</v>
      </c>
      <c r="G7092" s="102">
        <f t="shared" si="788"/>
        <v>21119.958132519267</v>
      </c>
      <c r="H7092" s="102">
        <f t="shared" si="786"/>
        <v>21119.958132519267</v>
      </c>
      <c r="I7092" s="102">
        <f t="shared" si="782"/>
        <v>0</v>
      </c>
      <c r="J7092" s="102">
        <f t="shared" si="783"/>
        <v>21121.181810740003</v>
      </c>
      <c r="K7092" s="103">
        <f t="shared" si="784"/>
        <v>1.223678220736474</v>
      </c>
    </row>
    <row r="7093" spans="2:11" x14ac:dyDescent="0.2">
      <c r="B7093" s="35">
        <v>7078</v>
      </c>
      <c r="C7093" s="93">
        <v>0.61533599575182985</v>
      </c>
      <c r="D7093" s="101">
        <f t="shared" si="787"/>
        <v>1.4567604774185614</v>
      </c>
      <c r="E7093" s="93">
        <v>1.6784543594241308E-2</v>
      </c>
      <c r="F7093" s="102">
        <f t="shared" si="785"/>
        <v>1.0167845435942413</v>
      </c>
      <c r="G7093" s="102">
        <f t="shared" si="788"/>
        <v>21121.414892996687</v>
      </c>
      <c r="H7093" s="102">
        <f t="shared" si="786"/>
        <v>21121.414892996687</v>
      </c>
      <c r="I7093" s="102">
        <f t="shared" si="782"/>
        <v>0</v>
      </c>
      <c r="J7093" s="102">
        <f t="shared" si="783"/>
        <v>21122.43167754028</v>
      </c>
      <c r="K7093" s="103">
        <f t="shared" si="784"/>
        <v>1.0167845435935305</v>
      </c>
    </row>
    <row r="7094" spans="2:11" x14ac:dyDescent="0.2">
      <c r="B7094" s="35">
        <v>7079</v>
      </c>
      <c r="C7094" s="93">
        <v>0.25812509171617459</v>
      </c>
      <c r="D7094" s="101">
        <f t="shared" si="787"/>
        <v>4.0629328798500115</v>
      </c>
      <c r="E7094" s="93">
        <v>0.55112596749613096</v>
      </c>
      <c r="F7094" s="102">
        <f t="shared" si="785"/>
        <v>1.5511259674961311</v>
      </c>
      <c r="G7094" s="102">
        <f t="shared" si="788"/>
        <v>21125.477825876536</v>
      </c>
      <c r="H7094" s="102">
        <f t="shared" si="786"/>
        <v>21125.477825876536</v>
      </c>
      <c r="I7094" s="102">
        <f t="shared" si="782"/>
        <v>0</v>
      </c>
      <c r="J7094" s="102">
        <f t="shared" si="783"/>
        <v>21127.028951844033</v>
      </c>
      <c r="K7094" s="103">
        <f t="shared" si="784"/>
        <v>1.5511259674967732</v>
      </c>
    </row>
    <row r="7095" spans="2:11" ht="16" thickBot="1" x14ac:dyDescent="0.25">
      <c r="B7095" s="39">
        <v>7080</v>
      </c>
      <c r="C7095" s="94">
        <v>0.76914659681566144</v>
      </c>
      <c r="D7095" s="104">
        <f t="shared" si="787"/>
        <v>0.78742108378316744</v>
      </c>
      <c r="E7095" s="94">
        <v>0.96598048523983482</v>
      </c>
      <c r="F7095" s="105">
        <f t="shared" si="785"/>
        <v>1.9659804852398348</v>
      </c>
      <c r="G7095" s="105">
        <f t="shared" si="788"/>
        <v>21126.26524696032</v>
      </c>
      <c r="H7095" s="105">
        <f t="shared" si="786"/>
        <v>21127.028951844033</v>
      </c>
      <c r="I7095" s="105">
        <f t="shared" si="782"/>
        <v>0.76370488371321699</v>
      </c>
      <c r="J7095" s="105">
        <f t="shared" si="783"/>
        <v>21128.994932329271</v>
      </c>
      <c r="K7095" s="106">
        <f t="shared" si="784"/>
        <v>2.7296853689513227</v>
      </c>
    </row>
    <row r="7096" spans="2:11" x14ac:dyDescent="0.2">
      <c r="B7096" s="35">
        <v>7081</v>
      </c>
      <c r="C7096" s="93">
        <v>0.30570589382756153</v>
      </c>
      <c r="D7096" s="101">
        <f t="shared" si="787"/>
        <v>3.5553953114852264</v>
      </c>
      <c r="E7096" s="93">
        <v>0.21842987327499064</v>
      </c>
      <c r="F7096" s="102">
        <f t="shared" si="785"/>
        <v>1.2184298732749905</v>
      </c>
      <c r="G7096" s="102">
        <f t="shared" si="788"/>
        <v>21129.820642271807</v>
      </c>
      <c r="H7096" s="102">
        <f t="shared" si="786"/>
        <v>21129.820642271807</v>
      </c>
      <c r="I7096" s="102">
        <f t="shared" si="782"/>
        <v>0</v>
      </c>
      <c r="J7096" s="102">
        <f t="shared" si="783"/>
        <v>21131.039072145082</v>
      </c>
      <c r="K7096" s="103">
        <f t="shared" si="784"/>
        <v>1.2184298732754542</v>
      </c>
    </row>
    <row r="7097" spans="2:11" x14ac:dyDescent="0.2">
      <c r="B7097" s="35">
        <v>7082</v>
      </c>
      <c r="C7097" s="93">
        <v>0.25947537898718354</v>
      </c>
      <c r="D7097" s="101">
        <f t="shared" si="787"/>
        <v>4.0472803786186935</v>
      </c>
      <c r="E7097" s="93">
        <v>0.52801383912488487</v>
      </c>
      <c r="F7097" s="102">
        <f t="shared" si="785"/>
        <v>1.5280138391248848</v>
      </c>
      <c r="G7097" s="102">
        <f t="shared" si="788"/>
        <v>21133.867922650425</v>
      </c>
      <c r="H7097" s="102">
        <f t="shared" si="786"/>
        <v>21133.867922650425</v>
      </c>
      <c r="I7097" s="102">
        <f t="shared" si="782"/>
        <v>0</v>
      </c>
      <c r="J7097" s="102">
        <f t="shared" si="783"/>
        <v>21135.395936489549</v>
      </c>
      <c r="K7097" s="103">
        <f t="shared" si="784"/>
        <v>1.5280138391244691</v>
      </c>
    </row>
    <row r="7098" spans="2:11" x14ac:dyDescent="0.2">
      <c r="B7098" s="35">
        <v>7083</v>
      </c>
      <c r="C7098" s="93">
        <v>7.0250759106793348E-2</v>
      </c>
      <c r="D7098" s="101">
        <f t="shared" si="787"/>
        <v>7.9670524951080344</v>
      </c>
      <c r="E7098" s="93">
        <v>0.79828891498579857</v>
      </c>
      <c r="F7098" s="102">
        <f t="shared" si="785"/>
        <v>1.7982889149857986</v>
      </c>
      <c r="G7098" s="102">
        <f t="shared" si="788"/>
        <v>21141.834975145532</v>
      </c>
      <c r="H7098" s="102">
        <f t="shared" si="786"/>
        <v>21141.834975145532</v>
      </c>
      <c r="I7098" s="102">
        <f t="shared" si="782"/>
        <v>0</v>
      </c>
      <c r="J7098" s="102">
        <f t="shared" si="783"/>
        <v>21143.633264060518</v>
      </c>
      <c r="K7098" s="103">
        <f t="shared" si="784"/>
        <v>1.7982889149861876</v>
      </c>
    </row>
    <row r="7099" spans="2:11" ht="16" thickBot="1" x14ac:dyDescent="0.25">
      <c r="B7099" s="39">
        <v>7084</v>
      </c>
      <c r="C7099" s="94">
        <v>0.11480413012979729</v>
      </c>
      <c r="D7099" s="104">
        <f t="shared" si="787"/>
        <v>6.4935834570102715</v>
      </c>
      <c r="E7099" s="94">
        <v>2.052908858868574E-2</v>
      </c>
      <c r="F7099" s="105">
        <f t="shared" si="785"/>
        <v>1.0205290885886857</v>
      </c>
      <c r="G7099" s="105">
        <f t="shared" si="788"/>
        <v>21148.328558602541</v>
      </c>
      <c r="H7099" s="105">
        <f t="shared" si="786"/>
        <v>21148.328558602541</v>
      </c>
      <c r="I7099" s="105">
        <f t="shared" si="782"/>
        <v>0</v>
      </c>
      <c r="J7099" s="105">
        <f t="shared" si="783"/>
        <v>21149.349087691131</v>
      </c>
      <c r="K7099" s="106">
        <f t="shared" si="784"/>
        <v>1.0205290885896829</v>
      </c>
    </row>
    <row r="7100" spans="2:11" x14ac:dyDescent="0.2">
      <c r="B7100" s="35">
        <v>7085</v>
      </c>
      <c r="C7100" s="93">
        <v>0.33281063615403839</v>
      </c>
      <c r="D7100" s="101">
        <f t="shared" si="787"/>
        <v>3.3005448328449289</v>
      </c>
      <c r="E7100" s="93">
        <v>0.53647924465086394</v>
      </c>
      <c r="F7100" s="102">
        <f t="shared" si="785"/>
        <v>1.5364792446508639</v>
      </c>
      <c r="G7100" s="102">
        <f t="shared" si="788"/>
        <v>21151.629103435385</v>
      </c>
      <c r="H7100" s="102">
        <f t="shared" si="786"/>
        <v>21151.629103435385</v>
      </c>
      <c r="I7100" s="102">
        <f t="shared" si="782"/>
        <v>0</v>
      </c>
      <c r="J7100" s="102">
        <f t="shared" si="783"/>
        <v>21153.165582680038</v>
      </c>
      <c r="K7100" s="103">
        <f t="shared" si="784"/>
        <v>1.5364792446525826</v>
      </c>
    </row>
    <row r="7101" spans="2:11" x14ac:dyDescent="0.2">
      <c r="B7101" s="35">
        <v>7086</v>
      </c>
      <c r="C7101" s="93">
        <v>0.98596725438428645</v>
      </c>
      <c r="D7101" s="101">
        <f t="shared" si="787"/>
        <v>4.2396406483765851E-2</v>
      </c>
      <c r="E7101" s="93">
        <v>7.6038814276569888E-2</v>
      </c>
      <c r="F7101" s="102">
        <f t="shared" si="785"/>
        <v>1.0760388142765698</v>
      </c>
      <c r="G7101" s="102">
        <f t="shared" si="788"/>
        <v>21151.671499841868</v>
      </c>
      <c r="H7101" s="102">
        <f t="shared" si="786"/>
        <v>21153.165582680038</v>
      </c>
      <c r="I7101" s="102">
        <f t="shared" si="782"/>
        <v>1.494082838169561</v>
      </c>
      <c r="J7101" s="102">
        <f t="shared" si="783"/>
        <v>21154.241621494315</v>
      </c>
      <c r="K7101" s="103">
        <f t="shared" si="784"/>
        <v>2.5701216524466872</v>
      </c>
    </row>
    <row r="7102" spans="2:11" x14ac:dyDescent="0.2">
      <c r="B7102" s="35">
        <v>7087</v>
      </c>
      <c r="C7102" s="93">
        <v>0.61967158387380139</v>
      </c>
      <c r="D7102" s="101">
        <f t="shared" si="787"/>
        <v>1.4356969341443282</v>
      </c>
      <c r="E7102" s="93">
        <v>0.51991369627210227</v>
      </c>
      <c r="F7102" s="102">
        <f t="shared" si="785"/>
        <v>1.5199136962721023</v>
      </c>
      <c r="G7102" s="102">
        <f t="shared" si="788"/>
        <v>21153.107196776014</v>
      </c>
      <c r="H7102" s="102">
        <f t="shared" si="786"/>
        <v>21154.241621494315</v>
      </c>
      <c r="I7102" s="102">
        <f t="shared" si="782"/>
        <v>1.1344247183005791</v>
      </c>
      <c r="J7102" s="102">
        <f t="shared" si="783"/>
        <v>21155.761535190588</v>
      </c>
      <c r="K7102" s="103">
        <f t="shared" si="784"/>
        <v>2.6543384145734308</v>
      </c>
    </row>
    <row r="7103" spans="2:11" ht="16" thickBot="1" x14ac:dyDescent="0.25">
      <c r="B7103" s="39">
        <v>7088</v>
      </c>
      <c r="C7103" s="94">
        <v>0.1489452862690861</v>
      </c>
      <c r="D7103" s="104">
        <f t="shared" si="787"/>
        <v>5.712528740163437</v>
      </c>
      <c r="E7103" s="94">
        <v>0.9551426449438547</v>
      </c>
      <c r="F7103" s="105">
        <f t="shared" si="785"/>
        <v>1.9551426449438547</v>
      </c>
      <c r="G7103" s="105">
        <f t="shared" si="788"/>
        <v>21158.819725516179</v>
      </c>
      <c r="H7103" s="105">
        <f t="shared" si="786"/>
        <v>21158.819725516179</v>
      </c>
      <c r="I7103" s="105">
        <f t="shared" si="782"/>
        <v>0</v>
      </c>
      <c r="J7103" s="105">
        <f t="shared" si="783"/>
        <v>21160.774868161123</v>
      </c>
      <c r="K7103" s="106">
        <f t="shared" si="784"/>
        <v>1.9551426449434075</v>
      </c>
    </row>
    <row r="7104" spans="2:11" x14ac:dyDescent="0.2">
      <c r="B7104" s="35">
        <v>7089</v>
      </c>
      <c r="C7104" s="93">
        <v>0.7500971024797527</v>
      </c>
      <c r="D7104" s="101">
        <f t="shared" si="787"/>
        <v>0.86265783257787287</v>
      </c>
      <c r="E7104" s="93">
        <v>0.37383666462128928</v>
      </c>
      <c r="F7104" s="102">
        <f t="shared" si="785"/>
        <v>1.3738366646212894</v>
      </c>
      <c r="G7104" s="102">
        <f t="shared" si="788"/>
        <v>21159.682383348758</v>
      </c>
      <c r="H7104" s="102">
        <f t="shared" si="786"/>
        <v>21160.774868161123</v>
      </c>
      <c r="I7104" s="102">
        <f t="shared" si="782"/>
        <v>1.0924848123650008</v>
      </c>
      <c r="J7104" s="102">
        <f t="shared" si="783"/>
        <v>21162.148704825744</v>
      </c>
      <c r="K7104" s="103">
        <f t="shared" si="784"/>
        <v>2.4663214769861952</v>
      </c>
    </row>
    <row r="7105" spans="2:11" x14ac:dyDescent="0.2">
      <c r="B7105" s="35">
        <v>7090</v>
      </c>
      <c r="C7105" s="93">
        <v>0.7791706333312719</v>
      </c>
      <c r="D7105" s="101">
        <f t="shared" si="787"/>
        <v>0.74857564678175426</v>
      </c>
      <c r="E7105" s="93">
        <v>3.5939576005556306E-2</v>
      </c>
      <c r="F7105" s="102">
        <f t="shared" si="785"/>
        <v>1.0359395760055563</v>
      </c>
      <c r="G7105" s="102">
        <f t="shared" si="788"/>
        <v>21160.430958995541</v>
      </c>
      <c r="H7105" s="102">
        <f t="shared" si="786"/>
        <v>21162.148704825744</v>
      </c>
      <c r="I7105" s="102">
        <f t="shared" si="782"/>
        <v>1.7177458302030573</v>
      </c>
      <c r="J7105" s="102">
        <f t="shared" si="783"/>
        <v>21163.18464440175</v>
      </c>
      <c r="K7105" s="103">
        <f t="shared" si="784"/>
        <v>2.7536854062091152</v>
      </c>
    </row>
    <row r="7106" spans="2:11" x14ac:dyDescent="0.2">
      <c r="B7106" s="35">
        <v>7091</v>
      </c>
      <c r="C7106" s="93">
        <v>4.7903694816240239E-2</v>
      </c>
      <c r="D7106" s="101">
        <f t="shared" si="787"/>
        <v>9.1156879245050426</v>
      </c>
      <c r="E7106" s="93">
        <v>0.3372887012909096</v>
      </c>
      <c r="F7106" s="102">
        <f t="shared" si="785"/>
        <v>1.3372887012909096</v>
      </c>
      <c r="G7106" s="102">
        <f t="shared" si="788"/>
        <v>21169.546646920047</v>
      </c>
      <c r="H7106" s="102">
        <f t="shared" si="786"/>
        <v>21169.546646920047</v>
      </c>
      <c r="I7106" s="102">
        <f t="shared" si="782"/>
        <v>0</v>
      </c>
      <c r="J7106" s="102">
        <f t="shared" si="783"/>
        <v>21170.883935621339</v>
      </c>
      <c r="K7106" s="103">
        <f t="shared" si="784"/>
        <v>1.3372887012919819</v>
      </c>
    </row>
    <row r="7107" spans="2:11" ht="16" thickBot="1" x14ac:dyDescent="0.25">
      <c r="B7107" s="39">
        <v>7092</v>
      </c>
      <c r="C7107" s="94">
        <v>9.1967448237969318E-2</v>
      </c>
      <c r="D7107" s="104">
        <f t="shared" si="787"/>
        <v>7.1589617641312024</v>
      </c>
      <c r="E7107" s="94">
        <v>0.81518321943504879</v>
      </c>
      <c r="F7107" s="105">
        <f t="shared" si="785"/>
        <v>1.8151832194350488</v>
      </c>
      <c r="G7107" s="105">
        <f t="shared" si="788"/>
        <v>21176.70560868418</v>
      </c>
      <c r="H7107" s="105">
        <f t="shared" si="786"/>
        <v>21176.70560868418</v>
      </c>
      <c r="I7107" s="105">
        <f t="shared" si="782"/>
        <v>0</v>
      </c>
      <c r="J7107" s="105">
        <f t="shared" si="783"/>
        <v>21178.520791903615</v>
      </c>
      <c r="K7107" s="106">
        <f t="shared" si="784"/>
        <v>1.8151832194344024</v>
      </c>
    </row>
    <row r="7108" spans="2:11" x14ac:dyDescent="0.2">
      <c r="B7108" s="35">
        <v>7093</v>
      </c>
      <c r="C7108" s="93">
        <v>0.87416233641334795</v>
      </c>
      <c r="D7108" s="101">
        <f t="shared" si="787"/>
        <v>0.40346754291207937</v>
      </c>
      <c r="E7108" s="93">
        <v>0.72054277994254923</v>
      </c>
      <c r="F7108" s="102">
        <f t="shared" si="785"/>
        <v>1.7205427799425492</v>
      </c>
      <c r="G7108" s="102">
        <f t="shared" si="788"/>
        <v>21177.109076227094</v>
      </c>
      <c r="H7108" s="102">
        <f t="shared" si="786"/>
        <v>21178.520791903615</v>
      </c>
      <c r="I7108" s="102">
        <f t="shared" si="782"/>
        <v>1.4117156765205436</v>
      </c>
      <c r="J7108" s="102">
        <f t="shared" si="783"/>
        <v>21180.241334683556</v>
      </c>
      <c r="K7108" s="103">
        <f t="shared" si="784"/>
        <v>3.1322584564622957</v>
      </c>
    </row>
    <row r="7109" spans="2:11" x14ac:dyDescent="0.2">
      <c r="B7109" s="35">
        <v>7094</v>
      </c>
      <c r="C7109" s="93">
        <v>0.99798686829178207</v>
      </c>
      <c r="D7109" s="101">
        <f t="shared" si="787"/>
        <v>6.0454823445213034E-3</v>
      </c>
      <c r="E7109" s="93">
        <v>0.96729066602018487</v>
      </c>
      <c r="F7109" s="102">
        <f t="shared" si="785"/>
        <v>1.967290666020185</v>
      </c>
      <c r="G7109" s="102">
        <f t="shared" si="788"/>
        <v>21177.115121709438</v>
      </c>
      <c r="H7109" s="102">
        <f t="shared" si="786"/>
        <v>21180.241334683556</v>
      </c>
      <c r="I7109" s="102">
        <f t="shared" si="782"/>
        <v>3.126212974118971</v>
      </c>
      <c r="J7109" s="102">
        <f t="shared" si="783"/>
        <v>21182.208625349576</v>
      </c>
      <c r="K7109" s="103">
        <f t="shared" si="784"/>
        <v>5.0935036401388061</v>
      </c>
    </row>
    <row r="7110" spans="2:11" x14ac:dyDescent="0.2">
      <c r="B7110" s="35">
        <v>7095</v>
      </c>
      <c r="C7110" s="93">
        <v>0.44044105970833936</v>
      </c>
      <c r="D7110" s="101">
        <f t="shared" si="787"/>
        <v>2.4599359371528577</v>
      </c>
      <c r="E7110" s="93">
        <v>0.17023865595932863</v>
      </c>
      <c r="F7110" s="102">
        <f t="shared" si="785"/>
        <v>1.1702386559593285</v>
      </c>
      <c r="G7110" s="102">
        <f t="shared" si="788"/>
        <v>21179.575057646591</v>
      </c>
      <c r="H7110" s="102">
        <f t="shared" si="786"/>
        <v>21182.208625349576</v>
      </c>
      <c r="I7110" s="102">
        <f t="shared" si="782"/>
        <v>2.6335677029856015</v>
      </c>
      <c r="J7110" s="102">
        <f t="shared" si="783"/>
        <v>21183.378864005535</v>
      </c>
      <c r="K7110" s="103">
        <f t="shared" si="784"/>
        <v>3.803806358944712</v>
      </c>
    </row>
    <row r="7111" spans="2:11" ht="16" thickBot="1" x14ac:dyDescent="0.25">
      <c r="B7111" s="39">
        <v>7096</v>
      </c>
      <c r="C7111" s="94">
        <v>0.71671672766323435</v>
      </c>
      <c r="D7111" s="104">
        <f t="shared" si="787"/>
        <v>0.999223789244292</v>
      </c>
      <c r="E7111" s="94">
        <v>9.7022980512540546E-2</v>
      </c>
      <c r="F7111" s="105">
        <f t="shared" si="785"/>
        <v>1.0970229805125404</v>
      </c>
      <c r="G7111" s="105">
        <f t="shared" si="788"/>
        <v>21180.574281435835</v>
      </c>
      <c r="H7111" s="105">
        <f t="shared" si="786"/>
        <v>21183.378864005535</v>
      </c>
      <c r="I7111" s="105">
        <f t="shared" si="782"/>
        <v>2.8045825697008695</v>
      </c>
      <c r="J7111" s="105">
        <f t="shared" si="783"/>
        <v>21184.475886986049</v>
      </c>
      <c r="K7111" s="106">
        <f t="shared" si="784"/>
        <v>3.901605550214299</v>
      </c>
    </row>
    <row r="7112" spans="2:11" x14ac:dyDescent="0.2">
      <c r="B7112" s="35">
        <v>7097</v>
      </c>
      <c r="C7112" s="93">
        <v>0.4179084139386986</v>
      </c>
      <c r="D7112" s="101">
        <f t="shared" si="787"/>
        <v>2.6174789276228694</v>
      </c>
      <c r="E7112" s="93">
        <v>0.1751320667186157</v>
      </c>
      <c r="F7112" s="102">
        <f t="shared" si="785"/>
        <v>1.1751320667186156</v>
      </c>
      <c r="G7112" s="102">
        <f t="shared" si="788"/>
        <v>21183.191760363457</v>
      </c>
      <c r="H7112" s="102">
        <f t="shared" si="786"/>
        <v>21184.475886986049</v>
      </c>
      <c r="I7112" s="102">
        <f t="shared" si="782"/>
        <v>1.2841266225914296</v>
      </c>
      <c r="J7112" s="102">
        <f t="shared" si="783"/>
        <v>21185.651019052766</v>
      </c>
      <c r="K7112" s="103">
        <f t="shared" si="784"/>
        <v>2.4592586893086263</v>
      </c>
    </row>
    <row r="7113" spans="2:11" x14ac:dyDescent="0.2">
      <c r="B7113" s="35">
        <v>7098</v>
      </c>
      <c r="C7113" s="93">
        <v>0.85610649938066907</v>
      </c>
      <c r="D7113" s="101">
        <f t="shared" si="787"/>
        <v>0.46608148624495976</v>
      </c>
      <c r="E7113" s="93">
        <v>0.37622907514554216</v>
      </c>
      <c r="F7113" s="102">
        <f t="shared" si="785"/>
        <v>1.3762290751455422</v>
      </c>
      <c r="G7113" s="102">
        <f t="shared" si="788"/>
        <v>21183.657841849701</v>
      </c>
      <c r="H7113" s="102">
        <f t="shared" si="786"/>
        <v>21185.651019052766</v>
      </c>
      <c r="I7113" s="102">
        <f t="shared" si="782"/>
        <v>1.9931772030649881</v>
      </c>
      <c r="J7113" s="102">
        <f t="shared" si="783"/>
        <v>21187.02724812791</v>
      </c>
      <c r="K7113" s="103">
        <f t="shared" si="784"/>
        <v>3.3694062782087713</v>
      </c>
    </row>
    <row r="7114" spans="2:11" x14ac:dyDescent="0.2">
      <c r="B7114" s="35">
        <v>7099</v>
      </c>
      <c r="C7114" s="93">
        <v>0.20642620864812322</v>
      </c>
      <c r="D7114" s="101">
        <f t="shared" si="787"/>
        <v>4.7334368206550241</v>
      </c>
      <c r="E7114" s="93">
        <v>0.15020223055308057</v>
      </c>
      <c r="F7114" s="102">
        <f t="shared" si="785"/>
        <v>1.1502022305530806</v>
      </c>
      <c r="G7114" s="102">
        <f t="shared" si="788"/>
        <v>21188.391278670355</v>
      </c>
      <c r="H7114" s="102">
        <f t="shared" si="786"/>
        <v>21188.391278670355</v>
      </c>
      <c r="I7114" s="102">
        <f t="shared" si="782"/>
        <v>0</v>
      </c>
      <c r="J7114" s="102">
        <f t="shared" si="783"/>
        <v>21189.541480900909</v>
      </c>
      <c r="K7114" s="103">
        <f t="shared" si="784"/>
        <v>1.1502022305539867</v>
      </c>
    </row>
    <row r="7115" spans="2:11" ht="16" thickBot="1" x14ac:dyDescent="0.25">
      <c r="B7115" s="39">
        <v>7100</v>
      </c>
      <c r="C7115" s="94">
        <v>0.11501257626239247</v>
      </c>
      <c r="D7115" s="104">
        <f t="shared" si="787"/>
        <v>6.4881413933841365</v>
      </c>
      <c r="E7115" s="94">
        <v>0.50684369681909602</v>
      </c>
      <c r="F7115" s="105">
        <f t="shared" si="785"/>
        <v>1.5068436968190961</v>
      </c>
      <c r="G7115" s="105">
        <f t="shared" si="788"/>
        <v>21194.879420063739</v>
      </c>
      <c r="H7115" s="105">
        <f t="shared" si="786"/>
        <v>21194.879420063739</v>
      </c>
      <c r="I7115" s="105">
        <f t="shared" si="782"/>
        <v>0</v>
      </c>
      <c r="J7115" s="105">
        <f t="shared" si="783"/>
        <v>21196.386263760556</v>
      </c>
      <c r="K7115" s="106">
        <f t="shared" si="784"/>
        <v>1.5068436968176684</v>
      </c>
    </row>
    <row r="7116" spans="2:11" x14ac:dyDescent="0.2">
      <c r="B7116" s="35">
        <v>7101</v>
      </c>
      <c r="C7116" s="93">
        <v>0.65388343433590868</v>
      </c>
      <c r="D7116" s="101">
        <f t="shared" si="787"/>
        <v>1.2744785351131824</v>
      </c>
      <c r="E7116" s="93">
        <v>0.11732497949686083</v>
      </c>
      <c r="F7116" s="102">
        <f t="shared" si="785"/>
        <v>1.1173249794968609</v>
      </c>
      <c r="G7116" s="102">
        <f t="shared" si="788"/>
        <v>21196.153898598852</v>
      </c>
      <c r="H7116" s="102">
        <f t="shared" si="786"/>
        <v>21196.386263760556</v>
      </c>
      <c r="I7116" s="102">
        <f t="shared" si="782"/>
        <v>0.23236516170436516</v>
      </c>
      <c r="J7116" s="102">
        <f t="shared" si="783"/>
        <v>21197.503588740052</v>
      </c>
      <c r="K7116" s="103">
        <f t="shared" si="784"/>
        <v>1.3496901411999715</v>
      </c>
    </row>
    <row r="7117" spans="2:11" x14ac:dyDescent="0.2">
      <c r="B7117" s="35">
        <v>7102</v>
      </c>
      <c r="C7117" s="93">
        <v>0.33969575472061375</v>
      </c>
      <c r="D7117" s="101">
        <f t="shared" si="787"/>
        <v>3.239114703109264</v>
      </c>
      <c r="E7117" s="93">
        <v>9.5583465397065748E-2</v>
      </c>
      <c r="F7117" s="102">
        <f t="shared" si="785"/>
        <v>1.0955834653970657</v>
      </c>
      <c r="G7117" s="102">
        <f t="shared" si="788"/>
        <v>21199.39301330196</v>
      </c>
      <c r="H7117" s="102">
        <f t="shared" si="786"/>
        <v>21199.39301330196</v>
      </c>
      <c r="I7117" s="102">
        <f t="shared" si="782"/>
        <v>0</v>
      </c>
      <c r="J7117" s="102">
        <f t="shared" si="783"/>
        <v>21200.488596767358</v>
      </c>
      <c r="K7117" s="103">
        <f t="shared" si="784"/>
        <v>1.0955834653977945</v>
      </c>
    </row>
    <row r="7118" spans="2:11" x14ac:dyDescent="0.2">
      <c r="B7118" s="35">
        <v>7103</v>
      </c>
      <c r="C7118" s="93">
        <v>0.31457392215486857</v>
      </c>
      <c r="D7118" s="101">
        <f t="shared" si="787"/>
        <v>3.4696085515902277</v>
      </c>
      <c r="E7118" s="93">
        <v>0.50604010870376426</v>
      </c>
      <c r="F7118" s="102">
        <f t="shared" si="785"/>
        <v>1.5060401087037643</v>
      </c>
      <c r="G7118" s="102">
        <f t="shared" si="788"/>
        <v>21202.86262185355</v>
      </c>
      <c r="H7118" s="102">
        <f t="shared" si="786"/>
        <v>21202.86262185355</v>
      </c>
      <c r="I7118" s="102">
        <f t="shared" si="782"/>
        <v>0</v>
      </c>
      <c r="J7118" s="102">
        <f t="shared" si="783"/>
        <v>21204.368661962253</v>
      </c>
      <c r="K7118" s="103">
        <f t="shared" si="784"/>
        <v>1.5060401087030186</v>
      </c>
    </row>
    <row r="7119" spans="2:11" ht="16" thickBot="1" x14ac:dyDescent="0.25">
      <c r="B7119" s="39">
        <v>7104</v>
      </c>
      <c r="C7119" s="94">
        <v>0.37415268891987974</v>
      </c>
      <c r="D7119" s="104">
        <f t="shared" si="787"/>
        <v>2.9492739172158924</v>
      </c>
      <c r="E7119" s="94">
        <v>0.71249495148692421</v>
      </c>
      <c r="F7119" s="105">
        <f t="shared" si="785"/>
        <v>1.7124949514869243</v>
      </c>
      <c r="G7119" s="105">
        <f t="shared" si="788"/>
        <v>21205.811895770767</v>
      </c>
      <c r="H7119" s="105">
        <f t="shared" si="786"/>
        <v>21205.811895770767</v>
      </c>
      <c r="I7119" s="105">
        <f t="shared" si="782"/>
        <v>0</v>
      </c>
      <c r="J7119" s="105">
        <f t="shared" si="783"/>
        <v>21207.524390722254</v>
      </c>
      <c r="K7119" s="106">
        <f t="shared" si="784"/>
        <v>1.7124949514873151</v>
      </c>
    </row>
    <row r="7120" spans="2:11" x14ac:dyDescent="0.2">
      <c r="B7120" s="35">
        <v>7105</v>
      </c>
      <c r="C7120" s="93">
        <v>0.52127810985320955</v>
      </c>
      <c r="D7120" s="101">
        <f t="shared" si="787"/>
        <v>1.9544147386417035</v>
      </c>
      <c r="E7120" s="93">
        <v>0.32754656455842468</v>
      </c>
      <c r="F7120" s="102">
        <f t="shared" si="785"/>
        <v>1.3275465645584248</v>
      </c>
      <c r="G7120" s="102">
        <f t="shared" si="788"/>
        <v>21207.766310509407</v>
      </c>
      <c r="H7120" s="102">
        <f t="shared" si="786"/>
        <v>21207.766310509407</v>
      </c>
      <c r="I7120" s="102">
        <f t="shared" si="782"/>
        <v>0</v>
      </c>
      <c r="J7120" s="102">
        <f t="shared" si="783"/>
        <v>21209.093857073967</v>
      </c>
      <c r="K7120" s="103">
        <f t="shared" si="784"/>
        <v>1.3275465645601798</v>
      </c>
    </row>
    <row r="7121" spans="2:11" x14ac:dyDescent="0.2">
      <c r="B7121" s="35">
        <v>7106</v>
      </c>
      <c r="C7121" s="93">
        <v>0.80045387910776622</v>
      </c>
      <c r="D7121" s="101">
        <f t="shared" si="787"/>
        <v>0.6677290899330981</v>
      </c>
      <c r="E7121" s="93">
        <v>0.54521553835442393</v>
      </c>
      <c r="F7121" s="102">
        <f t="shared" si="785"/>
        <v>1.5452155383544239</v>
      </c>
      <c r="G7121" s="102">
        <f t="shared" si="788"/>
        <v>21208.434039599339</v>
      </c>
      <c r="H7121" s="102">
        <f t="shared" si="786"/>
        <v>21209.093857073967</v>
      </c>
      <c r="I7121" s="102">
        <f t="shared" si="782"/>
        <v>0.65981747462865314</v>
      </c>
      <c r="J7121" s="102">
        <f t="shared" si="783"/>
        <v>21210.639072612321</v>
      </c>
      <c r="K7121" s="103">
        <f t="shared" si="784"/>
        <v>2.2050330129823124</v>
      </c>
    </row>
    <row r="7122" spans="2:11" x14ac:dyDescent="0.2">
      <c r="B7122" s="35">
        <v>7107</v>
      </c>
      <c r="C7122" s="93">
        <v>0.59084127873910897</v>
      </c>
      <c r="D7122" s="101">
        <f t="shared" si="787"/>
        <v>1.578623584616988</v>
      </c>
      <c r="E7122" s="93">
        <v>0.9808901028835032</v>
      </c>
      <c r="F7122" s="102">
        <f t="shared" si="785"/>
        <v>1.9808901028835031</v>
      </c>
      <c r="G7122" s="102">
        <f t="shared" si="788"/>
        <v>21210.012663183956</v>
      </c>
      <c r="H7122" s="102">
        <f t="shared" si="786"/>
        <v>21210.639072612321</v>
      </c>
      <c r="I7122" s="102">
        <f t="shared" ref="I7122:I7185" si="789">H7122-G7122</f>
        <v>0.62640942836515023</v>
      </c>
      <c r="J7122" s="102">
        <f t="shared" ref="J7122:J7185" si="790">H7122+F7122</f>
        <v>21212.619962715205</v>
      </c>
      <c r="K7122" s="103">
        <f t="shared" ref="K7122:K7185" si="791">J7122-G7122</f>
        <v>2.6072995312497369</v>
      </c>
    </row>
    <row r="7123" spans="2:11" ht="16" thickBot="1" x14ac:dyDescent="0.25">
      <c r="B7123" s="39">
        <v>7108</v>
      </c>
      <c r="C7123" s="94">
        <v>3.0442446701887005E-2</v>
      </c>
      <c r="D7123" s="104">
        <f t="shared" si="787"/>
        <v>10.475752114093229</v>
      </c>
      <c r="E7123" s="94">
        <v>0.28832149697473164</v>
      </c>
      <c r="F7123" s="105">
        <f t="shared" si="785"/>
        <v>1.2883214969747316</v>
      </c>
      <c r="G7123" s="105">
        <f t="shared" si="788"/>
        <v>21220.488415298048</v>
      </c>
      <c r="H7123" s="105">
        <f t="shared" si="786"/>
        <v>21220.488415298048</v>
      </c>
      <c r="I7123" s="105">
        <f t="shared" si="789"/>
        <v>0</v>
      </c>
      <c r="J7123" s="105">
        <f t="shared" si="790"/>
        <v>21221.776736795022</v>
      </c>
      <c r="K7123" s="106">
        <f t="shared" si="791"/>
        <v>1.2883214969733672</v>
      </c>
    </row>
    <row r="7124" spans="2:11" x14ac:dyDescent="0.2">
      <c r="B7124" s="35">
        <v>7109</v>
      </c>
      <c r="C7124" s="93">
        <v>0.68325527403639319</v>
      </c>
      <c r="D7124" s="101">
        <f t="shared" si="787"/>
        <v>1.1426602054810973</v>
      </c>
      <c r="E7124" s="93">
        <v>0.90249584294178398</v>
      </c>
      <c r="F7124" s="102">
        <f t="shared" si="785"/>
        <v>1.902495842941784</v>
      </c>
      <c r="G7124" s="102">
        <f t="shared" si="788"/>
        <v>21221.63107550353</v>
      </c>
      <c r="H7124" s="102">
        <f t="shared" si="786"/>
        <v>21221.776736795022</v>
      </c>
      <c r="I7124" s="102">
        <f t="shared" si="789"/>
        <v>0.14566129149170592</v>
      </c>
      <c r="J7124" s="102">
        <f t="shared" si="790"/>
        <v>21223.679232637962</v>
      </c>
      <c r="K7124" s="103">
        <f t="shared" si="791"/>
        <v>2.0481571344316762</v>
      </c>
    </row>
    <row r="7125" spans="2:11" x14ac:dyDescent="0.2">
      <c r="B7125" s="35">
        <v>7110</v>
      </c>
      <c r="C7125" s="93">
        <v>0.46709943075601446</v>
      </c>
      <c r="D7125" s="101">
        <f t="shared" si="787"/>
        <v>2.2836393904551877</v>
      </c>
      <c r="E7125" s="93">
        <v>8.199164010119564E-2</v>
      </c>
      <c r="F7125" s="102">
        <f t="shared" si="785"/>
        <v>1.0819916401011955</v>
      </c>
      <c r="G7125" s="102">
        <f t="shared" si="788"/>
        <v>21223.914714893985</v>
      </c>
      <c r="H7125" s="102">
        <f t="shared" si="786"/>
        <v>21223.914714893985</v>
      </c>
      <c r="I7125" s="102">
        <f t="shared" si="789"/>
        <v>0</v>
      </c>
      <c r="J7125" s="102">
        <f t="shared" si="790"/>
        <v>21224.996706534086</v>
      </c>
      <c r="K7125" s="103">
        <f t="shared" si="791"/>
        <v>1.081991640101478</v>
      </c>
    </row>
    <row r="7126" spans="2:11" x14ac:dyDescent="0.2">
      <c r="B7126" s="35">
        <v>7111</v>
      </c>
      <c r="C7126" s="93">
        <v>0.9762596266532596</v>
      </c>
      <c r="D7126" s="101">
        <f t="shared" si="787"/>
        <v>7.2080151085349556E-2</v>
      </c>
      <c r="E7126" s="93">
        <v>0.79787134648973901</v>
      </c>
      <c r="F7126" s="102">
        <f t="shared" si="785"/>
        <v>1.7978713464897389</v>
      </c>
      <c r="G7126" s="102">
        <f t="shared" si="788"/>
        <v>21223.986795045072</v>
      </c>
      <c r="H7126" s="102">
        <f t="shared" si="786"/>
        <v>21224.996706534086</v>
      </c>
      <c r="I7126" s="102">
        <f t="shared" si="789"/>
        <v>1.0099114890144847</v>
      </c>
      <c r="J7126" s="102">
        <f t="shared" si="790"/>
        <v>21226.794577880577</v>
      </c>
      <c r="K7126" s="103">
        <f t="shared" si="791"/>
        <v>2.8077828355053498</v>
      </c>
    </row>
    <row r="7127" spans="2:11" ht="16" thickBot="1" x14ac:dyDescent="0.25">
      <c r="B7127" s="39">
        <v>7112</v>
      </c>
      <c r="C7127" s="94">
        <v>0.28668620577342929</v>
      </c>
      <c r="D7127" s="104">
        <f t="shared" si="787"/>
        <v>3.7481010631521152</v>
      </c>
      <c r="E7127" s="94">
        <v>0.84464903234797561</v>
      </c>
      <c r="F7127" s="105">
        <f t="shared" si="785"/>
        <v>1.8446490323479756</v>
      </c>
      <c r="G7127" s="105">
        <f t="shared" si="788"/>
        <v>21227.734896108224</v>
      </c>
      <c r="H7127" s="105">
        <f t="shared" si="786"/>
        <v>21227.734896108224</v>
      </c>
      <c r="I7127" s="105">
        <f t="shared" si="789"/>
        <v>0</v>
      </c>
      <c r="J7127" s="105">
        <f t="shared" si="790"/>
        <v>21229.579545140572</v>
      </c>
      <c r="K7127" s="106">
        <f t="shared" si="791"/>
        <v>1.844649032347661</v>
      </c>
    </row>
    <row r="7128" spans="2:11" x14ac:dyDescent="0.2">
      <c r="B7128" s="35">
        <v>7113</v>
      </c>
      <c r="C7128" s="93">
        <v>0.21551574317635103</v>
      </c>
      <c r="D7128" s="101">
        <f t="shared" si="787"/>
        <v>4.6041639537721739</v>
      </c>
      <c r="E7128" s="93">
        <v>0.73416485936151665</v>
      </c>
      <c r="F7128" s="102">
        <f t="shared" si="785"/>
        <v>1.7341648593615167</v>
      </c>
      <c r="G7128" s="102">
        <f t="shared" si="788"/>
        <v>21232.339060061997</v>
      </c>
      <c r="H7128" s="102">
        <f t="shared" si="786"/>
        <v>21232.339060061997</v>
      </c>
      <c r="I7128" s="102">
        <f t="shared" si="789"/>
        <v>0</v>
      </c>
      <c r="J7128" s="102">
        <f t="shared" si="790"/>
        <v>21234.073224921358</v>
      </c>
      <c r="K7128" s="103">
        <f t="shared" si="791"/>
        <v>1.7341648593610444</v>
      </c>
    </row>
    <row r="7129" spans="2:11" x14ac:dyDescent="0.2">
      <c r="B7129" s="35">
        <v>7114</v>
      </c>
      <c r="C7129" s="93">
        <v>0.46660205879650085</v>
      </c>
      <c r="D7129" s="101">
        <f t="shared" si="787"/>
        <v>2.2868355212022613</v>
      </c>
      <c r="E7129" s="93">
        <v>0.68225554956256718</v>
      </c>
      <c r="F7129" s="102">
        <f t="shared" si="785"/>
        <v>1.6822555495625671</v>
      </c>
      <c r="G7129" s="102">
        <f t="shared" si="788"/>
        <v>21234.625895583198</v>
      </c>
      <c r="H7129" s="102">
        <f t="shared" si="786"/>
        <v>21234.625895583198</v>
      </c>
      <c r="I7129" s="102">
        <f t="shared" si="789"/>
        <v>0</v>
      </c>
      <c r="J7129" s="102">
        <f t="shared" si="790"/>
        <v>21236.308151132762</v>
      </c>
      <c r="K7129" s="103">
        <f t="shared" si="791"/>
        <v>1.6822555495637062</v>
      </c>
    </row>
    <row r="7130" spans="2:11" x14ac:dyDescent="0.2">
      <c r="B7130" s="35">
        <v>7115</v>
      </c>
      <c r="C7130" s="93">
        <v>0.48189902435366061</v>
      </c>
      <c r="D7130" s="101">
        <f t="shared" si="787"/>
        <v>2.1900620397614015</v>
      </c>
      <c r="E7130" s="93">
        <v>0.71712524284691503</v>
      </c>
      <c r="F7130" s="102">
        <f t="shared" si="785"/>
        <v>1.717125242846915</v>
      </c>
      <c r="G7130" s="102">
        <f t="shared" si="788"/>
        <v>21236.815957622959</v>
      </c>
      <c r="H7130" s="102">
        <f t="shared" si="786"/>
        <v>21236.815957622959</v>
      </c>
      <c r="I7130" s="102">
        <f t="shared" si="789"/>
        <v>0</v>
      </c>
      <c r="J7130" s="102">
        <f t="shared" si="790"/>
        <v>21238.533082865804</v>
      </c>
      <c r="K7130" s="103">
        <f t="shared" si="791"/>
        <v>1.7171252428452135</v>
      </c>
    </row>
    <row r="7131" spans="2:11" ht="16" thickBot="1" x14ac:dyDescent="0.25">
      <c r="B7131" s="39">
        <v>7116</v>
      </c>
      <c r="C7131" s="94">
        <v>0.71270233477993694</v>
      </c>
      <c r="D7131" s="104">
        <f t="shared" si="787"/>
        <v>1.016074285545375</v>
      </c>
      <c r="E7131" s="94">
        <v>0.70986697842423097</v>
      </c>
      <c r="F7131" s="105">
        <f t="shared" si="785"/>
        <v>1.7098669784242309</v>
      </c>
      <c r="G7131" s="105">
        <f t="shared" si="788"/>
        <v>21237.832031908503</v>
      </c>
      <c r="H7131" s="105">
        <f t="shared" si="786"/>
        <v>21238.533082865804</v>
      </c>
      <c r="I7131" s="105">
        <f t="shared" si="789"/>
        <v>0.70105095730104949</v>
      </c>
      <c r="J7131" s="105">
        <f t="shared" si="790"/>
        <v>21240.242949844229</v>
      </c>
      <c r="K7131" s="106">
        <f t="shared" si="791"/>
        <v>2.4109179357255925</v>
      </c>
    </row>
    <row r="7132" spans="2:11" x14ac:dyDescent="0.2">
      <c r="B7132" s="35">
        <v>7117</v>
      </c>
      <c r="C7132" s="93">
        <v>0.52478802987897422</v>
      </c>
      <c r="D7132" s="101">
        <f t="shared" si="787"/>
        <v>1.9342825515960682</v>
      </c>
      <c r="E7132" s="93">
        <v>0.43643899031807321</v>
      </c>
      <c r="F7132" s="102">
        <f t="shared" si="785"/>
        <v>1.4364389903180732</v>
      </c>
      <c r="G7132" s="102">
        <f t="shared" si="788"/>
        <v>21239.766314460099</v>
      </c>
      <c r="H7132" s="102">
        <f t="shared" si="786"/>
        <v>21240.242949844229</v>
      </c>
      <c r="I7132" s="102">
        <f t="shared" si="789"/>
        <v>0.47663538412962225</v>
      </c>
      <c r="J7132" s="102">
        <f t="shared" si="790"/>
        <v>21241.679388834546</v>
      </c>
      <c r="K7132" s="103">
        <f t="shared" si="791"/>
        <v>1.9130743744462961</v>
      </c>
    </row>
    <row r="7133" spans="2:11" x14ac:dyDescent="0.2">
      <c r="B7133" s="35">
        <v>7118</v>
      </c>
      <c r="C7133" s="93">
        <v>0.11588087986795659</v>
      </c>
      <c r="D7133" s="101">
        <f t="shared" si="787"/>
        <v>6.4655775395594217</v>
      </c>
      <c r="E7133" s="93">
        <v>0.79902334174083878</v>
      </c>
      <c r="F7133" s="102">
        <f t="shared" si="785"/>
        <v>1.7990233417408388</v>
      </c>
      <c r="G7133" s="102">
        <f t="shared" si="788"/>
        <v>21246.231891999658</v>
      </c>
      <c r="H7133" s="102">
        <f t="shared" si="786"/>
        <v>21246.231891999658</v>
      </c>
      <c r="I7133" s="102">
        <f t="shared" si="789"/>
        <v>0</v>
      </c>
      <c r="J7133" s="102">
        <f t="shared" si="790"/>
        <v>21248.030915341398</v>
      </c>
      <c r="K7133" s="103">
        <f t="shared" si="791"/>
        <v>1.7990233417403942</v>
      </c>
    </row>
    <row r="7134" spans="2:11" x14ac:dyDescent="0.2">
      <c r="B7134" s="35">
        <v>7119</v>
      </c>
      <c r="C7134" s="93">
        <v>0.50336744102814202</v>
      </c>
      <c r="D7134" s="101">
        <f t="shared" si="787"/>
        <v>2.0593046295151733</v>
      </c>
      <c r="E7134" s="93">
        <v>0.99373914938818342</v>
      </c>
      <c r="F7134" s="102">
        <f t="shared" si="785"/>
        <v>1.9937391493881833</v>
      </c>
      <c r="G7134" s="102">
        <f t="shared" si="788"/>
        <v>21248.291196629172</v>
      </c>
      <c r="H7134" s="102">
        <f t="shared" si="786"/>
        <v>21248.291196629172</v>
      </c>
      <c r="I7134" s="102">
        <f t="shared" si="789"/>
        <v>0</v>
      </c>
      <c r="J7134" s="102">
        <f t="shared" si="790"/>
        <v>21250.28493577856</v>
      </c>
      <c r="K7134" s="103">
        <f t="shared" si="791"/>
        <v>1.993739149387693</v>
      </c>
    </row>
    <row r="7135" spans="2:11" ht="16" thickBot="1" x14ac:dyDescent="0.25">
      <c r="B7135" s="39">
        <v>7120</v>
      </c>
      <c r="C7135" s="94">
        <v>0.55748981770723127</v>
      </c>
      <c r="D7135" s="104">
        <f t="shared" si="787"/>
        <v>1.7529331200507947</v>
      </c>
      <c r="E7135" s="94">
        <v>0.70657888121906554</v>
      </c>
      <c r="F7135" s="105">
        <f t="shared" si="785"/>
        <v>1.7065788812190656</v>
      </c>
      <c r="G7135" s="105">
        <f t="shared" si="788"/>
        <v>21250.044129749222</v>
      </c>
      <c r="H7135" s="105">
        <f t="shared" si="786"/>
        <v>21250.28493577856</v>
      </c>
      <c r="I7135" s="105">
        <f t="shared" si="789"/>
        <v>0.24080602933827322</v>
      </c>
      <c r="J7135" s="105">
        <f t="shared" si="790"/>
        <v>21251.991514659778</v>
      </c>
      <c r="K7135" s="106">
        <f t="shared" si="791"/>
        <v>1.9473849105561385</v>
      </c>
    </row>
    <row r="7136" spans="2:11" x14ac:dyDescent="0.2">
      <c r="B7136" s="35">
        <v>7121</v>
      </c>
      <c r="C7136" s="93">
        <v>0.8910421385374494</v>
      </c>
      <c r="D7136" s="101">
        <f t="shared" si="787"/>
        <v>0.34609067729142207</v>
      </c>
      <c r="E7136" s="93">
        <v>3.7188662005058548E-2</v>
      </c>
      <c r="F7136" s="102">
        <f t="shared" si="785"/>
        <v>1.0371886620050585</v>
      </c>
      <c r="G7136" s="102">
        <f t="shared" si="788"/>
        <v>21250.390220426514</v>
      </c>
      <c r="H7136" s="102">
        <f t="shared" si="786"/>
        <v>21251.991514659778</v>
      </c>
      <c r="I7136" s="102">
        <f t="shared" si="789"/>
        <v>1.6012942332636158</v>
      </c>
      <c r="J7136" s="102">
        <f t="shared" si="790"/>
        <v>21253.028703321783</v>
      </c>
      <c r="K7136" s="103">
        <f t="shared" si="791"/>
        <v>2.6384828952686803</v>
      </c>
    </row>
    <row r="7137" spans="2:11" x14ac:dyDescent="0.2">
      <c r="B7137" s="35">
        <v>7122</v>
      </c>
      <c r="C7137" s="93">
        <v>0.47633556001858313</v>
      </c>
      <c r="D7137" s="101">
        <f t="shared" si="787"/>
        <v>2.224898145284016</v>
      </c>
      <c r="E7137" s="93">
        <v>0.61804070095411823</v>
      </c>
      <c r="F7137" s="102">
        <f t="shared" si="785"/>
        <v>1.6180407009541182</v>
      </c>
      <c r="G7137" s="102">
        <f t="shared" si="788"/>
        <v>21252.615118571797</v>
      </c>
      <c r="H7137" s="102">
        <f t="shared" si="786"/>
        <v>21253.028703321783</v>
      </c>
      <c r="I7137" s="102">
        <f t="shared" si="789"/>
        <v>0.41358474998560268</v>
      </c>
      <c r="J7137" s="102">
        <f t="shared" si="790"/>
        <v>21254.646744022735</v>
      </c>
      <c r="K7137" s="103">
        <f t="shared" si="791"/>
        <v>2.0316254509380087</v>
      </c>
    </row>
    <row r="7138" spans="2:11" x14ac:dyDescent="0.2">
      <c r="B7138" s="35">
        <v>7123</v>
      </c>
      <c r="C7138" s="93">
        <v>0.95087116597824251</v>
      </c>
      <c r="D7138" s="101">
        <f t="shared" si="787"/>
        <v>0.15113009331420607</v>
      </c>
      <c r="E7138" s="93">
        <v>8.9390327552527404E-2</v>
      </c>
      <c r="F7138" s="102">
        <f t="shared" si="785"/>
        <v>1.0893903275525274</v>
      </c>
      <c r="G7138" s="102">
        <f t="shared" si="788"/>
        <v>21252.76624866511</v>
      </c>
      <c r="H7138" s="102">
        <f t="shared" si="786"/>
        <v>21254.646744022735</v>
      </c>
      <c r="I7138" s="102">
        <f t="shared" si="789"/>
        <v>1.8804953576254775</v>
      </c>
      <c r="J7138" s="102">
        <f t="shared" si="790"/>
        <v>21255.736134350289</v>
      </c>
      <c r="K7138" s="103">
        <f t="shared" si="791"/>
        <v>2.9698856851791788</v>
      </c>
    </row>
    <row r="7139" spans="2:11" ht="16" thickBot="1" x14ac:dyDescent="0.25">
      <c r="B7139" s="39">
        <v>7124</v>
      </c>
      <c r="C7139" s="94">
        <v>0.64034730760573899</v>
      </c>
      <c r="D7139" s="104">
        <f t="shared" si="787"/>
        <v>1.3372337450566678</v>
      </c>
      <c r="E7139" s="94">
        <v>0.79233098408320135</v>
      </c>
      <c r="F7139" s="105">
        <f t="shared" si="785"/>
        <v>1.7923309840832014</v>
      </c>
      <c r="G7139" s="105">
        <f t="shared" si="788"/>
        <v>21254.103482410166</v>
      </c>
      <c r="H7139" s="105">
        <f t="shared" si="786"/>
        <v>21255.736134350289</v>
      </c>
      <c r="I7139" s="105">
        <f t="shared" si="789"/>
        <v>1.6326519401227415</v>
      </c>
      <c r="J7139" s="105">
        <f t="shared" si="790"/>
        <v>21257.528465334373</v>
      </c>
      <c r="K7139" s="106">
        <f t="shared" si="791"/>
        <v>3.4249829242071428</v>
      </c>
    </row>
    <row r="7140" spans="2:11" x14ac:dyDescent="0.2">
      <c r="B7140" s="35">
        <v>7125</v>
      </c>
      <c r="C7140" s="93">
        <v>0.36619417295190049</v>
      </c>
      <c r="D7140" s="101">
        <f t="shared" si="787"/>
        <v>3.0137746772087461</v>
      </c>
      <c r="E7140" s="93">
        <v>0.84768390111997272</v>
      </c>
      <c r="F7140" s="102">
        <f t="shared" si="785"/>
        <v>1.8476839011199728</v>
      </c>
      <c r="G7140" s="102">
        <f t="shared" si="788"/>
        <v>21257.117257087375</v>
      </c>
      <c r="H7140" s="102">
        <f t="shared" si="786"/>
        <v>21257.528465334373</v>
      </c>
      <c r="I7140" s="102">
        <f t="shared" si="789"/>
        <v>0.41120824699828518</v>
      </c>
      <c r="J7140" s="102">
        <f t="shared" si="790"/>
        <v>21259.376149235493</v>
      </c>
      <c r="K7140" s="103">
        <f t="shared" si="791"/>
        <v>2.2588921481183206</v>
      </c>
    </row>
    <row r="7141" spans="2:11" x14ac:dyDescent="0.2">
      <c r="B7141" s="35">
        <v>7126</v>
      </c>
      <c r="C7141" s="93">
        <v>0.97159536359466547</v>
      </c>
      <c r="D7141" s="101">
        <f t="shared" si="787"/>
        <v>8.6447561380792973E-2</v>
      </c>
      <c r="E7141" s="93">
        <v>0.62678775838602407</v>
      </c>
      <c r="F7141" s="102">
        <f t="shared" si="785"/>
        <v>1.626787758386024</v>
      </c>
      <c r="G7141" s="102">
        <f t="shared" si="788"/>
        <v>21257.203704648757</v>
      </c>
      <c r="H7141" s="102">
        <f t="shared" si="786"/>
        <v>21259.376149235493</v>
      </c>
      <c r="I7141" s="102">
        <f t="shared" si="789"/>
        <v>2.172444586736674</v>
      </c>
      <c r="J7141" s="102">
        <f t="shared" si="790"/>
        <v>21261.002936993878</v>
      </c>
      <c r="K7141" s="103">
        <f t="shared" si="791"/>
        <v>3.7992323451217089</v>
      </c>
    </row>
    <row r="7142" spans="2:11" x14ac:dyDescent="0.2">
      <c r="B7142" s="35">
        <v>7127</v>
      </c>
      <c r="C7142" s="93">
        <v>0.15434525442685687</v>
      </c>
      <c r="D7142" s="101">
        <f t="shared" si="787"/>
        <v>5.6056898221212883</v>
      </c>
      <c r="E7142" s="93">
        <v>0.30789216567008248</v>
      </c>
      <c r="F7142" s="102">
        <f t="shared" si="785"/>
        <v>1.3078921656700824</v>
      </c>
      <c r="G7142" s="102">
        <f t="shared" si="788"/>
        <v>21262.809394470878</v>
      </c>
      <c r="H7142" s="102">
        <f t="shared" si="786"/>
        <v>21262.809394470878</v>
      </c>
      <c r="I7142" s="102">
        <f t="shared" si="789"/>
        <v>0</v>
      </c>
      <c r="J7142" s="102">
        <f t="shared" si="790"/>
        <v>21264.117286636549</v>
      </c>
      <c r="K7142" s="103">
        <f t="shared" si="791"/>
        <v>1.307892165670637</v>
      </c>
    </row>
    <row r="7143" spans="2:11" ht="16" thickBot="1" x14ac:dyDescent="0.25">
      <c r="B7143" s="39">
        <v>7128</v>
      </c>
      <c r="C7143" s="94">
        <v>0.29160849878763107</v>
      </c>
      <c r="D7143" s="104">
        <f t="shared" si="787"/>
        <v>3.6970294017303162</v>
      </c>
      <c r="E7143" s="94">
        <v>0.21202948753405293</v>
      </c>
      <c r="F7143" s="105">
        <f t="shared" si="785"/>
        <v>1.2120294875340529</v>
      </c>
      <c r="G7143" s="105">
        <f t="shared" si="788"/>
        <v>21266.506423872608</v>
      </c>
      <c r="H7143" s="105">
        <f t="shared" si="786"/>
        <v>21266.506423872608</v>
      </c>
      <c r="I7143" s="105">
        <f t="shared" si="789"/>
        <v>0</v>
      </c>
      <c r="J7143" s="105">
        <f t="shared" si="790"/>
        <v>21267.718453360143</v>
      </c>
      <c r="K7143" s="106">
        <f t="shared" si="791"/>
        <v>1.2120294875348918</v>
      </c>
    </row>
    <row r="7144" spans="2:11" x14ac:dyDescent="0.2">
      <c r="B7144" s="35">
        <v>7129</v>
      </c>
      <c r="C7144" s="93">
        <v>0.17614778905599215</v>
      </c>
      <c r="D7144" s="101">
        <f t="shared" si="787"/>
        <v>5.2092957772747077</v>
      </c>
      <c r="E7144" s="93">
        <v>0.17160170298146815</v>
      </c>
      <c r="F7144" s="102">
        <f t="shared" si="785"/>
        <v>1.171601702981468</v>
      </c>
      <c r="G7144" s="102">
        <f t="shared" si="788"/>
        <v>21271.715719649881</v>
      </c>
      <c r="H7144" s="102">
        <f t="shared" si="786"/>
        <v>21271.715719649881</v>
      </c>
      <c r="I7144" s="102">
        <f t="shared" si="789"/>
        <v>0</v>
      </c>
      <c r="J7144" s="102">
        <f t="shared" si="790"/>
        <v>21272.887321352864</v>
      </c>
      <c r="K7144" s="103">
        <f t="shared" si="791"/>
        <v>1.1716017029830255</v>
      </c>
    </row>
    <row r="7145" spans="2:11" x14ac:dyDescent="0.2">
      <c r="B7145" s="35">
        <v>7130</v>
      </c>
      <c r="C7145" s="93">
        <v>0.79375973123438703</v>
      </c>
      <c r="D7145" s="101">
        <f t="shared" si="787"/>
        <v>0.69292340708261058</v>
      </c>
      <c r="E7145" s="93">
        <v>6.3377070911604605E-2</v>
      </c>
      <c r="F7145" s="102">
        <f t="shared" si="785"/>
        <v>1.0633770709116046</v>
      </c>
      <c r="G7145" s="102">
        <f t="shared" si="788"/>
        <v>21272.408643056962</v>
      </c>
      <c r="H7145" s="102">
        <f t="shared" si="786"/>
        <v>21272.887321352864</v>
      </c>
      <c r="I7145" s="102">
        <f t="shared" si="789"/>
        <v>0.4786782959017728</v>
      </c>
      <c r="J7145" s="102">
        <f t="shared" si="790"/>
        <v>21273.950698423774</v>
      </c>
      <c r="K7145" s="103">
        <f t="shared" si="791"/>
        <v>1.5420553668118373</v>
      </c>
    </row>
    <row r="7146" spans="2:11" x14ac:dyDescent="0.2">
      <c r="B7146" s="35">
        <v>7131</v>
      </c>
      <c r="C7146" s="93">
        <v>7.4642739230739608E-2</v>
      </c>
      <c r="D7146" s="101">
        <f t="shared" si="787"/>
        <v>7.7851260716508106</v>
      </c>
      <c r="E7146" s="93">
        <v>0.93726188293666923</v>
      </c>
      <c r="F7146" s="102">
        <f t="shared" si="785"/>
        <v>1.9372618829366692</v>
      </c>
      <c r="G7146" s="102">
        <f t="shared" si="788"/>
        <v>21280.193769128615</v>
      </c>
      <c r="H7146" s="102">
        <f t="shared" si="786"/>
        <v>21280.193769128615</v>
      </c>
      <c r="I7146" s="102">
        <f t="shared" si="789"/>
        <v>0</v>
      </c>
      <c r="J7146" s="102">
        <f t="shared" si="790"/>
        <v>21282.131031011551</v>
      </c>
      <c r="K7146" s="103">
        <f t="shared" si="791"/>
        <v>1.937261882936582</v>
      </c>
    </row>
    <row r="7147" spans="2:11" ht="16" thickBot="1" x14ac:dyDescent="0.25">
      <c r="B7147" s="39">
        <v>7132</v>
      </c>
      <c r="C7147" s="94">
        <v>0.11130492698680727</v>
      </c>
      <c r="D7147" s="104">
        <f t="shared" si="787"/>
        <v>6.5864452621623588</v>
      </c>
      <c r="E7147" s="94">
        <v>0.73883181221859551</v>
      </c>
      <c r="F7147" s="105">
        <f t="shared" ref="F7147:F7210" si="792">($N$18-$N$19)*E7147+$N$19</f>
        <v>1.7388318122185955</v>
      </c>
      <c r="G7147" s="105">
        <f t="shared" si="788"/>
        <v>21286.780214390776</v>
      </c>
      <c r="H7147" s="105">
        <f t="shared" ref="H7147:H7210" si="793">+MAX(G7147,J7146)</f>
        <v>21286.780214390776</v>
      </c>
      <c r="I7147" s="105">
        <f t="shared" si="789"/>
        <v>0</v>
      </c>
      <c r="J7147" s="105">
        <f t="shared" si="790"/>
        <v>21288.519046202993</v>
      </c>
      <c r="K7147" s="106">
        <f t="shared" si="791"/>
        <v>1.7388318122175406</v>
      </c>
    </row>
    <row r="7148" spans="2:11" x14ac:dyDescent="0.2">
      <c r="B7148" s="35">
        <v>7133</v>
      </c>
      <c r="C7148" s="93">
        <v>0.28251529080454441</v>
      </c>
      <c r="D7148" s="101">
        <f t="shared" ref="D7148:D7211" si="794">-LN(C7148)/$N$16</f>
        <v>3.7920678093560718</v>
      </c>
      <c r="E7148" s="93">
        <v>0.77046154742607109</v>
      </c>
      <c r="F7148" s="102">
        <f t="shared" si="792"/>
        <v>1.7704615474260712</v>
      </c>
      <c r="G7148" s="102">
        <f t="shared" ref="G7148:G7211" si="795">G7147+D7148</f>
        <v>21290.572282200133</v>
      </c>
      <c r="H7148" s="102">
        <f t="shared" si="793"/>
        <v>21290.572282200133</v>
      </c>
      <c r="I7148" s="102">
        <f t="shared" si="789"/>
        <v>0</v>
      </c>
      <c r="J7148" s="102">
        <f t="shared" si="790"/>
        <v>21292.342743747558</v>
      </c>
      <c r="K7148" s="103">
        <f t="shared" si="791"/>
        <v>1.7704615474249294</v>
      </c>
    </row>
    <row r="7149" spans="2:11" x14ac:dyDescent="0.2">
      <c r="B7149" s="35">
        <v>7134</v>
      </c>
      <c r="C7149" s="93">
        <v>3.0407378396713702E-2</v>
      </c>
      <c r="D7149" s="101">
        <f t="shared" si="794"/>
        <v>10.479209968803469</v>
      </c>
      <c r="E7149" s="93">
        <v>0.85650529216276206</v>
      </c>
      <c r="F7149" s="102">
        <f t="shared" si="792"/>
        <v>1.8565052921627621</v>
      </c>
      <c r="G7149" s="102">
        <f t="shared" si="795"/>
        <v>21301.051492168936</v>
      </c>
      <c r="H7149" s="102">
        <f t="shared" si="793"/>
        <v>21301.051492168936</v>
      </c>
      <c r="I7149" s="102">
        <f t="shared" si="789"/>
        <v>0</v>
      </c>
      <c r="J7149" s="102">
        <f t="shared" si="790"/>
        <v>21302.907997461098</v>
      </c>
      <c r="K7149" s="103">
        <f t="shared" si="791"/>
        <v>1.8565052921621827</v>
      </c>
    </row>
    <row r="7150" spans="2:11" x14ac:dyDescent="0.2">
      <c r="B7150" s="35">
        <v>7135</v>
      </c>
      <c r="C7150" s="93">
        <v>0.51713271662096028</v>
      </c>
      <c r="D7150" s="101">
        <f t="shared" si="794"/>
        <v>1.9783671964616609</v>
      </c>
      <c r="E7150" s="93">
        <v>0.54709752486050789</v>
      </c>
      <c r="F7150" s="102">
        <f t="shared" si="792"/>
        <v>1.5470975248605079</v>
      </c>
      <c r="G7150" s="102">
        <f t="shared" si="795"/>
        <v>21303.029859365397</v>
      </c>
      <c r="H7150" s="102">
        <f t="shared" si="793"/>
        <v>21303.029859365397</v>
      </c>
      <c r="I7150" s="102">
        <f t="shared" si="789"/>
        <v>0</v>
      </c>
      <c r="J7150" s="102">
        <f t="shared" si="790"/>
        <v>21304.576956890258</v>
      </c>
      <c r="K7150" s="103">
        <f t="shared" si="791"/>
        <v>1.5470975248608738</v>
      </c>
    </row>
    <row r="7151" spans="2:11" ht="16" thickBot="1" x14ac:dyDescent="0.25">
      <c r="B7151" s="39">
        <v>7136</v>
      </c>
      <c r="C7151" s="94">
        <v>0.38064383736952334</v>
      </c>
      <c r="D7151" s="104">
        <f t="shared" si="794"/>
        <v>2.8976734533497726</v>
      </c>
      <c r="E7151" s="94">
        <v>0.5502775979550959</v>
      </c>
      <c r="F7151" s="105">
        <f t="shared" si="792"/>
        <v>1.550277597955096</v>
      </c>
      <c r="G7151" s="105">
        <f t="shared" si="795"/>
        <v>21305.927532818747</v>
      </c>
      <c r="H7151" s="105">
        <f t="shared" si="793"/>
        <v>21305.927532818747</v>
      </c>
      <c r="I7151" s="105">
        <f t="shared" si="789"/>
        <v>0</v>
      </c>
      <c r="J7151" s="105">
        <f t="shared" si="790"/>
        <v>21307.477810416702</v>
      </c>
      <c r="K7151" s="106">
        <f t="shared" si="791"/>
        <v>1.550277597954846</v>
      </c>
    </row>
    <row r="7152" spans="2:11" x14ac:dyDescent="0.2">
      <c r="B7152" s="35">
        <v>7137</v>
      </c>
      <c r="C7152" s="93">
        <v>0.23588852423462403</v>
      </c>
      <c r="D7152" s="101">
        <f t="shared" si="794"/>
        <v>4.3331878214678925</v>
      </c>
      <c r="E7152" s="93">
        <v>0.48046183504800322</v>
      </c>
      <c r="F7152" s="102">
        <f t="shared" si="792"/>
        <v>1.4804618350480032</v>
      </c>
      <c r="G7152" s="102">
        <f t="shared" si="795"/>
        <v>21310.260720640214</v>
      </c>
      <c r="H7152" s="102">
        <f t="shared" si="793"/>
        <v>21310.260720640214</v>
      </c>
      <c r="I7152" s="102">
        <f t="shared" si="789"/>
        <v>0</v>
      </c>
      <c r="J7152" s="102">
        <f t="shared" si="790"/>
        <v>21311.74118247526</v>
      </c>
      <c r="K7152" s="103">
        <f t="shared" si="791"/>
        <v>1.4804618350462988</v>
      </c>
    </row>
    <row r="7153" spans="2:11" x14ac:dyDescent="0.2">
      <c r="B7153" s="35">
        <v>7138</v>
      </c>
      <c r="C7153" s="93">
        <v>0.57928043337456947</v>
      </c>
      <c r="D7153" s="101">
        <f t="shared" si="794"/>
        <v>1.6379057333268288</v>
      </c>
      <c r="E7153" s="93">
        <v>0.74921151183493595</v>
      </c>
      <c r="F7153" s="102">
        <f t="shared" si="792"/>
        <v>1.7492115118349361</v>
      </c>
      <c r="G7153" s="102">
        <f t="shared" si="795"/>
        <v>21311.898626373539</v>
      </c>
      <c r="H7153" s="102">
        <f t="shared" si="793"/>
        <v>21311.898626373539</v>
      </c>
      <c r="I7153" s="102">
        <f t="shared" si="789"/>
        <v>0</v>
      </c>
      <c r="J7153" s="102">
        <f t="shared" si="790"/>
        <v>21313.647837885375</v>
      </c>
      <c r="K7153" s="103">
        <f t="shared" si="791"/>
        <v>1.74921151183662</v>
      </c>
    </row>
    <row r="7154" spans="2:11" x14ac:dyDescent="0.2">
      <c r="B7154" s="35">
        <v>7139</v>
      </c>
      <c r="C7154" s="93">
        <v>0.52523997760793717</v>
      </c>
      <c r="D7154" s="101">
        <f t="shared" si="794"/>
        <v>1.9317000618701792</v>
      </c>
      <c r="E7154" s="93">
        <v>0.42181135760133348</v>
      </c>
      <c r="F7154" s="102">
        <f t="shared" si="792"/>
        <v>1.4218113576013334</v>
      </c>
      <c r="G7154" s="102">
        <f t="shared" si="795"/>
        <v>21313.830326435407</v>
      </c>
      <c r="H7154" s="102">
        <f t="shared" si="793"/>
        <v>21313.830326435407</v>
      </c>
      <c r="I7154" s="102">
        <f t="shared" si="789"/>
        <v>0</v>
      </c>
      <c r="J7154" s="102">
        <f t="shared" si="790"/>
        <v>21315.25213779301</v>
      </c>
      <c r="K7154" s="103">
        <f t="shared" si="791"/>
        <v>1.4218113576025644</v>
      </c>
    </row>
    <row r="7155" spans="2:11" ht="16" thickBot="1" x14ac:dyDescent="0.25">
      <c r="B7155" s="39">
        <v>7140</v>
      </c>
      <c r="C7155" s="94">
        <v>0.78249023080241598</v>
      </c>
      <c r="D7155" s="104">
        <f t="shared" si="794"/>
        <v>0.73582152372994047</v>
      </c>
      <c r="E7155" s="94">
        <v>0.99033213112097418</v>
      </c>
      <c r="F7155" s="105">
        <f t="shared" si="792"/>
        <v>1.9903321311209741</v>
      </c>
      <c r="G7155" s="105">
        <f t="shared" si="795"/>
        <v>21314.566147959136</v>
      </c>
      <c r="H7155" s="105">
        <f t="shared" si="793"/>
        <v>21315.25213779301</v>
      </c>
      <c r="I7155" s="105">
        <f t="shared" si="789"/>
        <v>0.68598983387346379</v>
      </c>
      <c r="J7155" s="105">
        <f t="shared" si="790"/>
        <v>21317.242469924131</v>
      </c>
      <c r="K7155" s="106">
        <f t="shared" si="791"/>
        <v>2.6763219649947132</v>
      </c>
    </row>
    <row r="7156" spans="2:11" x14ac:dyDescent="0.2">
      <c r="B7156" s="35">
        <v>7141</v>
      </c>
      <c r="C7156" s="93">
        <v>0.50549912224275706</v>
      </c>
      <c r="D7156" s="101">
        <f t="shared" si="794"/>
        <v>2.0466269308111538</v>
      </c>
      <c r="E7156" s="93">
        <v>0.23615016855987414</v>
      </c>
      <c r="F7156" s="102">
        <f t="shared" si="792"/>
        <v>1.2361501685598741</v>
      </c>
      <c r="G7156" s="102">
        <f t="shared" si="795"/>
        <v>21316.612774889949</v>
      </c>
      <c r="H7156" s="102">
        <f t="shared" si="793"/>
        <v>21317.242469924131</v>
      </c>
      <c r="I7156" s="102">
        <f t="shared" si="789"/>
        <v>0.62969503418207751</v>
      </c>
      <c r="J7156" s="102">
        <f t="shared" si="790"/>
        <v>21318.47862009269</v>
      </c>
      <c r="K7156" s="103">
        <f t="shared" si="791"/>
        <v>1.865845202741184</v>
      </c>
    </row>
    <row r="7157" spans="2:11" x14ac:dyDescent="0.2">
      <c r="B7157" s="35">
        <v>7142</v>
      </c>
      <c r="C7157" s="93">
        <v>7.7312299907624449E-2</v>
      </c>
      <c r="D7157" s="101">
        <f t="shared" si="794"/>
        <v>7.6797066507942375</v>
      </c>
      <c r="E7157" s="93">
        <v>0.46815414024325586</v>
      </c>
      <c r="F7157" s="102">
        <f t="shared" si="792"/>
        <v>1.4681541402432559</v>
      </c>
      <c r="G7157" s="102">
        <f t="shared" si="795"/>
        <v>21324.292481540742</v>
      </c>
      <c r="H7157" s="102">
        <f t="shared" si="793"/>
        <v>21324.292481540742</v>
      </c>
      <c r="I7157" s="102">
        <f t="shared" si="789"/>
        <v>0</v>
      </c>
      <c r="J7157" s="102">
        <f t="shared" si="790"/>
        <v>21325.760635680985</v>
      </c>
      <c r="K7157" s="103">
        <f t="shared" si="791"/>
        <v>1.4681541402424045</v>
      </c>
    </row>
    <row r="7158" spans="2:11" x14ac:dyDescent="0.2">
      <c r="B7158" s="35">
        <v>7143</v>
      </c>
      <c r="C7158" s="93">
        <v>0.32284646455813726</v>
      </c>
      <c r="D7158" s="101">
        <f t="shared" si="794"/>
        <v>3.3917352320866172</v>
      </c>
      <c r="E7158" s="93">
        <v>0.76827216785235919</v>
      </c>
      <c r="F7158" s="102">
        <f t="shared" si="792"/>
        <v>1.7682721678523592</v>
      </c>
      <c r="G7158" s="102">
        <f t="shared" si="795"/>
        <v>21327.684216772828</v>
      </c>
      <c r="H7158" s="102">
        <f t="shared" si="793"/>
        <v>21327.684216772828</v>
      </c>
      <c r="I7158" s="102">
        <f t="shared" si="789"/>
        <v>0</v>
      </c>
      <c r="J7158" s="102">
        <f t="shared" si="790"/>
        <v>21329.452488940682</v>
      </c>
      <c r="K7158" s="103">
        <f t="shared" si="791"/>
        <v>1.7682721678538655</v>
      </c>
    </row>
    <row r="7159" spans="2:11" ht="16" thickBot="1" x14ac:dyDescent="0.25">
      <c r="B7159" s="39">
        <v>7144</v>
      </c>
      <c r="C7159" s="94">
        <v>0.92730040665938107</v>
      </c>
      <c r="D7159" s="104">
        <f t="shared" si="794"/>
        <v>0.22643310790415003</v>
      </c>
      <c r="E7159" s="94">
        <v>0.76695140527889227</v>
      </c>
      <c r="F7159" s="105">
        <f t="shared" si="792"/>
        <v>1.7669514052788924</v>
      </c>
      <c r="G7159" s="105">
        <f t="shared" si="795"/>
        <v>21327.910649880734</v>
      </c>
      <c r="H7159" s="105">
        <f t="shared" si="793"/>
        <v>21329.452488940682</v>
      </c>
      <c r="I7159" s="105">
        <f t="shared" si="789"/>
        <v>1.5418390599479608</v>
      </c>
      <c r="J7159" s="105">
        <f t="shared" si="790"/>
        <v>21331.219440345962</v>
      </c>
      <c r="K7159" s="106">
        <f t="shared" si="791"/>
        <v>3.3087904652275029</v>
      </c>
    </row>
    <row r="7160" spans="2:11" x14ac:dyDescent="0.2">
      <c r="B7160" s="35">
        <v>7145</v>
      </c>
      <c r="C7160" s="93">
        <v>0.37868798508039192</v>
      </c>
      <c r="D7160" s="101">
        <f t="shared" si="794"/>
        <v>2.9131280139781888</v>
      </c>
      <c r="E7160" s="93">
        <v>0.64565694870789336</v>
      </c>
      <c r="F7160" s="102">
        <f t="shared" si="792"/>
        <v>1.6456569487078934</v>
      </c>
      <c r="G7160" s="102">
        <f t="shared" si="795"/>
        <v>21330.823777894711</v>
      </c>
      <c r="H7160" s="102">
        <f t="shared" si="793"/>
        <v>21331.219440345962</v>
      </c>
      <c r="I7160" s="102">
        <f t="shared" si="789"/>
        <v>0.39566245125024579</v>
      </c>
      <c r="J7160" s="102">
        <f t="shared" si="790"/>
        <v>21332.865097294671</v>
      </c>
      <c r="K7160" s="103">
        <f t="shared" si="791"/>
        <v>2.0413193999593204</v>
      </c>
    </row>
    <row r="7161" spans="2:11" x14ac:dyDescent="0.2">
      <c r="B7161" s="35">
        <v>7146</v>
      </c>
      <c r="C7161" s="93">
        <v>0.14525055246343999</v>
      </c>
      <c r="D7161" s="101">
        <f t="shared" si="794"/>
        <v>5.7878852391674371</v>
      </c>
      <c r="E7161" s="93">
        <v>0.77066837233199204</v>
      </c>
      <c r="F7161" s="102">
        <f t="shared" si="792"/>
        <v>1.770668372331992</v>
      </c>
      <c r="G7161" s="102">
        <f t="shared" si="795"/>
        <v>21336.611663133877</v>
      </c>
      <c r="H7161" s="102">
        <f t="shared" si="793"/>
        <v>21336.611663133877</v>
      </c>
      <c r="I7161" s="102">
        <f t="shared" si="789"/>
        <v>0</v>
      </c>
      <c r="J7161" s="102">
        <f t="shared" si="790"/>
        <v>21338.382331506211</v>
      </c>
      <c r="K7161" s="103">
        <f t="shared" si="791"/>
        <v>1.7706683723336027</v>
      </c>
    </row>
    <row r="7162" spans="2:11" x14ac:dyDescent="0.2">
      <c r="B7162" s="35">
        <v>7147</v>
      </c>
      <c r="C7162" s="93">
        <v>0.32969989865495364</v>
      </c>
      <c r="D7162" s="101">
        <f t="shared" si="794"/>
        <v>3.3287173088704249</v>
      </c>
      <c r="E7162" s="93">
        <v>0.61079154542985081</v>
      </c>
      <c r="F7162" s="102">
        <f t="shared" si="792"/>
        <v>1.6107915454298509</v>
      </c>
      <c r="G7162" s="102">
        <f t="shared" si="795"/>
        <v>21339.940380442749</v>
      </c>
      <c r="H7162" s="102">
        <f t="shared" si="793"/>
        <v>21339.940380442749</v>
      </c>
      <c r="I7162" s="102">
        <f t="shared" si="789"/>
        <v>0</v>
      </c>
      <c r="J7162" s="102">
        <f t="shared" si="790"/>
        <v>21341.55117198818</v>
      </c>
      <c r="K7162" s="103">
        <f t="shared" si="791"/>
        <v>1.610791545430402</v>
      </c>
    </row>
    <row r="7163" spans="2:11" ht="16" thickBot="1" x14ac:dyDescent="0.25">
      <c r="B7163" s="39">
        <v>7148</v>
      </c>
      <c r="C7163" s="94">
        <v>9.3378050932183876E-2</v>
      </c>
      <c r="D7163" s="104">
        <f t="shared" si="794"/>
        <v>7.1132968862712609</v>
      </c>
      <c r="E7163" s="94">
        <v>8.5491333270113046E-2</v>
      </c>
      <c r="F7163" s="105">
        <f t="shared" si="792"/>
        <v>1.085491333270113</v>
      </c>
      <c r="G7163" s="105">
        <f t="shared" si="795"/>
        <v>21347.053677329022</v>
      </c>
      <c r="H7163" s="105">
        <f t="shared" si="793"/>
        <v>21347.053677329022</v>
      </c>
      <c r="I7163" s="105">
        <f t="shared" si="789"/>
        <v>0</v>
      </c>
      <c r="J7163" s="105">
        <f t="shared" si="790"/>
        <v>21348.139168662292</v>
      </c>
      <c r="K7163" s="106">
        <f t="shared" si="791"/>
        <v>1.0854913332696015</v>
      </c>
    </row>
    <row r="7164" spans="2:11" x14ac:dyDescent="0.2">
      <c r="B7164" s="35">
        <v>7149</v>
      </c>
      <c r="C7164" s="93">
        <v>0.21003751732195375</v>
      </c>
      <c r="D7164" s="101">
        <f t="shared" si="794"/>
        <v>4.6814073309219388</v>
      </c>
      <c r="E7164" s="93">
        <v>0.48748185681667444</v>
      </c>
      <c r="F7164" s="102">
        <f t="shared" si="792"/>
        <v>1.4874818568166743</v>
      </c>
      <c r="G7164" s="102">
        <f t="shared" si="795"/>
        <v>21351.735084659944</v>
      </c>
      <c r="H7164" s="102">
        <f t="shared" si="793"/>
        <v>21351.735084659944</v>
      </c>
      <c r="I7164" s="102">
        <f t="shared" si="789"/>
        <v>0</v>
      </c>
      <c r="J7164" s="102">
        <f t="shared" si="790"/>
        <v>21353.222566516761</v>
      </c>
      <c r="K7164" s="103">
        <f t="shared" si="791"/>
        <v>1.4874818568168848</v>
      </c>
    </row>
    <row r="7165" spans="2:11" x14ac:dyDescent="0.2">
      <c r="B7165" s="35">
        <v>7150</v>
      </c>
      <c r="C7165" s="93">
        <v>0.35696409040974442</v>
      </c>
      <c r="D7165" s="101">
        <f t="shared" si="794"/>
        <v>3.0903602680478071</v>
      </c>
      <c r="E7165" s="93">
        <v>0.81302851927326047</v>
      </c>
      <c r="F7165" s="102">
        <f t="shared" si="792"/>
        <v>1.8130285192732605</v>
      </c>
      <c r="G7165" s="102">
        <f t="shared" si="795"/>
        <v>21354.825444927992</v>
      </c>
      <c r="H7165" s="102">
        <f t="shared" si="793"/>
        <v>21354.825444927992</v>
      </c>
      <c r="I7165" s="102">
        <f t="shared" si="789"/>
        <v>0</v>
      </c>
      <c r="J7165" s="102">
        <f t="shared" si="790"/>
        <v>21356.638473447267</v>
      </c>
      <c r="K7165" s="103">
        <f t="shared" si="791"/>
        <v>1.8130285192746669</v>
      </c>
    </row>
    <row r="7166" spans="2:11" x14ac:dyDescent="0.2">
      <c r="B7166" s="35">
        <v>7151</v>
      </c>
      <c r="C7166" s="93">
        <v>5.1624446454062722E-2</v>
      </c>
      <c r="D7166" s="101">
        <f t="shared" si="794"/>
        <v>8.8912798505936674</v>
      </c>
      <c r="E7166" s="93">
        <v>0.42051911230565908</v>
      </c>
      <c r="F7166" s="102">
        <f t="shared" si="792"/>
        <v>1.4205191123056591</v>
      </c>
      <c r="G7166" s="102">
        <f t="shared" si="795"/>
        <v>21363.716724778587</v>
      </c>
      <c r="H7166" s="102">
        <f t="shared" si="793"/>
        <v>21363.716724778587</v>
      </c>
      <c r="I7166" s="102">
        <f t="shared" si="789"/>
        <v>0</v>
      </c>
      <c r="J7166" s="102">
        <f t="shared" si="790"/>
        <v>21365.137243890895</v>
      </c>
      <c r="K7166" s="103">
        <f t="shared" si="791"/>
        <v>1.4205191123073746</v>
      </c>
    </row>
    <row r="7167" spans="2:11" ht="16" thickBot="1" x14ac:dyDescent="0.25">
      <c r="B7167" s="39">
        <v>7152</v>
      </c>
      <c r="C7167" s="94">
        <v>0.11400528838515223</v>
      </c>
      <c r="D7167" s="104">
        <f t="shared" si="794"/>
        <v>6.5145313269604603</v>
      </c>
      <c r="E7167" s="94">
        <v>0.56306955777723833</v>
      </c>
      <c r="F7167" s="105">
        <f t="shared" si="792"/>
        <v>1.5630695577772382</v>
      </c>
      <c r="G7167" s="105">
        <f t="shared" si="795"/>
        <v>21370.231256105548</v>
      </c>
      <c r="H7167" s="105">
        <f t="shared" si="793"/>
        <v>21370.231256105548</v>
      </c>
      <c r="I7167" s="105">
        <f t="shared" si="789"/>
        <v>0</v>
      </c>
      <c r="J7167" s="105">
        <f t="shared" si="790"/>
        <v>21371.794325663326</v>
      </c>
      <c r="K7167" s="106">
        <f t="shared" si="791"/>
        <v>1.5630695577783627</v>
      </c>
    </row>
    <row r="7168" spans="2:11" x14ac:dyDescent="0.2">
      <c r="B7168" s="35">
        <v>7153</v>
      </c>
      <c r="C7168" s="93">
        <v>0.63528126163129572</v>
      </c>
      <c r="D7168" s="101">
        <f t="shared" si="794"/>
        <v>1.3610623393557235</v>
      </c>
      <c r="E7168" s="93">
        <v>0.24786399863350717</v>
      </c>
      <c r="F7168" s="102">
        <f t="shared" si="792"/>
        <v>1.2478639986335072</v>
      </c>
      <c r="G7168" s="102">
        <f t="shared" si="795"/>
        <v>21371.592318444902</v>
      </c>
      <c r="H7168" s="102">
        <f t="shared" si="793"/>
        <v>21371.794325663326</v>
      </c>
      <c r="I7168" s="102">
        <f t="shared" si="789"/>
        <v>0.2020072184241144</v>
      </c>
      <c r="J7168" s="102">
        <f t="shared" si="790"/>
        <v>21373.042189661959</v>
      </c>
      <c r="K7168" s="103">
        <f t="shared" si="791"/>
        <v>1.4498712170570798</v>
      </c>
    </row>
    <row r="7169" spans="2:11" x14ac:dyDescent="0.2">
      <c r="B7169" s="35">
        <v>7154</v>
      </c>
      <c r="C7169" s="93">
        <v>1.9421708639100199E-2</v>
      </c>
      <c r="D7169" s="101">
        <f t="shared" si="794"/>
        <v>11.824091509540407</v>
      </c>
      <c r="E7169" s="93">
        <v>0.74188699605677189</v>
      </c>
      <c r="F7169" s="102">
        <f t="shared" si="792"/>
        <v>1.7418869960567718</v>
      </c>
      <c r="G7169" s="102">
        <f t="shared" si="795"/>
        <v>21383.416409954443</v>
      </c>
      <c r="H7169" s="102">
        <f t="shared" si="793"/>
        <v>21383.416409954443</v>
      </c>
      <c r="I7169" s="102">
        <f t="shared" si="789"/>
        <v>0</v>
      </c>
      <c r="J7169" s="102">
        <f t="shared" si="790"/>
        <v>21385.1582969505</v>
      </c>
      <c r="K7169" s="103">
        <f t="shared" si="791"/>
        <v>1.7418869960565644</v>
      </c>
    </row>
    <row r="7170" spans="2:11" x14ac:dyDescent="0.2">
      <c r="B7170" s="35">
        <v>7155</v>
      </c>
      <c r="C7170" s="93">
        <v>0.18260527684888883</v>
      </c>
      <c r="D7170" s="101">
        <f t="shared" si="794"/>
        <v>5.1012852384992282</v>
      </c>
      <c r="E7170" s="93">
        <v>0.1180761563724777</v>
      </c>
      <c r="F7170" s="102">
        <f t="shared" si="792"/>
        <v>1.1180761563724777</v>
      </c>
      <c r="G7170" s="102">
        <f t="shared" si="795"/>
        <v>21388.517695192942</v>
      </c>
      <c r="H7170" s="102">
        <f t="shared" si="793"/>
        <v>21388.517695192942</v>
      </c>
      <c r="I7170" s="102">
        <f t="shared" si="789"/>
        <v>0</v>
      </c>
      <c r="J7170" s="102">
        <f t="shared" si="790"/>
        <v>21389.635771349316</v>
      </c>
      <c r="K7170" s="103">
        <f t="shared" si="791"/>
        <v>1.1180761563737178</v>
      </c>
    </row>
    <row r="7171" spans="2:11" ht="16" thickBot="1" x14ac:dyDescent="0.25">
      <c r="B7171" s="39">
        <v>7156</v>
      </c>
      <c r="C7171" s="94">
        <v>0.50468550146419155</v>
      </c>
      <c r="D7171" s="104">
        <f t="shared" si="794"/>
        <v>2.0514594392580432</v>
      </c>
      <c r="E7171" s="94">
        <v>0.32209521326341406</v>
      </c>
      <c r="F7171" s="105">
        <f t="shared" si="792"/>
        <v>1.3220952132634141</v>
      </c>
      <c r="G7171" s="105">
        <f t="shared" si="795"/>
        <v>21390.569154632201</v>
      </c>
      <c r="H7171" s="105">
        <f t="shared" si="793"/>
        <v>21390.569154632201</v>
      </c>
      <c r="I7171" s="105">
        <f t="shared" si="789"/>
        <v>0</v>
      </c>
      <c r="J7171" s="105">
        <f t="shared" si="790"/>
        <v>21391.891249845467</v>
      </c>
      <c r="K7171" s="106">
        <f t="shared" si="791"/>
        <v>1.3220952132651291</v>
      </c>
    </row>
    <row r="7172" spans="2:11" x14ac:dyDescent="0.2">
      <c r="B7172" s="35">
        <v>7157</v>
      </c>
      <c r="C7172" s="93">
        <v>0.28549449849159336</v>
      </c>
      <c r="D7172" s="101">
        <f t="shared" si="794"/>
        <v>3.7605975594103738</v>
      </c>
      <c r="E7172" s="93">
        <v>0.77312427804522188</v>
      </c>
      <c r="F7172" s="102">
        <f t="shared" si="792"/>
        <v>1.7731242780452219</v>
      </c>
      <c r="G7172" s="102">
        <f t="shared" si="795"/>
        <v>21394.32975219161</v>
      </c>
      <c r="H7172" s="102">
        <f t="shared" si="793"/>
        <v>21394.32975219161</v>
      </c>
      <c r="I7172" s="102">
        <f t="shared" si="789"/>
        <v>0</v>
      </c>
      <c r="J7172" s="102">
        <f t="shared" si="790"/>
        <v>21396.102876469657</v>
      </c>
      <c r="K7172" s="103">
        <f t="shared" si="791"/>
        <v>1.7731242780464527</v>
      </c>
    </row>
    <row r="7173" spans="2:11" x14ac:dyDescent="0.2">
      <c r="B7173" s="35">
        <v>7158</v>
      </c>
      <c r="C7173" s="93">
        <v>0.31038493981860338</v>
      </c>
      <c r="D7173" s="101">
        <f t="shared" si="794"/>
        <v>3.5098260314273202</v>
      </c>
      <c r="E7173" s="93">
        <v>0.74119431993920681</v>
      </c>
      <c r="F7173" s="102">
        <f t="shared" si="792"/>
        <v>1.7411943199392068</v>
      </c>
      <c r="G7173" s="102">
        <f t="shared" si="795"/>
        <v>21397.839578223036</v>
      </c>
      <c r="H7173" s="102">
        <f t="shared" si="793"/>
        <v>21397.839578223036</v>
      </c>
      <c r="I7173" s="102">
        <f t="shared" si="789"/>
        <v>0</v>
      </c>
      <c r="J7173" s="102">
        <f t="shared" si="790"/>
        <v>21399.580772542977</v>
      </c>
      <c r="K7173" s="103">
        <f t="shared" si="791"/>
        <v>1.741194319940405</v>
      </c>
    </row>
    <row r="7174" spans="2:11" x14ac:dyDescent="0.2">
      <c r="B7174" s="35">
        <v>7159</v>
      </c>
      <c r="C7174" s="93">
        <v>9.206767256848547E-2</v>
      </c>
      <c r="D7174" s="101">
        <f t="shared" si="794"/>
        <v>7.1556942028096939</v>
      </c>
      <c r="E7174" s="93">
        <v>2.7552586035254678E-2</v>
      </c>
      <c r="F7174" s="102">
        <f t="shared" si="792"/>
        <v>1.0275525860352546</v>
      </c>
      <c r="G7174" s="102">
        <f t="shared" si="795"/>
        <v>21404.995272425847</v>
      </c>
      <c r="H7174" s="102">
        <f t="shared" si="793"/>
        <v>21404.995272425847</v>
      </c>
      <c r="I7174" s="102">
        <f t="shared" si="789"/>
        <v>0</v>
      </c>
      <c r="J7174" s="102">
        <f t="shared" si="790"/>
        <v>21406.022825011882</v>
      </c>
      <c r="K7174" s="103">
        <f t="shared" si="791"/>
        <v>1.0275525860342896</v>
      </c>
    </row>
    <row r="7175" spans="2:11" ht="16" thickBot="1" x14ac:dyDescent="0.25">
      <c r="B7175" s="39">
        <v>7160</v>
      </c>
      <c r="C7175" s="94">
        <v>0.37926292562754405</v>
      </c>
      <c r="D7175" s="104">
        <f t="shared" si="794"/>
        <v>2.90857673777308</v>
      </c>
      <c r="E7175" s="94">
        <v>0.28919403870492877</v>
      </c>
      <c r="F7175" s="105">
        <f t="shared" si="792"/>
        <v>1.2891940387049288</v>
      </c>
      <c r="G7175" s="105">
        <f t="shared" si="795"/>
        <v>21407.90384916362</v>
      </c>
      <c r="H7175" s="105">
        <f t="shared" si="793"/>
        <v>21407.90384916362</v>
      </c>
      <c r="I7175" s="105">
        <f t="shared" si="789"/>
        <v>0</v>
      </c>
      <c r="J7175" s="105">
        <f t="shared" si="790"/>
        <v>21409.193043202325</v>
      </c>
      <c r="K7175" s="106">
        <f t="shared" si="791"/>
        <v>1.2891940387053182</v>
      </c>
    </row>
    <row r="7176" spans="2:11" x14ac:dyDescent="0.2">
      <c r="B7176" s="35">
        <v>7161</v>
      </c>
      <c r="C7176" s="93">
        <v>0.47212159805315501</v>
      </c>
      <c r="D7176" s="101">
        <f t="shared" si="794"/>
        <v>2.2515561107451432</v>
      </c>
      <c r="E7176" s="93">
        <v>0.11478745996649342</v>
      </c>
      <c r="F7176" s="102">
        <f t="shared" si="792"/>
        <v>1.1147874599664935</v>
      </c>
      <c r="G7176" s="102">
        <f t="shared" si="795"/>
        <v>21410.155405274367</v>
      </c>
      <c r="H7176" s="102">
        <f t="shared" si="793"/>
        <v>21410.155405274367</v>
      </c>
      <c r="I7176" s="102">
        <f t="shared" si="789"/>
        <v>0</v>
      </c>
      <c r="J7176" s="102">
        <f t="shared" si="790"/>
        <v>21411.270192734333</v>
      </c>
      <c r="K7176" s="103">
        <f t="shared" si="791"/>
        <v>1.1147874599664647</v>
      </c>
    </row>
    <row r="7177" spans="2:11" x14ac:dyDescent="0.2">
      <c r="B7177" s="35">
        <v>7162</v>
      </c>
      <c r="C7177" s="93">
        <v>0.44183492990822415</v>
      </c>
      <c r="D7177" s="101">
        <f t="shared" si="794"/>
        <v>2.4504567852142309</v>
      </c>
      <c r="E7177" s="93">
        <v>0.35857540620638406</v>
      </c>
      <c r="F7177" s="102">
        <f t="shared" si="792"/>
        <v>1.3585754062063842</v>
      </c>
      <c r="G7177" s="102">
        <f t="shared" si="795"/>
        <v>21412.60586205958</v>
      </c>
      <c r="H7177" s="102">
        <f t="shared" si="793"/>
        <v>21412.60586205958</v>
      </c>
      <c r="I7177" s="102">
        <f t="shared" si="789"/>
        <v>0</v>
      </c>
      <c r="J7177" s="102">
        <f t="shared" si="790"/>
        <v>21413.964437465787</v>
      </c>
      <c r="K7177" s="103">
        <f t="shared" si="791"/>
        <v>1.3585754062078195</v>
      </c>
    </row>
    <row r="7178" spans="2:11" x14ac:dyDescent="0.2">
      <c r="B7178" s="35">
        <v>7163</v>
      </c>
      <c r="C7178" s="93">
        <v>0.69559223845555618</v>
      </c>
      <c r="D7178" s="101">
        <f t="shared" si="794"/>
        <v>1.0889749638637589</v>
      </c>
      <c r="E7178" s="93">
        <v>0.87370175851355458</v>
      </c>
      <c r="F7178" s="102">
        <f t="shared" si="792"/>
        <v>1.8737017585135547</v>
      </c>
      <c r="G7178" s="102">
        <f t="shared" si="795"/>
        <v>21413.694837023442</v>
      </c>
      <c r="H7178" s="102">
        <f t="shared" si="793"/>
        <v>21413.964437465787</v>
      </c>
      <c r="I7178" s="102">
        <f t="shared" si="789"/>
        <v>0.2696004423451086</v>
      </c>
      <c r="J7178" s="102">
        <f t="shared" si="790"/>
        <v>21415.838139224299</v>
      </c>
      <c r="K7178" s="103">
        <f t="shared" si="791"/>
        <v>2.1433022008568514</v>
      </c>
    </row>
    <row r="7179" spans="2:11" ht="16" thickBot="1" x14ac:dyDescent="0.25">
      <c r="B7179" s="39">
        <v>7164</v>
      </c>
      <c r="C7179" s="94">
        <v>0.15139159548262016</v>
      </c>
      <c r="D7179" s="104">
        <f t="shared" si="794"/>
        <v>5.6636563545704011</v>
      </c>
      <c r="E7179" s="94">
        <v>0.17297710226587037</v>
      </c>
      <c r="F7179" s="105">
        <f t="shared" si="792"/>
        <v>1.1729771022658704</v>
      </c>
      <c r="G7179" s="105">
        <f t="shared" si="795"/>
        <v>21419.358493378011</v>
      </c>
      <c r="H7179" s="105">
        <f t="shared" si="793"/>
        <v>21419.358493378011</v>
      </c>
      <c r="I7179" s="105">
        <f t="shared" si="789"/>
        <v>0</v>
      </c>
      <c r="J7179" s="105">
        <f t="shared" si="790"/>
        <v>21420.531470480277</v>
      </c>
      <c r="K7179" s="106">
        <f t="shared" si="791"/>
        <v>1.1729771022655768</v>
      </c>
    </row>
    <row r="7180" spans="2:11" x14ac:dyDescent="0.2">
      <c r="B7180" s="35">
        <v>7165</v>
      </c>
      <c r="C7180" s="93">
        <v>0.9461266752870291</v>
      </c>
      <c r="D7180" s="101">
        <f t="shared" si="794"/>
        <v>0.16613643801546493</v>
      </c>
      <c r="E7180" s="93">
        <v>0.51034850558140743</v>
      </c>
      <c r="F7180" s="102">
        <f t="shared" si="792"/>
        <v>1.5103485055814074</v>
      </c>
      <c r="G7180" s="102">
        <f t="shared" si="795"/>
        <v>21419.524629816027</v>
      </c>
      <c r="H7180" s="102">
        <f t="shared" si="793"/>
        <v>21420.531470480277</v>
      </c>
      <c r="I7180" s="102">
        <f t="shared" si="789"/>
        <v>1.0068406642494665</v>
      </c>
      <c r="J7180" s="102">
        <f t="shared" si="790"/>
        <v>21422.041818985857</v>
      </c>
      <c r="K7180" s="103">
        <f t="shared" si="791"/>
        <v>2.5171891698300897</v>
      </c>
    </row>
    <row r="7181" spans="2:11" x14ac:dyDescent="0.2">
      <c r="B7181" s="35">
        <v>7166</v>
      </c>
      <c r="C7181" s="93">
        <v>0.24547064450897549</v>
      </c>
      <c r="D7181" s="101">
        <f t="shared" si="794"/>
        <v>4.213733739595992</v>
      </c>
      <c r="E7181" s="93">
        <v>0.38323171339002715</v>
      </c>
      <c r="F7181" s="102">
        <f t="shared" si="792"/>
        <v>1.3832317133900272</v>
      </c>
      <c r="G7181" s="102">
        <f t="shared" si="795"/>
        <v>21423.738363555622</v>
      </c>
      <c r="H7181" s="102">
        <f t="shared" si="793"/>
        <v>21423.738363555622</v>
      </c>
      <c r="I7181" s="102">
        <f t="shared" si="789"/>
        <v>0</v>
      </c>
      <c r="J7181" s="102">
        <f t="shared" si="790"/>
        <v>21425.121595269011</v>
      </c>
      <c r="K7181" s="103">
        <f t="shared" si="791"/>
        <v>1.3832317133892502</v>
      </c>
    </row>
    <row r="7182" spans="2:11" x14ac:dyDescent="0.2">
      <c r="B7182" s="35">
        <v>7167</v>
      </c>
      <c r="C7182" s="93">
        <v>7.1952117167029317E-2</v>
      </c>
      <c r="D7182" s="101">
        <f t="shared" si="794"/>
        <v>7.8952632616489682</v>
      </c>
      <c r="E7182" s="93">
        <v>0.52169424042516377</v>
      </c>
      <c r="F7182" s="102">
        <f t="shared" si="792"/>
        <v>1.5216942404251639</v>
      </c>
      <c r="G7182" s="102">
        <f t="shared" si="795"/>
        <v>21431.633626817271</v>
      </c>
      <c r="H7182" s="102">
        <f t="shared" si="793"/>
        <v>21431.633626817271</v>
      </c>
      <c r="I7182" s="102">
        <f t="shared" si="789"/>
        <v>0</v>
      </c>
      <c r="J7182" s="102">
        <f t="shared" si="790"/>
        <v>21433.155321057697</v>
      </c>
      <c r="K7182" s="103">
        <f t="shared" si="791"/>
        <v>1.5216942404258589</v>
      </c>
    </row>
    <row r="7183" spans="2:11" ht="16" thickBot="1" x14ac:dyDescent="0.25">
      <c r="B7183" s="39">
        <v>7168</v>
      </c>
      <c r="C7183" s="94">
        <v>0.75199547905971786</v>
      </c>
      <c r="D7183" s="104">
        <f t="shared" si="794"/>
        <v>0.85507490081712534</v>
      </c>
      <c r="E7183" s="94">
        <v>0.35094650969393204</v>
      </c>
      <c r="F7183" s="105">
        <f t="shared" si="792"/>
        <v>1.3509465096939319</v>
      </c>
      <c r="G7183" s="105">
        <f t="shared" si="795"/>
        <v>21432.488701718088</v>
      </c>
      <c r="H7183" s="105">
        <f t="shared" si="793"/>
        <v>21433.155321057697</v>
      </c>
      <c r="I7183" s="105">
        <f t="shared" si="789"/>
        <v>0.66661933960858732</v>
      </c>
      <c r="J7183" s="105">
        <f t="shared" si="790"/>
        <v>21434.506267567391</v>
      </c>
      <c r="K7183" s="106">
        <f t="shared" si="791"/>
        <v>2.0175658493026276</v>
      </c>
    </row>
    <row r="7184" spans="2:11" x14ac:dyDescent="0.2">
      <c r="B7184" s="35">
        <v>7169</v>
      </c>
      <c r="C7184" s="93">
        <v>0.67387707718479894</v>
      </c>
      <c r="D7184" s="101">
        <f t="shared" si="794"/>
        <v>1.1841226883004841</v>
      </c>
      <c r="E7184" s="93">
        <v>0.30806840769059829</v>
      </c>
      <c r="F7184" s="102">
        <f t="shared" si="792"/>
        <v>1.3080684076905982</v>
      </c>
      <c r="G7184" s="102">
        <f t="shared" si="795"/>
        <v>21433.672824406389</v>
      </c>
      <c r="H7184" s="102">
        <f t="shared" si="793"/>
        <v>21434.506267567391</v>
      </c>
      <c r="I7184" s="102">
        <f t="shared" si="789"/>
        <v>0.83344316100192373</v>
      </c>
      <c r="J7184" s="102">
        <f t="shared" si="790"/>
        <v>21435.814335975083</v>
      </c>
      <c r="K7184" s="103">
        <f t="shared" si="791"/>
        <v>2.1415115686941135</v>
      </c>
    </row>
    <row r="7185" spans="2:11" x14ac:dyDescent="0.2">
      <c r="B7185" s="35">
        <v>7170</v>
      </c>
      <c r="C7185" s="93">
        <v>0.99313344340491405</v>
      </c>
      <c r="D7185" s="101">
        <f t="shared" si="794"/>
        <v>2.0670719616386574E-2</v>
      </c>
      <c r="E7185" s="93">
        <v>0.4586798211922769</v>
      </c>
      <c r="F7185" s="102">
        <f t="shared" si="792"/>
        <v>1.4586798211922769</v>
      </c>
      <c r="G7185" s="102">
        <f t="shared" si="795"/>
        <v>21433.693495126005</v>
      </c>
      <c r="H7185" s="102">
        <f t="shared" si="793"/>
        <v>21435.814335975083</v>
      </c>
      <c r="I7185" s="102">
        <f t="shared" si="789"/>
        <v>2.1208408490783768</v>
      </c>
      <c r="J7185" s="102">
        <f t="shared" si="790"/>
        <v>21437.273015796276</v>
      </c>
      <c r="K7185" s="103">
        <f t="shared" si="791"/>
        <v>3.5795206702714495</v>
      </c>
    </row>
    <row r="7186" spans="2:11" x14ac:dyDescent="0.2">
      <c r="B7186" s="35">
        <v>7171</v>
      </c>
      <c r="C7186" s="93">
        <v>0.83514032218268142</v>
      </c>
      <c r="D7186" s="101">
        <f t="shared" si="794"/>
        <v>0.54046655319602044</v>
      </c>
      <c r="E7186" s="93">
        <v>0.83549000267974638</v>
      </c>
      <c r="F7186" s="102">
        <f t="shared" si="792"/>
        <v>1.8354900026797463</v>
      </c>
      <c r="G7186" s="102">
        <f t="shared" si="795"/>
        <v>21434.233961679201</v>
      </c>
      <c r="H7186" s="102">
        <f t="shared" si="793"/>
        <v>21437.273015796276</v>
      </c>
      <c r="I7186" s="102">
        <f t="shared" ref="I7186:I7249" si="796">H7186-G7186</f>
        <v>3.0390541170745564</v>
      </c>
      <c r="J7186" s="102">
        <f t="shared" ref="J7186:J7249" si="797">H7186+F7186</f>
        <v>21439.108505798955</v>
      </c>
      <c r="K7186" s="103">
        <f t="shared" ref="K7186:K7249" si="798">J7186-G7186</f>
        <v>4.8745441197534092</v>
      </c>
    </row>
    <row r="7187" spans="2:11" ht="16" thickBot="1" x14ac:dyDescent="0.25">
      <c r="B7187" s="39">
        <v>7172</v>
      </c>
      <c r="C7187" s="94">
        <v>0.16497577414611997</v>
      </c>
      <c r="D7187" s="104">
        <f t="shared" si="794"/>
        <v>5.4058699176540284</v>
      </c>
      <c r="E7187" s="94">
        <v>0.62261600156339325</v>
      </c>
      <c r="F7187" s="105">
        <f t="shared" si="792"/>
        <v>1.6226160015633933</v>
      </c>
      <c r="G7187" s="105">
        <f t="shared" si="795"/>
        <v>21439.639831596854</v>
      </c>
      <c r="H7187" s="105">
        <f t="shared" si="793"/>
        <v>21439.639831596854</v>
      </c>
      <c r="I7187" s="105">
        <f t="shared" si="796"/>
        <v>0</v>
      </c>
      <c r="J7187" s="105">
        <f t="shared" si="797"/>
        <v>21441.262447598419</v>
      </c>
      <c r="K7187" s="106">
        <f t="shared" si="798"/>
        <v>1.6226160015648929</v>
      </c>
    </row>
    <row r="7188" spans="2:11" x14ac:dyDescent="0.2">
      <c r="B7188" s="35">
        <v>7173</v>
      </c>
      <c r="C7188" s="93">
        <v>0.40210042153013781</v>
      </c>
      <c r="D7188" s="101">
        <f t="shared" si="794"/>
        <v>2.7331602502734071</v>
      </c>
      <c r="E7188" s="93">
        <v>0.15204482654353768</v>
      </c>
      <c r="F7188" s="102">
        <f t="shared" si="792"/>
        <v>1.1520448265435377</v>
      </c>
      <c r="G7188" s="102">
        <f t="shared" si="795"/>
        <v>21442.372991847129</v>
      </c>
      <c r="H7188" s="102">
        <f t="shared" si="793"/>
        <v>21442.372991847129</v>
      </c>
      <c r="I7188" s="102">
        <f t="shared" si="796"/>
        <v>0</v>
      </c>
      <c r="J7188" s="102">
        <f t="shared" si="797"/>
        <v>21443.525036673673</v>
      </c>
      <c r="K7188" s="103">
        <f t="shared" si="798"/>
        <v>1.1520448265437153</v>
      </c>
    </row>
    <row r="7189" spans="2:11" x14ac:dyDescent="0.2">
      <c r="B7189" s="35">
        <v>7174</v>
      </c>
      <c r="C7189" s="93">
        <v>0.66688211023044908</v>
      </c>
      <c r="D7189" s="101">
        <f t="shared" si="794"/>
        <v>1.2154259849074915</v>
      </c>
      <c r="E7189" s="93">
        <v>0.98977936902041519</v>
      </c>
      <c r="F7189" s="102">
        <f t="shared" si="792"/>
        <v>1.9897793690204151</v>
      </c>
      <c r="G7189" s="102">
        <f t="shared" si="795"/>
        <v>21443.588417832038</v>
      </c>
      <c r="H7189" s="102">
        <f t="shared" si="793"/>
        <v>21443.588417832038</v>
      </c>
      <c r="I7189" s="102">
        <f t="shared" si="796"/>
        <v>0</v>
      </c>
      <c r="J7189" s="102">
        <f t="shared" si="797"/>
        <v>21445.578197201059</v>
      </c>
      <c r="K7189" s="103">
        <f t="shared" si="798"/>
        <v>1.9897793690215622</v>
      </c>
    </row>
    <row r="7190" spans="2:11" x14ac:dyDescent="0.2">
      <c r="B7190" s="35">
        <v>7175</v>
      </c>
      <c r="C7190" s="93">
        <v>0.11664812636737387</v>
      </c>
      <c r="D7190" s="101">
        <f t="shared" si="794"/>
        <v>6.4457800279394686</v>
      </c>
      <c r="E7190" s="93">
        <v>0.36991690034327029</v>
      </c>
      <c r="F7190" s="102">
        <f t="shared" si="792"/>
        <v>1.3699169003432703</v>
      </c>
      <c r="G7190" s="102">
        <f t="shared" si="795"/>
        <v>21450.034197859975</v>
      </c>
      <c r="H7190" s="102">
        <f t="shared" si="793"/>
        <v>21450.034197859975</v>
      </c>
      <c r="I7190" s="102">
        <f t="shared" si="796"/>
        <v>0</v>
      </c>
      <c r="J7190" s="102">
        <f t="shared" si="797"/>
        <v>21451.40411476032</v>
      </c>
      <c r="K7190" s="103">
        <f t="shared" si="798"/>
        <v>1.3699169003448333</v>
      </c>
    </row>
    <row r="7191" spans="2:11" ht="16" thickBot="1" x14ac:dyDescent="0.25">
      <c r="B7191" s="39">
        <v>7176</v>
      </c>
      <c r="C7191" s="94">
        <v>0.40283873386020619</v>
      </c>
      <c r="D7191" s="104">
        <f t="shared" si="794"/>
        <v>2.7276568837232285</v>
      </c>
      <c r="E7191" s="94">
        <v>0.76529893303966146</v>
      </c>
      <c r="F7191" s="105">
        <f t="shared" si="792"/>
        <v>1.7652989330396616</v>
      </c>
      <c r="G7191" s="105">
        <f t="shared" si="795"/>
        <v>21452.761854743698</v>
      </c>
      <c r="H7191" s="105">
        <f t="shared" si="793"/>
        <v>21452.761854743698</v>
      </c>
      <c r="I7191" s="105">
        <f t="shared" si="796"/>
        <v>0</v>
      </c>
      <c r="J7191" s="105">
        <f t="shared" si="797"/>
        <v>21454.527153676736</v>
      </c>
      <c r="K7191" s="106">
        <f t="shared" si="798"/>
        <v>1.7652989330381388</v>
      </c>
    </row>
    <row r="7192" spans="2:11" x14ac:dyDescent="0.2">
      <c r="B7192" s="35">
        <v>7177</v>
      </c>
      <c r="C7192" s="93">
        <v>0.48915908555559529</v>
      </c>
      <c r="D7192" s="101">
        <f t="shared" si="794"/>
        <v>2.1452025422415075</v>
      </c>
      <c r="E7192" s="93">
        <v>1.3658484756688294E-2</v>
      </c>
      <c r="F7192" s="102">
        <f t="shared" si="792"/>
        <v>1.0136584847566883</v>
      </c>
      <c r="G7192" s="102">
        <f t="shared" si="795"/>
        <v>21454.907057285938</v>
      </c>
      <c r="H7192" s="102">
        <f t="shared" si="793"/>
        <v>21454.907057285938</v>
      </c>
      <c r="I7192" s="102">
        <f t="shared" si="796"/>
        <v>0</v>
      </c>
      <c r="J7192" s="102">
        <f t="shared" si="797"/>
        <v>21455.920715770695</v>
      </c>
      <c r="K7192" s="103">
        <f t="shared" si="798"/>
        <v>1.0136584847568884</v>
      </c>
    </row>
    <row r="7193" spans="2:11" x14ac:dyDescent="0.2">
      <c r="B7193" s="35">
        <v>7178</v>
      </c>
      <c r="C7193" s="93">
        <v>0.9878977624964127</v>
      </c>
      <c r="D7193" s="101">
        <f t="shared" si="794"/>
        <v>3.6528197529779108E-2</v>
      </c>
      <c r="E7193" s="93">
        <v>0.45115702996804963</v>
      </c>
      <c r="F7193" s="102">
        <f t="shared" si="792"/>
        <v>1.4511570299680496</v>
      </c>
      <c r="G7193" s="102">
        <f t="shared" si="795"/>
        <v>21454.943585483466</v>
      </c>
      <c r="H7193" s="102">
        <f t="shared" si="793"/>
        <v>21455.920715770695</v>
      </c>
      <c r="I7193" s="102">
        <f t="shared" si="796"/>
        <v>0.97713028722864692</v>
      </c>
      <c r="J7193" s="102">
        <f t="shared" si="797"/>
        <v>21457.371872800664</v>
      </c>
      <c r="K7193" s="103">
        <f t="shared" si="798"/>
        <v>2.4282873171978281</v>
      </c>
    </row>
    <row r="7194" spans="2:11" x14ac:dyDescent="0.2">
      <c r="B7194" s="35">
        <v>7179</v>
      </c>
      <c r="C7194" s="93">
        <v>0.84987060574771778</v>
      </c>
      <c r="D7194" s="101">
        <f t="shared" si="794"/>
        <v>0.48801350885343203</v>
      </c>
      <c r="E7194" s="93">
        <v>0.12530695381251489</v>
      </c>
      <c r="F7194" s="102">
        <f t="shared" si="792"/>
        <v>1.1253069538125149</v>
      </c>
      <c r="G7194" s="102">
        <f t="shared" si="795"/>
        <v>21455.43159899232</v>
      </c>
      <c r="H7194" s="102">
        <f t="shared" si="793"/>
        <v>21457.371872800664</v>
      </c>
      <c r="I7194" s="102">
        <f t="shared" si="796"/>
        <v>1.9402738083445001</v>
      </c>
      <c r="J7194" s="102">
        <f t="shared" si="797"/>
        <v>21458.497179754479</v>
      </c>
      <c r="K7194" s="103">
        <f t="shared" si="798"/>
        <v>3.0655807621587883</v>
      </c>
    </row>
    <row r="7195" spans="2:11" ht="16" thickBot="1" x14ac:dyDescent="0.25">
      <c r="B7195" s="39">
        <v>7180</v>
      </c>
      <c r="C7195" s="94">
        <v>0.24804625088549603</v>
      </c>
      <c r="D7195" s="104">
        <f t="shared" si="794"/>
        <v>4.182420164097743</v>
      </c>
      <c r="E7195" s="94">
        <v>0.25283806395460895</v>
      </c>
      <c r="F7195" s="105">
        <f t="shared" si="792"/>
        <v>1.2528380639546088</v>
      </c>
      <c r="G7195" s="105">
        <f t="shared" si="795"/>
        <v>21459.614019156419</v>
      </c>
      <c r="H7195" s="105">
        <f t="shared" si="793"/>
        <v>21459.614019156419</v>
      </c>
      <c r="I7195" s="105">
        <f t="shared" si="796"/>
        <v>0</v>
      </c>
      <c r="J7195" s="105">
        <f t="shared" si="797"/>
        <v>21460.866857220375</v>
      </c>
      <c r="K7195" s="106">
        <f t="shared" si="798"/>
        <v>1.2528380639560055</v>
      </c>
    </row>
    <row r="7196" spans="2:11" x14ac:dyDescent="0.2">
      <c r="B7196" s="35">
        <v>7181</v>
      </c>
      <c r="C7196" s="93">
        <v>0.78998907639572058</v>
      </c>
      <c r="D7196" s="101">
        <f t="shared" si="794"/>
        <v>0.70720848289157301</v>
      </c>
      <c r="E7196" s="93">
        <v>0.7405528004522115</v>
      </c>
      <c r="F7196" s="102">
        <f t="shared" si="792"/>
        <v>1.7405528004522115</v>
      </c>
      <c r="G7196" s="102">
        <f t="shared" si="795"/>
        <v>21460.32122763931</v>
      </c>
      <c r="H7196" s="102">
        <f t="shared" si="793"/>
        <v>21460.866857220375</v>
      </c>
      <c r="I7196" s="102">
        <f t="shared" si="796"/>
        <v>0.54562958106544102</v>
      </c>
      <c r="J7196" s="102">
        <f t="shared" si="797"/>
        <v>21462.607410020828</v>
      </c>
      <c r="K7196" s="103">
        <f t="shared" si="798"/>
        <v>2.2861823815183016</v>
      </c>
    </row>
    <row r="7197" spans="2:11" x14ac:dyDescent="0.2">
      <c r="B7197" s="35">
        <v>7182</v>
      </c>
      <c r="C7197" s="93">
        <v>0.87707689192310945</v>
      </c>
      <c r="D7197" s="101">
        <f t="shared" si="794"/>
        <v>0.39348184311658313</v>
      </c>
      <c r="E7197" s="93">
        <v>2.5456233744428847E-2</v>
      </c>
      <c r="F7197" s="102">
        <f t="shared" si="792"/>
        <v>1.0254562337444288</v>
      </c>
      <c r="G7197" s="102">
        <f t="shared" si="795"/>
        <v>21460.714709482425</v>
      </c>
      <c r="H7197" s="102">
        <f t="shared" si="793"/>
        <v>21462.607410020828</v>
      </c>
      <c r="I7197" s="102">
        <f t="shared" si="796"/>
        <v>1.8927005384030053</v>
      </c>
      <c r="J7197" s="102">
        <f t="shared" si="797"/>
        <v>21463.632866254571</v>
      </c>
      <c r="K7197" s="103">
        <f t="shared" si="798"/>
        <v>2.9181567721461761</v>
      </c>
    </row>
    <row r="7198" spans="2:11" x14ac:dyDescent="0.2">
      <c r="B7198" s="35">
        <v>7183</v>
      </c>
      <c r="C7198" s="93">
        <v>0.75773632896199261</v>
      </c>
      <c r="D7198" s="101">
        <f t="shared" si="794"/>
        <v>0.83225941448272056</v>
      </c>
      <c r="E7198" s="93">
        <v>0.64586498554111582</v>
      </c>
      <c r="F7198" s="102">
        <f t="shared" si="792"/>
        <v>1.6458649855411158</v>
      </c>
      <c r="G7198" s="102">
        <f t="shared" si="795"/>
        <v>21461.546968896906</v>
      </c>
      <c r="H7198" s="102">
        <f t="shared" si="793"/>
        <v>21463.632866254571</v>
      </c>
      <c r="I7198" s="102">
        <f t="shared" si="796"/>
        <v>2.0858973576650897</v>
      </c>
      <c r="J7198" s="102">
        <f t="shared" si="797"/>
        <v>21465.278731240112</v>
      </c>
      <c r="K7198" s="103">
        <f t="shared" si="798"/>
        <v>3.7317623432063556</v>
      </c>
    </row>
    <row r="7199" spans="2:11" ht="16" thickBot="1" x14ac:dyDescent="0.25">
      <c r="B7199" s="39">
        <v>7184</v>
      </c>
      <c r="C7199" s="94">
        <v>0.90075211535123945</v>
      </c>
      <c r="D7199" s="104">
        <f t="shared" si="794"/>
        <v>0.31357554277036098</v>
      </c>
      <c r="E7199" s="94">
        <v>0.58716307022127412</v>
      </c>
      <c r="F7199" s="105">
        <f t="shared" si="792"/>
        <v>1.587163070221274</v>
      </c>
      <c r="G7199" s="105">
        <f t="shared" si="795"/>
        <v>21461.860544439678</v>
      </c>
      <c r="H7199" s="105">
        <f t="shared" si="793"/>
        <v>21465.278731240112</v>
      </c>
      <c r="I7199" s="105">
        <f t="shared" si="796"/>
        <v>3.4181868004343414</v>
      </c>
      <c r="J7199" s="105">
        <f t="shared" si="797"/>
        <v>21466.865894310333</v>
      </c>
      <c r="K7199" s="106">
        <f t="shared" si="798"/>
        <v>5.0053498706547543</v>
      </c>
    </row>
    <row r="7200" spans="2:11" x14ac:dyDescent="0.2">
      <c r="B7200" s="35">
        <v>7185</v>
      </c>
      <c r="C7200" s="93">
        <v>0.12202711303542735</v>
      </c>
      <c r="D7200" s="101">
        <f t="shared" si="794"/>
        <v>6.3105360628343385</v>
      </c>
      <c r="E7200" s="93">
        <v>0.63396432391530189</v>
      </c>
      <c r="F7200" s="102">
        <f t="shared" si="792"/>
        <v>1.6339643239153019</v>
      </c>
      <c r="G7200" s="102">
        <f t="shared" si="795"/>
        <v>21468.171080502514</v>
      </c>
      <c r="H7200" s="102">
        <f t="shared" si="793"/>
        <v>21468.171080502514</v>
      </c>
      <c r="I7200" s="102">
        <f t="shared" si="796"/>
        <v>0</v>
      </c>
      <c r="J7200" s="102">
        <f t="shared" si="797"/>
        <v>21469.805044826429</v>
      </c>
      <c r="K7200" s="103">
        <f t="shared" si="798"/>
        <v>1.6339643239152792</v>
      </c>
    </row>
    <row r="7201" spans="2:11" x14ac:dyDescent="0.2">
      <c r="B7201" s="35">
        <v>7186</v>
      </c>
      <c r="C7201" s="93">
        <v>0.39721895517990891</v>
      </c>
      <c r="D7201" s="101">
        <f t="shared" si="794"/>
        <v>2.7698028778379378</v>
      </c>
      <c r="E7201" s="93">
        <v>0.54433889208138808</v>
      </c>
      <c r="F7201" s="102">
        <f t="shared" si="792"/>
        <v>1.5443388920813881</v>
      </c>
      <c r="G7201" s="102">
        <f t="shared" si="795"/>
        <v>21470.940883380354</v>
      </c>
      <c r="H7201" s="102">
        <f t="shared" si="793"/>
        <v>21470.940883380354</v>
      </c>
      <c r="I7201" s="102">
        <f t="shared" si="796"/>
        <v>0</v>
      </c>
      <c r="J7201" s="102">
        <f t="shared" si="797"/>
        <v>21472.485222272437</v>
      </c>
      <c r="K7201" s="103">
        <f t="shared" si="798"/>
        <v>1.544338892083033</v>
      </c>
    </row>
    <row r="7202" spans="2:11" x14ac:dyDescent="0.2">
      <c r="B7202" s="35">
        <v>7187</v>
      </c>
      <c r="C7202" s="93">
        <v>0.66426247528154225</v>
      </c>
      <c r="D7202" s="101">
        <f t="shared" si="794"/>
        <v>1.2272337405453724</v>
      </c>
      <c r="E7202" s="93">
        <v>0.18024433558827657</v>
      </c>
      <c r="F7202" s="102">
        <f t="shared" si="792"/>
        <v>1.1802443355882766</v>
      </c>
      <c r="G7202" s="102">
        <f t="shared" si="795"/>
        <v>21472.168117120898</v>
      </c>
      <c r="H7202" s="102">
        <f t="shared" si="793"/>
        <v>21472.485222272437</v>
      </c>
      <c r="I7202" s="102">
        <f t="shared" si="796"/>
        <v>0.31710515153827146</v>
      </c>
      <c r="J7202" s="102">
        <f t="shared" si="797"/>
        <v>21473.665466608025</v>
      </c>
      <c r="K7202" s="103">
        <f t="shared" si="798"/>
        <v>1.4973494871264847</v>
      </c>
    </row>
    <row r="7203" spans="2:11" ht="16" thickBot="1" x14ac:dyDescent="0.25">
      <c r="B7203" s="39">
        <v>7188</v>
      </c>
      <c r="C7203" s="94">
        <v>0.26433246922498732</v>
      </c>
      <c r="D7203" s="104">
        <f t="shared" si="794"/>
        <v>3.9916428450926347</v>
      </c>
      <c r="E7203" s="94">
        <v>0.97504126272026403</v>
      </c>
      <c r="F7203" s="105">
        <f t="shared" si="792"/>
        <v>1.975041262720264</v>
      </c>
      <c r="G7203" s="105">
        <f t="shared" si="795"/>
        <v>21476.159759965991</v>
      </c>
      <c r="H7203" s="105">
        <f t="shared" si="793"/>
        <v>21476.159759965991</v>
      </c>
      <c r="I7203" s="105">
        <f t="shared" si="796"/>
        <v>0</v>
      </c>
      <c r="J7203" s="105">
        <f t="shared" si="797"/>
        <v>21478.134801228713</v>
      </c>
      <c r="K7203" s="106">
        <f t="shared" si="798"/>
        <v>1.9750412627217884</v>
      </c>
    </row>
    <row r="7204" spans="2:11" x14ac:dyDescent="0.2">
      <c r="B7204" s="35">
        <v>7189</v>
      </c>
      <c r="C7204" s="93">
        <v>9.0941697243973718E-2</v>
      </c>
      <c r="D7204" s="101">
        <f t="shared" si="794"/>
        <v>7.1926100022637636</v>
      </c>
      <c r="E7204" s="93">
        <v>3.6113524059586455E-2</v>
      </c>
      <c r="F7204" s="102">
        <f t="shared" si="792"/>
        <v>1.0361135240595865</v>
      </c>
      <c r="G7204" s="102">
        <f t="shared" si="795"/>
        <v>21483.352369968256</v>
      </c>
      <c r="H7204" s="102">
        <f t="shared" si="793"/>
        <v>21483.352369968256</v>
      </c>
      <c r="I7204" s="102">
        <f t="shared" si="796"/>
        <v>0</v>
      </c>
      <c r="J7204" s="102">
        <f t="shared" si="797"/>
        <v>21484.388483492316</v>
      </c>
      <c r="K7204" s="103">
        <f t="shared" si="798"/>
        <v>1.0361135240600561</v>
      </c>
    </row>
    <row r="7205" spans="2:11" x14ac:dyDescent="0.2">
      <c r="B7205" s="35">
        <v>7190</v>
      </c>
      <c r="C7205" s="93">
        <v>1.865818799038188E-2</v>
      </c>
      <c r="D7205" s="101">
        <f t="shared" si="794"/>
        <v>11.944410584708574</v>
      </c>
      <c r="E7205" s="93">
        <v>0.83576688083308093</v>
      </c>
      <c r="F7205" s="102">
        <f t="shared" si="792"/>
        <v>1.8357668808330809</v>
      </c>
      <c r="G7205" s="102">
        <f t="shared" si="795"/>
        <v>21495.296780552962</v>
      </c>
      <c r="H7205" s="102">
        <f t="shared" si="793"/>
        <v>21495.296780552962</v>
      </c>
      <c r="I7205" s="102">
        <f t="shared" si="796"/>
        <v>0</v>
      </c>
      <c r="J7205" s="102">
        <f t="shared" si="797"/>
        <v>21497.132547433797</v>
      </c>
      <c r="K7205" s="103">
        <f t="shared" si="798"/>
        <v>1.8357668808348535</v>
      </c>
    </row>
    <row r="7206" spans="2:11" x14ac:dyDescent="0.2">
      <c r="B7206" s="35">
        <v>7191</v>
      </c>
      <c r="C7206" s="93">
        <v>0.97139886832420663</v>
      </c>
      <c r="D7206" s="101">
        <f t="shared" si="794"/>
        <v>8.7054342197433854E-2</v>
      </c>
      <c r="E7206" s="93">
        <v>0.76031096574334356</v>
      </c>
      <c r="F7206" s="102">
        <f t="shared" si="792"/>
        <v>1.7603109657433436</v>
      </c>
      <c r="G7206" s="102">
        <f t="shared" si="795"/>
        <v>21495.383834895161</v>
      </c>
      <c r="H7206" s="102">
        <f t="shared" si="793"/>
        <v>21497.132547433797</v>
      </c>
      <c r="I7206" s="102">
        <f t="shared" si="796"/>
        <v>1.7487125386360276</v>
      </c>
      <c r="J7206" s="102">
        <f t="shared" si="797"/>
        <v>21498.89285839954</v>
      </c>
      <c r="K7206" s="103">
        <f t="shared" si="798"/>
        <v>3.5090235043790017</v>
      </c>
    </row>
    <row r="7207" spans="2:11" ht="16" thickBot="1" x14ac:dyDescent="0.25">
      <c r="B7207" s="39">
        <v>7192</v>
      </c>
      <c r="C7207" s="94">
        <v>0.17700718500286661</v>
      </c>
      <c r="D7207" s="104">
        <f t="shared" si="794"/>
        <v>5.1946948619869699</v>
      </c>
      <c r="E7207" s="94">
        <v>0.32137394405284547</v>
      </c>
      <c r="F7207" s="105">
        <f t="shared" si="792"/>
        <v>1.3213739440528456</v>
      </c>
      <c r="G7207" s="105">
        <f t="shared" si="795"/>
        <v>21500.578529757149</v>
      </c>
      <c r="H7207" s="105">
        <f t="shared" si="793"/>
        <v>21500.578529757149</v>
      </c>
      <c r="I7207" s="105">
        <f t="shared" si="796"/>
        <v>0</v>
      </c>
      <c r="J7207" s="105">
        <f t="shared" si="797"/>
        <v>21501.899903701204</v>
      </c>
      <c r="K7207" s="106">
        <f t="shared" si="798"/>
        <v>1.3213739440543577</v>
      </c>
    </row>
    <row r="7208" spans="2:11" x14ac:dyDescent="0.2">
      <c r="B7208" s="35">
        <v>7193</v>
      </c>
      <c r="C7208" s="93">
        <v>0.34754312331366966</v>
      </c>
      <c r="D7208" s="101">
        <f t="shared" si="794"/>
        <v>3.1705995774296105</v>
      </c>
      <c r="E7208" s="93">
        <v>3.6533932687153325E-2</v>
      </c>
      <c r="F7208" s="102">
        <f t="shared" si="792"/>
        <v>1.0365339326871532</v>
      </c>
      <c r="G7208" s="102">
        <f t="shared" si="795"/>
        <v>21503.749129334577</v>
      </c>
      <c r="H7208" s="102">
        <f t="shared" si="793"/>
        <v>21503.749129334577</v>
      </c>
      <c r="I7208" s="102">
        <f t="shared" si="796"/>
        <v>0</v>
      </c>
      <c r="J7208" s="102">
        <f t="shared" si="797"/>
        <v>21504.785663267263</v>
      </c>
      <c r="K7208" s="103">
        <f t="shared" si="798"/>
        <v>1.0365339326854155</v>
      </c>
    </row>
    <row r="7209" spans="2:11" x14ac:dyDescent="0.2">
      <c r="B7209" s="35">
        <v>7194</v>
      </c>
      <c r="C7209" s="93">
        <v>0.26106943795323867</v>
      </c>
      <c r="D7209" s="101">
        <f t="shared" si="794"/>
        <v>4.0289065837365063</v>
      </c>
      <c r="E7209" s="93">
        <v>0.97590530040208756</v>
      </c>
      <c r="F7209" s="102">
        <f t="shared" si="792"/>
        <v>1.9759053004020877</v>
      </c>
      <c r="G7209" s="102">
        <f t="shared" si="795"/>
        <v>21507.778035918313</v>
      </c>
      <c r="H7209" s="102">
        <f t="shared" si="793"/>
        <v>21507.778035918313</v>
      </c>
      <c r="I7209" s="102">
        <f t="shared" si="796"/>
        <v>0</v>
      </c>
      <c r="J7209" s="102">
        <f t="shared" si="797"/>
        <v>21509.753941218714</v>
      </c>
      <c r="K7209" s="103">
        <f t="shared" si="798"/>
        <v>1.9759053004017915</v>
      </c>
    </row>
    <row r="7210" spans="2:11" x14ac:dyDescent="0.2">
      <c r="B7210" s="35">
        <v>7195</v>
      </c>
      <c r="C7210" s="93">
        <v>0.84654729916981331</v>
      </c>
      <c r="D7210" s="101">
        <f t="shared" si="794"/>
        <v>0.49976760842856166</v>
      </c>
      <c r="E7210" s="93">
        <v>0.53489721749980135</v>
      </c>
      <c r="F7210" s="102">
        <f t="shared" si="792"/>
        <v>1.5348972174998012</v>
      </c>
      <c r="G7210" s="102">
        <f t="shared" si="795"/>
        <v>21508.27780352674</v>
      </c>
      <c r="H7210" s="102">
        <f t="shared" si="793"/>
        <v>21509.753941218714</v>
      </c>
      <c r="I7210" s="102">
        <f t="shared" si="796"/>
        <v>1.4761376919741451</v>
      </c>
      <c r="J7210" s="102">
        <f t="shared" si="797"/>
        <v>21511.288838436216</v>
      </c>
      <c r="K7210" s="103">
        <f t="shared" si="798"/>
        <v>3.0110349094757112</v>
      </c>
    </row>
    <row r="7211" spans="2:11" ht="16" thickBot="1" x14ac:dyDescent="0.25">
      <c r="B7211" s="39">
        <v>7196</v>
      </c>
      <c r="C7211" s="94">
        <v>0.75330460124321297</v>
      </c>
      <c r="D7211" s="104">
        <f t="shared" si="794"/>
        <v>0.84985684816169693</v>
      </c>
      <c r="E7211" s="94">
        <v>0.18789540815437544</v>
      </c>
      <c r="F7211" s="105">
        <f t="shared" ref="F7211:F7274" si="799">($N$18-$N$19)*E7211+$N$19</f>
        <v>1.1878954081543753</v>
      </c>
      <c r="G7211" s="105">
        <f t="shared" si="795"/>
        <v>21509.127660374903</v>
      </c>
      <c r="H7211" s="105">
        <f t="shared" ref="H7211:H7274" si="800">+MAX(G7211,J7210)</f>
        <v>21511.288838436216</v>
      </c>
      <c r="I7211" s="105">
        <f t="shared" si="796"/>
        <v>2.1611780613129667</v>
      </c>
      <c r="J7211" s="105">
        <f t="shared" si="797"/>
        <v>21512.476733844371</v>
      </c>
      <c r="K7211" s="106">
        <f t="shared" si="798"/>
        <v>3.3490734694678395</v>
      </c>
    </row>
    <row r="7212" spans="2:11" x14ac:dyDescent="0.2">
      <c r="B7212" s="35">
        <v>7197</v>
      </c>
      <c r="C7212" s="93">
        <v>0.57587190604112259</v>
      </c>
      <c r="D7212" s="101">
        <f t="shared" ref="D7212:D7275" si="801">-LN(C7212)/$N$16</f>
        <v>1.6556100850884199</v>
      </c>
      <c r="E7212" s="93">
        <v>0.56062304934999407</v>
      </c>
      <c r="F7212" s="102">
        <f t="shared" si="799"/>
        <v>1.560623049349994</v>
      </c>
      <c r="G7212" s="102">
        <f t="shared" ref="G7212:G7275" si="802">G7211+D7212</f>
        <v>21510.78327045999</v>
      </c>
      <c r="H7212" s="102">
        <f t="shared" si="800"/>
        <v>21512.476733844371</v>
      </c>
      <c r="I7212" s="102">
        <f t="shared" si="796"/>
        <v>1.6934633843811753</v>
      </c>
      <c r="J7212" s="102">
        <f t="shared" si="797"/>
        <v>21514.037356893721</v>
      </c>
      <c r="K7212" s="103">
        <f t="shared" si="798"/>
        <v>3.2540864337315725</v>
      </c>
    </row>
    <row r="7213" spans="2:11" x14ac:dyDescent="0.2">
      <c r="B7213" s="35">
        <v>7198</v>
      </c>
      <c r="C7213" s="93">
        <v>0.95258201819121591</v>
      </c>
      <c r="D7213" s="101">
        <f t="shared" si="801"/>
        <v>0.14573720205346963</v>
      </c>
      <c r="E7213" s="93">
        <v>0.90425796864382724</v>
      </c>
      <c r="F7213" s="102">
        <f t="shared" si="799"/>
        <v>1.9042579686438272</v>
      </c>
      <c r="G7213" s="102">
        <f t="shared" si="802"/>
        <v>21510.929007662042</v>
      </c>
      <c r="H7213" s="102">
        <f t="shared" si="800"/>
        <v>21514.037356893721</v>
      </c>
      <c r="I7213" s="102">
        <f t="shared" si="796"/>
        <v>3.1083492316793127</v>
      </c>
      <c r="J7213" s="102">
        <f t="shared" si="797"/>
        <v>21515.941614862364</v>
      </c>
      <c r="K7213" s="103">
        <f t="shared" si="798"/>
        <v>5.0126072003222362</v>
      </c>
    </row>
    <row r="7214" spans="2:11" x14ac:dyDescent="0.2">
      <c r="B7214" s="35">
        <v>7199</v>
      </c>
      <c r="C7214" s="93">
        <v>0.36676131738872841</v>
      </c>
      <c r="D7214" s="101">
        <f t="shared" si="801"/>
        <v>3.0091320115285685</v>
      </c>
      <c r="E7214" s="93">
        <v>0.13702203277897973</v>
      </c>
      <c r="F7214" s="102">
        <f t="shared" si="799"/>
        <v>1.1370220327789797</v>
      </c>
      <c r="G7214" s="102">
        <f t="shared" si="802"/>
        <v>21513.93813967357</v>
      </c>
      <c r="H7214" s="102">
        <f t="shared" si="800"/>
        <v>21515.941614862364</v>
      </c>
      <c r="I7214" s="102">
        <f t="shared" si="796"/>
        <v>2.0034751887942548</v>
      </c>
      <c r="J7214" s="102">
        <f t="shared" si="797"/>
        <v>21517.078636895141</v>
      </c>
      <c r="K7214" s="103">
        <f t="shared" si="798"/>
        <v>3.1404972215714224</v>
      </c>
    </row>
    <row r="7215" spans="2:11" ht="16" thickBot="1" x14ac:dyDescent="0.25">
      <c r="B7215" s="39">
        <v>7200</v>
      </c>
      <c r="C7215" s="94">
        <v>0.19001403306240616</v>
      </c>
      <c r="D7215" s="104">
        <f t="shared" si="801"/>
        <v>4.9819720539775352</v>
      </c>
      <c r="E7215" s="94">
        <v>0.62017946240965671</v>
      </c>
      <c r="F7215" s="105">
        <f t="shared" si="799"/>
        <v>1.6201794624096566</v>
      </c>
      <c r="G7215" s="105">
        <f t="shared" si="802"/>
        <v>21518.920111727548</v>
      </c>
      <c r="H7215" s="105">
        <f t="shared" si="800"/>
        <v>21518.920111727548</v>
      </c>
      <c r="I7215" s="105">
        <f t="shared" si="796"/>
        <v>0</v>
      </c>
      <c r="J7215" s="105">
        <f t="shared" si="797"/>
        <v>21520.540291189958</v>
      </c>
      <c r="K7215" s="106">
        <f t="shared" si="798"/>
        <v>1.6201794624103059</v>
      </c>
    </row>
    <row r="7216" spans="2:11" x14ac:dyDescent="0.2">
      <c r="B7216" s="35">
        <v>7201</v>
      </c>
      <c r="C7216" s="93">
        <v>0.63965368824607893</v>
      </c>
      <c r="D7216" s="101">
        <f t="shared" si="801"/>
        <v>1.3404850835937492</v>
      </c>
      <c r="E7216" s="93">
        <v>0.73415348587117457</v>
      </c>
      <c r="F7216" s="102">
        <f t="shared" si="799"/>
        <v>1.7341534858711745</v>
      </c>
      <c r="G7216" s="102">
        <f t="shared" si="802"/>
        <v>21520.260596811142</v>
      </c>
      <c r="H7216" s="102">
        <f t="shared" si="800"/>
        <v>21520.540291189958</v>
      </c>
      <c r="I7216" s="102">
        <f t="shared" si="796"/>
        <v>0.27969437881620252</v>
      </c>
      <c r="J7216" s="102">
        <f t="shared" si="797"/>
        <v>21522.27444467583</v>
      </c>
      <c r="K7216" s="103">
        <f t="shared" si="798"/>
        <v>2.0138478646877047</v>
      </c>
    </row>
    <row r="7217" spans="2:11" x14ac:dyDescent="0.2">
      <c r="B7217" s="35">
        <v>7202</v>
      </c>
      <c r="C7217" s="93">
        <v>0.64097768323957538</v>
      </c>
      <c r="D7217" s="101">
        <f t="shared" si="801"/>
        <v>1.3342819146192779</v>
      </c>
      <c r="E7217" s="93">
        <v>0.34370467156956819</v>
      </c>
      <c r="F7217" s="102">
        <f t="shared" si="799"/>
        <v>1.3437046715695682</v>
      </c>
      <c r="G7217" s="102">
        <f t="shared" si="802"/>
        <v>21521.594878725762</v>
      </c>
      <c r="H7217" s="102">
        <f t="shared" si="800"/>
        <v>21522.27444467583</v>
      </c>
      <c r="I7217" s="102">
        <f t="shared" si="796"/>
        <v>0.67956595006762655</v>
      </c>
      <c r="J7217" s="102">
        <f t="shared" si="797"/>
        <v>21523.6181493474</v>
      </c>
      <c r="K7217" s="103">
        <f t="shared" si="798"/>
        <v>2.0232706216374936</v>
      </c>
    </row>
    <row r="7218" spans="2:11" x14ac:dyDescent="0.2">
      <c r="B7218" s="35">
        <v>7203</v>
      </c>
      <c r="C7218" s="93">
        <v>0.93335094205756941</v>
      </c>
      <c r="D7218" s="101">
        <f t="shared" si="801"/>
        <v>0.20692201552400552</v>
      </c>
      <c r="E7218" s="93">
        <v>0.73984930889759981</v>
      </c>
      <c r="F7218" s="102">
        <f t="shared" si="799"/>
        <v>1.7398493088975999</v>
      </c>
      <c r="G7218" s="102">
        <f t="shared" si="802"/>
        <v>21521.801800741287</v>
      </c>
      <c r="H7218" s="102">
        <f t="shared" si="800"/>
        <v>21523.6181493474</v>
      </c>
      <c r="I7218" s="102">
        <f t="shared" si="796"/>
        <v>1.8163486061130243</v>
      </c>
      <c r="J7218" s="102">
        <f t="shared" si="797"/>
        <v>21525.357998656298</v>
      </c>
      <c r="K7218" s="103">
        <f t="shared" si="798"/>
        <v>3.5561979150115803</v>
      </c>
    </row>
    <row r="7219" spans="2:11" ht="16" thickBot="1" x14ac:dyDescent="0.25">
      <c r="B7219" s="39">
        <v>7204</v>
      </c>
      <c r="C7219" s="94">
        <v>0.94525007144028583</v>
      </c>
      <c r="D7219" s="104">
        <f t="shared" si="801"/>
        <v>0.16891728189871752</v>
      </c>
      <c r="E7219" s="94">
        <v>0.78113788080683977</v>
      </c>
      <c r="F7219" s="105">
        <f t="shared" si="799"/>
        <v>1.7811378808068397</v>
      </c>
      <c r="G7219" s="105">
        <f t="shared" si="802"/>
        <v>21521.970718023185</v>
      </c>
      <c r="H7219" s="105">
        <f t="shared" si="800"/>
        <v>21525.357998656298</v>
      </c>
      <c r="I7219" s="105">
        <f t="shared" si="796"/>
        <v>3.3872806331128231</v>
      </c>
      <c r="J7219" s="105">
        <f t="shared" si="797"/>
        <v>21527.139136537106</v>
      </c>
      <c r="K7219" s="106">
        <f t="shared" si="798"/>
        <v>5.1684185139201873</v>
      </c>
    </row>
    <row r="7220" spans="2:11" x14ac:dyDescent="0.2">
      <c r="B7220" s="35">
        <v>7205</v>
      </c>
      <c r="C7220" s="93">
        <v>0.57419480046869542</v>
      </c>
      <c r="D7220" s="101">
        <f t="shared" si="801"/>
        <v>1.6643596997938082</v>
      </c>
      <c r="E7220" s="93">
        <v>0.37855611472357986</v>
      </c>
      <c r="F7220" s="102">
        <f t="shared" si="799"/>
        <v>1.3785561147235799</v>
      </c>
      <c r="G7220" s="102">
        <f t="shared" si="802"/>
        <v>21523.635077722978</v>
      </c>
      <c r="H7220" s="102">
        <f t="shared" si="800"/>
        <v>21527.139136537106</v>
      </c>
      <c r="I7220" s="102">
        <f t="shared" si="796"/>
        <v>3.5040588141273474</v>
      </c>
      <c r="J7220" s="102">
        <f t="shared" si="797"/>
        <v>21528.517692651829</v>
      </c>
      <c r="K7220" s="103">
        <f t="shared" si="798"/>
        <v>4.8826149288506713</v>
      </c>
    </row>
    <row r="7221" spans="2:11" x14ac:dyDescent="0.2">
      <c r="B7221" s="35">
        <v>7206</v>
      </c>
      <c r="C7221" s="93">
        <v>0.77078819067940907</v>
      </c>
      <c r="D7221" s="101">
        <f t="shared" si="801"/>
        <v>0.78102499026450189</v>
      </c>
      <c r="E7221" s="93">
        <v>0.54448532252205029</v>
      </c>
      <c r="F7221" s="102">
        <f t="shared" si="799"/>
        <v>1.5444853225220503</v>
      </c>
      <c r="G7221" s="102">
        <f t="shared" si="802"/>
        <v>21524.416102713243</v>
      </c>
      <c r="H7221" s="102">
        <f t="shared" si="800"/>
        <v>21528.517692651829</v>
      </c>
      <c r="I7221" s="102">
        <f t="shared" si="796"/>
        <v>4.1015899385856756</v>
      </c>
      <c r="J7221" s="102">
        <f t="shared" si="797"/>
        <v>21530.062177974352</v>
      </c>
      <c r="K7221" s="103">
        <f t="shared" si="798"/>
        <v>5.6460752611092175</v>
      </c>
    </row>
    <row r="7222" spans="2:11" x14ac:dyDescent="0.2">
      <c r="B7222" s="35">
        <v>7207</v>
      </c>
      <c r="C7222" s="93">
        <v>0.30943489728956319</v>
      </c>
      <c r="D7222" s="101">
        <f t="shared" si="801"/>
        <v>3.5190226709942043</v>
      </c>
      <c r="E7222" s="93">
        <v>0.48443844374926548</v>
      </c>
      <c r="F7222" s="102">
        <f t="shared" si="799"/>
        <v>1.4844384437492655</v>
      </c>
      <c r="G7222" s="102">
        <f t="shared" si="802"/>
        <v>21527.935125384236</v>
      </c>
      <c r="H7222" s="102">
        <f t="shared" si="800"/>
        <v>21530.062177974352</v>
      </c>
      <c r="I7222" s="102">
        <f t="shared" si="796"/>
        <v>2.1270525901163637</v>
      </c>
      <c r="J7222" s="102">
        <f t="shared" si="797"/>
        <v>21531.546616418102</v>
      </c>
      <c r="K7222" s="103">
        <f t="shared" si="798"/>
        <v>3.6114910338656045</v>
      </c>
    </row>
    <row r="7223" spans="2:11" ht="16" thickBot="1" x14ac:dyDescent="0.25">
      <c r="B7223" s="39">
        <v>7208</v>
      </c>
      <c r="C7223" s="94">
        <v>0.11635281728189117</v>
      </c>
      <c r="D7223" s="104">
        <f t="shared" si="801"/>
        <v>6.4533845270195211</v>
      </c>
      <c r="E7223" s="94">
        <v>0.3320223902589553</v>
      </c>
      <c r="F7223" s="105">
        <f t="shared" si="799"/>
        <v>1.3320223902589552</v>
      </c>
      <c r="G7223" s="105">
        <f t="shared" si="802"/>
        <v>21534.388509911256</v>
      </c>
      <c r="H7223" s="105">
        <f t="shared" si="800"/>
        <v>21534.388509911256</v>
      </c>
      <c r="I7223" s="105">
        <f t="shared" si="796"/>
        <v>0</v>
      </c>
      <c r="J7223" s="105">
        <f t="shared" si="797"/>
        <v>21535.720532301515</v>
      </c>
      <c r="K7223" s="106">
        <f t="shared" si="798"/>
        <v>1.3320223902592261</v>
      </c>
    </row>
    <row r="7224" spans="2:11" x14ac:dyDescent="0.2">
      <c r="B7224" s="35">
        <v>7209</v>
      </c>
      <c r="C7224" s="93">
        <v>0.18531518421445725</v>
      </c>
      <c r="D7224" s="101">
        <f t="shared" si="801"/>
        <v>5.0570916152856809</v>
      </c>
      <c r="E7224" s="93">
        <v>1.7374132447977142E-2</v>
      </c>
      <c r="F7224" s="102">
        <f t="shared" si="799"/>
        <v>1.0173741324479773</v>
      </c>
      <c r="G7224" s="102">
        <f t="shared" si="802"/>
        <v>21539.445601526542</v>
      </c>
      <c r="H7224" s="102">
        <f t="shared" si="800"/>
        <v>21539.445601526542</v>
      </c>
      <c r="I7224" s="102">
        <f t="shared" si="796"/>
        <v>0</v>
      </c>
      <c r="J7224" s="102">
        <f t="shared" si="797"/>
        <v>21540.462975658989</v>
      </c>
      <c r="K7224" s="103">
        <f t="shared" si="798"/>
        <v>1.0173741324470029</v>
      </c>
    </row>
    <row r="7225" spans="2:11" x14ac:dyDescent="0.2">
      <c r="B7225" s="35">
        <v>7210</v>
      </c>
      <c r="C7225" s="93">
        <v>0.92626633427471283</v>
      </c>
      <c r="D7225" s="101">
        <f t="shared" si="801"/>
        <v>0.22978040304851449</v>
      </c>
      <c r="E7225" s="93">
        <v>6.6397727261416906E-2</v>
      </c>
      <c r="F7225" s="102">
        <f t="shared" si="799"/>
        <v>1.0663977272614169</v>
      </c>
      <c r="G7225" s="102">
        <f t="shared" si="802"/>
        <v>21539.675381929592</v>
      </c>
      <c r="H7225" s="102">
        <f t="shared" si="800"/>
        <v>21540.462975658989</v>
      </c>
      <c r="I7225" s="102">
        <f t="shared" si="796"/>
        <v>0.78759372939748573</v>
      </c>
      <c r="J7225" s="102">
        <f t="shared" si="797"/>
        <v>21541.529373386249</v>
      </c>
      <c r="K7225" s="103">
        <f t="shared" si="798"/>
        <v>1.8539914566572406</v>
      </c>
    </row>
    <row r="7226" spans="2:11" x14ac:dyDescent="0.2">
      <c r="B7226" s="35">
        <v>7211</v>
      </c>
      <c r="C7226" s="93">
        <v>0.751670409859441</v>
      </c>
      <c r="D7226" s="101">
        <f t="shared" si="801"/>
        <v>0.8563720076055541</v>
      </c>
      <c r="E7226" s="93">
        <v>0.78867748345549538</v>
      </c>
      <c r="F7226" s="102">
        <f t="shared" si="799"/>
        <v>1.7886774834554955</v>
      </c>
      <c r="G7226" s="102">
        <f t="shared" si="802"/>
        <v>21540.531753937197</v>
      </c>
      <c r="H7226" s="102">
        <f t="shared" si="800"/>
        <v>21541.529373386249</v>
      </c>
      <c r="I7226" s="102">
        <f t="shared" si="796"/>
        <v>0.99761944905185373</v>
      </c>
      <c r="J7226" s="102">
        <f t="shared" si="797"/>
        <v>21543.318050869704</v>
      </c>
      <c r="K7226" s="103">
        <f t="shared" si="798"/>
        <v>2.7862969325069571</v>
      </c>
    </row>
    <row r="7227" spans="2:11" ht="16" thickBot="1" x14ac:dyDescent="0.25">
      <c r="B7227" s="39">
        <v>7212</v>
      </c>
      <c r="C7227" s="94">
        <v>0.75735752651080246</v>
      </c>
      <c r="D7227" s="104">
        <f t="shared" si="801"/>
        <v>0.83375952930814123</v>
      </c>
      <c r="E7227" s="94">
        <v>0.32146374919397147</v>
      </c>
      <c r="F7227" s="105">
        <f t="shared" si="799"/>
        <v>1.3214637491939714</v>
      </c>
      <c r="G7227" s="105">
        <f t="shared" si="802"/>
        <v>21541.365513466506</v>
      </c>
      <c r="H7227" s="105">
        <f t="shared" si="800"/>
        <v>21543.318050869704</v>
      </c>
      <c r="I7227" s="105">
        <f t="shared" si="796"/>
        <v>1.952537403198221</v>
      </c>
      <c r="J7227" s="105">
        <f t="shared" si="797"/>
        <v>21544.639514618899</v>
      </c>
      <c r="K7227" s="106">
        <f t="shared" si="798"/>
        <v>3.2740011523928843</v>
      </c>
    </row>
    <row r="7228" spans="2:11" x14ac:dyDescent="0.2">
      <c r="B7228" s="35">
        <v>7213</v>
      </c>
      <c r="C7228" s="93">
        <v>0.88012120505992786</v>
      </c>
      <c r="D7228" s="101">
        <f t="shared" si="801"/>
        <v>0.38308694391468451</v>
      </c>
      <c r="E7228" s="93">
        <v>0.9757392409501745</v>
      </c>
      <c r="F7228" s="102">
        <f t="shared" si="799"/>
        <v>1.9757392409501744</v>
      </c>
      <c r="G7228" s="102">
        <f t="shared" si="802"/>
        <v>21541.748600410421</v>
      </c>
      <c r="H7228" s="102">
        <f t="shared" si="800"/>
        <v>21544.639514618899</v>
      </c>
      <c r="I7228" s="102">
        <f t="shared" si="796"/>
        <v>2.8909142084776249</v>
      </c>
      <c r="J7228" s="102">
        <f t="shared" si="797"/>
        <v>21546.615253859851</v>
      </c>
      <c r="K7228" s="103">
        <f t="shared" si="798"/>
        <v>4.8666534494295774</v>
      </c>
    </row>
    <row r="7229" spans="2:11" x14ac:dyDescent="0.2">
      <c r="B7229" s="35">
        <v>7214</v>
      </c>
      <c r="C7229" s="93">
        <v>0.7145944623790581</v>
      </c>
      <c r="D7229" s="101">
        <f t="shared" si="801"/>
        <v>1.0081202480474931</v>
      </c>
      <c r="E7229" s="93">
        <v>4.5662146567023054E-2</v>
      </c>
      <c r="F7229" s="102">
        <f t="shared" si="799"/>
        <v>1.0456621465670231</v>
      </c>
      <c r="G7229" s="102">
        <f t="shared" si="802"/>
        <v>21542.756720658468</v>
      </c>
      <c r="H7229" s="102">
        <f t="shared" si="800"/>
        <v>21546.615253859851</v>
      </c>
      <c r="I7229" s="102">
        <f t="shared" si="796"/>
        <v>3.8585332013826701</v>
      </c>
      <c r="J7229" s="102">
        <f t="shared" si="797"/>
        <v>21547.660916006418</v>
      </c>
      <c r="K7229" s="103">
        <f t="shared" si="798"/>
        <v>4.904195347950008</v>
      </c>
    </row>
    <row r="7230" spans="2:11" x14ac:dyDescent="0.2">
      <c r="B7230" s="35">
        <v>7215</v>
      </c>
      <c r="C7230" s="93">
        <v>0.95759450020668002</v>
      </c>
      <c r="D7230" s="101">
        <f t="shared" si="801"/>
        <v>0.12999260419354688</v>
      </c>
      <c r="E7230" s="93">
        <v>0.17353354121178499</v>
      </c>
      <c r="F7230" s="102">
        <f t="shared" si="799"/>
        <v>1.1735335412117851</v>
      </c>
      <c r="G7230" s="102">
        <f t="shared" si="802"/>
        <v>21542.886713262662</v>
      </c>
      <c r="H7230" s="102">
        <f t="shared" si="800"/>
        <v>21547.660916006418</v>
      </c>
      <c r="I7230" s="102">
        <f t="shared" si="796"/>
        <v>4.7742027437561774</v>
      </c>
      <c r="J7230" s="102">
        <f t="shared" si="797"/>
        <v>21548.83444954763</v>
      </c>
      <c r="K7230" s="103">
        <f t="shared" si="798"/>
        <v>5.9477362849684141</v>
      </c>
    </row>
    <row r="7231" spans="2:11" ht="16" thickBot="1" x14ac:dyDescent="0.25">
      <c r="B7231" s="39">
        <v>7216</v>
      </c>
      <c r="C7231" s="94">
        <v>0.15401991509913115</v>
      </c>
      <c r="D7231" s="104">
        <f t="shared" si="801"/>
        <v>5.6120200983118185</v>
      </c>
      <c r="E7231" s="94">
        <v>0.68424062927558871</v>
      </c>
      <c r="F7231" s="105">
        <f t="shared" si="799"/>
        <v>1.6842406292755887</v>
      </c>
      <c r="G7231" s="105">
        <f t="shared" si="802"/>
        <v>21548.498733360975</v>
      </c>
      <c r="H7231" s="105">
        <f t="shared" si="800"/>
        <v>21548.83444954763</v>
      </c>
      <c r="I7231" s="105">
        <f t="shared" si="796"/>
        <v>0.33571618665519054</v>
      </c>
      <c r="J7231" s="105">
        <f t="shared" si="797"/>
        <v>21550.518690176905</v>
      </c>
      <c r="K7231" s="106">
        <f t="shared" si="798"/>
        <v>2.0199568159296177</v>
      </c>
    </row>
    <row r="7232" spans="2:11" x14ac:dyDescent="0.2">
      <c r="B7232" s="35">
        <v>7217</v>
      </c>
      <c r="C7232" s="93">
        <v>0.23739235848713303</v>
      </c>
      <c r="D7232" s="101">
        <f t="shared" si="801"/>
        <v>4.3141229570058934</v>
      </c>
      <c r="E7232" s="93">
        <v>0.73816199485092815</v>
      </c>
      <c r="F7232" s="102">
        <f t="shared" si="799"/>
        <v>1.7381619948509281</v>
      </c>
      <c r="G7232" s="102">
        <f t="shared" si="802"/>
        <v>21552.812856317982</v>
      </c>
      <c r="H7232" s="102">
        <f t="shared" si="800"/>
        <v>21552.812856317982</v>
      </c>
      <c r="I7232" s="102">
        <f t="shared" si="796"/>
        <v>0</v>
      </c>
      <c r="J7232" s="102">
        <f t="shared" si="797"/>
        <v>21554.551018312832</v>
      </c>
      <c r="K7232" s="103">
        <f t="shared" si="798"/>
        <v>1.7381619948500884</v>
      </c>
    </row>
    <row r="7233" spans="2:11" x14ac:dyDescent="0.2">
      <c r="B7233" s="35">
        <v>7218</v>
      </c>
      <c r="C7233" s="93">
        <v>0.10976085665207724</v>
      </c>
      <c r="D7233" s="101">
        <f t="shared" si="801"/>
        <v>6.628353930780789</v>
      </c>
      <c r="E7233" s="93">
        <v>0.18025207175983704</v>
      </c>
      <c r="F7233" s="102">
        <f t="shared" si="799"/>
        <v>1.180252071759837</v>
      </c>
      <c r="G7233" s="102">
        <f t="shared" si="802"/>
        <v>21559.441210248762</v>
      </c>
      <c r="H7233" s="102">
        <f t="shared" si="800"/>
        <v>21559.441210248762</v>
      </c>
      <c r="I7233" s="102">
        <f t="shared" si="796"/>
        <v>0</v>
      </c>
      <c r="J7233" s="102">
        <f t="shared" si="797"/>
        <v>21560.621462320523</v>
      </c>
      <c r="K7233" s="103">
        <f t="shared" si="798"/>
        <v>1.1802520717610605</v>
      </c>
    </row>
    <row r="7234" spans="2:11" x14ac:dyDescent="0.2">
      <c r="B7234" s="35">
        <v>7219</v>
      </c>
      <c r="C7234" s="93">
        <v>0.58123825270537732</v>
      </c>
      <c r="D7234" s="101">
        <f t="shared" si="801"/>
        <v>1.6277835980524642</v>
      </c>
      <c r="E7234" s="93">
        <v>0.64756827516353688</v>
      </c>
      <c r="F7234" s="102">
        <f t="shared" si="799"/>
        <v>1.647568275163537</v>
      </c>
      <c r="G7234" s="102">
        <f t="shared" si="802"/>
        <v>21561.068993846813</v>
      </c>
      <c r="H7234" s="102">
        <f t="shared" si="800"/>
        <v>21561.068993846813</v>
      </c>
      <c r="I7234" s="102">
        <f t="shared" si="796"/>
        <v>0</v>
      </c>
      <c r="J7234" s="102">
        <f t="shared" si="797"/>
        <v>21562.716562121976</v>
      </c>
      <c r="K7234" s="103">
        <f t="shared" si="798"/>
        <v>1.6475682751624845</v>
      </c>
    </row>
    <row r="7235" spans="2:11" ht="16" thickBot="1" x14ac:dyDescent="0.25">
      <c r="B7235" s="39">
        <v>7220</v>
      </c>
      <c r="C7235" s="94">
        <v>0.739004996235745</v>
      </c>
      <c r="D7235" s="104">
        <f t="shared" si="801"/>
        <v>0.90735179175191771</v>
      </c>
      <c r="E7235" s="94">
        <v>0.59338485551872988</v>
      </c>
      <c r="F7235" s="105">
        <f t="shared" si="799"/>
        <v>1.59338485551873</v>
      </c>
      <c r="G7235" s="105">
        <f t="shared" si="802"/>
        <v>21561.976345638566</v>
      </c>
      <c r="H7235" s="105">
        <f t="shared" si="800"/>
        <v>21562.716562121976</v>
      </c>
      <c r="I7235" s="105">
        <f t="shared" si="796"/>
        <v>0.74021648340931279</v>
      </c>
      <c r="J7235" s="105">
        <f t="shared" si="797"/>
        <v>21564.309946977493</v>
      </c>
      <c r="K7235" s="106">
        <f t="shared" si="798"/>
        <v>2.3336013389271102</v>
      </c>
    </row>
    <row r="7236" spans="2:11" x14ac:dyDescent="0.2">
      <c r="B7236" s="35">
        <v>7221</v>
      </c>
      <c r="C7236" s="93">
        <v>0.1563354943477383</v>
      </c>
      <c r="D7236" s="101">
        <f t="shared" si="801"/>
        <v>5.5672529285389345</v>
      </c>
      <c r="E7236" s="93">
        <v>0.47117467445899153</v>
      </c>
      <c r="F7236" s="102">
        <f t="shared" si="799"/>
        <v>1.4711746744589915</v>
      </c>
      <c r="G7236" s="102">
        <f t="shared" si="802"/>
        <v>21567.543598567107</v>
      </c>
      <c r="H7236" s="102">
        <f t="shared" si="800"/>
        <v>21567.543598567107</v>
      </c>
      <c r="I7236" s="102">
        <f t="shared" si="796"/>
        <v>0</v>
      </c>
      <c r="J7236" s="102">
        <f t="shared" si="797"/>
        <v>21569.014773241564</v>
      </c>
      <c r="K7236" s="103">
        <f t="shared" si="798"/>
        <v>1.4711746744578704</v>
      </c>
    </row>
    <row r="7237" spans="2:11" x14ac:dyDescent="0.2">
      <c r="B7237" s="35">
        <v>7222</v>
      </c>
      <c r="C7237" s="93">
        <v>5.721438181607863E-2</v>
      </c>
      <c r="D7237" s="101">
        <f t="shared" si="801"/>
        <v>8.5828499455460197</v>
      </c>
      <c r="E7237" s="93">
        <v>0.85079435782815516</v>
      </c>
      <c r="F7237" s="102">
        <f t="shared" si="799"/>
        <v>1.8507943578281552</v>
      </c>
      <c r="G7237" s="102">
        <f t="shared" si="802"/>
        <v>21576.126448512652</v>
      </c>
      <c r="H7237" s="102">
        <f t="shared" si="800"/>
        <v>21576.126448512652</v>
      </c>
      <c r="I7237" s="102">
        <f t="shared" si="796"/>
        <v>0</v>
      </c>
      <c r="J7237" s="102">
        <f t="shared" si="797"/>
        <v>21577.977242870482</v>
      </c>
      <c r="K7237" s="103">
        <f t="shared" si="798"/>
        <v>1.8507943578297272</v>
      </c>
    </row>
    <row r="7238" spans="2:11" x14ac:dyDescent="0.2">
      <c r="B7238" s="35">
        <v>7223</v>
      </c>
      <c r="C7238" s="93">
        <v>0.96817102789508724</v>
      </c>
      <c r="D7238" s="101">
        <f t="shared" si="801"/>
        <v>9.7039576806402725E-2</v>
      </c>
      <c r="E7238" s="93">
        <v>0.57263389300369361</v>
      </c>
      <c r="F7238" s="102">
        <f t="shared" si="799"/>
        <v>1.5726338930036936</v>
      </c>
      <c r="G7238" s="102">
        <f t="shared" si="802"/>
        <v>21576.223488089458</v>
      </c>
      <c r="H7238" s="102">
        <f t="shared" si="800"/>
        <v>21577.977242870482</v>
      </c>
      <c r="I7238" s="102">
        <f t="shared" si="796"/>
        <v>1.7537547810243268</v>
      </c>
      <c r="J7238" s="102">
        <f t="shared" si="797"/>
        <v>21579.549876763485</v>
      </c>
      <c r="K7238" s="103">
        <f t="shared" si="798"/>
        <v>3.3263886740278394</v>
      </c>
    </row>
    <row r="7239" spans="2:11" ht="16" thickBot="1" x14ac:dyDescent="0.25">
      <c r="B7239" s="39">
        <v>7224</v>
      </c>
      <c r="C7239" s="94">
        <v>0.33824562924994228</v>
      </c>
      <c r="D7239" s="104">
        <f t="shared" si="801"/>
        <v>3.2519488010114275</v>
      </c>
      <c r="E7239" s="94">
        <v>0.12481938394396797</v>
      </c>
      <c r="F7239" s="105">
        <f t="shared" si="799"/>
        <v>1.124819383943968</v>
      </c>
      <c r="G7239" s="105">
        <f t="shared" si="802"/>
        <v>21579.475436890469</v>
      </c>
      <c r="H7239" s="105">
        <f t="shared" si="800"/>
        <v>21579.549876763485</v>
      </c>
      <c r="I7239" s="105">
        <f t="shared" si="796"/>
        <v>7.4439873016672209E-2</v>
      </c>
      <c r="J7239" s="105">
        <f t="shared" si="797"/>
        <v>21580.674696147431</v>
      </c>
      <c r="K7239" s="106">
        <f t="shared" si="798"/>
        <v>1.1992592569622502</v>
      </c>
    </row>
    <row r="7240" spans="2:11" x14ac:dyDescent="0.2">
      <c r="B7240" s="35">
        <v>7225</v>
      </c>
      <c r="C7240" s="93">
        <v>0.17497421675203384</v>
      </c>
      <c r="D7240" s="101">
        <f t="shared" si="801"/>
        <v>5.2293499462760815</v>
      </c>
      <c r="E7240" s="93">
        <v>0.87312001242172199</v>
      </c>
      <c r="F7240" s="102">
        <f t="shared" si="799"/>
        <v>1.873120012421722</v>
      </c>
      <c r="G7240" s="102">
        <f t="shared" si="802"/>
        <v>21584.704786836744</v>
      </c>
      <c r="H7240" s="102">
        <f t="shared" si="800"/>
        <v>21584.704786836744</v>
      </c>
      <c r="I7240" s="102">
        <f t="shared" si="796"/>
        <v>0</v>
      </c>
      <c r="J7240" s="102">
        <f t="shared" si="797"/>
        <v>21586.577906849165</v>
      </c>
      <c r="K7240" s="103">
        <f t="shared" si="798"/>
        <v>1.8731200124202587</v>
      </c>
    </row>
    <row r="7241" spans="2:11" x14ac:dyDescent="0.2">
      <c r="B7241" s="35">
        <v>7226</v>
      </c>
      <c r="C7241" s="93">
        <v>0.60280991136703754</v>
      </c>
      <c r="D7241" s="101">
        <f t="shared" si="801"/>
        <v>1.5184601104507236</v>
      </c>
      <c r="E7241" s="93">
        <v>0.28433011038794997</v>
      </c>
      <c r="F7241" s="102">
        <f t="shared" si="799"/>
        <v>1.2843301103879501</v>
      </c>
      <c r="G7241" s="102">
        <f t="shared" si="802"/>
        <v>21586.223246947196</v>
      </c>
      <c r="H7241" s="102">
        <f t="shared" si="800"/>
        <v>21586.577906849165</v>
      </c>
      <c r="I7241" s="102">
        <f t="shared" si="796"/>
        <v>0.35465990196826169</v>
      </c>
      <c r="J7241" s="102">
        <f t="shared" si="797"/>
        <v>21587.862236959554</v>
      </c>
      <c r="K7241" s="103">
        <f t="shared" si="798"/>
        <v>1.6389900123576808</v>
      </c>
    </row>
    <row r="7242" spans="2:11" x14ac:dyDescent="0.2">
      <c r="B7242" s="35">
        <v>7227</v>
      </c>
      <c r="C7242" s="93">
        <v>0.51890410615458993</v>
      </c>
      <c r="D7242" s="101">
        <f t="shared" si="801"/>
        <v>1.9681085383475285</v>
      </c>
      <c r="E7242" s="93">
        <v>0.35069633772495701</v>
      </c>
      <c r="F7242" s="102">
        <f t="shared" si="799"/>
        <v>1.350696337724957</v>
      </c>
      <c r="G7242" s="102">
        <f t="shared" si="802"/>
        <v>21588.191355485546</v>
      </c>
      <c r="H7242" s="102">
        <f t="shared" si="800"/>
        <v>21588.191355485546</v>
      </c>
      <c r="I7242" s="102">
        <f t="shared" si="796"/>
        <v>0</v>
      </c>
      <c r="J7242" s="102">
        <f t="shared" si="797"/>
        <v>21589.542051823271</v>
      </c>
      <c r="K7242" s="103">
        <f t="shared" si="798"/>
        <v>1.3506963377258216</v>
      </c>
    </row>
    <row r="7243" spans="2:11" ht="16" thickBot="1" x14ac:dyDescent="0.25">
      <c r="B7243" s="39">
        <v>7228</v>
      </c>
      <c r="C7243" s="94">
        <v>0.72660750171232191</v>
      </c>
      <c r="D7243" s="104">
        <f t="shared" si="801"/>
        <v>0.95810650453144486</v>
      </c>
      <c r="E7243" s="94">
        <v>0.27115938785526617</v>
      </c>
      <c r="F7243" s="105">
        <f t="shared" si="799"/>
        <v>1.2711593878552661</v>
      </c>
      <c r="G7243" s="105">
        <f t="shared" si="802"/>
        <v>21589.149461990077</v>
      </c>
      <c r="H7243" s="105">
        <f t="shared" si="800"/>
        <v>21589.542051823271</v>
      </c>
      <c r="I7243" s="105">
        <f t="shared" si="796"/>
        <v>0.39258983319450635</v>
      </c>
      <c r="J7243" s="105">
        <f t="shared" si="797"/>
        <v>21590.813211211127</v>
      </c>
      <c r="K7243" s="106">
        <f t="shared" si="798"/>
        <v>1.6637492210502387</v>
      </c>
    </row>
    <row r="7244" spans="2:11" x14ac:dyDescent="0.2">
      <c r="B7244" s="35">
        <v>7229</v>
      </c>
      <c r="C7244" s="93">
        <v>0.65566042918237799</v>
      </c>
      <c r="D7244" s="101">
        <f t="shared" si="801"/>
        <v>1.266336787501724</v>
      </c>
      <c r="E7244" s="93">
        <v>0.49422331431729061</v>
      </c>
      <c r="F7244" s="102">
        <f t="shared" si="799"/>
        <v>1.4942233143172907</v>
      </c>
      <c r="G7244" s="102">
        <f t="shared" si="802"/>
        <v>21590.41579877758</v>
      </c>
      <c r="H7244" s="102">
        <f t="shared" si="800"/>
        <v>21590.813211211127</v>
      </c>
      <c r="I7244" s="102">
        <f t="shared" si="796"/>
        <v>0.39741243354728795</v>
      </c>
      <c r="J7244" s="102">
        <f t="shared" si="797"/>
        <v>21592.307434525443</v>
      </c>
      <c r="K7244" s="103">
        <f t="shared" si="798"/>
        <v>1.8916357478628925</v>
      </c>
    </row>
    <row r="7245" spans="2:11" x14ac:dyDescent="0.2">
      <c r="B7245" s="35">
        <v>7230</v>
      </c>
      <c r="C7245" s="93">
        <v>0.75995969558882248</v>
      </c>
      <c r="D7245" s="101">
        <f t="shared" si="801"/>
        <v>0.82346963768394987</v>
      </c>
      <c r="E7245" s="93">
        <v>0.14900962250256844</v>
      </c>
      <c r="F7245" s="102">
        <f t="shared" si="799"/>
        <v>1.1490096225025686</v>
      </c>
      <c r="G7245" s="102">
        <f t="shared" si="802"/>
        <v>21591.239268415262</v>
      </c>
      <c r="H7245" s="102">
        <f t="shared" si="800"/>
        <v>21592.307434525443</v>
      </c>
      <c r="I7245" s="102">
        <f t="shared" si="796"/>
        <v>1.0681661101807549</v>
      </c>
      <c r="J7245" s="102">
        <f t="shared" si="797"/>
        <v>21593.456444147945</v>
      </c>
      <c r="K7245" s="103">
        <f t="shared" si="798"/>
        <v>2.2171757326832449</v>
      </c>
    </row>
    <row r="7246" spans="2:11" x14ac:dyDescent="0.2">
      <c r="B7246" s="35">
        <v>7231</v>
      </c>
      <c r="C7246" s="93">
        <v>0.12286420078491955</v>
      </c>
      <c r="D7246" s="101">
        <f t="shared" si="801"/>
        <v>6.2900267765719171</v>
      </c>
      <c r="E7246" s="93">
        <v>0.85232453723993218</v>
      </c>
      <c r="F7246" s="102">
        <f t="shared" si="799"/>
        <v>1.8523245372399322</v>
      </c>
      <c r="G7246" s="102">
        <f t="shared" si="802"/>
        <v>21597.529295191835</v>
      </c>
      <c r="H7246" s="102">
        <f t="shared" si="800"/>
        <v>21597.529295191835</v>
      </c>
      <c r="I7246" s="102">
        <f t="shared" si="796"/>
        <v>0</v>
      </c>
      <c r="J7246" s="102">
        <f t="shared" si="797"/>
        <v>21599.381619729076</v>
      </c>
      <c r="K7246" s="103">
        <f t="shared" si="798"/>
        <v>1.8523245372416568</v>
      </c>
    </row>
    <row r="7247" spans="2:11" ht="16" thickBot="1" x14ac:dyDescent="0.25">
      <c r="B7247" s="39">
        <v>7232</v>
      </c>
      <c r="C7247" s="94">
        <v>0.71939814749969511</v>
      </c>
      <c r="D7247" s="104">
        <f t="shared" si="801"/>
        <v>0.98802096836071474</v>
      </c>
      <c r="E7247" s="94">
        <v>0.88247734844682413</v>
      </c>
      <c r="F7247" s="105">
        <f t="shared" si="799"/>
        <v>1.882477348446824</v>
      </c>
      <c r="G7247" s="105">
        <f t="shared" si="802"/>
        <v>21598.517316160196</v>
      </c>
      <c r="H7247" s="105">
        <f t="shared" si="800"/>
        <v>21599.381619729076</v>
      </c>
      <c r="I7247" s="105">
        <f t="shared" si="796"/>
        <v>0.86430356888013193</v>
      </c>
      <c r="J7247" s="105">
        <f t="shared" si="797"/>
        <v>21601.264097077525</v>
      </c>
      <c r="K7247" s="106">
        <f t="shared" si="798"/>
        <v>2.7467809173285787</v>
      </c>
    </row>
    <row r="7248" spans="2:11" x14ac:dyDescent="0.2">
      <c r="B7248" s="35">
        <v>7233</v>
      </c>
      <c r="C7248" s="93">
        <v>0.15368473879485123</v>
      </c>
      <c r="D7248" s="101">
        <f t="shared" si="801"/>
        <v>5.6185557765851994</v>
      </c>
      <c r="E7248" s="93">
        <v>0.36049127366975742</v>
      </c>
      <c r="F7248" s="102">
        <f t="shared" si="799"/>
        <v>1.3604912736697574</v>
      </c>
      <c r="G7248" s="102">
        <f t="shared" si="802"/>
        <v>21604.135871936782</v>
      </c>
      <c r="H7248" s="102">
        <f t="shared" si="800"/>
        <v>21604.135871936782</v>
      </c>
      <c r="I7248" s="102">
        <f t="shared" si="796"/>
        <v>0</v>
      </c>
      <c r="J7248" s="102">
        <f t="shared" si="797"/>
        <v>21605.496363210452</v>
      </c>
      <c r="K7248" s="103">
        <f t="shared" si="798"/>
        <v>1.3604912736700498</v>
      </c>
    </row>
    <row r="7249" spans="2:11" x14ac:dyDescent="0.2">
      <c r="B7249" s="35">
        <v>7234</v>
      </c>
      <c r="C7249" s="93">
        <v>0.12630470360151869</v>
      </c>
      <c r="D7249" s="101">
        <f t="shared" si="801"/>
        <v>6.2071740264557862</v>
      </c>
      <c r="E7249" s="93">
        <v>8.9336007496040315E-3</v>
      </c>
      <c r="F7249" s="102">
        <f t="shared" si="799"/>
        <v>1.0089336007496041</v>
      </c>
      <c r="G7249" s="102">
        <f t="shared" si="802"/>
        <v>21610.343045963236</v>
      </c>
      <c r="H7249" s="102">
        <f t="shared" si="800"/>
        <v>21610.343045963236</v>
      </c>
      <c r="I7249" s="102">
        <f t="shared" si="796"/>
        <v>0</v>
      </c>
      <c r="J7249" s="102">
        <f t="shared" si="797"/>
        <v>21611.351979563988</v>
      </c>
      <c r="K7249" s="103">
        <f t="shared" si="798"/>
        <v>1.0089336007513339</v>
      </c>
    </row>
    <row r="7250" spans="2:11" x14ac:dyDescent="0.2">
      <c r="B7250" s="35">
        <v>7235</v>
      </c>
      <c r="C7250" s="93">
        <v>0.24767292599240698</v>
      </c>
      <c r="D7250" s="101">
        <f t="shared" si="801"/>
        <v>4.1869387501974549</v>
      </c>
      <c r="E7250" s="93">
        <v>0.12668618580747548</v>
      </c>
      <c r="F7250" s="102">
        <f t="shared" si="799"/>
        <v>1.1266861858074755</v>
      </c>
      <c r="G7250" s="102">
        <f t="shared" si="802"/>
        <v>21614.529984713434</v>
      </c>
      <c r="H7250" s="102">
        <f t="shared" si="800"/>
        <v>21614.529984713434</v>
      </c>
      <c r="I7250" s="102">
        <f t="shared" ref="I7250:I7313" si="803">H7250-G7250</f>
        <v>0</v>
      </c>
      <c r="J7250" s="102">
        <f t="shared" ref="J7250:J7313" si="804">H7250+F7250</f>
        <v>21615.65667089924</v>
      </c>
      <c r="K7250" s="103">
        <f t="shared" ref="K7250:K7313" si="805">J7250-G7250</f>
        <v>1.1266861858057382</v>
      </c>
    </row>
    <row r="7251" spans="2:11" ht="16" thickBot="1" x14ac:dyDescent="0.25">
      <c r="B7251" s="39">
        <v>7236</v>
      </c>
      <c r="C7251" s="94">
        <v>0.26538011676003592</v>
      </c>
      <c r="D7251" s="104">
        <f t="shared" si="801"/>
        <v>3.9797762337028173</v>
      </c>
      <c r="E7251" s="94">
        <v>0.94773534577518892</v>
      </c>
      <c r="F7251" s="105">
        <f t="shared" si="799"/>
        <v>1.9477353457751889</v>
      </c>
      <c r="G7251" s="105">
        <f t="shared" si="802"/>
        <v>21618.509760947138</v>
      </c>
      <c r="H7251" s="105">
        <f t="shared" si="800"/>
        <v>21618.509760947138</v>
      </c>
      <c r="I7251" s="105">
        <f t="shared" si="803"/>
        <v>0</v>
      </c>
      <c r="J7251" s="105">
        <f t="shared" si="804"/>
        <v>21620.457496292915</v>
      </c>
      <c r="K7251" s="106">
        <f t="shared" si="805"/>
        <v>1.9477353457768913</v>
      </c>
    </row>
    <row r="7252" spans="2:11" x14ac:dyDescent="0.2">
      <c r="B7252" s="35">
        <v>7237</v>
      </c>
      <c r="C7252" s="93">
        <v>0.92958503785044699</v>
      </c>
      <c r="D7252" s="101">
        <f t="shared" si="801"/>
        <v>0.21905096480869063</v>
      </c>
      <c r="E7252" s="93">
        <v>0.70131676727316505</v>
      </c>
      <c r="F7252" s="102">
        <f t="shared" si="799"/>
        <v>1.7013167672731651</v>
      </c>
      <c r="G7252" s="102">
        <f t="shared" si="802"/>
        <v>21618.728811911948</v>
      </c>
      <c r="H7252" s="102">
        <f t="shared" si="800"/>
        <v>21620.457496292915</v>
      </c>
      <c r="I7252" s="102">
        <f t="shared" si="803"/>
        <v>1.7286843809670245</v>
      </c>
      <c r="J7252" s="102">
        <f t="shared" si="804"/>
        <v>21622.158813060189</v>
      </c>
      <c r="K7252" s="103">
        <f t="shared" si="805"/>
        <v>3.43000114824099</v>
      </c>
    </row>
    <row r="7253" spans="2:11" x14ac:dyDescent="0.2">
      <c r="B7253" s="35">
        <v>7238</v>
      </c>
      <c r="C7253" s="93">
        <v>0.87463011573133365</v>
      </c>
      <c r="D7253" s="101">
        <f t="shared" si="801"/>
        <v>0.40186262062904304</v>
      </c>
      <c r="E7253" s="93">
        <v>0.1127246718846886</v>
      </c>
      <c r="F7253" s="102">
        <f t="shared" si="799"/>
        <v>1.1127246718846886</v>
      </c>
      <c r="G7253" s="102">
        <f t="shared" si="802"/>
        <v>21619.130674532578</v>
      </c>
      <c r="H7253" s="102">
        <f t="shared" si="800"/>
        <v>21622.158813060189</v>
      </c>
      <c r="I7253" s="102">
        <f t="shared" si="803"/>
        <v>3.028138527610281</v>
      </c>
      <c r="J7253" s="102">
        <f t="shared" si="804"/>
        <v>21623.271537732075</v>
      </c>
      <c r="K7253" s="103">
        <f t="shared" si="805"/>
        <v>4.1408631994963798</v>
      </c>
    </row>
    <row r="7254" spans="2:11" x14ac:dyDescent="0.2">
      <c r="B7254" s="35">
        <v>7239</v>
      </c>
      <c r="C7254" s="93">
        <v>0.59048649417931021</v>
      </c>
      <c r="D7254" s="101">
        <f t="shared" si="801"/>
        <v>1.5804255463346359</v>
      </c>
      <c r="E7254" s="93">
        <v>2.5014785431352049E-3</v>
      </c>
      <c r="F7254" s="102">
        <f t="shared" si="799"/>
        <v>1.0025014785431352</v>
      </c>
      <c r="G7254" s="102">
        <f t="shared" si="802"/>
        <v>21620.711100078912</v>
      </c>
      <c r="H7254" s="102">
        <f t="shared" si="800"/>
        <v>21623.271537732075</v>
      </c>
      <c r="I7254" s="102">
        <f t="shared" si="803"/>
        <v>2.5604376531628077</v>
      </c>
      <c r="J7254" s="102">
        <f t="shared" si="804"/>
        <v>21624.274039210617</v>
      </c>
      <c r="K7254" s="103">
        <f t="shared" si="805"/>
        <v>3.5629391317052068</v>
      </c>
    </row>
    <row r="7255" spans="2:11" ht="16" thickBot="1" x14ac:dyDescent="0.25">
      <c r="B7255" s="39">
        <v>7240</v>
      </c>
      <c r="C7255" s="94">
        <v>0.98135286882704131</v>
      </c>
      <c r="D7255" s="104">
        <f t="shared" si="801"/>
        <v>5.6469542720551054E-2</v>
      </c>
      <c r="E7255" s="94">
        <v>0.4081922445206686</v>
      </c>
      <c r="F7255" s="105">
        <f t="shared" si="799"/>
        <v>1.4081922445206687</v>
      </c>
      <c r="G7255" s="105">
        <f t="shared" si="802"/>
        <v>21620.767569621632</v>
      </c>
      <c r="H7255" s="105">
        <f t="shared" si="800"/>
        <v>21624.274039210617</v>
      </c>
      <c r="I7255" s="105">
        <f t="shared" si="803"/>
        <v>3.5064695889850555</v>
      </c>
      <c r="J7255" s="105">
        <f t="shared" si="804"/>
        <v>21625.682231455139</v>
      </c>
      <c r="K7255" s="106">
        <f t="shared" si="805"/>
        <v>4.9146618335071253</v>
      </c>
    </row>
    <row r="7256" spans="2:11" x14ac:dyDescent="0.2">
      <c r="B7256" s="35">
        <v>7241</v>
      </c>
      <c r="C7256" s="93">
        <v>0.91393614043559135</v>
      </c>
      <c r="D7256" s="101">
        <f t="shared" si="801"/>
        <v>0.26998373460384084</v>
      </c>
      <c r="E7256" s="93">
        <v>0.29372984519948109</v>
      </c>
      <c r="F7256" s="102">
        <f t="shared" si="799"/>
        <v>1.293729845199481</v>
      </c>
      <c r="G7256" s="102">
        <f t="shared" si="802"/>
        <v>21621.037553356236</v>
      </c>
      <c r="H7256" s="102">
        <f t="shared" si="800"/>
        <v>21625.682231455139</v>
      </c>
      <c r="I7256" s="102">
        <f t="shared" si="803"/>
        <v>4.6446780989026593</v>
      </c>
      <c r="J7256" s="102">
        <f t="shared" si="804"/>
        <v>21626.975961300337</v>
      </c>
      <c r="K7256" s="103">
        <f t="shared" si="805"/>
        <v>5.9384079441006179</v>
      </c>
    </row>
    <row r="7257" spans="2:11" x14ac:dyDescent="0.2">
      <c r="B7257" s="35">
        <v>7242</v>
      </c>
      <c r="C7257" s="93">
        <v>0.29495586507097982</v>
      </c>
      <c r="D7257" s="101">
        <f t="shared" si="801"/>
        <v>3.6627886312916429</v>
      </c>
      <c r="E7257" s="93">
        <v>0.46024602894841027</v>
      </c>
      <c r="F7257" s="102">
        <f t="shared" si="799"/>
        <v>1.4602460289484103</v>
      </c>
      <c r="G7257" s="102">
        <f t="shared" si="802"/>
        <v>21624.700341987529</v>
      </c>
      <c r="H7257" s="102">
        <f t="shared" si="800"/>
        <v>21626.975961300337</v>
      </c>
      <c r="I7257" s="102">
        <f t="shared" si="803"/>
        <v>2.2756193128079758</v>
      </c>
      <c r="J7257" s="102">
        <f t="shared" si="804"/>
        <v>21628.436207329287</v>
      </c>
      <c r="K7257" s="103">
        <f t="shared" si="805"/>
        <v>3.7358653417577443</v>
      </c>
    </row>
    <row r="7258" spans="2:11" x14ac:dyDescent="0.2">
      <c r="B7258" s="35">
        <v>7243</v>
      </c>
      <c r="C7258" s="93">
        <v>0.67585489049230052</v>
      </c>
      <c r="D7258" s="101">
        <f t="shared" si="801"/>
        <v>1.1753306550503388</v>
      </c>
      <c r="E7258" s="93">
        <v>0.43833505971497932</v>
      </c>
      <c r="F7258" s="102">
        <f t="shared" si="799"/>
        <v>1.4383350597149793</v>
      </c>
      <c r="G7258" s="102">
        <f t="shared" si="802"/>
        <v>21625.875672642578</v>
      </c>
      <c r="H7258" s="102">
        <f t="shared" si="800"/>
        <v>21628.436207329287</v>
      </c>
      <c r="I7258" s="102">
        <f t="shared" si="803"/>
        <v>2.5605346867087064</v>
      </c>
      <c r="J7258" s="102">
        <f t="shared" si="804"/>
        <v>21629.874542389003</v>
      </c>
      <c r="K7258" s="103">
        <f t="shared" si="805"/>
        <v>3.9988697464250436</v>
      </c>
    </row>
    <row r="7259" spans="2:11" ht="16" thickBot="1" x14ac:dyDescent="0.25">
      <c r="B7259" s="39">
        <v>7244</v>
      </c>
      <c r="C7259" s="94">
        <v>0.67290067273165088</v>
      </c>
      <c r="D7259" s="104">
        <f t="shared" si="801"/>
        <v>1.1884726471156468</v>
      </c>
      <c r="E7259" s="94">
        <v>0.21021887814842932</v>
      </c>
      <c r="F7259" s="105">
        <f t="shared" si="799"/>
        <v>1.2102188781484293</v>
      </c>
      <c r="G7259" s="105">
        <f t="shared" si="802"/>
        <v>21627.064145289693</v>
      </c>
      <c r="H7259" s="105">
        <f t="shared" si="800"/>
        <v>21629.874542389003</v>
      </c>
      <c r="I7259" s="105">
        <f t="shared" si="803"/>
        <v>2.8103970993106486</v>
      </c>
      <c r="J7259" s="105">
        <f t="shared" si="804"/>
        <v>21631.084761267153</v>
      </c>
      <c r="K7259" s="106">
        <f t="shared" si="805"/>
        <v>4.0206159774606931</v>
      </c>
    </row>
    <row r="7260" spans="2:11" x14ac:dyDescent="0.2">
      <c r="B7260" s="35">
        <v>7245</v>
      </c>
      <c r="C7260" s="93">
        <v>3.3125658421010007E-2</v>
      </c>
      <c r="D7260" s="101">
        <f t="shared" si="801"/>
        <v>10.222341354037841</v>
      </c>
      <c r="E7260" s="93">
        <v>0.1647222854851863</v>
      </c>
      <c r="F7260" s="102">
        <f t="shared" si="799"/>
        <v>1.1647222854851864</v>
      </c>
      <c r="G7260" s="102">
        <f t="shared" si="802"/>
        <v>21637.28648664373</v>
      </c>
      <c r="H7260" s="102">
        <f t="shared" si="800"/>
        <v>21637.28648664373</v>
      </c>
      <c r="I7260" s="102">
        <f t="shared" si="803"/>
        <v>0</v>
      </c>
      <c r="J7260" s="102">
        <f t="shared" si="804"/>
        <v>21638.451208929215</v>
      </c>
      <c r="K7260" s="103">
        <f t="shared" si="805"/>
        <v>1.1647222854844586</v>
      </c>
    </row>
    <row r="7261" spans="2:11" x14ac:dyDescent="0.2">
      <c r="B7261" s="35">
        <v>7246</v>
      </c>
      <c r="C7261" s="93">
        <v>0.37477614591259023</v>
      </c>
      <c r="D7261" s="101">
        <f t="shared" si="801"/>
        <v>2.944279126460895</v>
      </c>
      <c r="E7261" s="93">
        <v>0.16496400029357006</v>
      </c>
      <c r="F7261" s="102">
        <f t="shared" si="799"/>
        <v>1.1649640002935699</v>
      </c>
      <c r="G7261" s="102">
        <f t="shared" si="802"/>
        <v>21640.230765770189</v>
      </c>
      <c r="H7261" s="102">
        <f t="shared" si="800"/>
        <v>21640.230765770189</v>
      </c>
      <c r="I7261" s="102">
        <f t="shared" si="803"/>
        <v>0</v>
      </c>
      <c r="J7261" s="102">
        <f t="shared" si="804"/>
        <v>21641.395729770484</v>
      </c>
      <c r="K7261" s="103">
        <f t="shared" si="805"/>
        <v>1.164964000294276</v>
      </c>
    </row>
    <row r="7262" spans="2:11" x14ac:dyDescent="0.2">
      <c r="B7262" s="35">
        <v>7247</v>
      </c>
      <c r="C7262" s="93">
        <v>0.25038365882921165</v>
      </c>
      <c r="D7262" s="101">
        <f t="shared" si="801"/>
        <v>4.1542827064573924</v>
      </c>
      <c r="E7262" s="93">
        <v>0.8263294402914847</v>
      </c>
      <c r="F7262" s="102">
        <f t="shared" si="799"/>
        <v>1.8263294402914847</v>
      </c>
      <c r="G7262" s="102">
        <f t="shared" si="802"/>
        <v>21644.385048476648</v>
      </c>
      <c r="H7262" s="102">
        <f t="shared" si="800"/>
        <v>21644.385048476648</v>
      </c>
      <c r="I7262" s="102">
        <f t="shared" si="803"/>
        <v>0</v>
      </c>
      <c r="J7262" s="102">
        <f t="shared" si="804"/>
        <v>21646.211377916941</v>
      </c>
      <c r="K7262" s="103">
        <f t="shared" si="805"/>
        <v>1.8263294402931933</v>
      </c>
    </row>
    <row r="7263" spans="2:11" ht="16" thickBot="1" x14ac:dyDescent="0.25">
      <c r="B7263" s="39">
        <v>7248</v>
      </c>
      <c r="C7263" s="94">
        <v>0.28920921649078135</v>
      </c>
      <c r="D7263" s="104">
        <f t="shared" si="801"/>
        <v>3.721814760865148</v>
      </c>
      <c r="E7263" s="94">
        <v>0.89247422078923211</v>
      </c>
      <c r="F7263" s="105">
        <f t="shared" si="799"/>
        <v>1.8924742207892322</v>
      </c>
      <c r="G7263" s="105">
        <f t="shared" si="802"/>
        <v>21648.106863237514</v>
      </c>
      <c r="H7263" s="105">
        <f t="shared" si="800"/>
        <v>21648.106863237514</v>
      </c>
      <c r="I7263" s="105">
        <f t="shared" si="803"/>
        <v>0</v>
      </c>
      <c r="J7263" s="105">
        <f t="shared" si="804"/>
        <v>21649.999337458303</v>
      </c>
      <c r="K7263" s="106">
        <f t="shared" si="805"/>
        <v>1.8924742207891541</v>
      </c>
    </row>
    <row r="7264" spans="2:11" x14ac:dyDescent="0.2">
      <c r="B7264" s="35">
        <v>7249</v>
      </c>
      <c r="C7264" s="93">
        <v>0.90967615236584631</v>
      </c>
      <c r="D7264" s="101">
        <f t="shared" si="801"/>
        <v>0.28399985799409849</v>
      </c>
      <c r="E7264" s="93">
        <v>5.7430310276490149E-2</v>
      </c>
      <c r="F7264" s="102">
        <f t="shared" si="799"/>
        <v>1.0574303102764901</v>
      </c>
      <c r="G7264" s="102">
        <f t="shared" si="802"/>
        <v>21648.390863095508</v>
      </c>
      <c r="H7264" s="102">
        <f t="shared" si="800"/>
        <v>21649.999337458303</v>
      </c>
      <c r="I7264" s="102">
        <f t="shared" si="803"/>
        <v>1.6084743627943681</v>
      </c>
      <c r="J7264" s="102">
        <f t="shared" si="804"/>
        <v>21651.056767768579</v>
      </c>
      <c r="K7264" s="103">
        <f t="shared" si="805"/>
        <v>2.6659046730710543</v>
      </c>
    </row>
    <row r="7265" spans="2:11" x14ac:dyDescent="0.2">
      <c r="B7265" s="35">
        <v>7250</v>
      </c>
      <c r="C7265" s="93">
        <v>0.43946413271826767</v>
      </c>
      <c r="D7265" s="101">
        <f t="shared" si="801"/>
        <v>2.4665975234230273</v>
      </c>
      <c r="E7265" s="93">
        <v>0.50243721995721946</v>
      </c>
      <c r="F7265" s="102">
        <f t="shared" si="799"/>
        <v>1.5024372199572196</v>
      </c>
      <c r="G7265" s="102">
        <f t="shared" si="802"/>
        <v>21650.857460618932</v>
      </c>
      <c r="H7265" s="102">
        <f t="shared" si="800"/>
        <v>21651.056767768579</v>
      </c>
      <c r="I7265" s="102">
        <f t="shared" si="803"/>
        <v>0.19930714964721119</v>
      </c>
      <c r="J7265" s="102">
        <f t="shared" si="804"/>
        <v>21652.559204988538</v>
      </c>
      <c r="K7265" s="103">
        <f t="shared" si="805"/>
        <v>1.7017443696058763</v>
      </c>
    </row>
    <row r="7266" spans="2:11" x14ac:dyDescent="0.2">
      <c r="B7266" s="35">
        <v>7251</v>
      </c>
      <c r="C7266" s="93">
        <v>2.2868749369037489E-2</v>
      </c>
      <c r="D7266" s="101">
        <f t="shared" si="801"/>
        <v>11.333951870362071</v>
      </c>
      <c r="E7266" s="93">
        <v>0.36494538437958468</v>
      </c>
      <c r="F7266" s="102">
        <f t="shared" si="799"/>
        <v>1.3649453843795847</v>
      </c>
      <c r="G7266" s="102">
        <f t="shared" si="802"/>
        <v>21662.191412489294</v>
      </c>
      <c r="H7266" s="102">
        <f t="shared" si="800"/>
        <v>21662.191412489294</v>
      </c>
      <c r="I7266" s="102">
        <f t="shared" si="803"/>
        <v>0</v>
      </c>
      <c r="J7266" s="102">
        <f t="shared" si="804"/>
        <v>21663.556357873673</v>
      </c>
      <c r="K7266" s="103">
        <f t="shared" si="805"/>
        <v>1.364945384379098</v>
      </c>
    </row>
    <row r="7267" spans="2:11" ht="16" thickBot="1" x14ac:dyDescent="0.25">
      <c r="B7267" s="39">
        <v>7252</v>
      </c>
      <c r="C7267" s="94">
        <v>0.22081194591656839</v>
      </c>
      <c r="D7267" s="104">
        <f t="shared" si="801"/>
        <v>4.5313315894790884</v>
      </c>
      <c r="E7267" s="94">
        <v>8.0755110953308895E-3</v>
      </c>
      <c r="F7267" s="105">
        <f t="shared" si="799"/>
        <v>1.0080755110953308</v>
      </c>
      <c r="G7267" s="105">
        <f t="shared" si="802"/>
        <v>21666.722744078772</v>
      </c>
      <c r="H7267" s="105">
        <f t="shared" si="800"/>
        <v>21666.722744078772</v>
      </c>
      <c r="I7267" s="105">
        <f t="shared" si="803"/>
        <v>0</v>
      </c>
      <c r="J7267" s="105">
        <f t="shared" si="804"/>
        <v>21667.730819589866</v>
      </c>
      <c r="K7267" s="106">
        <f t="shared" si="805"/>
        <v>1.0080755110939208</v>
      </c>
    </row>
    <row r="7268" spans="2:11" x14ac:dyDescent="0.2">
      <c r="B7268" s="35">
        <v>7253</v>
      </c>
      <c r="C7268" s="93">
        <v>0.57593070578046435</v>
      </c>
      <c r="D7268" s="101">
        <f t="shared" si="801"/>
        <v>1.6553037839629179</v>
      </c>
      <c r="E7268" s="93">
        <v>0.3229191978999929</v>
      </c>
      <c r="F7268" s="102">
        <f t="shared" si="799"/>
        <v>1.322919197899993</v>
      </c>
      <c r="G7268" s="102">
        <f t="shared" si="802"/>
        <v>21668.378047862734</v>
      </c>
      <c r="H7268" s="102">
        <f t="shared" si="800"/>
        <v>21668.378047862734</v>
      </c>
      <c r="I7268" s="102">
        <f t="shared" si="803"/>
        <v>0</v>
      </c>
      <c r="J7268" s="102">
        <f t="shared" si="804"/>
        <v>21669.700967060635</v>
      </c>
      <c r="K7268" s="103">
        <f t="shared" si="805"/>
        <v>1.3229191979007737</v>
      </c>
    </row>
    <row r="7269" spans="2:11" x14ac:dyDescent="0.2">
      <c r="B7269" s="35">
        <v>7254</v>
      </c>
      <c r="C7269" s="93">
        <v>0.41446906984717979</v>
      </c>
      <c r="D7269" s="101">
        <f t="shared" si="801"/>
        <v>2.6422707827515155</v>
      </c>
      <c r="E7269" s="93">
        <v>0.88792097194657571</v>
      </c>
      <c r="F7269" s="102">
        <f t="shared" si="799"/>
        <v>1.8879209719465757</v>
      </c>
      <c r="G7269" s="102">
        <f t="shared" si="802"/>
        <v>21671.020318645486</v>
      </c>
      <c r="H7269" s="102">
        <f t="shared" si="800"/>
        <v>21671.020318645486</v>
      </c>
      <c r="I7269" s="102">
        <f t="shared" si="803"/>
        <v>0</v>
      </c>
      <c r="J7269" s="102">
        <f t="shared" si="804"/>
        <v>21672.908239617431</v>
      </c>
      <c r="K7269" s="103">
        <f t="shared" si="805"/>
        <v>1.8879209719452774</v>
      </c>
    </row>
    <row r="7270" spans="2:11" x14ac:dyDescent="0.2">
      <c r="B7270" s="35">
        <v>7255</v>
      </c>
      <c r="C7270" s="93">
        <v>0.61674632344446811</v>
      </c>
      <c r="D7270" s="101">
        <f t="shared" si="801"/>
        <v>1.4498924543004543</v>
      </c>
      <c r="E7270" s="93">
        <v>0.35244618531341509</v>
      </c>
      <c r="F7270" s="102">
        <f t="shared" si="799"/>
        <v>1.3524461853134151</v>
      </c>
      <c r="G7270" s="102">
        <f t="shared" si="802"/>
        <v>21672.470211099786</v>
      </c>
      <c r="H7270" s="102">
        <f t="shared" si="800"/>
        <v>21672.908239617431</v>
      </c>
      <c r="I7270" s="102">
        <f t="shared" si="803"/>
        <v>0.4380285176448524</v>
      </c>
      <c r="J7270" s="102">
        <f t="shared" si="804"/>
        <v>21674.260685802743</v>
      </c>
      <c r="K7270" s="103">
        <f t="shared" si="805"/>
        <v>1.790474702956999</v>
      </c>
    </row>
    <row r="7271" spans="2:11" ht="16" thickBot="1" x14ac:dyDescent="0.25">
      <c r="B7271" s="39">
        <v>7256</v>
      </c>
      <c r="C7271" s="94">
        <v>0.19276711763739707</v>
      </c>
      <c r="D7271" s="104">
        <f t="shared" si="801"/>
        <v>4.938817389073602</v>
      </c>
      <c r="E7271" s="94">
        <v>4.740142495120625E-2</v>
      </c>
      <c r="F7271" s="105">
        <f t="shared" si="799"/>
        <v>1.0474014249512063</v>
      </c>
      <c r="G7271" s="105">
        <f t="shared" si="802"/>
        <v>21677.409028488859</v>
      </c>
      <c r="H7271" s="105">
        <f t="shared" si="800"/>
        <v>21677.409028488859</v>
      </c>
      <c r="I7271" s="105">
        <f t="shared" si="803"/>
        <v>0</v>
      </c>
      <c r="J7271" s="105">
        <f t="shared" si="804"/>
        <v>21678.456429913811</v>
      </c>
      <c r="K7271" s="106">
        <f t="shared" si="805"/>
        <v>1.0474014249521133</v>
      </c>
    </row>
    <row r="7272" spans="2:11" x14ac:dyDescent="0.2">
      <c r="B7272" s="35">
        <v>7257</v>
      </c>
      <c r="C7272" s="93">
        <v>5.3453795722561259E-2</v>
      </c>
      <c r="D7272" s="101">
        <f t="shared" si="801"/>
        <v>8.7868128887357528</v>
      </c>
      <c r="E7272" s="93">
        <v>0.41295167759761586</v>
      </c>
      <c r="F7272" s="102">
        <f t="shared" si="799"/>
        <v>1.4129516775976159</v>
      </c>
      <c r="G7272" s="102">
        <f t="shared" si="802"/>
        <v>21686.195841377594</v>
      </c>
      <c r="H7272" s="102">
        <f t="shared" si="800"/>
        <v>21686.195841377594</v>
      </c>
      <c r="I7272" s="102">
        <f t="shared" si="803"/>
        <v>0</v>
      </c>
      <c r="J7272" s="102">
        <f t="shared" si="804"/>
        <v>21687.608793055191</v>
      </c>
      <c r="K7272" s="103">
        <f t="shared" si="805"/>
        <v>1.412951677597448</v>
      </c>
    </row>
    <row r="7273" spans="2:11" x14ac:dyDescent="0.2">
      <c r="B7273" s="35">
        <v>7258</v>
      </c>
      <c r="C7273" s="93">
        <v>0.59041017605541501</v>
      </c>
      <c r="D7273" s="101">
        <f t="shared" si="801"/>
        <v>1.5808133099345769</v>
      </c>
      <c r="E7273" s="93">
        <v>0.68984245789911602</v>
      </c>
      <c r="F7273" s="102">
        <f t="shared" si="799"/>
        <v>1.689842457899116</v>
      </c>
      <c r="G7273" s="102">
        <f t="shared" si="802"/>
        <v>21687.776654687528</v>
      </c>
      <c r="H7273" s="102">
        <f t="shared" si="800"/>
        <v>21687.776654687528</v>
      </c>
      <c r="I7273" s="102">
        <f t="shared" si="803"/>
        <v>0</v>
      </c>
      <c r="J7273" s="102">
        <f t="shared" si="804"/>
        <v>21689.466497145426</v>
      </c>
      <c r="K7273" s="103">
        <f t="shared" si="805"/>
        <v>1.6898424578976119</v>
      </c>
    </row>
    <row r="7274" spans="2:11" x14ac:dyDescent="0.2">
      <c r="B7274" s="35">
        <v>7259</v>
      </c>
      <c r="C7274" s="93">
        <v>0.17882606984003313</v>
      </c>
      <c r="D7274" s="101">
        <f t="shared" si="801"/>
        <v>5.1640248671901139</v>
      </c>
      <c r="E7274" s="93">
        <v>0.15430792056634868</v>
      </c>
      <c r="F7274" s="102">
        <f t="shared" si="799"/>
        <v>1.1543079205663487</v>
      </c>
      <c r="G7274" s="102">
        <f t="shared" si="802"/>
        <v>21692.940679554718</v>
      </c>
      <c r="H7274" s="102">
        <f t="shared" si="800"/>
        <v>21692.940679554718</v>
      </c>
      <c r="I7274" s="102">
        <f t="shared" si="803"/>
        <v>0</v>
      </c>
      <c r="J7274" s="102">
        <f t="shared" si="804"/>
        <v>21694.094987475284</v>
      </c>
      <c r="K7274" s="103">
        <f t="shared" si="805"/>
        <v>1.1543079205657705</v>
      </c>
    </row>
    <row r="7275" spans="2:11" ht="16" thickBot="1" x14ac:dyDescent="0.25">
      <c r="B7275" s="39">
        <v>7260</v>
      </c>
      <c r="C7275" s="94">
        <v>0.60908938209189212</v>
      </c>
      <c r="D7275" s="104">
        <f t="shared" si="801"/>
        <v>1.4873707602537125</v>
      </c>
      <c r="E7275" s="94">
        <v>0.66952008903717042</v>
      </c>
      <c r="F7275" s="105">
        <f t="shared" ref="F7275:F7338" si="806">($N$18-$N$19)*E7275+$N$19</f>
        <v>1.6695200890371704</v>
      </c>
      <c r="G7275" s="105">
        <f t="shared" si="802"/>
        <v>21694.428050314971</v>
      </c>
      <c r="H7275" s="105">
        <f t="shared" ref="H7275:H7338" si="807">+MAX(G7275,J7274)</f>
        <v>21694.428050314971</v>
      </c>
      <c r="I7275" s="105">
        <f t="shared" si="803"/>
        <v>0</v>
      </c>
      <c r="J7275" s="105">
        <f t="shared" si="804"/>
        <v>21696.097570404007</v>
      </c>
      <c r="K7275" s="106">
        <f t="shared" si="805"/>
        <v>1.669520089035359</v>
      </c>
    </row>
    <row r="7276" spans="2:11" x14ac:dyDescent="0.2">
      <c r="B7276" s="35">
        <v>7261</v>
      </c>
      <c r="C7276" s="93">
        <v>0.66677497206009617</v>
      </c>
      <c r="D7276" s="101">
        <f t="shared" ref="D7276:D7339" si="808">-LN(C7276)/$N$16</f>
        <v>1.2159079896387199</v>
      </c>
      <c r="E7276" s="93">
        <v>0.9734261131977392</v>
      </c>
      <c r="F7276" s="102">
        <f t="shared" si="806"/>
        <v>1.9734261131977391</v>
      </c>
      <c r="G7276" s="102">
        <f t="shared" ref="G7276:G7339" si="809">G7275+D7276</f>
        <v>21695.643958304609</v>
      </c>
      <c r="H7276" s="102">
        <f t="shared" si="807"/>
        <v>21696.097570404007</v>
      </c>
      <c r="I7276" s="102">
        <f t="shared" si="803"/>
        <v>0.45361209939801483</v>
      </c>
      <c r="J7276" s="102">
        <f t="shared" si="804"/>
        <v>21698.070996517203</v>
      </c>
      <c r="K7276" s="103">
        <f t="shared" si="805"/>
        <v>2.4270382125941978</v>
      </c>
    </row>
    <row r="7277" spans="2:11" x14ac:dyDescent="0.2">
      <c r="B7277" s="35">
        <v>7262</v>
      </c>
      <c r="C7277" s="93">
        <v>0.40551516661881959</v>
      </c>
      <c r="D7277" s="101">
        <f t="shared" si="808"/>
        <v>2.7077910115806714</v>
      </c>
      <c r="E7277" s="93">
        <v>0.98494168686083006</v>
      </c>
      <c r="F7277" s="102">
        <f t="shared" si="806"/>
        <v>1.9849416868608301</v>
      </c>
      <c r="G7277" s="102">
        <f t="shared" si="809"/>
        <v>21698.351749316189</v>
      </c>
      <c r="H7277" s="102">
        <f t="shared" si="807"/>
        <v>21698.351749316189</v>
      </c>
      <c r="I7277" s="102">
        <f t="shared" si="803"/>
        <v>0</v>
      </c>
      <c r="J7277" s="102">
        <f t="shared" si="804"/>
        <v>21700.336691003049</v>
      </c>
      <c r="K7277" s="103">
        <f t="shared" si="805"/>
        <v>1.9849416868601111</v>
      </c>
    </row>
    <row r="7278" spans="2:11" x14ac:dyDescent="0.2">
      <c r="B7278" s="35">
        <v>7263</v>
      </c>
      <c r="C7278" s="93">
        <v>0.39784615699561787</v>
      </c>
      <c r="D7278" s="101">
        <f t="shared" si="808"/>
        <v>2.7650696659069185</v>
      </c>
      <c r="E7278" s="93">
        <v>0.18156343136346853</v>
      </c>
      <c r="F7278" s="102">
        <f t="shared" si="806"/>
        <v>1.1815634313634686</v>
      </c>
      <c r="G7278" s="102">
        <f t="shared" si="809"/>
        <v>21701.116818982096</v>
      </c>
      <c r="H7278" s="102">
        <f t="shared" si="807"/>
        <v>21701.116818982096</v>
      </c>
      <c r="I7278" s="102">
        <f t="shared" si="803"/>
        <v>0</v>
      </c>
      <c r="J7278" s="102">
        <f t="shared" si="804"/>
        <v>21702.298382413461</v>
      </c>
      <c r="K7278" s="103">
        <f t="shared" si="805"/>
        <v>1.1815634313643386</v>
      </c>
    </row>
    <row r="7279" spans="2:11" ht="16" thickBot="1" x14ac:dyDescent="0.25">
      <c r="B7279" s="39">
        <v>7264</v>
      </c>
      <c r="C7279" s="94">
        <v>0.26713327455597768</v>
      </c>
      <c r="D7279" s="104">
        <f t="shared" si="808"/>
        <v>3.960022768434774</v>
      </c>
      <c r="E7279" s="94">
        <v>0.29586866475529261</v>
      </c>
      <c r="F7279" s="105">
        <f t="shared" si="806"/>
        <v>1.2958686647552926</v>
      </c>
      <c r="G7279" s="105">
        <f t="shared" si="809"/>
        <v>21705.076841750531</v>
      </c>
      <c r="H7279" s="105">
        <f t="shared" si="807"/>
        <v>21705.076841750531</v>
      </c>
      <c r="I7279" s="105">
        <f t="shared" si="803"/>
        <v>0</v>
      </c>
      <c r="J7279" s="105">
        <f t="shared" si="804"/>
        <v>21706.372710415286</v>
      </c>
      <c r="K7279" s="106">
        <f t="shared" si="805"/>
        <v>1.29586866475438</v>
      </c>
    </row>
    <row r="7280" spans="2:11" x14ac:dyDescent="0.2">
      <c r="B7280" s="35">
        <v>7265</v>
      </c>
      <c r="C7280" s="93">
        <v>0.64543050657116585</v>
      </c>
      <c r="D7280" s="101">
        <f t="shared" si="808"/>
        <v>1.3135131983552957</v>
      </c>
      <c r="E7280" s="93">
        <v>0.56899019937325002</v>
      </c>
      <c r="F7280" s="102">
        <f t="shared" si="806"/>
        <v>1.56899019937325</v>
      </c>
      <c r="G7280" s="102">
        <f t="shared" si="809"/>
        <v>21706.390354948886</v>
      </c>
      <c r="H7280" s="102">
        <f t="shared" si="807"/>
        <v>21706.390354948886</v>
      </c>
      <c r="I7280" s="102">
        <f t="shared" si="803"/>
        <v>0</v>
      </c>
      <c r="J7280" s="102">
        <f t="shared" si="804"/>
        <v>21707.959345148258</v>
      </c>
      <c r="K7280" s="103">
        <f t="shared" si="805"/>
        <v>1.5689901993719104</v>
      </c>
    </row>
    <row r="7281" spans="2:11" x14ac:dyDescent="0.2">
      <c r="B7281" s="35">
        <v>7266</v>
      </c>
      <c r="C7281" s="93">
        <v>0.36377884023415707</v>
      </c>
      <c r="D7281" s="101">
        <f t="shared" si="808"/>
        <v>3.0336275333168836</v>
      </c>
      <c r="E7281" s="93">
        <v>0.76951022159138871</v>
      </c>
      <c r="F7281" s="102">
        <f t="shared" si="806"/>
        <v>1.7695102215913887</v>
      </c>
      <c r="G7281" s="102">
        <f t="shared" si="809"/>
        <v>21709.423982482203</v>
      </c>
      <c r="H7281" s="102">
        <f t="shared" si="807"/>
        <v>21709.423982482203</v>
      </c>
      <c r="I7281" s="102">
        <f t="shared" si="803"/>
        <v>0</v>
      </c>
      <c r="J7281" s="102">
        <f t="shared" si="804"/>
        <v>21711.193492703795</v>
      </c>
      <c r="K7281" s="103">
        <f t="shared" si="805"/>
        <v>1.7695102215911902</v>
      </c>
    </row>
    <row r="7282" spans="2:11" x14ac:dyDescent="0.2">
      <c r="B7282" s="35">
        <v>7267</v>
      </c>
      <c r="C7282" s="93">
        <v>0.68959955301836551</v>
      </c>
      <c r="D7282" s="101">
        <f t="shared" si="808"/>
        <v>1.1149326234242636</v>
      </c>
      <c r="E7282" s="93">
        <v>7.4643784510281308E-2</v>
      </c>
      <c r="F7282" s="102">
        <f t="shared" si="806"/>
        <v>1.0746437845102812</v>
      </c>
      <c r="G7282" s="102">
        <f t="shared" si="809"/>
        <v>21710.538915105626</v>
      </c>
      <c r="H7282" s="102">
        <f t="shared" si="807"/>
        <v>21711.193492703795</v>
      </c>
      <c r="I7282" s="102">
        <f t="shared" si="803"/>
        <v>0.65457759816854377</v>
      </c>
      <c r="J7282" s="102">
        <f t="shared" si="804"/>
        <v>21712.268136488306</v>
      </c>
      <c r="K7282" s="103">
        <f t="shared" si="805"/>
        <v>1.7292213826804073</v>
      </c>
    </row>
    <row r="7283" spans="2:11" ht="16" thickBot="1" x14ac:dyDescent="0.25">
      <c r="B7283" s="39">
        <v>7268</v>
      </c>
      <c r="C7283" s="94">
        <v>5.7787343650347989E-2</v>
      </c>
      <c r="D7283" s="104">
        <f t="shared" si="808"/>
        <v>8.5529564858035627</v>
      </c>
      <c r="E7283" s="94">
        <v>0.84412867198499619</v>
      </c>
      <c r="F7283" s="105">
        <f t="shared" si="806"/>
        <v>1.8441286719849961</v>
      </c>
      <c r="G7283" s="105">
        <f t="shared" si="809"/>
        <v>21719.09187159143</v>
      </c>
      <c r="H7283" s="105">
        <f t="shared" si="807"/>
        <v>21719.09187159143</v>
      </c>
      <c r="I7283" s="105">
        <f t="shared" si="803"/>
        <v>0</v>
      </c>
      <c r="J7283" s="105">
        <f t="shared" si="804"/>
        <v>21720.936000263417</v>
      </c>
      <c r="K7283" s="106">
        <f t="shared" si="805"/>
        <v>1.8441286719862546</v>
      </c>
    </row>
    <row r="7284" spans="2:11" x14ac:dyDescent="0.2">
      <c r="B7284" s="35">
        <v>7269</v>
      </c>
      <c r="C7284" s="93">
        <v>0.67130516287156761</v>
      </c>
      <c r="D7284" s="101">
        <f t="shared" si="808"/>
        <v>1.1955943716333084</v>
      </c>
      <c r="E7284" s="93">
        <v>0.32120868008267456</v>
      </c>
      <c r="F7284" s="102">
        <f t="shared" si="806"/>
        <v>1.3212086800826746</v>
      </c>
      <c r="G7284" s="102">
        <f t="shared" si="809"/>
        <v>21720.287465963065</v>
      </c>
      <c r="H7284" s="102">
        <f t="shared" si="807"/>
        <v>21720.936000263417</v>
      </c>
      <c r="I7284" s="102">
        <f t="shared" si="803"/>
        <v>0.6485343003514572</v>
      </c>
      <c r="J7284" s="102">
        <f t="shared" si="804"/>
        <v>21722.257208943498</v>
      </c>
      <c r="K7284" s="103">
        <f t="shared" si="805"/>
        <v>1.969742980432784</v>
      </c>
    </row>
    <row r="7285" spans="2:11" x14ac:dyDescent="0.2">
      <c r="B7285" s="35">
        <v>7270</v>
      </c>
      <c r="C7285" s="93">
        <v>0.19577579844988202</v>
      </c>
      <c r="D7285" s="101">
        <f t="shared" si="808"/>
        <v>4.8923554798431637</v>
      </c>
      <c r="E7285" s="93">
        <v>5.8188952188061305E-2</v>
      </c>
      <c r="F7285" s="102">
        <f t="shared" si="806"/>
        <v>1.0581889521880612</v>
      </c>
      <c r="G7285" s="102">
        <f t="shared" si="809"/>
        <v>21725.179821442907</v>
      </c>
      <c r="H7285" s="102">
        <f t="shared" si="807"/>
        <v>21725.179821442907</v>
      </c>
      <c r="I7285" s="102">
        <f t="shared" si="803"/>
        <v>0</v>
      </c>
      <c r="J7285" s="102">
        <f t="shared" si="804"/>
        <v>21726.238010395096</v>
      </c>
      <c r="K7285" s="103">
        <f t="shared" si="805"/>
        <v>1.0581889521890844</v>
      </c>
    </row>
    <row r="7286" spans="2:11" x14ac:dyDescent="0.2">
      <c r="B7286" s="35">
        <v>7271</v>
      </c>
      <c r="C7286" s="93">
        <v>0.60202122178293993</v>
      </c>
      <c r="D7286" s="101">
        <f t="shared" si="808"/>
        <v>1.5223877464905851</v>
      </c>
      <c r="E7286" s="93">
        <v>0.17039940465233561</v>
      </c>
      <c r="F7286" s="102">
        <f t="shared" si="806"/>
        <v>1.1703994046523356</v>
      </c>
      <c r="G7286" s="102">
        <f t="shared" si="809"/>
        <v>21726.7022091894</v>
      </c>
      <c r="H7286" s="102">
        <f t="shared" si="807"/>
        <v>21726.7022091894</v>
      </c>
      <c r="I7286" s="102">
        <f t="shared" si="803"/>
        <v>0</v>
      </c>
      <c r="J7286" s="102">
        <f t="shared" si="804"/>
        <v>21727.872608594051</v>
      </c>
      <c r="K7286" s="103">
        <f t="shared" si="805"/>
        <v>1.170399404651107</v>
      </c>
    </row>
    <row r="7287" spans="2:11" ht="16" thickBot="1" x14ac:dyDescent="0.25">
      <c r="B7287" s="39">
        <v>7272</v>
      </c>
      <c r="C7287" s="94">
        <v>0.48645192539087756</v>
      </c>
      <c r="D7287" s="104">
        <f t="shared" si="808"/>
        <v>2.1618515985712956</v>
      </c>
      <c r="E7287" s="94">
        <v>0.65715744051716218</v>
      </c>
      <c r="F7287" s="105">
        <f t="shared" si="806"/>
        <v>1.6571574405171621</v>
      </c>
      <c r="G7287" s="105">
        <f t="shared" si="809"/>
        <v>21728.864060787972</v>
      </c>
      <c r="H7287" s="105">
        <f t="shared" si="807"/>
        <v>21728.864060787972</v>
      </c>
      <c r="I7287" s="105">
        <f t="shared" si="803"/>
        <v>0</v>
      </c>
      <c r="J7287" s="105">
        <f t="shared" si="804"/>
        <v>21730.521218228489</v>
      </c>
      <c r="K7287" s="106">
        <f t="shared" si="805"/>
        <v>1.6571574405170395</v>
      </c>
    </row>
    <row r="7288" spans="2:11" x14ac:dyDescent="0.2">
      <c r="B7288" s="35">
        <v>7273</v>
      </c>
      <c r="C7288" s="93">
        <v>0.85127229069823218</v>
      </c>
      <c r="D7288" s="101">
        <f t="shared" si="808"/>
        <v>0.48306970805696492</v>
      </c>
      <c r="E7288" s="93">
        <v>0.60618543114253476</v>
      </c>
      <c r="F7288" s="102">
        <f t="shared" si="806"/>
        <v>1.6061854311425348</v>
      </c>
      <c r="G7288" s="102">
        <f t="shared" si="809"/>
        <v>21729.347130496029</v>
      </c>
      <c r="H7288" s="102">
        <f t="shared" si="807"/>
        <v>21730.521218228489</v>
      </c>
      <c r="I7288" s="102">
        <f t="shared" si="803"/>
        <v>1.1740877324591565</v>
      </c>
      <c r="J7288" s="102">
        <f t="shared" si="804"/>
        <v>21732.12740365963</v>
      </c>
      <c r="K7288" s="103">
        <f t="shared" si="805"/>
        <v>2.7802731636002136</v>
      </c>
    </row>
    <row r="7289" spans="2:11" x14ac:dyDescent="0.2">
      <c r="B7289" s="35">
        <v>7274</v>
      </c>
      <c r="C7289" s="93">
        <v>0.61285764199896875</v>
      </c>
      <c r="D7289" s="101">
        <f t="shared" si="808"/>
        <v>1.468867804995563</v>
      </c>
      <c r="E7289" s="93">
        <v>0.69142571573929179</v>
      </c>
      <c r="F7289" s="102">
        <f t="shared" si="806"/>
        <v>1.6914257157392918</v>
      </c>
      <c r="G7289" s="102">
        <f t="shared" si="809"/>
        <v>21730.815998301026</v>
      </c>
      <c r="H7289" s="102">
        <f t="shared" si="807"/>
        <v>21732.12740365963</v>
      </c>
      <c r="I7289" s="102">
        <f t="shared" si="803"/>
        <v>1.3114053586032242</v>
      </c>
      <c r="J7289" s="102">
        <f t="shared" si="804"/>
        <v>21733.81882937537</v>
      </c>
      <c r="K7289" s="103">
        <f t="shared" si="805"/>
        <v>3.0028310743437032</v>
      </c>
    </row>
    <row r="7290" spans="2:11" x14ac:dyDescent="0.2">
      <c r="B7290" s="35">
        <v>7275</v>
      </c>
      <c r="C7290" s="93">
        <v>0.43903317991391366</v>
      </c>
      <c r="D7290" s="101">
        <f t="shared" si="808"/>
        <v>2.4695408642806003</v>
      </c>
      <c r="E7290" s="93">
        <v>0.94868688455007</v>
      </c>
      <c r="F7290" s="102">
        <f t="shared" si="806"/>
        <v>1.94868688455007</v>
      </c>
      <c r="G7290" s="102">
        <f t="shared" si="809"/>
        <v>21733.285539165307</v>
      </c>
      <c r="H7290" s="102">
        <f t="shared" si="807"/>
        <v>21733.81882937537</v>
      </c>
      <c r="I7290" s="102">
        <f t="shared" si="803"/>
        <v>0.53329021006356925</v>
      </c>
      <c r="J7290" s="102">
        <f t="shared" si="804"/>
        <v>21735.767516259919</v>
      </c>
      <c r="K7290" s="103">
        <f t="shared" si="805"/>
        <v>2.4819770946123754</v>
      </c>
    </row>
    <row r="7291" spans="2:11" ht="16" thickBot="1" x14ac:dyDescent="0.25">
      <c r="B7291" s="39">
        <v>7276</v>
      </c>
      <c r="C7291" s="94">
        <v>0.97438397064861826</v>
      </c>
      <c r="D7291" s="104">
        <f t="shared" si="808"/>
        <v>7.7849497936743978E-2</v>
      </c>
      <c r="E7291" s="94">
        <v>0.89174083533700832</v>
      </c>
      <c r="F7291" s="105">
        <f t="shared" si="806"/>
        <v>1.8917408353370084</v>
      </c>
      <c r="G7291" s="105">
        <f t="shared" si="809"/>
        <v>21733.363388663241</v>
      </c>
      <c r="H7291" s="105">
        <f t="shared" si="807"/>
        <v>21735.767516259919</v>
      </c>
      <c r="I7291" s="105">
        <f t="shared" si="803"/>
        <v>2.4041275966774265</v>
      </c>
      <c r="J7291" s="105">
        <f t="shared" si="804"/>
        <v>21737.659257095256</v>
      </c>
      <c r="K7291" s="106">
        <f t="shared" si="805"/>
        <v>4.2958684320146858</v>
      </c>
    </row>
    <row r="7292" spans="2:11" x14ac:dyDescent="0.2">
      <c r="B7292" s="35">
        <v>7277</v>
      </c>
      <c r="C7292" s="93">
        <v>0.29193557123348901</v>
      </c>
      <c r="D7292" s="101">
        <f t="shared" si="808"/>
        <v>3.6936664425615628</v>
      </c>
      <c r="E7292" s="93">
        <v>0.74037316784461427</v>
      </c>
      <c r="F7292" s="102">
        <f t="shared" si="806"/>
        <v>1.7403731678446142</v>
      </c>
      <c r="G7292" s="102">
        <f t="shared" si="809"/>
        <v>21737.057055105804</v>
      </c>
      <c r="H7292" s="102">
        <f t="shared" si="807"/>
        <v>21737.659257095256</v>
      </c>
      <c r="I7292" s="102">
        <f t="shared" si="803"/>
        <v>0.60220198945171433</v>
      </c>
      <c r="J7292" s="102">
        <f t="shared" si="804"/>
        <v>21739.399630263102</v>
      </c>
      <c r="K7292" s="103">
        <f t="shared" si="805"/>
        <v>2.3425751572976878</v>
      </c>
    </row>
    <row r="7293" spans="2:11" x14ac:dyDescent="0.2">
      <c r="B7293" s="35">
        <v>7278</v>
      </c>
      <c r="C7293" s="93">
        <v>0.13437166073819984</v>
      </c>
      <c r="D7293" s="101">
        <f t="shared" si="808"/>
        <v>6.0214371921880723</v>
      </c>
      <c r="E7293" s="93">
        <v>4.2295374087119919E-2</v>
      </c>
      <c r="F7293" s="102">
        <f t="shared" si="806"/>
        <v>1.0422953740871199</v>
      </c>
      <c r="G7293" s="102">
        <f t="shared" si="809"/>
        <v>21743.078492297991</v>
      </c>
      <c r="H7293" s="102">
        <f t="shared" si="807"/>
        <v>21743.078492297991</v>
      </c>
      <c r="I7293" s="102">
        <f t="shared" si="803"/>
        <v>0</v>
      </c>
      <c r="J7293" s="102">
        <f t="shared" si="804"/>
        <v>21744.120787672076</v>
      </c>
      <c r="K7293" s="103">
        <f t="shared" si="805"/>
        <v>1.04229537408537</v>
      </c>
    </row>
    <row r="7294" spans="2:11" x14ac:dyDescent="0.2">
      <c r="B7294" s="35">
        <v>7279</v>
      </c>
      <c r="C7294" s="93">
        <v>0.39371594630858764</v>
      </c>
      <c r="D7294" s="101">
        <f t="shared" si="808"/>
        <v>2.7963767344436343</v>
      </c>
      <c r="E7294" s="93">
        <v>0.16099187704218987</v>
      </c>
      <c r="F7294" s="102">
        <f t="shared" si="806"/>
        <v>1.1609918770421899</v>
      </c>
      <c r="G7294" s="102">
        <f t="shared" si="809"/>
        <v>21745.874869032436</v>
      </c>
      <c r="H7294" s="102">
        <f t="shared" si="807"/>
        <v>21745.874869032436</v>
      </c>
      <c r="I7294" s="102">
        <f t="shared" si="803"/>
        <v>0</v>
      </c>
      <c r="J7294" s="102">
        <f t="shared" si="804"/>
        <v>21747.035860909476</v>
      </c>
      <c r="K7294" s="103">
        <f t="shared" si="805"/>
        <v>1.1609918770409422</v>
      </c>
    </row>
    <row r="7295" spans="2:11" ht="16" thickBot="1" x14ac:dyDescent="0.25">
      <c r="B7295" s="39">
        <v>7280</v>
      </c>
      <c r="C7295" s="94">
        <v>0.78775073042410071</v>
      </c>
      <c r="D7295" s="104">
        <f t="shared" si="808"/>
        <v>0.71572071335062082</v>
      </c>
      <c r="E7295" s="94">
        <v>0.45405597949426835</v>
      </c>
      <c r="F7295" s="105">
        <f t="shared" si="806"/>
        <v>1.4540559794942682</v>
      </c>
      <c r="G7295" s="105">
        <f t="shared" si="809"/>
        <v>21746.590589745785</v>
      </c>
      <c r="H7295" s="105">
        <f t="shared" si="807"/>
        <v>21747.035860909476</v>
      </c>
      <c r="I7295" s="105">
        <f t="shared" si="803"/>
        <v>0.44527116369135911</v>
      </c>
      <c r="J7295" s="105">
        <f t="shared" si="804"/>
        <v>21748.489916888971</v>
      </c>
      <c r="K7295" s="106">
        <f t="shared" si="805"/>
        <v>1.8993271431863832</v>
      </c>
    </row>
    <row r="7296" spans="2:11" x14ac:dyDescent="0.2">
      <c r="B7296" s="35">
        <v>7281</v>
      </c>
      <c r="C7296" s="93">
        <v>0.7113841990879749</v>
      </c>
      <c r="D7296" s="101">
        <f t="shared" si="808"/>
        <v>1.0216278921712894</v>
      </c>
      <c r="E7296" s="93">
        <v>0.91823473062883998</v>
      </c>
      <c r="F7296" s="102">
        <f t="shared" si="806"/>
        <v>1.9182347306288401</v>
      </c>
      <c r="G7296" s="102">
        <f t="shared" si="809"/>
        <v>21747.612217637958</v>
      </c>
      <c r="H7296" s="102">
        <f t="shared" si="807"/>
        <v>21748.489916888971</v>
      </c>
      <c r="I7296" s="102">
        <f t="shared" si="803"/>
        <v>0.87769925101383706</v>
      </c>
      <c r="J7296" s="102">
        <f t="shared" si="804"/>
        <v>21750.408151619602</v>
      </c>
      <c r="K7296" s="103">
        <f t="shared" si="805"/>
        <v>2.7959339816443389</v>
      </c>
    </row>
    <row r="7297" spans="2:11" x14ac:dyDescent="0.2">
      <c r="B7297" s="35">
        <v>7282</v>
      </c>
      <c r="C7297" s="93">
        <v>0.21976180434145542</v>
      </c>
      <c r="D7297" s="101">
        <f t="shared" si="808"/>
        <v>4.545633080159508</v>
      </c>
      <c r="E7297" s="93">
        <v>0.12206722279390647</v>
      </c>
      <c r="F7297" s="102">
        <f t="shared" si="806"/>
        <v>1.1220672227939064</v>
      </c>
      <c r="G7297" s="102">
        <f t="shared" si="809"/>
        <v>21752.157850718118</v>
      </c>
      <c r="H7297" s="102">
        <f t="shared" si="807"/>
        <v>21752.157850718118</v>
      </c>
      <c r="I7297" s="102">
        <f t="shared" si="803"/>
        <v>0</v>
      </c>
      <c r="J7297" s="102">
        <f t="shared" si="804"/>
        <v>21753.279917940912</v>
      </c>
      <c r="K7297" s="103">
        <f t="shared" si="805"/>
        <v>1.122067222793703</v>
      </c>
    </row>
    <row r="7298" spans="2:11" x14ac:dyDescent="0.2">
      <c r="B7298" s="35">
        <v>7283</v>
      </c>
      <c r="C7298" s="93">
        <v>0.36034256278947974</v>
      </c>
      <c r="D7298" s="101">
        <f t="shared" si="808"/>
        <v>3.0621004100316953</v>
      </c>
      <c r="E7298" s="93">
        <v>0.18267991690934848</v>
      </c>
      <c r="F7298" s="102">
        <f t="shared" si="806"/>
        <v>1.1826799169093485</v>
      </c>
      <c r="G7298" s="102">
        <f t="shared" si="809"/>
        <v>21755.219951128151</v>
      </c>
      <c r="H7298" s="102">
        <f t="shared" si="807"/>
        <v>21755.219951128151</v>
      </c>
      <c r="I7298" s="102">
        <f t="shared" si="803"/>
        <v>0</v>
      </c>
      <c r="J7298" s="102">
        <f t="shared" si="804"/>
        <v>21756.402631045061</v>
      </c>
      <c r="K7298" s="103">
        <f t="shared" si="805"/>
        <v>1.1826799169102742</v>
      </c>
    </row>
    <row r="7299" spans="2:11" ht="16" thickBot="1" x14ac:dyDescent="0.25">
      <c r="B7299" s="39">
        <v>7284</v>
      </c>
      <c r="C7299" s="94">
        <v>0.25707441059856695</v>
      </c>
      <c r="D7299" s="104">
        <f t="shared" si="808"/>
        <v>4.0751691017736569</v>
      </c>
      <c r="E7299" s="94">
        <v>0.709440273420057</v>
      </c>
      <c r="F7299" s="105">
        <f t="shared" si="806"/>
        <v>1.7094402734200571</v>
      </c>
      <c r="G7299" s="105">
        <f t="shared" si="809"/>
        <v>21759.295120229923</v>
      </c>
      <c r="H7299" s="105">
        <f t="shared" si="807"/>
        <v>21759.295120229923</v>
      </c>
      <c r="I7299" s="105">
        <f t="shared" si="803"/>
        <v>0</v>
      </c>
      <c r="J7299" s="105">
        <f t="shared" si="804"/>
        <v>21761.004560503341</v>
      </c>
      <c r="K7299" s="106">
        <f t="shared" si="805"/>
        <v>1.709440273418295</v>
      </c>
    </row>
    <row r="7300" spans="2:11" x14ac:dyDescent="0.2">
      <c r="B7300" s="35">
        <v>7285</v>
      </c>
      <c r="C7300" s="93">
        <v>0.49673937477124597</v>
      </c>
      <c r="D7300" s="101">
        <f t="shared" si="808"/>
        <v>2.0990693618044713</v>
      </c>
      <c r="E7300" s="93">
        <v>0.90599109359345542</v>
      </c>
      <c r="F7300" s="102">
        <f t="shared" si="806"/>
        <v>1.9059910935934554</v>
      </c>
      <c r="G7300" s="102">
        <f t="shared" si="809"/>
        <v>21761.394189591727</v>
      </c>
      <c r="H7300" s="102">
        <f t="shared" si="807"/>
        <v>21761.394189591727</v>
      </c>
      <c r="I7300" s="102">
        <f t="shared" si="803"/>
        <v>0</v>
      </c>
      <c r="J7300" s="102">
        <f t="shared" si="804"/>
        <v>21763.300180685321</v>
      </c>
      <c r="K7300" s="103">
        <f t="shared" si="805"/>
        <v>1.9059910935939115</v>
      </c>
    </row>
    <row r="7301" spans="2:11" x14ac:dyDescent="0.2">
      <c r="B7301" s="35">
        <v>7286</v>
      </c>
      <c r="C7301" s="93">
        <v>0.25211365229160565</v>
      </c>
      <c r="D7301" s="101">
        <f t="shared" si="808"/>
        <v>4.1336258759520081</v>
      </c>
      <c r="E7301" s="93">
        <v>0.58545068071107309</v>
      </c>
      <c r="F7301" s="102">
        <f t="shared" si="806"/>
        <v>1.5854506807110731</v>
      </c>
      <c r="G7301" s="102">
        <f t="shared" si="809"/>
        <v>21765.527815467678</v>
      </c>
      <c r="H7301" s="102">
        <f t="shared" si="807"/>
        <v>21765.527815467678</v>
      </c>
      <c r="I7301" s="102">
        <f t="shared" si="803"/>
        <v>0</v>
      </c>
      <c r="J7301" s="102">
        <f t="shared" si="804"/>
        <v>21767.11326614839</v>
      </c>
      <c r="K7301" s="103">
        <f t="shared" si="805"/>
        <v>1.5854506807118014</v>
      </c>
    </row>
    <row r="7302" spans="2:11" x14ac:dyDescent="0.2">
      <c r="B7302" s="35">
        <v>7287</v>
      </c>
      <c r="C7302" s="93">
        <v>0.83105939287795205</v>
      </c>
      <c r="D7302" s="101">
        <f t="shared" si="808"/>
        <v>0.5551620453201318</v>
      </c>
      <c r="E7302" s="93">
        <v>0.66150796389511701</v>
      </c>
      <c r="F7302" s="102">
        <f t="shared" si="806"/>
        <v>1.6615079638951169</v>
      </c>
      <c r="G7302" s="102">
        <f t="shared" si="809"/>
        <v>21766.082977512997</v>
      </c>
      <c r="H7302" s="102">
        <f t="shared" si="807"/>
        <v>21767.11326614839</v>
      </c>
      <c r="I7302" s="102">
        <f t="shared" si="803"/>
        <v>1.0302886353929352</v>
      </c>
      <c r="J7302" s="102">
        <f t="shared" si="804"/>
        <v>21768.774774112284</v>
      </c>
      <c r="K7302" s="103">
        <f t="shared" si="805"/>
        <v>2.691796599287045</v>
      </c>
    </row>
    <row r="7303" spans="2:11" ht="16" thickBot="1" x14ac:dyDescent="0.25">
      <c r="B7303" s="39">
        <v>7288</v>
      </c>
      <c r="C7303" s="94">
        <v>0.65182442189901901</v>
      </c>
      <c r="D7303" s="104">
        <f t="shared" si="808"/>
        <v>1.2839401346606714</v>
      </c>
      <c r="E7303" s="94">
        <v>0.12392880126792383</v>
      </c>
      <c r="F7303" s="105">
        <f t="shared" si="806"/>
        <v>1.1239288012679238</v>
      </c>
      <c r="G7303" s="105">
        <f t="shared" si="809"/>
        <v>21767.366917647658</v>
      </c>
      <c r="H7303" s="105">
        <f t="shared" si="807"/>
        <v>21768.774774112284</v>
      </c>
      <c r="I7303" s="105">
        <f t="shared" si="803"/>
        <v>1.4078564646260929</v>
      </c>
      <c r="J7303" s="105">
        <f t="shared" si="804"/>
        <v>21769.898702913553</v>
      </c>
      <c r="K7303" s="106">
        <f t="shared" si="805"/>
        <v>2.5317852658954507</v>
      </c>
    </row>
    <row r="7304" spans="2:11" x14ac:dyDescent="0.2">
      <c r="B7304" s="35">
        <v>7289</v>
      </c>
      <c r="C7304" s="93">
        <v>0.93543955383525801</v>
      </c>
      <c r="D7304" s="101">
        <f t="shared" si="808"/>
        <v>0.20021624732183882</v>
      </c>
      <c r="E7304" s="93">
        <v>0.70385930439460831</v>
      </c>
      <c r="F7304" s="102">
        <f t="shared" si="806"/>
        <v>1.7038593043946082</v>
      </c>
      <c r="G7304" s="102">
        <f t="shared" si="809"/>
        <v>21767.56713389498</v>
      </c>
      <c r="H7304" s="102">
        <f t="shared" si="807"/>
        <v>21769.898702913553</v>
      </c>
      <c r="I7304" s="102">
        <f t="shared" si="803"/>
        <v>2.3315690185736457</v>
      </c>
      <c r="J7304" s="102">
        <f t="shared" si="804"/>
        <v>21771.602562217948</v>
      </c>
      <c r="K7304" s="103">
        <f t="shared" si="805"/>
        <v>4.0354283229680732</v>
      </c>
    </row>
    <row r="7305" spans="2:11" x14ac:dyDescent="0.2">
      <c r="B7305" s="35">
        <v>7290</v>
      </c>
      <c r="C7305" s="93">
        <v>9.5066049558505505E-2</v>
      </c>
      <c r="D7305" s="101">
        <f t="shared" si="808"/>
        <v>7.0595501113537296</v>
      </c>
      <c r="E7305" s="93">
        <v>4.9366522201822471E-2</v>
      </c>
      <c r="F7305" s="102">
        <f t="shared" si="806"/>
        <v>1.0493665222018225</v>
      </c>
      <c r="G7305" s="102">
        <f t="shared" si="809"/>
        <v>21774.626684006333</v>
      </c>
      <c r="H7305" s="102">
        <f t="shared" si="807"/>
        <v>21774.626684006333</v>
      </c>
      <c r="I7305" s="102">
        <f t="shared" si="803"/>
        <v>0</v>
      </c>
      <c r="J7305" s="102">
        <f t="shared" si="804"/>
        <v>21775.676050528535</v>
      </c>
      <c r="K7305" s="103">
        <f t="shared" si="805"/>
        <v>1.0493665222020354</v>
      </c>
    </row>
    <row r="7306" spans="2:11" x14ac:dyDescent="0.2">
      <c r="B7306" s="35">
        <v>7291</v>
      </c>
      <c r="C7306" s="93">
        <v>9.5920160333139881E-2</v>
      </c>
      <c r="D7306" s="101">
        <f t="shared" si="808"/>
        <v>7.0327172902033803</v>
      </c>
      <c r="E7306" s="93">
        <v>0.49167292857740574</v>
      </c>
      <c r="F7306" s="102">
        <f t="shared" si="806"/>
        <v>1.4916729285774057</v>
      </c>
      <c r="G7306" s="102">
        <f t="shared" si="809"/>
        <v>21781.659401296536</v>
      </c>
      <c r="H7306" s="102">
        <f t="shared" si="807"/>
        <v>21781.659401296536</v>
      </c>
      <c r="I7306" s="102">
        <f t="shared" si="803"/>
        <v>0</v>
      </c>
      <c r="J7306" s="102">
        <f t="shared" si="804"/>
        <v>21783.151074225112</v>
      </c>
      <c r="K7306" s="103">
        <f t="shared" si="805"/>
        <v>1.4916729285760084</v>
      </c>
    </row>
    <row r="7307" spans="2:11" ht="16" thickBot="1" x14ac:dyDescent="0.25">
      <c r="B7307" s="39">
        <v>7292</v>
      </c>
      <c r="C7307" s="94">
        <v>0.14330352315500228</v>
      </c>
      <c r="D7307" s="104">
        <f t="shared" si="808"/>
        <v>5.828371075744248</v>
      </c>
      <c r="E7307" s="94">
        <v>0.2843876734261932</v>
      </c>
      <c r="F7307" s="105">
        <f t="shared" si="806"/>
        <v>1.2843876734261932</v>
      </c>
      <c r="G7307" s="105">
        <f t="shared" si="809"/>
        <v>21787.487772372282</v>
      </c>
      <c r="H7307" s="105">
        <f t="shared" si="807"/>
        <v>21787.487772372282</v>
      </c>
      <c r="I7307" s="105">
        <f t="shared" si="803"/>
        <v>0</v>
      </c>
      <c r="J7307" s="105">
        <f t="shared" si="804"/>
        <v>21788.772160045708</v>
      </c>
      <c r="K7307" s="106">
        <f t="shared" si="805"/>
        <v>1.2843876734259538</v>
      </c>
    </row>
    <row r="7308" spans="2:11" x14ac:dyDescent="0.2">
      <c r="B7308" s="35">
        <v>7293</v>
      </c>
      <c r="C7308" s="93">
        <v>0.44536448540871088</v>
      </c>
      <c r="D7308" s="101">
        <f t="shared" si="808"/>
        <v>2.4265867912053958</v>
      </c>
      <c r="E7308" s="93">
        <v>0.38944572928330201</v>
      </c>
      <c r="F7308" s="102">
        <f t="shared" si="806"/>
        <v>1.389445729283302</v>
      </c>
      <c r="G7308" s="102">
        <f t="shared" si="809"/>
        <v>21789.914359163486</v>
      </c>
      <c r="H7308" s="102">
        <f t="shared" si="807"/>
        <v>21789.914359163486</v>
      </c>
      <c r="I7308" s="102">
        <f t="shared" si="803"/>
        <v>0</v>
      </c>
      <c r="J7308" s="102">
        <f t="shared" si="804"/>
        <v>21791.30380489277</v>
      </c>
      <c r="K7308" s="103">
        <f t="shared" si="805"/>
        <v>1.3894457292844891</v>
      </c>
    </row>
    <row r="7309" spans="2:11" x14ac:dyDescent="0.2">
      <c r="B7309" s="35">
        <v>7294</v>
      </c>
      <c r="C7309" s="93">
        <v>0.61904010030542345</v>
      </c>
      <c r="D7309" s="101">
        <f t="shared" si="808"/>
        <v>1.4387556779883457</v>
      </c>
      <c r="E7309" s="93">
        <v>0.86406846411356686</v>
      </c>
      <c r="F7309" s="102">
        <f t="shared" si="806"/>
        <v>1.8640684641135667</v>
      </c>
      <c r="G7309" s="102">
        <f t="shared" si="809"/>
        <v>21791.353114841473</v>
      </c>
      <c r="H7309" s="102">
        <f t="shared" si="807"/>
        <v>21791.353114841473</v>
      </c>
      <c r="I7309" s="102">
        <f t="shared" si="803"/>
        <v>0</v>
      </c>
      <c r="J7309" s="102">
        <f t="shared" si="804"/>
        <v>21793.217183305587</v>
      </c>
      <c r="K7309" s="103">
        <f t="shared" si="805"/>
        <v>1.8640684641140979</v>
      </c>
    </row>
    <row r="7310" spans="2:11" x14ac:dyDescent="0.2">
      <c r="B7310" s="35">
        <v>7295</v>
      </c>
      <c r="C7310" s="93">
        <v>0.66683237001196938</v>
      </c>
      <c r="D7310" s="101">
        <f t="shared" si="808"/>
        <v>1.2156497519246736</v>
      </c>
      <c r="E7310" s="93">
        <v>0.62376723048688909</v>
      </c>
      <c r="F7310" s="102">
        <f t="shared" si="806"/>
        <v>1.6237672304868891</v>
      </c>
      <c r="G7310" s="102">
        <f t="shared" si="809"/>
        <v>21792.568764593398</v>
      </c>
      <c r="H7310" s="102">
        <f t="shared" si="807"/>
        <v>21793.217183305587</v>
      </c>
      <c r="I7310" s="102">
        <f t="shared" si="803"/>
        <v>0.64841871218959568</v>
      </c>
      <c r="J7310" s="102">
        <f t="shared" si="804"/>
        <v>21794.840950536072</v>
      </c>
      <c r="K7310" s="103">
        <f t="shared" si="805"/>
        <v>2.272185942674696</v>
      </c>
    </row>
    <row r="7311" spans="2:11" ht="16" thickBot="1" x14ac:dyDescent="0.25">
      <c r="B7311" s="39">
        <v>7296</v>
      </c>
      <c r="C7311" s="94">
        <v>0.43499911856364959</v>
      </c>
      <c r="D7311" s="104">
        <f t="shared" si="808"/>
        <v>2.4972338225579001</v>
      </c>
      <c r="E7311" s="94">
        <v>0.67637162915860749</v>
      </c>
      <c r="F7311" s="105">
        <f t="shared" si="806"/>
        <v>1.6763716291586075</v>
      </c>
      <c r="G7311" s="105">
        <f t="shared" si="809"/>
        <v>21795.065998415954</v>
      </c>
      <c r="H7311" s="105">
        <f t="shared" si="807"/>
        <v>21795.065998415954</v>
      </c>
      <c r="I7311" s="105">
        <f t="shared" si="803"/>
        <v>0</v>
      </c>
      <c r="J7311" s="105">
        <f t="shared" si="804"/>
        <v>21796.742370045111</v>
      </c>
      <c r="K7311" s="106">
        <f t="shared" si="805"/>
        <v>1.6763716291570745</v>
      </c>
    </row>
    <row r="7312" spans="2:11" x14ac:dyDescent="0.2">
      <c r="B7312" s="35">
        <v>7297</v>
      </c>
      <c r="C7312" s="93">
        <v>0.60417494055322751</v>
      </c>
      <c r="D7312" s="101">
        <f t="shared" si="808"/>
        <v>1.5116744589191948</v>
      </c>
      <c r="E7312" s="93">
        <v>0.90308431666394007</v>
      </c>
      <c r="F7312" s="102">
        <f t="shared" si="806"/>
        <v>1.9030843166639402</v>
      </c>
      <c r="G7312" s="102">
        <f t="shared" si="809"/>
        <v>21796.577672874871</v>
      </c>
      <c r="H7312" s="102">
        <f t="shared" si="807"/>
        <v>21796.742370045111</v>
      </c>
      <c r="I7312" s="102">
        <f t="shared" si="803"/>
        <v>0.16469717023937847</v>
      </c>
      <c r="J7312" s="102">
        <f t="shared" si="804"/>
        <v>21798.645454361777</v>
      </c>
      <c r="K7312" s="103">
        <f t="shared" si="805"/>
        <v>2.0677814869050053</v>
      </c>
    </row>
    <row r="7313" spans="2:11" x14ac:dyDescent="0.2">
      <c r="B7313" s="35">
        <v>7298</v>
      </c>
      <c r="C7313" s="93">
        <v>0.76092183724827922</v>
      </c>
      <c r="D7313" s="101">
        <f t="shared" si="808"/>
        <v>0.81967391092797581</v>
      </c>
      <c r="E7313" s="93">
        <v>0.30725178469121228</v>
      </c>
      <c r="F7313" s="102">
        <f t="shared" si="806"/>
        <v>1.3072517846912124</v>
      </c>
      <c r="G7313" s="102">
        <f t="shared" si="809"/>
        <v>21797.397346785798</v>
      </c>
      <c r="H7313" s="102">
        <f t="shared" si="807"/>
        <v>21798.645454361777</v>
      </c>
      <c r="I7313" s="102">
        <f t="shared" si="803"/>
        <v>1.2481075759787927</v>
      </c>
      <c r="J7313" s="102">
        <f t="shared" si="804"/>
        <v>21799.952706146469</v>
      </c>
      <c r="K7313" s="103">
        <f t="shared" si="805"/>
        <v>2.555359360670991</v>
      </c>
    </row>
    <row r="7314" spans="2:11" x14ac:dyDescent="0.2">
      <c r="B7314" s="35">
        <v>7299</v>
      </c>
      <c r="C7314" s="93">
        <v>0.95091095424501981</v>
      </c>
      <c r="D7314" s="101">
        <f t="shared" si="808"/>
        <v>0.15100456389726602</v>
      </c>
      <c r="E7314" s="93">
        <v>0.85601064838165797</v>
      </c>
      <c r="F7314" s="102">
        <f t="shared" si="806"/>
        <v>1.8560106483816581</v>
      </c>
      <c r="G7314" s="102">
        <f t="shared" si="809"/>
        <v>21797.548351349695</v>
      </c>
      <c r="H7314" s="102">
        <f t="shared" si="807"/>
        <v>21799.952706146469</v>
      </c>
      <c r="I7314" s="102">
        <f t="shared" ref="I7314:I7377" si="810">H7314-G7314</f>
        <v>2.4043547967739869</v>
      </c>
      <c r="J7314" s="102">
        <f t="shared" ref="J7314:J7377" si="811">H7314+F7314</f>
        <v>21801.808716794851</v>
      </c>
      <c r="K7314" s="103">
        <f t="shared" ref="K7314:K7377" si="812">J7314-G7314</f>
        <v>4.2603654451559123</v>
      </c>
    </row>
    <row r="7315" spans="2:11" ht="16" thickBot="1" x14ac:dyDescent="0.25">
      <c r="B7315" s="39">
        <v>7300</v>
      </c>
      <c r="C7315" s="94">
        <v>0.76512613545317687</v>
      </c>
      <c r="D7315" s="104">
        <f t="shared" si="808"/>
        <v>0.80314372740591233</v>
      </c>
      <c r="E7315" s="94">
        <v>0.2480971737755906</v>
      </c>
      <c r="F7315" s="105">
        <f t="shared" si="806"/>
        <v>1.2480971737755906</v>
      </c>
      <c r="G7315" s="105">
        <f t="shared" si="809"/>
        <v>21798.351495077102</v>
      </c>
      <c r="H7315" s="105">
        <f t="shared" si="807"/>
        <v>21801.808716794851</v>
      </c>
      <c r="I7315" s="105">
        <f t="shared" si="810"/>
        <v>3.4572217177483253</v>
      </c>
      <c r="J7315" s="105">
        <f t="shared" si="811"/>
        <v>21803.056813968626</v>
      </c>
      <c r="K7315" s="106">
        <f t="shared" si="812"/>
        <v>4.7053188915233477</v>
      </c>
    </row>
    <row r="7316" spans="2:11" x14ac:dyDescent="0.2">
      <c r="B7316" s="35">
        <v>7301</v>
      </c>
      <c r="C7316" s="93">
        <v>0.28194251850512286</v>
      </c>
      <c r="D7316" s="101">
        <f t="shared" si="808"/>
        <v>3.7981561917283058</v>
      </c>
      <c r="E7316" s="93">
        <v>0.18877720566909417</v>
      </c>
      <c r="F7316" s="102">
        <f t="shared" si="806"/>
        <v>1.1887772056690942</v>
      </c>
      <c r="G7316" s="102">
        <f t="shared" si="809"/>
        <v>21802.149651268832</v>
      </c>
      <c r="H7316" s="102">
        <f t="shared" si="807"/>
        <v>21803.056813968626</v>
      </c>
      <c r="I7316" s="102">
        <f t="shared" si="810"/>
        <v>0.90716269979384379</v>
      </c>
      <c r="J7316" s="102">
        <f t="shared" si="811"/>
        <v>21804.245591174295</v>
      </c>
      <c r="K7316" s="103">
        <f t="shared" si="812"/>
        <v>2.0959399054627283</v>
      </c>
    </row>
    <row r="7317" spans="2:11" x14ac:dyDescent="0.2">
      <c r="B7317" s="35">
        <v>7302</v>
      </c>
      <c r="C7317" s="93">
        <v>0.42634033619066891</v>
      </c>
      <c r="D7317" s="101">
        <f t="shared" si="808"/>
        <v>2.5575520212803555</v>
      </c>
      <c r="E7317" s="93">
        <v>0.46018210014629946</v>
      </c>
      <c r="F7317" s="102">
        <f t="shared" si="806"/>
        <v>1.4601821001462993</v>
      </c>
      <c r="G7317" s="102">
        <f t="shared" si="809"/>
        <v>21804.707203290112</v>
      </c>
      <c r="H7317" s="102">
        <f t="shared" si="807"/>
        <v>21804.707203290112</v>
      </c>
      <c r="I7317" s="102">
        <f t="shared" si="810"/>
        <v>0</v>
      </c>
      <c r="J7317" s="102">
        <f t="shared" si="811"/>
        <v>21806.167385390258</v>
      </c>
      <c r="K7317" s="103">
        <f t="shared" si="812"/>
        <v>1.4601821001451754</v>
      </c>
    </row>
    <row r="7318" spans="2:11" x14ac:dyDescent="0.2">
      <c r="B7318" s="35">
        <v>7303</v>
      </c>
      <c r="C7318" s="93">
        <v>0.15770002699527585</v>
      </c>
      <c r="D7318" s="101">
        <f t="shared" si="808"/>
        <v>5.5411818414958658</v>
      </c>
      <c r="E7318" s="93">
        <v>0.86953313365008278</v>
      </c>
      <c r="F7318" s="102">
        <f t="shared" si="806"/>
        <v>1.8695331336500827</v>
      </c>
      <c r="G7318" s="102">
        <f t="shared" si="809"/>
        <v>21810.248385131606</v>
      </c>
      <c r="H7318" s="102">
        <f t="shared" si="807"/>
        <v>21810.248385131606</v>
      </c>
      <c r="I7318" s="102">
        <f t="shared" si="810"/>
        <v>0</v>
      </c>
      <c r="J7318" s="102">
        <f t="shared" si="811"/>
        <v>21812.117918265256</v>
      </c>
      <c r="K7318" s="103">
        <f t="shared" si="812"/>
        <v>1.8695331336493837</v>
      </c>
    </row>
    <row r="7319" spans="2:11" ht="16" thickBot="1" x14ac:dyDescent="0.25">
      <c r="B7319" s="39">
        <v>7304</v>
      </c>
      <c r="C7319" s="94">
        <v>0.26268668035021758</v>
      </c>
      <c r="D7319" s="104">
        <f t="shared" si="808"/>
        <v>4.0103798594048516</v>
      </c>
      <c r="E7319" s="94">
        <v>0.95941692172365922</v>
      </c>
      <c r="F7319" s="105">
        <f t="shared" si="806"/>
        <v>1.9594169217236592</v>
      </c>
      <c r="G7319" s="105">
        <f t="shared" si="809"/>
        <v>21814.258764991013</v>
      </c>
      <c r="H7319" s="105">
        <f t="shared" si="807"/>
        <v>21814.258764991013</v>
      </c>
      <c r="I7319" s="105">
        <f t="shared" si="810"/>
        <v>0</v>
      </c>
      <c r="J7319" s="105">
        <f t="shared" si="811"/>
        <v>21816.218181912736</v>
      </c>
      <c r="K7319" s="106">
        <f t="shared" si="812"/>
        <v>1.9594169217234594</v>
      </c>
    </row>
    <row r="7320" spans="2:11" x14ac:dyDescent="0.2">
      <c r="B7320" s="35">
        <v>7305</v>
      </c>
      <c r="C7320" s="93">
        <v>0.32398591884060479</v>
      </c>
      <c r="D7320" s="101">
        <f t="shared" si="808"/>
        <v>3.3811656735082218</v>
      </c>
      <c r="E7320" s="93">
        <v>3.2096186456008868E-2</v>
      </c>
      <c r="F7320" s="102">
        <f t="shared" si="806"/>
        <v>1.032096186456009</v>
      </c>
      <c r="G7320" s="102">
        <f t="shared" si="809"/>
        <v>21817.639930664522</v>
      </c>
      <c r="H7320" s="102">
        <f t="shared" si="807"/>
        <v>21817.639930664522</v>
      </c>
      <c r="I7320" s="102">
        <f t="shared" si="810"/>
        <v>0</v>
      </c>
      <c r="J7320" s="102">
        <f t="shared" si="811"/>
        <v>21818.672026850978</v>
      </c>
      <c r="K7320" s="103">
        <f t="shared" si="812"/>
        <v>1.0320961864563287</v>
      </c>
    </row>
    <row r="7321" spans="2:11" x14ac:dyDescent="0.2">
      <c r="B7321" s="35">
        <v>7306</v>
      </c>
      <c r="C7321" s="93">
        <v>0.35025586774434858</v>
      </c>
      <c r="D7321" s="101">
        <f t="shared" si="808"/>
        <v>3.1472740226638165</v>
      </c>
      <c r="E7321" s="93">
        <v>1.7933785307604699E-2</v>
      </c>
      <c r="F7321" s="102">
        <f t="shared" si="806"/>
        <v>1.0179337853076047</v>
      </c>
      <c r="G7321" s="102">
        <f t="shared" si="809"/>
        <v>21820.787204687185</v>
      </c>
      <c r="H7321" s="102">
        <f t="shared" si="807"/>
        <v>21820.787204687185</v>
      </c>
      <c r="I7321" s="102">
        <f t="shared" si="810"/>
        <v>0</v>
      </c>
      <c r="J7321" s="102">
        <f t="shared" si="811"/>
        <v>21821.805138472493</v>
      </c>
      <c r="K7321" s="103">
        <f t="shared" si="812"/>
        <v>1.0179337853078323</v>
      </c>
    </row>
    <row r="7322" spans="2:11" x14ac:dyDescent="0.2">
      <c r="B7322" s="35">
        <v>7307</v>
      </c>
      <c r="C7322" s="93">
        <v>0.66259279152137951</v>
      </c>
      <c r="D7322" s="101">
        <f t="shared" si="808"/>
        <v>1.2347840047675198</v>
      </c>
      <c r="E7322" s="93">
        <v>0.38000385244909574</v>
      </c>
      <c r="F7322" s="102">
        <f t="shared" si="806"/>
        <v>1.3800038524490956</v>
      </c>
      <c r="G7322" s="102">
        <f t="shared" si="809"/>
        <v>21822.021988691951</v>
      </c>
      <c r="H7322" s="102">
        <f t="shared" si="807"/>
        <v>21822.021988691951</v>
      </c>
      <c r="I7322" s="102">
        <f t="shared" si="810"/>
        <v>0</v>
      </c>
      <c r="J7322" s="102">
        <f t="shared" si="811"/>
        <v>21823.401992544401</v>
      </c>
      <c r="K7322" s="103">
        <f t="shared" si="812"/>
        <v>1.3800038524495903</v>
      </c>
    </row>
    <row r="7323" spans="2:11" ht="16" thickBot="1" x14ac:dyDescent="0.25">
      <c r="B7323" s="39">
        <v>7308</v>
      </c>
      <c r="C7323" s="94">
        <v>9.1731059078986266E-2</v>
      </c>
      <c r="D7323" s="104">
        <f t="shared" si="808"/>
        <v>7.1666827617457507</v>
      </c>
      <c r="E7323" s="94">
        <v>0.5454688227120934</v>
      </c>
      <c r="F7323" s="105">
        <f t="shared" si="806"/>
        <v>1.5454688227120934</v>
      </c>
      <c r="G7323" s="105">
        <f t="shared" si="809"/>
        <v>21829.188671453696</v>
      </c>
      <c r="H7323" s="105">
        <f t="shared" si="807"/>
        <v>21829.188671453696</v>
      </c>
      <c r="I7323" s="105">
        <f t="shared" si="810"/>
        <v>0</v>
      </c>
      <c r="J7323" s="105">
        <f t="shared" si="811"/>
        <v>21830.734140276407</v>
      </c>
      <c r="K7323" s="106">
        <f t="shared" si="812"/>
        <v>1.5454688227109727</v>
      </c>
    </row>
    <row r="7324" spans="2:11" x14ac:dyDescent="0.2">
      <c r="B7324" s="35">
        <v>7309</v>
      </c>
      <c r="C7324" s="93">
        <v>0.99350086654010616</v>
      </c>
      <c r="D7324" s="101">
        <f t="shared" si="808"/>
        <v>1.9561034343534549E-2</v>
      </c>
      <c r="E7324" s="93">
        <v>0.18830229709289492</v>
      </c>
      <c r="F7324" s="102">
        <f t="shared" si="806"/>
        <v>1.1883022970928949</v>
      </c>
      <c r="G7324" s="102">
        <f t="shared" si="809"/>
        <v>21829.208232488039</v>
      </c>
      <c r="H7324" s="102">
        <f t="shared" si="807"/>
        <v>21830.734140276407</v>
      </c>
      <c r="I7324" s="102">
        <f t="shared" si="810"/>
        <v>1.5259077883674763</v>
      </c>
      <c r="J7324" s="102">
        <f t="shared" si="811"/>
        <v>21831.922442573501</v>
      </c>
      <c r="K7324" s="103">
        <f t="shared" si="812"/>
        <v>2.7142100854616729</v>
      </c>
    </row>
    <row r="7325" spans="2:11" x14ac:dyDescent="0.2">
      <c r="B7325" s="35">
        <v>7310</v>
      </c>
      <c r="C7325" s="93">
        <v>0.16045806228651383</v>
      </c>
      <c r="D7325" s="101">
        <f t="shared" si="808"/>
        <v>5.4891679941610727</v>
      </c>
      <c r="E7325" s="93">
        <v>0.56324646754629359</v>
      </c>
      <c r="F7325" s="102">
        <f t="shared" si="806"/>
        <v>1.5632464675462936</v>
      </c>
      <c r="G7325" s="102">
        <f t="shared" si="809"/>
        <v>21834.6974004822</v>
      </c>
      <c r="H7325" s="102">
        <f t="shared" si="807"/>
        <v>21834.6974004822</v>
      </c>
      <c r="I7325" s="102">
        <f t="shared" si="810"/>
        <v>0</v>
      </c>
      <c r="J7325" s="102">
        <f t="shared" si="811"/>
        <v>21836.260646949748</v>
      </c>
      <c r="K7325" s="103">
        <f t="shared" si="812"/>
        <v>1.5632464675472875</v>
      </c>
    </row>
    <row r="7326" spans="2:11" x14ac:dyDescent="0.2">
      <c r="B7326" s="35">
        <v>7311</v>
      </c>
      <c r="C7326" s="93">
        <v>0.6114102284556544</v>
      </c>
      <c r="D7326" s="101">
        <f t="shared" si="808"/>
        <v>1.4759614203029185</v>
      </c>
      <c r="E7326" s="93">
        <v>0.95580140680729708</v>
      </c>
      <c r="F7326" s="102">
        <f t="shared" si="806"/>
        <v>1.9558014068072971</v>
      </c>
      <c r="G7326" s="102">
        <f t="shared" si="809"/>
        <v>21836.173361902504</v>
      </c>
      <c r="H7326" s="102">
        <f t="shared" si="807"/>
        <v>21836.260646949748</v>
      </c>
      <c r="I7326" s="102">
        <f t="shared" si="810"/>
        <v>8.7285047244222369E-2</v>
      </c>
      <c r="J7326" s="102">
        <f t="shared" si="811"/>
        <v>21838.216448356554</v>
      </c>
      <c r="K7326" s="103">
        <f t="shared" si="812"/>
        <v>2.0430864540503535</v>
      </c>
    </row>
    <row r="7327" spans="2:11" ht="16" thickBot="1" x14ac:dyDescent="0.25">
      <c r="B7327" s="39">
        <v>7312</v>
      </c>
      <c r="C7327" s="94">
        <v>0.46511116753279946</v>
      </c>
      <c r="D7327" s="104">
        <f t="shared" si="808"/>
        <v>2.2964364960133228</v>
      </c>
      <c r="E7327" s="94">
        <v>0.85011106889556343</v>
      </c>
      <c r="F7327" s="105">
        <f t="shared" si="806"/>
        <v>1.8501110688955635</v>
      </c>
      <c r="G7327" s="105">
        <f t="shared" si="809"/>
        <v>21838.469798398517</v>
      </c>
      <c r="H7327" s="105">
        <f t="shared" si="807"/>
        <v>21838.469798398517</v>
      </c>
      <c r="I7327" s="105">
        <f t="shared" si="810"/>
        <v>0</v>
      </c>
      <c r="J7327" s="105">
        <f t="shared" si="811"/>
        <v>21840.319909467413</v>
      </c>
      <c r="K7327" s="106">
        <f t="shared" si="812"/>
        <v>1.8501110688957851</v>
      </c>
    </row>
    <row r="7328" spans="2:11" x14ac:dyDescent="0.2">
      <c r="B7328" s="35">
        <v>7313</v>
      </c>
      <c r="C7328" s="93">
        <v>0.41205544638096536</v>
      </c>
      <c r="D7328" s="101">
        <f t="shared" si="808"/>
        <v>2.659792080278764</v>
      </c>
      <c r="E7328" s="93">
        <v>0.34024901056938139</v>
      </c>
      <c r="F7328" s="102">
        <f t="shared" si="806"/>
        <v>1.3402490105693814</v>
      </c>
      <c r="G7328" s="102">
        <f t="shared" si="809"/>
        <v>21841.129590478795</v>
      </c>
      <c r="H7328" s="102">
        <f t="shared" si="807"/>
        <v>21841.129590478795</v>
      </c>
      <c r="I7328" s="102">
        <f t="shared" si="810"/>
        <v>0</v>
      </c>
      <c r="J7328" s="102">
        <f t="shared" si="811"/>
        <v>21842.469839489364</v>
      </c>
      <c r="K7328" s="103">
        <f t="shared" si="812"/>
        <v>1.3402490105690958</v>
      </c>
    </row>
    <row r="7329" spans="2:11" x14ac:dyDescent="0.2">
      <c r="B7329" s="35">
        <v>7314</v>
      </c>
      <c r="C7329" s="93">
        <v>0.26312354129565008</v>
      </c>
      <c r="D7329" s="101">
        <f t="shared" si="808"/>
        <v>4.0053948549910769</v>
      </c>
      <c r="E7329" s="93">
        <v>0.68075752927768385</v>
      </c>
      <c r="F7329" s="102">
        <f t="shared" si="806"/>
        <v>1.6807575292776837</v>
      </c>
      <c r="G7329" s="102">
        <f t="shared" si="809"/>
        <v>21845.134985333785</v>
      </c>
      <c r="H7329" s="102">
        <f t="shared" si="807"/>
        <v>21845.134985333785</v>
      </c>
      <c r="I7329" s="102">
        <f t="shared" si="810"/>
        <v>0</v>
      </c>
      <c r="J7329" s="102">
        <f t="shared" si="811"/>
        <v>21846.815742863062</v>
      </c>
      <c r="K7329" s="103">
        <f t="shared" si="812"/>
        <v>1.6807575292768888</v>
      </c>
    </row>
    <row r="7330" spans="2:11" x14ac:dyDescent="0.2">
      <c r="B7330" s="35">
        <v>7315</v>
      </c>
      <c r="C7330" s="93">
        <v>7.5796994286809638E-2</v>
      </c>
      <c r="D7330" s="101">
        <f t="shared" si="808"/>
        <v>7.739089920985009</v>
      </c>
      <c r="E7330" s="93">
        <v>0.60768184002493342</v>
      </c>
      <c r="F7330" s="102">
        <f t="shared" si="806"/>
        <v>1.6076818400249335</v>
      </c>
      <c r="G7330" s="102">
        <f t="shared" si="809"/>
        <v>21852.874075254771</v>
      </c>
      <c r="H7330" s="102">
        <f t="shared" si="807"/>
        <v>21852.874075254771</v>
      </c>
      <c r="I7330" s="102">
        <f t="shared" si="810"/>
        <v>0</v>
      </c>
      <c r="J7330" s="102">
        <f t="shared" si="811"/>
        <v>21854.481757094796</v>
      </c>
      <c r="K7330" s="103">
        <f t="shared" si="812"/>
        <v>1.6076818400251796</v>
      </c>
    </row>
    <row r="7331" spans="2:11" ht="16" thickBot="1" x14ac:dyDescent="0.25">
      <c r="B7331" s="39">
        <v>7316</v>
      </c>
      <c r="C7331" s="94">
        <v>0.43780550366988569</v>
      </c>
      <c r="D7331" s="104">
        <f t="shared" si="808"/>
        <v>2.4779415683272767</v>
      </c>
      <c r="E7331" s="94">
        <v>0.59251775920365413</v>
      </c>
      <c r="F7331" s="105">
        <f t="shared" si="806"/>
        <v>1.5925177592036541</v>
      </c>
      <c r="G7331" s="105">
        <f t="shared" si="809"/>
        <v>21855.352016823097</v>
      </c>
      <c r="H7331" s="105">
        <f t="shared" si="807"/>
        <v>21855.352016823097</v>
      </c>
      <c r="I7331" s="105">
        <f t="shared" si="810"/>
        <v>0</v>
      </c>
      <c r="J7331" s="105">
        <f t="shared" si="811"/>
        <v>21856.944534582301</v>
      </c>
      <c r="K7331" s="106">
        <f t="shared" si="812"/>
        <v>1.5925177592034743</v>
      </c>
    </row>
    <row r="7332" spans="2:11" x14ac:dyDescent="0.2">
      <c r="B7332" s="35">
        <v>7317</v>
      </c>
      <c r="C7332" s="93">
        <v>0.63425057534059559</v>
      </c>
      <c r="D7332" s="101">
        <f t="shared" si="808"/>
        <v>1.3659335201507226</v>
      </c>
      <c r="E7332" s="93">
        <v>0.57361001212673468</v>
      </c>
      <c r="F7332" s="102">
        <f t="shared" si="806"/>
        <v>1.5736100121267347</v>
      </c>
      <c r="G7332" s="102">
        <f t="shared" si="809"/>
        <v>21856.717950343249</v>
      </c>
      <c r="H7332" s="102">
        <f t="shared" si="807"/>
        <v>21856.944534582301</v>
      </c>
      <c r="I7332" s="102">
        <f t="shared" si="810"/>
        <v>0.22658423905158998</v>
      </c>
      <c r="J7332" s="102">
        <f t="shared" si="811"/>
        <v>21858.518144594429</v>
      </c>
      <c r="K7332" s="103">
        <f t="shared" si="812"/>
        <v>1.8001942511800735</v>
      </c>
    </row>
    <row r="7333" spans="2:11" x14ac:dyDescent="0.2">
      <c r="B7333" s="35">
        <v>7318</v>
      </c>
      <c r="C7333" s="93">
        <v>0.28698214552558043</v>
      </c>
      <c r="D7333" s="101">
        <f t="shared" si="808"/>
        <v>3.7450058276098375</v>
      </c>
      <c r="E7333" s="93">
        <v>0.98425919682712881</v>
      </c>
      <c r="F7333" s="102">
        <f t="shared" si="806"/>
        <v>1.9842591968271288</v>
      </c>
      <c r="G7333" s="102">
        <f t="shared" si="809"/>
        <v>21860.462956170857</v>
      </c>
      <c r="H7333" s="102">
        <f t="shared" si="807"/>
        <v>21860.462956170857</v>
      </c>
      <c r="I7333" s="102">
        <f t="shared" si="810"/>
        <v>0</v>
      </c>
      <c r="J7333" s="102">
        <f t="shared" si="811"/>
        <v>21862.447215367683</v>
      </c>
      <c r="K7333" s="103">
        <f t="shared" si="812"/>
        <v>1.984259196826315</v>
      </c>
    </row>
    <row r="7334" spans="2:11" x14ac:dyDescent="0.2">
      <c r="B7334" s="35">
        <v>7319</v>
      </c>
      <c r="C7334" s="93">
        <v>0.90488198017047428</v>
      </c>
      <c r="D7334" s="101">
        <f t="shared" si="808"/>
        <v>0.29985225731270426</v>
      </c>
      <c r="E7334" s="93">
        <v>0.55397927077012965</v>
      </c>
      <c r="F7334" s="102">
        <f t="shared" si="806"/>
        <v>1.5539792707701297</v>
      </c>
      <c r="G7334" s="102">
        <f t="shared" si="809"/>
        <v>21860.762808428171</v>
      </c>
      <c r="H7334" s="102">
        <f t="shared" si="807"/>
        <v>21862.447215367683</v>
      </c>
      <c r="I7334" s="102">
        <f t="shared" si="810"/>
        <v>1.6844069395119732</v>
      </c>
      <c r="J7334" s="102">
        <f t="shared" si="811"/>
        <v>21864.001194638455</v>
      </c>
      <c r="K7334" s="103">
        <f t="shared" si="812"/>
        <v>3.2383862102833518</v>
      </c>
    </row>
    <row r="7335" spans="2:11" ht="16" thickBot="1" x14ac:dyDescent="0.25">
      <c r="B7335" s="39">
        <v>7320</v>
      </c>
      <c r="C7335" s="94">
        <v>0.14115918032871944</v>
      </c>
      <c r="D7335" s="104">
        <f t="shared" si="808"/>
        <v>5.8736012606228307</v>
      </c>
      <c r="E7335" s="94">
        <v>0.58603767439846177</v>
      </c>
      <c r="F7335" s="105">
        <f t="shared" si="806"/>
        <v>1.5860376743984617</v>
      </c>
      <c r="G7335" s="105">
        <f t="shared" si="809"/>
        <v>21866.636409688796</v>
      </c>
      <c r="H7335" s="105">
        <f t="shared" si="807"/>
        <v>21866.636409688796</v>
      </c>
      <c r="I7335" s="105">
        <f t="shared" si="810"/>
        <v>0</v>
      </c>
      <c r="J7335" s="105">
        <f t="shared" si="811"/>
        <v>21868.222447363194</v>
      </c>
      <c r="K7335" s="106">
        <f t="shared" si="812"/>
        <v>1.5860376743985398</v>
      </c>
    </row>
    <row r="7336" spans="2:11" x14ac:dyDescent="0.2">
      <c r="B7336" s="35">
        <v>7321</v>
      </c>
      <c r="C7336" s="93">
        <v>0.40487075488456803</v>
      </c>
      <c r="D7336" s="101">
        <f t="shared" si="808"/>
        <v>2.712562159644667</v>
      </c>
      <c r="E7336" s="93">
        <v>0.44326358939872945</v>
      </c>
      <c r="F7336" s="102">
        <f t="shared" si="806"/>
        <v>1.4432635893987293</v>
      </c>
      <c r="G7336" s="102">
        <f t="shared" si="809"/>
        <v>21869.348971848442</v>
      </c>
      <c r="H7336" s="102">
        <f t="shared" si="807"/>
        <v>21869.348971848442</v>
      </c>
      <c r="I7336" s="102">
        <f t="shared" si="810"/>
        <v>0</v>
      </c>
      <c r="J7336" s="102">
        <f t="shared" si="811"/>
        <v>21870.792235437839</v>
      </c>
      <c r="K7336" s="103">
        <f t="shared" si="812"/>
        <v>1.4432635893972474</v>
      </c>
    </row>
    <row r="7337" spans="2:11" x14ac:dyDescent="0.2">
      <c r="B7337" s="35">
        <v>7322</v>
      </c>
      <c r="C7337" s="93">
        <v>0.68439129891894412</v>
      </c>
      <c r="D7337" s="101">
        <f t="shared" si="808"/>
        <v>1.1376763514666679</v>
      </c>
      <c r="E7337" s="93">
        <v>0.29870070342508503</v>
      </c>
      <c r="F7337" s="102">
        <f t="shared" si="806"/>
        <v>1.298700703425085</v>
      </c>
      <c r="G7337" s="102">
        <f t="shared" si="809"/>
        <v>21870.486648199909</v>
      </c>
      <c r="H7337" s="102">
        <f t="shared" si="807"/>
        <v>21870.792235437839</v>
      </c>
      <c r="I7337" s="102">
        <f t="shared" si="810"/>
        <v>0.30558723793001263</v>
      </c>
      <c r="J7337" s="102">
        <f t="shared" si="811"/>
        <v>21872.090936141263</v>
      </c>
      <c r="K7337" s="103">
        <f t="shared" si="812"/>
        <v>1.6042879413544142</v>
      </c>
    </row>
    <row r="7338" spans="2:11" x14ac:dyDescent="0.2">
      <c r="B7338" s="35">
        <v>7323</v>
      </c>
      <c r="C7338" s="93">
        <v>0.20049889738009297</v>
      </c>
      <c r="D7338" s="101">
        <f t="shared" si="808"/>
        <v>4.8208395948053759</v>
      </c>
      <c r="E7338" s="93">
        <v>0.4694026605284336</v>
      </c>
      <c r="F7338" s="102">
        <f t="shared" si="806"/>
        <v>1.4694026605284336</v>
      </c>
      <c r="G7338" s="102">
        <f t="shared" si="809"/>
        <v>21875.307487794715</v>
      </c>
      <c r="H7338" s="102">
        <f t="shared" si="807"/>
        <v>21875.307487794715</v>
      </c>
      <c r="I7338" s="102">
        <f t="shared" si="810"/>
        <v>0</v>
      </c>
      <c r="J7338" s="102">
        <f t="shared" si="811"/>
        <v>21876.776890455243</v>
      </c>
      <c r="K7338" s="103">
        <f t="shared" si="812"/>
        <v>1.4694026605284307</v>
      </c>
    </row>
    <row r="7339" spans="2:11" ht="16" thickBot="1" x14ac:dyDescent="0.25">
      <c r="B7339" s="39">
        <v>7324</v>
      </c>
      <c r="C7339" s="94">
        <v>0.77040230144613153</v>
      </c>
      <c r="D7339" s="104">
        <f t="shared" si="808"/>
        <v>0.78252729349040384</v>
      </c>
      <c r="E7339" s="94">
        <v>0.44375260678483008</v>
      </c>
      <c r="F7339" s="105">
        <f t="shared" ref="F7339:F7402" si="813">($N$18-$N$19)*E7339+$N$19</f>
        <v>1.4437526067848301</v>
      </c>
      <c r="G7339" s="105">
        <f t="shared" si="809"/>
        <v>21876.090015088204</v>
      </c>
      <c r="H7339" s="105">
        <f t="shared" ref="H7339:H7402" si="814">+MAX(G7339,J7338)</f>
        <v>21876.776890455243</v>
      </c>
      <c r="I7339" s="105">
        <f t="shared" si="810"/>
        <v>0.68687536703873775</v>
      </c>
      <c r="J7339" s="105">
        <f t="shared" si="811"/>
        <v>21878.220643062028</v>
      </c>
      <c r="K7339" s="106">
        <f t="shared" si="812"/>
        <v>2.1306279738237208</v>
      </c>
    </row>
    <row r="7340" spans="2:11" x14ac:dyDescent="0.2">
      <c r="B7340" s="35">
        <v>7325</v>
      </c>
      <c r="C7340" s="93">
        <v>0.34023341778866267</v>
      </c>
      <c r="D7340" s="101">
        <f t="shared" ref="D7340:D7403" si="815">-LN(C7340)/$N$16</f>
        <v>3.2343701220394494</v>
      </c>
      <c r="E7340" s="93">
        <v>0.57023072392659502</v>
      </c>
      <c r="F7340" s="102">
        <f t="shared" si="813"/>
        <v>1.5702307239265951</v>
      </c>
      <c r="G7340" s="102">
        <f t="shared" ref="G7340:G7403" si="816">G7339+D7340</f>
        <v>21879.324385210242</v>
      </c>
      <c r="H7340" s="102">
        <f t="shared" si="814"/>
        <v>21879.324385210242</v>
      </c>
      <c r="I7340" s="102">
        <f t="shared" si="810"/>
        <v>0</v>
      </c>
      <c r="J7340" s="102">
        <f t="shared" si="811"/>
        <v>21880.894615934169</v>
      </c>
      <c r="K7340" s="103">
        <f t="shared" si="812"/>
        <v>1.5702307239262154</v>
      </c>
    </row>
    <row r="7341" spans="2:11" x14ac:dyDescent="0.2">
      <c r="B7341" s="35">
        <v>7326</v>
      </c>
      <c r="C7341" s="93">
        <v>0.30771788205412565</v>
      </c>
      <c r="D7341" s="101">
        <f t="shared" si="815"/>
        <v>3.5357156493592123</v>
      </c>
      <c r="E7341" s="93">
        <v>0.33854949728574402</v>
      </c>
      <c r="F7341" s="102">
        <f t="shared" si="813"/>
        <v>1.3385494972857441</v>
      </c>
      <c r="G7341" s="102">
        <f t="shared" si="816"/>
        <v>21882.860100859602</v>
      </c>
      <c r="H7341" s="102">
        <f t="shared" si="814"/>
        <v>21882.860100859602</v>
      </c>
      <c r="I7341" s="102">
        <f t="shared" si="810"/>
        <v>0</v>
      </c>
      <c r="J7341" s="102">
        <f t="shared" si="811"/>
        <v>21884.198650356888</v>
      </c>
      <c r="K7341" s="103">
        <f t="shared" si="812"/>
        <v>1.3385494972862944</v>
      </c>
    </row>
    <row r="7342" spans="2:11" x14ac:dyDescent="0.2">
      <c r="B7342" s="35">
        <v>7327</v>
      </c>
      <c r="C7342" s="93">
        <v>0.49467862564831167</v>
      </c>
      <c r="D7342" s="101">
        <f t="shared" si="815"/>
        <v>2.111540905128741</v>
      </c>
      <c r="E7342" s="93">
        <v>0.82018324527748276</v>
      </c>
      <c r="F7342" s="102">
        <f t="shared" si="813"/>
        <v>1.8201832452774829</v>
      </c>
      <c r="G7342" s="102">
        <f t="shared" si="816"/>
        <v>21884.971641764729</v>
      </c>
      <c r="H7342" s="102">
        <f t="shared" si="814"/>
        <v>21884.971641764729</v>
      </c>
      <c r="I7342" s="102">
        <f t="shared" si="810"/>
        <v>0</v>
      </c>
      <c r="J7342" s="102">
        <f t="shared" si="811"/>
        <v>21886.791825010005</v>
      </c>
      <c r="K7342" s="103">
        <f t="shared" si="812"/>
        <v>1.8201832452759845</v>
      </c>
    </row>
    <row r="7343" spans="2:11" ht="16" thickBot="1" x14ac:dyDescent="0.25">
      <c r="B7343" s="39">
        <v>7328</v>
      </c>
      <c r="C7343" s="94">
        <v>8.5110079596272592E-2</v>
      </c>
      <c r="D7343" s="104">
        <f t="shared" si="815"/>
        <v>7.3914294188317458</v>
      </c>
      <c r="E7343" s="94">
        <v>0.72425301113032203</v>
      </c>
      <c r="F7343" s="105">
        <f t="shared" si="813"/>
        <v>1.724253011130322</v>
      </c>
      <c r="G7343" s="105">
        <f t="shared" si="816"/>
        <v>21892.363071183561</v>
      </c>
      <c r="H7343" s="105">
        <f t="shared" si="814"/>
        <v>21892.363071183561</v>
      </c>
      <c r="I7343" s="105">
        <f t="shared" si="810"/>
        <v>0</v>
      </c>
      <c r="J7343" s="105">
        <f t="shared" si="811"/>
        <v>21894.08732419469</v>
      </c>
      <c r="K7343" s="106">
        <f t="shared" si="812"/>
        <v>1.7242530111288943</v>
      </c>
    </row>
    <row r="7344" spans="2:11" x14ac:dyDescent="0.2">
      <c r="B7344" s="35">
        <v>7329</v>
      </c>
      <c r="C7344" s="93">
        <v>0.75317513586483109</v>
      </c>
      <c r="D7344" s="101">
        <f t="shared" si="815"/>
        <v>0.85037248222770478</v>
      </c>
      <c r="E7344" s="93">
        <v>0.73788523335134848</v>
      </c>
      <c r="F7344" s="102">
        <f t="shared" si="813"/>
        <v>1.7378852333513484</v>
      </c>
      <c r="G7344" s="102">
        <f t="shared" si="816"/>
        <v>21893.213443665791</v>
      </c>
      <c r="H7344" s="102">
        <f t="shared" si="814"/>
        <v>21894.08732419469</v>
      </c>
      <c r="I7344" s="102">
        <f t="shared" si="810"/>
        <v>0.87388052889946266</v>
      </c>
      <c r="J7344" s="102">
        <f t="shared" si="811"/>
        <v>21895.825209428043</v>
      </c>
      <c r="K7344" s="103">
        <f t="shared" si="812"/>
        <v>2.6117657622526167</v>
      </c>
    </row>
    <row r="7345" spans="2:11" x14ac:dyDescent="0.2">
      <c r="B7345" s="35">
        <v>7330</v>
      </c>
      <c r="C7345" s="93">
        <v>0.7193256657568754</v>
      </c>
      <c r="D7345" s="101">
        <f t="shared" si="815"/>
        <v>0.98832324351128842</v>
      </c>
      <c r="E7345" s="93">
        <v>0.93067202285771466</v>
      </c>
      <c r="F7345" s="102">
        <f t="shared" si="813"/>
        <v>1.9306720228577148</v>
      </c>
      <c r="G7345" s="102">
        <f t="shared" si="816"/>
        <v>21894.2017669093</v>
      </c>
      <c r="H7345" s="102">
        <f t="shared" si="814"/>
        <v>21895.825209428043</v>
      </c>
      <c r="I7345" s="102">
        <f t="shared" si="810"/>
        <v>1.6234425187431043</v>
      </c>
      <c r="J7345" s="102">
        <f t="shared" si="811"/>
        <v>21897.755881450899</v>
      </c>
      <c r="K7345" s="103">
        <f t="shared" si="812"/>
        <v>3.5541145415991195</v>
      </c>
    </row>
    <row r="7346" spans="2:11" x14ac:dyDescent="0.2">
      <c r="B7346" s="35">
        <v>7331</v>
      </c>
      <c r="C7346" s="93">
        <v>0.95350272006573755</v>
      </c>
      <c r="D7346" s="101">
        <f t="shared" si="815"/>
        <v>0.14283900368595129</v>
      </c>
      <c r="E7346" s="93">
        <v>0.71425325464510125</v>
      </c>
      <c r="F7346" s="102">
        <f t="shared" si="813"/>
        <v>1.7142532546451013</v>
      </c>
      <c r="G7346" s="102">
        <f t="shared" si="816"/>
        <v>21894.344605912986</v>
      </c>
      <c r="H7346" s="102">
        <f t="shared" si="814"/>
        <v>21897.755881450899</v>
      </c>
      <c r="I7346" s="102">
        <f t="shared" si="810"/>
        <v>3.4112755379137525</v>
      </c>
      <c r="J7346" s="102">
        <f t="shared" si="811"/>
        <v>21899.470134705545</v>
      </c>
      <c r="K7346" s="103">
        <f t="shared" si="812"/>
        <v>5.1255287925596349</v>
      </c>
    </row>
    <row r="7347" spans="2:11" ht="16" thickBot="1" x14ac:dyDescent="0.25">
      <c r="B7347" s="39">
        <v>7332</v>
      </c>
      <c r="C7347" s="94">
        <v>0.77994426167578323</v>
      </c>
      <c r="D7347" s="104">
        <f t="shared" si="815"/>
        <v>0.74559846372559502</v>
      </c>
      <c r="E7347" s="94">
        <v>0.93663590140452613</v>
      </c>
      <c r="F7347" s="105">
        <f t="shared" si="813"/>
        <v>1.936635901404526</v>
      </c>
      <c r="G7347" s="105">
        <f t="shared" si="816"/>
        <v>21895.090204376713</v>
      </c>
      <c r="H7347" s="105">
        <f t="shared" si="814"/>
        <v>21899.470134705545</v>
      </c>
      <c r="I7347" s="105">
        <f t="shared" si="810"/>
        <v>4.3799303288324154</v>
      </c>
      <c r="J7347" s="105">
        <f t="shared" si="811"/>
        <v>21901.406770606951</v>
      </c>
      <c r="K7347" s="106">
        <f t="shared" si="812"/>
        <v>6.3165662302380952</v>
      </c>
    </row>
    <row r="7348" spans="2:11" x14ac:dyDescent="0.2">
      <c r="B7348" s="35">
        <v>7333</v>
      </c>
      <c r="C7348" s="93">
        <v>0.77081411137289657</v>
      </c>
      <c r="D7348" s="101">
        <f t="shared" si="815"/>
        <v>0.78092410551573599</v>
      </c>
      <c r="E7348" s="93">
        <v>0.34233676857177164</v>
      </c>
      <c r="F7348" s="102">
        <f t="shared" si="813"/>
        <v>1.3423367685717715</v>
      </c>
      <c r="G7348" s="102">
        <f t="shared" si="816"/>
        <v>21895.871128482228</v>
      </c>
      <c r="H7348" s="102">
        <f t="shared" si="814"/>
        <v>21901.406770606951</v>
      </c>
      <c r="I7348" s="102">
        <f t="shared" si="810"/>
        <v>5.5356421247233811</v>
      </c>
      <c r="J7348" s="102">
        <f t="shared" si="811"/>
        <v>21902.749107375523</v>
      </c>
      <c r="K7348" s="103">
        <f t="shared" si="812"/>
        <v>6.8779788932952215</v>
      </c>
    </row>
    <row r="7349" spans="2:11" x14ac:dyDescent="0.2">
      <c r="B7349" s="35">
        <v>7334</v>
      </c>
      <c r="C7349" s="93">
        <v>0.14164553609579489</v>
      </c>
      <c r="D7349" s="101">
        <f t="shared" si="815"/>
        <v>5.8632827004650911</v>
      </c>
      <c r="E7349" s="93">
        <v>0.51651678472749007</v>
      </c>
      <c r="F7349" s="102">
        <f t="shared" si="813"/>
        <v>1.5165167847274901</v>
      </c>
      <c r="G7349" s="102">
        <f t="shared" si="816"/>
        <v>21901.734411182693</v>
      </c>
      <c r="H7349" s="102">
        <f t="shared" si="814"/>
        <v>21902.749107375523</v>
      </c>
      <c r="I7349" s="102">
        <f t="shared" si="810"/>
        <v>1.0146961928294331</v>
      </c>
      <c r="J7349" s="102">
        <f t="shared" si="811"/>
        <v>21904.265624160249</v>
      </c>
      <c r="K7349" s="103">
        <f t="shared" si="812"/>
        <v>2.5312129775556969</v>
      </c>
    </row>
    <row r="7350" spans="2:11" x14ac:dyDescent="0.2">
      <c r="B7350" s="35">
        <v>7335</v>
      </c>
      <c r="C7350" s="93">
        <v>0.53088551226332326</v>
      </c>
      <c r="D7350" s="101">
        <f t="shared" si="815"/>
        <v>1.8996266663317531</v>
      </c>
      <c r="E7350" s="93">
        <v>9.291710619488569E-2</v>
      </c>
      <c r="F7350" s="102">
        <f t="shared" si="813"/>
        <v>1.0929171061948857</v>
      </c>
      <c r="G7350" s="102">
        <f t="shared" si="816"/>
        <v>21903.634037849024</v>
      </c>
      <c r="H7350" s="102">
        <f t="shared" si="814"/>
        <v>21904.265624160249</v>
      </c>
      <c r="I7350" s="102">
        <f t="shared" si="810"/>
        <v>0.63158631122496445</v>
      </c>
      <c r="J7350" s="102">
        <f t="shared" si="811"/>
        <v>21905.358541266443</v>
      </c>
      <c r="K7350" s="103">
        <f t="shared" si="812"/>
        <v>1.7245034174193279</v>
      </c>
    </row>
    <row r="7351" spans="2:11" ht="16" thickBot="1" x14ac:dyDescent="0.25">
      <c r="B7351" s="39">
        <v>7336</v>
      </c>
      <c r="C7351" s="94">
        <v>0.11476735695395068</v>
      </c>
      <c r="D7351" s="104">
        <f t="shared" si="815"/>
        <v>6.4945445478659769</v>
      </c>
      <c r="E7351" s="94">
        <v>0.77152893444024928</v>
      </c>
      <c r="F7351" s="105">
        <f t="shared" si="813"/>
        <v>1.7715289344402492</v>
      </c>
      <c r="G7351" s="105">
        <f t="shared" si="816"/>
        <v>21910.12858239689</v>
      </c>
      <c r="H7351" s="105">
        <f t="shared" si="814"/>
        <v>21910.12858239689</v>
      </c>
      <c r="I7351" s="105">
        <f t="shared" si="810"/>
        <v>0</v>
      </c>
      <c r="J7351" s="105">
        <f t="shared" si="811"/>
        <v>21911.900111331332</v>
      </c>
      <c r="K7351" s="106">
        <f t="shared" si="812"/>
        <v>1.7715289344414487</v>
      </c>
    </row>
    <row r="7352" spans="2:11" x14ac:dyDescent="0.2">
      <c r="B7352" s="35">
        <v>7337</v>
      </c>
      <c r="C7352" s="93">
        <v>7.4905936255183936E-2</v>
      </c>
      <c r="D7352" s="101">
        <f t="shared" si="815"/>
        <v>7.7745664075682699</v>
      </c>
      <c r="E7352" s="93">
        <v>0.1889271259440698</v>
      </c>
      <c r="F7352" s="102">
        <f t="shared" si="813"/>
        <v>1.1889271259440699</v>
      </c>
      <c r="G7352" s="102">
        <f t="shared" si="816"/>
        <v>21917.903148804457</v>
      </c>
      <c r="H7352" s="102">
        <f t="shared" si="814"/>
        <v>21917.903148804457</v>
      </c>
      <c r="I7352" s="102">
        <f t="shared" si="810"/>
        <v>0</v>
      </c>
      <c r="J7352" s="102">
        <f t="shared" si="811"/>
        <v>21919.092075930399</v>
      </c>
      <c r="K7352" s="103">
        <f t="shared" si="812"/>
        <v>1.1889271259424277</v>
      </c>
    </row>
    <row r="7353" spans="2:11" x14ac:dyDescent="0.2">
      <c r="B7353" s="35">
        <v>7338</v>
      </c>
      <c r="C7353" s="93">
        <v>0.59108475885743561</v>
      </c>
      <c r="D7353" s="101">
        <f t="shared" si="815"/>
        <v>1.5773875675701043</v>
      </c>
      <c r="E7353" s="93">
        <v>0.62200032136983352</v>
      </c>
      <c r="F7353" s="102">
        <f t="shared" si="813"/>
        <v>1.6220003213698335</v>
      </c>
      <c r="G7353" s="102">
        <f t="shared" si="816"/>
        <v>21919.480536372026</v>
      </c>
      <c r="H7353" s="102">
        <f t="shared" si="814"/>
        <v>21919.480536372026</v>
      </c>
      <c r="I7353" s="102">
        <f t="shared" si="810"/>
        <v>0</v>
      </c>
      <c r="J7353" s="102">
        <f t="shared" si="811"/>
        <v>21921.102536693397</v>
      </c>
      <c r="K7353" s="103">
        <f t="shared" si="812"/>
        <v>1.6220003213711607</v>
      </c>
    </row>
    <row r="7354" spans="2:11" x14ac:dyDescent="0.2">
      <c r="B7354" s="35">
        <v>7339</v>
      </c>
      <c r="C7354" s="93">
        <v>0.33832003070721961</v>
      </c>
      <c r="D7354" s="101">
        <f t="shared" si="815"/>
        <v>3.2512889851622284</v>
      </c>
      <c r="E7354" s="93">
        <v>0.2517816814079159</v>
      </c>
      <c r="F7354" s="102">
        <f t="shared" si="813"/>
        <v>1.2517816814079159</v>
      </c>
      <c r="G7354" s="102">
        <f t="shared" si="816"/>
        <v>21922.731825357187</v>
      </c>
      <c r="H7354" s="102">
        <f t="shared" si="814"/>
        <v>21922.731825357187</v>
      </c>
      <c r="I7354" s="102">
        <f t="shared" si="810"/>
        <v>0</v>
      </c>
      <c r="J7354" s="102">
        <f t="shared" si="811"/>
        <v>21923.983607038594</v>
      </c>
      <c r="K7354" s="103">
        <f t="shared" si="812"/>
        <v>1.2517816814070102</v>
      </c>
    </row>
    <row r="7355" spans="2:11" ht="16" thickBot="1" x14ac:dyDescent="0.25">
      <c r="B7355" s="39">
        <v>7340</v>
      </c>
      <c r="C7355" s="94">
        <v>0.44614340543848752</v>
      </c>
      <c r="D7355" s="104">
        <f t="shared" si="815"/>
        <v>2.421344525359125</v>
      </c>
      <c r="E7355" s="94">
        <v>0.31696495342593145</v>
      </c>
      <c r="F7355" s="105">
        <f t="shared" si="813"/>
        <v>1.3169649534259316</v>
      </c>
      <c r="G7355" s="105">
        <f t="shared" si="816"/>
        <v>21925.153169882546</v>
      </c>
      <c r="H7355" s="105">
        <f t="shared" si="814"/>
        <v>21925.153169882546</v>
      </c>
      <c r="I7355" s="105">
        <f t="shared" si="810"/>
        <v>0</v>
      </c>
      <c r="J7355" s="105">
        <f t="shared" si="811"/>
        <v>21926.47013483597</v>
      </c>
      <c r="K7355" s="106">
        <f t="shared" si="812"/>
        <v>1.3169649534247583</v>
      </c>
    </row>
    <row r="7356" spans="2:11" x14ac:dyDescent="0.2">
      <c r="B7356" s="35">
        <v>7341</v>
      </c>
      <c r="C7356" s="93">
        <v>0.54103519142752698</v>
      </c>
      <c r="D7356" s="101">
        <f t="shared" si="815"/>
        <v>1.8428128602055118</v>
      </c>
      <c r="E7356" s="93">
        <v>0.56758516511143453</v>
      </c>
      <c r="F7356" s="102">
        <f t="shared" si="813"/>
        <v>1.5675851651114345</v>
      </c>
      <c r="G7356" s="102">
        <f t="shared" si="816"/>
        <v>21926.995982742752</v>
      </c>
      <c r="H7356" s="102">
        <f t="shared" si="814"/>
        <v>21926.995982742752</v>
      </c>
      <c r="I7356" s="102">
        <f t="shared" si="810"/>
        <v>0</v>
      </c>
      <c r="J7356" s="102">
        <f t="shared" si="811"/>
        <v>21928.563567907862</v>
      </c>
      <c r="K7356" s="103">
        <f t="shared" si="812"/>
        <v>1.5675851651103585</v>
      </c>
    </row>
    <row r="7357" spans="2:11" x14ac:dyDescent="0.2">
      <c r="B7357" s="35">
        <v>7342</v>
      </c>
      <c r="C7357" s="93">
        <v>9.8432025660504685E-2</v>
      </c>
      <c r="D7357" s="101">
        <f t="shared" si="815"/>
        <v>6.9551671915390152</v>
      </c>
      <c r="E7357" s="93">
        <v>0.89147979558088153</v>
      </c>
      <c r="F7357" s="102">
        <f t="shared" si="813"/>
        <v>1.8914797955808815</v>
      </c>
      <c r="G7357" s="102">
        <f t="shared" si="816"/>
        <v>21933.951149934292</v>
      </c>
      <c r="H7357" s="102">
        <f t="shared" si="814"/>
        <v>21933.951149934292</v>
      </c>
      <c r="I7357" s="102">
        <f t="shared" si="810"/>
        <v>0</v>
      </c>
      <c r="J7357" s="102">
        <f t="shared" si="811"/>
        <v>21935.842629729872</v>
      </c>
      <c r="K7357" s="103">
        <f t="shared" si="812"/>
        <v>1.8914797955803806</v>
      </c>
    </row>
    <row r="7358" spans="2:11" x14ac:dyDescent="0.2">
      <c r="B7358" s="35">
        <v>7343</v>
      </c>
      <c r="C7358" s="93">
        <v>8.5920864373764783E-2</v>
      </c>
      <c r="D7358" s="101">
        <f t="shared" si="815"/>
        <v>7.3629857641683474</v>
      </c>
      <c r="E7358" s="93">
        <v>0.36617316090775887</v>
      </c>
      <c r="F7358" s="102">
        <f t="shared" si="813"/>
        <v>1.366173160907759</v>
      </c>
      <c r="G7358" s="102">
        <f t="shared" si="816"/>
        <v>21941.31413569846</v>
      </c>
      <c r="H7358" s="102">
        <f t="shared" si="814"/>
        <v>21941.31413569846</v>
      </c>
      <c r="I7358" s="102">
        <f t="shared" si="810"/>
        <v>0</v>
      </c>
      <c r="J7358" s="102">
        <f t="shared" si="811"/>
        <v>21942.680308859366</v>
      </c>
      <c r="K7358" s="103">
        <f t="shared" si="812"/>
        <v>1.3661731609063281</v>
      </c>
    </row>
    <row r="7359" spans="2:11" ht="16" thickBot="1" x14ac:dyDescent="0.25">
      <c r="B7359" s="39">
        <v>7344</v>
      </c>
      <c r="C7359" s="94">
        <v>0.63577487825993051</v>
      </c>
      <c r="D7359" s="104">
        <f t="shared" si="815"/>
        <v>1.358732229907565</v>
      </c>
      <c r="E7359" s="94">
        <v>0.10892021130310303</v>
      </c>
      <c r="F7359" s="105">
        <f t="shared" si="813"/>
        <v>1.1089202113031029</v>
      </c>
      <c r="G7359" s="105">
        <f t="shared" si="816"/>
        <v>21942.672867928366</v>
      </c>
      <c r="H7359" s="105">
        <f t="shared" si="814"/>
        <v>21942.680308859366</v>
      </c>
      <c r="I7359" s="105">
        <f t="shared" si="810"/>
        <v>7.4409310000191908E-3</v>
      </c>
      <c r="J7359" s="105">
        <f t="shared" si="811"/>
        <v>21943.78922907067</v>
      </c>
      <c r="K7359" s="106">
        <f t="shared" si="812"/>
        <v>1.1163611423035036</v>
      </c>
    </row>
    <row r="7360" spans="2:11" x14ac:dyDescent="0.2">
      <c r="B7360" s="35">
        <v>7345</v>
      </c>
      <c r="C7360" s="93">
        <v>0.6128024006063475</v>
      </c>
      <c r="D7360" s="101">
        <f t="shared" si="815"/>
        <v>1.469138229374616</v>
      </c>
      <c r="E7360" s="93">
        <v>5.7476673121224064E-2</v>
      </c>
      <c r="F7360" s="102">
        <f t="shared" si="813"/>
        <v>1.057476673121224</v>
      </c>
      <c r="G7360" s="102">
        <f t="shared" si="816"/>
        <v>21944.142006157741</v>
      </c>
      <c r="H7360" s="102">
        <f t="shared" si="814"/>
        <v>21944.142006157741</v>
      </c>
      <c r="I7360" s="102">
        <f t="shared" si="810"/>
        <v>0</v>
      </c>
      <c r="J7360" s="102">
        <f t="shared" si="811"/>
        <v>21945.199482830863</v>
      </c>
      <c r="K7360" s="103">
        <f t="shared" si="812"/>
        <v>1.0574766731224372</v>
      </c>
    </row>
    <row r="7361" spans="2:11" x14ac:dyDescent="0.2">
      <c r="B7361" s="35">
        <v>7346</v>
      </c>
      <c r="C7361" s="93">
        <v>0.15586371261355725</v>
      </c>
      <c r="D7361" s="101">
        <f t="shared" si="815"/>
        <v>5.5763198720054339</v>
      </c>
      <c r="E7361" s="93">
        <v>0.88059446165455968</v>
      </c>
      <c r="F7361" s="102">
        <f t="shared" si="813"/>
        <v>1.8805944616545598</v>
      </c>
      <c r="G7361" s="102">
        <f t="shared" si="816"/>
        <v>21949.718326029746</v>
      </c>
      <c r="H7361" s="102">
        <f t="shared" si="814"/>
        <v>21949.718326029746</v>
      </c>
      <c r="I7361" s="102">
        <f t="shared" si="810"/>
        <v>0</v>
      </c>
      <c r="J7361" s="102">
        <f t="shared" si="811"/>
        <v>21951.5989204914</v>
      </c>
      <c r="K7361" s="103">
        <f t="shared" si="812"/>
        <v>1.8805944616542547</v>
      </c>
    </row>
    <row r="7362" spans="2:11" x14ac:dyDescent="0.2">
      <c r="B7362" s="35">
        <v>7347</v>
      </c>
      <c r="C7362" s="93">
        <v>4.2553504784554663E-2</v>
      </c>
      <c r="D7362" s="101">
        <f t="shared" si="815"/>
        <v>9.4709791762205437</v>
      </c>
      <c r="E7362" s="93">
        <v>0.78742160553284524</v>
      </c>
      <c r="F7362" s="102">
        <f t="shared" si="813"/>
        <v>1.7874216055328453</v>
      </c>
      <c r="G7362" s="102">
        <f t="shared" si="816"/>
        <v>21959.189305205968</v>
      </c>
      <c r="H7362" s="102">
        <f t="shared" si="814"/>
        <v>21959.189305205968</v>
      </c>
      <c r="I7362" s="102">
        <f t="shared" si="810"/>
        <v>0</v>
      </c>
      <c r="J7362" s="102">
        <f t="shared" si="811"/>
        <v>21960.976726811499</v>
      </c>
      <c r="K7362" s="103">
        <f t="shared" si="812"/>
        <v>1.7874216055315628</v>
      </c>
    </row>
    <row r="7363" spans="2:11" ht="16" thickBot="1" x14ac:dyDescent="0.25">
      <c r="B7363" s="39">
        <v>7348</v>
      </c>
      <c r="C7363" s="94">
        <v>0.34981214315766185</v>
      </c>
      <c r="D7363" s="104">
        <f t="shared" si="815"/>
        <v>3.1510770072812897</v>
      </c>
      <c r="E7363" s="94">
        <v>0.19642194502899546</v>
      </c>
      <c r="F7363" s="105">
        <f t="shared" si="813"/>
        <v>1.1964219450289955</v>
      </c>
      <c r="G7363" s="105">
        <f t="shared" si="816"/>
        <v>21962.34038221325</v>
      </c>
      <c r="H7363" s="105">
        <f t="shared" si="814"/>
        <v>21962.34038221325</v>
      </c>
      <c r="I7363" s="105">
        <f t="shared" si="810"/>
        <v>0</v>
      </c>
      <c r="J7363" s="105">
        <f t="shared" si="811"/>
        <v>21963.536804158277</v>
      </c>
      <c r="K7363" s="106">
        <f t="shared" si="812"/>
        <v>1.1964219450273959</v>
      </c>
    </row>
    <row r="7364" spans="2:11" x14ac:dyDescent="0.2">
      <c r="B7364" s="35">
        <v>7349</v>
      </c>
      <c r="C7364" s="93">
        <v>0.36763831961256499</v>
      </c>
      <c r="D7364" s="101">
        <f t="shared" si="815"/>
        <v>3.0019669537327673</v>
      </c>
      <c r="E7364" s="93">
        <v>0.61315907365541</v>
      </c>
      <c r="F7364" s="102">
        <f t="shared" si="813"/>
        <v>1.61315907365541</v>
      </c>
      <c r="G7364" s="102">
        <f t="shared" si="816"/>
        <v>21965.342349166982</v>
      </c>
      <c r="H7364" s="102">
        <f t="shared" si="814"/>
        <v>21965.342349166982</v>
      </c>
      <c r="I7364" s="102">
        <f t="shared" si="810"/>
        <v>0</v>
      </c>
      <c r="J7364" s="102">
        <f t="shared" si="811"/>
        <v>21966.955508240637</v>
      </c>
      <c r="K7364" s="103">
        <f t="shared" si="812"/>
        <v>1.6131590736549697</v>
      </c>
    </row>
    <row r="7365" spans="2:11" x14ac:dyDescent="0.2">
      <c r="B7365" s="35">
        <v>7350</v>
      </c>
      <c r="C7365" s="93">
        <v>0.19233162609051935</v>
      </c>
      <c r="D7365" s="101">
        <f t="shared" si="815"/>
        <v>4.9456025329819369</v>
      </c>
      <c r="E7365" s="93">
        <v>0.87098936078927236</v>
      </c>
      <c r="F7365" s="102">
        <f t="shared" si="813"/>
        <v>1.8709893607892725</v>
      </c>
      <c r="G7365" s="102">
        <f t="shared" si="816"/>
        <v>21970.287951699964</v>
      </c>
      <c r="H7365" s="102">
        <f t="shared" si="814"/>
        <v>21970.287951699964</v>
      </c>
      <c r="I7365" s="102">
        <f t="shared" si="810"/>
        <v>0</v>
      </c>
      <c r="J7365" s="102">
        <f t="shared" si="811"/>
        <v>21972.158941060752</v>
      </c>
      <c r="K7365" s="103">
        <f t="shared" si="812"/>
        <v>1.8709893607883714</v>
      </c>
    </row>
    <row r="7366" spans="2:11" x14ac:dyDescent="0.2">
      <c r="B7366" s="35">
        <v>7351</v>
      </c>
      <c r="C7366" s="93">
        <v>0.47427487960661374</v>
      </c>
      <c r="D7366" s="101">
        <f t="shared" si="815"/>
        <v>2.2379046317723157</v>
      </c>
      <c r="E7366" s="93">
        <v>0.73002058223776123</v>
      </c>
      <c r="F7366" s="102">
        <f t="shared" si="813"/>
        <v>1.7300205822377612</v>
      </c>
      <c r="G7366" s="102">
        <f t="shared" si="816"/>
        <v>21972.525856331737</v>
      </c>
      <c r="H7366" s="102">
        <f t="shared" si="814"/>
        <v>21972.525856331737</v>
      </c>
      <c r="I7366" s="102">
        <f t="shared" si="810"/>
        <v>0</v>
      </c>
      <c r="J7366" s="102">
        <f t="shared" si="811"/>
        <v>21974.255876913976</v>
      </c>
      <c r="K7366" s="103">
        <f t="shared" si="812"/>
        <v>1.7300205822393764</v>
      </c>
    </row>
    <row r="7367" spans="2:11" ht="16" thickBot="1" x14ac:dyDescent="0.25">
      <c r="B7367" s="39">
        <v>7352</v>
      </c>
      <c r="C7367" s="94">
        <v>0.15753429400465058</v>
      </c>
      <c r="D7367" s="104">
        <f t="shared" si="815"/>
        <v>5.5443363141186985</v>
      </c>
      <c r="E7367" s="94">
        <v>0.58852623808146076</v>
      </c>
      <c r="F7367" s="105">
        <f t="shared" si="813"/>
        <v>1.5885262380814607</v>
      </c>
      <c r="G7367" s="105">
        <f t="shared" si="816"/>
        <v>21978.070192645857</v>
      </c>
      <c r="H7367" s="105">
        <f t="shared" si="814"/>
        <v>21978.070192645857</v>
      </c>
      <c r="I7367" s="105">
        <f t="shared" si="810"/>
        <v>0</v>
      </c>
      <c r="J7367" s="105">
        <f t="shared" si="811"/>
        <v>21979.658718883937</v>
      </c>
      <c r="K7367" s="106">
        <f t="shared" si="812"/>
        <v>1.588526238079794</v>
      </c>
    </row>
    <row r="7368" spans="2:11" x14ac:dyDescent="0.2">
      <c r="B7368" s="35">
        <v>7353</v>
      </c>
      <c r="C7368" s="93">
        <v>0.74315379060805498</v>
      </c>
      <c r="D7368" s="101">
        <f t="shared" si="815"/>
        <v>0.89055680900848289</v>
      </c>
      <c r="E7368" s="93">
        <v>0.78592361993021531</v>
      </c>
      <c r="F7368" s="102">
        <f t="shared" si="813"/>
        <v>1.7859236199302153</v>
      </c>
      <c r="G7368" s="102">
        <f t="shared" si="816"/>
        <v>21978.960749454865</v>
      </c>
      <c r="H7368" s="102">
        <f t="shared" si="814"/>
        <v>21979.658718883937</v>
      </c>
      <c r="I7368" s="102">
        <f t="shared" si="810"/>
        <v>0.69796942907123594</v>
      </c>
      <c r="J7368" s="102">
        <f t="shared" si="811"/>
        <v>21981.444642503866</v>
      </c>
      <c r="K7368" s="103">
        <f t="shared" si="812"/>
        <v>2.4838930490004714</v>
      </c>
    </row>
    <row r="7369" spans="2:11" x14ac:dyDescent="0.2">
      <c r="B7369" s="35">
        <v>7354</v>
      </c>
      <c r="C7369" s="93">
        <v>0.86171348024251759</v>
      </c>
      <c r="D7369" s="101">
        <f t="shared" si="815"/>
        <v>0.44649735924576484</v>
      </c>
      <c r="E7369" s="93">
        <v>0.84536907920457649</v>
      </c>
      <c r="F7369" s="102">
        <f t="shared" si="813"/>
        <v>1.8453690792045765</v>
      </c>
      <c r="G7369" s="102">
        <f t="shared" si="816"/>
        <v>21979.407246814109</v>
      </c>
      <c r="H7369" s="102">
        <f t="shared" si="814"/>
        <v>21981.444642503866</v>
      </c>
      <c r="I7369" s="102">
        <f t="shared" si="810"/>
        <v>2.0373956897565222</v>
      </c>
      <c r="J7369" s="102">
        <f t="shared" si="811"/>
        <v>21983.290011583071</v>
      </c>
      <c r="K7369" s="103">
        <f t="shared" si="812"/>
        <v>3.8827647689613514</v>
      </c>
    </row>
    <row r="7370" spans="2:11" x14ac:dyDescent="0.2">
      <c r="B7370" s="35">
        <v>7355</v>
      </c>
      <c r="C7370" s="93">
        <v>0.27156102417381789</v>
      </c>
      <c r="D7370" s="101">
        <f t="shared" si="815"/>
        <v>3.9107051943300473</v>
      </c>
      <c r="E7370" s="93">
        <v>7.9993598583519954E-2</v>
      </c>
      <c r="F7370" s="102">
        <f t="shared" si="813"/>
        <v>1.0799935985835201</v>
      </c>
      <c r="G7370" s="102">
        <f t="shared" si="816"/>
        <v>21983.317952008438</v>
      </c>
      <c r="H7370" s="102">
        <f t="shared" si="814"/>
        <v>21983.317952008438</v>
      </c>
      <c r="I7370" s="102">
        <f t="shared" si="810"/>
        <v>0</v>
      </c>
      <c r="J7370" s="102">
        <f t="shared" si="811"/>
        <v>21984.397945607023</v>
      </c>
      <c r="K7370" s="103">
        <f t="shared" si="812"/>
        <v>1.0799935985851334</v>
      </c>
    </row>
    <row r="7371" spans="2:11" ht="16" thickBot="1" x14ac:dyDescent="0.25">
      <c r="B7371" s="39">
        <v>7356</v>
      </c>
      <c r="C7371" s="94">
        <v>0.48627291789669058</v>
      </c>
      <c r="D7371" s="104">
        <f t="shared" si="815"/>
        <v>2.1629557597168221</v>
      </c>
      <c r="E7371" s="94">
        <v>3.8690488829716374E-2</v>
      </c>
      <c r="F7371" s="105">
        <f t="shared" si="813"/>
        <v>1.0386904888297164</v>
      </c>
      <c r="G7371" s="105">
        <f t="shared" si="816"/>
        <v>21985.480907768153</v>
      </c>
      <c r="H7371" s="105">
        <f t="shared" si="814"/>
        <v>21985.480907768153</v>
      </c>
      <c r="I7371" s="105">
        <f t="shared" si="810"/>
        <v>0</v>
      </c>
      <c r="J7371" s="105">
        <f t="shared" si="811"/>
        <v>21986.519598256982</v>
      </c>
      <c r="K7371" s="106">
        <f t="shared" si="812"/>
        <v>1.038690488829161</v>
      </c>
    </row>
    <row r="7372" spans="2:11" x14ac:dyDescent="0.2">
      <c r="B7372" s="35">
        <v>7357</v>
      </c>
      <c r="C7372" s="93">
        <v>0.8237273928243376</v>
      </c>
      <c r="D7372" s="101">
        <f t="shared" si="815"/>
        <v>0.58174691328400974</v>
      </c>
      <c r="E7372" s="93">
        <v>0.61864674062223113</v>
      </c>
      <c r="F7372" s="102">
        <f t="shared" si="813"/>
        <v>1.6186467406222311</v>
      </c>
      <c r="G7372" s="102">
        <f t="shared" si="816"/>
        <v>21986.062654681438</v>
      </c>
      <c r="H7372" s="102">
        <f t="shared" si="814"/>
        <v>21986.519598256982</v>
      </c>
      <c r="I7372" s="102">
        <f t="shared" si="810"/>
        <v>0.45694357554384624</v>
      </c>
      <c r="J7372" s="102">
        <f t="shared" si="811"/>
        <v>21988.138244997604</v>
      </c>
      <c r="K7372" s="103">
        <f t="shared" si="812"/>
        <v>2.075590316166199</v>
      </c>
    </row>
    <row r="7373" spans="2:11" x14ac:dyDescent="0.2">
      <c r="B7373" s="35">
        <v>7358</v>
      </c>
      <c r="C7373" s="93">
        <v>0.31641413749712877</v>
      </c>
      <c r="D7373" s="101">
        <f t="shared" si="815"/>
        <v>3.4521100851955309</v>
      </c>
      <c r="E7373" s="93">
        <v>0.91304087955495272</v>
      </c>
      <c r="F7373" s="102">
        <f t="shared" si="813"/>
        <v>1.9130408795549527</v>
      </c>
      <c r="G7373" s="102">
        <f t="shared" si="816"/>
        <v>21989.514764766634</v>
      </c>
      <c r="H7373" s="102">
        <f t="shared" si="814"/>
        <v>21989.514764766634</v>
      </c>
      <c r="I7373" s="102">
        <f t="shared" si="810"/>
        <v>0</v>
      </c>
      <c r="J7373" s="102">
        <f t="shared" si="811"/>
        <v>21991.427805646188</v>
      </c>
      <c r="K7373" s="103">
        <f t="shared" si="812"/>
        <v>1.9130408795535914</v>
      </c>
    </row>
    <row r="7374" spans="2:11" x14ac:dyDescent="0.2">
      <c r="B7374" s="35">
        <v>7359</v>
      </c>
      <c r="C7374" s="93">
        <v>0.26376756381747679</v>
      </c>
      <c r="D7374" s="101">
        <f t="shared" si="815"/>
        <v>3.99806101120847</v>
      </c>
      <c r="E7374" s="93">
        <v>0.66394672085665951</v>
      </c>
      <c r="F7374" s="102">
        <f t="shared" si="813"/>
        <v>1.6639467208566594</v>
      </c>
      <c r="G7374" s="102">
        <f t="shared" si="816"/>
        <v>21993.512825777841</v>
      </c>
      <c r="H7374" s="102">
        <f t="shared" si="814"/>
        <v>21993.512825777841</v>
      </c>
      <c r="I7374" s="102">
        <f t="shared" si="810"/>
        <v>0</v>
      </c>
      <c r="J7374" s="102">
        <f t="shared" si="811"/>
        <v>21995.176772498697</v>
      </c>
      <c r="K7374" s="103">
        <f t="shared" si="812"/>
        <v>1.663946720855165</v>
      </c>
    </row>
    <row r="7375" spans="2:11" ht="16" thickBot="1" x14ac:dyDescent="0.25">
      <c r="B7375" s="39">
        <v>7360</v>
      </c>
      <c r="C7375" s="94">
        <v>0.71380530578010404</v>
      </c>
      <c r="D7375" s="104">
        <f t="shared" si="815"/>
        <v>1.0114351044210521</v>
      </c>
      <c r="E7375" s="94">
        <v>0.79719599475807323</v>
      </c>
      <c r="F7375" s="105">
        <f t="shared" si="813"/>
        <v>1.7971959947580731</v>
      </c>
      <c r="G7375" s="105">
        <f t="shared" si="816"/>
        <v>21994.524260882263</v>
      </c>
      <c r="H7375" s="105">
        <f t="shared" si="814"/>
        <v>21995.176772498697</v>
      </c>
      <c r="I7375" s="105">
        <f t="shared" si="810"/>
        <v>0.65251161643391242</v>
      </c>
      <c r="J7375" s="105">
        <f t="shared" si="811"/>
        <v>21996.973968493454</v>
      </c>
      <c r="K7375" s="106">
        <f t="shared" si="812"/>
        <v>2.4497076111911156</v>
      </c>
    </row>
    <row r="7376" spans="2:11" x14ac:dyDescent="0.2">
      <c r="B7376" s="35">
        <v>7361</v>
      </c>
      <c r="C7376" s="93">
        <v>0.72333087422697873</v>
      </c>
      <c r="D7376" s="101">
        <f t="shared" si="815"/>
        <v>0.97166556242317492</v>
      </c>
      <c r="E7376" s="93">
        <v>0.68359503325079141</v>
      </c>
      <c r="F7376" s="102">
        <f t="shared" si="813"/>
        <v>1.6835950332507914</v>
      </c>
      <c r="G7376" s="102">
        <f t="shared" si="816"/>
        <v>21995.495926444684</v>
      </c>
      <c r="H7376" s="102">
        <f t="shared" si="814"/>
        <v>21996.973968493454</v>
      </c>
      <c r="I7376" s="102">
        <f t="shared" si="810"/>
        <v>1.4780420487695665</v>
      </c>
      <c r="J7376" s="102">
        <f t="shared" si="811"/>
        <v>21998.657563526704</v>
      </c>
      <c r="K7376" s="103">
        <f t="shared" si="812"/>
        <v>3.1616370820192969</v>
      </c>
    </row>
    <row r="7377" spans="2:11" x14ac:dyDescent="0.2">
      <c r="B7377" s="35">
        <v>7362</v>
      </c>
      <c r="C7377" s="93">
        <v>3.5689591855358693E-2</v>
      </c>
      <c r="D7377" s="101">
        <f t="shared" si="815"/>
        <v>9.9986885321153292</v>
      </c>
      <c r="E7377" s="93">
        <v>0.22340748251357012</v>
      </c>
      <c r="F7377" s="102">
        <f t="shared" si="813"/>
        <v>1.2234074825135701</v>
      </c>
      <c r="G7377" s="102">
        <f t="shared" si="816"/>
        <v>22005.4946149768</v>
      </c>
      <c r="H7377" s="102">
        <f t="shared" si="814"/>
        <v>22005.4946149768</v>
      </c>
      <c r="I7377" s="102">
        <f t="shared" si="810"/>
        <v>0</v>
      </c>
      <c r="J7377" s="102">
        <f t="shared" si="811"/>
        <v>22006.718022459314</v>
      </c>
      <c r="K7377" s="103">
        <f t="shared" si="812"/>
        <v>1.2234074825137213</v>
      </c>
    </row>
    <row r="7378" spans="2:11" x14ac:dyDescent="0.2">
      <c r="B7378" s="35">
        <v>7363</v>
      </c>
      <c r="C7378" s="93">
        <v>0.99598490539453532</v>
      </c>
      <c r="D7378" s="101">
        <f t="shared" si="815"/>
        <v>1.2069530216251734E-2</v>
      </c>
      <c r="E7378" s="93">
        <v>0.99850885985501647</v>
      </c>
      <c r="F7378" s="102">
        <f t="shared" si="813"/>
        <v>1.9985088598550165</v>
      </c>
      <c r="G7378" s="102">
        <f t="shared" si="816"/>
        <v>22005.506684507018</v>
      </c>
      <c r="H7378" s="102">
        <f t="shared" si="814"/>
        <v>22006.718022459314</v>
      </c>
      <c r="I7378" s="102">
        <f t="shared" ref="I7378:I7441" si="817">H7378-G7378</f>
        <v>1.2113379522961623</v>
      </c>
      <c r="J7378" s="102">
        <f t="shared" ref="J7378:J7441" si="818">H7378+F7378</f>
        <v>22008.716531319169</v>
      </c>
      <c r="K7378" s="103">
        <f t="shared" ref="K7378:K7441" si="819">J7378-G7378</f>
        <v>3.2098468121512269</v>
      </c>
    </row>
    <row r="7379" spans="2:11" ht="16" thickBot="1" x14ac:dyDescent="0.25">
      <c r="B7379" s="39">
        <v>7364</v>
      </c>
      <c r="C7379" s="94">
        <v>0.66943425766638009</v>
      </c>
      <c r="D7379" s="104">
        <f t="shared" si="815"/>
        <v>1.2039669445175711</v>
      </c>
      <c r="E7379" s="94">
        <v>0.39348576094384913</v>
      </c>
      <c r="F7379" s="105">
        <f t="shared" si="813"/>
        <v>1.3934857609438491</v>
      </c>
      <c r="G7379" s="105">
        <f t="shared" si="816"/>
        <v>22006.710651451536</v>
      </c>
      <c r="H7379" s="105">
        <f t="shared" si="814"/>
        <v>22008.716531319169</v>
      </c>
      <c r="I7379" s="105">
        <f t="shared" si="817"/>
        <v>2.0058798676327569</v>
      </c>
      <c r="J7379" s="105">
        <f t="shared" si="818"/>
        <v>22010.110017080115</v>
      </c>
      <c r="K7379" s="106">
        <f t="shared" si="819"/>
        <v>3.39936562857838</v>
      </c>
    </row>
    <row r="7380" spans="2:11" x14ac:dyDescent="0.2">
      <c r="B7380" s="35">
        <v>7365</v>
      </c>
      <c r="C7380" s="93">
        <v>0.17786107067042678</v>
      </c>
      <c r="D7380" s="101">
        <f t="shared" si="815"/>
        <v>5.1802576058752177</v>
      </c>
      <c r="E7380" s="93">
        <v>0.57558281314795068</v>
      </c>
      <c r="F7380" s="102">
        <f t="shared" si="813"/>
        <v>1.5755828131479506</v>
      </c>
      <c r="G7380" s="102">
        <f t="shared" si="816"/>
        <v>22011.890909057413</v>
      </c>
      <c r="H7380" s="102">
        <f t="shared" si="814"/>
        <v>22011.890909057413</v>
      </c>
      <c r="I7380" s="102">
        <f t="shared" si="817"/>
        <v>0</v>
      </c>
      <c r="J7380" s="102">
        <f t="shared" si="818"/>
        <v>22013.46649187056</v>
      </c>
      <c r="K7380" s="103">
        <f t="shared" si="819"/>
        <v>1.5755828131477756</v>
      </c>
    </row>
    <row r="7381" spans="2:11" x14ac:dyDescent="0.2">
      <c r="B7381" s="35">
        <v>7366</v>
      </c>
      <c r="C7381" s="93">
        <v>0.49926131100262894</v>
      </c>
      <c r="D7381" s="101">
        <f t="shared" si="815"/>
        <v>2.0838769528608414</v>
      </c>
      <c r="E7381" s="93">
        <v>0.16063050687047264</v>
      </c>
      <c r="F7381" s="102">
        <f t="shared" si="813"/>
        <v>1.1606305068704725</v>
      </c>
      <c r="G7381" s="102">
        <f t="shared" si="816"/>
        <v>22013.974786010273</v>
      </c>
      <c r="H7381" s="102">
        <f t="shared" si="814"/>
        <v>22013.974786010273</v>
      </c>
      <c r="I7381" s="102">
        <f t="shared" si="817"/>
        <v>0</v>
      </c>
      <c r="J7381" s="102">
        <f t="shared" si="818"/>
        <v>22015.135416517143</v>
      </c>
      <c r="K7381" s="103">
        <f t="shared" si="819"/>
        <v>1.1606305068708025</v>
      </c>
    </row>
    <row r="7382" spans="2:11" x14ac:dyDescent="0.2">
      <c r="B7382" s="35">
        <v>7367</v>
      </c>
      <c r="C7382" s="93">
        <v>0.66780974898281209</v>
      </c>
      <c r="D7382" s="101">
        <f t="shared" si="815"/>
        <v>1.2112558587679205</v>
      </c>
      <c r="E7382" s="93">
        <v>0.86949172631059513</v>
      </c>
      <c r="F7382" s="102">
        <f t="shared" si="813"/>
        <v>1.8694917263105952</v>
      </c>
      <c r="G7382" s="102">
        <f t="shared" si="816"/>
        <v>22015.186041869041</v>
      </c>
      <c r="H7382" s="102">
        <f t="shared" si="814"/>
        <v>22015.186041869041</v>
      </c>
      <c r="I7382" s="102">
        <f t="shared" si="817"/>
        <v>0</v>
      </c>
      <c r="J7382" s="102">
        <f t="shared" si="818"/>
        <v>22017.05553359535</v>
      </c>
      <c r="K7382" s="103">
        <f t="shared" si="819"/>
        <v>1.8694917263092066</v>
      </c>
    </row>
    <row r="7383" spans="2:11" ht="16" thickBot="1" x14ac:dyDescent="0.25">
      <c r="B7383" s="39">
        <v>7368</v>
      </c>
      <c r="C7383" s="94">
        <v>0.32935311551231317</v>
      </c>
      <c r="D7383" s="104">
        <f t="shared" si="815"/>
        <v>3.3318744130838076</v>
      </c>
      <c r="E7383" s="94">
        <v>0.98866468005415531</v>
      </c>
      <c r="F7383" s="105">
        <f t="shared" si="813"/>
        <v>1.9886646800541552</v>
      </c>
      <c r="G7383" s="105">
        <f t="shared" si="816"/>
        <v>22018.517916282126</v>
      </c>
      <c r="H7383" s="105">
        <f t="shared" si="814"/>
        <v>22018.517916282126</v>
      </c>
      <c r="I7383" s="105">
        <f t="shared" si="817"/>
        <v>0</v>
      </c>
      <c r="J7383" s="105">
        <f t="shared" si="818"/>
        <v>22020.506580962181</v>
      </c>
      <c r="K7383" s="106">
        <f t="shared" si="819"/>
        <v>1.9886646800550807</v>
      </c>
    </row>
    <row r="7384" spans="2:11" x14ac:dyDescent="0.2">
      <c r="B7384" s="35">
        <v>7369</v>
      </c>
      <c r="C7384" s="93">
        <v>0.50067492344006692</v>
      </c>
      <c r="D7384" s="101">
        <f t="shared" si="815"/>
        <v>2.0753947317122838</v>
      </c>
      <c r="E7384" s="93">
        <v>0.69284913657513869</v>
      </c>
      <c r="F7384" s="102">
        <f t="shared" si="813"/>
        <v>1.6928491365751386</v>
      </c>
      <c r="G7384" s="102">
        <f t="shared" si="816"/>
        <v>22020.593311013839</v>
      </c>
      <c r="H7384" s="102">
        <f t="shared" si="814"/>
        <v>22020.593311013839</v>
      </c>
      <c r="I7384" s="102">
        <f t="shared" si="817"/>
        <v>0</v>
      </c>
      <c r="J7384" s="102">
        <f t="shared" si="818"/>
        <v>22022.286160150416</v>
      </c>
      <c r="K7384" s="103">
        <f t="shared" si="819"/>
        <v>1.6928491365761147</v>
      </c>
    </row>
    <row r="7385" spans="2:11" x14ac:dyDescent="0.2">
      <c r="B7385" s="35">
        <v>7370</v>
      </c>
      <c r="C7385" s="93">
        <v>0.57623473104769707</v>
      </c>
      <c r="D7385" s="101">
        <f t="shared" si="815"/>
        <v>1.6537205463588147</v>
      </c>
      <c r="E7385" s="93">
        <v>0.51626808881872488</v>
      </c>
      <c r="F7385" s="102">
        <f t="shared" si="813"/>
        <v>1.516268088818725</v>
      </c>
      <c r="G7385" s="102">
        <f t="shared" si="816"/>
        <v>22022.247031560197</v>
      </c>
      <c r="H7385" s="102">
        <f t="shared" si="814"/>
        <v>22022.286160150416</v>
      </c>
      <c r="I7385" s="102">
        <f t="shared" si="817"/>
        <v>3.9128590218751924E-2</v>
      </c>
      <c r="J7385" s="102">
        <f t="shared" si="818"/>
        <v>22023.802428239233</v>
      </c>
      <c r="K7385" s="103">
        <f t="shared" si="819"/>
        <v>1.5553966790357663</v>
      </c>
    </row>
    <row r="7386" spans="2:11" x14ac:dyDescent="0.2">
      <c r="B7386" s="35">
        <v>7371</v>
      </c>
      <c r="C7386" s="93">
        <v>0.39720672788892597</v>
      </c>
      <c r="D7386" s="101">
        <f t="shared" si="815"/>
        <v>2.7698952259926704</v>
      </c>
      <c r="E7386" s="93">
        <v>0.99903030791059355</v>
      </c>
      <c r="F7386" s="102">
        <f t="shared" si="813"/>
        <v>1.9990303079105936</v>
      </c>
      <c r="G7386" s="102">
        <f t="shared" si="816"/>
        <v>22025.016926786189</v>
      </c>
      <c r="H7386" s="102">
        <f t="shared" si="814"/>
        <v>22025.016926786189</v>
      </c>
      <c r="I7386" s="102">
        <f t="shared" si="817"/>
        <v>0</v>
      </c>
      <c r="J7386" s="102">
        <f t="shared" si="818"/>
        <v>22027.0159570941</v>
      </c>
      <c r="K7386" s="103">
        <f t="shared" si="819"/>
        <v>1.9990303079102887</v>
      </c>
    </row>
    <row r="7387" spans="2:11" ht="16" thickBot="1" x14ac:dyDescent="0.25">
      <c r="B7387" s="39">
        <v>7372</v>
      </c>
      <c r="C7387" s="94">
        <v>0.31365455403041032</v>
      </c>
      <c r="D7387" s="104">
        <f t="shared" si="815"/>
        <v>3.4783891352373359</v>
      </c>
      <c r="E7387" s="94">
        <v>0.40560613620390462</v>
      </c>
      <c r="F7387" s="105">
        <f t="shared" si="813"/>
        <v>1.4056061362039047</v>
      </c>
      <c r="G7387" s="105">
        <f t="shared" si="816"/>
        <v>22028.495315921427</v>
      </c>
      <c r="H7387" s="105">
        <f t="shared" si="814"/>
        <v>22028.495315921427</v>
      </c>
      <c r="I7387" s="105">
        <f t="shared" si="817"/>
        <v>0</v>
      </c>
      <c r="J7387" s="105">
        <f t="shared" si="818"/>
        <v>22029.90092205763</v>
      </c>
      <c r="K7387" s="106">
        <f t="shared" si="819"/>
        <v>1.4056061362025503</v>
      </c>
    </row>
    <row r="7388" spans="2:11" x14ac:dyDescent="0.2">
      <c r="B7388" s="35">
        <v>7373</v>
      </c>
      <c r="C7388" s="93">
        <v>0.32632663855345756</v>
      </c>
      <c r="D7388" s="101">
        <f t="shared" si="815"/>
        <v>3.3595693214643578</v>
      </c>
      <c r="E7388" s="93">
        <v>0.9118714819606375</v>
      </c>
      <c r="F7388" s="102">
        <f t="shared" si="813"/>
        <v>1.9118714819606375</v>
      </c>
      <c r="G7388" s="102">
        <f t="shared" si="816"/>
        <v>22031.85488524289</v>
      </c>
      <c r="H7388" s="102">
        <f t="shared" si="814"/>
        <v>22031.85488524289</v>
      </c>
      <c r="I7388" s="102">
        <f t="shared" si="817"/>
        <v>0</v>
      </c>
      <c r="J7388" s="102">
        <f t="shared" si="818"/>
        <v>22033.76675672485</v>
      </c>
      <c r="K7388" s="103">
        <f t="shared" si="819"/>
        <v>1.9118714819596789</v>
      </c>
    </row>
    <row r="7389" spans="2:11" x14ac:dyDescent="0.2">
      <c r="B7389" s="35">
        <v>7374</v>
      </c>
      <c r="C7389" s="93">
        <v>2.4807718198329054E-2</v>
      </c>
      <c r="D7389" s="101">
        <f t="shared" si="815"/>
        <v>11.089801369664452</v>
      </c>
      <c r="E7389" s="93">
        <v>0.97712093217027507</v>
      </c>
      <c r="F7389" s="102">
        <f t="shared" si="813"/>
        <v>1.977120932170275</v>
      </c>
      <c r="G7389" s="102">
        <f t="shared" si="816"/>
        <v>22042.944686612555</v>
      </c>
      <c r="H7389" s="102">
        <f t="shared" si="814"/>
        <v>22042.944686612555</v>
      </c>
      <c r="I7389" s="102">
        <f t="shared" si="817"/>
        <v>0</v>
      </c>
      <c r="J7389" s="102">
        <f t="shared" si="818"/>
        <v>22044.921807544724</v>
      </c>
      <c r="K7389" s="103">
        <f t="shared" si="819"/>
        <v>1.9771209321697825</v>
      </c>
    </row>
    <row r="7390" spans="2:11" x14ac:dyDescent="0.2">
      <c r="B7390" s="35">
        <v>7375</v>
      </c>
      <c r="C7390" s="93">
        <v>0.15923076654556279</v>
      </c>
      <c r="D7390" s="101">
        <f t="shared" si="815"/>
        <v>5.5122023011436241</v>
      </c>
      <c r="E7390" s="93">
        <v>0.43962045664205152</v>
      </c>
      <c r="F7390" s="102">
        <f t="shared" si="813"/>
        <v>1.4396204566420514</v>
      </c>
      <c r="G7390" s="102">
        <f t="shared" si="816"/>
        <v>22048.456888913697</v>
      </c>
      <c r="H7390" s="102">
        <f t="shared" si="814"/>
        <v>22048.456888913697</v>
      </c>
      <c r="I7390" s="102">
        <f t="shared" si="817"/>
        <v>0</v>
      </c>
      <c r="J7390" s="102">
        <f t="shared" si="818"/>
        <v>22049.896509370341</v>
      </c>
      <c r="K7390" s="103">
        <f t="shared" si="819"/>
        <v>1.4396204566437518</v>
      </c>
    </row>
    <row r="7391" spans="2:11" ht="16" thickBot="1" x14ac:dyDescent="0.25">
      <c r="B7391" s="39">
        <v>7376</v>
      </c>
      <c r="C7391" s="94">
        <v>0.72642335933961943</v>
      </c>
      <c r="D7391" s="104">
        <f t="shared" si="815"/>
        <v>0.95886688359271954</v>
      </c>
      <c r="E7391" s="94">
        <v>0.74945296095992919</v>
      </c>
      <c r="F7391" s="105">
        <f t="shared" si="813"/>
        <v>1.7494529609599292</v>
      </c>
      <c r="G7391" s="105">
        <f t="shared" si="816"/>
        <v>22049.41575579729</v>
      </c>
      <c r="H7391" s="105">
        <f t="shared" si="814"/>
        <v>22049.896509370341</v>
      </c>
      <c r="I7391" s="105">
        <f t="shared" si="817"/>
        <v>0.48075357305060606</v>
      </c>
      <c r="J7391" s="105">
        <f t="shared" si="818"/>
        <v>22051.645962331302</v>
      </c>
      <c r="K7391" s="106">
        <f t="shared" si="819"/>
        <v>2.2302065340118133</v>
      </c>
    </row>
    <row r="7392" spans="2:11" x14ac:dyDescent="0.2">
      <c r="B7392" s="35">
        <v>7377</v>
      </c>
      <c r="C7392" s="93">
        <v>0.35636910227183338</v>
      </c>
      <c r="D7392" s="101">
        <f t="shared" si="815"/>
        <v>3.0953648433177894</v>
      </c>
      <c r="E7392" s="93">
        <v>0.83395226678111156</v>
      </c>
      <c r="F7392" s="102">
        <f t="shared" si="813"/>
        <v>1.8339522667811115</v>
      </c>
      <c r="G7392" s="102">
        <f t="shared" si="816"/>
        <v>22052.511120640607</v>
      </c>
      <c r="H7392" s="102">
        <f t="shared" si="814"/>
        <v>22052.511120640607</v>
      </c>
      <c r="I7392" s="102">
        <f t="shared" si="817"/>
        <v>0</v>
      </c>
      <c r="J7392" s="102">
        <f t="shared" si="818"/>
        <v>22054.345072907388</v>
      </c>
      <c r="K7392" s="103">
        <f t="shared" si="819"/>
        <v>1.8339522667811252</v>
      </c>
    </row>
    <row r="7393" spans="2:11" x14ac:dyDescent="0.2">
      <c r="B7393" s="35">
        <v>7378</v>
      </c>
      <c r="C7393" s="93">
        <v>0.36889075328575294</v>
      </c>
      <c r="D7393" s="101">
        <f t="shared" si="815"/>
        <v>2.991764220998129</v>
      </c>
      <c r="E7393" s="93">
        <v>0.22801859081680287</v>
      </c>
      <c r="F7393" s="102">
        <f t="shared" si="813"/>
        <v>1.2280185908168029</v>
      </c>
      <c r="G7393" s="102">
        <f t="shared" si="816"/>
        <v>22055.502884861606</v>
      </c>
      <c r="H7393" s="102">
        <f t="shared" si="814"/>
        <v>22055.502884861606</v>
      </c>
      <c r="I7393" s="102">
        <f t="shared" si="817"/>
        <v>0</v>
      </c>
      <c r="J7393" s="102">
        <f t="shared" si="818"/>
        <v>22056.730903452422</v>
      </c>
      <c r="K7393" s="103">
        <f t="shared" si="819"/>
        <v>1.2280185908166459</v>
      </c>
    </row>
    <row r="7394" spans="2:11" x14ac:dyDescent="0.2">
      <c r="B7394" s="35">
        <v>7379</v>
      </c>
      <c r="C7394" s="93">
        <v>0.11278099473405157</v>
      </c>
      <c r="D7394" s="101">
        <f t="shared" si="815"/>
        <v>6.5469223215415759</v>
      </c>
      <c r="E7394" s="93">
        <v>0.91860560114040024</v>
      </c>
      <c r="F7394" s="102">
        <f t="shared" si="813"/>
        <v>1.9186056011404002</v>
      </c>
      <c r="G7394" s="102">
        <f t="shared" si="816"/>
        <v>22062.049807183146</v>
      </c>
      <c r="H7394" s="102">
        <f t="shared" si="814"/>
        <v>22062.049807183146</v>
      </c>
      <c r="I7394" s="102">
        <f t="shared" si="817"/>
        <v>0</v>
      </c>
      <c r="J7394" s="102">
        <f t="shared" si="818"/>
        <v>22063.968412784288</v>
      </c>
      <c r="K7394" s="103">
        <f t="shared" si="819"/>
        <v>1.9186056011421897</v>
      </c>
    </row>
    <row r="7395" spans="2:11" ht="16" thickBot="1" x14ac:dyDescent="0.25">
      <c r="B7395" s="39">
        <v>7380</v>
      </c>
      <c r="C7395" s="94">
        <v>5.079556425122056E-2</v>
      </c>
      <c r="D7395" s="104">
        <f t="shared" si="815"/>
        <v>8.9398387382984676</v>
      </c>
      <c r="E7395" s="94">
        <v>0.646701736656068</v>
      </c>
      <c r="F7395" s="105">
        <f t="shared" si="813"/>
        <v>1.6467017366560679</v>
      </c>
      <c r="G7395" s="105">
        <f t="shared" si="816"/>
        <v>22070.989645921443</v>
      </c>
      <c r="H7395" s="105">
        <f t="shared" si="814"/>
        <v>22070.989645921443</v>
      </c>
      <c r="I7395" s="105">
        <f t="shared" si="817"/>
        <v>0</v>
      </c>
      <c r="J7395" s="105">
        <f t="shared" si="818"/>
        <v>22072.636347658099</v>
      </c>
      <c r="K7395" s="106">
        <f t="shared" si="819"/>
        <v>1.6467017366558139</v>
      </c>
    </row>
    <row r="7396" spans="2:11" x14ac:dyDescent="0.2">
      <c r="B7396" s="35">
        <v>7381</v>
      </c>
      <c r="C7396" s="93">
        <v>2.4074470049186836E-3</v>
      </c>
      <c r="D7396" s="101">
        <f t="shared" si="815"/>
        <v>18.087565281087326</v>
      </c>
      <c r="E7396" s="93">
        <v>0.61092972813405044</v>
      </c>
      <c r="F7396" s="102">
        <f t="shared" si="813"/>
        <v>1.6109297281340504</v>
      </c>
      <c r="G7396" s="102">
        <f t="shared" si="816"/>
        <v>22089.07721120253</v>
      </c>
      <c r="H7396" s="102">
        <f t="shared" si="814"/>
        <v>22089.07721120253</v>
      </c>
      <c r="I7396" s="102">
        <f t="shared" si="817"/>
        <v>0</v>
      </c>
      <c r="J7396" s="102">
        <f t="shared" si="818"/>
        <v>22090.688140930662</v>
      </c>
      <c r="K7396" s="103">
        <f t="shared" si="819"/>
        <v>1.6109297281327599</v>
      </c>
    </row>
    <row r="7397" spans="2:11" x14ac:dyDescent="0.2">
      <c r="B7397" s="35">
        <v>7382</v>
      </c>
      <c r="C7397" s="93">
        <v>0.97112810300977837</v>
      </c>
      <c r="D7397" s="101">
        <f t="shared" si="815"/>
        <v>8.7890671330086975E-2</v>
      </c>
      <c r="E7397" s="93">
        <v>0.76835013981895395</v>
      </c>
      <c r="F7397" s="102">
        <f t="shared" si="813"/>
        <v>1.7683501398189541</v>
      </c>
      <c r="G7397" s="102">
        <f t="shared" si="816"/>
        <v>22089.165101873859</v>
      </c>
      <c r="H7397" s="102">
        <f t="shared" si="814"/>
        <v>22090.688140930662</v>
      </c>
      <c r="I7397" s="102">
        <f t="shared" si="817"/>
        <v>1.5230390568030998</v>
      </c>
      <c r="J7397" s="102">
        <f t="shared" si="818"/>
        <v>22092.456491070483</v>
      </c>
      <c r="K7397" s="103">
        <f t="shared" si="819"/>
        <v>3.2913891966236406</v>
      </c>
    </row>
    <row r="7398" spans="2:11" x14ac:dyDescent="0.2">
      <c r="B7398" s="35">
        <v>7383</v>
      </c>
      <c r="C7398" s="93">
        <v>4.3299790388642845E-2</v>
      </c>
      <c r="D7398" s="101">
        <f t="shared" si="815"/>
        <v>9.4188224546830543</v>
      </c>
      <c r="E7398" s="93">
        <v>0.57661509328105442</v>
      </c>
      <c r="F7398" s="102">
        <f t="shared" si="813"/>
        <v>1.5766150932810543</v>
      </c>
      <c r="G7398" s="102">
        <f t="shared" si="816"/>
        <v>22098.583924328541</v>
      </c>
      <c r="H7398" s="102">
        <f t="shared" si="814"/>
        <v>22098.583924328541</v>
      </c>
      <c r="I7398" s="102">
        <f t="shared" si="817"/>
        <v>0</v>
      </c>
      <c r="J7398" s="102">
        <f t="shared" si="818"/>
        <v>22100.16053942182</v>
      </c>
      <c r="K7398" s="103">
        <f t="shared" si="819"/>
        <v>1.5766150932795426</v>
      </c>
    </row>
    <row r="7399" spans="2:11" ht="16" thickBot="1" x14ac:dyDescent="0.25">
      <c r="B7399" s="39">
        <v>7384</v>
      </c>
      <c r="C7399" s="94">
        <v>0.15308025809332626</v>
      </c>
      <c r="D7399" s="104">
        <f t="shared" si="815"/>
        <v>5.630378797269425</v>
      </c>
      <c r="E7399" s="94">
        <v>0.28223767830079749</v>
      </c>
      <c r="F7399" s="105">
        <f t="shared" si="813"/>
        <v>1.2822376783007976</v>
      </c>
      <c r="G7399" s="105">
        <f t="shared" si="816"/>
        <v>22104.214303125809</v>
      </c>
      <c r="H7399" s="105">
        <f t="shared" si="814"/>
        <v>22104.214303125809</v>
      </c>
      <c r="I7399" s="105">
        <f t="shared" si="817"/>
        <v>0</v>
      </c>
      <c r="J7399" s="105">
        <f t="shared" si="818"/>
        <v>22105.49654080411</v>
      </c>
      <c r="K7399" s="106">
        <f t="shared" si="819"/>
        <v>1.2822376783005893</v>
      </c>
    </row>
    <row r="7400" spans="2:11" x14ac:dyDescent="0.2">
      <c r="B7400" s="35">
        <v>7385</v>
      </c>
      <c r="C7400" s="93">
        <v>0.98690709774729801</v>
      </c>
      <c r="D7400" s="101">
        <f t="shared" si="815"/>
        <v>3.9538109604112137E-2</v>
      </c>
      <c r="E7400" s="93">
        <v>0.78647018551395809</v>
      </c>
      <c r="F7400" s="102">
        <f t="shared" si="813"/>
        <v>1.786470185513958</v>
      </c>
      <c r="G7400" s="102">
        <f t="shared" si="816"/>
        <v>22104.253841235415</v>
      </c>
      <c r="H7400" s="102">
        <f t="shared" si="814"/>
        <v>22105.49654080411</v>
      </c>
      <c r="I7400" s="102">
        <f t="shared" si="817"/>
        <v>1.2426995686946611</v>
      </c>
      <c r="J7400" s="102">
        <f t="shared" si="818"/>
        <v>22107.283010989624</v>
      </c>
      <c r="K7400" s="103">
        <f t="shared" si="819"/>
        <v>3.0291697542088514</v>
      </c>
    </row>
    <row r="7401" spans="2:11" x14ac:dyDescent="0.2">
      <c r="B7401" s="35">
        <v>7386</v>
      </c>
      <c r="C7401" s="93">
        <v>0.1338660990277547</v>
      </c>
      <c r="D7401" s="101">
        <f t="shared" si="815"/>
        <v>6.032745718836706</v>
      </c>
      <c r="E7401" s="93">
        <v>0.15482250571953804</v>
      </c>
      <c r="F7401" s="102">
        <f t="shared" si="813"/>
        <v>1.154822505719538</v>
      </c>
      <c r="G7401" s="102">
        <f t="shared" si="816"/>
        <v>22110.286586954251</v>
      </c>
      <c r="H7401" s="102">
        <f t="shared" si="814"/>
        <v>22110.286586954251</v>
      </c>
      <c r="I7401" s="102">
        <f t="shared" si="817"/>
        <v>0</v>
      </c>
      <c r="J7401" s="102">
        <f t="shared" si="818"/>
        <v>22111.441409459971</v>
      </c>
      <c r="K7401" s="103">
        <f t="shared" si="819"/>
        <v>1.1548225057194941</v>
      </c>
    </row>
    <row r="7402" spans="2:11" x14ac:dyDescent="0.2">
      <c r="B7402" s="35">
        <v>7387</v>
      </c>
      <c r="C7402" s="93">
        <v>7.516436566845186E-2</v>
      </c>
      <c r="D7402" s="101">
        <f t="shared" si="815"/>
        <v>7.7642340633771356</v>
      </c>
      <c r="E7402" s="93">
        <v>0.25114358322216701</v>
      </c>
      <c r="F7402" s="102">
        <f t="shared" si="813"/>
        <v>1.2511435832221669</v>
      </c>
      <c r="G7402" s="102">
        <f t="shared" si="816"/>
        <v>22118.050821017627</v>
      </c>
      <c r="H7402" s="102">
        <f t="shared" si="814"/>
        <v>22118.050821017627</v>
      </c>
      <c r="I7402" s="102">
        <f t="shared" si="817"/>
        <v>0</v>
      </c>
      <c r="J7402" s="102">
        <f t="shared" si="818"/>
        <v>22119.301964600851</v>
      </c>
      <c r="K7402" s="103">
        <f t="shared" si="819"/>
        <v>1.2511435832238931</v>
      </c>
    </row>
    <row r="7403" spans="2:11" ht="16" thickBot="1" x14ac:dyDescent="0.25">
      <c r="B7403" s="39">
        <v>7388</v>
      </c>
      <c r="C7403" s="94">
        <v>0.55344994516906332</v>
      </c>
      <c r="D7403" s="104">
        <f t="shared" si="815"/>
        <v>1.7747518926650241</v>
      </c>
      <c r="E7403" s="94">
        <v>1.4012842306273865E-2</v>
      </c>
      <c r="F7403" s="105">
        <f t="shared" ref="F7403:F7466" si="820">($N$18-$N$19)*E7403+$N$19</f>
        <v>1.0140128423062738</v>
      </c>
      <c r="G7403" s="105">
        <f t="shared" si="816"/>
        <v>22119.825572910293</v>
      </c>
      <c r="H7403" s="105">
        <f t="shared" ref="H7403:H7466" si="821">+MAX(G7403,J7402)</f>
        <v>22119.825572910293</v>
      </c>
      <c r="I7403" s="105">
        <f t="shared" si="817"/>
        <v>0</v>
      </c>
      <c r="J7403" s="105">
        <f t="shared" si="818"/>
        <v>22120.839585752597</v>
      </c>
      <c r="K7403" s="106">
        <f t="shared" si="819"/>
        <v>1.0140128423045098</v>
      </c>
    </row>
    <row r="7404" spans="2:11" x14ac:dyDescent="0.2">
      <c r="B7404" s="35">
        <v>7389</v>
      </c>
      <c r="C7404" s="93">
        <v>0.20983133473782356</v>
      </c>
      <c r="D7404" s="101">
        <f t="shared" ref="D7404:D7467" si="822">-LN(C7404)/$N$16</f>
        <v>4.6843537166758518</v>
      </c>
      <c r="E7404" s="93">
        <v>0.99711029614621061</v>
      </c>
      <c r="F7404" s="102">
        <f t="shared" si="820"/>
        <v>1.9971102961462106</v>
      </c>
      <c r="G7404" s="102">
        <f t="shared" ref="G7404:G7467" si="823">G7403+D7404</f>
        <v>22124.509926626968</v>
      </c>
      <c r="H7404" s="102">
        <f t="shared" si="821"/>
        <v>22124.509926626968</v>
      </c>
      <c r="I7404" s="102">
        <f t="shared" si="817"/>
        <v>0</v>
      </c>
      <c r="J7404" s="102">
        <f t="shared" si="818"/>
        <v>22126.507036923114</v>
      </c>
      <c r="K7404" s="103">
        <f t="shared" si="819"/>
        <v>1.9971102961462748</v>
      </c>
    </row>
    <row r="7405" spans="2:11" x14ac:dyDescent="0.2">
      <c r="B7405" s="35">
        <v>7390</v>
      </c>
      <c r="C7405" s="93">
        <v>0.25216461603524354</v>
      </c>
      <c r="D7405" s="101">
        <f t="shared" si="822"/>
        <v>4.133019499508535</v>
      </c>
      <c r="E7405" s="93">
        <v>0.50603372132776736</v>
      </c>
      <c r="F7405" s="102">
        <f t="shared" si="820"/>
        <v>1.5060337213277672</v>
      </c>
      <c r="G7405" s="102">
        <f t="shared" si="823"/>
        <v>22128.642946126478</v>
      </c>
      <c r="H7405" s="102">
        <f t="shared" si="821"/>
        <v>22128.642946126478</v>
      </c>
      <c r="I7405" s="102">
        <f t="shared" si="817"/>
        <v>0</v>
      </c>
      <c r="J7405" s="102">
        <f t="shared" si="818"/>
        <v>22130.148979847807</v>
      </c>
      <c r="K7405" s="103">
        <f t="shared" si="819"/>
        <v>1.506033721329004</v>
      </c>
    </row>
    <row r="7406" spans="2:11" x14ac:dyDescent="0.2">
      <c r="B7406" s="35">
        <v>7391</v>
      </c>
      <c r="C7406" s="93">
        <v>0.9293136009666696</v>
      </c>
      <c r="D7406" s="101">
        <f t="shared" si="822"/>
        <v>0.21992708644342152</v>
      </c>
      <c r="E7406" s="93">
        <v>0.26382885894881325</v>
      </c>
      <c r="F7406" s="102">
        <f t="shared" si="820"/>
        <v>1.2638288589488131</v>
      </c>
      <c r="G7406" s="102">
        <f t="shared" si="823"/>
        <v>22128.862873212922</v>
      </c>
      <c r="H7406" s="102">
        <f t="shared" si="821"/>
        <v>22130.148979847807</v>
      </c>
      <c r="I7406" s="102">
        <f t="shared" si="817"/>
        <v>1.2861066348850727</v>
      </c>
      <c r="J7406" s="102">
        <f t="shared" si="818"/>
        <v>22131.412808706755</v>
      </c>
      <c r="K7406" s="103">
        <f t="shared" si="819"/>
        <v>2.5499354938328906</v>
      </c>
    </row>
    <row r="7407" spans="2:11" ht="16" thickBot="1" x14ac:dyDescent="0.25">
      <c r="B7407" s="39">
        <v>7392</v>
      </c>
      <c r="C7407" s="94">
        <v>0.11473398441394578</v>
      </c>
      <c r="D7407" s="104">
        <f t="shared" si="822"/>
        <v>6.4954170274787204</v>
      </c>
      <c r="E7407" s="94">
        <v>0.22694119826094494</v>
      </c>
      <c r="F7407" s="105">
        <f t="shared" si="820"/>
        <v>1.2269411982609451</v>
      </c>
      <c r="G7407" s="105">
        <f t="shared" si="823"/>
        <v>22135.358290240401</v>
      </c>
      <c r="H7407" s="105">
        <f t="shared" si="821"/>
        <v>22135.358290240401</v>
      </c>
      <c r="I7407" s="105">
        <f t="shared" si="817"/>
        <v>0</v>
      </c>
      <c r="J7407" s="105">
        <f t="shared" si="818"/>
        <v>22136.585231438661</v>
      </c>
      <c r="K7407" s="106">
        <f t="shared" si="819"/>
        <v>1.2269411982597376</v>
      </c>
    </row>
    <row r="7408" spans="2:11" x14ac:dyDescent="0.2">
      <c r="B7408" s="35">
        <v>7393</v>
      </c>
      <c r="C7408" s="93">
        <v>0.53476772707971842</v>
      </c>
      <c r="D7408" s="101">
        <f t="shared" si="822"/>
        <v>1.8777683440496284</v>
      </c>
      <c r="E7408" s="93">
        <v>0.79251365524198647</v>
      </c>
      <c r="F7408" s="102">
        <f t="shared" si="820"/>
        <v>1.7925136552419865</v>
      </c>
      <c r="G7408" s="102">
        <f t="shared" si="823"/>
        <v>22137.236058584451</v>
      </c>
      <c r="H7408" s="102">
        <f t="shared" si="821"/>
        <v>22137.236058584451</v>
      </c>
      <c r="I7408" s="102">
        <f t="shared" si="817"/>
        <v>0</v>
      </c>
      <c r="J7408" s="102">
        <f t="shared" si="818"/>
        <v>22139.028572239691</v>
      </c>
      <c r="K7408" s="103">
        <f t="shared" si="819"/>
        <v>1.7925136552403274</v>
      </c>
    </row>
    <row r="7409" spans="2:11" x14ac:dyDescent="0.2">
      <c r="B7409" s="35">
        <v>7394</v>
      </c>
      <c r="C7409" s="93">
        <v>0.66204837332619537</v>
      </c>
      <c r="D7409" s="101">
        <f t="shared" si="822"/>
        <v>1.2372499626749971</v>
      </c>
      <c r="E7409" s="93">
        <v>0.82439628655756114</v>
      </c>
      <c r="F7409" s="102">
        <f t="shared" si="820"/>
        <v>1.8243962865575611</v>
      </c>
      <c r="G7409" s="102">
        <f t="shared" si="823"/>
        <v>22138.473308547127</v>
      </c>
      <c r="H7409" s="102">
        <f t="shared" si="821"/>
        <v>22139.028572239691</v>
      </c>
      <c r="I7409" s="102">
        <f t="shared" si="817"/>
        <v>0.55526369256403996</v>
      </c>
      <c r="J7409" s="102">
        <f t="shared" si="818"/>
        <v>22140.852968526247</v>
      </c>
      <c r="K7409" s="103">
        <f t="shared" si="819"/>
        <v>2.3796599791203334</v>
      </c>
    </row>
    <row r="7410" spans="2:11" x14ac:dyDescent="0.2">
      <c r="B7410" s="35">
        <v>7395</v>
      </c>
      <c r="C7410" s="93">
        <v>0.51736501458217199</v>
      </c>
      <c r="D7410" s="101">
        <f t="shared" si="822"/>
        <v>1.9770198877642553</v>
      </c>
      <c r="E7410" s="93">
        <v>0.22846135553225122</v>
      </c>
      <c r="F7410" s="102">
        <f t="shared" si="820"/>
        <v>1.2284613555322512</v>
      </c>
      <c r="G7410" s="102">
        <f t="shared" si="823"/>
        <v>22140.45032843489</v>
      </c>
      <c r="H7410" s="102">
        <f t="shared" si="821"/>
        <v>22140.852968526247</v>
      </c>
      <c r="I7410" s="102">
        <f t="shared" si="817"/>
        <v>0.4026400913571706</v>
      </c>
      <c r="J7410" s="102">
        <f t="shared" si="818"/>
        <v>22142.081429881779</v>
      </c>
      <c r="K7410" s="103">
        <f t="shared" si="819"/>
        <v>1.6311014468883513</v>
      </c>
    </row>
    <row r="7411" spans="2:11" ht="16" thickBot="1" x14ac:dyDescent="0.25">
      <c r="B7411" s="39">
        <v>7396</v>
      </c>
      <c r="C7411" s="94">
        <v>0.38141426362605779</v>
      </c>
      <c r="D7411" s="104">
        <f t="shared" si="822"/>
        <v>2.8916075653183384</v>
      </c>
      <c r="E7411" s="94">
        <v>0.12297568343618381</v>
      </c>
      <c r="F7411" s="105">
        <f t="shared" si="820"/>
        <v>1.1229756834361839</v>
      </c>
      <c r="G7411" s="105">
        <f t="shared" si="823"/>
        <v>22143.341936000208</v>
      </c>
      <c r="H7411" s="105">
        <f t="shared" si="821"/>
        <v>22143.341936000208</v>
      </c>
      <c r="I7411" s="105">
        <f t="shared" si="817"/>
        <v>0</v>
      </c>
      <c r="J7411" s="105">
        <f t="shared" si="818"/>
        <v>22144.464911683644</v>
      </c>
      <c r="K7411" s="106">
        <f t="shared" si="819"/>
        <v>1.1229756834363798</v>
      </c>
    </row>
    <row r="7412" spans="2:11" x14ac:dyDescent="0.2">
      <c r="B7412" s="35">
        <v>7397</v>
      </c>
      <c r="C7412" s="93">
        <v>0.89722620237906581</v>
      </c>
      <c r="D7412" s="101">
        <f t="shared" si="822"/>
        <v>0.32534181644764704</v>
      </c>
      <c r="E7412" s="93">
        <v>0.23531045984168464</v>
      </c>
      <c r="F7412" s="102">
        <f t="shared" si="820"/>
        <v>1.2353104598416846</v>
      </c>
      <c r="G7412" s="102">
        <f t="shared" si="823"/>
        <v>22143.667277816654</v>
      </c>
      <c r="H7412" s="102">
        <f t="shared" si="821"/>
        <v>22144.464911683644</v>
      </c>
      <c r="I7412" s="102">
        <f t="shared" si="817"/>
        <v>0.79763386699050898</v>
      </c>
      <c r="J7412" s="102">
        <f t="shared" si="818"/>
        <v>22145.700222143485</v>
      </c>
      <c r="K7412" s="103">
        <f t="shared" si="819"/>
        <v>2.032944326831057</v>
      </c>
    </row>
    <row r="7413" spans="2:11" x14ac:dyDescent="0.2">
      <c r="B7413" s="35">
        <v>7398</v>
      </c>
      <c r="C7413" s="93">
        <v>0.10786227749752253</v>
      </c>
      <c r="D7413" s="101">
        <f t="shared" si="822"/>
        <v>6.6807002219527725</v>
      </c>
      <c r="E7413" s="93">
        <v>0.82354947467053585</v>
      </c>
      <c r="F7413" s="102">
        <f t="shared" si="820"/>
        <v>1.8235494746705359</v>
      </c>
      <c r="G7413" s="102">
        <f t="shared" si="823"/>
        <v>22150.347978038608</v>
      </c>
      <c r="H7413" s="102">
        <f t="shared" si="821"/>
        <v>22150.347978038608</v>
      </c>
      <c r="I7413" s="102">
        <f t="shared" si="817"/>
        <v>0</v>
      </c>
      <c r="J7413" s="102">
        <f t="shared" si="818"/>
        <v>22152.171527513277</v>
      </c>
      <c r="K7413" s="103">
        <f t="shared" si="819"/>
        <v>1.8235494746695622</v>
      </c>
    </row>
    <row r="7414" spans="2:11" x14ac:dyDescent="0.2">
      <c r="B7414" s="35">
        <v>7399</v>
      </c>
      <c r="C7414" s="93">
        <v>6.114850948319428E-2</v>
      </c>
      <c r="D7414" s="101">
        <f t="shared" si="822"/>
        <v>8.3833493757294431</v>
      </c>
      <c r="E7414" s="93">
        <v>0.46143274212204466</v>
      </c>
      <c r="F7414" s="102">
        <f t="shared" si="820"/>
        <v>1.4614327421220445</v>
      </c>
      <c r="G7414" s="102">
        <f t="shared" si="823"/>
        <v>22158.731327414338</v>
      </c>
      <c r="H7414" s="102">
        <f t="shared" si="821"/>
        <v>22158.731327414338</v>
      </c>
      <c r="I7414" s="102">
        <f t="shared" si="817"/>
        <v>0</v>
      </c>
      <c r="J7414" s="102">
        <f t="shared" si="818"/>
        <v>22160.19276015646</v>
      </c>
      <c r="K7414" s="103">
        <f t="shared" si="819"/>
        <v>1.4614327421222697</v>
      </c>
    </row>
    <row r="7415" spans="2:11" ht="16" thickBot="1" x14ac:dyDescent="0.25">
      <c r="B7415" s="39">
        <v>7400</v>
      </c>
      <c r="C7415" s="94">
        <v>0.79825531375534042</v>
      </c>
      <c r="D7415" s="104">
        <f t="shared" si="822"/>
        <v>0.67598037196071858</v>
      </c>
      <c r="E7415" s="94">
        <v>0.3025204775191831</v>
      </c>
      <c r="F7415" s="105">
        <f t="shared" si="820"/>
        <v>1.3025204775191832</v>
      </c>
      <c r="G7415" s="105">
        <f t="shared" si="823"/>
        <v>22159.407307786299</v>
      </c>
      <c r="H7415" s="105">
        <f t="shared" si="821"/>
        <v>22160.19276015646</v>
      </c>
      <c r="I7415" s="105">
        <f t="shared" si="817"/>
        <v>0.78545237016078318</v>
      </c>
      <c r="J7415" s="105">
        <f t="shared" si="818"/>
        <v>22161.495280633979</v>
      </c>
      <c r="K7415" s="106">
        <f t="shared" si="819"/>
        <v>2.0879728476793389</v>
      </c>
    </row>
    <row r="7416" spans="2:11" x14ac:dyDescent="0.2">
      <c r="B7416" s="35">
        <v>7401</v>
      </c>
      <c r="C7416" s="93">
        <v>2.3600358004418065E-2</v>
      </c>
      <c r="D7416" s="101">
        <f t="shared" si="822"/>
        <v>11.239480192160698</v>
      </c>
      <c r="E7416" s="93">
        <v>0.56893164536356322</v>
      </c>
      <c r="F7416" s="102">
        <f t="shared" si="820"/>
        <v>1.5689316453635631</v>
      </c>
      <c r="G7416" s="102">
        <f t="shared" si="823"/>
        <v>22170.646787978461</v>
      </c>
      <c r="H7416" s="102">
        <f t="shared" si="821"/>
        <v>22170.646787978461</v>
      </c>
      <c r="I7416" s="102">
        <f t="shared" si="817"/>
        <v>0</v>
      </c>
      <c r="J7416" s="102">
        <f t="shared" si="818"/>
        <v>22172.215719623826</v>
      </c>
      <c r="K7416" s="103">
        <f t="shared" si="819"/>
        <v>1.5689316453645006</v>
      </c>
    </row>
    <row r="7417" spans="2:11" x14ac:dyDescent="0.2">
      <c r="B7417" s="35">
        <v>7402</v>
      </c>
      <c r="C7417" s="93">
        <v>0.5181664325067441</v>
      </c>
      <c r="D7417" s="101">
        <f t="shared" si="822"/>
        <v>1.972376370156971</v>
      </c>
      <c r="E7417" s="93">
        <v>0.4156932031923436</v>
      </c>
      <c r="F7417" s="102">
        <f t="shared" si="820"/>
        <v>1.4156932031923435</v>
      </c>
      <c r="G7417" s="102">
        <f t="shared" si="823"/>
        <v>22172.61916434862</v>
      </c>
      <c r="H7417" s="102">
        <f t="shared" si="821"/>
        <v>22172.61916434862</v>
      </c>
      <c r="I7417" s="102">
        <f t="shared" si="817"/>
        <v>0</v>
      </c>
      <c r="J7417" s="102">
        <f t="shared" si="818"/>
        <v>22174.034857551811</v>
      </c>
      <c r="K7417" s="103">
        <f t="shared" si="819"/>
        <v>1.4156932031910401</v>
      </c>
    </row>
    <row r="7418" spans="2:11" x14ac:dyDescent="0.2">
      <c r="B7418" s="35">
        <v>7403</v>
      </c>
      <c r="C7418" s="93">
        <v>0.16145721674071301</v>
      </c>
      <c r="D7418" s="101">
        <f t="shared" si="822"/>
        <v>5.4705452497109146</v>
      </c>
      <c r="E7418" s="93">
        <v>6.0076756533639974E-2</v>
      </c>
      <c r="F7418" s="102">
        <f t="shared" si="820"/>
        <v>1.06007675653364</v>
      </c>
      <c r="G7418" s="102">
        <f t="shared" si="823"/>
        <v>22178.089709598331</v>
      </c>
      <c r="H7418" s="102">
        <f t="shared" si="821"/>
        <v>22178.089709598331</v>
      </c>
      <c r="I7418" s="102">
        <f t="shared" si="817"/>
        <v>0</v>
      </c>
      <c r="J7418" s="102">
        <f t="shared" si="818"/>
        <v>22179.149786354865</v>
      </c>
      <c r="K7418" s="103">
        <f t="shared" si="819"/>
        <v>1.0600767565338174</v>
      </c>
    </row>
    <row r="7419" spans="2:11" ht="16" thickBot="1" x14ac:dyDescent="0.25">
      <c r="B7419" s="39">
        <v>7404</v>
      </c>
      <c r="C7419" s="94">
        <v>0.46433096880000069</v>
      </c>
      <c r="D7419" s="104">
        <f t="shared" si="822"/>
        <v>2.301473058606426</v>
      </c>
      <c r="E7419" s="94">
        <v>7.8902404346546606E-2</v>
      </c>
      <c r="F7419" s="105">
        <f t="shared" si="820"/>
        <v>1.0789024043465467</v>
      </c>
      <c r="G7419" s="105">
        <f t="shared" si="823"/>
        <v>22180.391182656938</v>
      </c>
      <c r="H7419" s="105">
        <f t="shared" si="821"/>
        <v>22180.391182656938</v>
      </c>
      <c r="I7419" s="105">
        <f t="shared" si="817"/>
        <v>0</v>
      </c>
      <c r="J7419" s="105">
        <f t="shared" si="818"/>
        <v>22181.470085061286</v>
      </c>
      <c r="K7419" s="106">
        <f t="shared" si="819"/>
        <v>1.0789024043479003</v>
      </c>
    </row>
    <row r="7420" spans="2:11" x14ac:dyDescent="0.2">
      <c r="B7420" s="35">
        <v>7405</v>
      </c>
      <c r="C7420" s="93">
        <v>0.88977462541698304</v>
      </c>
      <c r="D7420" s="101">
        <f t="shared" si="822"/>
        <v>0.35036123457782076</v>
      </c>
      <c r="E7420" s="93">
        <v>6.1293483021782169E-2</v>
      </c>
      <c r="F7420" s="102">
        <f t="shared" si="820"/>
        <v>1.0612934830217822</v>
      </c>
      <c r="G7420" s="102">
        <f t="shared" si="823"/>
        <v>22180.741543891516</v>
      </c>
      <c r="H7420" s="102">
        <f t="shared" si="821"/>
        <v>22181.470085061286</v>
      </c>
      <c r="I7420" s="102">
        <f t="shared" si="817"/>
        <v>0.7285411697703239</v>
      </c>
      <c r="J7420" s="102">
        <f t="shared" si="818"/>
        <v>22182.531378544307</v>
      </c>
      <c r="K7420" s="103">
        <f t="shared" si="819"/>
        <v>1.789834652790887</v>
      </c>
    </row>
    <row r="7421" spans="2:11" x14ac:dyDescent="0.2">
      <c r="B7421" s="35">
        <v>7406</v>
      </c>
      <c r="C7421" s="93">
        <v>0.3681130326819877</v>
      </c>
      <c r="D7421" s="101">
        <f t="shared" si="822"/>
        <v>2.9980957018446204</v>
      </c>
      <c r="E7421" s="93">
        <v>0.83885428504843118</v>
      </c>
      <c r="F7421" s="102">
        <f t="shared" si="820"/>
        <v>1.8388542850484311</v>
      </c>
      <c r="G7421" s="102">
        <f t="shared" si="823"/>
        <v>22183.739639593361</v>
      </c>
      <c r="H7421" s="102">
        <f t="shared" si="821"/>
        <v>22183.739639593361</v>
      </c>
      <c r="I7421" s="102">
        <f t="shared" si="817"/>
        <v>0</v>
      </c>
      <c r="J7421" s="102">
        <f t="shared" si="818"/>
        <v>22185.578493878409</v>
      </c>
      <c r="K7421" s="103">
        <f t="shared" si="819"/>
        <v>1.8388542850480007</v>
      </c>
    </row>
    <row r="7422" spans="2:11" x14ac:dyDescent="0.2">
      <c r="B7422" s="35">
        <v>7407</v>
      </c>
      <c r="C7422" s="93">
        <v>0.70551716949025201</v>
      </c>
      <c r="D7422" s="101">
        <f t="shared" si="822"/>
        <v>1.0464725140756082</v>
      </c>
      <c r="E7422" s="93">
        <v>0.6756176062136533</v>
      </c>
      <c r="F7422" s="102">
        <f t="shared" si="820"/>
        <v>1.6756176062136534</v>
      </c>
      <c r="G7422" s="102">
        <f t="shared" si="823"/>
        <v>22184.786112107438</v>
      </c>
      <c r="H7422" s="102">
        <f t="shared" si="821"/>
        <v>22185.578493878409</v>
      </c>
      <c r="I7422" s="102">
        <f t="shared" si="817"/>
        <v>0.79238177097067819</v>
      </c>
      <c r="J7422" s="102">
        <f t="shared" si="818"/>
        <v>22187.254111484624</v>
      </c>
      <c r="K7422" s="103">
        <f t="shared" si="819"/>
        <v>2.4679993771860609</v>
      </c>
    </row>
    <row r="7423" spans="2:11" ht="16" thickBot="1" x14ac:dyDescent="0.25">
      <c r="B7423" s="39">
        <v>7408</v>
      </c>
      <c r="C7423" s="94">
        <v>0.53402035996006525</v>
      </c>
      <c r="D7423" s="104">
        <f t="shared" si="822"/>
        <v>1.8819639404481845</v>
      </c>
      <c r="E7423" s="94">
        <v>0.26023675401400781</v>
      </c>
      <c r="F7423" s="105">
        <f t="shared" si="820"/>
        <v>1.2602367540140078</v>
      </c>
      <c r="G7423" s="105">
        <f t="shared" si="823"/>
        <v>22186.668076047885</v>
      </c>
      <c r="H7423" s="105">
        <f t="shared" si="821"/>
        <v>22187.254111484624</v>
      </c>
      <c r="I7423" s="105">
        <f t="shared" si="817"/>
        <v>0.58603543673962122</v>
      </c>
      <c r="J7423" s="105">
        <f t="shared" si="818"/>
        <v>22188.514348238637</v>
      </c>
      <c r="K7423" s="106">
        <f t="shared" si="819"/>
        <v>1.8462721907526429</v>
      </c>
    </row>
    <row r="7424" spans="2:11" x14ac:dyDescent="0.2">
      <c r="B7424" s="35">
        <v>7409</v>
      </c>
      <c r="C7424" s="93">
        <v>0.88469102610922534</v>
      </c>
      <c r="D7424" s="101">
        <f t="shared" si="822"/>
        <v>0.36755045391680335</v>
      </c>
      <c r="E7424" s="93">
        <v>0.88168652675774029</v>
      </c>
      <c r="F7424" s="102">
        <f t="shared" si="820"/>
        <v>1.8816865267577403</v>
      </c>
      <c r="G7424" s="102">
        <f t="shared" si="823"/>
        <v>22187.035626501802</v>
      </c>
      <c r="H7424" s="102">
        <f t="shared" si="821"/>
        <v>22188.514348238637</v>
      </c>
      <c r="I7424" s="102">
        <f t="shared" si="817"/>
        <v>1.4787217368357233</v>
      </c>
      <c r="J7424" s="102">
        <f t="shared" si="818"/>
        <v>22190.396034765396</v>
      </c>
      <c r="K7424" s="103">
        <f t="shared" si="819"/>
        <v>3.3604082635938539</v>
      </c>
    </row>
    <row r="7425" spans="2:11" x14ac:dyDescent="0.2">
      <c r="B7425" s="35">
        <v>7410</v>
      </c>
      <c r="C7425" s="93">
        <v>0.9302050392531791</v>
      </c>
      <c r="D7425" s="101">
        <f t="shared" si="822"/>
        <v>0.21705073446011497</v>
      </c>
      <c r="E7425" s="93">
        <v>0.5994855920738047</v>
      </c>
      <c r="F7425" s="102">
        <f t="shared" si="820"/>
        <v>1.5994855920738047</v>
      </c>
      <c r="G7425" s="102">
        <f t="shared" si="823"/>
        <v>22187.252677236262</v>
      </c>
      <c r="H7425" s="102">
        <f t="shared" si="821"/>
        <v>22190.396034765396</v>
      </c>
      <c r="I7425" s="102">
        <f t="shared" si="817"/>
        <v>3.1433575291339366</v>
      </c>
      <c r="J7425" s="102">
        <f t="shared" si="818"/>
        <v>22191.995520357468</v>
      </c>
      <c r="K7425" s="103">
        <f t="shared" si="819"/>
        <v>4.7428431212065334</v>
      </c>
    </row>
    <row r="7426" spans="2:11" x14ac:dyDescent="0.2">
      <c r="B7426" s="35">
        <v>7411</v>
      </c>
      <c r="C7426" s="93">
        <v>0.97344230428275402</v>
      </c>
      <c r="D7426" s="101">
        <f t="shared" si="822"/>
        <v>8.0750166599073636E-2</v>
      </c>
      <c r="E7426" s="93">
        <v>0.80580007645851759</v>
      </c>
      <c r="F7426" s="102">
        <f t="shared" si="820"/>
        <v>1.8058000764585176</v>
      </c>
      <c r="G7426" s="102">
        <f t="shared" si="823"/>
        <v>22187.33342740286</v>
      </c>
      <c r="H7426" s="102">
        <f t="shared" si="821"/>
        <v>22191.995520357468</v>
      </c>
      <c r="I7426" s="102">
        <f t="shared" si="817"/>
        <v>4.6620929546079424</v>
      </c>
      <c r="J7426" s="102">
        <f t="shared" si="818"/>
        <v>22193.801320433926</v>
      </c>
      <c r="K7426" s="103">
        <f t="shared" si="819"/>
        <v>6.4678930310656142</v>
      </c>
    </row>
    <row r="7427" spans="2:11" ht="16" thickBot="1" x14ac:dyDescent="0.25">
      <c r="B7427" s="39">
        <v>7412</v>
      </c>
      <c r="C7427" s="94">
        <v>0.84943254570541082</v>
      </c>
      <c r="D7427" s="104">
        <f t="shared" si="822"/>
        <v>0.48956023717545999</v>
      </c>
      <c r="E7427" s="94">
        <v>0.43458719852258776</v>
      </c>
      <c r="F7427" s="105">
        <f t="shared" si="820"/>
        <v>1.4345871985225878</v>
      </c>
      <c r="G7427" s="105">
        <f t="shared" si="823"/>
        <v>22187.822987640036</v>
      </c>
      <c r="H7427" s="105">
        <f t="shared" si="821"/>
        <v>22193.801320433926</v>
      </c>
      <c r="I7427" s="105">
        <f t="shared" si="817"/>
        <v>5.9783327938894217</v>
      </c>
      <c r="J7427" s="105">
        <f t="shared" si="818"/>
        <v>22195.23590763245</v>
      </c>
      <c r="K7427" s="106">
        <f t="shared" si="819"/>
        <v>7.4129199924136628</v>
      </c>
    </row>
    <row r="7428" spans="2:11" x14ac:dyDescent="0.2">
      <c r="B7428" s="35">
        <v>7413</v>
      </c>
      <c r="C7428" s="93">
        <v>0.67101020898106911</v>
      </c>
      <c r="D7428" s="101">
        <f t="shared" si="822"/>
        <v>1.196912782648025</v>
      </c>
      <c r="E7428" s="93">
        <v>0.51459215048816764</v>
      </c>
      <c r="F7428" s="102">
        <f t="shared" si="820"/>
        <v>1.5145921504881676</v>
      </c>
      <c r="G7428" s="102">
        <f t="shared" si="823"/>
        <v>22189.019900422685</v>
      </c>
      <c r="H7428" s="102">
        <f t="shared" si="821"/>
        <v>22195.23590763245</v>
      </c>
      <c r="I7428" s="102">
        <f t="shared" si="817"/>
        <v>6.216007209764939</v>
      </c>
      <c r="J7428" s="102">
        <f t="shared" si="818"/>
        <v>22196.750499782938</v>
      </c>
      <c r="K7428" s="103">
        <f t="shared" si="819"/>
        <v>7.7305993602531089</v>
      </c>
    </row>
    <row r="7429" spans="2:11" x14ac:dyDescent="0.2">
      <c r="B7429" s="35">
        <v>7414</v>
      </c>
      <c r="C7429" s="93">
        <v>0.78104288519671161</v>
      </c>
      <c r="D7429" s="101">
        <f t="shared" si="822"/>
        <v>0.74137566008038169</v>
      </c>
      <c r="E7429" s="93">
        <v>0.58639928793676377</v>
      </c>
      <c r="F7429" s="102">
        <f t="shared" si="820"/>
        <v>1.5863992879367639</v>
      </c>
      <c r="G7429" s="102">
        <f t="shared" si="823"/>
        <v>22189.761276082765</v>
      </c>
      <c r="H7429" s="102">
        <f t="shared" si="821"/>
        <v>22196.750499782938</v>
      </c>
      <c r="I7429" s="102">
        <f t="shared" si="817"/>
        <v>6.9892237001731701</v>
      </c>
      <c r="J7429" s="102">
        <f t="shared" si="818"/>
        <v>22198.336899070877</v>
      </c>
      <c r="K7429" s="103">
        <f t="shared" si="819"/>
        <v>8.5756229881117179</v>
      </c>
    </row>
    <row r="7430" spans="2:11" x14ac:dyDescent="0.2">
      <c r="B7430" s="35">
        <v>7415</v>
      </c>
      <c r="C7430" s="93">
        <v>0.99929436426280194</v>
      </c>
      <c r="D7430" s="101">
        <f t="shared" si="822"/>
        <v>2.117654445822066E-3</v>
      </c>
      <c r="E7430" s="93">
        <v>5.5823807176217266E-2</v>
      </c>
      <c r="F7430" s="102">
        <f t="shared" si="820"/>
        <v>1.0558238071762172</v>
      </c>
      <c r="G7430" s="102">
        <f t="shared" si="823"/>
        <v>22189.763393737212</v>
      </c>
      <c r="H7430" s="102">
        <f t="shared" si="821"/>
        <v>22198.336899070877</v>
      </c>
      <c r="I7430" s="102">
        <f t="shared" si="817"/>
        <v>8.5735053336647979</v>
      </c>
      <c r="J7430" s="102">
        <f t="shared" si="818"/>
        <v>22199.392722878052</v>
      </c>
      <c r="K7430" s="103">
        <f t="shared" si="819"/>
        <v>9.6293291408401274</v>
      </c>
    </row>
    <row r="7431" spans="2:11" ht="16" thickBot="1" x14ac:dyDescent="0.25">
      <c r="B7431" s="39">
        <v>7416</v>
      </c>
      <c r="C7431" s="94">
        <v>0.78671967453915159</v>
      </c>
      <c r="D7431" s="104">
        <f t="shared" si="822"/>
        <v>0.71964986703589162</v>
      </c>
      <c r="E7431" s="94">
        <v>9.5948851287908976E-2</v>
      </c>
      <c r="F7431" s="105">
        <f t="shared" si="820"/>
        <v>1.095948851287909</v>
      </c>
      <c r="G7431" s="105">
        <f t="shared" si="823"/>
        <v>22190.483043604247</v>
      </c>
      <c r="H7431" s="105">
        <f t="shared" si="821"/>
        <v>22199.392722878052</v>
      </c>
      <c r="I7431" s="105">
        <f t="shared" si="817"/>
        <v>8.9096792738055228</v>
      </c>
      <c r="J7431" s="105">
        <f t="shared" si="818"/>
        <v>22200.488671729341</v>
      </c>
      <c r="K7431" s="106">
        <f t="shared" si="819"/>
        <v>10.005628125094518</v>
      </c>
    </row>
    <row r="7432" spans="2:11" x14ac:dyDescent="0.2">
      <c r="B7432" s="35">
        <v>7417</v>
      </c>
      <c r="C7432" s="93">
        <v>0.25963295427438782</v>
      </c>
      <c r="D7432" s="101">
        <f t="shared" si="822"/>
        <v>4.045459079110123</v>
      </c>
      <c r="E7432" s="93">
        <v>0.90817335457773418</v>
      </c>
      <c r="F7432" s="102">
        <f t="shared" si="820"/>
        <v>1.9081733545777342</v>
      </c>
      <c r="G7432" s="102">
        <f t="shared" si="823"/>
        <v>22194.528502683355</v>
      </c>
      <c r="H7432" s="102">
        <f t="shared" si="821"/>
        <v>22200.488671729341</v>
      </c>
      <c r="I7432" s="102">
        <f t="shared" si="817"/>
        <v>5.9601690459858219</v>
      </c>
      <c r="J7432" s="102">
        <f t="shared" si="818"/>
        <v>22202.39684508392</v>
      </c>
      <c r="K7432" s="103">
        <f t="shared" si="819"/>
        <v>7.8683424005648703</v>
      </c>
    </row>
    <row r="7433" spans="2:11" x14ac:dyDescent="0.2">
      <c r="B7433" s="35">
        <v>7418</v>
      </c>
      <c r="C7433" s="93">
        <v>0.43524959570503829</v>
      </c>
      <c r="D7433" s="101">
        <f t="shared" si="822"/>
        <v>2.4955068876424087</v>
      </c>
      <c r="E7433" s="93">
        <v>0.32781992132612126</v>
      </c>
      <c r="F7433" s="102">
        <f t="shared" si="820"/>
        <v>1.3278199213261213</v>
      </c>
      <c r="G7433" s="102">
        <f t="shared" si="823"/>
        <v>22197.024009570996</v>
      </c>
      <c r="H7433" s="102">
        <f t="shared" si="821"/>
        <v>22202.39684508392</v>
      </c>
      <c r="I7433" s="102">
        <f t="shared" si="817"/>
        <v>5.3728355129242118</v>
      </c>
      <c r="J7433" s="102">
        <f t="shared" si="818"/>
        <v>22203.724665005248</v>
      </c>
      <c r="K7433" s="103">
        <f t="shared" si="819"/>
        <v>6.7006554342515301</v>
      </c>
    </row>
    <row r="7434" spans="2:11" x14ac:dyDescent="0.2">
      <c r="B7434" s="35">
        <v>7419</v>
      </c>
      <c r="C7434" s="93">
        <v>0.77125917973521152</v>
      </c>
      <c r="D7434" s="101">
        <f t="shared" si="822"/>
        <v>0.77919240426428704</v>
      </c>
      <c r="E7434" s="93">
        <v>0.87409265843831774</v>
      </c>
      <c r="F7434" s="102">
        <f t="shared" si="820"/>
        <v>1.8740926584383177</v>
      </c>
      <c r="G7434" s="102">
        <f t="shared" si="823"/>
        <v>22197.803201975261</v>
      </c>
      <c r="H7434" s="102">
        <f t="shared" si="821"/>
        <v>22203.724665005248</v>
      </c>
      <c r="I7434" s="102">
        <f t="shared" si="817"/>
        <v>5.9214630299866258</v>
      </c>
      <c r="J7434" s="102">
        <f t="shared" si="818"/>
        <v>22205.598757663687</v>
      </c>
      <c r="K7434" s="103">
        <f t="shared" si="819"/>
        <v>7.7955556884262478</v>
      </c>
    </row>
    <row r="7435" spans="2:11" ht="16" thickBot="1" x14ac:dyDescent="0.25">
      <c r="B7435" s="39">
        <v>7420</v>
      </c>
      <c r="C7435" s="94">
        <v>6.3673643622344955E-2</v>
      </c>
      <c r="D7435" s="104">
        <f t="shared" si="822"/>
        <v>8.2619536797492241</v>
      </c>
      <c r="E7435" s="94">
        <v>0.3452669405027522</v>
      </c>
      <c r="F7435" s="105">
        <f t="shared" si="820"/>
        <v>1.3452669405027522</v>
      </c>
      <c r="G7435" s="105">
        <f t="shared" si="823"/>
        <v>22206.065155655011</v>
      </c>
      <c r="H7435" s="105">
        <f t="shared" si="821"/>
        <v>22206.065155655011</v>
      </c>
      <c r="I7435" s="105">
        <f t="shared" si="817"/>
        <v>0</v>
      </c>
      <c r="J7435" s="105">
        <f t="shared" si="818"/>
        <v>22207.410422595513</v>
      </c>
      <c r="K7435" s="106">
        <f t="shared" si="819"/>
        <v>1.3452669405014603</v>
      </c>
    </row>
    <row r="7436" spans="2:11" x14ac:dyDescent="0.2">
      <c r="B7436" s="35">
        <v>7421</v>
      </c>
      <c r="C7436" s="93">
        <v>0.99771412854739339</v>
      </c>
      <c r="D7436" s="101">
        <f t="shared" si="822"/>
        <v>6.8654641349357058E-3</v>
      </c>
      <c r="E7436" s="93">
        <v>0.25100481130017416</v>
      </c>
      <c r="F7436" s="102">
        <f t="shared" si="820"/>
        <v>1.2510048113001742</v>
      </c>
      <c r="G7436" s="102">
        <f t="shared" si="823"/>
        <v>22206.072021119147</v>
      </c>
      <c r="H7436" s="102">
        <f t="shared" si="821"/>
        <v>22207.410422595513</v>
      </c>
      <c r="I7436" s="102">
        <f t="shared" si="817"/>
        <v>1.3384014763651066</v>
      </c>
      <c r="J7436" s="102">
        <f t="shared" si="818"/>
        <v>22208.661427406812</v>
      </c>
      <c r="K7436" s="103">
        <f t="shared" si="819"/>
        <v>2.5894062876650423</v>
      </c>
    </row>
    <row r="7437" spans="2:11" x14ac:dyDescent="0.2">
      <c r="B7437" s="35">
        <v>7422</v>
      </c>
      <c r="C7437" s="93">
        <v>0.83816501990670178</v>
      </c>
      <c r="D7437" s="101">
        <f t="shared" si="822"/>
        <v>0.52962083027027684</v>
      </c>
      <c r="E7437" s="93">
        <v>0.1163709015942429</v>
      </c>
      <c r="F7437" s="102">
        <f t="shared" si="820"/>
        <v>1.1163709015942429</v>
      </c>
      <c r="G7437" s="102">
        <f t="shared" si="823"/>
        <v>22206.601641949419</v>
      </c>
      <c r="H7437" s="102">
        <f t="shared" si="821"/>
        <v>22208.661427406812</v>
      </c>
      <c r="I7437" s="102">
        <f t="shared" si="817"/>
        <v>2.0597854573934455</v>
      </c>
      <c r="J7437" s="102">
        <f t="shared" si="818"/>
        <v>22209.777798308405</v>
      </c>
      <c r="K7437" s="103">
        <f t="shared" si="819"/>
        <v>3.1761563589861908</v>
      </c>
    </row>
    <row r="7438" spans="2:11" x14ac:dyDescent="0.2">
      <c r="B7438" s="35">
        <v>7423</v>
      </c>
      <c r="C7438" s="93">
        <v>0.9942833326026117</v>
      </c>
      <c r="D7438" s="101">
        <f t="shared" si="822"/>
        <v>1.7199210248371316E-2</v>
      </c>
      <c r="E7438" s="93">
        <v>0.56826735478578294</v>
      </c>
      <c r="F7438" s="102">
        <f t="shared" si="820"/>
        <v>1.5682673547857831</v>
      </c>
      <c r="G7438" s="102">
        <f t="shared" si="823"/>
        <v>22206.618841159667</v>
      </c>
      <c r="H7438" s="102">
        <f t="shared" si="821"/>
        <v>22209.777798308405</v>
      </c>
      <c r="I7438" s="102">
        <f t="shared" si="817"/>
        <v>3.1589571487384092</v>
      </c>
      <c r="J7438" s="102">
        <f t="shared" si="818"/>
        <v>22211.346065663191</v>
      </c>
      <c r="K7438" s="103">
        <f t="shared" si="819"/>
        <v>4.7272245035237574</v>
      </c>
    </row>
    <row r="7439" spans="2:11" ht="16" thickBot="1" x14ac:dyDescent="0.25">
      <c r="B7439" s="39">
        <v>7424</v>
      </c>
      <c r="C7439" s="94">
        <v>0.89586071377355891</v>
      </c>
      <c r="D7439" s="104">
        <f t="shared" si="822"/>
        <v>0.32991099440717914</v>
      </c>
      <c r="E7439" s="94">
        <v>0.8892212028791775</v>
      </c>
      <c r="F7439" s="105">
        <f t="shared" si="820"/>
        <v>1.8892212028791775</v>
      </c>
      <c r="G7439" s="105">
        <f t="shared" si="823"/>
        <v>22206.948752154072</v>
      </c>
      <c r="H7439" s="105">
        <f t="shared" si="821"/>
        <v>22211.346065663191</v>
      </c>
      <c r="I7439" s="105">
        <f t="shared" si="817"/>
        <v>4.3973135091182485</v>
      </c>
      <c r="J7439" s="105">
        <f t="shared" si="818"/>
        <v>22213.235286866071</v>
      </c>
      <c r="K7439" s="106">
        <f t="shared" si="819"/>
        <v>6.2865347119986836</v>
      </c>
    </row>
    <row r="7440" spans="2:11" x14ac:dyDescent="0.2">
      <c r="B7440" s="35">
        <v>7425</v>
      </c>
      <c r="C7440" s="93">
        <v>0.64697062815600159</v>
      </c>
      <c r="D7440" s="101">
        <f t="shared" si="822"/>
        <v>1.3063631474655721</v>
      </c>
      <c r="E7440" s="93">
        <v>0.69460068795133012</v>
      </c>
      <c r="F7440" s="102">
        <f t="shared" si="820"/>
        <v>1.69460068795133</v>
      </c>
      <c r="G7440" s="102">
        <f t="shared" si="823"/>
        <v>22208.255115301537</v>
      </c>
      <c r="H7440" s="102">
        <f t="shared" si="821"/>
        <v>22213.235286866071</v>
      </c>
      <c r="I7440" s="102">
        <f t="shared" si="817"/>
        <v>4.9801715645335207</v>
      </c>
      <c r="J7440" s="102">
        <f t="shared" si="818"/>
        <v>22214.929887554023</v>
      </c>
      <c r="K7440" s="103">
        <f t="shared" si="819"/>
        <v>6.674772252485127</v>
      </c>
    </row>
    <row r="7441" spans="2:11" x14ac:dyDescent="0.2">
      <c r="B7441" s="35">
        <v>7426</v>
      </c>
      <c r="C7441" s="93">
        <v>0.94057599451075091</v>
      </c>
      <c r="D7441" s="101">
        <f t="shared" si="822"/>
        <v>0.18378849378327466</v>
      </c>
      <c r="E7441" s="93">
        <v>0.23443459154927548</v>
      </c>
      <c r="F7441" s="102">
        <f t="shared" si="820"/>
        <v>1.2344345915492756</v>
      </c>
      <c r="G7441" s="102">
        <f t="shared" si="823"/>
        <v>22208.438903795322</v>
      </c>
      <c r="H7441" s="102">
        <f t="shared" si="821"/>
        <v>22214.929887554023</v>
      </c>
      <c r="I7441" s="102">
        <f t="shared" si="817"/>
        <v>6.4909837587001675</v>
      </c>
      <c r="J7441" s="102">
        <f t="shared" si="818"/>
        <v>22216.164322145571</v>
      </c>
      <c r="K7441" s="103">
        <f t="shared" si="819"/>
        <v>7.7254183502482192</v>
      </c>
    </row>
    <row r="7442" spans="2:11" x14ac:dyDescent="0.2">
      <c r="B7442" s="35">
        <v>7427</v>
      </c>
      <c r="C7442" s="93">
        <v>4.9486302423715989E-2</v>
      </c>
      <c r="D7442" s="101">
        <f t="shared" si="822"/>
        <v>9.0181780992419664</v>
      </c>
      <c r="E7442" s="93">
        <v>0.9193711461284011</v>
      </c>
      <c r="F7442" s="102">
        <f t="shared" si="820"/>
        <v>1.9193711461284011</v>
      </c>
      <c r="G7442" s="102">
        <f t="shared" si="823"/>
        <v>22217.457081894565</v>
      </c>
      <c r="H7442" s="102">
        <f t="shared" si="821"/>
        <v>22217.457081894565</v>
      </c>
      <c r="I7442" s="102">
        <f t="shared" ref="I7442:I7505" si="824">H7442-G7442</f>
        <v>0</v>
      </c>
      <c r="J7442" s="102">
        <f t="shared" ref="J7442:J7505" si="825">H7442+F7442</f>
        <v>22219.376453040692</v>
      </c>
      <c r="K7442" s="103">
        <f t="shared" ref="K7442:K7505" si="826">J7442-G7442</f>
        <v>1.9193711461266503</v>
      </c>
    </row>
    <row r="7443" spans="2:11" ht="16" thickBot="1" x14ac:dyDescent="0.25">
      <c r="B7443" s="39">
        <v>7428</v>
      </c>
      <c r="C7443" s="94">
        <v>0.7004499389686405</v>
      </c>
      <c r="D7443" s="104">
        <f t="shared" si="822"/>
        <v>1.0680971414149836</v>
      </c>
      <c r="E7443" s="94">
        <v>0.11262229796106515</v>
      </c>
      <c r="F7443" s="105">
        <f t="shared" si="820"/>
        <v>1.1126222979610652</v>
      </c>
      <c r="G7443" s="105">
        <f t="shared" si="823"/>
        <v>22218.52517903598</v>
      </c>
      <c r="H7443" s="105">
        <f t="shared" si="821"/>
        <v>22219.376453040692</v>
      </c>
      <c r="I7443" s="105">
        <f t="shared" si="824"/>
        <v>0.85127400471174042</v>
      </c>
      <c r="J7443" s="105">
        <f t="shared" si="825"/>
        <v>22220.489075338653</v>
      </c>
      <c r="K7443" s="106">
        <f t="shared" si="826"/>
        <v>1.9638963026736747</v>
      </c>
    </row>
    <row r="7444" spans="2:11" x14ac:dyDescent="0.2">
      <c r="B7444" s="35">
        <v>7429</v>
      </c>
      <c r="C7444" s="93">
        <v>0.91945461804992823</v>
      </c>
      <c r="D7444" s="101">
        <f t="shared" si="822"/>
        <v>0.25192377355723938</v>
      </c>
      <c r="E7444" s="93">
        <v>0.75283104445569371</v>
      </c>
      <c r="F7444" s="102">
        <f t="shared" si="820"/>
        <v>1.7528310444556938</v>
      </c>
      <c r="G7444" s="102">
        <f t="shared" si="823"/>
        <v>22218.777102809538</v>
      </c>
      <c r="H7444" s="102">
        <f t="shared" si="821"/>
        <v>22220.489075338653</v>
      </c>
      <c r="I7444" s="102">
        <f t="shared" si="824"/>
        <v>1.7119725291158829</v>
      </c>
      <c r="J7444" s="102">
        <f t="shared" si="825"/>
        <v>22222.241906383108</v>
      </c>
      <c r="K7444" s="103">
        <f t="shared" si="826"/>
        <v>3.4648035735699523</v>
      </c>
    </row>
    <row r="7445" spans="2:11" x14ac:dyDescent="0.2">
      <c r="B7445" s="35">
        <v>7430</v>
      </c>
      <c r="C7445" s="93">
        <v>0.75142750432422611</v>
      </c>
      <c r="D7445" s="101">
        <f t="shared" si="822"/>
        <v>0.85734162722262874</v>
      </c>
      <c r="E7445" s="93">
        <v>0.45860284507479854</v>
      </c>
      <c r="F7445" s="102">
        <f t="shared" si="820"/>
        <v>1.4586028450747985</v>
      </c>
      <c r="G7445" s="102">
        <f t="shared" si="823"/>
        <v>22219.634444436761</v>
      </c>
      <c r="H7445" s="102">
        <f t="shared" si="821"/>
        <v>22222.241906383108</v>
      </c>
      <c r="I7445" s="102">
        <f t="shared" si="824"/>
        <v>2.6074619463470299</v>
      </c>
      <c r="J7445" s="102">
        <f t="shared" si="825"/>
        <v>22223.700509228183</v>
      </c>
      <c r="K7445" s="103">
        <f t="shared" si="826"/>
        <v>4.0660647914228321</v>
      </c>
    </row>
    <row r="7446" spans="2:11" x14ac:dyDescent="0.2">
      <c r="B7446" s="35">
        <v>7431</v>
      </c>
      <c r="C7446" s="93">
        <v>0.22979533420338083</v>
      </c>
      <c r="D7446" s="101">
        <f t="shared" si="822"/>
        <v>4.4116986525038344</v>
      </c>
      <c r="E7446" s="93">
        <v>0.60042776516147189</v>
      </c>
      <c r="F7446" s="102">
        <f t="shared" si="820"/>
        <v>1.6004277651614718</v>
      </c>
      <c r="G7446" s="102">
        <f t="shared" si="823"/>
        <v>22224.046143089265</v>
      </c>
      <c r="H7446" s="102">
        <f t="shared" si="821"/>
        <v>22224.046143089265</v>
      </c>
      <c r="I7446" s="102">
        <f t="shared" si="824"/>
        <v>0</v>
      </c>
      <c r="J7446" s="102">
        <f t="shared" si="825"/>
        <v>22225.646570854427</v>
      </c>
      <c r="K7446" s="103">
        <f t="shared" si="826"/>
        <v>1.600427765162749</v>
      </c>
    </row>
    <row r="7447" spans="2:11" ht="16" thickBot="1" x14ac:dyDescent="0.25">
      <c r="B7447" s="39">
        <v>7432</v>
      </c>
      <c r="C7447" s="94">
        <v>3.1861609648090261E-2</v>
      </c>
      <c r="D7447" s="104">
        <f t="shared" si="822"/>
        <v>10.33906035971258</v>
      </c>
      <c r="E7447" s="94">
        <v>0.51260399590223416</v>
      </c>
      <c r="F7447" s="105">
        <f t="shared" si="820"/>
        <v>1.5126039959022342</v>
      </c>
      <c r="G7447" s="105">
        <f t="shared" si="823"/>
        <v>22234.385203448976</v>
      </c>
      <c r="H7447" s="105">
        <f t="shared" si="821"/>
        <v>22234.385203448976</v>
      </c>
      <c r="I7447" s="105">
        <f t="shared" si="824"/>
        <v>0</v>
      </c>
      <c r="J7447" s="105">
        <f t="shared" si="825"/>
        <v>22235.897807444879</v>
      </c>
      <c r="K7447" s="106">
        <f t="shared" si="826"/>
        <v>1.5126039959031914</v>
      </c>
    </row>
    <row r="7448" spans="2:11" x14ac:dyDescent="0.2">
      <c r="B7448" s="35">
        <v>7433</v>
      </c>
      <c r="C7448" s="93">
        <v>0.22669668990629532</v>
      </c>
      <c r="D7448" s="101">
        <f t="shared" si="822"/>
        <v>4.4524269683477868</v>
      </c>
      <c r="E7448" s="93">
        <v>0.76303457000505148</v>
      </c>
      <c r="F7448" s="102">
        <f t="shared" si="820"/>
        <v>1.7630345700050514</v>
      </c>
      <c r="G7448" s="102">
        <f t="shared" si="823"/>
        <v>22238.837630417322</v>
      </c>
      <c r="H7448" s="102">
        <f t="shared" si="821"/>
        <v>22238.837630417322</v>
      </c>
      <c r="I7448" s="102">
        <f t="shared" si="824"/>
        <v>0</v>
      </c>
      <c r="J7448" s="102">
        <f t="shared" si="825"/>
        <v>22240.600664987327</v>
      </c>
      <c r="K7448" s="103">
        <f t="shared" si="826"/>
        <v>1.7630345700054022</v>
      </c>
    </row>
    <row r="7449" spans="2:11" x14ac:dyDescent="0.2">
      <c r="B7449" s="35">
        <v>7434</v>
      </c>
      <c r="C7449" s="93">
        <v>0.14815952284762812</v>
      </c>
      <c r="D7449" s="101">
        <f t="shared" si="822"/>
        <v>5.7283971858309668</v>
      </c>
      <c r="E7449" s="93">
        <v>0.47977727293269001</v>
      </c>
      <c r="F7449" s="102">
        <f t="shared" si="820"/>
        <v>1.4797772729326901</v>
      </c>
      <c r="G7449" s="102">
        <f t="shared" si="823"/>
        <v>22244.566027603152</v>
      </c>
      <c r="H7449" s="102">
        <f t="shared" si="821"/>
        <v>22244.566027603152</v>
      </c>
      <c r="I7449" s="102">
        <f t="shared" si="824"/>
        <v>0</v>
      </c>
      <c r="J7449" s="102">
        <f t="shared" si="825"/>
        <v>22246.045804876085</v>
      </c>
      <c r="K7449" s="103">
        <f t="shared" si="826"/>
        <v>1.4797772729325516</v>
      </c>
    </row>
    <row r="7450" spans="2:11" x14ac:dyDescent="0.2">
      <c r="B7450" s="35">
        <v>7435</v>
      </c>
      <c r="C7450" s="93">
        <v>0.34514973295848073</v>
      </c>
      <c r="D7450" s="101">
        <f t="shared" si="822"/>
        <v>3.1913308425898532</v>
      </c>
      <c r="E7450" s="93">
        <v>0.41474213092435286</v>
      </c>
      <c r="F7450" s="102">
        <f t="shared" si="820"/>
        <v>1.4147421309243529</v>
      </c>
      <c r="G7450" s="102">
        <f t="shared" si="823"/>
        <v>22247.757358445742</v>
      </c>
      <c r="H7450" s="102">
        <f t="shared" si="821"/>
        <v>22247.757358445742</v>
      </c>
      <c r="I7450" s="102">
        <f t="shared" si="824"/>
        <v>0</v>
      </c>
      <c r="J7450" s="102">
        <f t="shared" si="825"/>
        <v>22249.172100576667</v>
      </c>
      <c r="K7450" s="103">
        <f t="shared" si="826"/>
        <v>1.4147421309244237</v>
      </c>
    </row>
    <row r="7451" spans="2:11" ht="16" thickBot="1" x14ac:dyDescent="0.25">
      <c r="B7451" s="39">
        <v>7436</v>
      </c>
      <c r="C7451" s="94">
        <v>0.53758096606831718</v>
      </c>
      <c r="D7451" s="104">
        <f t="shared" si="822"/>
        <v>1.8620276873365702</v>
      </c>
      <c r="E7451" s="94">
        <v>1.4315570535988309E-2</v>
      </c>
      <c r="F7451" s="105">
        <f t="shared" si="820"/>
        <v>1.0143155705359883</v>
      </c>
      <c r="G7451" s="105">
        <f t="shared" si="823"/>
        <v>22249.619386133079</v>
      </c>
      <c r="H7451" s="105">
        <f t="shared" si="821"/>
        <v>22249.619386133079</v>
      </c>
      <c r="I7451" s="105">
        <f t="shared" si="824"/>
        <v>0</v>
      </c>
      <c r="J7451" s="105">
        <f t="shared" si="825"/>
        <v>22250.633701703617</v>
      </c>
      <c r="K7451" s="106">
        <f t="shared" si="826"/>
        <v>1.0143155705372919</v>
      </c>
    </row>
    <row r="7452" spans="2:11" x14ac:dyDescent="0.2">
      <c r="B7452" s="35">
        <v>7437</v>
      </c>
      <c r="C7452" s="93">
        <v>0.93303366329822257</v>
      </c>
      <c r="D7452" s="101">
        <f t="shared" si="822"/>
        <v>0.2079419942405874</v>
      </c>
      <c r="E7452" s="93">
        <v>0.40896218694071729</v>
      </c>
      <c r="F7452" s="102">
        <f t="shared" si="820"/>
        <v>1.4089621869407174</v>
      </c>
      <c r="G7452" s="102">
        <f t="shared" si="823"/>
        <v>22249.827328127321</v>
      </c>
      <c r="H7452" s="102">
        <f t="shared" si="821"/>
        <v>22250.633701703617</v>
      </c>
      <c r="I7452" s="102">
        <f t="shared" si="824"/>
        <v>0.80637357629530015</v>
      </c>
      <c r="J7452" s="102">
        <f t="shared" si="825"/>
        <v>22252.042663890559</v>
      </c>
      <c r="K7452" s="103">
        <f t="shared" si="826"/>
        <v>2.2153357632378174</v>
      </c>
    </row>
    <row r="7453" spans="2:11" x14ac:dyDescent="0.2">
      <c r="B7453" s="35">
        <v>7438</v>
      </c>
      <c r="C7453" s="93">
        <v>0.78923019312072151</v>
      </c>
      <c r="D7453" s="101">
        <f t="shared" si="822"/>
        <v>0.71009174304953337</v>
      </c>
      <c r="E7453" s="93">
        <v>3.8900378460454355E-2</v>
      </c>
      <c r="F7453" s="102">
        <f t="shared" si="820"/>
        <v>1.0389003784604545</v>
      </c>
      <c r="G7453" s="102">
        <f t="shared" si="823"/>
        <v>22250.537419870372</v>
      </c>
      <c r="H7453" s="102">
        <f t="shared" si="821"/>
        <v>22252.042663890559</v>
      </c>
      <c r="I7453" s="102">
        <f t="shared" si="824"/>
        <v>1.5052440201870922</v>
      </c>
      <c r="J7453" s="102">
        <f t="shared" si="825"/>
        <v>22253.081564269021</v>
      </c>
      <c r="K7453" s="103">
        <f t="shared" si="826"/>
        <v>2.5441443986492231</v>
      </c>
    </row>
    <row r="7454" spans="2:11" x14ac:dyDescent="0.2">
      <c r="B7454" s="35">
        <v>7439</v>
      </c>
      <c r="C7454" s="93">
        <v>0.62403140035359006</v>
      </c>
      <c r="D7454" s="101">
        <f t="shared" si="822"/>
        <v>1.4146637723979036</v>
      </c>
      <c r="E7454" s="93">
        <v>0.5835413250967415</v>
      </c>
      <c r="F7454" s="102">
        <f t="shared" si="820"/>
        <v>1.5835413250967414</v>
      </c>
      <c r="G7454" s="102">
        <f t="shared" si="823"/>
        <v>22251.952083642769</v>
      </c>
      <c r="H7454" s="102">
        <f t="shared" si="821"/>
        <v>22253.081564269021</v>
      </c>
      <c r="I7454" s="102">
        <f t="shared" si="824"/>
        <v>1.1294806262521888</v>
      </c>
      <c r="J7454" s="102">
        <f t="shared" si="825"/>
        <v>22254.665105594118</v>
      </c>
      <c r="K7454" s="103">
        <f t="shared" si="826"/>
        <v>2.7130219513492193</v>
      </c>
    </row>
    <row r="7455" spans="2:11" ht="16" thickBot="1" x14ac:dyDescent="0.25">
      <c r="B7455" s="39">
        <v>7440</v>
      </c>
      <c r="C7455" s="94">
        <v>0.28256138810535769</v>
      </c>
      <c r="D7455" s="104">
        <f t="shared" si="822"/>
        <v>3.7915783469241293</v>
      </c>
      <c r="E7455" s="94">
        <v>0.37066040048644933</v>
      </c>
      <c r="F7455" s="105">
        <f t="shared" si="820"/>
        <v>1.3706604004864493</v>
      </c>
      <c r="G7455" s="105">
        <f t="shared" si="823"/>
        <v>22255.743661989694</v>
      </c>
      <c r="H7455" s="105">
        <f t="shared" si="821"/>
        <v>22255.743661989694</v>
      </c>
      <c r="I7455" s="105">
        <f t="shared" si="824"/>
        <v>0</v>
      </c>
      <c r="J7455" s="105">
        <f t="shared" si="825"/>
        <v>22257.114322390182</v>
      </c>
      <c r="K7455" s="106">
        <f t="shared" si="826"/>
        <v>1.3706604004873952</v>
      </c>
    </row>
    <row r="7456" spans="2:11" x14ac:dyDescent="0.2">
      <c r="B7456" s="35">
        <v>7441</v>
      </c>
      <c r="C7456" s="93">
        <v>4.0078815768314957E-2</v>
      </c>
      <c r="D7456" s="101">
        <f t="shared" si="822"/>
        <v>9.6507221080223058</v>
      </c>
      <c r="E7456" s="93">
        <v>0.69662165224158579</v>
      </c>
      <c r="F7456" s="102">
        <f t="shared" si="820"/>
        <v>1.6966216522415858</v>
      </c>
      <c r="G7456" s="102">
        <f t="shared" si="823"/>
        <v>22265.394384097715</v>
      </c>
      <c r="H7456" s="102">
        <f t="shared" si="821"/>
        <v>22265.394384097715</v>
      </c>
      <c r="I7456" s="102">
        <f t="shared" si="824"/>
        <v>0</v>
      </c>
      <c r="J7456" s="102">
        <f t="shared" si="825"/>
        <v>22267.091005749957</v>
      </c>
      <c r="K7456" s="103">
        <f t="shared" si="826"/>
        <v>1.696621652241447</v>
      </c>
    </row>
    <row r="7457" spans="2:11" x14ac:dyDescent="0.2">
      <c r="B7457" s="35">
        <v>7442</v>
      </c>
      <c r="C7457" s="93">
        <v>0.24293613185860419</v>
      </c>
      <c r="D7457" s="101">
        <f t="shared" si="822"/>
        <v>4.2448701061365925</v>
      </c>
      <c r="E7457" s="93">
        <v>6.7862116265322125E-2</v>
      </c>
      <c r="F7457" s="102">
        <f t="shared" si="820"/>
        <v>1.0678621162653221</v>
      </c>
      <c r="G7457" s="102">
        <f t="shared" si="823"/>
        <v>22269.639254203852</v>
      </c>
      <c r="H7457" s="102">
        <f t="shared" si="821"/>
        <v>22269.639254203852</v>
      </c>
      <c r="I7457" s="102">
        <f t="shared" si="824"/>
        <v>0</v>
      </c>
      <c r="J7457" s="102">
        <f t="shared" si="825"/>
        <v>22270.707116320118</v>
      </c>
      <c r="K7457" s="103">
        <f t="shared" si="826"/>
        <v>1.067862116266042</v>
      </c>
    </row>
    <row r="7458" spans="2:11" x14ac:dyDescent="0.2">
      <c r="B7458" s="35">
        <v>7443</v>
      </c>
      <c r="C7458" s="93">
        <v>1.7320432534965624E-2</v>
      </c>
      <c r="D7458" s="101">
        <f t="shared" si="822"/>
        <v>12.167605209027695</v>
      </c>
      <c r="E7458" s="93">
        <v>2.2223021984671854E-2</v>
      </c>
      <c r="F7458" s="102">
        <f t="shared" si="820"/>
        <v>1.0222230219846717</v>
      </c>
      <c r="G7458" s="102">
        <f t="shared" si="823"/>
        <v>22281.806859412878</v>
      </c>
      <c r="H7458" s="102">
        <f t="shared" si="821"/>
        <v>22281.806859412878</v>
      </c>
      <c r="I7458" s="102">
        <f t="shared" si="824"/>
        <v>0</v>
      </c>
      <c r="J7458" s="102">
        <f t="shared" si="825"/>
        <v>22282.829082434862</v>
      </c>
      <c r="K7458" s="103">
        <f t="shared" si="826"/>
        <v>1.0222230219842459</v>
      </c>
    </row>
    <row r="7459" spans="2:11" ht="16" thickBot="1" x14ac:dyDescent="0.25">
      <c r="B7459" s="39">
        <v>7444</v>
      </c>
      <c r="C7459" s="94">
        <v>0.58437697596321658</v>
      </c>
      <c r="D7459" s="104">
        <f t="shared" si="822"/>
        <v>1.6116269928524187</v>
      </c>
      <c r="E7459" s="94">
        <v>5.4294000758390193E-2</v>
      </c>
      <c r="F7459" s="105">
        <f t="shared" si="820"/>
        <v>1.0542940007583903</v>
      </c>
      <c r="G7459" s="105">
        <f t="shared" si="823"/>
        <v>22283.418486405732</v>
      </c>
      <c r="H7459" s="105">
        <f t="shared" si="821"/>
        <v>22283.418486405732</v>
      </c>
      <c r="I7459" s="105">
        <f t="shared" si="824"/>
        <v>0</v>
      </c>
      <c r="J7459" s="105">
        <f t="shared" si="825"/>
        <v>22284.47278040649</v>
      </c>
      <c r="K7459" s="106">
        <f t="shared" si="826"/>
        <v>1.054294000758091</v>
      </c>
    </row>
    <row r="7460" spans="2:11" x14ac:dyDescent="0.2">
      <c r="B7460" s="35">
        <v>7445</v>
      </c>
      <c r="C7460" s="93">
        <v>0.63699920048567027</v>
      </c>
      <c r="D7460" s="101">
        <f t="shared" si="822"/>
        <v>1.3529606356058936</v>
      </c>
      <c r="E7460" s="93">
        <v>0.16181360816375923</v>
      </c>
      <c r="F7460" s="102">
        <f t="shared" si="820"/>
        <v>1.1618136081637593</v>
      </c>
      <c r="G7460" s="102">
        <f t="shared" si="823"/>
        <v>22284.771447041338</v>
      </c>
      <c r="H7460" s="102">
        <f t="shared" si="821"/>
        <v>22284.771447041338</v>
      </c>
      <c r="I7460" s="102">
        <f t="shared" si="824"/>
        <v>0</v>
      </c>
      <c r="J7460" s="102">
        <f t="shared" si="825"/>
        <v>22285.933260649501</v>
      </c>
      <c r="K7460" s="103">
        <f t="shared" si="826"/>
        <v>1.1618136081633565</v>
      </c>
    </row>
    <row r="7461" spans="2:11" x14ac:dyDescent="0.2">
      <c r="B7461" s="35">
        <v>7446</v>
      </c>
      <c r="C7461" s="93">
        <v>0.5773245299808285</v>
      </c>
      <c r="D7461" s="101">
        <f t="shared" si="822"/>
        <v>1.6480521808356845</v>
      </c>
      <c r="E7461" s="93">
        <v>0.21725311003494907</v>
      </c>
      <c r="F7461" s="102">
        <f t="shared" si="820"/>
        <v>1.2172531100349491</v>
      </c>
      <c r="G7461" s="102">
        <f t="shared" si="823"/>
        <v>22286.419499222175</v>
      </c>
      <c r="H7461" s="102">
        <f t="shared" si="821"/>
        <v>22286.419499222175</v>
      </c>
      <c r="I7461" s="102">
        <f t="shared" si="824"/>
        <v>0</v>
      </c>
      <c r="J7461" s="102">
        <f t="shared" si="825"/>
        <v>22287.636752332208</v>
      </c>
      <c r="K7461" s="103">
        <f t="shared" si="826"/>
        <v>1.217253110033198</v>
      </c>
    </row>
    <row r="7462" spans="2:11" x14ac:dyDescent="0.2">
      <c r="B7462" s="35">
        <v>7447</v>
      </c>
      <c r="C7462" s="93">
        <v>5.4258468815640559E-2</v>
      </c>
      <c r="D7462" s="101">
        <f t="shared" si="822"/>
        <v>8.7419885746328454</v>
      </c>
      <c r="E7462" s="93">
        <v>9.4841762858354661E-2</v>
      </c>
      <c r="F7462" s="102">
        <f t="shared" si="820"/>
        <v>1.0948417628583547</v>
      </c>
      <c r="G7462" s="102">
        <f t="shared" si="823"/>
        <v>22295.161487796806</v>
      </c>
      <c r="H7462" s="102">
        <f t="shared" si="821"/>
        <v>22295.161487796806</v>
      </c>
      <c r="I7462" s="102">
        <f t="shared" si="824"/>
        <v>0</v>
      </c>
      <c r="J7462" s="102">
        <f t="shared" si="825"/>
        <v>22296.256329559663</v>
      </c>
      <c r="K7462" s="103">
        <f t="shared" si="826"/>
        <v>1.0948417628569587</v>
      </c>
    </row>
    <row r="7463" spans="2:11" ht="16" thickBot="1" x14ac:dyDescent="0.25">
      <c r="B7463" s="39">
        <v>7448</v>
      </c>
      <c r="C7463" s="94">
        <v>0.12653934126749167</v>
      </c>
      <c r="D7463" s="104">
        <f t="shared" si="822"/>
        <v>6.2016060630074303</v>
      </c>
      <c r="E7463" s="94">
        <v>0.60571707988384615</v>
      </c>
      <c r="F7463" s="105">
        <f t="shared" si="820"/>
        <v>1.605717079883846</v>
      </c>
      <c r="G7463" s="105">
        <f t="shared" si="823"/>
        <v>22301.363093859814</v>
      </c>
      <c r="H7463" s="105">
        <f t="shared" si="821"/>
        <v>22301.363093859814</v>
      </c>
      <c r="I7463" s="105">
        <f t="shared" si="824"/>
        <v>0</v>
      </c>
      <c r="J7463" s="105">
        <f t="shared" si="825"/>
        <v>22302.968810939699</v>
      </c>
      <c r="K7463" s="106">
        <f t="shared" si="826"/>
        <v>1.6057170798849256</v>
      </c>
    </row>
    <row r="7464" spans="2:11" x14ac:dyDescent="0.2">
      <c r="B7464" s="35">
        <v>7449</v>
      </c>
      <c r="C7464" s="93">
        <v>0.49638627904425792</v>
      </c>
      <c r="D7464" s="101">
        <f t="shared" si="822"/>
        <v>2.1012026008795646</v>
      </c>
      <c r="E7464" s="93">
        <v>0.52150879954052354</v>
      </c>
      <c r="F7464" s="102">
        <f t="shared" si="820"/>
        <v>1.5215087995405234</v>
      </c>
      <c r="G7464" s="102">
        <f t="shared" si="823"/>
        <v>22303.464296460694</v>
      </c>
      <c r="H7464" s="102">
        <f t="shared" si="821"/>
        <v>22303.464296460694</v>
      </c>
      <c r="I7464" s="102">
        <f t="shared" si="824"/>
        <v>0</v>
      </c>
      <c r="J7464" s="102">
        <f t="shared" si="825"/>
        <v>22304.985805260236</v>
      </c>
      <c r="K7464" s="103">
        <f t="shared" si="826"/>
        <v>1.5215087995420618</v>
      </c>
    </row>
    <row r="7465" spans="2:11" x14ac:dyDescent="0.2">
      <c r="B7465" s="35">
        <v>7450</v>
      </c>
      <c r="C7465" s="93">
        <v>0.17333892824128105</v>
      </c>
      <c r="D7465" s="101">
        <f t="shared" si="822"/>
        <v>5.257519434841873</v>
      </c>
      <c r="E7465" s="93">
        <v>0.71951253560583017</v>
      </c>
      <c r="F7465" s="102">
        <f t="shared" si="820"/>
        <v>1.7195125356058303</v>
      </c>
      <c r="G7465" s="102">
        <f t="shared" si="823"/>
        <v>22308.721815895537</v>
      </c>
      <c r="H7465" s="102">
        <f t="shared" si="821"/>
        <v>22308.721815895537</v>
      </c>
      <c r="I7465" s="102">
        <f t="shared" si="824"/>
        <v>0</v>
      </c>
      <c r="J7465" s="102">
        <f t="shared" si="825"/>
        <v>22310.441328431141</v>
      </c>
      <c r="K7465" s="103">
        <f t="shared" si="826"/>
        <v>1.7195125356047356</v>
      </c>
    </row>
    <row r="7466" spans="2:11" x14ac:dyDescent="0.2">
      <c r="B7466" s="35">
        <v>7451</v>
      </c>
      <c r="C7466" s="93">
        <v>0.22545418336751955</v>
      </c>
      <c r="D7466" s="101">
        <f t="shared" si="822"/>
        <v>4.4689149559617984</v>
      </c>
      <c r="E7466" s="93">
        <v>0.1607086175737642</v>
      </c>
      <c r="F7466" s="102">
        <f t="shared" si="820"/>
        <v>1.1607086175737642</v>
      </c>
      <c r="G7466" s="102">
        <f t="shared" si="823"/>
        <v>22313.1907308515</v>
      </c>
      <c r="H7466" s="102">
        <f t="shared" si="821"/>
        <v>22313.1907308515</v>
      </c>
      <c r="I7466" s="102">
        <f t="shared" si="824"/>
        <v>0</v>
      </c>
      <c r="J7466" s="102">
        <f t="shared" si="825"/>
        <v>22314.351439469076</v>
      </c>
      <c r="K7466" s="103">
        <f t="shared" si="826"/>
        <v>1.1607086175754375</v>
      </c>
    </row>
    <row r="7467" spans="2:11" ht="16" thickBot="1" x14ac:dyDescent="0.25">
      <c r="B7467" s="39">
        <v>7452</v>
      </c>
      <c r="C7467" s="94">
        <v>0.73445925351568164</v>
      </c>
      <c r="D7467" s="104">
        <f t="shared" si="822"/>
        <v>0.92586228011646732</v>
      </c>
      <c r="E7467" s="94">
        <v>0.8058978516704759</v>
      </c>
      <c r="F7467" s="105">
        <f t="shared" ref="F7467:F7530" si="827">($N$18-$N$19)*E7467+$N$19</f>
        <v>1.8058978516704758</v>
      </c>
      <c r="G7467" s="105">
        <f t="shared" si="823"/>
        <v>22314.116593131617</v>
      </c>
      <c r="H7467" s="105">
        <f t="shared" ref="H7467:H7530" si="828">+MAX(G7467,J7466)</f>
        <v>22314.351439469076</v>
      </c>
      <c r="I7467" s="105">
        <f t="shared" si="824"/>
        <v>0.23484633745829342</v>
      </c>
      <c r="J7467" s="105">
        <f t="shared" si="825"/>
        <v>22316.157337320747</v>
      </c>
      <c r="K7467" s="106">
        <f t="shared" si="826"/>
        <v>2.0407441891293274</v>
      </c>
    </row>
    <row r="7468" spans="2:11" x14ac:dyDescent="0.2">
      <c r="B7468" s="35">
        <v>7453</v>
      </c>
      <c r="C7468" s="93">
        <v>0.46189706829127075</v>
      </c>
      <c r="D7468" s="101">
        <f t="shared" ref="D7468:D7531" si="829">-LN(C7468)/$N$16</f>
        <v>2.3172396258883006</v>
      </c>
      <c r="E7468" s="93">
        <v>0.79188622491910976</v>
      </c>
      <c r="F7468" s="102">
        <f t="shared" si="827"/>
        <v>1.7918862249191099</v>
      </c>
      <c r="G7468" s="102">
        <f t="shared" ref="G7468:G7531" si="830">G7467+D7468</f>
        <v>22316.433832757506</v>
      </c>
      <c r="H7468" s="102">
        <f t="shared" si="828"/>
        <v>22316.433832757506</v>
      </c>
      <c r="I7468" s="102">
        <f t="shared" si="824"/>
        <v>0</v>
      </c>
      <c r="J7468" s="102">
        <f t="shared" si="825"/>
        <v>22318.225718982427</v>
      </c>
      <c r="K7468" s="103">
        <f t="shared" si="826"/>
        <v>1.791886224920745</v>
      </c>
    </row>
    <row r="7469" spans="2:11" x14ac:dyDescent="0.2">
      <c r="B7469" s="35">
        <v>7454</v>
      </c>
      <c r="C7469" s="93">
        <v>0.18060405943720681</v>
      </c>
      <c r="D7469" s="101">
        <f t="shared" si="829"/>
        <v>5.1343444822438613</v>
      </c>
      <c r="E7469" s="93">
        <v>0.87700781676274264</v>
      </c>
      <c r="F7469" s="102">
        <f t="shared" si="827"/>
        <v>1.8770078167627426</v>
      </c>
      <c r="G7469" s="102">
        <f t="shared" si="830"/>
        <v>22321.568177239751</v>
      </c>
      <c r="H7469" s="102">
        <f t="shared" si="828"/>
        <v>22321.568177239751</v>
      </c>
      <c r="I7469" s="102">
        <f t="shared" si="824"/>
        <v>0</v>
      </c>
      <c r="J7469" s="102">
        <f t="shared" si="825"/>
        <v>22323.445185056513</v>
      </c>
      <c r="K7469" s="103">
        <f t="shared" si="826"/>
        <v>1.8770078167617612</v>
      </c>
    </row>
    <row r="7470" spans="2:11" x14ac:dyDescent="0.2">
      <c r="B7470" s="35">
        <v>7455</v>
      </c>
      <c r="C7470" s="93">
        <v>0.289607774691094</v>
      </c>
      <c r="D7470" s="101">
        <f t="shared" si="829"/>
        <v>3.7176833175657156</v>
      </c>
      <c r="E7470" s="93">
        <v>0.90278823038667866</v>
      </c>
      <c r="F7470" s="102">
        <f t="shared" si="827"/>
        <v>1.9027882303866788</v>
      </c>
      <c r="G7470" s="102">
        <f t="shared" si="830"/>
        <v>22325.285860557316</v>
      </c>
      <c r="H7470" s="102">
        <f t="shared" si="828"/>
        <v>22325.285860557316</v>
      </c>
      <c r="I7470" s="102">
        <f t="shared" si="824"/>
        <v>0</v>
      </c>
      <c r="J7470" s="102">
        <f t="shared" si="825"/>
        <v>22327.188648787702</v>
      </c>
      <c r="K7470" s="103">
        <f t="shared" si="826"/>
        <v>1.9027882303853403</v>
      </c>
    </row>
    <row r="7471" spans="2:11" ht="16" thickBot="1" x14ac:dyDescent="0.25">
      <c r="B7471" s="39">
        <v>7456</v>
      </c>
      <c r="C7471" s="94">
        <v>4.1860759351733501E-2</v>
      </c>
      <c r="D7471" s="104">
        <f t="shared" si="829"/>
        <v>9.5202192655742053</v>
      </c>
      <c r="E7471" s="94">
        <v>0.86053143513816943</v>
      </c>
      <c r="F7471" s="105">
        <f t="shared" si="827"/>
        <v>1.8605314351381694</v>
      </c>
      <c r="G7471" s="105">
        <f t="shared" si="830"/>
        <v>22334.806079822891</v>
      </c>
      <c r="H7471" s="105">
        <f t="shared" si="828"/>
        <v>22334.806079822891</v>
      </c>
      <c r="I7471" s="105">
        <f t="shared" si="824"/>
        <v>0</v>
      </c>
      <c r="J7471" s="105">
        <f t="shared" si="825"/>
        <v>22336.666611258028</v>
      </c>
      <c r="K7471" s="106">
        <f t="shared" si="826"/>
        <v>1.8605314351370907</v>
      </c>
    </row>
    <row r="7472" spans="2:11" x14ac:dyDescent="0.2">
      <c r="B7472" s="35">
        <v>7457</v>
      </c>
      <c r="C7472" s="93">
        <v>0.24981023177015105</v>
      </c>
      <c r="D7472" s="101">
        <f t="shared" si="829"/>
        <v>4.1611611668430255</v>
      </c>
      <c r="E7472" s="93">
        <v>0.35195582627332633</v>
      </c>
      <c r="F7472" s="102">
        <f t="shared" si="827"/>
        <v>1.3519558262733264</v>
      </c>
      <c r="G7472" s="102">
        <f t="shared" si="830"/>
        <v>22338.967240989732</v>
      </c>
      <c r="H7472" s="102">
        <f t="shared" si="828"/>
        <v>22338.967240989732</v>
      </c>
      <c r="I7472" s="102">
        <f t="shared" si="824"/>
        <v>0</v>
      </c>
      <c r="J7472" s="102">
        <f t="shared" si="825"/>
        <v>22340.319196816006</v>
      </c>
      <c r="K7472" s="103">
        <f t="shared" si="826"/>
        <v>1.3519558262742066</v>
      </c>
    </row>
    <row r="7473" spans="2:11" x14ac:dyDescent="0.2">
      <c r="B7473" s="35">
        <v>7458</v>
      </c>
      <c r="C7473" s="93">
        <v>0.29370924985479374</v>
      </c>
      <c r="D7473" s="101">
        <f t="shared" si="829"/>
        <v>3.675494841136179</v>
      </c>
      <c r="E7473" s="93">
        <v>2.6890486593871277E-3</v>
      </c>
      <c r="F7473" s="102">
        <f t="shared" si="827"/>
        <v>1.0026890486593871</v>
      </c>
      <c r="G7473" s="102">
        <f t="shared" si="830"/>
        <v>22342.642735830868</v>
      </c>
      <c r="H7473" s="102">
        <f t="shared" si="828"/>
        <v>22342.642735830868</v>
      </c>
      <c r="I7473" s="102">
        <f t="shared" si="824"/>
        <v>0</v>
      </c>
      <c r="J7473" s="102">
        <f t="shared" si="825"/>
        <v>22343.645424879527</v>
      </c>
      <c r="K7473" s="103">
        <f t="shared" si="826"/>
        <v>1.0026890486587945</v>
      </c>
    </row>
    <row r="7474" spans="2:11" x14ac:dyDescent="0.2">
      <c r="B7474" s="35">
        <v>7459</v>
      </c>
      <c r="C7474" s="93">
        <v>6.2119329992126104E-2</v>
      </c>
      <c r="D7474" s="101">
        <f t="shared" si="829"/>
        <v>8.3360941993886222</v>
      </c>
      <c r="E7474" s="93">
        <v>0.40988939056575402</v>
      </c>
      <c r="F7474" s="102">
        <f t="shared" si="827"/>
        <v>1.4098893905657541</v>
      </c>
      <c r="G7474" s="102">
        <f t="shared" si="830"/>
        <v>22350.978830030257</v>
      </c>
      <c r="H7474" s="102">
        <f t="shared" si="828"/>
        <v>22350.978830030257</v>
      </c>
      <c r="I7474" s="102">
        <f t="shared" si="824"/>
        <v>0</v>
      </c>
      <c r="J7474" s="102">
        <f t="shared" si="825"/>
        <v>22352.388719420822</v>
      </c>
      <c r="K7474" s="103">
        <f t="shared" si="826"/>
        <v>1.4098893905647856</v>
      </c>
    </row>
    <row r="7475" spans="2:11" ht="16" thickBot="1" x14ac:dyDescent="0.25">
      <c r="B7475" s="39">
        <v>7460</v>
      </c>
      <c r="C7475" s="94">
        <v>0.60700266444741646</v>
      </c>
      <c r="D7475" s="104">
        <f t="shared" si="829"/>
        <v>1.4976662951934421</v>
      </c>
      <c r="E7475" s="94">
        <v>0.80715605722627604</v>
      </c>
      <c r="F7475" s="105">
        <f t="shared" si="827"/>
        <v>1.8071560572262761</v>
      </c>
      <c r="G7475" s="105">
        <f t="shared" si="830"/>
        <v>22352.476496325449</v>
      </c>
      <c r="H7475" s="105">
        <f t="shared" si="828"/>
        <v>22352.476496325449</v>
      </c>
      <c r="I7475" s="105">
        <f t="shared" si="824"/>
        <v>0</v>
      </c>
      <c r="J7475" s="105">
        <f t="shared" si="825"/>
        <v>22354.283652382677</v>
      </c>
      <c r="K7475" s="106">
        <f t="shared" si="826"/>
        <v>1.807156057227985</v>
      </c>
    </row>
    <row r="7476" spans="2:11" x14ac:dyDescent="0.2">
      <c r="B7476" s="35">
        <v>7461</v>
      </c>
      <c r="C7476" s="93">
        <v>0.89107813728930652</v>
      </c>
      <c r="D7476" s="101">
        <f t="shared" si="829"/>
        <v>0.34596947755305318</v>
      </c>
      <c r="E7476" s="93">
        <v>0.14604232596084821</v>
      </c>
      <c r="F7476" s="102">
        <f t="shared" si="827"/>
        <v>1.1460423259608481</v>
      </c>
      <c r="G7476" s="102">
        <f t="shared" si="830"/>
        <v>22352.822465803001</v>
      </c>
      <c r="H7476" s="102">
        <f t="shared" si="828"/>
        <v>22354.283652382677</v>
      </c>
      <c r="I7476" s="102">
        <f t="shared" si="824"/>
        <v>1.4611865796759957</v>
      </c>
      <c r="J7476" s="102">
        <f t="shared" si="825"/>
        <v>22355.429694708637</v>
      </c>
      <c r="K7476" s="103">
        <f t="shared" si="826"/>
        <v>2.6072289056355658</v>
      </c>
    </row>
    <row r="7477" spans="2:11" x14ac:dyDescent="0.2">
      <c r="B7477" s="35">
        <v>7462</v>
      </c>
      <c r="C7477" s="93">
        <v>0.2077545799798266</v>
      </c>
      <c r="D7477" s="101">
        <f t="shared" si="829"/>
        <v>4.7141933995759402</v>
      </c>
      <c r="E7477" s="93">
        <v>0.20819926818683865</v>
      </c>
      <c r="F7477" s="102">
        <f t="shared" si="827"/>
        <v>1.2081992681868385</v>
      </c>
      <c r="G7477" s="102">
        <f t="shared" si="830"/>
        <v>22357.536659202578</v>
      </c>
      <c r="H7477" s="102">
        <f t="shared" si="828"/>
        <v>22357.536659202578</v>
      </c>
      <c r="I7477" s="102">
        <f t="shared" si="824"/>
        <v>0</v>
      </c>
      <c r="J7477" s="102">
        <f t="shared" si="825"/>
        <v>22358.744858470764</v>
      </c>
      <c r="K7477" s="103">
        <f t="shared" si="826"/>
        <v>1.2081992681851261</v>
      </c>
    </row>
    <row r="7478" spans="2:11" x14ac:dyDescent="0.2">
      <c r="B7478" s="35">
        <v>7463</v>
      </c>
      <c r="C7478" s="93">
        <v>4.8865806962220648E-2</v>
      </c>
      <c r="D7478" s="101">
        <f t="shared" si="829"/>
        <v>9.0560321136386257</v>
      </c>
      <c r="E7478" s="93">
        <v>6.3369232058398617E-2</v>
      </c>
      <c r="F7478" s="102">
        <f t="shared" si="827"/>
        <v>1.0633692320583985</v>
      </c>
      <c r="G7478" s="102">
        <f t="shared" si="830"/>
        <v>22366.592691316218</v>
      </c>
      <c r="H7478" s="102">
        <f t="shared" si="828"/>
        <v>22366.592691316218</v>
      </c>
      <c r="I7478" s="102">
        <f t="shared" si="824"/>
        <v>0</v>
      </c>
      <c r="J7478" s="102">
        <f t="shared" si="825"/>
        <v>22367.656060548277</v>
      </c>
      <c r="K7478" s="103">
        <f t="shared" si="826"/>
        <v>1.0633692320589034</v>
      </c>
    </row>
    <row r="7479" spans="2:11" ht="16" thickBot="1" x14ac:dyDescent="0.25">
      <c r="B7479" s="39">
        <v>7464</v>
      </c>
      <c r="C7479" s="94">
        <v>0.73190705944544854</v>
      </c>
      <c r="D7479" s="104">
        <f t="shared" si="829"/>
        <v>0.93630522315791798</v>
      </c>
      <c r="E7479" s="94">
        <v>9.8382139695996851E-2</v>
      </c>
      <c r="F7479" s="105">
        <f t="shared" si="827"/>
        <v>1.098382139695997</v>
      </c>
      <c r="G7479" s="105">
        <f t="shared" si="830"/>
        <v>22367.528996539375</v>
      </c>
      <c r="H7479" s="105">
        <f t="shared" si="828"/>
        <v>22367.656060548277</v>
      </c>
      <c r="I7479" s="105">
        <f t="shared" si="824"/>
        <v>0.12706400890238001</v>
      </c>
      <c r="J7479" s="105">
        <f t="shared" si="825"/>
        <v>22368.754442687972</v>
      </c>
      <c r="K7479" s="106">
        <f t="shared" si="826"/>
        <v>1.225446148597257</v>
      </c>
    </row>
    <row r="7480" spans="2:11" x14ac:dyDescent="0.2">
      <c r="B7480" s="35">
        <v>7465</v>
      </c>
      <c r="C7480" s="93">
        <v>0.13813190243876772</v>
      </c>
      <c r="D7480" s="101">
        <f t="shared" si="829"/>
        <v>5.9386387066539932</v>
      </c>
      <c r="E7480" s="93">
        <v>4.3167833755406337E-2</v>
      </c>
      <c r="F7480" s="102">
        <f t="shared" si="827"/>
        <v>1.0431678337554064</v>
      </c>
      <c r="G7480" s="102">
        <f t="shared" si="830"/>
        <v>22373.46763524603</v>
      </c>
      <c r="H7480" s="102">
        <f t="shared" si="828"/>
        <v>22373.46763524603</v>
      </c>
      <c r="I7480" s="102">
        <f t="shared" si="824"/>
        <v>0</v>
      </c>
      <c r="J7480" s="102">
        <f t="shared" si="825"/>
        <v>22374.510803079786</v>
      </c>
      <c r="K7480" s="103">
        <f t="shared" si="826"/>
        <v>1.0431678337554331</v>
      </c>
    </row>
    <row r="7481" spans="2:11" x14ac:dyDescent="0.2">
      <c r="B7481" s="35">
        <v>7466</v>
      </c>
      <c r="C7481" s="93">
        <v>0.5190833478293605</v>
      </c>
      <c r="D7481" s="101">
        <f t="shared" si="829"/>
        <v>1.9670724467693641</v>
      </c>
      <c r="E7481" s="93">
        <v>0.81404328748032417</v>
      </c>
      <c r="F7481" s="102">
        <f t="shared" si="827"/>
        <v>1.8140432874803243</v>
      </c>
      <c r="G7481" s="102">
        <f t="shared" si="830"/>
        <v>22375.434707692799</v>
      </c>
      <c r="H7481" s="102">
        <f t="shared" si="828"/>
        <v>22375.434707692799</v>
      </c>
      <c r="I7481" s="102">
        <f t="shared" si="824"/>
        <v>0</v>
      </c>
      <c r="J7481" s="102">
        <f t="shared" si="825"/>
        <v>22377.248750980278</v>
      </c>
      <c r="K7481" s="103">
        <f t="shared" si="826"/>
        <v>1.814043287478853</v>
      </c>
    </row>
    <row r="7482" spans="2:11" x14ac:dyDescent="0.2">
      <c r="B7482" s="35">
        <v>7467</v>
      </c>
      <c r="C7482" s="93">
        <v>0.80248442323921265</v>
      </c>
      <c r="D7482" s="101">
        <f t="shared" si="829"/>
        <v>0.660128503380493</v>
      </c>
      <c r="E7482" s="93">
        <v>0.70775198573797038</v>
      </c>
      <c r="F7482" s="102">
        <f t="shared" si="827"/>
        <v>1.7077519857379704</v>
      </c>
      <c r="G7482" s="102">
        <f t="shared" si="830"/>
        <v>22376.094836196178</v>
      </c>
      <c r="H7482" s="102">
        <f t="shared" si="828"/>
        <v>22377.248750980278</v>
      </c>
      <c r="I7482" s="102">
        <f t="shared" si="824"/>
        <v>1.1539147840994701</v>
      </c>
      <c r="J7482" s="102">
        <f t="shared" si="825"/>
        <v>22378.956502966015</v>
      </c>
      <c r="K7482" s="103">
        <f t="shared" si="826"/>
        <v>2.8616667698370293</v>
      </c>
    </row>
    <row r="7483" spans="2:11" ht="16" thickBot="1" x14ac:dyDescent="0.25">
      <c r="B7483" s="39">
        <v>7468</v>
      </c>
      <c r="C7483" s="94">
        <v>0.30508689419382307</v>
      </c>
      <c r="D7483" s="104">
        <f t="shared" si="829"/>
        <v>3.5614759318637903</v>
      </c>
      <c r="E7483" s="94">
        <v>0.23276227111011838</v>
      </c>
      <c r="F7483" s="105">
        <f t="shared" si="827"/>
        <v>1.2327622711101185</v>
      </c>
      <c r="G7483" s="105">
        <f t="shared" si="830"/>
        <v>22379.656312128041</v>
      </c>
      <c r="H7483" s="105">
        <f t="shared" si="828"/>
        <v>22379.656312128041</v>
      </c>
      <c r="I7483" s="105">
        <f t="shared" si="824"/>
        <v>0</v>
      </c>
      <c r="J7483" s="105">
        <f t="shared" si="825"/>
        <v>22380.889074399151</v>
      </c>
      <c r="K7483" s="106">
        <f t="shared" si="826"/>
        <v>1.2327622711090953</v>
      </c>
    </row>
    <row r="7484" spans="2:11" x14ac:dyDescent="0.2">
      <c r="B7484" s="35">
        <v>7469</v>
      </c>
      <c r="C7484" s="93">
        <v>0.84937048809165205</v>
      </c>
      <c r="D7484" s="101">
        <f t="shared" si="829"/>
        <v>0.48977941837263861</v>
      </c>
      <c r="E7484" s="93">
        <v>0.78270105200825901</v>
      </c>
      <c r="F7484" s="102">
        <f t="shared" si="827"/>
        <v>1.7827010520082589</v>
      </c>
      <c r="G7484" s="102">
        <f t="shared" si="830"/>
        <v>22380.146091546416</v>
      </c>
      <c r="H7484" s="102">
        <f t="shared" si="828"/>
        <v>22380.889074399151</v>
      </c>
      <c r="I7484" s="102">
        <f t="shared" si="824"/>
        <v>0.74298285273471265</v>
      </c>
      <c r="J7484" s="102">
        <f t="shared" si="825"/>
        <v>22382.671775451159</v>
      </c>
      <c r="K7484" s="103">
        <f t="shared" si="826"/>
        <v>2.5256839047433459</v>
      </c>
    </row>
    <row r="7485" spans="2:11" x14ac:dyDescent="0.2">
      <c r="B7485" s="35">
        <v>7470</v>
      </c>
      <c r="C7485" s="93">
        <v>0.97242390548272706</v>
      </c>
      <c r="D7485" s="101">
        <f t="shared" si="829"/>
        <v>8.3890358523573946E-2</v>
      </c>
      <c r="E7485" s="93">
        <v>0.87799485224172746</v>
      </c>
      <c r="F7485" s="102">
        <f t="shared" si="827"/>
        <v>1.8779948522417276</v>
      </c>
      <c r="G7485" s="102">
        <f t="shared" si="830"/>
        <v>22380.22998190494</v>
      </c>
      <c r="H7485" s="102">
        <f t="shared" si="828"/>
        <v>22382.671775451159</v>
      </c>
      <c r="I7485" s="102">
        <f t="shared" si="824"/>
        <v>2.4417935462188325</v>
      </c>
      <c r="J7485" s="102">
        <f t="shared" si="825"/>
        <v>22384.549770303402</v>
      </c>
      <c r="K7485" s="103">
        <f t="shared" si="826"/>
        <v>4.3197883984612417</v>
      </c>
    </row>
    <row r="7486" spans="2:11" x14ac:dyDescent="0.2">
      <c r="B7486" s="35">
        <v>7471</v>
      </c>
      <c r="C7486" s="93">
        <v>0.34374960771927077</v>
      </c>
      <c r="D7486" s="101">
        <f t="shared" si="829"/>
        <v>3.203525313546931</v>
      </c>
      <c r="E7486" s="93">
        <v>0.88435181649899586</v>
      </c>
      <c r="F7486" s="102">
        <f t="shared" si="827"/>
        <v>1.8843518164989959</v>
      </c>
      <c r="G7486" s="102">
        <f t="shared" si="830"/>
        <v>22383.433507218488</v>
      </c>
      <c r="H7486" s="102">
        <f t="shared" si="828"/>
        <v>22384.549770303402</v>
      </c>
      <c r="I7486" s="102">
        <f t="shared" si="824"/>
        <v>1.1162630849139532</v>
      </c>
      <c r="J7486" s="102">
        <f t="shared" si="825"/>
        <v>22386.434122119899</v>
      </c>
      <c r="K7486" s="103">
        <f t="shared" si="826"/>
        <v>3.000614901411609</v>
      </c>
    </row>
    <row r="7487" spans="2:11" ht="16" thickBot="1" x14ac:dyDescent="0.25">
      <c r="B7487" s="39">
        <v>7472</v>
      </c>
      <c r="C7487" s="94">
        <v>0.21583963013225504</v>
      </c>
      <c r="D7487" s="104">
        <f t="shared" si="829"/>
        <v>4.5996588004325369</v>
      </c>
      <c r="E7487" s="94">
        <v>2.8733511309769644E-2</v>
      </c>
      <c r="F7487" s="105">
        <f t="shared" si="827"/>
        <v>1.0287335113097695</v>
      </c>
      <c r="G7487" s="105">
        <f t="shared" si="830"/>
        <v>22388.033166018919</v>
      </c>
      <c r="H7487" s="105">
        <f t="shared" si="828"/>
        <v>22388.033166018919</v>
      </c>
      <c r="I7487" s="105">
        <f t="shared" si="824"/>
        <v>0</v>
      </c>
      <c r="J7487" s="105">
        <f t="shared" si="825"/>
        <v>22389.061899530228</v>
      </c>
      <c r="K7487" s="106">
        <f t="shared" si="826"/>
        <v>1.0287335113098379</v>
      </c>
    </row>
    <row r="7488" spans="2:11" x14ac:dyDescent="0.2">
      <c r="B7488" s="35">
        <v>7473</v>
      </c>
      <c r="C7488" s="93">
        <v>2.3334534578799526E-2</v>
      </c>
      <c r="D7488" s="101">
        <f t="shared" si="829"/>
        <v>11.273462534932461</v>
      </c>
      <c r="E7488" s="93">
        <v>0.94806007969423278</v>
      </c>
      <c r="F7488" s="102">
        <f t="shared" si="827"/>
        <v>1.9480600796942329</v>
      </c>
      <c r="G7488" s="102">
        <f t="shared" si="830"/>
        <v>22399.306628553852</v>
      </c>
      <c r="H7488" s="102">
        <f t="shared" si="828"/>
        <v>22399.306628553852</v>
      </c>
      <c r="I7488" s="102">
        <f t="shared" si="824"/>
        <v>0</v>
      </c>
      <c r="J7488" s="102">
        <f t="shared" si="825"/>
        <v>22401.254688633548</v>
      </c>
      <c r="K7488" s="103">
        <f t="shared" si="826"/>
        <v>1.9480600796960061</v>
      </c>
    </row>
    <row r="7489" spans="2:11" x14ac:dyDescent="0.2">
      <c r="B7489" s="35">
        <v>7474</v>
      </c>
      <c r="C7489" s="93">
        <v>0.73263124145191194</v>
      </c>
      <c r="D7489" s="101">
        <f t="shared" si="829"/>
        <v>0.93333835476652427</v>
      </c>
      <c r="E7489" s="93">
        <v>0.48358424822417945</v>
      </c>
      <c r="F7489" s="102">
        <f t="shared" si="827"/>
        <v>1.4835842482241794</v>
      </c>
      <c r="G7489" s="102">
        <f t="shared" si="830"/>
        <v>22400.239966908619</v>
      </c>
      <c r="H7489" s="102">
        <f t="shared" si="828"/>
        <v>22401.254688633548</v>
      </c>
      <c r="I7489" s="102">
        <f t="shared" si="824"/>
        <v>1.0147217249286768</v>
      </c>
      <c r="J7489" s="102">
        <f t="shared" si="825"/>
        <v>22402.738272881772</v>
      </c>
      <c r="K7489" s="103">
        <f t="shared" si="826"/>
        <v>2.4983059731530375</v>
      </c>
    </row>
    <row r="7490" spans="2:11" x14ac:dyDescent="0.2">
      <c r="B7490" s="35">
        <v>7475</v>
      </c>
      <c r="C7490" s="93">
        <v>0.55998195240858495</v>
      </c>
      <c r="D7490" s="101">
        <f t="shared" si="829"/>
        <v>1.7395521708422483</v>
      </c>
      <c r="E7490" s="93">
        <v>0.9778084688378087</v>
      </c>
      <c r="F7490" s="102">
        <f t="shared" si="827"/>
        <v>1.9778084688378086</v>
      </c>
      <c r="G7490" s="102">
        <f t="shared" si="830"/>
        <v>22401.979519079461</v>
      </c>
      <c r="H7490" s="102">
        <f t="shared" si="828"/>
        <v>22402.738272881772</v>
      </c>
      <c r="I7490" s="102">
        <f t="shared" si="824"/>
        <v>0.7587538023108209</v>
      </c>
      <c r="J7490" s="102">
        <f t="shared" si="825"/>
        <v>22404.716081350609</v>
      </c>
      <c r="K7490" s="103">
        <f t="shared" si="826"/>
        <v>2.7365622711477045</v>
      </c>
    </row>
    <row r="7491" spans="2:11" ht="16" thickBot="1" x14ac:dyDescent="0.25">
      <c r="B7491" s="39">
        <v>7476</v>
      </c>
      <c r="C7491" s="94">
        <v>0.82645253548847064</v>
      </c>
      <c r="D7491" s="104">
        <f t="shared" si="829"/>
        <v>0.57183837508871094</v>
      </c>
      <c r="E7491" s="94">
        <v>6.7625249470744442E-2</v>
      </c>
      <c r="F7491" s="105">
        <f t="shared" si="827"/>
        <v>1.0676252494707446</v>
      </c>
      <c r="G7491" s="105">
        <f t="shared" si="830"/>
        <v>22402.551357454551</v>
      </c>
      <c r="H7491" s="105">
        <f t="shared" si="828"/>
        <v>22404.716081350609</v>
      </c>
      <c r="I7491" s="105">
        <f t="shared" si="824"/>
        <v>2.1647238960576942</v>
      </c>
      <c r="J7491" s="105">
        <f t="shared" si="825"/>
        <v>22405.783706600079</v>
      </c>
      <c r="K7491" s="106">
        <f t="shared" si="826"/>
        <v>3.2323491455281328</v>
      </c>
    </row>
    <row r="7492" spans="2:11" x14ac:dyDescent="0.2">
      <c r="B7492" s="35">
        <v>7477</v>
      </c>
      <c r="C7492" s="93">
        <v>0.13796340156291387</v>
      </c>
      <c r="D7492" s="101">
        <f t="shared" si="829"/>
        <v>5.9423005051923647</v>
      </c>
      <c r="E7492" s="93">
        <v>0.95388763059525705</v>
      </c>
      <c r="F7492" s="102">
        <f t="shared" si="827"/>
        <v>1.9538876305952571</v>
      </c>
      <c r="G7492" s="102">
        <f t="shared" si="830"/>
        <v>22408.493657959745</v>
      </c>
      <c r="H7492" s="102">
        <f t="shared" si="828"/>
        <v>22408.493657959745</v>
      </c>
      <c r="I7492" s="102">
        <f t="shared" si="824"/>
        <v>0</v>
      </c>
      <c r="J7492" s="102">
        <f t="shared" si="825"/>
        <v>22410.447545590341</v>
      </c>
      <c r="K7492" s="103">
        <f t="shared" si="826"/>
        <v>1.9538876305960002</v>
      </c>
    </row>
    <row r="7493" spans="2:11" x14ac:dyDescent="0.2">
      <c r="B7493" s="35">
        <v>7478</v>
      </c>
      <c r="C7493" s="93">
        <v>0.96159576796436674</v>
      </c>
      <c r="D7493" s="101">
        <f t="shared" si="829"/>
        <v>0.11748334873881248</v>
      </c>
      <c r="E7493" s="93">
        <v>0.45904006656131036</v>
      </c>
      <c r="F7493" s="102">
        <f t="shared" si="827"/>
        <v>1.4590400665613104</v>
      </c>
      <c r="G7493" s="102">
        <f t="shared" si="830"/>
        <v>22408.611141308484</v>
      </c>
      <c r="H7493" s="102">
        <f t="shared" si="828"/>
        <v>22410.447545590341</v>
      </c>
      <c r="I7493" s="102">
        <f t="shared" si="824"/>
        <v>1.8364042818575399</v>
      </c>
      <c r="J7493" s="102">
        <f t="shared" si="825"/>
        <v>22411.906585656903</v>
      </c>
      <c r="K7493" s="103">
        <f t="shared" si="826"/>
        <v>3.2954443484195508</v>
      </c>
    </row>
    <row r="7494" spans="2:11" x14ac:dyDescent="0.2">
      <c r="B7494" s="35">
        <v>7479</v>
      </c>
      <c r="C7494" s="93">
        <v>0.40938728406960068</v>
      </c>
      <c r="D7494" s="101">
        <f t="shared" si="829"/>
        <v>2.6792809984657326</v>
      </c>
      <c r="E7494" s="93">
        <v>0.28130755478890912</v>
      </c>
      <c r="F7494" s="102">
        <f t="shared" si="827"/>
        <v>1.281307554788909</v>
      </c>
      <c r="G7494" s="102">
        <f t="shared" si="830"/>
        <v>22411.290422306949</v>
      </c>
      <c r="H7494" s="102">
        <f t="shared" si="828"/>
        <v>22411.906585656903</v>
      </c>
      <c r="I7494" s="102">
        <f t="shared" si="824"/>
        <v>0.61616334995414945</v>
      </c>
      <c r="J7494" s="102">
        <f t="shared" si="825"/>
        <v>22413.187893211692</v>
      </c>
      <c r="K7494" s="103">
        <f t="shared" si="826"/>
        <v>1.8974709047433862</v>
      </c>
    </row>
    <row r="7495" spans="2:11" ht="16" thickBot="1" x14ac:dyDescent="0.25">
      <c r="B7495" s="39">
        <v>7480</v>
      </c>
      <c r="C7495" s="94">
        <v>0.2163503229734266</v>
      </c>
      <c r="D7495" s="104">
        <f t="shared" si="829"/>
        <v>4.5925689584518414</v>
      </c>
      <c r="E7495" s="94">
        <v>0.88617235982755893</v>
      </c>
      <c r="F7495" s="105">
        <f t="shared" si="827"/>
        <v>1.886172359827559</v>
      </c>
      <c r="G7495" s="105">
        <f t="shared" si="830"/>
        <v>22415.8829912654</v>
      </c>
      <c r="H7495" s="105">
        <f t="shared" si="828"/>
        <v>22415.8829912654</v>
      </c>
      <c r="I7495" s="105">
        <f t="shared" si="824"/>
        <v>0</v>
      </c>
      <c r="J7495" s="105">
        <f t="shared" si="825"/>
        <v>22417.769163625228</v>
      </c>
      <c r="K7495" s="106">
        <f t="shared" si="826"/>
        <v>1.8861723598274693</v>
      </c>
    </row>
    <row r="7496" spans="2:11" x14ac:dyDescent="0.2">
      <c r="B7496" s="35">
        <v>7481</v>
      </c>
      <c r="C7496" s="93">
        <v>0.39109005541684327</v>
      </c>
      <c r="D7496" s="101">
        <f t="shared" si="829"/>
        <v>2.8164522742720064</v>
      </c>
      <c r="E7496" s="93">
        <v>0.68508754355982249</v>
      </c>
      <c r="F7496" s="102">
        <f t="shared" si="827"/>
        <v>1.6850875435598225</v>
      </c>
      <c r="G7496" s="102">
        <f t="shared" si="830"/>
        <v>22418.699443539674</v>
      </c>
      <c r="H7496" s="102">
        <f t="shared" si="828"/>
        <v>22418.699443539674</v>
      </c>
      <c r="I7496" s="102">
        <f t="shared" si="824"/>
        <v>0</v>
      </c>
      <c r="J7496" s="102">
        <f t="shared" si="825"/>
        <v>22420.384531083233</v>
      </c>
      <c r="K7496" s="103">
        <f t="shared" si="826"/>
        <v>1.685087543559348</v>
      </c>
    </row>
    <row r="7497" spans="2:11" x14ac:dyDescent="0.2">
      <c r="B7497" s="35">
        <v>7482</v>
      </c>
      <c r="C7497" s="93">
        <v>0.18437773160854021</v>
      </c>
      <c r="D7497" s="101">
        <f t="shared" si="829"/>
        <v>5.0723062094815639</v>
      </c>
      <c r="E7497" s="93">
        <v>0.29576257884397184</v>
      </c>
      <c r="F7497" s="102">
        <f t="shared" si="827"/>
        <v>1.2957625788439717</v>
      </c>
      <c r="G7497" s="102">
        <f t="shared" si="830"/>
        <v>22423.771749749154</v>
      </c>
      <c r="H7497" s="102">
        <f t="shared" si="828"/>
        <v>22423.771749749154</v>
      </c>
      <c r="I7497" s="102">
        <f t="shared" si="824"/>
        <v>0</v>
      </c>
      <c r="J7497" s="102">
        <f t="shared" si="825"/>
        <v>22425.067512327998</v>
      </c>
      <c r="K7497" s="103">
        <f t="shared" si="826"/>
        <v>1.2957625788440055</v>
      </c>
    </row>
    <row r="7498" spans="2:11" x14ac:dyDescent="0.2">
      <c r="B7498" s="35">
        <v>7483</v>
      </c>
      <c r="C7498" s="93">
        <v>0.52301563571707033</v>
      </c>
      <c r="D7498" s="101">
        <f t="shared" si="829"/>
        <v>1.9444317574666481</v>
      </c>
      <c r="E7498" s="93">
        <v>0.64149693868553392</v>
      </c>
      <c r="F7498" s="102">
        <f t="shared" si="827"/>
        <v>1.6414969386855338</v>
      </c>
      <c r="G7498" s="102">
        <f t="shared" si="830"/>
        <v>22425.716181506621</v>
      </c>
      <c r="H7498" s="102">
        <f t="shared" si="828"/>
        <v>22425.716181506621</v>
      </c>
      <c r="I7498" s="102">
        <f t="shared" si="824"/>
        <v>0</v>
      </c>
      <c r="J7498" s="102">
        <f t="shared" si="825"/>
        <v>22427.357678445307</v>
      </c>
      <c r="K7498" s="103">
        <f t="shared" si="826"/>
        <v>1.6414969386860321</v>
      </c>
    </row>
    <row r="7499" spans="2:11" ht="16" thickBot="1" x14ac:dyDescent="0.25">
      <c r="B7499" s="39">
        <v>7484</v>
      </c>
      <c r="C7499" s="94">
        <v>0.37668337097711191</v>
      </c>
      <c r="D7499" s="104">
        <f t="shared" si="829"/>
        <v>2.9290509276010384</v>
      </c>
      <c r="E7499" s="94">
        <v>0.94903204260991858</v>
      </c>
      <c r="F7499" s="105">
        <f t="shared" si="827"/>
        <v>1.9490320426099186</v>
      </c>
      <c r="G7499" s="105">
        <f t="shared" si="830"/>
        <v>22428.645232434221</v>
      </c>
      <c r="H7499" s="105">
        <f t="shared" si="828"/>
        <v>22428.645232434221</v>
      </c>
      <c r="I7499" s="105">
        <f t="shared" si="824"/>
        <v>0</v>
      </c>
      <c r="J7499" s="105">
        <f t="shared" si="825"/>
        <v>22430.594264476829</v>
      </c>
      <c r="K7499" s="106">
        <f t="shared" si="826"/>
        <v>1.9490320426084509</v>
      </c>
    </row>
    <row r="7500" spans="2:11" x14ac:dyDescent="0.2">
      <c r="B7500" s="35">
        <v>7485</v>
      </c>
      <c r="C7500" s="93">
        <v>0.46593949247816513</v>
      </c>
      <c r="D7500" s="101">
        <f t="shared" si="829"/>
        <v>2.2910984932634122</v>
      </c>
      <c r="E7500" s="93">
        <v>0.85709041128727126</v>
      </c>
      <c r="F7500" s="102">
        <f t="shared" si="827"/>
        <v>1.8570904112872713</v>
      </c>
      <c r="G7500" s="102">
        <f t="shared" si="830"/>
        <v>22430.936330927485</v>
      </c>
      <c r="H7500" s="102">
        <f t="shared" si="828"/>
        <v>22430.936330927485</v>
      </c>
      <c r="I7500" s="102">
        <f t="shared" si="824"/>
        <v>0</v>
      </c>
      <c r="J7500" s="102">
        <f t="shared" si="825"/>
        <v>22432.793421338771</v>
      </c>
      <c r="K7500" s="103">
        <f t="shared" si="826"/>
        <v>1.8570904112857534</v>
      </c>
    </row>
    <row r="7501" spans="2:11" x14ac:dyDescent="0.2">
      <c r="B7501" s="35">
        <v>7486</v>
      </c>
      <c r="C7501" s="93">
        <v>0.38412134270648712</v>
      </c>
      <c r="D7501" s="101">
        <f t="shared" si="829"/>
        <v>2.8703903390380607</v>
      </c>
      <c r="E7501" s="93">
        <v>0.19744564881500537</v>
      </c>
      <c r="F7501" s="102">
        <f t="shared" si="827"/>
        <v>1.1974456488150054</v>
      </c>
      <c r="G7501" s="102">
        <f t="shared" si="830"/>
        <v>22433.806721266523</v>
      </c>
      <c r="H7501" s="102">
        <f t="shared" si="828"/>
        <v>22433.806721266523</v>
      </c>
      <c r="I7501" s="102">
        <f t="shared" si="824"/>
        <v>0</v>
      </c>
      <c r="J7501" s="102">
        <f t="shared" si="825"/>
        <v>22435.004166915336</v>
      </c>
      <c r="K7501" s="103">
        <f t="shared" si="826"/>
        <v>1.1974456488133001</v>
      </c>
    </row>
    <row r="7502" spans="2:11" x14ac:dyDescent="0.2">
      <c r="B7502" s="35">
        <v>7487</v>
      </c>
      <c r="C7502" s="93">
        <v>0.76059012368706647</v>
      </c>
      <c r="D7502" s="101">
        <f t="shared" si="829"/>
        <v>0.82098200540893285</v>
      </c>
      <c r="E7502" s="93">
        <v>0.16554210784226175</v>
      </c>
      <c r="F7502" s="102">
        <f t="shared" si="827"/>
        <v>1.1655421078422616</v>
      </c>
      <c r="G7502" s="102">
        <f t="shared" si="830"/>
        <v>22434.62770327193</v>
      </c>
      <c r="H7502" s="102">
        <f t="shared" si="828"/>
        <v>22435.004166915336</v>
      </c>
      <c r="I7502" s="102">
        <f t="shared" si="824"/>
        <v>0.37646364340616856</v>
      </c>
      <c r="J7502" s="102">
        <f t="shared" si="825"/>
        <v>22436.169709023179</v>
      </c>
      <c r="K7502" s="103">
        <f t="shared" si="826"/>
        <v>1.5420057512492349</v>
      </c>
    </row>
    <row r="7503" spans="2:11" ht="16" thickBot="1" x14ac:dyDescent="0.25">
      <c r="B7503" s="39">
        <v>7488</v>
      </c>
      <c r="C7503" s="94">
        <v>0.69993501710075023</v>
      </c>
      <c r="D7503" s="104">
        <f t="shared" si="829"/>
        <v>1.070303342883508</v>
      </c>
      <c r="E7503" s="94">
        <v>2.9157869771160194E-2</v>
      </c>
      <c r="F7503" s="105">
        <f t="shared" si="827"/>
        <v>1.0291578697711601</v>
      </c>
      <c r="G7503" s="105">
        <f t="shared" si="830"/>
        <v>22435.698006614813</v>
      </c>
      <c r="H7503" s="105">
        <f t="shared" si="828"/>
        <v>22436.169709023179</v>
      </c>
      <c r="I7503" s="105">
        <f t="shared" si="824"/>
        <v>0.47170240836567245</v>
      </c>
      <c r="J7503" s="105">
        <f t="shared" si="825"/>
        <v>22437.198866892952</v>
      </c>
      <c r="K7503" s="106">
        <f t="shared" si="826"/>
        <v>1.5008602781381342</v>
      </c>
    </row>
    <row r="7504" spans="2:11" x14ac:dyDescent="0.2">
      <c r="B7504" s="35">
        <v>7489</v>
      </c>
      <c r="C7504" s="93">
        <v>0.35690084888907592</v>
      </c>
      <c r="D7504" s="101">
        <f t="shared" si="829"/>
        <v>3.0908918099461618</v>
      </c>
      <c r="E7504" s="93">
        <v>0.59987035747525985</v>
      </c>
      <c r="F7504" s="102">
        <f t="shared" si="827"/>
        <v>1.5998703574752597</v>
      </c>
      <c r="G7504" s="102">
        <f t="shared" si="830"/>
        <v>22438.788898424758</v>
      </c>
      <c r="H7504" s="102">
        <f t="shared" si="828"/>
        <v>22438.788898424758</v>
      </c>
      <c r="I7504" s="102">
        <f t="shared" si="824"/>
        <v>0</v>
      </c>
      <c r="J7504" s="102">
        <f t="shared" si="825"/>
        <v>22440.388768782235</v>
      </c>
      <c r="K7504" s="103">
        <f t="shared" si="826"/>
        <v>1.5998703574769024</v>
      </c>
    </row>
    <row r="7505" spans="2:11" x14ac:dyDescent="0.2">
      <c r="B7505" s="35">
        <v>7490</v>
      </c>
      <c r="C7505" s="93">
        <v>0.23009133150782779</v>
      </c>
      <c r="D7505" s="101">
        <f t="shared" si="829"/>
        <v>4.4078368661022305</v>
      </c>
      <c r="E7505" s="93">
        <v>0.17580409400802377</v>
      </c>
      <c r="F7505" s="102">
        <f t="shared" si="827"/>
        <v>1.1758040940080239</v>
      </c>
      <c r="G7505" s="102">
        <f t="shared" si="830"/>
        <v>22443.196735290861</v>
      </c>
      <c r="H7505" s="102">
        <f t="shared" si="828"/>
        <v>22443.196735290861</v>
      </c>
      <c r="I7505" s="102">
        <f t="shared" si="824"/>
        <v>0</v>
      </c>
      <c r="J7505" s="102">
        <f t="shared" si="825"/>
        <v>22444.372539384869</v>
      </c>
      <c r="K7505" s="103">
        <f t="shared" si="826"/>
        <v>1.1758040940076171</v>
      </c>
    </row>
    <row r="7506" spans="2:11" x14ac:dyDescent="0.2">
      <c r="B7506" s="35">
        <v>7491</v>
      </c>
      <c r="C7506" s="93">
        <v>0.52127508939101908</v>
      </c>
      <c r="D7506" s="101">
        <f t="shared" si="829"/>
        <v>1.9544321217096907</v>
      </c>
      <c r="E7506" s="93">
        <v>6.6961119639646571E-2</v>
      </c>
      <c r="F7506" s="102">
        <f t="shared" si="827"/>
        <v>1.0669611196396467</v>
      </c>
      <c r="G7506" s="102">
        <f t="shared" si="830"/>
        <v>22445.151167412572</v>
      </c>
      <c r="H7506" s="102">
        <f t="shared" si="828"/>
        <v>22445.151167412572</v>
      </c>
      <c r="I7506" s="102">
        <f t="shared" ref="I7506:I7569" si="831">H7506-G7506</f>
        <v>0</v>
      </c>
      <c r="J7506" s="102">
        <f t="shared" ref="J7506:J7569" si="832">H7506+F7506</f>
        <v>22446.218128532211</v>
      </c>
      <c r="K7506" s="103">
        <f t="shared" ref="K7506:K7569" si="833">J7506-G7506</f>
        <v>1.0669611196390179</v>
      </c>
    </row>
    <row r="7507" spans="2:11" ht="16" thickBot="1" x14ac:dyDescent="0.25">
      <c r="B7507" s="39">
        <v>7492</v>
      </c>
      <c r="C7507" s="94">
        <v>0.7418344956448063</v>
      </c>
      <c r="D7507" s="104">
        <f t="shared" si="829"/>
        <v>0.89588733715836188</v>
      </c>
      <c r="E7507" s="94">
        <v>0.77055626145437961</v>
      </c>
      <c r="F7507" s="105">
        <f t="shared" si="827"/>
        <v>1.7705562614543795</v>
      </c>
      <c r="G7507" s="105">
        <f t="shared" si="830"/>
        <v>22446.047054749732</v>
      </c>
      <c r="H7507" s="105">
        <f t="shared" si="828"/>
        <v>22446.218128532211</v>
      </c>
      <c r="I7507" s="105">
        <f t="shared" si="831"/>
        <v>0.17107378247965244</v>
      </c>
      <c r="J7507" s="105">
        <f t="shared" si="832"/>
        <v>22447.988684793665</v>
      </c>
      <c r="K7507" s="106">
        <f t="shared" si="833"/>
        <v>1.9416300439334009</v>
      </c>
    </row>
    <row r="7508" spans="2:11" x14ac:dyDescent="0.2">
      <c r="B7508" s="35">
        <v>7493</v>
      </c>
      <c r="C7508" s="93">
        <v>0.46678992736018177</v>
      </c>
      <c r="D7508" s="101">
        <f t="shared" si="829"/>
        <v>2.2856278705967012</v>
      </c>
      <c r="E7508" s="93">
        <v>0.62985327218816822</v>
      </c>
      <c r="F7508" s="102">
        <f t="shared" si="827"/>
        <v>1.6298532721881682</v>
      </c>
      <c r="G7508" s="102">
        <f t="shared" si="830"/>
        <v>22448.332682620327</v>
      </c>
      <c r="H7508" s="102">
        <f t="shared" si="828"/>
        <v>22448.332682620327</v>
      </c>
      <c r="I7508" s="102">
        <f t="shared" si="831"/>
        <v>0</v>
      </c>
      <c r="J7508" s="102">
        <f t="shared" si="832"/>
        <v>22449.962535892515</v>
      </c>
      <c r="K7508" s="103">
        <f t="shared" si="833"/>
        <v>1.629853272188484</v>
      </c>
    </row>
    <row r="7509" spans="2:11" x14ac:dyDescent="0.2">
      <c r="B7509" s="35">
        <v>7494</v>
      </c>
      <c r="C7509" s="93">
        <v>0.86771291494207969</v>
      </c>
      <c r="D7509" s="101">
        <f t="shared" si="829"/>
        <v>0.42568308655095938</v>
      </c>
      <c r="E7509" s="93">
        <v>0.97927474076164789</v>
      </c>
      <c r="F7509" s="102">
        <f t="shared" si="827"/>
        <v>1.9792747407616478</v>
      </c>
      <c r="G7509" s="102">
        <f t="shared" si="830"/>
        <v>22448.758365706879</v>
      </c>
      <c r="H7509" s="102">
        <f t="shared" si="828"/>
        <v>22449.962535892515</v>
      </c>
      <c r="I7509" s="102">
        <f t="shared" si="831"/>
        <v>1.2041701856360305</v>
      </c>
      <c r="J7509" s="102">
        <f t="shared" si="832"/>
        <v>22451.941810633278</v>
      </c>
      <c r="K7509" s="103">
        <f t="shared" si="833"/>
        <v>3.1834449263988063</v>
      </c>
    </row>
    <row r="7510" spans="2:11" x14ac:dyDescent="0.2">
      <c r="B7510" s="35">
        <v>7495</v>
      </c>
      <c r="C7510" s="93">
        <v>0.62229882069001352</v>
      </c>
      <c r="D7510" s="101">
        <f t="shared" si="829"/>
        <v>1.4230046474744891</v>
      </c>
      <c r="E7510" s="93">
        <v>0.77297667067398412</v>
      </c>
      <c r="F7510" s="102">
        <f t="shared" si="827"/>
        <v>1.7729766706739842</v>
      </c>
      <c r="G7510" s="102">
        <f t="shared" si="830"/>
        <v>22450.181370354352</v>
      </c>
      <c r="H7510" s="102">
        <f t="shared" si="828"/>
        <v>22451.941810633278</v>
      </c>
      <c r="I7510" s="102">
        <f t="shared" si="831"/>
        <v>1.760440278925671</v>
      </c>
      <c r="J7510" s="102">
        <f t="shared" si="832"/>
        <v>22453.71478730395</v>
      </c>
      <c r="K7510" s="103">
        <f t="shared" si="833"/>
        <v>3.5334169495981769</v>
      </c>
    </row>
    <row r="7511" spans="2:11" ht="16" thickBot="1" x14ac:dyDescent="0.25">
      <c r="B7511" s="39">
        <v>7496</v>
      </c>
      <c r="C7511" s="94">
        <v>0.77976116740342249</v>
      </c>
      <c r="D7511" s="104">
        <f t="shared" si="829"/>
        <v>0.7463028054677785</v>
      </c>
      <c r="E7511" s="94">
        <v>5.3001583081848436E-2</v>
      </c>
      <c r="F7511" s="105">
        <f t="shared" si="827"/>
        <v>1.0530015830818484</v>
      </c>
      <c r="G7511" s="105">
        <f t="shared" si="830"/>
        <v>22450.927673159818</v>
      </c>
      <c r="H7511" s="105">
        <f t="shared" si="828"/>
        <v>22453.71478730395</v>
      </c>
      <c r="I7511" s="105">
        <f t="shared" si="831"/>
        <v>2.7871141441319196</v>
      </c>
      <c r="J7511" s="105">
        <f t="shared" si="832"/>
        <v>22454.767788887031</v>
      </c>
      <c r="K7511" s="106">
        <f t="shared" si="833"/>
        <v>3.840115727212833</v>
      </c>
    </row>
    <row r="7512" spans="2:11" x14ac:dyDescent="0.2">
      <c r="B7512" s="35">
        <v>7497</v>
      </c>
      <c r="C7512" s="93">
        <v>0.52558353953701376</v>
      </c>
      <c r="D7512" s="101">
        <f t="shared" si="829"/>
        <v>1.9297383893207207</v>
      </c>
      <c r="E7512" s="93">
        <v>0.98725026218472667</v>
      </c>
      <c r="F7512" s="102">
        <f t="shared" si="827"/>
        <v>1.9872502621847268</v>
      </c>
      <c r="G7512" s="102">
        <f t="shared" si="830"/>
        <v>22452.857411549139</v>
      </c>
      <c r="H7512" s="102">
        <f t="shared" si="828"/>
        <v>22454.767788887031</v>
      </c>
      <c r="I7512" s="102">
        <f t="shared" si="831"/>
        <v>1.9103773378919868</v>
      </c>
      <c r="J7512" s="102">
        <f t="shared" si="832"/>
        <v>22456.755039149215</v>
      </c>
      <c r="K7512" s="103">
        <f t="shared" si="833"/>
        <v>3.8976276000757935</v>
      </c>
    </row>
    <row r="7513" spans="2:11" x14ac:dyDescent="0.2">
      <c r="B7513" s="35">
        <v>7498</v>
      </c>
      <c r="C7513" s="93">
        <v>0.72937891102453933</v>
      </c>
      <c r="D7513" s="101">
        <f t="shared" si="829"/>
        <v>0.94668574139082451</v>
      </c>
      <c r="E7513" s="93">
        <v>0.85770958468042702</v>
      </c>
      <c r="F7513" s="102">
        <f t="shared" si="827"/>
        <v>1.857709584680427</v>
      </c>
      <c r="G7513" s="102">
        <f t="shared" si="830"/>
        <v>22453.804097290529</v>
      </c>
      <c r="H7513" s="102">
        <f t="shared" si="828"/>
        <v>22456.755039149215</v>
      </c>
      <c r="I7513" s="102">
        <f t="shared" si="831"/>
        <v>2.9509418586858374</v>
      </c>
      <c r="J7513" s="102">
        <f t="shared" si="832"/>
        <v>22458.612748733896</v>
      </c>
      <c r="K7513" s="103">
        <f t="shared" si="833"/>
        <v>4.8086514433671255</v>
      </c>
    </row>
    <row r="7514" spans="2:11" x14ac:dyDescent="0.2">
      <c r="B7514" s="35">
        <v>7499</v>
      </c>
      <c r="C7514" s="93">
        <v>0.41497328772090347</v>
      </c>
      <c r="D7514" s="101">
        <f t="shared" si="829"/>
        <v>2.638623383281983</v>
      </c>
      <c r="E7514" s="93">
        <v>0.90472078444847115</v>
      </c>
      <c r="F7514" s="102">
        <f t="shared" si="827"/>
        <v>1.9047207844484713</v>
      </c>
      <c r="G7514" s="102">
        <f t="shared" si="830"/>
        <v>22456.442720673811</v>
      </c>
      <c r="H7514" s="102">
        <f t="shared" si="828"/>
        <v>22458.612748733896</v>
      </c>
      <c r="I7514" s="102">
        <f t="shared" si="831"/>
        <v>2.1700280600853148</v>
      </c>
      <c r="J7514" s="102">
        <f t="shared" si="832"/>
        <v>22460.517469518345</v>
      </c>
      <c r="K7514" s="103">
        <f t="shared" si="833"/>
        <v>4.0747488445340423</v>
      </c>
    </row>
    <row r="7515" spans="2:11" ht="16" thickBot="1" x14ac:dyDescent="0.25">
      <c r="B7515" s="39">
        <v>7500</v>
      </c>
      <c r="C7515" s="94">
        <v>0.90703482394586732</v>
      </c>
      <c r="D7515" s="104">
        <f t="shared" si="829"/>
        <v>0.2927233048677339</v>
      </c>
      <c r="E7515" s="94">
        <v>0.29994787489502472</v>
      </c>
      <c r="F7515" s="105">
        <f t="shared" si="827"/>
        <v>1.2999478748950248</v>
      </c>
      <c r="G7515" s="105">
        <f t="shared" si="830"/>
        <v>22456.73544397868</v>
      </c>
      <c r="H7515" s="105">
        <f t="shared" si="828"/>
        <v>22460.517469518345</v>
      </c>
      <c r="I7515" s="105">
        <f t="shared" si="831"/>
        <v>3.7820255396654829</v>
      </c>
      <c r="J7515" s="105">
        <f t="shared" si="832"/>
        <v>22461.817417393238</v>
      </c>
      <c r="K7515" s="106">
        <f t="shared" si="833"/>
        <v>5.0819734145588882</v>
      </c>
    </row>
    <row r="7516" spans="2:11" x14ac:dyDescent="0.2">
      <c r="B7516" s="35">
        <v>7501</v>
      </c>
      <c r="C7516" s="93">
        <v>0.86383235657800006</v>
      </c>
      <c r="D7516" s="101">
        <f t="shared" si="829"/>
        <v>0.43912968222930115</v>
      </c>
      <c r="E7516" s="93">
        <v>0.97233042147009285</v>
      </c>
      <c r="F7516" s="102">
        <f t="shared" si="827"/>
        <v>1.972330421470093</v>
      </c>
      <c r="G7516" s="102">
        <f t="shared" si="830"/>
        <v>22457.174573660908</v>
      </c>
      <c r="H7516" s="102">
        <f t="shared" si="828"/>
        <v>22461.817417393238</v>
      </c>
      <c r="I7516" s="102">
        <f t="shared" si="831"/>
        <v>4.6428437323302205</v>
      </c>
      <c r="J7516" s="102">
        <f t="shared" si="832"/>
        <v>22463.78974781471</v>
      </c>
      <c r="K7516" s="103">
        <f t="shared" si="833"/>
        <v>6.6151741538014903</v>
      </c>
    </row>
    <row r="7517" spans="2:11" x14ac:dyDescent="0.2">
      <c r="B7517" s="35">
        <v>7502</v>
      </c>
      <c r="C7517" s="93">
        <v>0.51839651582528112</v>
      </c>
      <c r="D7517" s="101">
        <f t="shared" si="829"/>
        <v>1.9710445649481165</v>
      </c>
      <c r="E7517" s="93">
        <v>0.42594351448581536</v>
      </c>
      <c r="F7517" s="102">
        <f t="shared" si="827"/>
        <v>1.4259435144858155</v>
      </c>
      <c r="G7517" s="102">
        <f t="shared" si="830"/>
        <v>22459.145618225855</v>
      </c>
      <c r="H7517" s="102">
        <f t="shared" si="828"/>
        <v>22463.78974781471</v>
      </c>
      <c r="I7517" s="102">
        <f t="shared" si="831"/>
        <v>4.6441295888544118</v>
      </c>
      <c r="J7517" s="102">
        <f t="shared" si="832"/>
        <v>22465.215691329195</v>
      </c>
      <c r="K7517" s="103">
        <f t="shared" si="833"/>
        <v>6.0700731033393822</v>
      </c>
    </row>
    <row r="7518" spans="2:11" x14ac:dyDescent="0.2">
      <c r="B7518" s="35">
        <v>7503</v>
      </c>
      <c r="C7518" s="93">
        <v>0.7740446560237062</v>
      </c>
      <c r="D7518" s="101">
        <f t="shared" si="829"/>
        <v>0.76837713580692601</v>
      </c>
      <c r="E7518" s="93">
        <v>0.92380163192943576</v>
      </c>
      <c r="F7518" s="102">
        <f t="shared" si="827"/>
        <v>1.9238016319294358</v>
      </c>
      <c r="G7518" s="102">
        <f t="shared" si="830"/>
        <v>22459.913995361661</v>
      </c>
      <c r="H7518" s="102">
        <f t="shared" si="828"/>
        <v>22465.215691329195</v>
      </c>
      <c r="I7518" s="102">
        <f t="shared" si="831"/>
        <v>5.3016959675333055</v>
      </c>
      <c r="J7518" s="102">
        <f t="shared" si="832"/>
        <v>22467.139492961123</v>
      </c>
      <c r="K7518" s="103">
        <f t="shared" si="833"/>
        <v>7.2254975994619599</v>
      </c>
    </row>
    <row r="7519" spans="2:11" ht="16" thickBot="1" x14ac:dyDescent="0.25">
      <c r="B7519" s="39">
        <v>7504</v>
      </c>
      <c r="C7519" s="94">
        <v>0.24297643958048787</v>
      </c>
      <c r="D7519" s="104">
        <f t="shared" si="829"/>
        <v>4.2443723904032034</v>
      </c>
      <c r="E7519" s="94">
        <v>0.81073605847479813</v>
      </c>
      <c r="F7519" s="105">
        <f t="shared" si="827"/>
        <v>1.8107360584747982</v>
      </c>
      <c r="G7519" s="105">
        <f t="shared" si="830"/>
        <v>22464.158367752065</v>
      </c>
      <c r="H7519" s="105">
        <f t="shared" si="828"/>
        <v>22467.139492961123</v>
      </c>
      <c r="I7519" s="105">
        <f t="shared" si="831"/>
        <v>2.9811252090585185</v>
      </c>
      <c r="J7519" s="105">
        <f t="shared" si="832"/>
        <v>22468.9502290196</v>
      </c>
      <c r="K7519" s="106">
        <f t="shared" si="833"/>
        <v>4.7918612675348413</v>
      </c>
    </row>
    <row r="7520" spans="2:11" x14ac:dyDescent="0.2">
      <c r="B7520" s="35">
        <v>7505</v>
      </c>
      <c r="C7520" s="93">
        <v>0.24918376894449201</v>
      </c>
      <c r="D7520" s="101">
        <f t="shared" si="829"/>
        <v>4.1686938805096885</v>
      </c>
      <c r="E7520" s="93">
        <v>0.94040654870567475</v>
      </c>
      <c r="F7520" s="102">
        <f t="shared" si="827"/>
        <v>1.9404065487056747</v>
      </c>
      <c r="G7520" s="102">
        <f t="shared" si="830"/>
        <v>22468.327061632575</v>
      </c>
      <c r="H7520" s="102">
        <f t="shared" si="828"/>
        <v>22468.9502290196</v>
      </c>
      <c r="I7520" s="102">
        <f t="shared" si="831"/>
        <v>0.62316738702429575</v>
      </c>
      <c r="J7520" s="102">
        <f t="shared" si="832"/>
        <v>22470.890635568307</v>
      </c>
      <c r="K7520" s="103">
        <f t="shared" si="833"/>
        <v>2.5635739357312559</v>
      </c>
    </row>
    <row r="7521" spans="2:11" x14ac:dyDescent="0.2">
      <c r="B7521" s="35">
        <v>7506</v>
      </c>
      <c r="C7521" s="93">
        <v>0.99223071042501865</v>
      </c>
      <c r="D7521" s="101">
        <f t="shared" si="829"/>
        <v>2.339888323422849E-2</v>
      </c>
      <c r="E7521" s="93">
        <v>0.40795232606300591</v>
      </c>
      <c r="F7521" s="102">
        <f t="shared" si="827"/>
        <v>1.4079523260630058</v>
      </c>
      <c r="G7521" s="102">
        <f t="shared" si="830"/>
        <v>22468.350460515809</v>
      </c>
      <c r="H7521" s="102">
        <f t="shared" si="828"/>
        <v>22470.890635568307</v>
      </c>
      <c r="I7521" s="102">
        <f t="shared" si="831"/>
        <v>2.5401750524979434</v>
      </c>
      <c r="J7521" s="102">
        <f t="shared" si="832"/>
        <v>22472.298587894369</v>
      </c>
      <c r="K7521" s="103">
        <f t="shared" si="833"/>
        <v>3.9481273785604571</v>
      </c>
    </row>
    <row r="7522" spans="2:11" x14ac:dyDescent="0.2">
      <c r="B7522" s="35">
        <v>7507</v>
      </c>
      <c r="C7522" s="93">
        <v>0.10455295403596976</v>
      </c>
      <c r="D7522" s="101">
        <f t="shared" si="829"/>
        <v>6.7741847962166668</v>
      </c>
      <c r="E7522" s="93">
        <v>0.21793627381478675</v>
      </c>
      <c r="F7522" s="102">
        <f t="shared" si="827"/>
        <v>1.2179362738147868</v>
      </c>
      <c r="G7522" s="102">
        <f t="shared" si="830"/>
        <v>22475.124645312026</v>
      </c>
      <c r="H7522" s="102">
        <f t="shared" si="828"/>
        <v>22475.124645312026</v>
      </c>
      <c r="I7522" s="102">
        <f t="shared" si="831"/>
        <v>0</v>
      </c>
      <c r="J7522" s="102">
        <f t="shared" si="832"/>
        <v>22476.342581585839</v>
      </c>
      <c r="K7522" s="103">
        <f t="shared" si="833"/>
        <v>1.2179362738133932</v>
      </c>
    </row>
    <row r="7523" spans="2:11" ht="16" thickBot="1" x14ac:dyDescent="0.25">
      <c r="B7523" s="39">
        <v>7508</v>
      </c>
      <c r="C7523" s="94">
        <v>0.42671672537557193</v>
      </c>
      <c r="D7523" s="104">
        <f t="shared" si="829"/>
        <v>2.5549046775589153</v>
      </c>
      <c r="E7523" s="94">
        <v>0.45261355673657078</v>
      </c>
      <c r="F7523" s="105">
        <f t="shared" si="827"/>
        <v>1.4526135567365708</v>
      </c>
      <c r="G7523" s="105">
        <f t="shared" si="830"/>
        <v>22477.679549989585</v>
      </c>
      <c r="H7523" s="105">
        <f t="shared" si="828"/>
        <v>22477.679549989585</v>
      </c>
      <c r="I7523" s="105">
        <f t="shared" si="831"/>
        <v>0</v>
      </c>
      <c r="J7523" s="105">
        <f t="shared" si="832"/>
        <v>22479.132163546321</v>
      </c>
      <c r="K7523" s="106">
        <f t="shared" si="833"/>
        <v>1.4526135567357414</v>
      </c>
    </row>
    <row r="7524" spans="2:11" x14ac:dyDescent="0.2">
      <c r="B7524" s="35">
        <v>7509</v>
      </c>
      <c r="C7524" s="93">
        <v>0.1827022122046541</v>
      </c>
      <c r="D7524" s="101">
        <f t="shared" si="829"/>
        <v>5.0996931218148722</v>
      </c>
      <c r="E7524" s="93">
        <v>0.84303005064706638</v>
      </c>
      <c r="F7524" s="102">
        <f t="shared" si="827"/>
        <v>1.8430300506470663</v>
      </c>
      <c r="G7524" s="102">
        <f t="shared" si="830"/>
        <v>22482.779243111399</v>
      </c>
      <c r="H7524" s="102">
        <f t="shared" si="828"/>
        <v>22482.779243111399</v>
      </c>
      <c r="I7524" s="102">
        <f t="shared" si="831"/>
        <v>0</v>
      </c>
      <c r="J7524" s="102">
        <f t="shared" si="832"/>
        <v>22484.622273162047</v>
      </c>
      <c r="K7524" s="103">
        <f t="shared" si="833"/>
        <v>1.8430300506479398</v>
      </c>
    </row>
    <row r="7525" spans="2:11" x14ac:dyDescent="0.2">
      <c r="B7525" s="35">
        <v>7510</v>
      </c>
      <c r="C7525" s="93">
        <v>0.5398814462970376</v>
      </c>
      <c r="D7525" s="101">
        <f t="shared" si="829"/>
        <v>1.8492171222644416</v>
      </c>
      <c r="E7525" s="93">
        <v>0.59580878258002046</v>
      </c>
      <c r="F7525" s="102">
        <f t="shared" si="827"/>
        <v>1.5958087825800205</v>
      </c>
      <c r="G7525" s="102">
        <f t="shared" si="830"/>
        <v>22484.628460233664</v>
      </c>
      <c r="H7525" s="102">
        <f t="shared" si="828"/>
        <v>22484.628460233664</v>
      </c>
      <c r="I7525" s="102">
        <f t="shared" si="831"/>
        <v>0</v>
      </c>
      <c r="J7525" s="102">
        <f t="shared" si="832"/>
        <v>22486.224269016242</v>
      </c>
      <c r="K7525" s="103">
        <f t="shared" si="833"/>
        <v>1.5958087825783878</v>
      </c>
    </row>
    <row r="7526" spans="2:11" x14ac:dyDescent="0.2">
      <c r="B7526" s="35">
        <v>7511</v>
      </c>
      <c r="C7526" s="93">
        <v>0.77256356905599066</v>
      </c>
      <c r="D7526" s="101">
        <f t="shared" si="829"/>
        <v>0.77412295066727632</v>
      </c>
      <c r="E7526" s="93">
        <v>0.40321803066239081</v>
      </c>
      <c r="F7526" s="102">
        <f t="shared" si="827"/>
        <v>1.4032180306623907</v>
      </c>
      <c r="G7526" s="102">
        <f t="shared" si="830"/>
        <v>22485.402583184332</v>
      </c>
      <c r="H7526" s="102">
        <f t="shared" si="828"/>
        <v>22486.224269016242</v>
      </c>
      <c r="I7526" s="102">
        <f t="shared" si="831"/>
        <v>0.82168583191014477</v>
      </c>
      <c r="J7526" s="102">
        <f t="shared" si="832"/>
        <v>22487.627487046906</v>
      </c>
      <c r="K7526" s="103">
        <f t="shared" si="833"/>
        <v>2.2249038625741377</v>
      </c>
    </row>
    <row r="7527" spans="2:11" ht="16" thickBot="1" x14ac:dyDescent="0.25">
      <c r="B7527" s="39">
        <v>7512</v>
      </c>
      <c r="C7527" s="94">
        <v>0.34071750241040955</v>
      </c>
      <c r="D7527" s="104">
        <f t="shared" si="829"/>
        <v>3.2301047511682008</v>
      </c>
      <c r="E7527" s="94">
        <v>0.38247338937400088</v>
      </c>
      <c r="F7527" s="105">
        <f t="shared" si="827"/>
        <v>1.3824733893740009</v>
      </c>
      <c r="G7527" s="105">
        <f t="shared" si="830"/>
        <v>22488.6326879355</v>
      </c>
      <c r="H7527" s="105">
        <f t="shared" si="828"/>
        <v>22488.6326879355</v>
      </c>
      <c r="I7527" s="105">
        <f t="shared" si="831"/>
        <v>0</v>
      </c>
      <c r="J7527" s="105">
        <f t="shared" si="832"/>
        <v>22490.015161324874</v>
      </c>
      <c r="K7527" s="106">
        <f t="shared" si="833"/>
        <v>1.3824733893743542</v>
      </c>
    </row>
    <row r="7528" spans="2:11" x14ac:dyDescent="0.2">
      <c r="B7528" s="35">
        <v>7513</v>
      </c>
      <c r="C7528" s="93">
        <v>0.45286040377252312</v>
      </c>
      <c r="D7528" s="101">
        <f t="shared" si="829"/>
        <v>2.376514081297604</v>
      </c>
      <c r="E7528" s="93">
        <v>0.85785594619308114</v>
      </c>
      <c r="F7528" s="102">
        <f t="shared" si="827"/>
        <v>1.857855946193081</v>
      </c>
      <c r="G7528" s="102">
        <f t="shared" si="830"/>
        <v>22491.009202016798</v>
      </c>
      <c r="H7528" s="102">
        <f t="shared" si="828"/>
        <v>22491.009202016798</v>
      </c>
      <c r="I7528" s="102">
        <f t="shared" si="831"/>
        <v>0</v>
      </c>
      <c r="J7528" s="102">
        <f t="shared" si="832"/>
        <v>22492.867057962991</v>
      </c>
      <c r="K7528" s="103">
        <f t="shared" si="833"/>
        <v>1.8578559461930126</v>
      </c>
    </row>
    <row r="7529" spans="2:11" x14ac:dyDescent="0.2">
      <c r="B7529" s="35">
        <v>7514</v>
      </c>
      <c r="C7529" s="93">
        <v>0.21279391113596124</v>
      </c>
      <c r="D7529" s="101">
        <f t="shared" si="829"/>
        <v>4.6422934050206965</v>
      </c>
      <c r="E7529" s="93">
        <v>0.66963537568289111</v>
      </c>
      <c r="F7529" s="102">
        <f t="shared" si="827"/>
        <v>1.669635375682891</v>
      </c>
      <c r="G7529" s="102">
        <f t="shared" si="830"/>
        <v>22495.651495421818</v>
      </c>
      <c r="H7529" s="102">
        <f t="shared" si="828"/>
        <v>22495.651495421818</v>
      </c>
      <c r="I7529" s="102">
        <f t="shared" si="831"/>
        <v>0</v>
      </c>
      <c r="J7529" s="102">
        <f t="shared" si="832"/>
        <v>22497.3211307975</v>
      </c>
      <c r="K7529" s="103">
        <f t="shared" si="833"/>
        <v>1.669635375681537</v>
      </c>
    </row>
    <row r="7530" spans="2:11" x14ac:dyDescent="0.2">
      <c r="B7530" s="35">
        <v>7515</v>
      </c>
      <c r="C7530" s="93">
        <v>0.81529244485570362</v>
      </c>
      <c r="D7530" s="101">
        <f t="shared" si="829"/>
        <v>0.61262520618255678</v>
      </c>
      <c r="E7530" s="93">
        <v>0.98942816917447429</v>
      </c>
      <c r="F7530" s="102">
        <f t="shared" si="827"/>
        <v>1.9894281691744742</v>
      </c>
      <c r="G7530" s="102">
        <f t="shared" si="830"/>
        <v>22496.264120628002</v>
      </c>
      <c r="H7530" s="102">
        <f t="shared" si="828"/>
        <v>22497.3211307975</v>
      </c>
      <c r="I7530" s="102">
        <f t="shared" si="831"/>
        <v>1.0570101694975165</v>
      </c>
      <c r="J7530" s="102">
        <f t="shared" si="832"/>
        <v>22499.310558966674</v>
      </c>
      <c r="K7530" s="103">
        <f t="shared" si="833"/>
        <v>3.0464383386715781</v>
      </c>
    </row>
    <row r="7531" spans="2:11" ht="16" thickBot="1" x14ac:dyDescent="0.25">
      <c r="B7531" s="39">
        <v>7516</v>
      </c>
      <c r="C7531" s="94">
        <v>0.7796754452701582</v>
      </c>
      <c r="D7531" s="104">
        <f t="shared" si="829"/>
        <v>0.74663262509361239</v>
      </c>
      <c r="E7531" s="94">
        <v>0.28950523477531376</v>
      </c>
      <c r="F7531" s="105">
        <f t="shared" ref="F7531:F7594" si="834">($N$18-$N$19)*E7531+$N$19</f>
        <v>1.2895052347753138</v>
      </c>
      <c r="G7531" s="105">
        <f t="shared" si="830"/>
        <v>22497.010753253096</v>
      </c>
      <c r="H7531" s="105">
        <f t="shared" ref="H7531:H7594" si="835">+MAX(G7531,J7530)</f>
        <v>22499.310558966674</v>
      </c>
      <c r="I7531" s="105">
        <f t="shared" si="831"/>
        <v>2.2998057135773706</v>
      </c>
      <c r="J7531" s="105">
        <f t="shared" si="832"/>
        <v>22500.600064201448</v>
      </c>
      <c r="K7531" s="106">
        <f t="shared" si="833"/>
        <v>3.5893109483513399</v>
      </c>
    </row>
    <row r="7532" spans="2:11" x14ac:dyDescent="0.2">
      <c r="B7532" s="35">
        <v>7517</v>
      </c>
      <c r="C7532" s="93">
        <v>2.905039268766918E-2</v>
      </c>
      <c r="D7532" s="101">
        <f t="shared" ref="D7532:D7595" si="836">-LN(C7532)/$N$16</f>
        <v>10.616169834383278</v>
      </c>
      <c r="E7532" s="93">
        <v>0.19178108853357478</v>
      </c>
      <c r="F7532" s="102">
        <f t="shared" si="834"/>
        <v>1.1917810885335749</v>
      </c>
      <c r="G7532" s="102">
        <f t="shared" ref="G7532:G7595" si="837">G7531+D7532</f>
        <v>22507.626923087479</v>
      </c>
      <c r="H7532" s="102">
        <f t="shared" si="835"/>
        <v>22507.626923087479</v>
      </c>
      <c r="I7532" s="102">
        <f t="shared" si="831"/>
        <v>0</v>
      </c>
      <c r="J7532" s="102">
        <f t="shared" si="832"/>
        <v>22508.818704176014</v>
      </c>
      <c r="K7532" s="103">
        <f t="shared" si="833"/>
        <v>1.1917810885352083</v>
      </c>
    </row>
    <row r="7533" spans="2:11" x14ac:dyDescent="0.2">
      <c r="B7533" s="35">
        <v>7518</v>
      </c>
      <c r="C7533" s="93">
        <v>2.9105009210910415E-2</v>
      </c>
      <c r="D7533" s="101">
        <f t="shared" si="836"/>
        <v>10.610534945360202</v>
      </c>
      <c r="E7533" s="93">
        <v>0.81034966851521839</v>
      </c>
      <c r="F7533" s="102">
        <f t="shared" si="834"/>
        <v>1.8103496685152183</v>
      </c>
      <c r="G7533" s="102">
        <f t="shared" si="837"/>
        <v>22518.23745803284</v>
      </c>
      <c r="H7533" s="102">
        <f t="shared" si="835"/>
        <v>22518.23745803284</v>
      </c>
      <c r="I7533" s="102">
        <f t="shared" si="831"/>
        <v>0</v>
      </c>
      <c r="J7533" s="102">
        <f t="shared" si="832"/>
        <v>22520.047807701354</v>
      </c>
      <c r="K7533" s="103">
        <f t="shared" si="833"/>
        <v>1.8103496685143909</v>
      </c>
    </row>
    <row r="7534" spans="2:11" x14ac:dyDescent="0.2">
      <c r="B7534" s="35">
        <v>7519</v>
      </c>
      <c r="C7534" s="93">
        <v>0.28971523056952631</v>
      </c>
      <c r="D7534" s="101">
        <f t="shared" si="836"/>
        <v>3.7165704059911135</v>
      </c>
      <c r="E7534" s="93">
        <v>0.6577483980591593</v>
      </c>
      <c r="F7534" s="102">
        <f t="shared" si="834"/>
        <v>1.6577483980591592</v>
      </c>
      <c r="G7534" s="102">
        <f t="shared" si="837"/>
        <v>22521.954028438831</v>
      </c>
      <c r="H7534" s="102">
        <f t="shared" si="835"/>
        <v>22521.954028438831</v>
      </c>
      <c r="I7534" s="102">
        <f t="shared" si="831"/>
        <v>0</v>
      </c>
      <c r="J7534" s="102">
        <f t="shared" si="832"/>
        <v>22523.611776836889</v>
      </c>
      <c r="K7534" s="103">
        <f t="shared" si="833"/>
        <v>1.6577483980581746</v>
      </c>
    </row>
    <row r="7535" spans="2:11" ht="16" thickBot="1" x14ac:dyDescent="0.25">
      <c r="B7535" s="39">
        <v>7520</v>
      </c>
      <c r="C7535" s="94">
        <v>0.36729719359364876</v>
      </c>
      <c r="D7535" s="104">
        <f t="shared" si="836"/>
        <v>3.0047519004712289</v>
      </c>
      <c r="E7535" s="94">
        <v>0.90141416079273307</v>
      </c>
      <c r="F7535" s="105">
        <f t="shared" si="834"/>
        <v>1.9014141607927331</v>
      </c>
      <c r="G7535" s="105">
        <f t="shared" si="837"/>
        <v>22524.958780339304</v>
      </c>
      <c r="H7535" s="105">
        <f t="shared" si="835"/>
        <v>22524.958780339304</v>
      </c>
      <c r="I7535" s="105">
        <f t="shared" si="831"/>
        <v>0</v>
      </c>
      <c r="J7535" s="105">
        <f t="shared" si="832"/>
        <v>22526.860194500096</v>
      </c>
      <c r="K7535" s="106">
        <f t="shared" si="833"/>
        <v>1.9014141607913189</v>
      </c>
    </row>
    <row r="7536" spans="2:11" x14ac:dyDescent="0.2">
      <c r="B7536" s="35">
        <v>7521</v>
      </c>
      <c r="C7536" s="93">
        <v>0.24731151807197793</v>
      </c>
      <c r="D7536" s="101">
        <f t="shared" si="836"/>
        <v>4.1913195907145946</v>
      </c>
      <c r="E7536" s="93">
        <v>0.14871994812988421</v>
      </c>
      <c r="F7536" s="102">
        <f t="shared" si="834"/>
        <v>1.1487199481298842</v>
      </c>
      <c r="G7536" s="102">
        <f t="shared" si="837"/>
        <v>22529.150099930019</v>
      </c>
      <c r="H7536" s="102">
        <f t="shared" si="835"/>
        <v>22529.150099930019</v>
      </c>
      <c r="I7536" s="102">
        <f t="shared" si="831"/>
        <v>0</v>
      </c>
      <c r="J7536" s="102">
        <f t="shared" si="832"/>
        <v>22530.29881987815</v>
      </c>
      <c r="K7536" s="103">
        <f t="shared" si="833"/>
        <v>1.1487199481307471</v>
      </c>
    </row>
    <row r="7537" spans="2:11" x14ac:dyDescent="0.2">
      <c r="B7537" s="35">
        <v>7522</v>
      </c>
      <c r="C7537" s="93">
        <v>0.92503454493317627</v>
      </c>
      <c r="D7537" s="101">
        <f t="shared" si="836"/>
        <v>0.23377258888004268</v>
      </c>
      <c r="E7537" s="93">
        <v>1.9729489514280441E-2</v>
      </c>
      <c r="F7537" s="102">
        <f t="shared" si="834"/>
        <v>1.0197294895142806</v>
      </c>
      <c r="G7537" s="102">
        <f t="shared" si="837"/>
        <v>22529.383872518898</v>
      </c>
      <c r="H7537" s="102">
        <f t="shared" si="835"/>
        <v>22530.29881987815</v>
      </c>
      <c r="I7537" s="102">
        <f t="shared" si="831"/>
        <v>0.91494735925152781</v>
      </c>
      <c r="J7537" s="102">
        <f t="shared" si="832"/>
        <v>22531.318549367665</v>
      </c>
      <c r="K7537" s="103">
        <f t="shared" si="833"/>
        <v>1.934676848766685</v>
      </c>
    </row>
    <row r="7538" spans="2:11" x14ac:dyDescent="0.2">
      <c r="B7538" s="35">
        <v>7523</v>
      </c>
      <c r="C7538" s="93">
        <v>0.28995700698139693</v>
      </c>
      <c r="D7538" s="101">
        <f t="shared" si="836"/>
        <v>3.7140678563408596</v>
      </c>
      <c r="E7538" s="93">
        <v>0.56084648536669135</v>
      </c>
      <c r="F7538" s="102">
        <f t="shared" si="834"/>
        <v>1.5608464853666915</v>
      </c>
      <c r="G7538" s="102">
        <f t="shared" si="837"/>
        <v>22533.097940375239</v>
      </c>
      <c r="H7538" s="102">
        <f t="shared" si="835"/>
        <v>22533.097940375239</v>
      </c>
      <c r="I7538" s="102">
        <f t="shared" si="831"/>
        <v>0</v>
      </c>
      <c r="J7538" s="102">
        <f t="shared" si="832"/>
        <v>22534.658786860604</v>
      </c>
      <c r="K7538" s="103">
        <f t="shared" si="833"/>
        <v>1.5608464853648911</v>
      </c>
    </row>
    <row r="7539" spans="2:11" ht="16" thickBot="1" x14ac:dyDescent="0.25">
      <c r="B7539" s="39">
        <v>7524</v>
      </c>
      <c r="C7539" s="94">
        <v>0.98127846624612558</v>
      </c>
      <c r="D7539" s="104">
        <f t="shared" si="836"/>
        <v>5.669700035751557E-2</v>
      </c>
      <c r="E7539" s="94">
        <v>0.23295813231188711</v>
      </c>
      <c r="F7539" s="105">
        <f t="shared" si="834"/>
        <v>1.2329581323118872</v>
      </c>
      <c r="G7539" s="105">
        <f t="shared" si="837"/>
        <v>22533.154637375595</v>
      </c>
      <c r="H7539" s="105">
        <f t="shared" si="835"/>
        <v>22534.658786860604</v>
      </c>
      <c r="I7539" s="105">
        <f t="shared" si="831"/>
        <v>1.5041494850083836</v>
      </c>
      <c r="J7539" s="105">
        <f t="shared" si="832"/>
        <v>22535.891744992914</v>
      </c>
      <c r="K7539" s="106">
        <f t="shared" si="833"/>
        <v>2.7371076173185429</v>
      </c>
    </row>
    <row r="7540" spans="2:11" x14ac:dyDescent="0.2">
      <c r="B7540" s="35">
        <v>7525</v>
      </c>
      <c r="C7540" s="93">
        <v>0.86746584603610666</v>
      </c>
      <c r="D7540" s="101">
        <f t="shared" si="836"/>
        <v>0.42653741549918872</v>
      </c>
      <c r="E7540" s="93">
        <v>0.81959057052397177</v>
      </c>
      <c r="F7540" s="102">
        <f t="shared" si="834"/>
        <v>1.8195905705239719</v>
      </c>
      <c r="G7540" s="102">
        <f t="shared" si="837"/>
        <v>22533.581174791096</v>
      </c>
      <c r="H7540" s="102">
        <f t="shared" si="835"/>
        <v>22535.891744992914</v>
      </c>
      <c r="I7540" s="102">
        <f t="shared" si="831"/>
        <v>2.3105702018183365</v>
      </c>
      <c r="J7540" s="102">
        <f t="shared" si="832"/>
        <v>22537.711335563439</v>
      </c>
      <c r="K7540" s="103">
        <f t="shared" si="833"/>
        <v>4.1301607723435154</v>
      </c>
    </row>
    <row r="7541" spans="2:11" x14ac:dyDescent="0.2">
      <c r="B7541" s="35">
        <v>7526</v>
      </c>
      <c r="C7541" s="93">
        <v>0.34120138809052369</v>
      </c>
      <c r="D7541" s="101">
        <f t="shared" si="836"/>
        <v>3.2258471853368036</v>
      </c>
      <c r="E7541" s="93">
        <v>0.3531883901989773</v>
      </c>
      <c r="F7541" s="102">
        <f t="shared" si="834"/>
        <v>1.3531883901989774</v>
      </c>
      <c r="G7541" s="102">
        <f t="shared" si="837"/>
        <v>22536.807021976434</v>
      </c>
      <c r="H7541" s="102">
        <f t="shared" si="835"/>
        <v>22537.711335563439</v>
      </c>
      <c r="I7541" s="102">
        <f t="shared" si="831"/>
        <v>0.90431358700516284</v>
      </c>
      <c r="J7541" s="102">
        <f t="shared" si="832"/>
        <v>22539.064523953639</v>
      </c>
      <c r="K7541" s="103">
        <f t="shared" si="833"/>
        <v>2.2575019772048108</v>
      </c>
    </row>
    <row r="7542" spans="2:11" x14ac:dyDescent="0.2">
      <c r="B7542" s="35">
        <v>7527</v>
      </c>
      <c r="C7542" s="93">
        <v>0.83758271934969064</v>
      </c>
      <c r="D7542" s="101">
        <f t="shared" si="836"/>
        <v>0.53170575236257189</v>
      </c>
      <c r="E7542" s="93">
        <v>0.38567106937504703</v>
      </c>
      <c r="F7542" s="102">
        <f t="shared" si="834"/>
        <v>1.3856710693750469</v>
      </c>
      <c r="G7542" s="102">
        <f t="shared" si="837"/>
        <v>22537.338727728798</v>
      </c>
      <c r="H7542" s="102">
        <f t="shared" si="835"/>
        <v>22539.064523953639</v>
      </c>
      <c r="I7542" s="102">
        <f t="shared" si="831"/>
        <v>1.725796224840451</v>
      </c>
      <c r="J7542" s="102">
        <f t="shared" si="832"/>
        <v>22540.450195023015</v>
      </c>
      <c r="K7542" s="103">
        <f t="shared" si="833"/>
        <v>3.111467294216709</v>
      </c>
    </row>
    <row r="7543" spans="2:11" ht="16" thickBot="1" x14ac:dyDescent="0.25">
      <c r="B7543" s="39">
        <v>7528</v>
      </c>
      <c r="C7543" s="94">
        <v>0.42499239712320613</v>
      </c>
      <c r="D7543" s="104">
        <f t="shared" si="836"/>
        <v>2.5670519980188011</v>
      </c>
      <c r="E7543" s="94">
        <v>0.29176035474765738</v>
      </c>
      <c r="F7543" s="105">
        <f t="shared" si="834"/>
        <v>1.2917603547476575</v>
      </c>
      <c r="G7543" s="105">
        <f t="shared" si="837"/>
        <v>22539.905779726818</v>
      </c>
      <c r="H7543" s="105">
        <f t="shared" si="835"/>
        <v>22540.450195023015</v>
      </c>
      <c r="I7543" s="105">
        <f t="shared" si="831"/>
        <v>0.5444152961972577</v>
      </c>
      <c r="J7543" s="105">
        <f t="shared" si="832"/>
        <v>22541.741955377762</v>
      </c>
      <c r="K7543" s="106">
        <f t="shared" si="833"/>
        <v>1.8361756509439147</v>
      </c>
    </row>
    <row r="7544" spans="2:11" x14ac:dyDescent="0.2">
      <c r="B7544" s="35">
        <v>7529</v>
      </c>
      <c r="C7544" s="93">
        <v>0.7344259129835472</v>
      </c>
      <c r="D7544" s="101">
        <f t="shared" si="836"/>
        <v>0.92599846720406498</v>
      </c>
      <c r="E7544" s="93">
        <v>0.58394875515848377</v>
      </c>
      <c r="F7544" s="102">
        <f t="shared" si="834"/>
        <v>1.5839487551584837</v>
      </c>
      <c r="G7544" s="102">
        <f t="shared" si="837"/>
        <v>22540.83177819402</v>
      </c>
      <c r="H7544" s="102">
        <f t="shared" si="835"/>
        <v>22541.741955377762</v>
      </c>
      <c r="I7544" s="102">
        <f t="shared" si="831"/>
        <v>0.91017718374132528</v>
      </c>
      <c r="J7544" s="102">
        <f t="shared" si="832"/>
        <v>22543.325904132922</v>
      </c>
      <c r="K7544" s="103">
        <f t="shared" si="833"/>
        <v>2.4941259389015613</v>
      </c>
    </row>
    <row r="7545" spans="2:11" x14ac:dyDescent="0.2">
      <c r="B7545" s="35">
        <v>7530</v>
      </c>
      <c r="C7545" s="93">
        <v>0.67924013287806007</v>
      </c>
      <c r="D7545" s="101">
        <f t="shared" si="836"/>
        <v>1.1603416718295043</v>
      </c>
      <c r="E7545" s="93">
        <v>0.35137961791123185</v>
      </c>
      <c r="F7545" s="102">
        <f t="shared" si="834"/>
        <v>1.3513796179112318</v>
      </c>
      <c r="G7545" s="102">
        <f t="shared" si="837"/>
        <v>22541.992119865849</v>
      </c>
      <c r="H7545" s="102">
        <f t="shared" si="835"/>
        <v>22543.325904132922</v>
      </c>
      <c r="I7545" s="102">
        <f t="shared" si="831"/>
        <v>1.3337842670734972</v>
      </c>
      <c r="J7545" s="102">
        <f t="shared" si="832"/>
        <v>22544.677283750832</v>
      </c>
      <c r="K7545" s="103">
        <f t="shared" si="833"/>
        <v>2.6851638849839219</v>
      </c>
    </row>
    <row r="7546" spans="2:11" x14ac:dyDescent="0.2">
      <c r="B7546" s="35">
        <v>7531</v>
      </c>
      <c r="C7546" s="93">
        <v>0.52082935880223025</v>
      </c>
      <c r="D7546" s="101">
        <f t="shared" si="836"/>
        <v>1.9569984515055754</v>
      </c>
      <c r="E7546" s="93">
        <v>0.92213119439975932</v>
      </c>
      <c r="F7546" s="102">
        <f t="shared" si="834"/>
        <v>1.9221311943997592</v>
      </c>
      <c r="G7546" s="102">
        <f t="shared" si="837"/>
        <v>22543.949118317356</v>
      </c>
      <c r="H7546" s="102">
        <f t="shared" si="835"/>
        <v>22544.677283750832</v>
      </c>
      <c r="I7546" s="102">
        <f t="shared" si="831"/>
        <v>0.72816543347653351</v>
      </c>
      <c r="J7546" s="102">
        <f t="shared" si="832"/>
        <v>22546.599414945231</v>
      </c>
      <c r="K7546" s="103">
        <f t="shared" si="833"/>
        <v>2.6502966278749227</v>
      </c>
    </row>
    <row r="7547" spans="2:11" ht="16" thickBot="1" x14ac:dyDescent="0.25">
      <c r="B7547" s="39">
        <v>7532</v>
      </c>
      <c r="C7547" s="94">
        <v>0.52416041326168594</v>
      </c>
      <c r="D7547" s="104">
        <f t="shared" si="836"/>
        <v>1.937872527993598</v>
      </c>
      <c r="E7547" s="94">
        <v>0.97130904492881442</v>
      </c>
      <c r="F7547" s="105">
        <f t="shared" si="834"/>
        <v>1.9713090449288144</v>
      </c>
      <c r="G7547" s="105">
        <f t="shared" si="837"/>
        <v>22545.886990845349</v>
      </c>
      <c r="H7547" s="105">
        <f t="shared" si="835"/>
        <v>22546.599414945231</v>
      </c>
      <c r="I7547" s="105">
        <f t="shared" si="831"/>
        <v>0.71242409988190047</v>
      </c>
      <c r="J7547" s="105">
        <f t="shared" si="832"/>
        <v>22548.57072399016</v>
      </c>
      <c r="K7547" s="106">
        <f t="shared" si="833"/>
        <v>2.6837331448114128</v>
      </c>
    </row>
    <row r="7548" spans="2:11" x14ac:dyDescent="0.2">
      <c r="B7548" s="35">
        <v>7533</v>
      </c>
      <c r="C7548" s="93">
        <v>0.91097638986800378</v>
      </c>
      <c r="D7548" s="101">
        <f t="shared" si="836"/>
        <v>0.27971489633431923</v>
      </c>
      <c r="E7548" s="93">
        <v>0.24253266172970189</v>
      </c>
      <c r="F7548" s="102">
        <f t="shared" si="834"/>
        <v>1.2425326617297019</v>
      </c>
      <c r="G7548" s="102">
        <f t="shared" si="837"/>
        <v>22546.166705741682</v>
      </c>
      <c r="H7548" s="102">
        <f t="shared" si="835"/>
        <v>22548.57072399016</v>
      </c>
      <c r="I7548" s="102">
        <f t="shared" si="831"/>
        <v>2.4040182484786783</v>
      </c>
      <c r="J7548" s="102">
        <f t="shared" si="832"/>
        <v>22549.813256651891</v>
      </c>
      <c r="K7548" s="103">
        <f t="shared" si="833"/>
        <v>3.6465509102090436</v>
      </c>
    </row>
    <row r="7549" spans="2:11" x14ac:dyDescent="0.2">
      <c r="B7549" s="35">
        <v>7534</v>
      </c>
      <c r="C7549" s="93">
        <v>0.95003991121701059</v>
      </c>
      <c r="D7549" s="101">
        <f t="shared" si="836"/>
        <v>0.15375385038792669</v>
      </c>
      <c r="E7549" s="93">
        <v>0.25197486457194218</v>
      </c>
      <c r="F7549" s="102">
        <f t="shared" si="834"/>
        <v>1.2519748645719422</v>
      </c>
      <c r="G7549" s="102">
        <f t="shared" si="837"/>
        <v>22546.320459592069</v>
      </c>
      <c r="H7549" s="102">
        <f t="shared" si="835"/>
        <v>22549.813256651891</v>
      </c>
      <c r="I7549" s="102">
        <f t="shared" si="831"/>
        <v>3.4927970598218963</v>
      </c>
      <c r="J7549" s="102">
        <f t="shared" si="832"/>
        <v>22551.065231516463</v>
      </c>
      <c r="K7549" s="103">
        <f t="shared" si="833"/>
        <v>4.7447719243937172</v>
      </c>
    </row>
    <row r="7550" spans="2:11" x14ac:dyDescent="0.2">
      <c r="B7550" s="35">
        <v>7535</v>
      </c>
      <c r="C7550" s="93">
        <v>0.8740527247027835</v>
      </c>
      <c r="D7550" s="101">
        <f t="shared" si="836"/>
        <v>0.40384373819770325</v>
      </c>
      <c r="E7550" s="93">
        <v>0.43481256973417215</v>
      </c>
      <c r="F7550" s="102">
        <f t="shared" si="834"/>
        <v>1.4348125697341723</v>
      </c>
      <c r="G7550" s="102">
        <f t="shared" si="837"/>
        <v>22546.724303330266</v>
      </c>
      <c r="H7550" s="102">
        <f t="shared" si="835"/>
        <v>22551.065231516463</v>
      </c>
      <c r="I7550" s="102">
        <f t="shared" si="831"/>
        <v>4.3409281861968338</v>
      </c>
      <c r="J7550" s="102">
        <f t="shared" si="832"/>
        <v>22552.500044086195</v>
      </c>
      <c r="K7550" s="103">
        <f t="shared" si="833"/>
        <v>5.7757407559292915</v>
      </c>
    </row>
    <row r="7551" spans="2:11" ht="16" thickBot="1" x14ac:dyDescent="0.25">
      <c r="B7551" s="39">
        <v>7536</v>
      </c>
      <c r="C7551" s="94">
        <v>0.98186856365619901</v>
      </c>
      <c r="D7551" s="104">
        <f t="shared" si="836"/>
        <v>5.4893475449220394E-2</v>
      </c>
      <c r="E7551" s="94">
        <v>0.99463397297115452</v>
      </c>
      <c r="F7551" s="105">
        <f t="shared" si="834"/>
        <v>1.9946339729711546</v>
      </c>
      <c r="G7551" s="105">
        <f t="shared" si="837"/>
        <v>22546.779196805714</v>
      </c>
      <c r="H7551" s="105">
        <f t="shared" si="835"/>
        <v>22552.500044086195</v>
      </c>
      <c r="I7551" s="105">
        <f t="shared" si="831"/>
        <v>5.7208472804813937</v>
      </c>
      <c r="J7551" s="105">
        <f t="shared" si="832"/>
        <v>22554.494678059167</v>
      </c>
      <c r="K7551" s="106">
        <f t="shared" si="833"/>
        <v>7.7154812534536177</v>
      </c>
    </row>
    <row r="7552" spans="2:11" x14ac:dyDescent="0.2">
      <c r="B7552" s="35">
        <v>7537</v>
      </c>
      <c r="C7552" s="93">
        <v>0.68234135568381593</v>
      </c>
      <c r="D7552" s="101">
        <f t="shared" si="836"/>
        <v>1.1466756744818185</v>
      </c>
      <c r="E7552" s="93">
        <v>0.74178302956047371</v>
      </c>
      <c r="F7552" s="102">
        <f t="shared" si="834"/>
        <v>1.7417830295604737</v>
      </c>
      <c r="G7552" s="102">
        <f t="shared" si="837"/>
        <v>22547.925872480195</v>
      </c>
      <c r="H7552" s="102">
        <f t="shared" si="835"/>
        <v>22554.494678059167</v>
      </c>
      <c r="I7552" s="102">
        <f t="shared" si="831"/>
        <v>6.5688055789723876</v>
      </c>
      <c r="J7552" s="102">
        <f t="shared" si="832"/>
        <v>22556.236461088727</v>
      </c>
      <c r="K7552" s="103">
        <f t="shared" si="833"/>
        <v>8.3105886085322709</v>
      </c>
    </row>
    <row r="7553" spans="2:11" x14ac:dyDescent="0.2">
      <c r="B7553" s="35">
        <v>7538</v>
      </c>
      <c r="C7553" s="93">
        <v>0.61635652575237709</v>
      </c>
      <c r="D7553" s="101">
        <f t="shared" si="836"/>
        <v>1.4517891219076791</v>
      </c>
      <c r="E7553" s="93">
        <v>0.89465976762190436</v>
      </c>
      <c r="F7553" s="102">
        <f t="shared" si="834"/>
        <v>1.8946597676219044</v>
      </c>
      <c r="G7553" s="102">
        <f t="shared" si="837"/>
        <v>22549.377661602102</v>
      </c>
      <c r="H7553" s="102">
        <f t="shared" si="835"/>
        <v>22556.236461088727</v>
      </c>
      <c r="I7553" s="102">
        <f t="shared" si="831"/>
        <v>6.8587994866247755</v>
      </c>
      <c r="J7553" s="102">
        <f t="shared" si="832"/>
        <v>22558.131120856349</v>
      </c>
      <c r="K7553" s="103">
        <f t="shared" si="833"/>
        <v>8.7534592542469909</v>
      </c>
    </row>
    <row r="7554" spans="2:11" x14ac:dyDescent="0.2">
      <c r="B7554" s="35">
        <v>7539</v>
      </c>
      <c r="C7554" s="93">
        <v>0.84265900910303937</v>
      </c>
      <c r="D7554" s="101">
        <f t="shared" si="836"/>
        <v>0.51357869917019039</v>
      </c>
      <c r="E7554" s="93">
        <v>0.50321041234314046</v>
      </c>
      <c r="F7554" s="102">
        <f t="shared" si="834"/>
        <v>1.5032104123431405</v>
      </c>
      <c r="G7554" s="102">
        <f t="shared" si="837"/>
        <v>22549.891240301273</v>
      </c>
      <c r="H7554" s="102">
        <f t="shared" si="835"/>
        <v>22558.131120856349</v>
      </c>
      <c r="I7554" s="102">
        <f t="shared" si="831"/>
        <v>8.2398805550765246</v>
      </c>
      <c r="J7554" s="102">
        <f t="shared" si="832"/>
        <v>22559.634331268691</v>
      </c>
      <c r="K7554" s="103">
        <f t="shared" si="833"/>
        <v>9.7430909674185386</v>
      </c>
    </row>
    <row r="7555" spans="2:11" ht="16" thickBot="1" x14ac:dyDescent="0.25">
      <c r="B7555" s="39">
        <v>7540</v>
      </c>
      <c r="C7555" s="94">
        <v>0.58896700703739913</v>
      </c>
      <c r="D7555" s="104">
        <f t="shared" si="836"/>
        <v>1.5881553363483032</v>
      </c>
      <c r="E7555" s="94">
        <v>0.41374347576054804</v>
      </c>
      <c r="F7555" s="105">
        <f t="shared" si="834"/>
        <v>1.413743475760548</v>
      </c>
      <c r="G7555" s="105">
        <f t="shared" si="837"/>
        <v>22551.47939563762</v>
      </c>
      <c r="H7555" s="105">
        <f t="shared" si="835"/>
        <v>22559.634331268691</v>
      </c>
      <c r="I7555" s="105">
        <f t="shared" si="831"/>
        <v>8.1549356310715666</v>
      </c>
      <c r="J7555" s="105">
        <f t="shared" si="832"/>
        <v>22561.048074744453</v>
      </c>
      <c r="K7555" s="106">
        <f t="shared" si="833"/>
        <v>9.5686791068328603</v>
      </c>
    </row>
    <row r="7556" spans="2:11" x14ac:dyDescent="0.2">
      <c r="B7556" s="35">
        <v>7541</v>
      </c>
      <c r="C7556" s="93">
        <v>2.5291866440399713E-2</v>
      </c>
      <c r="D7556" s="101">
        <f t="shared" si="836"/>
        <v>11.031817258515259</v>
      </c>
      <c r="E7556" s="93">
        <v>0.86178539303364554</v>
      </c>
      <c r="F7556" s="102">
        <f t="shared" si="834"/>
        <v>1.8617853930336454</v>
      </c>
      <c r="G7556" s="102">
        <f t="shared" si="837"/>
        <v>22562.511212896134</v>
      </c>
      <c r="H7556" s="102">
        <f t="shared" si="835"/>
        <v>22562.511212896134</v>
      </c>
      <c r="I7556" s="102">
        <f t="shared" si="831"/>
        <v>0</v>
      </c>
      <c r="J7556" s="102">
        <f t="shared" si="832"/>
        <v>22564.372998289167</v>
      </c>
      <c r="K7556" s="103">
        <f t="shared" si="833"/>
        <v>1.8617853930336423</v>
      </c>
    </row>
    <row r="7557" spans="2:11" x14ac:dyDescent="0.2">
      <c r="B7557" s="35">
        <v>7542</v>
      </c>
      <c r="C7557" s="93">
        <v>0.22896139000709104</v>
      </c>
      <c r="D7557" s="101">
        <f t="shared" si="836"/>
        <v>4.4226056766961017</v>
      </c>
      <c r="E7557" s="93">
        <v>0.67855128381371177</v>
      </c>
      <c r="F7557" s="102">
        <f t="shared" si="834"/>
        <v>1.6785512838137118</v>
      </c>
      <c r="G7557" s="102">
        <f t="shared" si="837"/>
        <v>22566.93381857283</v>
      </c>
      <c r="H7557" s="102">
        <f t="shared" si="835"/>
        <v>22566.93381857283</v>
      </c>
      <c r="I7557" s="102">
        <f t="shared" si="831"/>
        <v>0</v>
      </c>
      <c r="J7557" s="102">
        <f t="shared" si="832"/>
        <v>22568.612369856644</v>
      </c>
      <c r="K7557" s="103">
        <f t="shared" si="833"/>
        <v>1.6785512838141585</v>
      </c>
    </row>
    <row r="7558" spans="2:11" x14ac:dyDescent="0.2">
      <c r="B7558" s="35">
        <v>7543</v>
      </c>
      <c r="C7558" s="93">
        <v>0.76908408418680951</v>
      </c>
      <c r="D7558" s="101">
        <f t="shared" si="836"/>
        <v>0.78766491962518403</v>
      </c>
      <c r="E7558" s="93">
        <v>0.39437835701772694</v>
      </c>
      <c r="F7558" s="102">
        <f t="shared" si="834"/>
        <v>1.3943783570177271</v>
      </c>
      <c r="G7558" s="102">
        <f t="shared" si="837"/>
        <v>22567.721483492456</v>
      </c>
      <c r="H7558" s="102">
        <f t="shared" si="835"/>
        <v>22568.612369856644</v>
      </c>
      <c r="I7558" s="102">
        <f t="shared" si="831"/>
        <v>0.89088636418819078</v>
      </c>
      <c r="J7558" s="102">
        <f t="shared" si="832"/>
        <v>22570.006748213662</v>
      </c>
      <c r="K7558" s="103">
        <f t="shared" si="833"/>
        <v>2.2852647212057491</v>
      </c>
    </row>
    <row r="7559" spans="2:11" ht="16" thickBot="1" x14ac:dyDescent="0.25">
      <c r="B7559" s="39">
        <v>7544</v>
      </c>
      <c r="C7559" s="94">
        <v>0.68823316570434856</v>
      </c>
      <c r="D7559" s="104">
        <f t="shared" si="836"/>
        <v>1.1208827844708564</v>
      </c>
      <c r="E7559" s="94">
        <v>0.5204443190665472</v>
      </c>
      <c r="F7559" s="105">
        <f t="shared" si="834"/>
        <v>1.5204443190665473</v>
      </c>
      <c r="G7559" s="105">
        <f t="shared" si="837"/>
        <v>22568.842366276927</v>
      </c>
      <c r="H7559" s="105">
        <f t="shared" si="835"/>
        <v>22570.006748213662</v>
      </c>
      <c r="I7559" s="105">
        <f t="shared" si="831"/>
        <v>1.1643819367345714</v>
      </c>
      <c r="J7559" s="105">
        <f t="shared" si="832"/>
        <v>22571.527192532729</v>
      </c>
      <c r="K7559" s="106">
        <f t="shared" si="833"/>
        <v>2.684826255801454</v>
      </c>
    </row>
    <row r="7560" spans="2:11" x14ac:dyDescent="0.2">
      <c r="B7560" s="35">
        <v>7545</v>
      </c>
      <c r="C7560" s="93">
        <v>0.41562147633440261</v>
      </c>
      <c r="D7560" s="101">
        <f t="shared" si="836"/>
        <v>2.6339410368011151</v>
      </c>
      <c r="E7560" s="93">
        <v>0.52726358208140467</v>
      </c>
      <c r="F7560" s="102">
        <f t="shared" si="834"/>
        <v>1.5272635820814047</v>
      </c>
      <c r="G7560" s="102">
        <f t="shared" si="837"/>
        <v>22571.476307313729</v>
      </c>
      <c r="H7560" s="102">
        <f t="shared" si="835"/>
        <v>22571.527192532729</v>
      </c>
      <c r="I7560" s="102">
        <f t="shared" si="831"/>
        <v>5.0885218999610515E-2</v>
      </c>
      <c r="J7560" s="102">
        <f t="shared" si="832"/>
        <v>22573.054456114809</v>
      </c>
      <c r="K7560" s="103">
        <f t="shared" si="833"/>
        <v>1.5781488010798057</v>
      </c>
    </row>
    <row r="7561" spans="2:11" x14ac:dyDescent="0.2">
      <c r="B7561" s="35">
        <v>7546</v>
      </c>
      <c r="C7561" s="93">
        <v>0.22183162607706741</v>
      </c>
      <c r="D7561" s="101">
        <f t="shared" si="836"/>
        <v>4.5175098778983154</v>
      </c>
      <c r="E7561" s="93">
        <v>5.8911466254675249E-2</v>
      </c>
      <c r="F7561" s="102">
        <f t="shared" si="834"/>
        <v>1.0589114662546752</v>
      </c>
      <c r="G7561" s="102">
        <f t="shared" si="837"/>
        <v>22575.993817191629</v>
      </c>
      <c r="H7561" s="102">
        <f t="shared" si="835"/>
        <v>22575.993817191629</v>
      </c>
      <c r="I7561" s="102">
        <f t="shared" si="831"/>
        <v>0</v>
      </c>
      <c r="J7561" s="102">
        <f t="shared" si="832"/>
        <v>22577.052728657884</v>
      </c>
      <c r="K7561" s="103">
        <f t="shared" si="833"/>
        <v>1.0589114662543579</v>
      </c>
    </row>
    <row r="7562" spans="2:11" x14ac:dyDescent="0.2">
      <c r="B7562" s="35">
        <v>7547</v>
      </c>
      <c r="C7562" s="93">
        <v>0.88522513961339633</v>
      </c>
      <c r="D7562" s="101">
        <f t="shared" si="836"/>
        <v>0.3657398138512622</v>
      </c>
      <c r="E7562" s="93">
        <v>0.88686553870436069</v>
      </c>
      <c r="F7562" s="102">
        <f t="shared" si="834"/>
        <v>1.8868655387043607</v>
      </c>
      <c r="G7562" s="102">
        <f t="shared" si="837"/>
        <v>22576.359557005482</v>
      </c>
      <c r="H7562" s="102">
        <f t="shared" si="835"/>
        <v>22577.052728657884</v>
      </c>
      <c r="I7562" s="102">
        <f t="shared" si="831"/>
        <v>0.69317165240136092</v>
      </c>
      <c r="J7562" s="102">
        <f t="shared" si="832"/>
        <v>22578.939594196589</v>
      </c>
      <c r="K7562" s="103">
        <f t="shared" si="833"/>
        <v>2.5800371911063849</v>
      </c>
    </row>
    <row r="7563" spans="2:11" ht="16" thickBot="1" x14ac:dyDescent="0.25">
      <c r="B7563" s="39">
        <v>7548</v>
      </c>
      <c r="C7563" s="94">
        <v>0.37687662437724589</v>
      </c>
      <c r="D7563" s="104">
        <f t="shared" si="836"/>
        <v>2.9275122041637909</v>
      </c>
      <c r="E7563" s="94">
        <v>0.3163605330755076</v>
      </c>
      <c r="F7563" s="105">
        <f t="shared" si="834"/>
        <v>1.3163605330755077</v>
      </c>
      <c r="G7563" s="105">
        <f t="shared" si="837"/>
        <v>22579.287069209648</v>
      </c>
      <c r="H7563" s="105">
        <f t="shared" si="835"/>
        <v>22579.287069209648</v>
      </c>
      <c r="I7563" s="105">
        <f t="shared" si="831"/>
        <v>0</v>
      </c>
      <c r="J7563" s="105">
        <f t="shared" si="832"/>
        <v>22580.603429742721</v>
      </c>
      <c r="K7563" s="106">
        <f t="shared" si="833"/>
        <v>1.3163605330737482</v>
      </c>
    </row>
    <row r="7564" spans="2:11" x14ac:dyDescent="0.2">
      <c r="B7564" s="35">
        <v>7549</v>
      </c>
      <c r="C7564" s="93">
        <v>0.97790424168039602</v>
      </c>
      <c r="D7564" s="101">
        <f t="shared" si="836"/>
        <v>6.7030578399852034E-2</v>
      </c>
      <c r="E7564" s="93">
        <v>0.5052617978730124</v>
      </c>
      <c r="F7564" s="102">
        <f t="shared" si="834"/>
        <v>1.5052617978730125</v>
      </c>
      <c r="G7564" s="102">
        <f t="shared" si="837"/>
        <v>22579.354099788048</v>
      </c>
      <c r="H7564" s="102">
        <f t="shared" si="835"/>
        <v>22580.603429742721</v>
      </c>
      <c r="I7564" s="102">
        <f t="shared" si="831"/>
        <v>1.2493299546731578</v>
      </c>
      <c r="J7564" s="102">
        <f t="shared" si="832"/>
        <v>22582.108691540594</v>
      </c>
      <c r="K7564" s="103">
        <f t="shared" si="833"/>
        <v>2.7545917525458208</v>
      </c>
    </row>
    <row r="7565" spans="2:11" x14ac:dyDescent="0.2">
      <c r="B7565" s="35">
        <v>7550</v>
      </c>
      <c r="C7565" s="93">
        <v>0.42671376222477042</v>
      </c>
      <c r="D7565" s="101">
        <f t="shared" si="836"/>
        <v>2.5549255098411776</v>
      </c>
      <c r="E7565" s="93">
        <v>0.63139058349655008</v>
      </c>
      <c r="F7565" s="102">
        <f t="shared" si="834"/>
        <v>1.6313905834965501</v>
      </c>
      <c r="G7565" s="102">
        <f t="shared" si="837"/>
        <v>22581.909025297889</v>
      </c>
      <c r="H7565" s="102">
        <f t="shared" si="835"/>
        <v>22582.108691540594</v>
      </c>
      <c r="I7565" s="102">
        <f t="shared" si="831"/>
        <v>0.19966624270455213</v>
      </c>
      <c r="J7565" s="102">
        <f t="shared" si="832"/>
        <v>22583.740082124092</v>
      </c>
      <c r="K7565" s="103">
        <f t="shared" si="833"/>
        <v>1.8310568262022571</v>
      </c>
    </row>
    <row r="7566" spans="2:11" x14ac:dyDescent="0.2">
      <c r="B7566" s="35">
        <v>7551</v>
      </c>
      <c r="C7566" s="93">
        <v>6.3895101179260672E-2</v>
      </c>
      <c r="D7566" s="101">
        <f t="shared" si="836"/>
        <v>8.2515377531964216</v>
      </c>
      <c r="E7566" s="93">
        <v>0.86827851171908055</v>
      </c>
      <c r="F7566" s="102">
        <f t="shared" si="834"/>
        <v>1.8682785117190805</v>
      </c>
      <c r="G7566" s="102">
        <f t="shared" si="837"/>
        <v>22590.160563051086</v>
      </c>
      <c r="H7566" s="102">
        <f t="shared" si="835"/>
        <v>22590.160563051086</v>
      </c>
      <c r="I7566" s="102">
        <f t="shared" si="831"/>
        <v>0</v>
      </c>
      <c r="J7566" s="102">
        <f t="shared" si="832"/>
        <v>22592.028841562806</v>
      </c>
      <c r="K7566" s="103">
        <f t="shared" si="833"/>
        <v>1.8682785117198364</v>
      </c>
    </row>
    <row r="7567" spans="2:11" ht="16" thickBot="1" x14ac:dyDescent="0.25">
      <c r="B7567" s="39">
        <v>7552</v>
      </c>
      <c r="C7567" s="94">
        <v>0.1650908944917322</v>
      </c>
      <c r="D7567" s="104">
        <f t="shared" si="836"/>
        <v>5.4037772431512323</v>
      </c>
      <c r="E7567" s="94">
        <v>0.36286833719367384</v>
      </c>
      <c r="F7567" s="105">
        <f t="shared" si="834"/>
        <v>1.3628683371936738</v>
      </c>
      <c r="G7567" s="105">
        <f t="shared" si="837"/>
        <v>22595.564340294237</v>
      </c>
      <c r="H7567" s="105">
        <f t="shared" si="835"/>
        <v>22595.564340294237</v>
      </c>
      <c r="I7567" s="105">
        <f t="shared" si="831"/>
        <v>0</v>
      </c>
      <c r="J7567" s="105">
        <f t="shared" si="832"/>
        <v>22596.92720863143</v>
      </c>
      <c r="K7567" s="106">
        <f t="shared" si="833"/>
        <v>1.362868337193504</v>
      </c>
    </row>
    <row r="7568" spans="2:11" x14ac:dyDescent="0.2">
      <c r="B7568" s="35">
        <v>7553</v>
      </c>
      <c r="C7568" s="93">
        <v>2.9953997655272846E-2</v>
      </c>
      <c r="D7568" s="101">
        <f t="shared" si="836"/>
        <v>10.524277457068603</v>
      </c>
      <c r="E7568" s="93">
        <v>0.79348121734686883</v>
      </c>
      <c r="F7568" s="102">
        <f t="shared" si="834"/>
        <v>1.7934812173468688</v>
      </c>
      <c r="G7568" s="102">
        <f t="shared" si="837"/>
        <v>22606.088617751306</v>
      </c>
      <c r="H7568" s="102">
        <f t="shared" si="835"/>
        <v>22606.088617751306</v>
      </c>
      <c r="I7568" s="102">
        <f t="shared" si="831"/>
        <v>0</v>
      </c>
      <c r="J7568" s="102">
        <f t="shared" si="832"/>
        <v>22607.882098968654</v>
      </c>
      <c r="K7568" s="103">
        <f t="shared" si="833"/>
        <v>1.7934812173480168</v>
      </c>
    </row>
    <row r="7569" spans="2:11" x14ac:dyDescent="0.2">
      <c r="B7569" s="35">
        <v>7554</v>
      </c>
      <c r="C7569" s="93">
        <v>0.7916038943597824</v>
      </c>
      <c r="D7569" s="101">
        <f t="shared" si="836"/>
        <v>0.70108243698072281</v>
      </c>
      <c r="E7569" s="93">
        <v>0.50156257106393676</v>
      </c>
      <c r="F7569" s="102">
        <f t="shared" si="834"/>
        <v>1.5015625710639369</v>
      </c>
      <c r="G7569" s="102">
        <f t="shared" si="837"/>
        <v>22606.789700188285</v>
      </c>
      <c r="H7569" s="102">
        <f t="shared" si="835"/>
        <v>22607.882098968654</v>
      </c>
      <c r="I7569" s="102">
        <f t="shared" si="831"/>
        <v>1.092398780368967</v>
      </c>
      <c r="J7569" s="102">
        <f t="shared" si="832"/>
        <v>22609.383661539719</v>
      </c>
      <c r="K7569" s="103">
        <f t="shared" si="833"/>
        <v>2.5939613514347002</v>
      </c>
    </row>
    <row r="7570" spans="2:11" x14ac:dyDescent="0.2">
      <c r="B7570" s="35">
        <v>7555</v>
      </c>
      <c r="C7570" s="93">
        <v>0.92891496105396676</v>
      </c>
      <c r="D7570" s="101">
        <f t="shared" si="836"/>
        <v>0.22121424753963692</v>
      </c>
      <c r="E7570" s="93">
        <v>0.91478409376465819</v>
      </c>
      <c r="F7570" s="102">
        <f t="shared" si="834"/>
        <v>1.9147840937646583</v>
      </c>
      <c r="G7570" s="102">
        <f t="shared" si="837"/>
        <v>22607.010914435825</v>
      </c>
      <c r="H7570" s="102">
        <f t="shared" si="835"/>
        <v>22609.383661539719</v>
      </c>
      <c r="I7570" s="102">
        <f t="shared" ref="I7570:I7633" si="838">H7570-G7570</f>
        <v>2.3727471038946533</v>
      </c>
      <c r="J7570" s="102">
        <f t="shared" ref="J7570:J7633" si="839">H7570+F7570</f>
        <v>22611.298445633485</v>
      </c>
      <c r="K7570" s="103">
        <f t="shared" ref="K7570:K7633" si="840">J7570-G7570</f>
        <v>4.287531197660428</v>
      </c>
    </row>
    <row r="7571" spans="2:11" ht="16" thickBot="1" x14ac:dyDescent="0.25">
      <c r="B7571" s="39">
        <v>7556</v>
      </c>
      <c r="C7571" s="94">
        <v>0.1105598941722814</v>
      </c>
      <c r="D7571" s="104">
        <f t="shared" si="836"/>
        <v>6.6065936284812024</v>
      </c>
      <c r="E7571" s="94">
        <v>0.69799461241378791</v>
      </c>
      <c r="F7571" s="105">
        <f t="shared" si="834"/>
        <v>1.6979946124137879</v>
      </c>
      <c r="G7571" s="105">
        <f t="shared" si="837"/>
        <v>22613.617508064304</v>
      </c>
      <c r="H7571" s="105">
        <f t="shared" si="835"/>
        <v>22613.617508064304</v>
      </c>
      <c r="I7571" s="105">
        <f t="shared" si="838"/>
        <v>0</v>
      </c>
      <c r="J7571" s="105">
        <f t="shared" si="839"/>
        <v>22615.315502676716</v>
      </c>
      <c r="K7571" s="106">
        <f t="shared" si="840"/>
        <v>1.6979946124120033</v>
      </c>
    </row>
    <row r="7572" spans="2:11" x14ac:dyDescent="0.2">
      <c r="B7572" s="35">
        <v>7557</v>
      </c>
      <c r="C7572" s="93">
        <v>0.4385119395293271</v>
      </c>
      <c r="D7572" s="101">
        <f t="shared" si="836"/>
        <v>2.4731047182705788</v>
      </c>
      <c r="E7572" s="93">
        <v>1.0737123980003149E-2</v>
      </c>
      <c r="F7572" s="102">
        <f t="shared" si="834"/>
        <v>1.0107371239800031</v>
      </c>
      <c r="G7572" s="102">
        <f t="shared" si="837"/>
        <v>22616.090612782576</v>
      </c>
      <c r="H7572" s="102">
        <f t="shared" si="835"/>
        <v>22616.090612782576</v>
      </c>
      <c r="I7572" s="102">
        <f t="shared" si="838"/>
        <v>0</v>
      </c>
      <c r="J7572" s="102">
        <f t="shared" si="839"/>
        <v>22617.101349906556</v>
      </c>
      <c r="K7572" s="103">
        <f t="shared" si="840"/>
        <v>1.0107371239791973</v>
      </c>
    </row>
    <row r="7573" spans="2:11" x14ac:dyDescent="0.2">
      <c r="B7573" s="35">
        <v>7558</v>
      </c>
      <c r="C7573" s="93">
        <v>0.25686365804650857</v>
      </c>
      <c r="D7573" s="101">
        <f t="shared" si="836"/>
        <v>4.0776295448900131</v>
      </c>
      <c r="E7573" s="93">
        <v>0.37322478178891649</v>
      </c>
      <c r="F7573" s="102">
        <f t="shared" si="834"/>
        <v>1.3732247817889165</v>
      </c>
      <c r="G7573" s="102">
        <f t="shared" si="837"/>
        <v>22620.168242327465</v>
      </c>
      <c r="H7573" s="102">
        <f t="shared" si="835"/>
        <v>22620.168242327465</v>
      </c>
      <c r="I7573" s="102">
        <f t="shared" si="838"/>
        <v>0</v>
      </c>
      <c r="J7573" s="102">
        <f t="shared" si="839"/>
        <v>22621.541467109255</v>
      </c>
      <c r="K7573" s="103">
        <f t="shared" si="840"/>
        <v>1.3732247817897587</v>
      </c>
    </row>
    <row r="7574" spans="2:11" x14ac:dyDescent="0.2">
      <c r="B7574" s="35">
        <v>7559</v>
      </c>
      <c r="C7574" s="93">
        <v>0.43742962278708786</v>
      </c>
      <c r="D7574" s="101">
        <f t="shared" si="836"/>
        <v>2.4805183449753647</v>
      </c>
      <c r="E7574" s="93">
        <v>0.46346502350998708</v>
      </c>
      <c r="F7574" s="102">
        <f t="shared" si="834"/>
        <v>1.4634650235099871</v>
      </c>
      <c r="G7574" s="102">
        <f t="shared" si="837"/>
        <v>22622.64876067244</v>
      </c>
      <c r="H7574" s="102">
        <f t="shared" si="835"/>
        <v>22622.64876067244</v>
      </c>
      <c r="I7574" s="102">
        <f t="shared" si="838"/>
        <v>0</v>
      </c>
      <c r="J7574" s="102">
        <f t="shared" si="839"/>
        <v>22624.11222569595</v>
      </c>
      <c r="K7574" s="103">
        <f t="shared" si="840"/>
        <v>1.4634650235093432</v>
      </c>
    </row>
    <row r="7575" spans="2:11" ht="16" thickBot="1" x14ac:dyDescent="0.25">
      <c r="B7575" s="39">
        <v>7560</v>
      </c>
      <c r="C7575" s="94">
        <v>0.25787254631773571</v>
      </c>
      <c r="D7575" s="104">
        <f t="shared" si="836"/>
        <v>4.0658694679270386</v>
      </c>
      <c r="E7575" s="94">
        <v>0.82143513625799613</v>
      </c>
      <c r="F7575" s="105">
        <f t="shared" si="834"/>
        <v>1.8214351362579961</v>
      </c>
      <c r="G7575" s="105">
        <f t="shared" si="837"/>
        <v>22626.714630140366</v>
      </c>
      <c r="H7575" s="105">
        <f t="shared" si="835"/>
        <v>22626.714630140366</v>
      </c>
      <c r="I7575" s="105">
        <f t="shared" si="838"/>
        <v>0</v>
      </c>
      <c r="J7575" s="105">
        <f t="shared" si="839"/>
        <v>22628.536065276625</v>
      </c>
      <c r="K7575" s="106">
        <f t="shared" si="840"/>
        <v>1.8214351362585148</v>
      </c>
    </row>
    <row r="7576" spans="2:11" x14ac:dyDescent="0.2">
      <c r="B7576" s="35">
        <v>7561</v>
      </c>
      <c r="C7576" s="93">
        <v>0.68936048134948369</v>
      </c>
      <c r="D7576" s="101">
        <f t="shared" si="836"/>
        <v>1.1159728493857941</v>
      </c>
      <c r="E7576" s="93">
        <v>0.14716614953777862</v>
      </c>
      <c r="F7576" s="102">
        <f t="shared" si="834"/>
        <v>1.1471661495377785</v>
      </c>
      <c r="G7576" s="102">
        <f t="shared" si="837"/>
        <v>22627.83060298975</v>
      </c>
      <c r="H7576" s="102">
        <f t="shared" si="835"/>
        <v>22628.536065276625</v>
      </c>
      <c r="I7576" s="102">
        <f t="shared" si="838"/>
        <v>0.70546228687453549</v>
      </c>
      <c r="J7576" s="102">
        <f t="shared" si="839"/>
        <v>22629.683231426163</v>
      </c>
      <c r="K7576" s="103">
        <f t="shared" si="840"/>
        <v>1.8526284364124876</v>
      </c>
    </row>
    <row r="7577" spans="2:11" x14ac:dyDescent="0.2">
      <c r="B7577" s="35">
        <v>7562</v>
      </c>
      <c r="C7577" s="93">
        <v>0.58525018972075071</v>
      </c>
      <c r="D7577" s="101">
        <f t="shared" si="836"/>
        <v>1.6071475453221848</v>
      </c>
      <c r="E7577" s="93">
        <v>0.96746085648594704</v>
      </c>
      <c r="F7577" s="102">
        <f t="shared" si="834"/>
        <v>1.967460856485947</v>
      </c>
      <c r="G7577" s="102">
        <f t="shared" si="837"/>
        <v>22629.437750535071</v>
      </c>
      <c r="H7577" s="102">
        <f t="shared" si="835"/>
        <v>22629.683231426163</v>
      </c>
      <c r="I7577" s="102">
        <f t="shared" si="838"/>
        <v>0.24548089109157445</v>
      </c>
      <c r="J7577" s="102">
        <f t="shared" si="839"/>
        <v>22631.650692282648</v>
      </c>
      <c r="K7577" s="103">
        <f t="shared" si="840"/>
        <v>2.2129417475771334</v>
      </c>
    </row>
    <row r="7578" spans="2:11" x14ac:dyDescent="0.2">
      <c r="B7578" s="35">
        <v>7563</v>
      </c>
      <c r="C7578" s="93">
        <v>0.97603690714635627</v>
      </c>
      <c r="D7578" s="101">
        <f t="shared" si="836"/>
        <v>7.2764635754600279E-2</v>
      </c>
      <c r="E7578" s="93">
        <v>0.86588056929735346</v>
      </c>
      <c r="F7578" s="102">
        <f t="shared" si="834"/>
        <v>1.8658805692973535</v>
      </c>
      <c r="G7578" s="102">
        <f t="shared" si="837"/>
        <v>22629.510515170827</v>
      </c>
      <c r="H7578" s="102">
        <f t="shared" si="835"/>
        <v>22631.650692282648</v>
      </c>
      <c r="I7578" s="102">
        <f t="shared" si="838"/>
        <v>2.1401771118216857</v>
      </c>
      <c r="J7578" s="102">
        <f t="shared" si="839"/>
        <v>22633.516572851946</v>
      </c>
      <c r="K7578" s="103">
        <f t="shared" si="840"/>
        <v>4.0060576811192732</v>
      </c>
    </row>
    <row r="7579" spans="2:11" ht="16" thickBot="1" x14ac:dyDescent="0.25">
      <c r="B7579" s="39">
        <v>7564</v>
      </c>
      <c r="C7579" s="94">
        <v>0.92181010557143561</v>
      </c>
      <c r="D7579" s="104">
        <f t="shared" si="836"/>
        <v>0.2442481076643962</v>
      </c>
      <c r="E7579" s="94">
        <v>0.46412274672662257</v>
      </c>
      <c r="F7579" s="105">
        <f t="shared" si="834"/>
        <v>1.4641227467266225</v>
      </c>
      <c r="G7579" s="105">
        <f t="shared" si="837"/>
        <v>22629.754763278492</v>
      </c>
      <c r="H7579" s="105">
        <f t="shared" si="835"/>
        <v>22633.516572851946</v>
      </c>
      <c r="I7579" s="105">
        <f t="shared" si="838"/>
        <v>3.7618095734542294</v>
      </c>
      <c r="J7579" s="105">
        <f t="shared" si="839"/>
        <v>22634.980695598671</v>
      </c>
      <c r="K7579" s="106">
        <f t="shared" si="840"/>
        <v>5.2259323201797088</v>
      </c>
    </row>
    <row r="7580" spans="2:11" x14ac:dyDescent="0.2">
      <c r="B7580" s="35">
        <v>7565</v>
      </c>
      <c r="C7580" s="93">
        <v>0.69378270247484208</v>
      </c>
      <c r="D7580" s="101">
        <f t="shared" si="836"/>
        <v>1.0967894289900344</v>
      </c>
      <c r="E7580" s="93">
        <v>0.99899664407019861</v>
      </c>
      <c r="F7580" s="102">
        <f t="shared" si="834"/>
        <v>1.9989966440701985</v>
      </c>
      <c r="G7580" s="102">
        <f t="shared" si="837"/>
        <v>22630.851552707481</v>
      </c>
      <c r="H7580" s="102">
        <f t="shared" si="835"/>
        <v>22634.980695598671</v>
      </c>
      <c r="I7580" s="102">
        <f t="shared" si="838"/>
        <v>4.1291428911899857</v>
      </c>
      <c r="J7580" s="102">
        <f t="shared" si="839"/>
        <v>22636.979692242741</v>
      </c>
      <c r="K7580" s="103">
        <f t="shared" si="840"/>
        <v>6.1281395352598338</v>
      </c>
    </row>
    <row r="7581" spans="2:11" x14ac:dyDescent="0.2">
      <c r="B7581" s="35">
        <v>7566</v>
      </c>
      <c r="C7581" s="93">
        <v>0.61613631980872963</v>
      </c>
      <c r="D7581" s="101">
        <f t="shared" si="836"/>
        <v>1.4528611246220982</v>
      </c>
      <c r="E7581" s="93">
        <v>0.81912703535182896</v>
      </c>
      <c r="F7581" s="102">
        <f t="shared" si="834"/>
        <v>1.819127035351829</v>
      </c>
      <c r="G7581" s="102">
        <f t="shared" si="837"/>
        <v>22632.304413832102</v>
      </c>
      <c r="H7581" s="102">
        <f t="shared" si="835"/>
        <v>22636.979692242741</v>
      </c>
      <c r="I7581" s="102">
        <f t="shared" si="838"/>
        <v>4.6752784106392937</v>
      </c>
      <c r="J7581" s="102">
        <f t="shared" si="839"/>
        <v>22638.798819278094</v>
      </c>
      <c r="K7581" s="103">
        <f t="shared" si="840"/>
        <v>6.4944054459920153</v>
      </c>
    </row>
    <row r="7582" spans="2:11" x14ac:dyDescent="0.2">
      <c r="B7582" s="35">
        <v>7567</v>
      </c>
      <c r="C7582" s="93">
        <v>4.423978983386545E-2</v>
      </c>
      <c r="D7582" s="101">
        <f t="shared" si="836"/>
        <v>9.3543920171102606</v>
      </c>
      <c r="E7582" s="93">
        <v>0.75704292860382338</v>
      </c>
      <c r="F7582" s="102">
        <f t="shared" si="834"/>
        <v>1.7570429286038234</v>
      </c>
      <c r="G7582" s="102">
        <f t="shared" si="837"/>
        <v>22641.658805849213</v>
      </c>
      <c r="H7582" s="102">
        <f t="shared" si="835"/>
        <v>22641.658805849213</v>
      </c>
      <c r="I7582" s="102">
        <f t="shared" si="838"/>
        <v>0</v>
      </c>
      <c r="J7582" s="102">
        <f t="shared" si="839"/>
        <v>22643.415848777815</v>
      </c>
      <c r="K7582" s="103">
        <f t="shared" si="840"/>
        <v>1.7570429286024591</v>
      </c>
    </row>
    <row r="7583" spans="2:11" ht="16" thickBot="1" x14ac:dyDescent="0.25">
      <c r="B7583" s="39">
        <v>7568</v>
      </c>
      <c r="C7583" s="94">
        <v>0.24923011086017077</v>
      </c>
      <c r="D7583" s="104">
        <f t="shared" si="836"/>
        <v>4.1681360078136418</v>
      </c>
      <c r="E7583" s="94">
        <v>0.10020748893407017</v>
      </c>
      <c r="F7583" s="105">
        <f t="shared" si="834"/>
        <v>1.1002074889340703</v>
      </c>
      <c r="G7583" s="105">
        <f t="shared" si="837"/>
        <v>22645.826941857027</v>
      </c>
      <c r="H7583" s="105">
        <f t="shared" si="835"/>
        <v>22645.826941857027</v>
      </c>
      <c r="I7583" s="105">
        <f t="shared" si="838"/>
        <v>0</v>
      </c>
      <c r="J7583" s="105">
        <f t="shared" si="839"/>
        <v>22646.92714934596</v>
      </c>
      <c r="K7583" s="106">
        <f t="shared" si="840"/>
        <v>1.1002074889329378</v>
      </c>
    </row>
    <row r="7584" spans="2:11" x14ac:dyDescent="0.2">
      <c r="B7584" s="35">
        <v>7569</v>
      </c>
      <c r="C7584" s="93">
        <v>0.60232444239478888</v>
      </c>
      <c r="D7584" s="101">
        <f t="shared" si="836"/>
        <v>1.5208771139839468</v>
      </c>
      <c r="E7584" s="93">
        <v>0.19997626188639361</v>
      </c>
      <c r="F7584" s="102">
        <f t="shared" si="834"/>
        <v>1.1999762618863936</v>
      </c>
      <c r="G7584" s="102">
        <f t="shared" si="837"/>
        <v>22647.347818971011</v>
      </c>
      <c r="H7584" s="102">
        <f t="shared" si="835"/>
        <v>22647.347818971011</v>
      </c>
      <c r="I7584" s="102">
        <f t="shared" si="838"/>
        <v>0</v>
      </c>
      <c r="J7584" s="102">
        <f t="shared" si="839"/>
        <v>22648.547795232898</v>
      </c>
      <c r="K7584" s="103">
        <f t="shared" si="840"/>
        <v>1.1999762618870591</v>
      </c>
    </row>
    <row r="7585" spans="2:11" x14ac:dyDescent="0.2">
      <c r="B7585" s="35">
        <v>7570</v>
      </c>
      <c r="C7585" s="93">
        <v>0.94655772129090532</v>
      </c>
      <c r="D7585" s="101">
        <f t="shared" si="836"/>
        <v>0.16476997878293384</v>
      </c>
      <c r="E7585" s="93">
        <v>0.27305357478877912</v>
      </c>
      <c r="F7585" s="102">
        <f t="shared" si="834"/>
        <v>1.2730535747887792</v>
      </c>
      <c r="G7585" s="102">
        <f t="shared" si="837"/>
        <v>22647.512588949794</v>
      </c>
      <c r="H7585" s="102">
        <f t="shared" si="835"/>
        <v>22648.547795232898</v>
      </c>
      <c r="I7585" s="102">
        <f t="shared" si="838"/>
        <v>1.035206283104344</v>
      </c>
      <c r="J7585" s="102">
        <f t="shared" si="839"/>
        <v>22649.820848807689</v>
      </c>
      <c r="K7585" s="103">
        <f t="shared" si="840"/>
        <v>2.3082598578948819</v>
      </c>
    </row>
    <row r="7586" spans="2:11" x14ac:dyDescent="0.2">
      <c r="B7586" s="35">
        <v>7571</v>
      </c>
      <c r="C7586" s="93">
        <v>0.26338130702939477</v>
      </c>
      <c r="D7586" s="101">
        <f t="shared" si="836"/>
        <v>4.0024573805671375</v>
      </c>
      <c r="E7586" s="93">
        <v>0.94567582307694731</v>
      </c>
      <c r="F7586" s="102">
        <f t="shared" si="834"/>
        <v>1.9456758230769473</v>
      </c>
      <c r="G7586" s="102">
        <f t="shared" si="837"/>
        <v>22651.515046330362</v>
      </c>
      <c r="H7586" s="102">
        <f t="shared" si="835"/>
        <v>22651.515046330362</v>
      </c>
      <c r="I7586" s="102">
        <f t="shared" si="838"/>
        <v>0</v>
      </c>
      <c r="J7586" s="102">
        <f t="shared" si="839"/>
        <v>22653.460722153439</v>
      </c>
      <c r="K7586" s="103">
        <f t="shared" si="840"/>
        <v>1.9456758230771811</v>
      </c>
    </row>
    <row r="7587" spans="2:11" ht="16" thickBot="1" x14ac:dyDescent="0.25">
      <c r="B7587" s="39">
        <v>7572</v>
      </c>
      <c r="C7587" s="94">
        <v>0.25595584250954617</v>
      </c>
      <c r="D7587" s="104">
        <f t="shared" si="836"/>
        <v>4.0882510187334153</v>
      </c>
      <c r="E7587" s="94">
        <v>0.73013249236503175</v>
      </c>
      <c r="F7587" s="105">
        <f t="shared" si="834"/>
        <v>1.7301324923650316</v>
      </c>
      <c r="G7587" s="105">
        <f t="shared" si="837"/>
        <v>22655.603297349095</v>
      </c>
      <c r="H7587" s="105">
        <f t="shared" si="835"/>
        <v>22655.603297349095</v>
      </c>
      <c r="I7587" s="105">
        <f t="shared" si="838"/>
        <v>0</v>
      </c>
      <c r="J7587" s="105">
        <f t="shared" si="839"/>
        <v>22657.333429841459</v>
      </c>
      <c r="K7587" s="106">
        <f t="shared" si="840"/>
        <v>1.7301324923646462</v>
      </c>
    </row>
    <row r="7588" spans="2:11" x14ac:dyDescent="0.2">
      <c r="B7588" s="35">
        <v>7573</v>
      </c>
      <c r="C7588" s="93">
        <v>0.99406710132274967</v>
      </c>
      <c r="D7588" s="101">
        <f t="shared" si="836"/>
        <v>1.78517047292991E-2</v>
      </c>
      <c r="E7588" s="93">
        <v>0.46580988946844604</v>
      </c>
      <c r="F7588" s="102">
        <f t="shared" si="834"/>
        <v>1.4658098894684461</v>
      </c>
      <c r="G7588" s="102">
        <f t="shared" si="837"/>
        <v>22655.621149053823</v>
      </c>
      <c r="H7588" s="102">
        <f t="shared" si="835"/>
        <v>22657.333429841459</v>
      </c>
      <c r="I7588" s="102">
        <f t="shared" si="838"/>
        <v>1.7122807876367006</v>
      </c>
      <c r="J7588" s="102">
        <f t="shared" si="839"/>
        <v>22658.799239730928</v>
      </c>
      <c r="K7588" s="103">
        <f t="shared" si="840"/>
        <v>3.1780906771055015</v>
      </c>
    </row>
    <row r="7589" spans="2:11" x14ac:dyDescent="0.2">
      <c r="B7589" s="35">
        <v>7574</v>
      </c>
      <c r="C7589" s="93">
        <v>0.90289614081332115</v>
      </c>
      <c r="D7589" s="101">
        <f t="shared" si="836"/>
        <v>0.30644324367172054</v>
      </c>
      <c r="E7589" s="93">
        <v>0.60859176601295861</v>
      </c>
      <c r="F7589" s="102">
        <f t="shared" si="834"/>
        <v>1.6085917660129585</v>
      </c>
      <c r="G7589" s="102">
        <f t="shared" si="837"/>
        <v>22655.927592297496</v>
      </c>
      <c r="H7589" s="102">
        <f t="shared" si="835"/>
        <v>22658.799239730928</v>
      </c>
      <c r="I7589" s="102">
        <f t="shared" si="838"/>
        <v>2.8716474334323721</v>
      </c>
      <c r="J7589" s="102">
        <f t="shared" si="839"/>
        <v>22660.407831496941</v>
      </c>
      <c r="K7589" s="103">
        <f t="shared" si="840"/>
        <v>4.4802391994453501</v>
      </c>
    </row>
    <row r="7590" spans="2:11" x14ac:dyDescent="0.2">
      <c r="B7590" s="35">
        <v>7575</v>
      </c>
      <c r="C7590" s="93">
        <v>0.53520997012823146</v>
      </c>
      <c r="D7590" s="101">
        <f t="shared" si="836"/>
        <v>1.8752884246558859</v>
      </c>
      <c r="E7590" s="93">
        <v>0.90592755139409931</v>
      </c>
      <c r="F7590" s="102">
        <f t="shared" si="834"/>
        <v>1.9059275513940994</v>
      </c>
      <c r="G7590" s="102">
        <f t="shared" si="837"/>
        <v>22657.802880722153</v>
      </c>
      <c r="H7590" s="102">
        <f t="shared" si="835"/>
        <v>22660.407831496941</v>
      </c>
      <c r="I7590" s="102">
        <f t="shared" si="838"/>
        <v>2.6049507747884491</v>
      </c>
      <c r="J7590" s="102">
        <f t="shared" si="839"/>
        <v>22662.313759048335</v>
      </c>
      <c r="K7590" s="103">
        <f t="shared" si="840"/>
        <v>4.5108783261821372</v>
      </c>
    </row>
    <row r="7591" spans="2:11" ht="16" thickBot="1" x14ac:dyDescent="0.25">
      <c r="B7591" s="39">
        <v>7576</v>
      </c>
      <c r="C7591" s="94">
        <v>0.86913519952156815</v>
      </c>
      <c r="D7591" s="104">
        <f t="shared" si="836"/>
        <v>0.42076975572290798</v>
      </c>
      <c r="E7591" s="94">
        <v>0.44371992383043546</v>
      </c>
      <c r="F7591" s="105">
        <f t="shared" si="834"/>
        <v>1.4437199238304355</v>
      </c>
      <c r="G7591" s="105">
        <f t="shared" si="837"/>
        <v>22658.223650477874</v>
      </c>
      <c r="H7591" s="105">
        <f t="shared" si="835"/>
        <v>22662.313759048335</v>
      </c>
      <c r="I7591" s="105">
        <f t="shared" si="838"/>
        <v>4.0901085704608704</v>
      </c>
      <c r="J7591" s="105">
        <f t="shared" si="839"/>
        <v>22663.757478972166</v>
      </c>
      <c r="K7591" s="106">
        <f t="shared" si="840"/>
        <v>5.5338284942918108</v>
      </c>
    </row>
    <row r="7592" spans="2:11" x14ac:dyDescent="0.2">
      <c r="B7592" s="35">
        <v>7577</v>
      </c>
      <c r="C7592" s="93">
        <v>0.55284431062141737</v>
      </c>
      <c r="D7592" s="101">
        <f t="shared" si="836"/>
        <v>1.7780365591358731</v>
      </c>
      <c r="E7592" s="93">
        <v>0.82847037391478273</v>
      </c>
      <c r="F7592" s="102">
        <f t="shared" si="834"/>
        <v>1.8284703739147827</v>
      </c>
      <c r="G7592" s="102">
        <f t="shared" si="837"/>
        <v>22660.001687037009</v>
      </c>
      <c r="H7592" s="102">
        <f t="shared" si="835"/>
        <v>22663.757478972166</v>
      </c>
      <c r="I7592" s="102">
        <f t="shared" si="838"/>
        <v>3.7557919351565943</v>
      </c>
      <c r="J7592" s="102">
        <f t="shared" si="839"/>
        <v>22665.585949346081</v>
      </c>
      <c r="K7592" s="103">
        <f t="shared" si="840"/>
        <v>5.5842623090720735</v>
      </c>
    </row>
    <row r="7593" spans="2:11" x14ac:dyDescent="0.2">
      <c r="B7593" s="35">
        <v>7578</v>
      </c>
      <c r="C7593" s="93">
        <v>6.0959808296205953E-3</v>
      </c>
      <c r="D7593" s="101">
        <f t="shared" si="836"/>
        <v>15.300376816050042</v>
      </c>
      <c r="E7593" s="93">
        <v>0.72124343395746959</v>
      </c>
      <c r="F7593" s="102">
        <f t="shared" si="834"/>
        <v>1.7212434339574696</v>
      </c>
      <c r="G7593" s="102">
        <f t="shared" si="837"/>
        <v>22675.302063853058</v>
      </c>
      <c r="H7593" s="102">
        <f t="shared" si="835"/>
        <v>22675.302063853058</v>
      </c>
      <c r="I7593" s="102">
        <f t="shared" si="838"/>
        <v>0</v>
      </c>
      <c r="J7593" s="102">
        <f t="shared" si="839"/>
        <v>22677.023307287014</v>
      </c>
      <c r="K7593" s="103">
        <f t="shared" si="840"/>
        <v>1.7212434339562606</v>
      </c>
    </row>
    <row r="7594" spans="2:11" x14ac:dyDescent="0.2">
      <c r="B7594" s="35">
        <v>7579</v>
      </c>
      <c r="C7594" s="93">
        <v>0.10316389407780657</v>
      </c>
      <c r="D7594" s="101">
        <f t="shared" si="836"/>
        <v>6.8143090522150915</v>
      </c>
      <c r="E7594" s="93">
        <v>0.48093345599035808</v>
      </c>
      <c r="F7594" s="102">
        <f t="shared" si="834"/>
        <v>1.4809334559903582</v>
      </c>
      <c r="G7594" s="102">
        <f t="shared" si="837"/>
        <v>22682.116372905271</v>
      </c>
      <c r="H7594" s="102">
        <f t="shared" si="835"/>
        <v>22682.116372905271</v>
      </c>
      <c r="I7594" s="102">
        <f t="shared" si="838"/>
        <v>0</v>
      </c>
      <c r="J7594" s="102">
        <f t="shared" si="839"/>
        <v>22683.597306361262</v>
      </c>
      <c r="K7594" s="103">
        <f t="shared" si="840"/>
        <v>1.4809334559904528</v>
      </c>
    </row>
    <row r="7595" spans="2:11" ht="16" thickBot="1" x14ac:dyDescent="0.25">
      <c r="B7595" s="39">
        <v>7580</v>
      </c>
      <c r="C7595" s="94">
        <v>0.82692464420795864</v>
      </c>
      <c r="D7595" s="104">
        <f t="shared" si="836"/>
        <v>0.57012512270522631</v>
      </c>
      <c r="E7595" s="94">
        <v>0.42901552382091146</v>
      </c>
      <c r="F7595" s="105">
        <f t="shared" ref="F7595:F7658" si="841">($N$18-$N$19)*E7595+$N$19</f>
        <v>1.4290155238209115</v>
      </c>
      <c r="G7595" s="105">
        <f t="shared" si="837"/>
        <v>22682.686498027975</v>
      </c>
      <c r="H7595" s="105">
        <f t="shared" ref="H7595:H7658" si="842">+MAX(G7595,J7594)</f>
        <v>22683.597306361262</v>
      </c>
      <c r="I7595" s="105">
        <f t="shared" si="838"/>
        <v>0.91080833328669542</v>
      </c>
      <c r="J7595" s="105">
        <f t="shared" si="839"/>
        <v>22685.026321885081</v>
      </c>
      <c r="K7595" s="106">
        <f t="shared" si="840"/>
        <v>2.3398238571062393</v>
      </c>
    </row>
    <row r="7596" spans="2:11" x14ac:dyDescent="0.2">
      <c r="B7596" s="35">
        <v>7581</v>
      </c>
      <c r="C7596" s="93">
        <v>0.89036085331873538</v>
      </c>
      <c r="D7596" s="101">
        <f t="shared" ref="D7596:D7659" si="843">-LN(C7596)/$N$16</f>
        <v>0.34838533578827235</v>
      </c>
      <c r="E7596" s="93">
        <v>0.42503409272777748</v>
      </c>
      <c r="F7596" s="102">
        <f t="shared" si="841"/>
        <v>1.4250340927277776</v>
      </c>
      <c r="G7596" s="102">
        <f t="shared" ref="G7596:G7659" si="844">G7595+D7596</f>
        <v>22683.034883363762</v>
      </c>
      <c r="H7596" s="102">
        <f t="shared" si="842"/>
        <v>22685.026321885081</v>
      </c>
      <c r="I7596" s="102">
        <f t="shared" si="838"/>
        <v>1.991438521319651</v>
      </c>
      <c r="J7596" s="102">
        <f t="shared" si="839"/>
        <v>22686.45135597781</v>
      </c>
      <c r="K7596" s="103">
        <f t="shared" si="840"/>
        <v>3.4164726140479615</v>
      </c>
    </row>
    <row r="7597" spans="2:11" x14ac:dyDescent="0.2">
      <c r="B7597" s="35">
        <v>7582</v>
      </c>
      <c r="C7597" s="93">
        <v>0.61408596707762442</v>
      </c>
      <c r="D7597" s="101">
        <f t="shared" si="843"/>
        <v>1.4628610473258543</v>
      </c>
      <c r="E7597" s="93">
        <v>0.77047137846448999</v>
      </c>
      <c r="F7597" s="102">
        <f t="shared" si="841"/>
        <v>1.7704713784644901</v>
      </c>
      <c r="G7597" s="102">
        <f t="shared" si="844"/>
        <v>22684.497744411088</v>
      </c>
      <c r="H7597" s="102">
        <f t="shared" si="842"/>
        <v>22686.45135597781</v>
      </c>
      <c r="I7597" s="102">
        <f t="shared" si="838"/>
        <v>1.9536115667215199</v>
      </c>
      <c r="J7597" s="102">
        <f t="shared" si="839"/>
        <v>22688.221827356276</v>
      </c>
      <c r="K7597" s="103">
        <f t="shared" si="840"/>
        <v>3.724082945187547</v>
      </c>
    </row>
    <row r="7598" spans="2:11" x14ac:dyDescent="0.2">
      <c r="B7598" s="35">
        <v>7583</v>
      </c>
      <c r="C7598" s="93">
        <v>0.48272106974644224</v>
      </c>
      <c r="D7598" s="101">
        <f t="shared" si="843"/>
        <v>2.1849488624796316</v>
      </c>
      <c r="E7598" s="93">
        <v>1.6882739012432202E-2</v>
      </c>
      <c r="F7598" s="102">
        <f t="shared" si="841"/>
        <v>1.0168827390124322</v>
      </c>
      <c r="G7598" s="102">
        <f t="shared" si="844"/>
        <v>22686.682693273568</v>
      </c>
      <c r="H7598" s="102">
        <f t="shared" si="842"/>
        <v>22688.221827356276</v>
      </c>
      <c r="I7598" s="102">
        <f t="shared" si="838"/>
        <v>1.5391340827081876</v>
      </c>
      <c r="J7598" s="102">
        <f t="shared" si="839"/>
        <v>22689.238710095287</v>
      </c>
      <c r="K7598" s="103">
        <f t="shared" si="840"/>
        <v>2.5560168217198225</v>
      </c>
    </row>
    <row r="7599" spans="2:11" ht="16" thickBot="1" x14ac:dyDescent="0.25">
      <c r="B7599" s="39">
        <v>7584</v>
      </c>
      <c r="C7599" s="94">
        <v>0.27379076599940122</v>
      </c>
      <c r="D7599" s="104">
        <f t="shared" si="843"/>
        <v>3.8861732761369692</v>
      </c>
      <c r="E7599" s="94">
        <v>0.42149781220790961</v>
      </c>
      <c r="F7599" s="105">
        <f t="shared" si="841"/>
        <v>1.4214978122079096</v>
      </c>
      <c r="G7599" s="105">
        <f t="shared" si="844"/>
        <v>22690.568866549704</v>
      </c>
      <c r="H7599" s="105">
        <f t="shared" si="842"/>
        <v>22690.568866549704</v>
      </c>
      <c r="I7599" s="105">
        <f t="shared" si="838"/>
        <v>0</v>
      </c>
      <c r="J7599" s="105">
        <f t="shared" si="839"/>
        <v>22691.990364361911</v>
      </c>
      <c r="K7599" s="106">
        <f t="shared" si="840"/>
        <v>1.4214978122072353</v>
      </c>
    </row>
    <row r="7600" spans="2:11" x14ac:dyDescent="0.2">
      <c r="B7600" s="35">
        <v>7585</v>
      </c>
      <c r="C7600" s="93">
        <v>0.9694946017629853</v>
      </c>
      <c r="D7600" s="101">
        <f t="shared" si="843"/>
        <v>9.2941117133599427E-2</v>
      </c>
      <c r="E7600" s="93">
        <v>0.94605596063217834</v>
      </c>
      <c r="F7600" s="102">
        <f t="shared" si="841"/>
        <v>1.9460559606321783</v>
      </c>
      <c r="G7600" s="102">
        <f t="shared" si="844"/>
        <v>22690.661807666838</v>
      </c>
      <c r="H7600" s="102">
        <f t="shared" si="842"/>
        <v>22691.990364361911</v>
      </c>
      <c r="I7600" s="102">
        <f t="shared" si="838"/>
        <v>1.3285566950726206</v>
      </c>
      <c r="J7600" s="102">
        <f t="shared" si="839"/>
        <v>22693.936420322541</v>
      </c>
      <c r="K7600" s="103">
        <f t="shared" si="840"/>
        <v>3.2746126557030948</v>
      </c>
    </row>
    <row r="7601" spans="2:11" x14ac:dyDescent="0.2">
      <c r="B7601" s="35">
        <v>7586</v>
      </c>
      <c r="C7601" s="93">
        <v>0.37088447642317635</v>
      </c>
      <c r="D7601" s="101">
        <f t="shared" si="843"/>
        <v>2.9755939475069026</v>
      </c>
      <c r="E7601" s="93">
        <v>0.36945624727687387</v>
      </c>
      <c r="F7601" s="102">
        <f t="shared" si="841"/>
        <v>1.3694562472768739</v>
      </c>
      <c r="G7601" s="102">
        <f t="shared" si="844"/>
        <v>22693.637401614345</v>
      </c>
      <c r="H7601" s="102">
        <f t="shared" si="842"/>
        <v>22693.936420322541</v>
      </c>
      <c r="I7601" s="102">
        <f t="shared" si="838"/>
        <v>0.29901870819594478</v>
      </c>
      <c r="J7601" s="102">
        <f t="shared" si="839"/>
        <v>22695.305876569819</v>
      </c>
      <c r="K7601" s="103">
        <f t="shared" si="840"/>
        <v>1.6684749554733571</v>
      </c>
    </row>
    <row r="7602" spans="2:11" x14ac:dyDescent="0.2">
      <c r="B7602" s="35">
        <v>7587</v>
      </c>
      <c r="C7602" s="93">
        <v>7.9425316549243563E-2</v>
      </c>
      <c r="D7602" s="101">
        <f t="shared" si="843"/>
        <v>7.5988143399692749</v>
      </c>
      <c r="E7602" s="93">
        <v>0.98068066068396165</v>
      </c>
      <c r="F7602" s="102">
        <f t="shared" si="841"/>
        <v>1.9806806606839618</v>
      </c>
      <c r="G7602" s="102">
        <f t="shared" si="844"/>
        <v>22701.236215954315</v>
      </c>
      <c r="H7602" s="102">
        <f t="shared" si="842"/>
        <v>22701.236215954315</v>
      </c>
      <c r="I7602" s="102">
        <f t="shared" si="838"/>
        <v>0</v>
      </c>
      <c r="J7602" s="102">
        <f t="shared" si="839"/>
        <v>22703.216896614998</v>
      </c>
      <c r="K7602" s="103">
        <f t="shared" si="840"/>
        <v>1.9806806606829923</v>
      </c>
    </row>
    <row r="7603" spans="2:11" ht="16" thickBot="1" x14ac:dyDescent="0.25">
      <c r="B7603" s="39">
        <v>7588</v>
      </c>
      <c r="C7603" s="94">
        <v>0.93452144839253426</v>
      </c>
      <c r="D7603" s="104">
        <f t="shared" si="843"/>
        <v>0.20316210185699304</v>
      </c>
      <c r="E7603" s="94">
        <v>0.62745680963916095</v>
      </c>
      <c r="F7603" s="105">
        <f t="shared" si="841"/>
        <v>1.6274568096391611</v>
      </c>
      <c r="G7603" s="105">
        <f t="shared" si="844"/>
        <v>22701.439378056173</v>
      </c>
      <c r="H7603" s="105">
        <f t="shared" si="842"/>
        <v>22703.216896614998</v>
      </c>
      <c r="I7603" s="105">
        <f t="shared" si="838"/>
        <v>1.7775185588252498</v>
      </c>
      <c r="J7603" s="105">
        <f t="shared" si="839"/>
        <v>22704.844353424636</v>
      </c>
      <c r="K7603" s="106">
        <f t="shared" si="840"/>
        <v>3.4049753684630559</v>
      </c>
    </row>
    <row r="7604" spans="2:11" x14ac:dyDescent="0.2">
      <c r="B7604" s="35">
        <v>7589</v>
      </c>
      <c r="C7604" s="93">
        <v>0.64184913416753686</v>
      </c>
      <c r="D7604" s="101">
        <f t="shared" si="843"/>
        <v>1.330205989247959</v>
      </c>
      <c r="E7604" s="93">
        <v>0.63701130604838729</v>
      </c>
      <c r="F7604" s="102">
        <f t="shared" si="841"/>
        <v>1.6370113060483873</v>
      </c>
      <c r="G7604" s="102">
        <f t="shared" si="844"/>
        <v>22702.769584045422</v>
      </c>
      <c r="H7604" s="102">
        <f t="shared" si="842"/>
        <v>22704.844353424636</v>
      </c>
      <c r="I7604" s="102">
        <f t="shared" si="838"/>
        <v>2.0747693792145583</v>
      </c>
      <c r="J7604" s="102">
        <f t="shared" si="839"/>
        <v>22706.481364730684</v>
      </c>
      <c r="K7604" s="103">
        <f t="shared" si="840"/>
        <v>3.7117806852620561</v>
      </c>
    </row>
    <row r="7605" spans="2:11" x14ac:dyDescent="0.2">
      <c r="B7605" s="35">
        <v>7590</v>
      </c>
      <c r="C7605" s="93">
        <v>0.48492016838821805</v>
      </c>
      <c r="D7605" s="101">
        <f t="shared" si="843"/>
        <v>2.1713130085630028</v>
      </c>
      <c r="E7605" s="93">
        <v>0.1865579498692097</v>
      </c>
      <c r="F7605" s="102">
        <f t="shared" si="841"/>
        <v>1.1865579498692096</v>
      </c>
      <c r="G7605" s="102">
        <f t="shared" si="844"/>
        <v>22704.940897053984</v>
      </c>
      <c r="H7605" s="102">
        <f t="shared" si="842"/>
        <v>22706.481364730684</v>
      </c>
      <c r="I7605" s="102">
        <f t="shared" si="838"/>
        <v>1.5404676766993362</v>
      </c>
      <c r="J7605" s="102">
        <f t="shared" si="839"/>
        <v>22707.667922680554</v>
      </c>
      <c r="K7605" s="103">
        <f t="shared" si="840"/>
        <v>2.7270256265692296</v>
      </c>
    </row>
    <row r="7606" spans="2:11" x14ac:dyDescent="0.2">
      <c r="B7606" s="35">
        <v>7591</v>
      </c>
      <c r="C7606" s="93">
        <v>0.86511720211138021</v>
      </c>
      <c r="D7606" s="101">
        <f t="shared" si="843"/>
        <v>0.43467086237498348</v>
      </c>
      <c r="E7606" s="93">
        <v>7.3973956756291814E-2</v>
      </c>
      <c r="F7606" s="102">
        <f t="shared" si="841"/>
        <v>1.0739739567562918</v>
      </c>
      <c r="G7606" s="102">
        <f t="shared" si="844"/>
        <v>22705.375567916359</v>
      </c>
      <c r="H7606" s="102">
        <f t="shared" si="842"/>
        <v>22707.667922680554</v>
      </c>
      <c r="I7606" s="102">
        <f t="shared" si="838"/>
        <v>2.2923547641948971</v>
      </c>
      <c r="J7606" s="102">
        <f t="shared" si="839"/>
        <v>22708.741896637312</v>
      </c>
      <c r="K7606" s="103">
        <f t="shared" si="840"/>
        <v>3.3663287209528789</v>
      </c>
    </row>
    <row r="7607" spans="2:11" ht="16" thickBot="1" x14ac:dyDescent="0.25">
      <c r="B7607" s="39">
        <v>7592</v>
      </c>
      <c r="C7607" s="94">
        <v>0.97901655543047006</v>
      </c>
      <c r="D7607" s="104">
        <f t="shared" si="843"/>
        <v>6.3620178127635166E-2</v>
      </c>
      <c r="E7607" s="94">
        <v>0.6967932996408116</v>
      </c>
      <c r="F7607" s="105">
        <f t="shared" si="841"/>
        <v>1.6967932996408117</v>
      </c>
      <c r="G7607" s="105">
        <f t="shared" si="844"/>
        <v>22705.439188094486</v>
      </c>
      <c r="H7607" s="105">
        <f t="shared" si="842"/>
        <v>22708.741896637312</v>
      </c>
      <c r="I7607" s="105">
        <f t="shared" si="838"/>
        <v>3.3027085428257124</v>
      </c>
      <c r="J7607" s="105">
        <f t="shared" si="839"/>
        <v>22710.438689936953</v>
      </c>
      <c r="K7607" s="106">
        <f t="shared" si="840"/>
        <v>4.9995018424669979</v>
      </c>
    </row>
    <row r="7608" spans="2:11" x14ac:dyDescent="0.2">
      <c r="B7608" s="35">
        <v>7593</v>
      </c>
      <c r="C7608" s="93">
        <v>0.12954305076242023</v>
      </c>
      <c r="D7608" s="101">
        <f t="shared" si="843"/>
        <v>6.1312260443042161</v>
      </c>
      <c r="E7608" s="93">
        <v>0.78131023040322767</v>
      </c>
      <c r="F7608" s="102">
        <f t="shared" si="841"/>
        <v>1.7813102304032276</v>
      </c>
      <c r="G7608" s="102">
        <f t="shared" si="844"/>
        <v>22711.570414138791</v>
      </c>
      <c r="H7608" s="102">
        <f t="shared" si="842"/>
        <v>22711.570414138791</v>
      </c>
      <c r="I7608" s="102">
        <f t="shared" si="838"/>
        <v>0</v>
      </c>
      <c r="J7608" s="102">
        <f t="shared" si="839"/>
        <v>22713.351724369193</v>
      </c>
      <c r="K7608" s="103">
        <f t="shared" si="840"/>
        <v>1.7813102304025961</v>
      </c>
    </row>
    <row r="7609" spans="2:11" x14ac:dyDescent="0.2">
      <c r="B7609" s="35">
        <v>7594</v>
      </c>
      <c r="C7609" s="93">
        <v>0.96798956593259555</v>
      </c>
      <c r="D7609" s="101">
        <f t="shared" si="843"/>
        <v>9.7601912276719049E-2</v>
      </c>
      <c r="E7609" s="93">
        <v>0.54790149935909416</v>
      </c>
      <c r="F7609" s="102">
        <f t="shared" si="841"/>
        <v>1.547901499359094</v>
      </c>
      <c r="G7609" s="102">
        <f t="shared" si="844"/>
        <v>22711.668016051066</v>
      </c>
      <c r="H7609" s="102">
        <f t="shared" si="842"/>
        <v>22713.351724369193</v>
      </c>
      <c r="I7609" s="102">
        <f t="shared" si="838"/>
        <v>1.6837083181271737</v>
      </c>
      <c r="J7609" s="102">
        <f t="shared" si="839"/>
        <v>22714.899625868551</v>
      </c>
      <c r="K7609" s="103">
        <f t="shared" si="840"/>
        <v>3.2316098174851504</v>
      </c>
    </row>
    <row r="7610" spans="2:11" x14ac:dyDescent="0.2">
      <c r="B7610" s="35">
        <v>7595</v>
      </c>
      <c r="C7610" s="93">
        <v>0.21099706531472362</v>
      </c>
      <c r="D7610" s="101">
        <f t="shared" si="843"/>
        <v>4.6677331621914595</v>
      </c>
      <c r="E7610" s="93">
        <v>0.97979809114331562</v>
      </c>
      <c r="F7610" s="102">
        <f t="shared" si="841"/>
        <v>1.9797980911433157</v>
      </c>
      <c r="G7610" s="102">
        <f t="shared" si="844"/>
        <v>22716.335749213256</v>
      </c>
      <c r="H7610" s="102">
        <f t="shared" si="842"/>
        <v>22716.335749213256</v>
      </c>
      <c r="I7610" s="102">
        <f t="shared" si="838"/>
        <v>0</v>
      </c>
      <c r="J7610" s="102">
        <f t="shared" si="839"/>
        <v>22718.315547304399</v>
      </c>
      <c r="K7610" s="103">
        <f t="shared" si="840"/>
        <v>1.9797980911425839</v>
      </c>
    </row>
    <row r="7611" spans="2:11" ht="16" thickBot="1" x14ac:dyDescent="0.25">
      <c r="B7611" s="39">
        <v>7596</v>
      </c>
      <c r="C7611" s="94">
        <v>0.77521585543009841</v>
      </c>
      <c r="D7611" s="104">
        <f t="shared" si="843"/>
        <v>0.7638412958206412</v>
      </c>
      <c r="E7611" s="94">
        <v>0.87373965770013295</v>
      </c>
      <c r="F7611" s="105">
        <f t="shared" si="841"/>
        <v>1.8737396577001331</v>
      </c>
      <c r="G7611" s="105">
        <f t="shared" si="844"/>
        <v>22717.099590509079</v>
      </c>
      <c r="H7611" s="105">
        <f t="shared" si="842"/>
        <v>22718.315547304399</v>
      </c>
      <c r="I7611" s="105">
        <f t="shared" si="838"/>
        <v>1.2159567953203805</v>
      </c>
      <c r="J7611" s="105">
        <f t="shared" si="839"/>
        <v>22720.189286962101</v>
      </c>
      <c r="K7611" s="106">
        <f t="shared" si="840"/>
        <v>3.089696453022043</v>
      </c>
    </row>
    <row r="7612" spans="2:11" x14ac:dyDescent="0.2">
      <c r="B7612" s="35">
        <v>7597</v>
      </c>
      <c r="C7612" s="93">
        <v>0.37762299011229117</v>
      </c>
      <c r="D7612" s="101">
        <f t="shared" si="843"/>
        <v>2.9215768851987542</v>
      </c>
      <c r="E7612" s="93">
        <v>0.99212381530120042</v>
      </c>
      <c r="F7612" s="102">
        <f t="shared" si="841"/>
        <v>1.9921238153012004</v>
      </c>
      <c r="G7612" s="102">
        <f t="shared" si="844"/>
        <v>22720.021167394276</v>
      </c>
      <c r="H7612" s="102">
        <f t="shared" si="842"/>
        <v>22720.189286962101</v>
      </c>
      <c r="I7612" s="102">
        <f t="shared" si="838"/>
        <v>0.16811956782476045</v>
      </c>
      <c r="J7612" s="102">
        <f t="shared" si="839"/>
        <v>22722.181410777401</v>
      </c>
      <c r="K7612" s="103">
        <f t="shared" si="840"/>
        <v>2.1602433831249073</v>
      </c>
    </row>
    <row r="7613" spans="2:11" x14ac:dyDescent="0.2">
      <c r="B7613" s="35">
        <v>7598</v>
      </c>
      <c r="C7613" s="93">
        <v>0.39448188426051534</v>
      </c>
      <c r="D7613" s="101">
        <f t="shared" si="843"/>
        <v>2.7905461815292454</v>
      </c>
      <c r="E7613" s="93">
        <v>0.70753201300883917</v>
      </c>
      <c r="F7613" s="102">
        <f t="shared" si="841"/>
        <v>1.7075320130088392</v>
      </c>
      <c r="G7613" s="102">
        <f t="shared" si="844"/>
        <v>22722.811713575804</v>
      </c>
      <c r="H7613" s="102">
        <f t="shared" si="842"/>
        <v>22722.811713575804</v>
      </c>
      <c r="I7613" s="102">
        <f t="shared" si="838"/>
        <v>0</v>
      </c>
      <c r="J7613" s="102">
        <f t="shared" si="839"/>
        <v>22724.519245588814</v>
      </c>
      <c r="K7613" s="103">
        <f t="shared" si="840"/>
        <v>1.707532013009768</v>
      </c>
    </row>
    <row r="7614" spans="2:11" x14ac:dyDescent="0.2">
      <c r="B7614" s="35">
        <v>7599</v>
      </c>
      <c r="C7614" s="93">
        <v>0.33688104957707365</v>
      </c>
      <c r="D7614" s="101">
        <f t="shared" si="843"/>
        <v>3.2640761386556512</v>
      </c>
      <c r="E7614" s="93">
        <v>0.25540890360838886</v>
      </c>
      <c r="F7614" s="102">
        <f t="shared" si="841"/>
        <v>1.2554089036083889</v>
      </c>
      <c r="G7614" s="102">
        <f t="shared" si="844"/>
        <v>22726.075789714461</v>
      </c>
      <c r="H7614" s="102">
        <f t="shared" si="842"/>
        <v>22726.075789714461</v>
      </c>
      <c r="I7614" s="102">
        <f t="shared" si="838"/>
        <v>0</v>
      </c>
      <c r="J7614" s="102">
        <f t="shared" si="839"/>
        <v>22727.331198618071</v>
      </c>
      <c r="K7614" s="103">
        <f t="shared" si="840"/>
        <v>1.2554089036093501</v>
      </c>
    </row>
    <row r="7615" spans="2:11" ht="16" thickBot="1" x14ac:dyDescent="0.25">
      <c r="B7615" s="39">
        <v>7600</v>
      </c>
      <c r="C7615" s="94">
        <v>0.62185684664974061</v>
      </c>
      <c r="D7615" s="104">
        <f t="shared" si="843"/>
        <v>1.4251360884370641</v>
      </c>
      <c r="E7615" s="94">
        <v>0.86325924808004739</v>
      </c>
      <c r="F7615" s="105">
        <f t="shared" si="841"/>
        <v>1.8632592480800474</v>
      </c>
      <c r="G7615" s="105">
        <f t="shared" si="844"/>
        <v>22727.500925802899</v>
      </c>
      <c r="H7615" s="105">
        <f t="shared" si="842"/>
        <v>22727.500925802899</v>
      </c>
      <c r="I7615" s="105">
        <f t="shared" si="838"/>
        <v>0</v>
      </c>
      <c r="J7615" s="105">
        <f t="shared" si="839"/>
        <v>22729.364185050978</v>
      </c>
      <c r="K7615" s="106">
        <f t="shared" si="840"/>
        <v>1.8632592480789754</v>
      </c>
    </row>
    <row r="7616" spans="2:11" x14ac:dyDescent="0.2">
      <c r="B7616" s="35">
        <v>7601</v>
      </c>
      <c r="C7616" s="93">
        <v>2.2328416237646365E-2</v>
      </c>
      <c r="D7616" s="101">
        <f t="shared" si="843"/>
        <v>11.405685422890533</v>
      </c>
      <c r="E7616" s="93">
        <v>0.92385868421180584</v>
      </c>
      <c r="F7616" s="102">
        <f t="shared" si="841"/>
        <v>1.9238586842118059</v>
      </c>
      <c r="G7616" s="102">
        <f t="shared" si="844"/>
        <v>22738.90661122579</v>
      </c>
      <c r="H7616" s="102">
        <f t="shared" si="842"/>
        <v>22738.90661122579</v>
      </c>
      <c r="I7616" s="102">
        <f t="shared" si="838"/>
        <v>0</v>
      </c>
      <c r="J7616" s="102">
        <f t="shared" si="839"/>
        <v>22740.830469910001</v>
      </c>
      <c r="K7616" s="103">
        <f t="shared" si="840"/>
        <v>1.9238586842111545</v>
      </c>
    </row>
    <row r="7617" spans="2:11" x14ac:dyDescent="0.2">
      <c r="B7617" s="35">
        <v>7602</v>
      </c>
      <c r="C7617" s="93">
        <v>0.17232811317078145</v>
      </c>
      <c r="D7617" s="101">
        <f t="shared" si="843"/>
        <v>5.2750649540377177</v>
      </c>
      <c r="E7617" s="93">
        <v>0.91179723818838809</v>
      </c>
      <c r="F7617" s="102">
        <f t="shared" si="841"/>
        <v>1.9117972381883881</v>
      </c>
      <c r="G7617" s="102">
        <f t="shared" si="844"/>
        <v>22744.181676179829</v>
      </c>
      <c r="H7617" s="102">
        <f t="shared" si="842"/>
        <v>22744.181676179829</v>
      </c>
      <c r="I7617" s="102">
        <f t="shared" si="838"/>
        <v>0</v>
      </c>
      <c r="J7617" s="102">
        <f t="shared" si="839"/>
        <v>22746.093473418019</v>
      </c>
      <c r="K7617" s="103">
        <f t="shared" si="840"/>
        <v>1.9117972381900472</v>
      </c>
    </row>
    <row r="7618" spans="2:11" x14ac:dyDescent="0.2">
      <c r="B7618" s="35">
        <v>7603</v>
      </c>
      <c r="C7618" s="93">
        <v>0.20571039215714071</v>
      </c>
      <c r="D7618" s="101">
        <f t="shared" si="843"/>
        <v>4.7438578879812656</v>
      </c>
      <c r="E7618" s="93">
        <v>0.2807208071034295</v>
      </c>
      <c r="F7618" s="102">
        <f t="shared" si="841"/>
        <v>1.2807208071034295</v>
      </c>
      <c r="G7618" s="102">
        <f t="shared" si="844"/>
        <v>22748.92553406781</v>
      </c>
      <c r="H7618" s="102">
        <f t="shared" si="842"/>
        <v>22748.92553406781</v>
      </c>
      <c r="I7618" s="102">
        <f t="shared" si="838"/>
        <v>0</v>
      </c>
      <c r="J7618" s="102">
        <f t="shared" si="839"/>
        <v>22750.206254874913</v>
      </c>
      <c r="K7618" s="103">
        <f t="shared" si="840"/>
        <v>1.2807208071026253</v>
      </c>
    </row>
    <row r="7619" spans="2:11" ht="16" thickBot="1" x14ac:dyDescent="0.25">
      <c r="B7619" s="39">
        <v>7604</v>
      </c>
      <c r="C7619" s="94">
        <v>0.77586373982409274</v>
      </c>
      <c r="D7619" s="104">
        <f t="shared" si="843"/>
        <v>0.76133510168209695</v>
      </c>
      <c r="E7619" s="94">
        <v>0.70896322191342365</v>
      </c>
      <c r="F7619" s="105">
        <f t="shared" si="841"/>
        <v>1.7089632219134236</v>
      </c>
      <c r="G7619" s="105">
        <f t="shared" si="844"/>
        <v>22749.686869169491</v>
      </c>
      <c r="H7619" s="105">
        <f t="shared" si="842"/>
        <v>22750.206254874913</v>
      </c>
      <c r="I7619" s="105">
        <f t="shared" si="838"/>
        <v>0.51938570542188245</v>
      </c>
      <c r="J7619" s="105">
        <f t="shared" si="839"/>
        <v>22751.915218096827</v>
      </c>
      <c r="K7619" s="106">
        <f t="shared" si="840"/>
        <v>2.228348927335901</v>
      </c>
    </row>
    <row r="7620" spans="2:11" x14ac:dyDescent="0.2">
      <c r="B7620" s="35">
        <v>7605</v>
      </c>
      <c r="C7620" s="93">
        <v>0.18036225542415285</v>
      </c>
      <c r="D7620" s="101">
        <f t="shared" si="843"/>
        <v>5.1383637611505231</v>
      </c>
      <c r="E7620" s="93">
        <v>0.34281390346451857</v>
      </c>
      <c r="F7620" s="102">
        <f t="shared" si="841"/>
        <v>1.3428139034645186</v>
      </c>
      <c r="G7620" s="102">
        <f t="shared" si="844"/>
        <v>22754.825232930642</v>
      </c>
      <c r="H7620" s="102">
        <f t="shared" si="842"/>
        <v>22754.825232930642</v>
      </c>
      <c r="I7620" s="102">
        <f t="shared" si="838"/>
        <v>0</v>
      </c>
      <c r="J7620" s="102">
        <f t="shared" si="839"/>
        <v>22756.168046834107</v>
      </c>
      <c r="K7620" s="103">
        <f t="shared" si="840"/>
        <v>1.342813903465867</v>
      </c>
    </row>
    <row r="7621" spans="2:11" x14ac:dyDescent="0.2">
      <c r="B7621" s="35">
        <v>7606</v>
      </c>
      <c r="C7621" s="93">
        <v>0.54367210134546684</v>
      </c>
      <c r="D7621" s="101">
        <f t="shared" si="843"/>
        <v>1.8282269062068084</v>
      </c>
      <c r="E7621" s="93">
        <v>0.86760056443969236</v>
      </c>
      <c r="F7621" s="102">
        <f t="shared" si="841"/>
        <v>1.8676005644396922</v>
      </c>
      <c r="G7621" s="102">
        <f t="shared" si="844"/>
        <v>22756.653459836849</v>
      </c>
      <c r="H7621" s="102">
        <f t="shared" si="842"/>
        <v>22756.653459836849</v>
      </c>
      <c r="I7621" s="102">
        <f t="shared" si="838"/>
        <v>0</v>
      </c>
      <c r="J7621" s="102">
        <f t="shared" si="839"/>
        <v>22758.52106040129</v>
      </c>
      <c r="K7621" s="103">
        <f t="shared" si="840"/>
        <v>1.8676005644410907</v>
      </c>
    </row>
    <row r="7622" spans="2:11" x14ac:dyDescent="0.2">
      <c r="B7622" s="35">
        <v>7607</v>
      </c>
      <c r="C7622" s="93">
        <v>0.21071609794224011</v>
      </c>
      <c r="D7622" s="101">
        <f t="shared" si="843"/>
        <v>4.671730676689986</v>
      </c>
      <c r="E7622" s="93">
        <v>0.34846086358044126</v>
      </c>
      <c r="F7622" s="102">
        <f t="shared" si="841"/>
        <v>1.3484608635804411</v>
      </c>
      <c r="G7622" s="102">
        <f t="shared" si="844"/>
        <v>22761.32519051354</v>
      </c>
      <c r="H7622" s="102">
        <f t="shared" si="842"/>
        <v>22761.32519051354</v>
      </c>
      <c r="I7622" s="102">
        <f t="shared" si="838"/>
        <v>0</v>
      </c>
      <c r="J7622" s="102">
        <f t="shared" si="839"/>
        <v>22762.673651377121</v>
      </c>
      <c r="K7622" s="103">
        <f t="shared" si="840"/>
        <v>1.3484608635808399</v>
      </c>
    </row>
    <row r="7623" spans="2:11" ht="16" thickBot="1" x14ac:dyDescent="0.25">
      <c r="B7623" s="39">
        <v>7608</v>
      </c>
      <c r="C7623" s="94">
        <v>0.8301947426646259</v>
      </c>
      <c r="D7623" s="104">
        <f t="shared" si="843"/>
        <v>0.55828492798897156</v>
      </c>
      <c r="E7623" s="94">
        <v>0.90651052274413391</v>
      </c>
      <c r="F7623" s="105">
        <f t="shared" si="841"/>
        <v>1.9065105227441339</v>
      </c>
      <c r="G7623" s="105">
        <f t="shared" si="844"/>
        <v>22761.883475441529</v>
      </c>
      <c r="H7623" s="105">
        <f t="shared" si="842"/>
        <v>22762.673651377121</v>
      </c>
      <c r="I7623" s="105">
        <f t="shared" si="838"/>
        <v>0.79017593559183297</v>
      </c>
      <c r="J7623" s="105">
        <f t="shared" si="839"/>
        <v>22764.580161899867</v>
      </c>
      <c r="K7623" s="106">
        <f t="shared" si="840"/>
        <v>2.6966864583373535</v>
      </c>
    </row>
    <row r="7624" spans="2:11" x14ac:dyDescent="0.2">
      <c r="B7624" s="35">
        <v>7609</v>
      </c>
      <c r="C7624" s="93">
        <v>5.0887746985069371E-2</v>
      </c>
      <c r="D7624" s="101">
        <f t="shared" si="843"/>
        <v>8.934399334841876</v>
      </c>
      <c r="E7624" s="93">
        <v>0.46218315167040869</v>
      </c>
      <c r="F7624" s="102">
        <f t="shared" si="841"/>
        <v>1.4621831516704087</v>
      </c>
      <c r="G7624" s="102">
        <f t="shared" si="844"/>
        <v>22770.81787477637</v>
      </c>
      <c r="H7624" s="102">
        <f t="shared" si="842"/>
        <v>22770.81787477637</v>
      </c>
      <c r="I7624" s="102">
        <f t="shared" si="838"/>
        <v>0</v>
      </c>
      <c r="J7624" s="102">
        <f t="shared" si="839"/>
        <v>22772.280057928041</v>
      </c>
      <c r="K7624" s="103">
        <f t="shared" si="840"/>
        <v>1.4621831516706152</v>
      </c>
    </row>
    <row r="7625" spans="2:11" x14ac:dyDescent="0.2">
      <c r="B7625" s="35">
        <v>7610</v>
      </c>
      <c r="C7625" s="93">
        <v>0.5060624316045701</v>
      </c>
      <c r="D7625" s="101">
        <f t="shared" si="843"/>
        <v>2.0432857040638597</v>
      </c>
      <c r="E7625" s="93">
        <v>0.35640154076370323</v>
      </c>
      <c r="F7625" s="102">
        <f t="shared" si="841"/>
        <v>1.3564015407637031</v>
      </c>
      <c r="G7625" s="102">
        <f t="shared" si="844"/>
        <v>22772.861160480436</v>
      </c>
      <c r="H7625" s="102">
        <f t="shared" si="842"/>
        <v>22772.861160480436</v>
      </c>
      <c r="I7625" s="102">
        <f t="shared" si="838"/>
        <v>0</v>
      </c>
      <c r="J7625" s="102">
        <f t="shared" si="839"/>
        <v>22774.2175620212</v>
      </c>
      <c r="K7625" s="103">
        <f t="shared" si="840"/>
        <v>1.3564015407646366</v>
      </c>
    </row>
    <row r="7626" spans="2:11" x14ac:dyDescent="0.2">
      <c r="B7626" s="35">
        <v>7611</v>
      </c>
      <c r="C7626" s="93">
        <v>0.46215407325974223</v>
      </c>
      <c r="D7626" s="101">
        <f t="shared" si="843"/>
        <v>2.3155708547767775</v>
      </c>
      <c r="E7626" s="93">
        <v>3.3299126358127817E-2</v>
      </c>
      <c r="F7626" s="102">
        <f t="shared" si="841"/>
        <v>1.0332991263581279</v>
      </c>
      <c r="G7626" s="102">
        <f t="shared" si="844"/>
        <v>22775.176731335214</v>
      </c>
      <c r="H7626" s="102">
        <f t="shared" si="842"/>
        <v>22775.176731335214</v>
      </c>
      <c r="I7626" s="102">
        <f t="shared" si="838"/>
        <v>0</v>
      </c>
      <c r="J7626" s="102">
        <f t="shared" si="839"/>
        <v>22776.210030461571</v>
      </c>
      <c r="K7626" s="103">
        <f t="shared" si="840"/>
        <v>1.0332991263567237</v>
      </c>
    </row>
    <row r="7627" spans="2:11" ht="16" thickBot="1" x14ac:dyDescent="0.25">
      <c r="B7627" s="39">
        <v>7612</v>
      </c>
      <c r="C7627" s="94">
        <v>0.83026896028712238</v>
      </c>
      <c r="D7627" s="104">
        <f t="shared" si="843"/>
        <v>0.55801674643553933</v>
      </c>
      <c r="E7627" s="94">
        <v>0.87190265937040201</v>
      </c>
      <c r="F7627" s="105">
        <f t="shared" si="841"/>
        <v>1.871902659370402</v>
      </c>
      <c r="G7627" s="105">
        <f t="shared" si="844"/>
        <v>22775.73474808165</v>
      </c>
      <c r="H7627" s="105">
        <f t="shared" si="842"/>
        <v>22776.210030461571</v>
      </c>
      <c r="I7627" s="105">
        <f t="shared" si="838"/>
        <v>0.47528237992082722</v>
      </c>
      <c r="J7627" s="105">
        <f t="shared" si="839"/>
        <v>22778.081933120942</v>
      </c>
      <c r="K7627" s="106">
        <f t="shared" si="840"/>
        <v>2.3471850392925262</v>
      </c>
    </row>
    <row r="7628" spans="2:11" x14ac:dyDescent="0.2">
      <c r="B7628" s="35">
        <v>7613</v>
      </c>
      <c r="C7628" s="93">
        <v>0.24886572113777727</v>
      </c>
      <c r="D7628" s="101">
        <f t="shared" si="843"/>
        <v>4.1725254015486293</v>
      </c>
      <c r="E7628" s="93">
        <v>0.65562716479239713</v>
      </c>
      <c r="F7628" s="102">
        <f t="shared" si="841"/>
        <v>1.655627164792397</v>
      </c>
      <c r="G7628" s="102">
        <f t="shared" si="844"/>
        <v>22779.907273483197</v>
      </c>
      <c r="H7628" s="102">
        <f t="shared" si="842"/>
        <v>22779.907273483197</v>
      </c>
      <c r="I7628" s="102">
        <f t="shared" si="838"/>
        <v>0</v>
      </c>
      <c r="J7628" s="102">
        <f t="shared" si="839"/>
        <v>22781.56290064799</v>
      </c>
      <c r="K7628" s="103">
        <f t="shared" si="840"/>
        <v>1.655627164793259</v>
      </c>
    </row>
    <row r="7629" spans="2:11" x14ac:dyDescent="0.2">
      <c r="B7629" s="35">
        <v>7614</v>
      </c>
      <c r="C7629" s="93">
        <v>0.94923973586743837</v>
      </c>
      <c r="D7629" s="101">
        <f t="shared" si="843"/>
        <v>0.15628167844571786</v>
      </c>
      <c r="E7629" s="93">
        <v>0.43098523683371892</v>
      </c>
      <c r="F7629" s="102">
        <f t="shared" si="841"/>
        <v>1.430985236833719</v>
      </c>
      <c r="G7629" s="102">
        <f t="shared" si="844"/>
        <v>22780.063555161643</v>
      </c>
      <c r="H7629" s="102">
        <f t="shared" si="842"/>
        <v>22781.56290064799</v>
      </c>
      <c r="I7629" s="102">
        <f t="shared" si="838"/>
        <v>1.4993454863470106</v>
      </c>
      <c r="J7629" s="102">
        <f t="shared" si="839"/>
        <v>22782.993885884825</v>
      </c>
      <c r="K7629" s="103">
        <f t="shared" si="840"/>
        <v>2.9303307231821236</v>
      </c>
    </row>
    <row r="7630" spans="2:11" x14ac:dyDescent="0.2">
      <c r="B7630" s="35">
        <v>7615</v>
      </c>
      <c r="C7630" s="93">
        <v>0.46577438014967232</v>
      </c>
      <c r="D7630" s="101">
        <f t="shared" si="843"/>
        <v>2.2921617746102201</v>
      </c>
      <c r="E7630" s="93">
        <v>0.14920720978610491</v>
      </c>
      <c r="F7630" s="102">
        <f t="shared" si="841"/>
        <v>1.149207209786105</v>
      </c>
      <c r="G7630" s="102">
        <f t="shared" si="844"/>
        <v>22782.355716936254</v>
      </c>
      <c r="H7630" s="102">
        <f t="shared" si="842"/>
        <v>22782.993885884825</v>
      </c>
      <c r="I7630" s="102">
        <f t="shared" si="838"/>
        <v>0.63816894857154693</v>
      </c>
      <c r="J7630" s="102">
        <f t="shared" si="839"/>
        <v>22784.143093094612</v>
      </c>
      <c r="K7630" s="103">
        <f t="shared" si="840"/>
        <v>1.7873761583578016</v>
      </c>
    </row>
    <row r="7631" spans="2:11" ht="16" thickBot="1" x14ac:dyDescent="0.25">
      <c r="B7631" s="39">
        <v>7616</v>
      </c>
      <c r="C7631" s="94">
        <v>0.43813350782131522</v>
      </c>
      <c r="D7631" s="104">
        <f t="shared" si="843"/>
        <v>2.4756948080223413</v>
      </c>
      <c r="E7631" s="94">
        <v>0.51849652771716848</v>
      </c>
      <c r="F7631" s="105">
        <f t="shared" si="841"/>
        <v>1.5184965277171685</v>
      </c>
      <c r="G7631" s="105">
        <f t="shared" si="844"/>
        <v>22784.831411744275</v>
      </c>
      <c r="H7631" s="105">
        <f t="shared" si="842"/>
        <v>22784.831411744275</v>
      </c>
      <c r="I7631" s="105">
        <f t="shared" si="838"/>
        <v>0</v>
      </c>
      <c r="J7631" s="105">
        <f t="shared" si="839"/>
        <v>22786.349908271994</v>
      </c>
      <c r="K7631" s="106">
        <f t="shared" si="840"/>
        <v>1.5184965277185256</v>
      </c>
    </row>
    <row r="7632" spans="2:11" x14ac:dyDescent="0.2">
      <c r="B7632" s="35">
        <v>7617</v>
      </c>
      <c r="C7632" s="93">
        <v>0.72487292327280517</v>
      </c>
      <c r="D7632" s="101">
        <f t="shared" si="843"/>
        <v>0.96527675320468687</v>
      </c>
      <c r="E7632" s="93">
        <v>0.91547465160659591</v>
      </c>
      <c r="F7632" s="102">
        <f t="shared" si="841"/>
        <v>1.9154746516065959</v>
      </c>
      <c r="G7632" s="102">
        <f t="shared" si="844"/>
        <v>22785.796688497481</v>
      </c>
      <c r="H7632" s="102">
        <f t="shared" si="842"/>
        <v>22786.349908271994</v>
      </c>
      <c r="I7632" s="102">
        <f t="shared" si="838"/>
        <v>0.55321977451239945</v>
      </c>
      <c r="J7632" s="102">
        <f t="shared" si="839"/>
        <v>22788.265382923601</v>
      </c>
      <c r="K7632" s="103">
        <f t="shared" si="840"/>
        <v>2.4686944261193275</v>
      </c>
    </row>
    <row r="7633" spans="2:11" x14ac:dyDescent="0.2">
      <c r="B7633" s="35">
        <v>7618</v>
      </c>
      <c r="C7633" s="93">
        <v>0.1982821630020708</v>
      </c>
      <c r="D7633" s="101">
        <f t="shared" si="843"/>
        <v>4.8541925911890154</v>
      </c>
      <c r="E7633" s="93">
        <v>0.38134087195907995</v>
      </c>
      <c r="F7633" s="102">
        <f t="shared" si="841"/>
        <v>1.3813408719590798</v>
      </c>
      <c r="G7633" s="102">
        <f t="shared" si="844"/>
        <v>22790.65088108867</v>
      </c>
      <c r="H7633" s="102">
        <f t="shared" si="842"/>
        <v>22790.65088108867</v>
      </c>
      <c r="I7633" s="102">
        <f t="shared" si="838"/>
        <v>0</v>
      </c>
      <c r="J7633" s="102">
        <f t="shared" si="839"/>
        <v>22792.032221960628</v>
      </c>
      <c r="K7633" s="103">
        <f t="shared" si="840"/>
        <v>1.3813408719579456</v>
      </c>
    </row>
    <row r="7634" spans="2:11" x14ac:dyDescent="0.2">
      <c r="B7634" s="35">
        <v>7619</v>
      </c>
      <c r="C7634" s="93">
        <v>0.65128343648107334</v>
      </c>
      <c r="D7634" s="101">
        <f t="shared" si="843"/>
        <v>1.2864310356810875</v>
      </c>
      <c r="E7634" s="93">
        <v>0.4397382715747129</v>
      </c>
      <c r="F7634" s="102">
        <f t="shared" si="841"/>
        <v>1.4397382715747129</v>
      </c>
      <c r="G7634" s="102">
        <f t="shared" si="844"/>
        <v>22791.937312124352</v>
      </c>
      <c r="H7634" s="102">
        <f t="shared" si="842"/>
        <v>22792.032221960628</v>
      </c>
      <c r="I7634" s="102">
        <f t="shared" ref="I7634:I7697" si="845">H7634-G7634</f>
        <v>9.4909836276201531E-2</v>
      </c>
      <c r="J7634" s="102">
        <f t="shared" ref="J7634:J7697" si="846">H7634+F7634</f>
        <v>22793.471960232204</v>
      </c>
      <c r="K7634" s="103">
        <f t="shared" ref="K7634:K7697" si="847">J7634-G7634</f>
        <v>1.5346481078522629</v>
      </c>
    </row>
    <row r="7635" spans="2:11" ht="16" thickBot="1" x14ac:dyDescent="0.25">
      <c r="B7635" s="39">
        <v>7620</v>
      </c>
      <c r="C7635" s="94">
        <v>0.77366972868677486</v>
      </c>
      <c r="D7635" s="104">
        <f t="shared" si="843"/>
        <v>0.76983061074249215</v>
      </c>
      <c r="E7635" s="94">
        <v>0.37518509244577392</v>
      </c>
      <c r="F7635" s="105">
        <f t="shared" si="841"/>
        <v>1.3751850924457738</v>
      </c>
      <c r="G7635" s="105">
        <f t="shared" si="844"/>
        <v>22792.707142735093</v>
      </c>
      <c r="H7635" s="105">
        <f t="shared" si="842"/>
        <v>22793.471960232204</v>
      </c>
      <c r="I7635" s="105">
        <f t="shared" si="845"/>
        <v>0.76481749711092561</v>
      </c>
      <c r="J7635" s="105">
        <f t="shared" si="846"/>
        <v>22794.847145324649</v>
      </c>
      <c r="K7635" s="106">
        <f t="shared" si="847"/>
        <v>2.1400025895563886</v>
      </c>
    </row>
    <row r="7636" spans="2:11" x14ac:dyDescent="0.2">
      <c r="B7636" s="35">
        <v>7621</v>
      </c>
      <c r="C7636" s="93">
        <v>0.50730272188590031</v>
      </c>
      <c r="D7636" s="101">
        <f t="shared" si="843"/>
        <v>2.035942106962374</v>
      </c>
      <c r="E7636" s="93">
        <v>0.83586826250115753</v>
      </c>
      <c r="F7636" s="102">
        <f t="shared" si="841"/>
        <v>1.8358682625011575</v>
      </c>
      <c r="G7636" s="102">
        <f t="shared" si="844"/>
        <v>22794.743084842055</v>
      </c>
      <c r="H7636" s="102">
        <f t="shared" si="842"/>
        <v>22794.847145324649</v>
      </c>
      <c r="I7636" s="102">
        <f t="shared" si="845"/>
        <v>0.10406048259392264</v>
      </c>
      <c r="J7636" s="102">
        <f t="shared" si="846"/>
        <v>22796.68301358715</v>
      </c>
      <c r="K7636" s="103">
        <f t="shared" si="847"/>
        <v>1.9399287450942211</v>
      </c>
    </row>
    <row r="7637" spans="2:11" x14ac:dyDescent="0.2">
      <c r="B7637" s="35">
        <v>7622</v>
      </c>
      <c r="C7637" s="93">
        <v>0.67160506571427969</v>
      </c>
      <c r="D7637" s="101">
        <f t="shared" si="843"/>
        <v>1.1942544331564964</v>
      </c>
      <c r="E7637" s="93">
        <v>0.33127928577520949</v>
      </c>
      <c r="F7637" s="102">
        <f t="shared" si="841"/>
        <v>1.3312792857752096</v>
      </c>
      <c r="G7637" s="102">
        <f t="shared" si="844"/>
        <v>22795.937339275213</v>
      </c>
      <c r="H7637" s="102">
        <f t="shared" si="842"/>
        <v>22796.68301358715</v>
      </c>
      <c r="I7637" s="102">
        <f t="shared" si="845"/>
        <v>0.74567431193645461</v>
      </c>
      <c r="J7637" s="102">
        <f t="shared" si="846"/>
        <v>22798.014292872926</v>
      </c>
      <c r="K7637" s="103">
        <f t="shared" si="847"/>
        <v>2.0769535977124178</v>
      </c>
    </row>
    <row r="7638" spans="2:11" x14ac:dyDescent="0.2">
      <c r="B7638" s="35">
        <v>7623</v>
      </c>
      <c r="C7638" s="93">
        <v>0.69080847104704068</v>
      </c>
      <c r="D7638" s="101">
        <f t="shared" si="843"/>
        <v>1.1096780103678288</v>
      </c>
      <c r="E7638" s="93">
        <v>0.78728387926450538</v>
      </c>
      <c r="F7638" s="102">
        <f t="shared" si="841"/>
        <v>1.7872838792645054</v>
      </c>
      <c r="G7638" s="102">
        <f t="shared" si="844"/>
        <v>22797.047017285582</v>
      </c>
      <c r="H7638" s="102">
        <f t="shared" si="842"/>
        <v>22798.014292872926</v>
      </c>
      <c r="I7638" s="102">
        <f t="shared" si="845"/>
        <v>0.9672755873434653</v>
      </c>
      <c r="J7638" s="102">
        <f t="shared" si="846"/>
        <v>22799.80157675219</v>
      </c>
      <c r="K7638" s="103">
        <f t="shared" si="847"/>
        <v>2.7545594666080433</v>
      </c>
    </row>
    <row r="7639" spans="2:11" ht="16" thickBot="1" x14ac:dyDescent="0.25">
      <c r="B7639" s="39">
        <v>7624</v>
      </c>
      <c r="C7639" s="94">
        <v>9.5690505660932734E-2</v>
      </c>
      <c r="D7639" s="104">
        <f t="shared" si="843"/>
        <v>7.0399085845183453</v>
      </c>
      <c r="E7639" s="94">
        <v>0.77629624203914627</v>
      </c>
      <c r="F7639" s="105">
        <f t="shared" si="841"/>
        <v>1.7762962420391464</v>
      </c>
      <c r="G7639" s="105">
        <f t="shared" si="844"/>
        <v>22804.086925870102</v>
      </c>
      <c r="H7639" s="105">
        <f t="shared" si="842"/>
        <v>22804.086925870102</v>
      </c>
      <c r="I7639" s="105">
        <f t="shared" si="845"/>
        <v>0</v>
      </c>
      <c r="J7639" s="105">
        <f t="shared" si="846"/>
        <v>22805.863222112141</v>
      </c>
      <c r="K7639" s="106">
        <f t="shared" si="847"/>
        <v>1.7762962420383701</v>
      </c>
    </row>
    <row r="7640" spans="2:11" x14ac:dyDescent="0.2">
      <c r="B7640" s="35">
        <v>7625</v>
      </c>
      <c r="C7640" s="93">
        <v>0.67278805349871851</v>
      </c>
      <c r="D7640" s="101">
        <f t="shared" si="843"/>
        <v>1.1889747806224533</v>
      </c>
      <c r="E7640" s="93">
        <v>0.3807271014237732</v>
      </c>
      <c r="F7640" s="102">
        <f t="shared" si="841"/>
        <v>1.3807271014237732</v>
      </c>
      <c r="G7640" s="102">
        <f t="shared" si="844"/>
        <v>22805.275900650726</v>
      </c>
      <c r="H7640" s="102">
        <f t="shared" si="842"/>
        <v>22805.863222112141</v>
      </c>
      <c r="I7640" s="102">
        <f t="shared" si="845"/>
        <v>0.58732146141483099</v>
      </c>
      <c r="J7640" s="102">
        <f t="shared" si="846"/>
        <v>22807.243949213564</v>
      </c>
      <c r="K7640" s="103">
        <f t="shared" si="847"/>
        <v>1.9680485628377937</v>
      </c>
    </row>
    <row r="7641" spans="2:11" x14ac:dyDescent="0.2">
      <c r="B7641" s="35">
        <v>7626</v>
      </c>
      <c r="C7641" s="93">
        <v>0.8321875588516634</v>
      </c>
      <c r="D7641" s="101">
        <f t="shared" si="843"/>
        <v>0.55109229676395954</v>
      </c>
      <c r="E7641" s="93">
        <v>0.69786714525321947</v>
      </c>
      <c r="F7641" s="102">
        <f t="shared" si="841"/>
        <v>1.6978671452532195</v>
      </c>
      <c r="G7641" s="102">
        <f t="shared" si="844"/>
        <v>22805.826992947488</v>
      </c>
      <c r="H7641" s="102">
        <f t="shared" si="842"/>
        <v>22807.243949213564</v>
      </c>
      <c r="I7641" s="102">
        <f t="shared" si="845"/>
        <v>1.4169562660754309</v>
      </c>
      <c r="J7641" s="102">
        <f t="shared" si="846"/>
        <v>22808.941816358816</v>
      </c>
      <c r="K7641" s="103">
        <f t="shared" si="847"/>
        <v>3.1148234113279614</v>
      </c>
    </row>
    <row r="7642" spans="2:11" x14ac:dyDescent="0.2">
      <c r="B7642" s="35">
        <v>7627</v>
      </c>
      <c r="C7642" s="93">
        <v>0.50828438498987172</v>
      </c>
      <c r="D7642" s="101">
        <f t="shared" si="843"/>
        <v>2.0301425252048797</v>
      </c>
      <c r="E7642" s="93">
        <v>0.54052443921676863</v>
      </c>
      <c r="F7642" s="102">
        <f t="shared" si="841"/>
        <v>1.5405244392167687</v>
      </c>
      <c r="G7642" s="102">
        <f t="shared" si="844"/>
        <v>22807.857135472692</v>
      </c>
      <c r="H7642" s="102">
        <f t="shared" si="842"/>
        <v>22808.941816358816</v>
      </c>
      <c r="I7642" s="102">
        <f t="shared" si="845"/>
        <v>1.0846808861242607</v>
      </c>
      <c r="J7642" s="102">
        <f t="shared" si="846"/>
        <v>22810.482340798033</v>
      </c>
      <c r="K7642" s="103">
        <f t="shared" si="847"/>
        <v>2.625205325341085</v>
      </c>
    </row>
    <row r="7643" spans="2:11" ht="16" thickBot="1" x14ac:dyDescent="0.25">
      <c r="B7643" s="39">
        <v>7628</v>
      </c>
      <c r="C7643" s="94">
        <v>2.04368439233098E-2</v>
      </c>
      <c r="D7643" s="104">
        <f t="shared" si="843"/>
        <v>11.671247797355058</v>
      </c>
      <c r="E7643" s="94">
        <v>0.19135729503163246</v>
      </c>
      <c r="F7643" s="105">
        <f t="shared" si="841"/>
        <v>1.1913572950316325</v>
      </c>
      <c r="G7643" s="105">
        <f t="shared" si="844"/>
        <v>22819.528383270048</v>
      </c>
      <c r="H7643" s="105">
        <f t="shared" si="842"/>
        <v>22819.528383270048</v>
      </c>
      <c r="I7643" s="105">
        <f t="shared" si="845"/>
        <v>0</v>
      </c>
      <c r="J7643" s="105">
        <f t="shared" si="846"/>
        <v>22820.71974056508</v>
      </c>
      <c r="K7643" s="106">
        <f t="shared" si="847"/>
        <v>1.1913572950325033</v>
      </c>
    </row>
    <row r="7644" spans="2:11" x14ac:dyDescent="0.2">
      <c r="B7644" s="35">
        <v>7629</v>
      </c>
      <c r="C7644" s="93">
        <v>5.2660004411438144E-2</v>
      </c>
      <c r="D7644" s="101">
        <f t="shared" si="843"/>
        <v>8.8316971234256698</v>
      </c>
      <c r="E7644" s="93">
        <v>0.2486025611537992</v>
      </c>
      <c r="F7644" s="102">
        <f t="shared" si="841"/>
        <v>1.2486025611537992</v>
      </c>
      <c r="G7644" s="102">
        <f t="shared" si="844"/>
        <v>22828.360080393475</v>
      </c>
      <c r="H7644" s="102">
        <f t="shared" si="842"/>
        <v>22828.360080393475</v>
      </c>
      <c r="I7644" s="102">
        <f t="shared" si="845"/>
        <v>0</v>
      </c>
      <c r="J7644" s="102">
        <f t="shared" si="846"/>
        <v>22829.608682954629</v>
      </c>
      <c r="K7644" s="103">
        <f t="shared" si="847"/>
        <v>1.2486025611542573</v>
      </c>
    </row>
    <row r="7645" spans="2:11" x14ac:dyDescent="0.2">
      <c r="B7645" s="35">
        <v>7630</v>
      </c>
      <c r="C7645" s="93">
        <v>0.59851147990023001</v>
      </c>
      <c r="D7645" s="101">
        <f t="shared" si="843"/>
        <v>1.5399287191446447</v>
      </c>
      <c r="E7645" s="93">
        <v>0.9991614584371159</v>
      </c>
      <c r="F7645" s="102">
        <f t="shared" si="841"/>
        <v>1.9991614584371158</v>
      </c>
      <c r="G7645" s="102">
        <f t="shared" si="844"/>
        <v>22829.900009112618</v>
      </c>
      <c r="H7645" s="102">
        <f t="shared" si="842"/>
        <v>22829.900009112618</v>
      </c>
      <c r="I7645" s="102">
        <f t="shared" si="845"/>
        <v>0</v>
      </c>
      <c r="J7645" s="102">
        <f t="shared" si="846"/>
        <v>22831.899170571054</v>
      </c>
      <c r="K7645" s="103">
        <f t="shared" si="847"/>
        <v>1.9991614584359922</v>
      </c>
    </row>
    <row r="7646" spans="2:11" x14ac:dyDescent="0.2">
      <c r="B7646" s="35">
        <v>7631</v>
      </c>
      <c r="C7646" s="93">
        <v>0.63316216686520321</v>
      </c>
      <c r="D7646" s="101">
        <f t="shared" si="843"/>
        <v>1.3710861056031449</v>
      </c>
      <c r="E7646" s="93">
        <v>0.51398739770494528</v>
      </c>
      <c r="F7646" s="102">
        <f t="shared" si="841"/>
        <v>1.5139873977049452</v>
      </c>
      <c r="G7646" s="102">
        <f t="shared" si="844"/>
        <v>22831.271095218221</v>
      </c>
      <c r="H7646" s="102">
        <f t="shared" si="842"/>
        <v>22831.899170571054</v>
      </c>
      <c r="I7646" s="102">
        <f t="shared" si="845"/>
        <v>0.6280753528335481</v>
      </c>
      <c r="J7646" s="102">
        <f t="shared" si="846"/>
        <v>22833.41315796876</v>
      </c>
      <c r="K7646" s="103">
        <f t="shared" si="847"/>
        <v>2.1420627505394805</v>
      </c>
    </row>
    <row r="7647" spans="2:11" ht="16" thickBot="1" x14ac:dyDescent="0.25">
      <c r="B7647" s="39">
        <v>7632</v>
      </c>
      <c r="C7647" s="94">
        <v>0.87623651996597174</v>
      </c>
      <c r="D7647" s="104">
        <f t="shared" si="843"/>
        <v>0.39635767358406149</v>
      </c>
      <c r="E7647" s="94">
        <v>0.63058294354699784</v>
      </c>
      <c r="F7647" s="105">
        <f t="shared" si="841"/>
        <v>1.6305829435469978</v>
      </c>
      <c r="G7647" s="105">
        <f t="shared" si="844"/>
        <v>22831.667452891805</v>
      </c>
      <c r="H7647" s="105">
        <f t="shared" si="842"/>
        <v>22833.41315796876</v>
      </c>
      <c r="I7647" s="105">
        <f t="shared" si="845"/>
        <v>1.7457050769553462</v>
      </c>
      <c r="J7647" s="105">
        <f t="shared" si="846"/>
        <v>22835.043740912308</v>
      </c>
      <c r="K7647" s="106">
        <f t="shared" si="847"/>
        <v>3.3762880205031252</v>
      </c>
    </row>
    <row r="7648" spans="2:11" x14ac:dyDescent="0.2">
      <c r="B7648" s="35">
        <v>7633</v>
      </c>
      <c r="C7648" s="93">
        <v>0.34252828216520614</v>
      </c>
      <c r="D7648" s="101">
        <f t="shared" si="843"/>
        <v>3.2142031470726122</v>
      </c>
      <c r="E7648" s="93">
        <v>4.9079989222609366E-2</v>
      </c>
      <c r="F7648" s="102">
        <f t="shared" si="841"/>
        <v>1.0490799892226095</v>
      </c>
      <c r="G7648" s="102">
        <f t="shared" si="844"/>
        <v>22834.881656038877</v>
      </c>
      <c r="H7648" s="102">
        <f t="shared" si="842"/>
        <v>22835.043740912308</v>
      </c>
      <c r="I7648" s="102">
        <f t="shared" si="845"/>
        <v>0.16208487343101297</v>
      </c>
      <c r="J7648" s="102">
        <f t="shared" si="846"/>
        <v>22836.092820901529</v>
      </c>
      <c r="K7648" s="103">
        <f t="shared" si="847"/>
        <v>1.2111648626523674</v>
      </c>
    </row>
    <row r="7649" spans="2:11" x14ac:dyDescent="0.2">
      <c r="B7649" s="35">
        <v>7634</v>
      </c>
      <c r="C7649" s="93">
        <v>0.85570657576477271</v>
      </c>
      <c r="D7649" s="101">
        <f t="shared" si="843"/>
        <v>0.46748324077871972</v>
      </c>
      <c r="E7649" s="93">
        <v>0.67204133307948</v>
      </c>
      <c r="F7649" s="102">
        <f t="shared" si="841"/>
        <v>1.6720413330794801</v>
      </c>
      <c r="G7649" s="102">
        <f t="shared" si="844"/>
        <v>22835.349139279657</v>
      </c>
      <c r="H7649" s="102">
        <f t="shared" si="842"/>
        <v>22836.092820901529</v>
      </c>
      <c r="I7649" s="102">
        <f t="shared" si="845"/>
        <v>0.7436816218723834</v>
      </c>
      <c r="J7649" s="102">
        <f t="shared" si="846"/>
        <v>22837.76486223461</v>
      </c>
      <c r="K7649" s="103">
        <f t="shared" si="847"/>
        <v>2.4157229549527983</v>
      </c>
    </row>
    <row r="7650" spans="2:11" x14ac:dyDescent="0.2">
      <c r="B7650" s="35">
        <v>7635</v>
      </c>
      <c r="C7650" s="93">
        <v>0.64498701063423658</v>
      </c>
      <c r="D7650" s="101">
        <f t="shared" si="843"/>
        <v>1.3155753028221575</v>
      </c>
      <c r="E7650" s="93">
        <v>0.41054356005215975</v>
      </c>
      <c r="F7650" s="102">
        <f t="shared" si="841"/>
        <v>1.4105435600521599</v>
      </c>
      <c r="G7650" s="102">
        <f t="shared" si="844"/>
        <v>22836.664714582479</v>
      </c>
      <c r="H7650" s="102">
        <f t="shared" si="842"/>
        <v>22837.76486223461</v>
      </c>
      <c r="I7650" s="102">
        <f t="shared" si="845"/>
        <v>1.1001476521305449</v>
      </c>
      <c r="J7650" s="102">
        <f t="shared" si="846"/>
        <v>22839.17540579466</v>
      </c>
      <c r="K7650" s="103">
        <f t="shared" si="847"/>
        <v>2.5106912121809728</v>
      </c>
    </row>
    <row r="7651" spans="2:11" ht="16" thickBot="1" x14ac:dyDescent="0.25">
      <c r="B7651" s="39">
        <v>7636</v>
      </c>
      <c r="C7651" s="94">
        <v>0.81993576925391376</v>
      </c>
      <c r="D7651" s="104">
        <f t="shared" si="843"/>
        <v>0.59558781590988252</v>
      </c>
      <c r="E7651" s="94">
        <v>0.40360184504833874</v>
      </c>
      <c r="F7651" s="105">
        <f t="shared" si="841"/>
        <v>1.4036018450483387</v>
      </c>
      <c r="G7651" s="105">
        <f t="shared" si="844"/>
        <v>22837.26030239839</v>
      </c>
      <c r="H7651" s="105">
        <f t="shared" si="842"/>
        <v>22839.17540579466</v>
      </c>
      <c r="I7651" s="105">
        <f t="shared" si="845"/>
        <v>1.9151033962698421</v>
      </c>
      <c r="J7651" s="105">
        <f t="shared" si="846"/>
        <v>22840.57900763971</v>
      </c>
      <c r="K7651" s="106">
        <f t="shared" si="847"/>
        <v>3.3187052413195488</v>
      </c>
    </row>
    <row r="7652" spans="2:11" x14ac:dyDescent="0.2">
      <c r="B7652" s="35">
        <v>7637</v>
      </c>
      <c r="C7652" s="93">
        <v>0.30640424271249855</v>
      </c>
      <c r="D7652" s="101">
        <f t="shared" si="843"/>
        <v>3.5485499827159885</v>
      </c>
      <c r="E7652" s="93">
        <v>0.1007254572158035</v>
      </c>
      <c r="F7652" s="102">
        <f t="shared" si="841"/>
        <v>1.1007254572158036</v>
      </c>
      <c r="G7652" s="102">
        <f t="shared" si="844"/>
        <v>22840.808852381106</v>
      </c>
      <c r="H7652" s="102">
        <f t="shared" si="842"/>
        <v>22840.808852381106</v>
      </c>
      <c r="I7652" s="102">
        <f t="shared" si="845"/>
        <v>0</v>
      </c>
      <c r="J7652" s="102">
        <f t="shared" si="846"/>
        <v>22841.90957783832</v>
      </c>
      <c r="K7652" s="103">
        <f t="shared" si="847"/>
        <v>1.1007254572141392</v>
      </c>
    </row>
    <row r="7653" spans="2:11" x14ac:dyDescent="0.2">
      <c r="B7653" s="35">
        <v>7638</v>
      </c>
      <c r="C7653" s="93">
        <v>0.98010153544558298</v>
      </c>
      <c r="D7653" s="101">
        <f t="shared" si="843"/>
        <v>6.0297315260646682E-2</v>
      </c>
      <c r="E7653" s="93">
        <v>0.64775149374917906</v>
      </c>
      <c r="F7653" s="102">
        <f t="shared" si="841"/>
        <v>1.6477514937491791</v>
      </c>
      <c r="G7653" s="102">
        <f t="shared" si="844"/>
        <v>22840.869149696366</v>
      </c>
      <c r="H7653" s="102">
        <f t="shared" si="842"/>
        <v>22841.90957783832</v>
      </c>
      <c r="I7653" s="102">
        <f t="shared" si="845"/>
        <v>1.0404281419541803</v>
      </c>
      <c r="J7653" s="102">
        <f t="shared" si="846"/>
        <v>22843.55732933207</v>
      </c>
      <c r="K7653" s="103">
        <f t="shared" si="847"/>
        <v>2.6881796357047278</v>
      </c>
    </row>
    <row r="7654" spans="2:11" x14ac:dyDescent="0.2">
      <c r="B7654" s="35">
        <v>7639</v>
      </c>
      <c r="C7654" s="93">
        <v>0.10214777115172335</v>
      </c>
      <c r="D7654" s="101">
        <f t="shared" si="843"/>
        <v>6.8440043319688231</v>
      </c>
      <c r="E7654" s="93">
        <v>0.16998790511177819</v>
      </c>
      <c r="F7654" s="102">
        <f t="shared" si="841"/>
        <v>1.1699879051117783</v>
      </c>
      <c r="G7654" s="102">
        <f t="shared" si="844"/>
        <v>22847.713154028334</v>
      </c>
      <c r="H7654" s="102">
        <f t="shared" si="842"/>
        <v>22847.713154028334</v>
      </c>
      <c r="I7654" s="102">
        <f t="shared" si="845"/>
        <v>0</v>
      </c>
      <c r="J7654" s="102">
        <f t="shared" si="846"/>
        <v>22848.883141933446</v>
      </c>
      <c r="K7654" s="103">
        <f t="shared" si="847"/>
        <v>1.1699879051120661</v>
      </c>
    </row>
    <row r="7655" spans="2:11" ht="16" thickBot="1" x14ac:dyDescent="0.25">
      <c r="B7655" s="39">
        <v>7640</v>
      </c>
      <c r="C7655" s="94">
        <v>0.69633023966647167</v>
      </c>
      <c r="D7655" s="104">
        <f t="shared" si="843"/>
        <v>1.0857937466982788</v>
      </c>
      <c r="E7655" s="94">
        <v>0.45404141022563538</v>
      </c>
      <c r="F7655" s="105">
        <f t="shared" si="841"/>
        <v>1.4540414102256354</v>
      </c>
      <c r="G7655" s="105">
        <f t="shared" si="844"/>
        <v>22848.798947775031</v>
      </c>
      <c r="H7655" s="105">
        <f t="shared" si="842"/>
        <v>22848.883141933446</v>
      </c>
      <c r="I7655" s="105">
        <f t="shared" si="845"/>
        <v>8.4194158414902631E-2</v>
      </c>
      <c r="J7655" s="105">
        <f t="shared" si="846"/>
        <v>22850.337183343672</v>
      </c>
      <c r="K7655" s="106">
        <f t="shared" si="847"/>
        <v>1.5382355686415394</v>
      </c>
    </row>
    <row r="7656" spans="2:11" x14ac:dyDescent="0.2">
      <c r="B7656" s="35">
        <v>7641</v>
      </c>
      <c r="C7656" s="93">
        <v>0.12838179362774294</v>
      </c>
      <c r="D7656" s="101">
        <f t="shared" si="843"/>
        <v>6.1582400758694336</v>
      </c>
      <c r="E7656" s="93">
        <v>0.31426365455593352</v>
      </c>
      <c r="F7656" s="102">
        <f t="shared" si="841"/>
        <v>1.3142636545559334</v>
      </c>
      <c r="G7656" s="102">
        <f t="shared" si="844"/>
        <v>22854.957187850901</v>
      </c>
      <c r="H7656" s="102">
        <f t="shared" si="842"/>
        <v>22854.957187850901</v>
      </c>
      <c r="I7656" s="102">
        <f t="shared" si="845"/>
        <v>0</v>
      </c>
      <c r="J7656" s="102">
        <f t="shared" si="846"/>
        <v>22856.271451505458</v>
      </c>
      <c r="K7656" s="103">
        <f t="shared" si="847"/>
        <v>1.3142636545562709</v>
      </c>
    </row>
    <row r="7657" spans="2:11" x14ac:dyDescent="0.2">
      <c r="B7657" s="35">
        <v>7642</v>
      </c>
      <c r="C7657" s="93">
        <v>0.84493027523182529</v>
      </c>
      <c r="D7657" s="101">
        <f t="shared" si="843"/>
        <v>0.50550350864407001</v>
      </c>
      <c r="E7657" s="93">
        <v>0.77039685634862576</v>
      </c>
      <c r="F7657" s="102">
        <f t="shared" si="841"/>
        <v>1.7703968563486256</v>
      </c>
      <c r="G7657" s="102">
        <f t="shared" si="844"/>
        <v>22855.462691359546</v>
      </c>
      <c r="H7657" s="102">
        <f t="shared" si="842"/>
        <v>22856.271451505458</v>
      </c>
      <c r="I7657" s="102">
        <f t="shared" si="845"/>
        <v>0.80876014591194689</v>
      </c>
      <c r="J7657" s="102">
        <f t="shared" si="846"/>
        <v>22858.041848361805</v>
      </c>
      <c r="K7657" s="103">
        <f t="shared" si="847"/>
        <v>2.5791570022593078</v>
      </c>
    </row>
    <row r="7658" spans="2:11" x14ac:dyDescent="0.2">
      <c r="B7658" s="35">
        <v>7643</v>
      </c>
      <c r="C7658" s="93">
        <v>0.34439431712486746</v>
      </c>
      <c r="D7658" s="101">
        <f t="shared" si="843"/>
        <v>3.1979040220907282</v>
      </c>
      <c r="E7658" s="93">
        <v>0.82360921782154184</v>
      </c>
      <c r="F7658" s="102">
        <f t="shared" si="841"/>
        <v>1.823609217821542</v>
      </c>
      <c r="G7658" s="102">
        <f t="shared" si="844"/>
        <v>22858.660595381636</v>
      </c>
      <c r="H7658" s="102">
        <f t="shared" si="842"/>
        <v>22858.660595381636</v>
      </c>
      <c r="I7658" s="102">
        <f t="shared" si="845"/>
        <v>0</v>
      </c>
      <c r="J7658" s="102">
        <f t="shared" si="846"/>
        <v>22860.484204599459</v>
      </c>
      <c r="K7658" s="103">
        <f t="shared" si="847"/>
        <v>1.8236092178231047</v>
      </c>
    </row>
    <row r="7659" spans="2:11" ht="16" thickBot="1" x14ac:dyDescent="0.25">
      <c r="B7659" s="39">
        <v>7644</v>
      </c>
      <c r="C7659" s="94">
        <v>0.39691436037542993</v>
      </c>
      <c r="D7659" s="104">
        <f t="shared" si="843"/>
        <v>2.7721042155109674</v>
      </c>
      <c r="E7659" s="94">
        <v>0.70939358328944668</v>
      </c>
      <c r="F7659" s="105">
        <f t="shared" ref="F7659:F7722" si="848">($N$18-$N$19)*E7659+$N$19</f>
        <v>1.7093935832894467</v>
      </c>
      <c r="G7659" s="105">
        <f t="shared" si="844"/>
        <v>22861.432699597146</v>
      </c>
      <c r="H7659" s="105">
        <f t="shared" ref="H7659:H7722" si="849">+MAX(G7659,J7658)</f>
        <v>22861.432699597146</v>
      </c>
      <c r="I7659" s="105">
        <f t="shared" si="845"/>
        <v>0</v>
      </c>
      <c r="J7659" s="105">
        <f t="shared" si="846"/>
        <v>22863.142093180435</v>
      </c>
      <c r="K7659" s="106">
        <f t="shared" si="847"/>
        <v>1.7093935832890566</v>
      </c>
    </row>
    <row r="7660" spans="2:11" x14ac:dyDescent="0.2">
      <c r="B7660" s="35">
        <v>7645</v>
      </c>
      <c r="C7660" s="93">
        <v>5.9411028363760443E-2</v>
      </c>
      <c r="D7660" s="101">
        <f t="shared" ref="D7660:D7723" si="850">-LN(C7660)/$N$16</f>
        <v>8.4698262214714575</v>
      </c>
      <c r="E7660" s="93">
        <v>0.40269460160383563</v>
      </c>
      <c r="F7660" s="102">
        <f t="shared" si="848"/>
        <v>1.4026946016038355</v>
      </c>
      <c r="G7660" s="102">
        <f t="shared" ref="G7660:G7723" si="851">G7659+D7660</f>
        <v>22869.902525818616</v>
      </c>
      <c r="H7660" s="102">
        <f t="shared" si="849"/>
        <v>22869.902525818616</v>
      </c>
      <c r="I7660" s="102">
        <f t="shared" si="845"/>
        <v>0</v>
      </c>
      <c r="J7660" s="102">
        <f t="shared" si="846"/>
        <v>22871.305220420221</v>
      </c>
      <c r="K7660" s="103">
        <f t="shared" si="847"/>
        <v>1.4026946016056172</v>
      </c>
    </row>
    <row r="7661" spans="2:11" x14ac:dyDescent="0.2">
      <c r="B7661" s="35">
        <v>7646</v>
      </c>
      <c r="C7661" s="93">
        <v>0.65858818694976784</v>
      </c>
      <c r="D7661" s="101">
        <f t="shared" si="850"/>
        <v>1.2529705374271345</v>
      </c>
      <c r="E7661" s="93">
        <v>0.87441047320392529</v>
      </c>
      <c r="F7661" s="102">
        <f t="shared" si="848"/>
        <v>1.8744104732039253</v>
      </c>
      <c r="G7661" s="102">
        <f t="shared" si="851"/>
        <v>22871.155496356041</v>
      </c>
      <c r="H7661" s="102">
        <f t="shared" si="849"/>
        <v>22871.305220420221</v>
      </c>
      <c r="I7661" s="102">
        <f t="shared" si="845"/>
        <v>0.14972406418019091</v>
      </c>
      <c r="J7661" s="102">
        <f t="shared" si="846"/>
        <v>22873.179630893424</v>
      </c>
      <c r="K7661" s="103">
        <f t="shared" si="847"/>
        <v>2.024134537383361</v>
      </c>
    </row>
    <row r="7662" spans="2:11" x14ac:dyDescent="0.2">
      <c r="B7662" s="35">
        <v>7647</v>
      </c>
      <c r="C7662" s="93">
        <v>0.47418886154535456</v>
      </c>
      <c r="D7662" s="101">
        <f t="shared" si="850"/>
        <v>2.2384487836956595</v>
      </c>
      <c r="E7662" s="93">
        <v>0.57297418676125189</v>
      </c>
      <c r="F7662" s="102">
        <f t="shared" si="848"/>
        <v>1.5729741867612519</v>
      </c>
      <c r="G7662" s="102">
        <f t="shared" si="851"/>
        <v>22873.393945139738</v>
      </c>
      <c r="H7662" s="102">
        <f t="shared" si="849"/>
        <v>22873.393945139738</v>
      </c>
      <c r="I7662" s="102">
        <f t="shared" si="845"/>
        <v>0</v>
      </c>
      <c r="J7662" s="102">
        <f t="shared" si="846"/>
        <v>22874.9669193265</v>
      </c>
      <c r="K7662" s="103">
        <f t="shared" si="847"/>
        <v>1.5729741867617122</v>
      </c>
    </row>
    <row r="7663" spans="2:11" ht="16" thickBot="1" x14ac:dyDescent="0.25">
      <c r="B7663" s="39">
        <v>7648</v>
      </c>
      <c r="C7663" s="94">
        <v>0.45588460367668093</v>
      </c>
      <c r="D7663" s="104">
        <f t="shared" si="850"/>
        <v>2.356546690817737</v>
      </c>
      <c r="E7663" s="94">
        <v>0.72607617066490648</v>
      </c>
      <c r="F7663" s="105">
        <f t="shared" si="848"/>
        <v>1.7260761706649066</v>
      </c>
      <c r="G7663" s="105">
        <f t="shared" si="851"/>
        <v>22875.750491830557</v>
      </c>
      <c r="H7663" s="105">
        <f t="shared" si="849"/>
        <v>22875.750491830557</v>
      </c>
      <c r="I7663" s="105">
        <f t="shared" si="845"/>
        <v>0</v>
      </c>
      <c r="J7663" s="105">
        <f t="shared" si="846"/>
        <v>22877.476568001221</v>
      </c>
      <c r="K7663" s="106">
        <f t="shared" si="847"/>
        <v>1.7260761706638732</v>
      </c>
    </row>
    <row r="7664" spans="2:11" x14ac:dyDescent="0.2">
      <c r="B7664" s="35">
        <v>7649</v>
      </c>
      <c r="C7664" s="93">
        <v>0.40504290268580412</v>
      </c>
      <c r="D7664" s="101">
        <f t="shared" si="850"/>
        <v>2.7112868547855422</v>
      </c>
      <c r="E7664" s="93">
        <v>0.89655626986641113</v>
      </c>
      <c r="F7664" s="102">
        <f t="shared" si="848"/>
        <v>1.8965562698664111</v>
      </c>
      <c r="G7664" s="102">
        <f t="shared" si="851"/>
        <v>22878.461778685341</v>
      </c>
      <c r="H7664" s="102">
        <f t="shared" si="849"/>
        <v>22878.461778685341</v>
      </c>
      <c r="I7664" s="102">
        <f t="shared" si="845"/>
        <v>0</v>
      </c>
      <c r="J7664" s="102">
        <f t="shared" si="846"/>
        <v>22880.358334955206</v>
      </c>
      <c r="K7664" s="103">
        <f t="shared" si="847"/>
        <v>1.8965562698649592</v>
      </c>
    </row>
    <row r="7665" spans="2:11" x14ac:dyDescent="0.2">
      <c r="B7665" s="35">
        <v>7650</v>
      </c>
      <c r="C7665" s="93">
        <v>0.92218998138363617</v>
      </c>
      <c r="D7665" s="101">
        <f t="shared" si="850"/>
        <v>0.24301206927070512</v>
      </c>
      <c r="E7665" s="93">
        <v>2.2032042661121243E-2</v>
      </c>
      <c r="F7665" s="102">
        <f t="shared" si="848"/>
        <v>1.0220320426611211</v>
      </c>
      <c r="G7665" s="102">
        <f t="shared" si="851"/>
        <v>22878.704790754611</v>
      </c>
      <c r="H7665" s="102">
        <f t="shared" si="849"/>
        <v>22880.358334955206</v>
      </c>
      <c r="I7665" s="102">
        <f t="shared" si="845"/>
        <v>1.6535442005952063</v>
      </c>
      <c r="J7665" s="102">
        <f t="shared" si="846"/>
        <v>22881.380366997866</v>
      </c>
      <c r="K7665" s="103">
        <f t="shared" si="847"/>
        <v>2.6755762432549091</v>
      </c>
    </row>
    <row r="7666" spans="2:11" x14ac:dyDescent="0.2">
      <c r="B7666" s="35">
        <v>7651</v>
      </c>
      <c r="C7666" s="93">
        <v>1.7497448058814924E-2</v>
      </c>
      <c r="D7666" s="101">
        <f t="shared" si="850"/>
        <v>12.137100701690322</v>
      </c>
      <c r="E7666" s="93">
        <v>6.9988130028477702E-2</v>
      </c>
      <c r="F7666" s="102">
        <f t="shared" si="848"/>
        <v>1.0699881300284777</v>
      </c>
      <c r="G7666" s="102">
        <f t="shared" si="851"/>
        <v>22890.841891456301</v>
      </c>
      <c r="H7666" s="102">
        <f t="shared" si="849"/>
        <v>22890.841891456301</v>
      </c>
      <c r="I7666" s="102">
        <f t="shared" si="845"/>
        <v>0</v>
      </c>
      <c r="J7666" s="102">
        <f t="shared" si="846"/>
        <v>22891.911879586329</v>
      </c>
      <c r="K7666" s="103">
        <f t="shared" si="847"/>
        <v>1.069988130027923</v>
      </c>
    </row>
    <row r="7667" spans="2:11" ht="16" thickBot="1" x14ac:dyDescent="0.25">
      <c r="B7667" s="39">
        <v>7652</v>
      </c>
      <c r="C7667" s="94">
        <v>0.1835525983368147</v>
      </c>
      <c r="D7667" s="104">
        <f t="shared" si="850"/>
        <v>5.0857620393691949</v>
      </c>
      <c r="E7667" s="94">
        <v>0.63083210539717904</v>
      </c>
      <c r="F7667" s="105">
        <f t="shared" si="848"/>
        <v>1.630832105397179</v>
      </c>
      <c r="G7667" s="105">
        <f t="shared" si="851"/>
        <v>22895.92765349567</v>
      </c>
      <c r="H7667" s="105">
        <f t="shared" si="849"/>
        <v>22895.92765349567</v>
      </c>
      <c r="I7667" s="105">
        <f t="shared" si="845"/>
        <v>0</v>
      </c>
      <c r="J7667" s="105">
        <f t="shared" si="846"/>
        <v>22897.558485601068</v>
      </c>
      <c r="K7667" s="106">
        <f t="shared" si="847"/>
        <v>1.63083210539844</v>
      </c>
    </row>
    <row r="7668" spans="2:11" x14ac:dyDescent="0.2">
      <c r="B7668" s="35">
        <v>7653</v>
      </c>
      <c r="C7668" s="93">
        <v>0.63930158302123696</v>
      </c>
      <c r="D7668" s="101">
        <f t="shared" si="850"/>
        <v>1.3421369251005544</v>
      </c>
      <c r="E7668" s="93">
        <v>0.88668080257081217</v>
      </c>
      <c r="F7668" s="102">
        <f t="shared" si="848"/>
        <v>1.8866808025708122</v>
      </c>
      <c r="G7668" s="102">
        <f t="shared" si="851"/>
        <v>22897.269790420771</v>
      </c>
      <c r="H7668" s="102">
        <f t="shared" si="849"/>
        <v>22897.558485601068</v>
      </c>
      <c r="I7668" s="102">
        <f t="shared" si="845"/>
        <v>0.28869518029750907</v>
      </c>
      <c r="J7668" s="102">
        <f t="shared" si="846"/>
        <v>22899.445166403639</v>
      </c>
      <c r="K7668" s="103">
        <f t="shared" si="847"/>
        <v>2.1753759828679904</v>
      </c>
    </row>
    <row r="7669" spans="2:11" x14ac:dyDescent="0.2">
      <c r="B7669" s="35">
        <v>7654</v>
      </c>
      <c r="C7669" s="93">
        <v>0.4368976211063138</v>
      </c>
      <c r="D7669" s="101">
        <f t="shared" si="850"/>
        <v>2.4841691639345931</v>
      </c>
      <c r="E7669" s="93">
        <v>0.38254989528995087</v>
      </c>
      <c r="F7669" s="102">
        <f t="shared" si="848"/>
        <v>1.3825498952899509</v>
      </c>
      <c r="G7669" s="102">
        <f t="shared" si="851"/>
        <v>22899.753959584705</v>
      </c>
      <c r="H7669" s="102">
        <f t="shared" si="849"/>
        <v>22899.753959584705</v>
      </c>
      <c r="I7669" s="102">
        <f t="shared" si="845"/>
        <v>0</v>
      </c>
      <c r="J7669" s="102">
        <f t="shared" si="846"/>
        <v>22901.136509479995</v>
      </c>
      <c r="K7669" s="103">
        <f t="shared" si="847"/>
        <v>1.3825498952901398</v>
      </c>
    </row>
    <row r="7670" spans="2:11" x14ac:dyDescent="0.2">
      <c r="B7670" s="35">
        <v>7655</v>
      </c>
      <c r="C7670" s="93">
        <v>0.78485203243213608</v>
      </c>
      <c r="D7670" s="101">
        <f t="shared" si="850"/>
        <v>0.72678021805177839</v>
      </c>
      <c r="E7670" s="93">
        <v>0.67523324654923678</v>
      </c>
      <c r="F7670" s="102">
        <f t="shared" si="848"/>
        <v>1.6752332465492368</v>
      </c>
      <c r="G7670" s="102">
        <f t="shared" si="851"/>
        <v>22900.480739802755</v>
      </c>
      <c r="H7670" s="102">
        <f t="shared" si="849"/>
        <v>22901.136509479995</v>
      </c>
      <c r="I7670" s="102">
        <f t="shared" si="845"/>
        <v>0.65576967723973212</v>
      </c>
      <c r="J7670" s="102">
        <f t="shared" si="846"/>
        <v>22902.811742726542</v>
      </c>
      <c r="K7670" s="103">
        <f t="shared" si="847"/>
        <v>2.3310029237873096</v>
      </c>
    </row>
    <row r="7671" spans="2:11" ht="16" thickBot="1" x14ac:dyDescent="0.25">
      <c r="B7671" s="39">
        <v>7656</v>
      </c>
      <c r="C7671" s="94">
        <v>9.1845155120965694E-2</v>
      </c>
      <c r="D7671" s="104">
        <f t="shared" si="850"/>
        <v>7.1629536493277426</v>
      </c>
      <c r="E7671" s="94">
        <v>2.2809447670945171E-2</v>
      </c>
      <c r="F7671" s="105">
        <f t="shared" si="848"/>
        <v>1.0228094476709453</v>
      </c>
      <c r="G7671" s="105">
        <f t="shared" si="851"/>
        <v>22907.643693452083</v>
      </c>
      <c r="H7671" s="105">
        <f t="shared" si="849"/>
        <v>22907.643693452083</v>
      </c>
      <c r="I7671" s="105">
        <f t="shared" si="845"/>
        <v>0</v>
      </c>
      <c r="J7671" s="105">
        <f t="shared" si="846"/>
        <v>22908.666502899752</v>
      </c>
      <c r="K7671" s="106">
        <f t="shared" si="847"/>
        <v>1.0228094476697152</v>
      </c>
    </row>
    <row r="7672" spans="2:11" x14ac:dyDescent="0.2">
      <c r="B7672" s="35">
        <v>7657</v>
      </c>
      <c r="C7672" s="93">
        <v>0.95808520960003241</v>
      </c>
      <c r="D7672" s="101">
        <f t="shared" si="850"/>
        <v>0.12845567899178278</v>
      </c>
      <c r="E7672" s="93">
        <v>2.1076351301847485E-3</v>
      </c>
      <c r="F7672" s="102">
        <f t="shared" si="848"/>
        <v>1.0021076351301847</v>
      </c>
      <c r="G7672" s="102">
        <f t="shared" si="851"/>
        <v>22907.772149131073</v>
      </c>
      <c r="H7672" s="102">
        <f t="shared" si="849"/>
        <v>22908.666502899752</v>
      </c>
      <c r="I7672" s="102">
        <f t="shared" si="845"/>
        <v>0.89435376867913874</v>
      </c>
      <c r="J7672" s="102">
        <f t="shared" si="846"/>
        <v>22909.668610534882</v>
      </c>
      <c r="K7672" s="103">
        <f t="shared" si="847"/>
        <v>1.8964614038086438</v>
      </c>
    </row>
    <row r="7673" spans="2:11" x14ac:dyDescent="0.2">
      <c r="B7673" s="35">
        <v>7658</v>
      </c>
      <c r="C7673" s="93">
        <v>0.86782188006822503</v>
      </c>
      <c r="D7673" s="101">
        <f t="shared" si="850"/>
        <v>0.42530637802306881</v>
      </c>
      <c r="E7673" s="93">
        <v>0.25370191917197504</v>
      </c>
      <c r="F7673" s="102">
        <f t="shared" si="848"/>
        <v>1.2537019191719749</v>
      </c>
      <c r="G7673" s="102">
        <f t="shared" si="851"/>
        <v>22908.197455509096</v>
      </c>
      <c r="H7673" s="102">
        <f t="shared" si="849"/>
        <v>22909.668610534882</v>
      </c>
      <c r="I7673" s="102">
        <f t="shared" si="845"/>
        <v>1.471155025785265</v>
      </c>
      <c r="J7673" s="102">
        <f t="shared" si="846"/>
        <v>22910.922312454055</v>
      </c>
      <c r="K7673" s="103">
        <f t="shared" si="847"/>
        <v>2.7248569449584465</v>
      </c>
    </row>
    <row r="7674" spans="2:11" x14ac:dyDescent="0.2">
      <c r="B7674" s="35">
        <v>7659</v>
      </c>
      <c r="C7674" s="93">
        <v>0.80527986506273752</v>
      </c>
      <c r="D7674" s="101">
        <f t="shared" si="850"/>
        <v>0.64969621055923821</v>
      </c>
      <c r="E7674" s="93">
        <v>0.19801180836332466</v>
      </c>
      <c r="F7674" s="102">
        <f t="shared" si="848"/>
        <v>1.1980118083633247</v>
      </c>
      <c r="G7674" s="102">
        <f t="shared" si="851"/>
        <v>22908.847151719656</v>
      </c>
      <c r="H7674" s="102">
        <f t="shared" si="849"/>
        <v>22910.922312454055</v>
      </c>
      <c r="I7674" s="102">
        <f t="shared" si="845"/>
        <v>2.0751607343991054</v>
      </c>
      <c r="J7674" s="102">
        <f t="shared" si="846"/>
        <v>22912.120324262418</v>
      </c>
      <c r="K7674" s="103">
        <f t="shared" si="847"/>
        <v>3.2731725427620404</v>
      </c>
    </row>
    <row r="7675" spans="2:11" ht="16" thickBot="1" x14ac:dyDescent="0.25">
      <c r="B7675" s="39">
        <v>7660</v>
      </c>
      <c r="C7675" s="94">
        <v>0.16228853101245799</v>
      </c>
      <c r="D7675" s="104">
        <f t="shared" si="850"/>
        <v>5.4551384169483823</v>
      </c>
      <c r="E7675" s="94">
        <v>0.50214321027256681</v>
      </c>
      <c r="F7675" s="105">
        <f t="shared" si="848"/>
        <v>1.5021432102725667</v>
      </c>
      <c r="G7675" s="105">
        <f t="shared" si="851"/>
        <v>22914.302290136606</v>
      </c>
      <c r="H7675" s="105">
        <f t="shared" si="849"/>
        <v>22914.302290136606</v>
      </c>
      <c r="I7675" s="105">
        <f t="shared" si="845"/>
        <v>0</v>
      </c>
      <c r="J7675" s="105">
        <f t="shared" si="846"/>
        <v>22915.804433346879</v>
      </c>
      <c r="K7675" s="106">
        <f t="shared" si="847"/>
        <v>1.5021432102730614</v>
      </c>
    </row>
    <row r="7676" spans="2:11" x14ac:dyDescent="0.2">
      <c r="B7676" s="35">
        <v>7661</v>
      </c>
      <c r="C7676" s="93">
        <v>3.3654455443687836E-2</v>
      </c>
      <c r="D7676" s="101">
        <f t="shared" si="850"/>
        <v>10.174829478592358</v>
      </c>
      <c r="E7676" s="93">
        <v>0.55756367935313089</v>
      </c>
      <c r="F7676" s="102">
        <f t="shared" si="848"/>
        <v>1.5575636793531309</v>
      </c>
      <c r="G7676" s="102">
        <f t="shared" si="851"/>
        <v>22924.4771196152</v>
      </c>
      <c r="H7676" s="102">
        <f t="shared" si="849"/>
        <v>22924.4771196152</v>
      </c>
      <c r="I7676" s="102">
        <f t="shared" si="845"/>
        <v>0</v>
      </c>
      <c r="J7676" s="102">
        <f t="shared" si="846"/>
        <v>22926.034683294554</v>
      </c>
      <c r="K7676" s="103">
        <f t="shared" si="847"/>
        <v>1.5575636793546437</v>
      </c>
    </row>
    <row r="7677" spans="2:11" x14ac:dyDescent="0.2">
      <c r="B7677" s="35">
        <v>7662</v>
      </c>
      <c r="C7677" s="93">
        <v>0.84211645829224691</v>
      </c>
      <c r="D7677" s="101">
        <f t="shared" si="850"/>
        <v>0.51551088837895032</v>
      </c>
      <c r="E7677" s="93">
        <v>0.95120887989066771</v>
      </c>
      <c r="F7677" s="102">
        <f t="shared" si="848"/>
        <v>1.9512088798906677</v>
      </c>
      <c r="G7677" s="102">
        <f t="shared" si="851"/>
        <v>22924.992630503577</v>
      </c>
      <c r="H7677" s="102">
        <f t="shared" si="849"/>
        <v>22926.034683294554</v>
      </c>
      <c r="I7677" s="102">
        <f t="shared" si="845"/>
        <v>1.0420527909773227</v>
      </c>
      <c r="J7677" s="102">
        <f t="shared" si="846"/>
        <v>22927.985892174445</v>
      </c>
      <c r="K7677" s="103">
        <f t="shared" si="847"/>
        <v>2.9932616708683781</v>
      </c>
    </row>
    <row r="7678" spans="2:11" x14ac:dyDescent="0.2">
      <c r="B7678" s="35">
        <v>7663</v>
      </c>
      <c r="C7678" s="93">
        <v>0.67295232674418703</v>
      </c>
      <c r="D7678" s="101">
        <f t="shared" si="850"/>
        <v>1.1882423663379618</v>
      </c>
      <c r="E7678" s="93">
        <v>0.84506560935065256</v>
      </c>
      <c r="F7678" s="102">
        <f t="shared" si="848"/>
        <v>1.8450656093506526</v>
      </c>
      <c r="G7678" s="102">
        <f t="shared" si="851"/>
        <v>22926.180872869914</v>
      </c>
      <c r="H7678" s="102">
        <f t="shared" si="849"/>
        <v>22927.985892174445</v>
      </c>
      <c r="I7678" s="102">
        <f t="shared" si="845"/>
        <v>1.8050193045310152</v>
      </c>
      <c r="J7678" s="102">
        <f t="shared" si="846"/>
        <v>22929.830957783797</v>
      </c>
      <c r="K7678" s="103">
        <f t="shared" si="847"/>
        <v>3.6500849138828926</v>
      </c>
    </row>
    <row r="7679" spans="2:11" ht="16" thickBot="1" x14ac:dyDescent="0.25">
      <c r="B7679" s="39">
        <v>7664</v>
      </c>
      <c r="C7679" s="94">
        <v>0.81905140523929509</v>
      </c>
      <c r="D7679" s="104">
        <f t="shared" si="850"/>
        <v>0.59882529371644999</v>
      </c>
      <c r="E7679" s="94">
        <v>0.2004420020226324</v>
      </c>
      <c r="F7679" s="105">
        <f t="shared" si="848"/>
        <v>1.2004420020226325</v>
      </c>
      <c r="G7679" s="105">
        <f t="shared" si="851"/>
        <v>22926.779698163631</v>
      </c>
      <c r="H7679" s="105">
        <f t="shared" si="849"/>
        <v>22929.830957783797</v>
      </c>
      <c r="I7679" s="105">
        <f t="shared" si="845"/>
        <v>3.0512596201660926</v>
      </c>
      <c r="J7679" s="105">
        <f t="shared" si="846"/>
        <v>22931.031399785821</v>
      </c>
      <c r="K7679" s="106">
        <f t="shared" si="847"/>
        <v>4.2517016221900121</v>
      </c>
    </row>
    <row r="7680" spans="2:11" x14ac:dyDescent="0.2">
      <c r="B7680" s="35">
        <v>7665</v>
      </c>
      <c r="C7680" s="93">
        <v>0.26846339280518361</v>
      </c>
      <c r="D7680" s="101">
        <f t="shared" si="850"/>
        <v>3.9451221419214324</v>
      </c>
      <c r="E7680" s="93">
        <v>0.77740724544617446</v>
      </c>
      <c r="F7680" s="102">
        <f t="shared" si="848"/>
        <v>1.7774072454461745</v>
      </c>
      <c r="G7680" s="102">
        <f t="shared" si="851"/>
        <v>22930.724820305553</v>
      </c>
      <c r="H7680" s="102">
        <f t="shared" si="849"/>
        <v>22931.031399785821</v>
      </c>
      <c r="I7680" s="102">
        <f t="shared" si="845"/>
        <v>0.30657948026782833</v>
      </c>
      <c r="J7680" s="102">
        <f t="shared" si="846"/>
        <v>22932.808807031266</v>
      </c>
      <c r="K7680" s="103">
        <f t="shared" si="847"/>
        <v>2.083986725712748</v>
      </c>
    </row>
    <row r="7681" spans="2:11" x14ac:dyDescent="0.2">
      <c r="B7681" s="35">
        <v>7666</v>
      </c>
      <c r="C7681" s="93">
        <v>0.70997911755266419</v>
      </c>
      <c r="D7681" s="101">
        <f t="shared" si="850"/>
        <v>1.0275591638309112</v>
      </c>
      <c r="E7681" s="93">
        <v>0.3704509949572099</v>
      </c>
      <c r="F7681" s="102">
        <f t="shared" si="848"/>
        <v>1.3704509949572099</v>
      </c>
      <c r="G7681" s="102">
        <f t="shared" si="851"/>
        <v>22931.752379469384</v>
      </c>
      <c r="H7681" s="102">
        <f t="shared" si="849"/>
        <v>22932.808807031266</v>
      </c>
      <c r="I7681" s="102">
        <f t="shared" si="845"/>
        <v>1.0564275618817192</v>
      </c>
      <c r="J7681" s="102">
        <f t="shared" si="846"/>
        <v>22934.179258026223</v>
      </c>
      <c r="K7681" s="103">
        <f t="shared" si="847"/>
        <v>2.4268785568383464</v>
      </c>
    </row>
    <row r="7682" spans="2:11" x14ac:dyDescent="0.2">
      <c r="B7682" s="35">
        <v>7667</v>
      </c>
      <c r="C7682" s="93">
        <v>0.40945498822861748</v>
      </c>
      <c r="D7682" s="101">
        <f t="shared" si="850"/>
        <v>2.6787849017585041</v>
      </c>
      <c r="E7682" s="93">
        <v>0.83581490155092852</v>
      </c>
      <c r="F7682" s="102">
        <f t="shared" si="848"/>
        <v>1.8358149015509286</v>
      </c>
      <c r="G7682" s="102">
        <f t="shared" si="851"/>
        <v>22934.431164371144</v>
      </c>
      <c r="H7682" s="102">
        <f t="shared" si="849"/>
        <v>22934.431164371144</v>
      </c>
      <c r="I7682" s="102">
        <f t="shared" si="845"/>
        <v>0</v>
      </c>
      <c r="J7682" s="102">
        <f t="shared" si="846"/>
        <v>22936.266979272696</v>
      </c>
      <c r="K7682" s="103">
        <f t="shared" si="847"/>
        <v>1.8358149015512026</v>
      </c>
    </row>
    <row r="7683" spans="2:11" ht="16" thickBot="1" x14ac:dyDescent="0.25">
      <c r="B7683" s="39">
        <v>7668</v>
      </c>
      <c r="C7683" s="94">
        <v>0.21589842426065475</v>
      </c>
      <c r="D7683" s="104">
        <f t="shared" si="850"/>
        <v>4.5988417198694735</v>
      </c>
      <c r="E7683" s="94">
        <v>0.96988522845550729</v>
      </c>
      <c r="F7683" s="105">
        <f t="shared" si="848"/>
        <v>1.9698852284555073</v>
      </c>
      <c r="G7683" s="105">
        <f t="shared" si="851"/>
        <v>22939.030006091012</v>
      </c>
      <c r="H7683" s="105">
        <f t="shared" si="849"/>
        <v>22939.030006091012</v>
      </c>
      <c r="I7683" s="105">
        <f t="shared" si="845"/>
        <v>0</v>
      </c>
      <c r="J7683" s="105">
        <f t="shared" si="846"/>
        <v>22940.999891319469</v>
      </c>
      <c r="K7683" s="106">
        <f t="shared" si="847"/>
        <v>1.9698852284564055</v>
      </c>
    </row>
    <row r="7684" spans="2:11" x14ac:dyDescent="0.2">
      <c r="B7684" s="35">
        <v>7669</v>
      </c>
      <c r="C7684" s="93">
        <v>0.73758708808343376</v>
      </c>
      <c r="D7684" s="101">
        <f t="shared" si="850"/>
        <v>0.91311333660855309</v>
      </c>
      <c r="E7684" s="93">
        <v>0.80527160655060193</v>
      </c>
      <c r="F7684" s="102">
        <f t="shared" si="848"/>
        <v>1.805271606550602</v>
      </c>
      <c r="G7684" s="102">
        <f t="shared" si="851"/>
        <v>22939.943119427622</v>
      </c>
      <c r="H7684" s="102">
        <f t="shared" si="849"/>
        <v>22940.999891319469</v>
      </c>
      <c r="I7684" s="102">
        <f t="shared" si="845"/>
        <v>1.0567718918464379</v>
      </c>
      <c r="J7684" s="102">
        <f t="shared" si="846"/>
        <v>22942.805162926019</v>
      </c>
      <c r="K7684" s="103">
        <f t="shared" si="847"/>
        <v>2.8620434983968153</v>
      </c>
    </row>
    <row r="7685" spans="2:11" x14ac:dyDescent="0.2">
      <c r="B7685" s="35">
        <v>7670</v>
      </c>
      <c r="C7685" s="93">
        <v>0.72086190165154995</v>
      </c>
      <c r="D7685" s="101">
        <f t="shared" si="850"/>
        <v>0.98192309184174642</v>
      </c>
      <c r="E7685" s="93">
        <v>0.50499872402644175</v>
      </c>
      <c r="F7685" s="102">
        <f t="shared" si="848"/>
        <v>1.5049987240264417</v>
      </c>
      <c r="G7685" s="102">
        <f t="shared" si="851"/>
        <v>22940.925042519462</v>
      </c>
      <c r="H7685" s="102">
        <f t="shared" si="849"/>
        <v>22942.805162926019</v>
      </c>
      <c r="I7685" s="102">
        <f t="shared" si="845"/>
        <v>1.8801204065566708</v>
      </c>
      <c r="J7685" s="102">
        <f t="shared" si="846"/>
        <v>22944.310161650046</v>
      </c>
      <c r="K7685" s="103">
        <f t="shared" si="847"/>
        <v>3.3851191305839166</v>
      </c>
    </row>
    <row r="7686" spans="2:11" x14ac:dyDescent="0.2">
      <c r="B7686" s="35">
        <v>7671</v>
      </c>
      <c r="C7686" s="93">
        <v>6.4463397990444204E-2</v>
      </c>
      <c r="D7686" s="101">
        <f t="shared" si="850"/>
        <v>8.2249730678115931</v>
      </c>
      <c r="E7686" s="93">
        <v>0.47242954127053316</v>
      </c>
      <c r="F7686" s="102">
        <f t="shared" si="848"/>
        <v>1.4724295412705333</v>
      </c>
      <c r="G7686" s="102">
        <f t="shared" si="851"/>
        <v>22949.150015587275</v>
      </c>
      <c r="H7686" s="102">
        <f t="shared" si="849"/>
        <v>22949.150015587275</v>
      </c>
      <c r="I7686" s="102">
        <f t="shared" si="845"/>
        <v>0</v>
      </c>
      <c r="J7686" s="102">
        <f t="shared" si="846"/>
        <v>22950.622445128545</v>
      </c>
      <c r="K7686" s="103">
        <f t="shared" si="847"/>
        <v>1.4724295412706851</v>
      </c>
    </row>
    <row r="7687" spans="2:11" ht="16" thickBot="1" x14ac:dyDescent="0.25">
      <c r="B7687" s="39">
        <v>7672</v>
      </c>
      <c r="C7687" s="94">
        <v>0.82656585835887608</v>
      </c>
      <c r="D7687" s="104">
        <f t="shared" si="850"/>
        <v>0.57142704438239289</v>
      </c>
      <c r="E7687" s="94">
        <v>0.5995819773915857</v>
      </c>
      <c r="F7687" s="105">
        <f t="shared" si="848"/>
        <v>1.5995819773915856</v>
      </c>
      <c r="G7687" s="105">
        <f t="shared" si="851"/>
        <v>22949.721442631657</v>
      </c>
      <c r="H7687" s="105">
        <f t="shared" si="849"/>
        <v>22950.622445128545</v>
      </c>
      <c r="I7687" s="105">
        <f t="shared" si="845"/>
        <v>0.9010024968883954</v>
      </c>
      <c r="J7687" s="105">
        <f t="shared" si="846"/>
        <v>22952.222027105938</v>
      </c>
      <c r="K7687" s="106">
        <f t="shared" si="847"/>
        <v>2.5005844742809131</v>
      </c>
    </row>
    <row r="7688" spans="2:11" x14ac:dyDescent="0.2">
      <c r="B7688" s="35">
        <v>7673</v>
      </c>
      <c r="C7688" s="93">
        <v>0.44036875085321714</v>
      </c>
      <c r="D7688" s="101">
        <f t="shared" si="850"/>
        <v>2.4604284988006797</v>
      </c>
      <c r="E7688" s="93">
        <v>0.79214701509389307</v>
      </c>
      <c r="F7688" s="102">
        <f t="shared" si="848"/>
        <v>1.7921470150938932</v>
      </c>
      <c r="G7688" s="102">
        <f t="shared" si="851"/>
        <v>22952.181871130459</v>
      </c>
      <c r="H7688" s="102">
        <f t="shared" si="849"/>
        <v>22952.222027105938</v>
      </c>
      <c r="I7688" s="102">
        <f t="shared" si="845"/>
        <v>4.0155975479137851E-2</v>
      </c>
      <c r="J7688" s="102">
        <f t="shared" si="846"/>
        <v>22954.014174121032</v>
      </c>
      <c r="K7688" s="103">
        <f t="shared" si="847"/>
        <v>1.8323029905732255</v>
      </c>
    </row>
    <row r="7689" spans="2:11" x14ac:dyDescent="0.2">
      <c r="B7689" s="35">
        <v>7674</v>
      </c>
      <c r="C7689" s="93">
        <v>0.59092716712570681</v>
      </c>
      <c r="D7689" s="101">
        <f t="shared" si="850"/>
        <v>1.578187517532698</v>
      </c>
      <c r="E7689" s="93">
        <v>0.92656770913055375</v>
      </c>
      <c r="F7689" s="102">
        <f t="shared" si="848"/>
        <v>1.9265677091305538</v>
      </c>
      <c r="G7689" s="102">
        <f t="shared" si="851"/>
        <v>22953.760058647993</v>
      </c>
      <c r="H7689" s="102">
        <f t="shared" si="849"/>
        <v>22954.014174121032</v>
      </c>
      <c r="I7689" s="102">
        <f t="shared" si="845"/>
        <v>0.25411547303883708</v>
      </c>
      <c r="J7689" s="102">
        <f t="shared" si="846"/>
        <v>22955.940741830163</v>
      </c>
      <c r="K7689" s="103">
        <f t="shared" si="847"/>
        <v>2.1806831821704691</v>
      </c>
    </row>
    <row r="7690" spans="2:11" x14ac:dyDescent="0.2">
      <c r="B7690" s="35">
        <v>7675</v>
      </c>
      <c r="C7690" s="93">
        <v>0.51737374956728877</v>
      </c>
      <c r="D7690" s="101">
        <f t="shared" si="850"/>
        <v>1.9769692373851278</v>
      </c>
      <c r="E7690" s="93">
        <v>0.2104653994442196</v>
      </c>
      <c r="F7690" s="102">
        <f t="shared" si="848"/>
        <v>1.2104653994442196</v>
      </c>
      <c r="G7690" s="102">
        <f t="shared" si="851"/>
        <v>22955.737027885378</v>
      </c>
      <c r="H7690" s="102">
        <f t="shared" si="849"/>
        <v>22955.940741830163</v>
      </c>
      <c r="I7690" s="102">
        <f t="shared" si="845"/>
        <v>0.20371394478570437</v>
      </c>
      <c r="J7690" s="102">
        <f t="shared" si="846"/>
        <v>22957.151207229606</v>
      </c>
      <c r="K7690" s="103">
        <f t="shared" si="847"/>
        <v>1.4141793442286144</v>
      </c>
    </row>
    <row r="7691" spans="2:11" ht="16" thickBot="1" x14ac:dyDescent="0.25">
      <c r="B7691" s="39">
        <v>7676</v>
      </c>
      <c r="C7691" s="94">
        <v>0.87719057652986765</v>
      </c>
      <c r="D7691" s="104">
        <f t="shared" si="850"/>
        <v>0.39309301549834896</v>
      </c>
      <c r="E7691" s="94">
        <v>0.56034200081825358</v>
      </c>
      <c r="F7691" s="105">
        <f t="shared" si="848"/>
        <v>1.5603420008182536</v>
      </c>
      <c r="G7691" s="105">
        <f t="shared" si="851"/>
        <v>22956.130120900874</v>
      </c>
      <c r="H7691" s="105">
        <f t="shared" si="849"/>
        <v>22957.151207229606</v>
      </c>
      <c r="I7691" s="105">
        <f t="shared" si="845"/>
        <v>1.0210863287320535</v>
      </c>
      <c r="J7691" s="105">
        <f t="shared" si="846"/>
        <v>22958.711549230426</v>
      </c>
      <c r="K7691" s="106">
        <f t="shared" si="847"/>
        <v>2.5814283295512723</v>
      </c>
    </row>
    <row r="7692" spans="2:11" x14ac:dyDescent="0.2">
      <c r="B7692" s="35">
        <v>7677</v>
      </c>
      <c r="C7692" s="93">
        <v>0.42749998546727752</v>
      </c>
      <c r="D7692" s="101">
        <f t="shared" si="850"/>
        <v>2.5494030737999855</v>
      </c>
      <c r="E7692" s="93">
        <v>0.52429767579294628</v>
      </c>
      <c r="F7692" s="102">
        <f t="shared" si="848"/>
        <v>1.5242976757929463</v>
      </c>
      <c r="G7692" s="102">
        <f t="shared" si="851"/>
        <v>22958.679523974675</v>
      </c>
      <c r="H7692" s="102">
        <f t="shared" si="849"/>
        <v>22958.711549230426</v>
      </c>
      <c r="I7692" s="102">
        <f t="shared" si="845"/>
        <v>3.2025255750340875E-2</v>
      </c>
      <c r="J7692" s="102">
        <f t="shared" si="846"/>
        <v>22960.23584690622</v>
      </c>
      <c r="K7692" s="103">
        <f t="shared" si="847"/>
        <v>1.5563229315448552</v>
      </c>
    </row>
    <row r="7693" spans="2:11" x14ac:dyDescent="0.2">
      <c r="B7693" s="35">
        <v>7678</v>
      </c>
      <c r="C7693" s="93">
        <v>0.10054925959389438</v>
      </c>
      <c r="D7693" s="101">
        <f t="shared" si="850"/>
        <v>6.8913225790561663</v>
      </c>
      <c r="E7693" s="93">
        <v>0.71050164443608566</v>
      </c>
      <c r="F7693" s="102">
        <f t="shared" si="848"/>
        <v>1.7105016444360857</v>
      </c>
      <c r="G7693" s="102">
        <f t="shared" si="851"/>
        <v>22965.570846553732</v>
      </c>
      <c r="H7693" s="102">
        <f t="shared" si="849"/>
        <v>22965.570846553732</v>
      </c>
      <c r="I7693" s="102">
        <f t="shared" si="845"/>
        <v>0</v>
      </c>
      <c r="J7693" s="102">
        <f t="shared" si="846"/>
        <v>22967.281348198168</v>
      </c>
      <c r="K7693" s="103">
        <f t="shared" si="847"/>
        <v>1.7105016444365901</v>
      </c>
    </row>
    <row r="7694" spans="2:11" x14ac:dyDescent="0.2">
      <c r="B7694" s="35">
        <v>7679</v>
      </c>
      <c r="C7694" s="93">
        <v>0.53852731465351533</v>
      </c>
      <c r="D7694" s="101">
        <f t="shared" si="850"/>
        <v>1.8567511802446017</v>
      </c>
      <c r="E7694" s="93">
        <v>0.27092661555698494</v>
      </c>
      <c r="F7694" s="102">
        <f t="shared" si="848"/>
        <v>1.2709266155569849</v>
      </c>
      <c r="G7694" s="102">
        <f t="shared" si="851"/>
        <v>22967.427597733975</v>
      </c>
      <c r="H7694" s="102">
        <f t="shared" si="849"/>
        <v>22967.427597733975</v>
      </c>
      <c r="I7694" s="102">
        <f t="shared" si="845"/>
        <v>0</v>
      </c>
      <c r="J7694" s="102">
        <f t="shared" si="846"/>
        <v>22968.698524349533</v>
      </c>
      <c r="K7694" s="103">
        <f t="shared" si="847"/>
        <v>1.2709266155579826</v>
      </c>
    </row>
    <row r="7695" spans="2:11" ht="16" thickBot="1" x14ac:dyDescent="0.25">
      <c r="B7695" s="39">
        <v>7680</v>
      </c>
      <c r="C7695" s="94">
        <v>0.54178750600981862</v>
      </c>
      <c r="D7695" s="104">
        <f t="shared" si="850"/>
        <v>1.8386442292461416</v>
      </c>
      <c r="E7695" s="94">
        <v>0.76576207409839681</v>
      </c>
      <c r="F7695" s="105">
        <f t="shared" si="848"/>
        <v>1.7657620740983968</v>
      </c>
      <c r="G7695" s="105">
        <f t="shared" si="851"/>
        <v>22969.266241963222</v>
      </c>
      <c r="H7695" s="105">
        <f t="shared" si="849"/>
        <v>22969.266241963222</v>
      </c>
      <c r="I7695" s="105">
        <f t="shared" si="845"/>
        <v>0</v>
      </c>
      <c r="J7695" s="105">
        <f t="shared" si="846"/>
        <v>22971.032004037319</v>
      </c>
      <c r="K7695" s="106">
        <f t="shared" si="847"/>
        <v>1.765762074097438</v>
      </c>
    </row>
    <row r="7696" spans="2:11" x14ac:dyDescent="0.2">
      <c r="B7696" s="35">
        <v>7681</v>
      </c>
      <c r="C7696" s="93">
        <v>0.55703635786053107</v>
      </c>
      <c r="D7696" s="101">
        <f t="shared" si="850"/>
        <v>1.7553743002491375</v>
      </c>
      <c r="E7696" s="93">
        <v>0.11043206092544278</v>
      </c>
      <c r="F7696" s="102">
        <f t="shared" si="848"/>
        <v>1.1104320609254428</v>
      </c>
      <c r="G7696" s="102">
        <f t="shared" si="851"/>
        <v>22971.021616263472</v>
      </c>
      <c r="H7696" s="102">
        <f t="shared" si="849"/>
        <v>22971.032004037319</v>
      </c>
      <c r="I7696" s="102">
        <f t="shared" si="845"/>
        <v>1.0387773847469361E-2</v>
      </c>
      <c r="J7696" s="102">
        <f t="shared" si="846"/>
        <v>22972.142436098246</v>
      </c>
      <c r="K7696" s="103">
        <f t="shared" si="847"/>
        <v>1.1208198347740108</v>
      </c>
    </row>
    <row r="7697" spans="2:11" x14ac:dyDescent="0.2">
      <c r="B7697" s="35">
        <v>7682</v>
      </c>
      <c r="C7697" s="93">
        <v>0.87458618776735886</v>
      </c>
      <c r="D7697" s="101">
        <f t="shared" si="850"/>
        <v>0.40201329826872484</v>
      </c>
      <c r="E7697" s="93">
        <v>0.31271312532912288</v>
      </c>
      <c r="F7697" s="102">
        <f t="shared" si="848"/>
        <v>1.3127131253291229</v>
      </c>
      <c r="G7697" s="102">
        <f t="shared" si="851"/>
        <v>22971.423629561741</v>
      </c>
      <c r="H7697" s="102">
        <f t="shared" si="849"/>
        <v>22972.142436098246</v>
      </c>
      <c r="I7697" s="102">
        <f t="shared" si="845"/>
        <v>0.71880653650441673</v>
      </c>
      <c r="J7697" s="102">
        <f t="shared" si="846"/>
        <v>22973.455149223573</v>
      </c>
      <c r="K7697" s="103">
        <f t="shared" si="847"/>
        <v>2.0315196618321352</v>
      </c>
    </row>
    <row r="7698" spans="2:11" x14ac:dyDescent="0.2">
      <c r="B7698" s="35">
        <v>7683</v>
      </c>
      <c r="C7698" s="93">
        <v>0.41506364542951579</v>
      </c>
      <c r="D7698" s="101">
        <f t="shared" si="850"/>
        <v>2.6379702240885026</v>
      </c>
      <c r="E7698" s="93">
        <v>0.49088975833390058</v>
      </c>
      <c r="F7698" s="102">
        <f t="shared" si="848"/>
        <v>1.4908897583339007</v>
      </c>
      <c r="G7698" s="102">
        <f t="shared" si="851"/>
        <v>22974.061599785829</v>
      </c>
      <c r="H7698" s="102">
        <f t="shared" si="849"/>
        <v>22974.061599785829</v>
      </c>
      <c r="I7698" s="102">
        <f t="shared" ref="I7698:I7761" si="852">H7698-G7698</f>
        <v>0</v>
      </c>
      <c r="J7698" s="102">
        <f t="shared" ref="J7698:J7761" si="853">H7698+F7698</f>
        <v>22975.552489544163</v>
      </c>
      <c r="K7698" s="103">
        <f t="shared" ref="K7698:K7761" si="854">J7698-G7698</f>
        <v>1.4908897583336511</v>
      </c>
    </row>
    <row r="7699" spans="2:11" ht="16" thickBot="1" x14ac:dyDescent="0.25">
      <c r="B7699" s="39">
        <v>7684</v>
      </c>
      <c r="C7699" s="94">
        <v>0.59658619685463321</v>
      </c>
      <c r="D7699" s="104">
        <f t="shared" si="850"/>
        <v>1.5495946305521693</v>
      </c>
      <c r="E7699" s="94">
        <v>0.73704438697073005</v>
      </c>
      <c r="F7699" s="105">
        <f t="shared" si="848"/>
        <v>1.7370443869707302</v>
      </c>
      <c r="G7699" s="105">
        <f t="shared" si="851"/>
        <v>22975.611194416382</v>
      </c>
      <c r="H7699" s="105">
        <f t="shared" si="849"/>
        <v>22975.611194416382</v>
      </c>
      <c r="I7699" s="105">
        <f t="shared" si="852"/>
        <v>0</v>
      </c>
      <c r="J7699" s="105">
        <f t="shared" si="853"/>
        <v>22977.348238803352</v>
      </c>
      <c r="K7699" s="106">
        <f t="shared" si="854"/>
        <v>1.7370443869695009</v>
      </c>
    </row>
    <row r="7700" spans="2:11" x14ac:dyDescent="0.2">
      <c r="B7700" s="35">
        <v>7685</v>
      </c>
      <c r="C7700" s="93">
        <v>0.1354485798609858</v>
      </c>
      <c r="D7700" s="101">
        <f t="shared" si="850"/>
        <v>5.9974895853167549</v>
      </c>
      <c r="E7700" s="93">
        <v>0.13406658993688181</v>
      </c>
      <c r="F7700" s="102">
        <f t="shared" si="848"/>
        <v>1.1340665899368818</v>
      </c>
      <c r="G7700" s="102">
        <f t="shared" si="851"/>
        <v>22981.608684001698</v>
      </c>
      <c r="H7700" s="102">
        <f t="shared" si="849"/>
        <v>22981.608684001698</v>
      </c>
      <c r="I7700" s="102">
        <f t="shared" si="852"/>
        <v>0</v>
      </c>
      <c r="J7700" s="102">
        <f t="shared" si="853"/>
        <v>22982.742750591635</v>
      </c>
      <c r="K7700" s="103">
        <f t="shared" si="854"/>
        <v>1.1340665899369924</v>
      </c>
    </row>
    <row r="7701" spans="2:11" x14ac:dyDescent="0.2">
      <c r="B7701" s="35">
        <v>7686</v>
      </c>
      <c r="C7701" s="93">
        <v>8.3687715908353111E-2</v>
      </c>
      <c r="D7701" s="101">
        <f t="shared" si="850"/>
        <v>7.4419892267956875</v>
      </c>
      <c r="E7701" s="93">
        <v>0.33557632084306421</v>
      </c>
      <c r="F7701" s="102">
        <f t="shared" si="848"/>
        <v>1.3355763208430642</v>
      </c>
      <c r="G7701" s="102">
        <f t="shared" si="851"/>
        <v>22989.050673228492</v>
      </c>
      <c r="H7701" s="102">
        <f t="shared" si="849"/>
        <v>22989.050673228492</v>
      </c>
      <c r="I7701" s="102">
        <f t="shared" si="852"/>
        <v>0</v>
      </c>
      <c r="J7701" s="102">
        <f t="shared" si="853"/>
        <v>22990.386249549334</v>
      </c>
      <c r="K7701" s="103">
        <f t="shared" si="854"/>
        <v>1.3355763208419376</v>
      </c>
    </row>
    <row r="7702" spans="2:11" x14ac:dyDescent="0.2">
      <c r="B7702" s="35">
        <v>7687</v>
      </c>
      <c r="C7702" s="93">
        <v>0.44738280740384173</v>
      </c>
      <c r="D7702" s="101">
        <f t="shared" si="850"/>
        <v>2.4130219753829514</v>
      </c>
      <c r="E7702" s="93">
        <v>0.84883832799767112</v>
      </c>
      <c r="F7702" s="102">
        <f t="shared" si="848"/>
        <v>1.848838327997671</v>
      </c>
      <c r="G7702" s="102">
        <f t="shared" si="851"/>
        <v>22991.463695203875</v>
      </c>
      <c r="H7702" s="102">
        <f t="shared" si="849"/>
        <v>22991.463695203875</v>
      </c>
      <c r="I7702" s="102">
        <f t="shared" si="852"/>
        <v>0</v>
      </c>
      <c r="J7702" s="102">
        <f t="shared" si="853"/>
        <v>22993.312533531873</v>
      </c>
      <c r="K7702" s="103">
        <f t="shared" si="854"/>
        <v>1.8488383279982372</v>
      </c>
    </row>
    <row r="7703" spans="2:11" ht="16" thickBot="1" x14ac:dyDescent="0.25">
      <c r="B7703" s="39">
        <v>7688</v>
      </c>
      <c r="C7703" s="94">
        <v>0.21651135029733515</v>
      </c>
      <c r="D7703" s="104">
        <f t="shared" si="850"/>
        <v>4.5903369197945043</v>
      </c>
      <c r="E7703" s="94">
        <v>0.35475375134064613</v>
      </c>
      <c r="F7703" s="105">
        <f t="shared" si="848"/>
        <v>1.3547537513406462</v>
      </c>
      <c r="G7703" s="105">
        <f t="shared" si="851"/>
        <v>22996.054032123669</v>
      </c>
      <c r="H7703" s="105">
        <f t="shared" si="849"/>
        <v>22996.054032123669</v>
      </c>
      <c r="I7703" s="105">
        <f t="shared" si="852"/>
        <v>0</v>
      </c>
      <c r="J7703" s="105">
        <f t="shared" si="853"/>
        <v>22997.40878587501</v>
      </c>
      <c r="K7703" s="106">
        <f t="shared" si="854"/>
        <v>1.3547537513404677</v>
      </c>
    </row>
    <row r="7704" spans="2:11" x14ac:dyDescent="0.2">
      <c r="B7704" s="35">
        <v>7689</v>
      </c>
      <c r="C7704" s="93">
        <v>0.16743066592796829</v>
      </c>
      <c r="D7704" s="101">
        <f t="shared" si="850"/>
        <v>5.3615578445101661</v>
      </c>
      <c r="E7704" s="93">
        <v>0.57894446179299441</v>
      </c>
      <c r="F7704" s="102">
        <f t="shared" si="848"/>
        <v>1.5789444617929944</v>
      </c>
      <c r="G7704" s="102">
        <f t="shared" si="851"/>
        <v>23001.415589968179</v>
      </c>
      <c r="H7704" s="102">
        <f t="shared" si="849"/>
        <v>23001.415589968179</v>
      </c>
      <c r="I7704" s="102">
        <f t="shared" si="852"/>
        <v>0</v>
      </c>
      <c r="J7704" s="102">
        <f t="shared" si="853"/>
        <v>23002.99453442997</v>
      </c>
      <c r="K7704" s="103">
        <f t="shared" si="854"/>
        <v>1.5789444617912523</v>
      </c>
    </row>
    <row r="7705" spans="2:11" x14ac:dyDescent="0.2">
      <c r="B7705" s="35">
        <v>7690</v>
      </c>
      <c r="C7705" s="93">
        <v>0.33355217678737048</v>
      </c>
      <c r="D7705" s="101">
        <f t="shared" si="850"/>
        <v>3.2938679211833226</v>
      </c>
      <c r="E7705" s="93">
        <v>0.25545034810484357</v>
      </c>
      <c r="F7705" s="102">
        <f t="shared" si="848"/>
        <v>1.2554503481048436</v>
      </c>
      <c r="G7705" s="102">
        <f t="shared" si="851"/>
        <v>23004.709457889363</v>
      </c>
      <c r="H7705" s="102">
        <f t="shared" si="849"/>
        <v>23004.709457889363</v>
      </c>
      <c r="I7705" s="102">
        <f t="shared" si="852"/>
        <v>0</v>
      </c>
      <c r="J7705" s="102">
        <f t="shared" si="853"/>
        <v>23005.964908237467</v>
      </c>
      <c r="K7705" s="103">
        <f t="shared" si="854"/>
        <v>1.2554503481042047</v>
      </c>
    </row>
    <row r="7706" spans="2:11" x14ac:dyDescent="0.2">
      <c r="B7706" s="35">
        <v>7691</v>
      </c>
      <c r="C7706" s="93">
        <v>0.72208106667666205</v>
      </c>
      <c r="D7706" s="101">
        <f t="shared" si="850"/>
        <v>0.97685359703016061</v>
      </c>
      <c r="E7706" s="93">
        <v>0.91499500582784155</v>
      </c>
      <c r="F7706" s="102">
        <f t="shared" si="848"/>
        <v>1.9149950058278415</v>
      </c>
      <c r="G7706" s="102">
        <f t="shared" si="851"/>
        <v>23005.686311486392</v>
      </c>
      <c r="H7706" s="102">
        <f t="shared" si="849"/>
        <v>23005.964908237467</v>
      </c>
      <c r="I7706" s="102">
        <f t="shared" si="852"/>
        <v>0.27859675107538351</v>
      </c>
      <c r="J7706" s="102">
        <f t="shared" si="853"/>
        <v>23007.879903243294</v>
      </c>
      <c r="K7706" s="103">
        <f t="shared" si="854"/>
        <v>2.193591756902606</v>
      </c>
    </row>
    <row r="7707" spans="2:11" ht="16" thickBot="1" x14ac:dyDescent="0.25">
      <c r="B7707" s="39">
        <v>7692</v>
      </c>
      <c r="C7707" s="94">
        <v>3.5201799188207761E-2</v>
      </c>
      <c r="D7707" s="104">
        <f t="shared" si="850"/>
        <v>10.039974253148909</v>
      </c>
      <c r="E7707" s="94">
        <v>0.3109959362896686</v>
      </c>
      <c r="F7707" s="105">
        <f t="shared" si="848"/>
        <v>1.3109959362896686</v>
      </c>
      <c r="G7707" s="105">
        <f t="shared" si="851"/>
        <v>23015.72628573954</v>
      </c>
      <c r="H7707" s="105">
        <f t="shared" si="849"/>
        <v>23015.72628573954</v>
      </c>
      <c r="I7707" s="105">
        <f t="shared" si="852"/>
        <v>0</v>
      </c>
      <c r="J7707" s="105">
        <f t="shared" si="853"/>
        <v>23017.037281675828</v>
      </c>
      <c r="K7707" s="106">
        <f t="shared" si="854"/>
        <v>1.3109959362882364</v>
      </c>
    </row>
    <row r="7708" spans="2:11" x14ac:dyDescent="0.2">
      <c r="B7708" s="35">
        <v>7693</v>
      </c>
      <c r="C7708" s="93">
        <v>0.70470906117982679</v>
      </c>
      <c r="D7708" s="101">
        <f t="shared" si="850"/>
        <v>1.0499107215687153</v>
      </c>
      <c r="E7708" s="93">
        <v>7.2888082930868681E-2</v>
      </c>
      <c r="F7708" s="102">
        <f t="shared" si="848"/>
        <v>1.0728880829308687</v>
      </c>
      <c r="G7708" s="102">
        <f t="shared" si="851"/>
        <v>23016.776196461109</v>
      </c>
      <c r="H7708" s="102">
        <f t="shared" si="849"/>
        <v>23017.037281675828</v>
      </c>
      <c r="I7708" s="102">
        <f t="shared" si="852"/>
        <v>0.26108521471905988</v>
      </c>
      <c r="J7708" s="102">
        <f t="shared" si="853"/>
        <v>23018.110169758758</v>
      </c>
      <c r="K7708" s="103">
        <f t="shared" si="854"/>
        <v>1.3339732976492087</v>
      </c>
    </row>
    <row r="7709" spans="2:11" x14ac:dyDescent="0.2">
      <c r="B7709" s="35">
        <v>7694</v>
      </c>
      <c r="C7709" s="93">
        <v>0.48770549201419666</v>
      </c>
      <c r="D7709" s="101">
        <f t="shared" si="850"/>
        <v>2.1541306658379189</v>
      </c>
      <c r="E7709" s="93">
        <v>0.52133222173384031</v>
      </c>
      <c r="F7709" s="102">
        <f t="shared" si="848"/>
        <v>1.5213322217338403</v>
      </c>
      <c r="G7709" s="102">
        <f t="shared" si="851"/>
        <v>23018.930327126945</v>
      </c>
      <c r="H7709" s="102">
        <f t="shared" si="849"/>
        <v>23018.930327126945</v>
      </c>
      <c r="I7709" s="102">
        <f t="shared" si="852"/>
        <v>0</v>
      </c>
      <c r="J7709" s="102">
        <f t="shared" si="853"/>
        <v>23020.451659348681</v>
      </c>
      <c r="K7709" s="103">
        <f t="shared" si="854"/>
        <v>1.5213322217350651</v>
      </c>
    </row>
    <row r="7710" spans="2:11" x14ac:dyDescent="0.2">
      <c r="B7710" s="35">
        <v>7695</v>
      </c>
      <c r="C7710" s="93">
        <v>0.83581799602916285</v>
      </c>
      <c r="D7710" s="101">
        <f t="shared" si="850"/>
        <v>0.53803319309511388</v>
      </c>
      <c r="E7710" s="93">
        <v>0.82274585906882924</v>
      </c>
      <c r="F7710" s="102">
        <f t="shared" si="848"/>
        <v>1.8227458590688292</v>
      </c>
      <c r="G7710" s="102">
        <f t="shared" si="851"/>
        <v>23019.468360320039</v>
      </c>
      <c r="H7710" s="102">
        <f t="shared" si="849"/>
        <v>23020.451659348681</v>
      </c>
      <c r="I7710" s="102">
        <f t="shared" si="852"/>
        <v>0.98329902864134056</v>
      </c>
      <c r="J7710" s="102">
        <f t="shared" si="853"/>
        <v>23022.274405207751</v>
      </c>
      <c r="K7710" s="103">
        <f t="shared" si="854"/>
        <v>2.8060448877113231</v>
      </c>
    </row>
    <row r="7711" spans="2:11" ht="16" thickBot="1" x14ac:dyDescent="0.25">
      <c r="B7711" s="39">
        <v>7696</v>
      </c>
      <c r="C7711" s="94">
        <v>0.20637548639072056</v>
      </c>
      <c r="D7711" s="104">
        <f t="shared" si="850"/>
        <v>4.7341740597448947</v>
      </c>
      <c r="E7711" s="94">
        <v>0.49028661621312963</v>
      </c>
      <c r="F7711" s="105">
        <f t="shared" si="848"/>
        <v>1.4902866162131296</v>
      </c>
      <c r="G7711" s="105">
        <f t="shared" si="851"/>
        <v>23024.202534379783</v>
      </c>
      <c r="H7711" s="105">
        <f t="shared" si="849"/>
        <v>23024.202534379783</v>
      </c>
      <c r="I7711" s="105">
        <f t="shared" si="852"/>
        <v>0</v>
      </c>
      <c r="J7711" s="105">
        <f t="shared" si="853"/>
        <v>23025.692820995995</v>
      </c>
      <c r="K7711" s="106">
        <f t="shared" si="854"/>
        <v>1.4902866162119608</v>
      </c>
    </row>
    <row r="7712" spans="2:11" x14ac:dyDescent="0.2">
      <c r="B7712" s="35">
        <v>7697</v>
      </c>
      <c r="C7712" s="93">
        <v>0.55623278743599736</v>
      </c>
      <c r="D7712" s="101">
        <f t="shared" si="850"/>
        <v>1.7597051697472388</v>
      </c>
      <c r="E7712" s="93">
        <v>0.64307379629412564</v>
      </c>
      <c r="F7712" s="102">
        <f t="shared" si="848"/>
        <v>1.6430737962941255</v>
      </c>
      <c r="G7712" s="102">
        <f t="shared" si="851"/>
        <v>23025.962239549532</v>
      </c>
      <c r="H7712" s="102">
        <f t="shared" si="849"/>
        <v>23025.962239549532</v>
      </c>
      <c r="I7712" s="102">
        <f t="shared" si="852"/>
        <v>0</v>
      </c>
      <c r="J7712" s="102">
        <f t="shared" si="853"/>
        <v>23027.605313345826</v>
      </c>
      <c r="K7712" s="103">
        <f t="shared" si="854"/>
        <v>1.6430737962946296</v>
      </c>
    </row>
    <row r="7713" spans="2:11" x14ac:dyDescent="0.2">
      <c r="B7713" s="35">
        <v>7698</v>
      </c>
      <c r="C7713" s="93">
        <v>8.2727434656026388E-2</v>
      </c>
      <c r="D7713" s="101">
        <f t="shared" si="850"/>
        <v>7.4766119846729664</v>
      </c>
      <c r="E7713" s="93">
        <v>0.73444238295266151</v>
      </c>
      <c r="F7713" s="102">
        <f t="shared" si="848"/>
        <v>1.7344423829526616</v>
      </c>
      <c r="G7713" s="102">
        <f t="shared" si="851"/>
        <v>23033.438851534203</v>
      </c>
      <c r="H7713" s="102">
        <f t="shared" si="849"/>
        <v>23033.438851534203</v>
      </c>
      <c r="I7713" s="102">
        <f t="shared" si="852"/>
        <v>0</v>
      </c>
      <c r="J7713" s="102">
        <f t="shared" si="853"/>
        <v>23035.173293917156</v>
      </c>
      <c r="K7713" s="103">
        <f t="shared" si="854"/>
        <v>1.7344423829526932</v>
      </c>
    </row>
    <row r="7714" spans="2:11" x14ac:dyDescent="0.2">
      <c r="B7714" s="35">
        <v>7699</v>
      </c>
      <c r="C7714" s="93">
        <v>0.55115909138250885</v>
      </c>
      <c r="D7714" s="101">
        <f t="shared" si="850"/>
        <v>1.7871953382379306</v>
      </c>
      <c r="E7714" s="93">
        <v>0.4565611476495377</v>
      </c>
      <c r="F7714" s="102">
        <f t="shared" si="848"/>
        <v>1.4565611476495377</v>
      </c>
      <c r="G7714" s="102">
        <f t="shared" si="851"/>
        <v>23035.226046872442</v>
      </c>
      <c r="H7714" s="102">
        <f t="shared" si="849"/>
        <v>23035.226046872442</v>
      </c>
      <c r="I7714" s="102">
        <f t="shared" si="852"/>
        <v>0</v>
      </c>
      <c r="J7714" s="102">
        <f t="shared" si="853"/>
        <v>23036.682608020092</v>
      </c>
      <c r="K7714" s="103">
        <f t="shared" si="854"/>
        <v>1.4565611476500635</v>
      </c>
    </row>
    <row r="7715" spans="2:11" ht="16" thickBot="1" x14ac:dyDescent="0.25">
      <c r="B7715" s="39">
        <v>7700</v>
      </c>
      <c r="C7715" s="94">
        <v>0.22774966057757162</v>
      </c>
      <c r="D7715" s="104">
        <f t="shared" si="850"/>
        <v>4.4385246995165222</v>
      </c>
      <c r="E7715" s="94">
        <v>8.2719589394807391E-3</v>
      </c>
      <c r="F7715" s="105">
        <f t="shared" si="848"/>
        <v>1.0082719589394809</v>
      </c>
      <c r="G7715" s="105">
        <f t="shared" si="851"/>
        <v>23039.664571571957</v>
      </c>
      <c r="H7715" s="105">
        <f t="shared" si="849"/>
        <v>23039.664571571957</v>
      </c>
      <c r="I7715" s="105">
        <f t="shared" si="852"/>
        <v>0</v>
      </c>
      <c r="J7715" s="105">
        <f t="shared" si="853"/>
        <v>23040.672843530898</v>
      </c>
      <c r="K7715" s="106">
        <f t="shared" si="854"/>
        <v>1.0082719589408953</v>
      </c>
    </row>
    <row r="7716" spans="2:11" x14ac:dyDescent="0.2">
      <c r="B7716" s="35">
        <v>7701</v>
      </c>
      <c r="C7716" s="93">
        <v>0.88461570744977136</v>
      </c>
      <c r="D7716" s="101">
        <f t="shared" si="850"/>
        <v>0.36780587144753746</v>
      </c>
      <c r="E7716" s="93">
        <v>0.76779167867912113</v>
      </c>
      <c r="F7716" s="102">
        <f t="shared" si="848"/>
        <v>1.7677916786791212</v>
      </c>
      <c r="G7716" s="102">
        <f t="shared" si="851"/>
        <v>23040.032377443404</v>
      </c>
      <c r="H7716" s="102">
        <f t="shared" si="849"/>
        <v>23040.672843530898</v>
      </c>
      <c r="I7716" s="102">
        <f t="shared" si="852"/>
        <v>0.64046608749413281</v>
      </c>
      <c r="J7716" s="102">
        <f t="shared" si="853"/>
        <v>23042.440635209576</v>
      </c>
      <c r="K7716" s="103">
        <f t="shared" si="854"/>
        <v>2.4082577661720279</v>
      </c>
    </row>
    <row r="7717" spans="2:11" x14ac:dyDescent="0.2">
      <c r="B7717" s="35">
        <v>7702</v>
      </c>
      <c r="C7717" s="93">
        <v>0.75874281876140459</v>
      </c>
      <c r="D7717" s="101">
        <f t="shared" si="850"/>
        <v>0.82827720365426616</v>
      </c>
      <c r="E7717" s="93">
        <v>0.2735213516213636</v>
      </c>
      <c r="F7717" s="102">
        <f t="shared" si="848"/>
        <v>1.2735213516213637</v>
      </c>
      <c r="G7717" s="102">
        <f t="shared" si="851"/>
        <v>23040.860654647058</v>
      </c>
      <c r="H7717" s="102">
        <f t="shared" si="849"/>
        <v>23042.440635209576</v>
      </c>
      <c r="I7717" s="102">
        <f t="shared" si="852"/>
        <v>1.5799805625174486</v>
      </c>
      <c r="J7717" s="102">
        <f t="shared" si="853"/>
        <v>23043.714156561196</v>
      </c>
      <c r="K7717" s="103">
        <f t="shared" si="854"/>
        <v>2.8535019141381781</v>
      </c>
    </row>
    <row r="7718" spans="2:11" x14ac:dyDescent="0.2">
      <c r="B7718" s="35">
        <v>7703</v>
      </c>
      <c r="C7718" s="93">
        <v>0.97745408358555763</v>
      </c>
      <c r="D7718" s="101">
        <f t="shared" si="850"/>
        <v>6.8411884619713259E-2</v>
      </c>
      <c r="E7718" s="93">
        <v>0.27855060102358919</v>
      </c>
      <c r="F7718" s="102">
        <f t="shared" si="848"/>
        <v>1.2785506010235892</v>
      </c>
      <c r="G7718" s="102">
        <f t="shared" si="851"/>
        <v>23040.929066531677</v>
      </c>
      <c r="H7718" s="102">
        <f t="shared" si="849"/>
        <v>23043.714156561196</v>
      </c>
      <c r="I7718" s="102">
        <f t="shared" si="852"/>
        <v>2.7850900295197789</v>
      </c>
      <c r="J7718" s="102">
        <f t="shared" si="853"/>
        <v>23044.992707162219</v>
      </c>
      <c r="K7718" s="103">
        <f t="shared" si="854"/>
        <v>4.0636406305420678</v>
      </c>
    </row>
    <row r="7719" spans="2:11" ht="16" thickBot="1" x14ac:dyDescent="0.25">
      <c r="B7719" s="39">
        <v>7704</v>
      </c>
      <c r="C7719" s="94">
        <v>0.99681840516876474</v>
      </c>
      <c r="D7719" s="104">
        <f t="shared" si="850"/>
        <v>9.5600005950955413E-3</v>
      </c>
      <c r="E7719" s="94">
        <v>5.5682742786217765E-2</v>
      </c>
      <c r="F7719" s="105">
        <f t="shared" si="848"/>
        <v>1.0556827427862179</v>
      </c>
      <c r="G7719" s="105">
        <f t="shared" si="851"/>
        <v>23040.938626532272</v>
      </c>
      <c r="H7719" s="105">
        <f t="shared" si="849"/>
        <v>23044.992707162219</v>
      </c>
      <c r="I7719" s="105">
        <f t="shared" si="852"/>
        <v>4.0540806299468386</v>
      </c>
      <c r="J7719" s="105">
        <f t="shared" si="853"/>
        <v>23046.048389905005</v>
      </c>
      <c r="K7719" s="106">
        <f t="shared" si="854"/>
        <v>5.1097633727331413</v>
      </c>
    </row>
    <row r="7720" spans="2:11" x14ac:dyDescent="0.2">
      <c r="B7720" s="35">
        <v>7705</v>
      </c>
      <c r="C7720" s="93">
        <v>0.94168170899376269</v>
      </c>
      <c r="D7720" s="101">
        <f t="shared" si="850"/>
        <v>0.1802638501338675</v>
      </c>
      <c r="E7720" s="93">
        <v>0.19710878869928217</v>
      </c>
      <c r="F7720" s="102">
        <f t="shared" si="848"/>
        <v>1.1971087886992822</v>
      </c>
      <c r="G7720" s="102">
        <f t="shared" si="851"/>
        <v>23041.118890382404</v>
      </c>
      <c r="H7720" s="102">
        <f t="shared" si="849"/>
        <v>23046.048389905005</v>
      </c>
      <c r="I7720" s="102">
        <f t="shared" si="852"/>
        <v>4.9294995226009632</v>
      </c>
      <c r="J7720" s="102">
        <f t="shared" si="853"/>
        <v>23047.245498693705</v>
      </c>
      <c r="K7720" s="103">
        <f t="shared" si="854"/>
        <v>6.1266083113005152</v>
      </c>
    </row>
    <row r="7721" spans="2:11" x14ac:dyDescent="0.2">
      <c r="B7721" s="35">
        <v>7706</v>
      </c>
      <c r="C7721" s="93">
        <v>0.60126725112442725</v>
      </c>
      <c r="D7721" s="101">
        <f t="shared" si="850"/>
        <v>1.5261472976248112</v>
      </c>
      <c r="E7721" s="93">
        <v>0.59686753402284565</v>
      </c>
      <c r="F7721" s="102">
        <f t="shared" si="848"/>
        <v>1.5968675340228455</v>
      </c>
      <c r="G7721" s="102">
        <f t="shared" si="851"/>
        <v>23042.645037680028</v>
      </c>
      <c r="H7721" s="102">
        <f t="shared" si="849"/>
        <v>23047.245498693705</v>
      </c>
      <c r="I7721" s="102">
        <f t="shared" si="852"/>
        <v>4.600461013676977</v>
      </c>
      <c r="J7721" s="102">
        <f t="shared" si="853"/>
        <v>23048.842366227727</v>
      </c>
      <c r="K7721" s="103">
        <f t="shared" si="854"/>
        <v>6.1973285476997262</v>
      </c>
    </row>
    <row r="7722" spans="2:11" x14ac:dyDescent="0.2">
      <c r="B7722" s="35">
        <v>7707</v>
      </c>
      <c r="C7722" s="93">
        <v>0.55490527645479948</v>
      </c>
      <c r="D7722" s="101">
        <f t="shared" si="850"/>
        <v>1.7668735585692634</v>
      </c>
      <c r="E7722" s="93">
        <v>2.5540325262781938E-2</v>
      </c>
      <c r="F7722" s="102">
        <f t="shared" si="848"/>
        <v>1.0255403252627819</v>
      </c>
      <c r="G7722" s="102">
        <f t="shared" si="851"/>
        <v>23044.411911238596</v>
      </c>
      <c r="H7722" s="102">
        <f t="shared" si="849"/>
        <v>23048.842366227727</v>
      </c>
      <c r="I7722" s="102">
        <f t="shared" si="852"/>
        <v>4.430454989131249</v>
      </c>
      <c r="J7722" s="102">
        <f t="shared" si="853"/>
        <v>23049.86790655299</v>
      </c>
      <c r="K7722" s="103">
        <f t="shared" si="854"/>
        <v>5.4559953143943858</v>
      </c>
    </row>
    <row r="7723" spans="2:11" ht="16" thickBot="1" x14ac:dyDescent="0.25">
      <c r="B7723" s="39">
        <v>7708</v>
      </c>
      <c r="C7723" s="94">
        <v>0.76836149096422901</v>
      </c>
      <c r="D7723" s="104">
        <f t="shared" si="850"/>
        <v>0.79048489564566415</v>
      </c>
      <c r="E7723" s="94">
        <v>0.94189842934428769</v>
      </c>
      <c r="F7723" s="105">
        <f t="shared" ref="F7723:F7786" si="855">($N$18-$N$19)*E7723+$N$19</f>
        <v>1.9418984293442878</v>
      </c>
      <c r="G7723" s="105">
        <f t="shared" si="851"/>
        <v>23045.202396134242</v>
      </c>
      <c r="H7723" s="105">
        <f t="shared" ref="H7723:H7786" si="856">+MAX(G7723,J7722)</f>
        <v>23049.86790655299</v>
      </c>
      <c r="I7723" s="105">
        <f t="shared" si="852"/>
        <v>4.665510418748454</v>
      </c>
      <c r="J7723" s="105">
        <f t="shared" si="853"/>
        <v>23051.809804982335</v>
      </c>
      <c r="K7723" s="106">
        <f t="shared" si="854"/>
        <v>6.6074088480927458</v>
      </c>
    </row>
    <row r="7724" spans="2:11" x14ac:dyDescent="0.2">
      <c r="B7724" s="35">
        <v>7709</v>
      </c>
      <c r="C7724" s="93">
        <v>0.14214493792291927</v>
      </c>
      <c r="D7724" s="101">
        <f t="shared" ref="D7724:D7787" si="857">-LN(C7724)/$N$16</f>
        <v>5.8527241569968949</v>
      </c>
      <c r="E7724" s="93">
        <v>0.95314998588216704</v>
      </c>
      <c r="F7724" s="102">
        <f t="shared" si="855"/>
        <v>1.953149985882167</v>
      </c>
      <c r="G7724" s="102">
        <f t="shared" ref="G7724:G7787" si="858">G7723+D7724</f>
        <v>23051.055120291239</v>
      </c>
      <c r="H7724" s="102">
        <f t="shared" si="856"/>
        <v>23051.809804982335</v>
      </c>
      <c r="I7724" s="102">
        <f t="shared" si="852"/>
        <v>0.75468469109546277</v>
      </c>
      <c r="J7724" s="102">
        <f t="shared" si="853"/>
        <v>23053.762954968217</v>
      </c>
      <c r="K7724" s="103">
        <f t="shared" si="854"/>
        <v>2.7078346769776545</v>
      </c>
    </row>
    <row r="7725" spans="2:11" x14ac:dyDescent="0.2">
      <c r="B7725" s="35">
        <v>7710</v>
      </c>
      <c r="C7725" s="93">
        <v>0.36264401562151471</v>
      </c>
      <c r="D7725" s="101">
        <f t="shared" si="857"/>
        <v>3.0430007973325326</v>
      </c>
      <c r="E7725" s="93">
        <v>0.9343493047652508</v>
      </c>
      <c r="F7725" s="102">
        <f t="shared" si="855"/>
        <v>1.9343493047652509</v>
      </c>
      <c r="G7725" s="102">
        <f t="shared" si="858"/>
        <v>23054.098121088573</v>
      </c>
      <c r="H7725" s="102">
        <f t="shared" si="856"/>
        <v>23054.098121088573</v>
      </c>
      <c r="I7725" s="102">
        <f t="shared" si="852"/>
        <v>0</v>
      </c>
      <c r="J7725" s="102">
        <f t="shared" si="853"/>
        <v>23056.032470393337</v>
      </c>
      <c r="K7725" s="103">
        <f t="shared" si="854"/>
        <v>1.9343493047636002</v>
      </c>
    </row>
    <row r="7726" spans="2:11" x14ac:dyDescent="0.2">
      <c r="B7726" s="35">
        <v>7711</v>
      </c>
      <c r="C7726" s="93">
        <v>0.59456059370666237</v>
      </c>
      <c r="D7726" s="101">
        <f t="shared" si="857"/>
        <v>1.5597979326973768</v>
      </c>
      <c r="E7726" s="93">
        <v>0.28355647992717403</v>
      </c>
      <c r="F7726" s="102">
        <f t="shared" si="855"/>
        <v>1.2835564799271739</v>
      </c>
      <c r="G7726" s="102">
        <f t="shared" si="858"/>
        <v>23055.657919021269</v>
      </c>
      <c r="H7726" s="102">
        <f t="shared" si="856"/>
        <v>23056.032470393337</v>
      </c>
      <c r="I7726" s="102">
        <f t="shared" si="852"/>
        <v>0.37455137206779909</v>
      </c>
      <c r="J7726" s="102">
        <f t="shared" si="853"/>
        <v>23057.316026873264</v>
      </c>
      <c r="K7726" s="103">
        <f t="shared" si="854"/>
        <v>1.6581078519957373</v>
      </c>
    </row>
    <row r="7727" spans="2:11" ht="16" thickBot="1" x14ac:dyDescent="0.25">
      <c r="B7727" s="39">
        <v>7712</v>
      </c>
      <c r="C7727" s="94">
        <v>2.9868910877331567E-2</v>
      </c>
      <c r="D7727" s="104">
        <f t="shared" si="857"/>
        <v>10.532811328530663</v>
      </c>
      <c r="E7727" s="94">
        <v>0.29346735370758115</v>
      </c>
      <c r="F7727" s="105">
        <f t="shared" si="855"/>
        <v>1.2934673537075811</v>
      </c>
      <c r="G7727" s="105">
        <f t="shared" si="858"/>
        <v>23066.190730349801</v>
      </c>
      <c r="H7727" s="105">
        <f t="shared" si="856"/>
        <v>23066.190730349801</v>
      </c>
      <c r="I7727" s="105">
        <f t="shared" si="852"/>
        <v>0</v>
      </c>
      <c r="J7727" s="105">
        <f t="shared" si="853"/>
        <v>23067.48419770351</v>
      </c>
      <c r="K7727" s="106">
        <f t="shared" si="854"/>
        <v>1.2934673537092749</v>
      </c>
    </row>
    <row r="7728" spans="2:11" x14ac:dyDescent="0.2">
      <c r="B7728" s="35">
        <v>7713</v>
      </c>
      <c r="C7728" s="93">
        <v>0.71609431849736671</v>
      </c>
      <c r="D7728" s="101">
        <f t="shared" si="857"/>
        <v>1.0018301728565007</v>
      </c>
      <c r="E7728" s="93">
        <v>0.82624818955218082</v>
      </c>
      <c r="F7728" s="102">
        <f t="shared" si="855"/>
        <v>1.8262481895521807</v>
      </c>
      <c r="G7728" s="102">
        <f t="shared" si="858"/>
        <v>23067.192560522657</v>
      </c>
      <c r="H7728" s="102">
        <f t="shared" si="856"/>
        <v>23067.48419770351</v>
      </c>
      <c r="I7728" s="102">
        <f t="shared" si="852"/>
        <v>0.29163718085328583</v>
      </c>
      <c r="J7728" s="102">
        <f t="shared" si="853"/>
        <v>23069.310445893061</v>
      </c>
      <c r="K7728" s="103">
        <f t="shared" si="854"/>
        <v>2.1178853704041103</v>
      </c>
    </row>
    <row r="7729" spans="2:11" x14ac:dyDescent="0.2">
      <c r="B7729" s="35">
        <v>7714</v>
      </c>
      <c r="C7729" s="93">
        <v>0.55845307179009507</v>
      </c>
      <c r="D7729" s="101">
        <f t="shared" si="857"/>
        <v>1.7477540683385941</v>
      </c>
      <c r="E7729" s="93">
        <v>0.64556004309681425</v>
      </c>
      <c r="F7729" s="102">
        <f t="shared" si="855"/>
        <v>1.6455600430968143</v>
      </c>
      <c r="G7729" s="102">
        <f t="shared" si="858"/>
        <v>23068.940314590996</v>
      </c>
      <c r="H7729" s="102">
        <f t="shared" si="856"/>
        <v>23069.310445893061</v>
      </c>
      <c r="I7729" s="102">
        <f t="shared" si="852"/>
        <v>0.37013130206469214</v>
      </c>
      <c r="J7729" s="102">
        <f t="shared" si="853"/>
        <v>23070.956005936157</v>
      </c>
      <c r="K7729" s="103">
        <f t="shared" si="854"/>
        <v>2.0156913451610308</v>
      </c>
    </row>
    <row r="7730" spans="2:11" x14ac:dyDescent="0.2">
      <c r="B7730" s="35">
        <v>7715</v>
      </c>
      <c r="C7730" s="93">
        <v>7.0521605175514535E-2</v>
      </c>
      <c r="D7730" s="101">
        <f t="shared" si="857"/>
        <v>7.9555084791654149</v>
      </c>
      <c r="E7730" s="93">
        <v>0.44000447269496679</v>
      </c>
      <c r="F7730" s="102">
        <f t="shared" si="855"/>
        <v>1.4400044726949668</v>
      </c>
      <c r="G7730" s="102">
        <f t="shared" si="858"/>
        <v>23076.895823070161</v>
      </c>
      <c r="H7730" s="102">
        <f t="shared" si="856"/>
        <v>23076.895823070161</v>
      </c>
      <c r="I7730" s="102">
        <f t="shared" si="852"/>
        <v>0</v>
      </c>
      <c r="J7730" s="102">
        <f t="shared" si="853"/>
        <v>23078.335827542855</v>
      </c>
      <c r="K7730" s="103">
        <f t="shared" si="854"/>
        <v>1.4400044726935448</v>
      </c>
    </row>
    <row r="7731" spans="2:11" ht="16" thickBot="1" x14ac:dyDescent="0.25">
      <c r="B7731" s="39">
        <v>7716</v>
      </c>
      <c r="C7731" s="94">
        <v>0.1905518627389795</v>
      </c>
      <c r="D7731" s="104">
        <f t="shared" si="857"/>
        <v>4.973492628355344</v>
      </c>
      <c r="E7731" s="94">
        <v>0.66887427316901904</v>
      </c>
      <c r="F7731" s="105">
        <f t="shared" si="855"/>
        <v>1.6688742731690192</v>
      </c>
      <c r="G7731" s="105">
        <f t="shared" si="858"/>
        <v>23081.869315698517</v>
      </c>
      <c r="H7731" s="105">
        <f t="shared" si="856"/>
        <v>23081.869315698517</v>
      </c>
      <c r="I7731" s="105">
        <f t="shared" si="852"/>
        <v>0</v>
      </c>
      <c r="J7731" s="105">
        <f t="shared" si="853"/>
        <v>23083.538189971685</v>
      </c>
      <c r="K7731" s="106">
        <f t="shared" si="854"/>
        <v>1.668874273167603</v>
      </c>
    </row>
    <row r="7732" spans="2:11" x14ac:dyDescent="0.2">
      <c r="B7732" s="35">
        <v>7717</v>
      </c>
      <c r="C7732" s="93">
        <v>0.51534949036304978</v>
      </c>
      <c r="D7732" s="101">
        <f t="shared" si="857"/>
        <v>1.9887299592421732</v>
      </c>
      <c r="E7732" s="93">
        <v>0.32116449258236668</v>
      </c>
      <c r="F7732" s="102">
        <f t="shared" si="855"/>
        <v>1.3211644925823667</v>
      </c>
      <c r="G7732" s="102">
        <f t="shared" si="858"/>
        <v>23083.858045657758</v>
      </c>
      <c r="H7732" s="102">
        <f t="shared" si="856"/>
        <v>23083.858045657758</v>
      </c>
      <c r="I7732" s="102">
        <f t="shared" si="852"/>
        <v>0</v>
      </c>
      <c r="J7732" s="102">
        <f t="shared" si="853"/>
        <v>23085.179210150342</v>
      </c>
      <c r="K7732" s="103">
        <f t="shared" si="854"/>
        <v>1.3211644925831934</v>
      </c>
    </row>
    <row r="7733" spans="2:11" x14ac:dyDescent="0.2">
      <c r="B7733" s="35">
        <v>7718</v>
      </c>
      <c r="C7733" s="93">
        <v>0.34252734795270012</v>
      </c>
      <c r="D7733" s="101">
        <f t="shared" si="857"/>
        <v>3.2142113292913836</v>
      </c>
      <c r="E7733" s="93">
        <v>0.21181966659962814</v>
      </c>
      <c r="F7733" s="102">
        <f t="shared" si="855"/>
        <v>1.2118196665996281</v>
      </c>
      <c r="G7733" s="102">
        <f t="shared" si="858"/>
        <v>23087.072256987049</v>
      </c>
      <c r="H7733" s="102">
        <f t="shared" si="856"/>
        <v>23087.072256987049</v>
      </c>
      <c r="I7733" s="102">
        <f t="shared" si="852"/>
        <v>0</v>
      </c>
      <c r="J7733" s="102">
        <f t="shared" si="853"/>
        <v>23088.284076653646</v>
      </c>
      <c r="K7733" s="103">
        <f t="shared" si="854"/>
        <v>1.2118196665978758</v>
      </c>
    </row>
    <row r="7734" spans="2:11" x14ac:dyDescent="0.2">
      <c r="B7734" s="35">
        <v>7719</v>
      </c>
      <c r="C7734" s="93">
        <v>0.67943983209129499</v>
      </c>
      <c r="D7734" s="101">
        <f t="shared" si="857"/>
        <v>1.1594597899154915</v>
      </c>
      <c r="E7734" s="93">
        <v>0.37074152613350431</v>
      </c>
      <c r="F7734" s="102">
        <f t="shared" si="855"/>
        <v>1.3707415261335043</v>
      </c>
      <c r="G7734" s="102">
        <f t="shared" si="858"/>
        <v>23088.231716776965</v>
      </c>
      <c r="H7734" s="102">
        <f t="shared" si="856"/>
        <v>23088.284076653646</v>
      </c>
      <c r="I7734" s="102">
        <f t="shared" si="852"/>
        <v>5.2359876681293827E-2</v>
      </c>
      <c r="J7734" s="102">
        <f t="shared" si="853"/>
        <v>23089.654818179781</v>
      </c>
      <c r="K7734" s="103">
        <f t="shared" si="854"/>
        <v>1.4231014028155187</v>
      </c>
    </row>
    <row r="7735" spans="2:11" ht="16" thickBot="1" x14ac:dyDescent="0.25">
      <c r="B7735" s="39">
        <v>7720</v>
      </c>
      <c r="C7735" s="94">
        <v>0.44768445414711977</v>
      </c>
      <c r="D7735" s="104">
        <f t="shared" si="857"/>
        <v>2.4109999144653713</v>
      </c>
      <c r="E7735" s="94">
        <v>0.45584759077138293</v>
      </c>
      <c r="F7735" s="105">
        <f t="shared" si="855"/>
        <v>1.4558475907713828</v>
      </c>
      <c r="G7735" s="105">
        <f t="shared" si="858"/>
        <v>23090.642716691429</v>
      </c>
      <c r="H7735" s="105">
        <f t="shared" si="856"/>
        <v>23090.642716691429</v>
      </c>
      <c r="I7735" s="105">
        <f t="shared" si="852"/>
        <v>0</v>
      </c>
      <c r="J7735" s="105">
        <f t="shared" si="853"/>
        <v>23092.098564282202</v>
      </c>
      <c r="K7735" s="106">
        <f t="shared" si="854"/>
        <v>1.4558475907724642</v>
      </c>
    </row>
    <row r="7736" spans="2:11" x14ac:dyDescent="0.2">
      <c r="B7736" s="35">
        <v>7721</v>
      </c>
      <c r="C7736" s="93">
        <v>0.56485723993060988</v>
      </c>
      <c r="D7736" s="101">
        <f t="shared" si="857"/>
        <v>1.7135467573560128</v>
      </c>
      <c r="E7736" s="93">
        <v>0.92491888713863446</v>
      </c>
      <c r="F7736" s="102">
        <f t="shared" si="855"/>
        <v>1.9249188871386345</v>
      </c>
      <c r="G7736" s="102">
        <f t="shared" si="858"/>
        <v>23092.356263448786</v>
      </c>
      <c r="H7736" s="102">
        <f t="shared" si="856"/>
        <v>23092.356263448786</v>
      </c>
      <c r="I7736" s="102">
        <f t="shared" si="852"/>
        <v>0</v>
      </c>
      <c r="J7736" s="102">
        <f t="shared" si="853"/>
        <v>23094.281182335926</v>
      </c>
      <c r="K7736" s="103">
        <f t="shared" si="854"/>
        <v>1.9249188871399383</v>
      </c>
    </row>
    <row r="7737" spans="2:11" x14ac:dyDescent="0.2">
      <c r="B7737" s="35">
        <v>7722</v>
      </c>
      <c r="C7737" s="93">
        <v>0.47532999359237171</v>
      </c>
      <c r="D7737" s="101">
        <f t="shared" si="857"/>
        <v>2.2312379784110807</v>
      </c>
      <c r="E7737" s="93">
        <v>0.36498272821523259</v>
      </c>
      <c r="F7737" s="102">
        <f t="shared" si="855"/>
        <v>1.3649827282152325</v>
      </c>
      <c r="G7737" s="102">
        <f t="shared" si="858"/>
        <v>23094.587501427199</v>
      </c>
      <c r="H7737" s="102">
        <f t="shared" si="856"/>
        <v>23094.587501427199</v>
      </c>
      <c r="I7737" s="102">
        <f t="shared" si="852"/>
        <v>0</v>
      </c>
      <c r="J7737" s="102">
        <f t="shared" si="853"/>
        <v>23095.952484155416</v>
      </c>
      <c r="K7737" s="103">
        <f t="shared" si="854"/>
        <v>1.3649827282170008</v>
      </c>
    </row>
    <row r="7738" spans="2:11" x14ac:dyDescent="0.2">
      <c r="B7738" s="35">
        <v>7723</v>
      </c>
      <c r="C7738" s="93">
        <v>0.19419608999086047</v>
      </c>
      <c r="D7738" s="101">
        <f t="shared" si="857"/>
        <v>4.9166605717717822</v>
      </c>
      <c r="E7738" s="93">
        <v>0.78834122038008503</v>
      </c>
      <c r="F7738" s="102">
        <f t="shared" si="855"/>
        <v>1.788341220380085</v>
      </c>
      <c r="G7738" s="102">
        <f t="shared" si="858"/>
        <v>23099.504161998972</v>
      </c>
      <c r="H7738" s="102">
        <f t="shared" si="856"/>
        <v>23099.504161998972</v>
      </c>
      <c r="I7738" s="102">
        <f t="shared" si="852"/>
        <v>0</v>
      </c>
      <c r="J7738" s="102">
        <f t="shared" si="853"/>
        <v>23101.292503219353</v>
      </c>
      <c r="K7738" s="103">
        <f t="shared" si="854"/>
        <v>1.7883412203809712</v>
      </c>
    </row>
    <row r="7739" spans="2:11" ht="16" thickBot="1" x14ac:dyDescent="0.25">
      <c r="B7739" s="39">
        <v>7724</v>
      </c>
      <c r="C7739" s="94">
        <v>4.7628503635140484E-2</v>
      </c>
      <c r="D7739" s="104">
        <f t="shared" si="857"/>
        <v>9.1329716432974326</v>
      </c>
      <c r="E7739" s="94">
        <v>0.6102774261010171</v>
      </c>
      <c r="F7739" s="105">
        <f t="shared" si="855"/>
        <v>1.6102774261010171</v>
      </c>
      <c r="G7739" s="105">
        <f t="shared" si="858"/>
        <v>23108.637133642271</v>
      </c>
      <c r="H7739" s="105">
        <f t="shared" si="856"/>
        <v>23108.637133642271</v>
      </c>
      <c r="I7739" s="105">
        <f t="shared" si="852"/>
        <v>0</v>
      </c>
      <c r="J7739" s="105">
        <f t="shared" si="853"/>
        <v>23110.247411068372</v>
      </c>
      <c r="K7739" s="106">
        <f t="shared" si="854"/>
        <v>1.6102774261016748</v>
      </c>
    </row>
    <row r="7740" spans="2:11" x14ac:dyDescent="0.2">
      <c r="B7740" s="35">
        <v>7725</v>
      </c>
      <c r="C7740" s="93">
        <v>0.82701715073962589</v>
      </c>
      <c r="D7740" s="101">
        <f t="shared" si="857"/>
        <v>0.56978953701999979</v>
      </c>
      <c r="E7740" s="93">
        <v>0.54416855005822884</v>
      </c>
      <c r="F7740" s="102">
        <f t="shared" si="855"/>
        <v>1.5441685500582287</v>
      </c>
      <c r="G7740" s="102">
        <f t="shared" si="858"/>
        <v>23109.206923179292</v>
      </c>
      <c r="H7740" s="102">
        <f t="shared" si="856"/>
        <v>23110.247411068372</v>
      </c>
      <c r="I7740" s="102">
        <f t="shared" si="852"/>
        <v>1.0404878890803957</v>
      </c>
      <c r="J7740" s="102">
        <f t="shared" si="853"/>
        <v>23111.791579618432</v>
      </c>
      <c r="K7740" s="103">
        <f t="shared" si="854"/>
        <v>2.5846564391395077</v>
      </c>
    </row>
    <row r="7741" spans="2:11" x14ac:dyDescent="0.2">
      <c r="B7741" s="35">
        <v>7726</v>
      </c>
      <c r="C7741" s="93">
        <v>0.45348926511642373</v>
      </c>
      <c r="D7741" s="101">
        <f t="shared" si="857"/>
        <v>2.3723510426841359</v>
      </c>
      <c r="E7741" s="93">
        <v>0.64854374061546283</v>
      </c>
      <c r="F7741" s="102">
        <f t="shared" si="855"/>
        <v>1.6485437406154628</v>
      </c>
      <c r="G7741" s="102">
        <f t="shared" si="858"/>
        <v>23111.579274221975</v>
      </c>
      <c r="H7741" s="102">
        <f t="shared" si="856"/>
        <v>23111.791579618432</v>
      </c>
      <c r="I7741" s="102">
        <f t="shared" si="852"/>
        <v>0.2123053964569408</v>
      </c>
      <c r="J7741" s="102">
        <f t="shared" si="853"/>
        <v>23113.440123359047</v>
      </c>
      <c r="K7741" s="103">
        <f t="shared" si="854"/>
        <v>1.8608491370723641</v>
      </c>
    </row>
    <row r="7742" spans="2:11" x14ac:dyDescent="0.2">
      <c r="B7742" s="35">
        <v>7727</v>
      </c>
      <c r="C7742" s="93">
        <v>0.4629271838434359</v>
      </c>
      <c r="D7742" s="101">
        <f t="shared" si="857"/>
        <v>2.3105565227421874</v>
      </c>
      <c r="E7742" s="93">
        <v>6.5036229706167403E-2</v>
      </c>
      <c r="F7742" s="102">
        <f t="shared" si="855"/>
        <v>1.0650362297061675</v>
      </c>
      <c r="G7742" s="102">
        <f t="shared" si="858"/>
        <v>23113.889830744716</v>
      </c>
      <c r="H7742" s="102">
        <f t="shared" si="856"/>
        <v>23113.889830744716</v>
      </c>
      <c r="I7742" s="102">
        <f t="shared" si="852"/>
        <v>0</v>
      </c>
      <c r="J7742" s="102">
        <f t="shared" si="853"/>
        <v>23114.954866974422</v>
      </c>
      <c r="K7742" s="103">
        <f t="shared" si="854"/>
        <v>1.0650362297055835</v>
      </c>
    </row>
    <row r="7743" spans="2:11" ht="16" thickBot="1" x14ac:dyDescent="0.25">
      <c r="B7743" s="39">
        <v>7728</v>
      </c>
      <c r="C7743" s="94">
        <v>0.77322033572076188</v>
      </c>
      <c r="D7743" s="104">
        <f t="shared" si="857"/>
        <v>0.77157369380571328</v>
      </c>
      <c r="E7743" s="94">
        <v>0.77592697324488402</v>
      </c>
      <c r="F7743" s="105">
        <f t="shared" si="855"/>
        <v>1.7759269732448839</v>
      </c>
      <c r="G7743" s="105">
        <f t="shared" si="858"/>
        <v>23114.661404438521</v>
      </c>
      <c r="H7743" s="105">
        <f t="shared" si="856"/>
        <v>23114.954866974422</v>
      </c>
      <c r="I7743" s="105">
        <f t="shared" si="852"/>
        <v>0.29346253590119886</v>
      </c>
      <c r="J7743" s="105">
        <f t="shared" si="853"/>
        <v>23116.730793947667</v>
      </c>
      <c r="K7743" s="106">
        <f t="shared" si="854"/>
        <v>2.0693895091462764</v>
      </c>
    </row>
    <row r="7744" spans="2:11" x14ac:dyDescent="0.2">
      <c r="B7744" s="35">
        <v>7729</v>
      </c>
      <c r="C7744" s="93">
        <v>0.61940161773483238</v>
      </c>
      <c r="D7744" s="101">
        <f t="shared" si="857"/>
        <v>1.4370041990075679</v>
      </c>
      <c r="E7744" s="93">
        <v>0.71687776561671612</v>
      </c>
      <c r="F7744" s="102">
        <f t="shared" si="855"/>
        <v>1.716877765616716</v>
      </c>
      <c r="G7744" s="102">
        <f t="shared" si="858"/>
        <v>23116.098408637528</v>
      </c>
      <c r="H7744" s="102">
        <f t="shared" si="856"/>
        <v>23116.730793947667</v>
      </c>
      <c r="I7744" s="102">
        <f t="shared" si="852"/>
        <v>0.63238531013848842</v>
      </c>
      <c r="J7744" s="102">
        <f t="shared" si="853"/>
        <v>23118.447671713282</v>
      </c>
      <c r="K7744" s="103">
        <f t="shared" si="854"/>
        <v>2.3492630757536972</v>
      </c>
    </row>
    <row r="7745" spans="2:11" x14ac:dyDescent="0.2">
      <c r="B7745" s="35">
        <v>7730</v>
      </c>
      <c r="C7745" s="93">
        <v>0.36593521393402506</v>
      </c>
      <c r="D7745" s="101">
        <f t="shared" si="857"/>
        <v>3.0158969170749224</v>
      </c>
      <c r="E7745" s="93">
        <v>0.28820810036532218</v>
      </c>
      <c r="F7745" s="102">
        <f t="shared" si="855"/>
        <v>1.2882081003653223</v>
      </c>
      <c r="G7745" s="102">
        <f t="shared" si="858"/>
        <v>23119.114305554602</v>
      </c>
      <c r="H7745" s="102">
        <f t="shared" si="856"/>
        <v>23119.114305554602</v>
      </c>
      <c r="I7745" s="102">
        <f t="shared" si="852"/>
        <v>0</v>
      </c>
      <c r="J7745" s="102">
        <f t="shared" si="853"/>
        <v>23120.402513654968</v>
      </c>
      <c r="K7745" s="103">
        <f t="shared" si="854"/>
        <v>1.2882081003663188</v>
      </c>
    </row>
    <row r="7746" spans="2:11" x14ac:dyDescent="0.2">
      <c r="B7746" s="35">
        <v>7731</v>
      </c>
      <c r="C7746" s="93">
        <v>0.21841316062316418</v>
      </c>
      <c r="D7746" s="101">
        <f t="shared" si="857"/>
        <v>4.5641003329899945</v>
      </c>
      <c r="E7746" s="93">
        <v>0.40139039423572476</v>
      </c>
      <c r="F7746" s="102">
        <f t="shared" si="855"/>
        <v>1.4013903942357246</v>
      </c>
      <c r="G7746" s="102">
        <f t="shared" si="858"/>
        <v>23123.678405887593</v>
      </c>
      <c r="H7746" s="102">
        <f t="shared" si="856"/>
        <v>23123.678405887593</v>
      </c>
      <c r="I7746" s="102">
        <f t="shared" si="852"/>
        <v>0</v>
      </c>
      <c r="J7746" s="102">
        <f t="shared" si="853"/>
        <v>23125.079796281829</v>
      </c>
      <c r="K7746" s="103">
        <f t="shared" si="854"/>
        <v>1.401390394235932</v>
      </c>
    </row>
    <row r="7747" spans="2:11" ht="16" thickBot="1" x14ac:dyDescent="0.25">
      <c r="B7747" s="39">
        <v>7732</v>
      </c>
      <c r="C7747" s="94">
        <v>0.66702157965379127</v>
      </c>
      <c r="D7747" s="104">
        <f t="shared" si="857"/>
        <v>1.214798640857506</v>
      </c>
      <c r="E7747" s="94">
        <v>0.17898162736752243</v>
      </c>
      <c r="F7747" s="105">
        <f t="shared" si="855"/>
        <v>1.1789816273675224</v>
      </c>
      <c r="G7747" s="105">
        <f t="shared" si="858"/>
        <v>23124.893204528449</v>
      </c>
      <c r="H7747" s="105">
        <f t="shared" si="856"/>
        <v>23125.079796281829</v>
      </c>
      <c r="I7747" s="105">
        <f t="shared" si="852"/>
        <v>0.18659175337961642</v>
      </c>
      <c r="J7747" s="105">
        <f t="shared" si="853"/>
        <v>23126.258777909195</v>
      </c>
      <c r="K7747" s="106">
        <f t="shared" si="854"/>
        <v>1.3655733807463548</v>
      </c>
    </row>
    <row r="7748" spans="2:11" x14ac:dyDescent="0.2">
      <c r="B7748" s="35">
        <v>7733</v>
      </c>
      <c r="C7748" s="93">
        <v>0.86532153659447975</v>
      </c>
      <c r="D7748" s="101">
        <f t="shared" si="857"/>
        <v>0.43396236754250395</v>
      </c>
      <c r="E7748" s="93">
        <v>0.90233751773640325</v>
      </c>
      <c r="F7748" s="102">
        <f t="shared" si="855"/>
        <v>1.9023375177364032</v>
      </c>
      <c r="G7748" s="102">
        <f t="shared" si="858"/>
        <v>23125.327166895993</v>
      </c>
      <c r="H7748" s="102">
        <f t="shared" si="856"/>
        <v>23126.258777909195</v>
      </c>
      <c r="I7748" s="102">
        <f t="shared" si="852"/>
        <v>0.93161101320220041</v>
      </c>
      <c r="J7748" s="102">
        <f t="shared" si="853"/>
        <v>23128.16111542693</v>
      </c>
      <c r="K7748" s="103">
        <f t="shared" si="854"/>
        <v>2.8339485309370502</v>
      </c>
    </row>
    <row r="7749" spans="2:11" x14ac:dyDescent="0.2">
      <c r="B7749" s="35">
        <v>7734</v>
      </c>
      <c r="C7749" s="93">
        <v>0.95097880390421763</v>
      </c>
      <c r="D7749" s="101">
        <f t="shared" si="857"/>
        <v>0.15079051471086324</v>
      </c>
      <c r="E7749" s="93">
        <v>0.65335005582271977</v>
      </c>
      <c r="F7749" s="102">
        <f t="shared" si="855"/>
        <v>1.6533500558227199</v>
      </c>
      <c r="G7749" s="102">
        <f t="shared" si="858"/>
        <v>23125.477957410705</v>
      </c>
      <c r="H7749" s="102">
        <f t="shared" si="856"/>
        <v>23128.16111542693</v>
      </c>
      <c r="I7749" s="102">
        <f t="shared" si="852"/>
        <v>2.6831580162252067</v>
      </c>
      <c r="J7749" s="102">
        <f t="shared" si="853"/>
        <v>23129.814465482752</v>
      </c>
      <c r="K7749" s="103">
        <f t="shared" si="854"/>
        <v>4.3365080720468541</v>
      </c>
    </row>
    <row r="7750" spans="2:11" x14ac:dyDescent="0.2">
      <c r="B7750" s="35">
        <v>7735</v>
      </c>
      <c r="C7750" s="93">
        <v>0.40903370298322206</v>
      </c>
      <c r="D7750" s="101">
        <f t="shared" si="857"/>
        <v>2.6818731688570394</v>
      </c>
      <c r="E7750" s="93">
        <v>0.35809141916264642</v>
      </c>
      <c r="F7750" s="102">
        <f t="shared" si="855"/>
        <v>1.3580914191626463</v>
      </c>
      <c r="G7750" s="102">
        <f t="shared" si="858"/>
        <v>23128.159830579563</v>
      </c>
      <c r="H7750" s="102">
        <f t="shared" si="856"/>
        <v>23129.814465482752</v>
      </c>
      <c r="I7750" s="102">
        <f t="shared" si="852"/>
        <v>1.6546349031887075</v>
      </c>
      <c r="J7750" s="102">
        <f t="shared" si="853"/>
        <v>23131.172556901915</v>
      </c>
      <c r="K7750" s="103">
        <f t="shared" si="854"/>
        <v>3.0127263223512273</v>
      </c>
    </row>
    <row r="7751" spans="2:11" ht="16" thickBot="1" x14ac:dyDescent="0.25">
      <c r="B7751" s="39">
        <v>7736</v>
      </c>
      <c r="C7751" s="94">
        <v>0.91218839935453289</v>
      </c>
      <c r="D7751" s="104">
        <f t="shared" si="857"/>
        <v>0.27572619600759818</v>
      </c>
      <c r="E7751" s="94">
        <v>0.68354730415449594</v>
      </c>
      <c r="F7751" s="105">
        <f t="shared" si="855"/>
        <v>1.6835473041544959</v>
      </c>
      <c r="G7751" s="105">
        <f t="shared" si="858"/>
        <v>23128.43555677557</v>
      </c>
      <c r="H7751" s="105">
        <f t="shared" si="856"/>
        <v>23131.172556901915</v>
      </c>
      <c r="I7751" s="105">
        <f t="shared" si="852"/>
        <v>2.7370001263443555</v>
      </c>
      <c r="J7751" s="105">
        <f t="shared" si="853"/>
        <v>23132.856104206068</v>
      </c>
      <c r="K7751" s="106">
        <f t="shared" si="854"/>
        <v>4.420547430498118</v>
      </c>
    </row>
    <row r="7752" spans="2:11" x14ac:dyDescent="0.2">
      <c r="B7752" s="35">
        <v>7737</v>
      </c>
      <c r="C7752" s="93">
        <v>0.77121531114253417</v>
      </c>
      <c r="D7752" s="101">
        <f t="shared" si="857"/>
        <v>0.77936304666887257</v>
      </c>
      <c r="E7752" s="93">
        <v>0.72763036758014121</v>
      </c>
      <c r="F7752" s="102">
        <f t="shared" si="855"/>
        <v>1.7276303675801412</v>
      </c>
      <c r="G7752" s="102">
        <f t="shared" si="858"/>
        <v>23129.21491982224</v>
      </c>
      <c r="H7752" s="102">
        <f t="shared" si="856"/>
        <v>23132.856104206068</v>
      </c>
      <c r="I7752" s="102">
        <f t="shared" si="852"/>
        <v>3.6411843838286586</v>
      </c>
      <c r="J7752" s="102">
        <f t="shared" si="853"/>
        <v>23134.583734573647</v>
      </c>
      <c r="K7752" s="103">
        <f t="shared" si="854"/>
        <v>5.3688147514076263</v>
      </c>
    </row>
    <row r="7753" spans="2:11" x14ac:dyDescent="0.2">
      <c r="B7753" s="35">
        <v>7738</v>
      </c>
      <c r="C7753" s="93">
        <v>0.53635851470364015</v>
      </c>
      <c r="D7753" s="101">
        <f t="shared" si="857"/>
        <v>1.8688574123697224</v>
      </c>
      <c r="E7753" s="93">
        <v>0.21197447572467121</v>
      </c>
      <c r="F7753" s="102">
        <f t="shared" si="855"/>
        <v>1.2119744757246713</v>
      </c>
      <c r="G7753" s="102">
        <f t="shared" si="858"/>
        <v>23131.083777234609</v>
      </c>
      <c r="H7753" s="102">
        <f t="shared" si="856"/>
        <v>23134.583734573647</v>
      </c>
      <c r="I7753" s="102">
        <f t="shared" si="852"/>
        <v>3.4999573390377918</v>
      </c>
      <c r="J7753" s="102">
        <f t="shared" si="853"/>
        <v>23135.795709049373</v>
      </c>
      <c r="K7753" s="103">
        <f t="shared" si="854"/>
        <v>4.7119318147633749</v>
      </c>
    </row>
    <row r="7754" spans="2:11" x14ac:dyDescent="0.2">
      <c r="B7754" s="35">
        <v>7739</v>
      </c>
      <c r="C7754" s="93">
        <v>0.99488971892323175</v>
      </c>
      <c r="D7754" s="101">
        <f t="shared" si="857"/>
        <v>1.5370149657774742E-2</v>
      </c>
      <c r="E7754" s="93">
        <v>0.61449587769150793</v>
      </c>
      <c r="F7754" s="102">
        <f t="shared" si="855"/>
        <v>1.6144958776915079</v>
      </c>
      <c r="G7754" s="102">
        <f t="shared" si="858"/>
        <v>23131.099147384266</v>
      </c>
      <c r="H7754" s="102">
        <f t="shared" si="856"/>
        <v>23135.795709049373</v>
      </c>
      <c r="I7754" s="102">
        <f t="shared" si="852"/>
        <v>4.6965616651068558</v>
      </c>
      <c r="J7754" s="102">
        <f t="shared" si="853"/>
        <v>23137.410204927066</v>
      </c>
      <c r="K7754" s="103">
        <f t="shared" si="854"/>
        <v>6.311057542799972</v>
      </c>
    </row>
    <row r="7755" spans="2:11" ht="16" thickBot="1" x14ac:dyDescent="0.25">
      <c r="B7755" s="39">
        <v>7740</v>
      </c>
      <c r="C7755" s="94">
        <v>0.60447296341634393</v>
      </c>
      <c r="D7755" s="104">
        <f t="shared" si="857"/>
        <v>1.510195006376345</v>
      </c>
      <c r="E7755" s="94">
        <v>0.79768418959316367</v>
      </c>
      <c r="F7755" s="105">
        <f t="shared" si="855"/>
        <v>1.7976841895931637</v>
      </c>
      <c r="G7755" s="105">
        <f t="shared" si="858"/>
        <v>23132.609342390642</v>
      </c>
      <c r="H7755" s="105">
        <f t="shared" si="856"/>
        <v>23137.410204927066</v>
      </c>
      <c r="I7755" s="105">
        <f t="shared" si="852"/>
        <v>4.800862536423665</v>
      </c>
      <c r="J7755" s="105">
        <f t="shared" si="853"/>
        <v>23139.20788911666</v>
      </c>
      <c r="K7755" s="106">
        <f t="shared" si="854"/>
        <v>6.5985467260179576</v>
      </c>
    </row>
    <row r="7756" spans="2:11" x14ac:dyDescent="0.2">
      <c r="B7756" s="35">
        <v>7741</v>
      </c>
      <c r="C7756" s="93">
        <v>0.16082741043602089</v>
      </c>
      <c r="D7756" s="101">
        <f t="shared" si="857"/>
        <v>5.4822704215615339</v>
      </c>
      <c r="E7756" s="93">
        <v>0.95568197404400546</v>
      </c>
      <c r="F7756" s="102">
        <f t="shared" si="855"/>
        <v>1.9556819740440055</v>
      </c>
      <c r="G7756" s="102">
        <f t="shared" si="858"/>
        <v>23138.091612812204</v>
      </c>
      <c r="H7756" s="102">
        <f t="shared" si="856"/>
        <v>23139.20788911666</v>
      </c>
      <c r="I7756" s="102">
        <f t="shared" si="852"/>
        <v>1.1162763044558233</v>
      </c>
      <c r="J7756" s="102">
        <f t="shared" si="853"/>
        <v>23141.163571090703</v>
      </c>
      <c r="K7756" s="103">
        <f t="shared" si="854"/>
        <v>3.0719582784986414</v>
      </c>
    </row>
    <row r="7757" spans="2:11" x14ac:dyDescent="0.2">
      <c r="B7757" s="35">
        <v>7742</v>
      </c>
      <c r="C7757" s="93">
        <v>0.36776001334381436</v>
      </c>
      <c r="D7757" s="101">
        <f t="shared" si="857"/>
        <v>3.0009740736004096</v>
      </c>
      <c r="E7757" s="93">
        <v>0.21130541657815161</v>
      </c>
      <c r="F7757" s="102">
        <f t="shared" si="855"/>
        <v>1.2113054165781516</v>
      </c>
      <c r="G7757" s="102">
        <f t="shared" si="858"/>
        <v>23141.092586885803</v>
      </c>
      <c r="H7757" s="102">
        <f t="shared" si="856"/>
        <v>23141.163571090703</v>
      </c>
      <c r="I7757" s="102">
        <f t="shared" si="852"/>
        <v>7.0984204900014447E-2</v>
      </c>
      <c r="J7757" s="102">
        <f t="shared" si="853"/>
        <v>23142.374876507281</v>
      </c>
      <c r="K7757" s="103">
        <f t="shared" si="854"/>
        <v>1.2822896214784123</v>
      </c>
    </row>
    <row r="7758" spans="2:11" x14ac:dyDescent="0.2">
      <c r="B7758" s="35">
        <v>7743</v>
      </c>
      <c r="C7758" s="93">
        <v>0.26322394666813109</v>
      </c>
      <c r="D7758" s="101">
        <f t="shared" si="857"/>
        <v>4.0042503026640128</v>
      </c>
      <c r="E7758" s="93">
        <v>0.21143526967667847</v>
      </c>
      <c r="F7758" s="102">
        <f t="shared" si="855"/>
        <v>1.2114352696766786</v>
      </c>
      <c r="G7758" s="102">
        <f t="shared" si="858"/>
        <v>23145.096837188466</v>
      </c>
      <c r="H7758" s="102">
        <f t="shared" si="856"/>
        <v>23145.096837188466</v>
      </c>
      <c r="I7758" s="102">
        <f t="shared" si="852"/>
        <v>0</v>
      </c>
      <c r="J7758" s="102">
        <f t="shared" si="853"/>
        <v>23146.308272458144</v>
      </c>
      <c r="K7758" s="103">
        <f t="shared" si="854"/>
        <v>1.2114352696771675</v>
      </c>
    </row>
    <row r="7759" spans="2:11" ht="16" thickBot="1" x14ac:dyDescent="0.25">
      <c r="B7759" s="39">
        <v>7744</v>
      </c>
      <c r="C7759" s="94">
        <v>0.89044903234117712</v>
      </c>
      <c r="D7759" s="104">
        <f t="shared" si="857"/>
        <v>0.34808823830507485</v>
      </c>
      <c r="E7759" s="94">
        <v>5.2092072380706456E-2</v>
      </c>
      <c r="F7759" s="105">
        <f t="shared" si="855"/>
        <v>1.0520920723807063</v>
      </c>
      <c r="G7759" s="105">
        <f t="shared" si="858"/>
        <v>23145.444925426771</v>
      </c>
      <c r="H7759" s="105">
        <f t="shared" si="856"/>
        <v>23146.308272458144</v>
      </c>
      <c r="I7759" s="105">
        <f t="shared" si="852"/>
        <v>0.8633470313725411</v>
      </c>
      <c r="J7759" s="105">
        <f t="shared" si="853"/>
        <v>23147.360364530523</v>
      </c>
      <c r="K7759" s="106">
        <f t="shared" si="854"/>
        <v>1.9154391037518508</v>
      </c>
    </row>
    <row r="7760" spans="2:11" x14ac:dyDescent="0.2">
      <c r="B7760" s="35">
        <v>7745</v>
      </c>
      <c r="C7760" s="93">
        <v>0.84329852363208002</v>
      </c>
      <c r="D7760" s="101">
        <f t="shared" si="857"/>
        <v>0.51130278931850581</v>
      </c>
      <c r="E7760" s="93">
        <v>0.79774319649321124</v>
      </c>
      <c r="F7760" s="102">
        <f t="shared" si="855"/>
        <v>1.7977431964932111</v>
      </c>
      <c r="G7760" s="102">
        <f t="shared" si="858"/>
        <v>23145.956228216088</v>
      </c>
      <c r="H7760" s="102">
        <f t="shared" si="856"/>
        <v>23147.360364530523</v>
      </c>
      <c r="I7760" s="102">
        <f t="shared" si="852"/>
        <v>1.4041363144351635</v>
      </c>
      <c r="J7760" s="102">
        <f t="shared" si="853"/>
        <v>23149.158107727017</v>
      </c>
      <c r="K7760" s="103">
        <f t="shared" si="854"/>
        <v>3.2018795109288476</v>
      </c>
    </row>
    <row r="7761" spans="2:11" x14ac:dyDescent="0.2">
      <c r="B7761" s="35">
        <v>7746</v>
      </c>
      <c r="C7761" s="93">
        <v>0.6488464996295652</v>
      </c>
      <c r="D7761" s="101">
        <f t="shared" si="857"/>
        <v>1.2976773256297662</v>
      </c>
      <c r="E7761" s="93">
        <v>0.1912616372734891</v>
      </c>
      <c r="F7761" s="102">
        <f t="shared" si="855"/>
        <v>1.191261637273489</v>
      </c>
      <c r="G7761" s="102">
        <f t="shared" si="858"/>
        <v>23147.253905541718</v>
      </c>
      <c r="H7761" s="102">
        <f t="shared" si="856"/>
        <v>23149.158107727017</v>
      </c>
      <c r="I7761" s="102">
        <f t="shared" si="852"/>
        <v>1.9042021852983453</v>
      </c>
      <c r="J7761" s="102">
        <f t="shared" si="853"/>
        <v>23150.349369364289</v>
      </c>
      <c r="K7761" s="103">
        <f t="shared" si="854"/>
        <v>3.0954638225703093</v>
      </c>
    </row>
    <row r="7762" spans="2:11" x14ac:dyDescent="0.2">
      <c r="B7762" s="35">
        <v>7747</v>
      </c>
      <c r="C7762" s="93">
        <v>0.70101831331795328</v>
      </c>
      <c r="D7762" s="101">
        <f t="shared" si="857"/>
        <v>1.0656638031803995</v>
      </c>
      <c r="E7762" s="93">
        <v>0.16235272637098719</v>
      </c>
      <c r="F7762" s="102">
        <f t="shared" si="855"/>
        <v>1.1623527263709872</v>
      </c>
      <c r="G7762" s="102">
        <f t="shared" si="858"/>
        <v>23148.319569344898</v>
      </c>
      <c r="H7762" s="102">
        <f t="shared" si="856"/>
        <v>23150.349369364289</v>
      </c>
      <c r="I7762" s="102">
        <f t="shared" ref="I7762:I7825" si="859">H7762-G7762</f>
        <v>2.0298000193906773</v>
      </c>
      <c r="J7762" s="102">
        <f t="shared" ref="J7762:J7825" si="860">H7762+F7762</f>
        <v>23151.511722090661</v>
      </c>
      <c r="K7762" s="103">
        <f t="shared" ref="K7762:K7825" si="861">J7762-G7762</f>
        <v>3.1921527457634511</v>
      </c>
    </row>
    <row r="7763" spans="2:11" ht="16" thickBot="1" x14ac:dyDescent="0.25">
      <c r="B7763" s="39">
        <v>7748</v>
      </c>
      <c r="C7763" s="94">
        <v>7.2788632658975949E-2</v>
      </c>
      <c r="D7763" s="104">
        <f t="shared" si="857"/>
        <v>7.8605864422969525</v>
      </c>
      <c r="E7763" s="94">
        <v>0.33548202285046447</v>
      </c>
      <c r="F7763" s="105">
        <f t="shared" si="855"/>
        <v>1.3354820228504645</v>
      </c>
      <c r="G7763" s="105">
        <f t="shared" si="858"/>
        <v>23156.180155787195</v>
      </c>
      <c r="H7763" s="105">
        <f t="shared" si="856"/>
        <v>23156.180155787195</v>
      </c>
      <c r="I7763" s="105">
        <f t="shared" si="859"/>
        <v>0</v>
      </c>
      <c r="J7763" s="105">
        <f t="shared" si="860"/>
        <v>23157.515637810044</v>
      </c>
      <c r="K7763" s="106">
        <f t="shared" si="861"/>
        <v>1.335482022848737</v>
      </c>
    </row>
    <row r="7764" spans="2:11" x14ac:dyDescent="0.2">
      <c r="B7764" s="35">
        <v>7749</v>
      </c>
      <c r="C7764" s="93">
        <v>0.29879226739588827</v>
      </c>
      <c r="D7764" s="101">
        <f t="shared" si="857"/>
        <v>3.6240201147624824</v>
      </c>
      <c r="E7764" s="93">
        <v>0.90148056224410089</v>
      </c>
      <c r="F7764" s="102">
        <f t="shared" si="855"/>
        <v>1.9014805622441009</v>
      </c>
      <c r="G7764" s="102">
        <f t="shared" si="858"/>
        <v>23159.804175901958</v>
      </c>
      <c r="H7764" s="102">
        <f t="shared" si="856"/>
        <v>23159.804175901958</v>
      </c>
      <c r="I7764" s="102">
        <f t="shared" si="859"/>
        <v>0</v>
      </c>
      <c r="J7764" s="102">
        <f t="shared" si="860"/>
        <v>23161.705656464201</v>
      </c>
      <c r="K7764" s="103">
        <f t="shared" si="861"/>
        <v>1.9014805622427957</v>
      </c>
    </row>
    <row r="7765" spans="2:11" x14ac:dyDescent="0.2">
      <c r="B7765" s="35">
        <v>7750</v>
      </c>
      <c r="C7765" s="93">
        <v>0.94386690456599465</v>
      </c>
      <c r="D7765" s="101">
        <f t="shared" si="857"/>
        <v>0.17331034110793322</v>
      </c>
      <c r="E7765" s="93">
        <v>0.73522563160378096</v>
      </c>
      <c r="F7765" s="102">
        <f t="shared" si="855"/>
        <v>1.7352256316037811</v>
      </c>
      <c r="G7765" s="102">
        <f t="shared" si="858"/>
        <v>23159.977486243064</v>
      </c>
      <c r="H7765" s="102">
        <f t="shared" si="856"/>
        <v>23161.705656464201</v>
      </c>
      <c r="I7765" s="102">
        <f t="shared" si="859"/>
        <v>1.7281702211366792</v>
      </c>
      <c r="J7765" s="102">
        <f t="shared" si="860"/>
        <v>23163.440882095805</v>
      </c>
      <c r="K7765" s="103">
        <f t="shared" si="861"/>
        <v>3.4633958527410869</v>
      </c>
    </row>
    <row r="7766" spans="2:11" x14ac:dyDescent="0.2">
      <c r="B7766" s="35">
        <v>7751</v>
      </c>
      <c r="C7766" s="93">
        <v>3.7136680991984528E-2</v>
      </c>
      <c r="D7766" s="101">
        <f t="shared" si="857"/>
        <v>9.8794502754995115</v>
      </c>
      <c r="E7766" s="93">
        <v>0.70408204773525818</v>
      </c>
      <c r="F7766" s="102">
        <f t="shared" si="855"/>
        <v>1.7040820477352581</v>
      </c>
      <c r="G7766" s="102">
        <f t="shared" si="858"/>
        <v>23169.856936518565</v>
      </c>
      <c r="H7766" s="102">
        <f t="shared" si="856"/>
        <v>23169.856936518565</v>
      </c>
      <c r="I7766" s="102">
        <f t="shared" si="859"/>
        <v>0</v>
      </c>
      <c r="J7766" s="102">
        <f t="shared" si="860"/>
        <v>23171.561018566299</v>
      </c>
      <c r="K7766" s="103">
        <f t="shared" si="861"/>
        <v>1.7040820477341185</v>
      </c>
    </row>
    <row r="7767" spans="2:11" ht="16" thickBot="1" x14ac:dyDescent="0.25">
      <c r="B7767" s="39">
        <v>7752</v>
      </c>
      <c r="C7767" s="94">
        <v>0.19633850545368237</v>
      </c>
      <c r="D7767" s="104">
        <f t="shared" si="857"/>
        <v>4.8837451223355091</v>
      </c>
      <c r="E7767" s="94">
        <v>0.34010115207141578</v>
      </c>
      <c r="F7767" s="105">
        <f t="shared" si="855"/>
        <v>1.3401011520714157</v>
      </c>
      <c r="G7767" s="105">
        <f t="shared" si="858"/>
        <v>23174.740681640902</v>
      </c>
      <c r="H7767" s="105">
        <f t="shared" si="856"/>
        <v>23174.740681640902</v>
      </c>
      <c r="I7767" s="105">
        <f t="shared" si="859"/>
        <v>0</v>
      </c>
      <c r="J7767" s="105">
        <f t="shared" si="860"/>
        <v>23176.080782792975</v>
      </c>
      <c r="K7767" s="106">
        <f t="shared" si="861"/>
        <v>1.3401011520727479</v>
      </c>
    </row>
    <row r="7768" spans="2:11" x14ac:dyDescent="0.2">
      <c r="B7768" s="35">
        <v>7753</v>
      </c>
      <c r="C7768" s="93">
        <v>0.31545089927547576</v>
      </c>
      <c r="D7768" s="101">
        <f t="shared" si="857"/>
        <v>3.4612567121973923</v>
      </c>
      <c r="E7768" s="93">
        <v>0.29139589784105202</v>
      </c>
      <c r="F7768" s="102">
        <f t="shared" si="855"/>
        <v>1.291395897841052</v>
      </c>
      <c r="G7768" s="102">
        <f t="shared" si="858"/>
        <v>23178.201938353101</v>
      </c>
      <c r="H7768" s="102">
        <f t="shared" si="856"/>
        <v>23178.201938353101</v>
      </c>
      <c r="I7768" s="102">
        <f t="shared" si="859"/>
        <v>0</v>
      </c>
      <c r="J7768" s="102">
        <f t="shared" si="860"/>
        <v>23179.493334250943</v>
      </c>
      <c r="K7768" s="103">
        <f t="shared" si="861"/>
        <v>1.2913958978424489</v>
      </c>
    </row>
    <row r="7769" spans="2:11" x14ac:dyDescent="0.2">
      <c r="B7769" s="35">
        <v>7754</v>
      </c>
      <c r="C7769" s="93">
        <v>0.95546637446355609</v>
      </c>
      <c r="D7769" s="101">
        <f t="shared" si="857"/>
        <v>0.13666712244585294</v>
      </c>
      <c r="E7769" s="93">
        <v>0.75242242298007356</v>
      </c>
      <c r="F7769" s="102">
        <f t="shared" si="855"/>
        <v>1.7524224229800736</v>
      </c>
      <c r="G7769" s="102">
        <f t="shared" si="858"/>
        <v>23178.338605475547</v>
      </c>
      <c r="H7769" s="102">
        <f t="shared" si="856"/>
        <v>23179.493334250943</v>
      </c>
      <c r="I7769" s="102">
        <f t="shared" si="859"/>
        <v>1.1547287753965065</v>
      </c>
      <c r="J7769" s="102">
        <f t="shared" si="860"/>
        <v>23181.245756673921</v>
      </c>
      <c r="K7769" s="103">
        <f t="shared" si="861"/>
        <v>2.9071511983747769</v>
      </c>
    </row>
    <row r="7770" spans="2:11" x14ac:dyDescent="0.2">
      <c r="B7770" s="35">
        <v>7755</v>
      </c>
      <c r="C7770" s="93">
        <v>0.3027359351442056</v>
      </c>
      <c r="D7770" s="101">
        <f t="shared" si="857"/>
        <v>3.5846830638748162</v>
      </c>
      <c r="E7770" s="93">
        <v>0.63705665693765268</v>
      </c>
      <c r="F7770" s="102">
        <f t="shared" si="855"/>
        <v>1.6370566569376526</v>
      </c>
      <c r="G7770" s="102">
        <f t="shared" si="858"/>
        <v>23181.923288539423</v>
      </c>
      <c r="H7770" s="102">
        <f t="shared" si="856"/>
        <v>23181.923288539423</v>
      </c>
      <c r="I7770" s="102">
        <f t="shared" si="859"/>
        <v>0</v>
      </c>
      <c r="J7770" s="102">
        <f t="shared" si="860"/>
        <v>23183.560345196362</v>
      </c>
      <c r="K7770" s="103">
        <f t="shared" si="861"/>
        <v>1.6370566569385119</v>
      </c>
    </row>
    <row r="7771" spans="2:11" ht="16" thickBot="1" x14ac:dyDescent="0.25">
      <c r="B7771" s="39">
        <v>7756</v>
      </c>
      <c r="C7771" s="94">
        <v>0.73986993140028467</v>
      </c>
      <c r="D7771" s="104">
        <f t="shared" si="857"/>
        <v>0.90384262983296093</v>
      </c>
      <c r="E7771" s="94">
        <v>0.37181664210685583</v>
      </c>
      <c r="F7771" s="105">
        <f t="shared" si="855"/>
        <v>1.3718166421068558</v>
      </c>
      <c r="G7771" s="105">
        <f t="shared" si="858"/>
        <v>23182.827131169255</v>
      </c>
      <c r="H7771" s="105">
        <f t="shared" si="856"/>
        <v>23183.560345196362</v>
      </c>
      <c r="I7771" s="105">
        <f t="shared" si="859"/>
        <v>0.73321402710644179</v>
      </c>
      <c r="J7771" s="105">
        <f t="shared" si="860"/>
        <v>23184.932161838467</v>
      </c>
      <c r="K7771" s="106">
        <f t="shared" si="861"/>
        <v>2.1050306692122831</v>
      </c>
    </row>
    <row r="7772" spans="2:11" x14ac:dyDescent="0.2">
      <c r="B7772" s="35">
        <v>7757</v>
      </c>
      <c r="C7772" s="93">
        <v>0.45073512695457651</v>
      </c>
      <c r="D7772" s="101">
        <f t="shared" si="857"/>
        <v>2.3906262409843579</v>
      </c>
      <c r="E7772" s="93">
        <v>0.1758876219744584</v>
      </c>
      <c r="F7772" s="102">
        <f t="shared" si="855"/>
        <v>1.1758876219744585</v>
      </c>
      <c r="G7772" s="102">
        <f t="shared" si="858"/>
        <v>23185.217757410239</v>
      </c>
      <c r="H7772" s="102">
        <f t="shared" si="856"/>
        <v>23185.217757410239</v>
      </c>
      <c r="I7772" s="102">
        <f t="shared" si="859"/>
        <v>0</v>
      </c>
      <c r="J7772" s="102">
        <f t="shared" si="860"/>
        <v>23186.393645032214</v>
      </c>
      <c r="K7772" s="103">
        <f t="shared" si="861"/>
        <v>1.1758876219755621</v>
      </c>
    </row>
    <row r="7773" spans="2:11" x14ac:dyDescent="0.2">
      <c r="B7773" s="35">
        <v>7758</v>
      </c>
      <c r="C7773" s="93">
        <v>0.48863885420509068</v>
      </c>
      <c r="D7773" s="101">
        <f t="shared" si="857"/>
        <v>2.1483948054593212</v>
      </c>
      <c r="E7773" s="93">
        <v>0.70731490512032869</v>
      </c>
      <c r="F7773" s="102">
        <f t="shared" si="855"/>
        <v>1.7073149051203287</v>
      </c>
      <c r="G7773" s="102">
        <f t="shared" si="858"/>
        <v>23187.366152215698</v>
      </c>
      <c r="H7773" s="102">
        <f t="shared" si="856"/>
        <v>23187.366152215698</v>
      </c>
      <c r="I7773" s="102">
        <f t="shared" si="859"/>
        <v>0</v>
      </c>
      <c r="J7773" s="102">
        <f t="shared" si="860"/>
        <v>23189.073467120819</v>
      </c>
      <c r="K7773" s="103">
        <f t="shared" si="861"/>
        <v>1.7073149051211658</v>
      </c>
    </row>
    <row r="7774" spans="2:11" x14ac:dyDescent="0.2">
      <c r="B7774" s="35">
        <v>7759</v>
      </c>
      <c r="C7774" s="93">
        <v>0.13247592537345421</v>
      </c>
      <c r="D7774" s="101">
        <f t="shared" si="857"/>
        <v>6.0640630360774059</v>
      </c>
      <c r="E7774" s="93">
        <v>0.46848253876445045</v>
      </c>
      <c r="F7774" s="102">
        <f t="shared" si="855"/>
        <v>1.4684825387644505</v>
      </c>
      <c r="G7774" s="102">
        <f t="shared" si="858"/>
        <v>23193.430215251774</v>
      </c>
      <c r="H7774" s="102">
        <f t="shared" si="856"/>
        <v>23193.430215251774</v>
      </c>
      <c r="I7774" s="102">
        <f t="shared" si="859"/>
        <v>0</v>
      </c>
      <c r="J7774" s="102">
        <f t="shared" si="860"/>
        <v>23194.898697790537</v>
      </c>
      <c r="K7774" s="103">
        <f t="shared" si="861"/>
        <v>1.4684825387630553</v>
      </c>
    </row>
    <row r="7775" spans="2:11" ht="16" thickBot="1" x14ac:dyDescent="0.25">
      <c r="B7775" s="39">
        <v>7760</v>
      </c>
      <c r="C7775" s="94">
        <v>0.49489992125902593</v>
      </c>
      <c r="D7775" s="104">
        <f t="shared" si="857"/>
        <v>2.1101991483873799</v>
      </c>
      <c r="E7775" s="94">
        <v>0.94605684223273301</v>
      </c>
      <c r="F7775" s="105">
        <f t="shared" si="855"/>
        <v>1.9460568422327329</v>
      </c>
      <c r="G7775" s="105">
        <f t="shared" si="858"/>
        <v>23195.540414400162</v>
      </c>
      <c r="H7775" s="105">
        <f t="shared" si="856"/>
        <v>23195.540414400162</v>
      </c>
      <c r="I7775" s="105">
        <f t="shared" si="859"/>
        <v>0</v>
      </c>
      <c r="J7775" s="105">
        <f t="shared" si="860"/>
        <v>23197.486471242395</v>
      </c>
      <c r="K7775" s="106">
        <f t="shared" si="861"/>
        <v>1.9460568422327924</v>
      </c>
    </row>
    <row r="7776" spans="2:11" x14ac:dyDescent="0.2">
      <c r="B7776" s="35">
        <v>7761</v>
      </c>
      <c r="C7776" s="93">
        <v>0.37516753073007103</v>
      </c>
      <c r="D7776" s="101">
        <f t="shared" si="857"/>
        <v>2.9411478124819621</v>
      </c>
      <c r="E7776" s="93">
        <v>0.50230337321453467</v>
      </c>
      <c r="F7776" s="102">
        <f t="shared" si="855"/>
        <v>1.5023033732145348</v>
      </c>
      <c r="G7776" s="102">
        <f t="shared" si="858"/>
        <v>23198.481562212644</v>
      </c>
      <c r="H7776" s="102">
        <f t="shared" si="856"/>
        <v>23198.481562212644</v>
      </c>
      <c r="I7776" s="102">
        <f t="shared" si="859"/>
        <v>0</v>
      </c>
      <c r="J7776" s="102">
        <f t="shared" si="860"/>
        <v>23199.983865585858</v>
      </c>
      <c r="K7776" s="103">
        <f t="shared" si="861"/>
        <v>1.5023033732140902</v>
      </c>
    </row>
    <row r="7777" spans="2:11" x14ac:dyDescent="0.2">
      <c r="B7777" s="35">
        <v>7762</v>
      </c>
      <c r="C7777" s="93">
        <v>0.72529897885599648</v>
      </c>
      <c r="D7777" s="101">
        <f t="shared" si="857"/>
        <v>0.96351397351701928</v>
      </c>
      <c r="E7777" s="93">
        <v>0.20361083631047983</v>
      </c>
      <c r="F7777" s="102">
        <f t="shared" si="855"/>
        <v>1.2036108363104798</v>
      </c>
      <c r="G7777" s="102">
        <f t="shared" si="858"/>
        <v>23199.445076186163</v>
      </c>
      <c r="H7777" s="102">
        <f t="shared" si="856"/>
        <v>23199.983865585858</v>
      </c>
      <c r="I7777" s="102">
        <f t="shared" si="859"/>
        <v>0.53878939969581552</v>
      </c>
      <c r="J7777" s="102">
        <f t="shared" si="860"/>
        <v>23201.187476422168</v>
      </c>
      <c r="K7777" s="103">
        <f t="shared" si="861"/>
        <v>1.7424002360057784</v>
      </c>
    </row>
    <row r="7778" spans="2:11" x14ac:dyDescent="0.2">
      <c r="B7778" s="35">
        <v>7763</v>
      </c>
      <c r="C7778" s="93">
        <v>0.88939827526968107</v>
      </c>
      <c r="D7778" s="101">
        <f t="shared" si="857"/>
        <v>0.35163042034195879</v>
      </c>
      <c r="E7778" s="93">
        <v>0.13601420682820531</v>
      </c>
      <c r="F7778" s="102">
        <f t="shared" si="855"/>
        <v>1.1360142068282053</v>
      </c>
      <c r="G7778" s="102">
        <f t="shared" si="858"/>
        <v>23199.796706606503</v>
      </c>
      <c r="H7778" s="102">
        <f t="shared" si="856"/>
        <v>23201.187476422168</v>
      </c>
      <c r="I7778" s="102">
        <f t="shared" si="859"/>
        <v>1.3907698156654078</v>
      </c>
      <c r="J7778" s="102">
        <f t="shared" si="860"/>
        <v>23202.323490628998</v>
      </c>
      <c r="K7778" s="103">
        <f t="shared" si="861"/>
        <v>2.5267840224951215</v>
      </c>
    </row>
    <row r="7779" spans="2:11" ht="16" thickBot="1" x14ac:dyDescent="0.25">
      <c r="B7779" s="39">
        <v>7764</v>
      </c>
      <c r="C7779" s="94">
        <v>0.75312085166085407</v>
      </c>
      <c r="D7779" s="104">
        <f t="shared" si="857"/>
        <v>0.85058871145934356</v>
      </c>
      <c r="E7779" s="94">
        <v>0.50085511372552427</v>
      </c>
      <c r="F7779" s="105">
        <f t="shared" si="855"/>
        <v>1.5008551137255242</v>
      </c>
      <c r="G7779" s="105">
        <f t="shared" si="858"/>
        <v>23200.647295317962</v>
      </c>
      <c r="H7779" s="105">
        <f t="shared" si="856"/>
        <v>23202.323490628998</v>
      </c>
      <c r="I7779" s="105">
        <f t="shared" si="859"/>
        <v>1.6761953110362811</v>
      </c>
      <c r="J7779" s="105">
        <f t="shared" si="860"/>
        <v>23203.824345742723</v>
      </c>
      <c r="K7779" s="106">
        <f t="shared" si="861"/>
        <v>3.1770504247615463</v>
      </c>
    </row>
    <row r="7780" spans="2:11" x14ac:dyDescent="0.2">
      <c r="B7780" s="35">
        <v>7765</v>
      </c>
      <c r="C7780" s="93">
        <v>0.30577097314670354</v>
      </c>
      <c r="D7780" s="101">
        <f t="shared" si="857"/>
        <v>3.5547567330901702</v>
      </c>
      <c r="E7780" s="93">
        <v>0.22680481747433034</v>
      </c>
      <c r="F7780" s="102">
        <f t="shared" si="855"/>
        <v>1.2268048174743305</v>
      </c>
      <c r="G7780" s="102">
        <f t="shared" si="858"/>
        <v>23204.202052051052</v>
      </c>
      <c r="H7780" s="102">
        <f t="shared" si="856"/>
        <v>23204.202052051052</v>
      </c>
      <c r="I7780" s="102">
        <f t="shared" si="859"/>
        <v>0</v>
      </c>
      <c r="J7780" s="102">
        <f t="shared" si="860"/>
        <v>23205.428856868526</v>
      </c>
      <c r="K7780" s="103">
        <f t="shared" si="861"/>
        <v>1.2268048174737487</v>
      </c>
    </row>
    <row r="7781" spans="2:11" x14ac:dyDescent="0.2">
      <c r="B7781" s="35">
        <v>7766</v>
      </c>
      <c r="C7781" s="93">
        <v>0.23780319613895118</v>
      </c>
      <c r="D7781" s="101">
        <f t="shared" si="857"/>
        <v>4.3089355630980748</v>
      </c>
      <c r="E7781" s="93">
        <v>0.57283411281433438</v>
      </c>
      <c r="F7781" s="102">
        <f t="shared" si="855"/>
        <v>1.5728341128143344</v>
      </c>
      <c r="G7781" s="102">
        <f t="shared" si="858"/>
        <v>23208.510987614151</v>
      </c>
      <c r="H7781" s="102">
        <f t="shared" si="856"/>
        <v>23208.510987614151</v>
      </c>
      <c r="I7781" s="102">
        <f t="shared" si="859"/>
        <v>0</v>
      </c>
      <c r="J7781" s="102">
        <f t="shared" si="860"/>
        <v>23210.083821726967</v>
      </c>
      <c r="K7781" s="103">
        <f t="shared" si="861"/>
        <v>1.5728341128160537</v>
      </c>
    </row>
    <row r="7782" spans="2:11" x14ac:dyDescent="0.2">
      <c r="B7782" s="35">
        <v>7767</v>
      </c>
      <c r="C7782" s="93">
        <v>0.9482753612608612</v>
      </c>
      <c r="D7782" s="101">
        <f t="shared" si="857"/>
        <v>0.15933106031699365</v>
      </c>
      <c r="E7782" s="93">
        <v>0.63797042017661343</v>
      </c>
      <c r="F7782" s="102">
        <f t="shared" si="855"/>
        <v>1.6379704201766134</v>
      </c>
      <c r="G7782" s="102">
        <f t="shared" si="858"/>
        <v>23208.670318674467</v>
      </c>
      <c r="H7782" s="102">
        <f t="shared" si="856"/>
        <v>23210.083821726967</v>
      </c>
      <c r="I7782" s="102">
        <f t="shared" si="859"/>
        <v>1.4135030524994363</v>
      </c>
      <c r="J7782" s="102">
        <f t="shared" si="860"/>
        <v>23211.721792147142</v>
      </c>
      <c r="K7782" s="103">
        <f t="shared" si="861"/>
        <v>3.0514734726748429</v>
      </c>
    </row>
    <row r="7783" spans="2:11" ht="16" thickBot="1" x14ac:dyDescent="0.25">
      <c r="B7783" s="39">
        <v>7768</v>
      </c>
      <c r="C7783" s="94">
        <v>0.40749270869154597</v>
      </c>
      <c r="D7783" s="104">
        <f t="shared" si="857"/>
        <v>2.6931967177283394</v>
      </c>
      <c r="E7783" s="94">
        <v>0.70227327843306642</v>
      </c>
      <c r="F7783" s="105">
        <f t="shared" si="855"/>
        <v>1.7022732784330663</v>
      </c>
      <c r="G7783" s="105">
        <f t="shared" si="858"/>
        <v>23211.363515392197</v>
      </c>
      <c r="H7783" s="105">
        <f t="shared" si="856"/>
        <v>23211.721792147142</v>
      </c>
      <c r="I7783" s="105">
        <f t="shared" si="859"/>
        <v>0.35827675494510913</v>
      </c>
      <c r="J7783" s="105">
        <f t="shared" si="860"/>
        <v>23213.424065425574</v>
      </c>
      <c r="K7783" s="106">
        <f t="shared" si="861"/>
        <v>2.060550033376785</v>
      </c>
    </row>
    <row r="7784" spans="2:11" x14ac:dyDescent="0.2">
      <c r="B7784" s="35">
        <v>7769</v>
      </c>
      <c r="C7784" s="93">
        <v>1.9249264691732493E-2</v>
      </c>
      <c r="D7784" s="101">
        <f t="shared" si="857"/>
        <v>11.850847250429934</v>
      </c>
      <c r="E7784" s="93">
        <v>0.83284146602777676</v>
      </c>
      <c r="F7784" s="102">
        <f t="shared" si="855"/>
        <v>1.8328414660277768</v>
      </c>
      <c r="G7784" s="102">
        <f t="shared" si="858"/>
        <v>23223.214362642626</v>
      </c>
      <c r="H7784" s="102">
        <f t="shared" si="856"/>
        <v>23223.214362642626</v>
      </c>
      <c r="I7784" s="102">
        <f t="shared" si="859"/>
        <v>0</v>
      </c>
      <c r="J7784" s="102">
        <f t="shared" si="860"/>
        <v>23225.047204108654</v>
      </c>
      <c r="K7784" s="103">
        <f t="shared" si="861"/>
        <v>1.8328414660281851</v>
      </c>
    </row>
    <row r="7785" spans="2:11" x14ac:dyDescent="0.2">
      <c r="B7785" s="35">
        <v>7770</v>
      </c>
      <c r="C7785" s="93">
        <v>0.64229707959118731</v>
      </c>
      <c r="D7785" s="101">
        <f t="shared" si="857"/>
        <v>1.3281130245823169</v>
      </c>
      <c r="E7785" s="93">
        <v>1.0594951878954539E-2</v>
      </c>
      <c r="F7785" s="102">
        <f t="shared" si="855"/>
        <v>1.0105949518789545</v>
      </c>
      <c r="G7785" s="102">
        <f t="shared" si="858"/>
        <v>23224.542475667207</v>
      </c>
      <c r="H7785" s="102">
        <f t="shared" si="856"/>
        <v>23225.047204108654</v>
      </c>
      <c r="I7785" s="102">
        <f t="shared" si="859"/>
        <v>0.50472844144678675</v>
      </c>
      <c r="J7785" s="102">
        <f t="shared" si="860"/>
        <v>23226.057799060534</v>
      </c>
      <c r="K7785" s="103">
        <f t="shared" si="861"/>
        <v>1.5153233933269803</v>
      </c>
    </row>
    <row r="7786" spans="2:11" x14ac:dyDescent="0.2">
      <c r="B7786" s="35">
        <v>7771</v>
      </c>
      <c r="C7786" s="93">
        <v>6.0386989408528158E-2</v>
      </c>
      <c r="D7786" s="101">
        <f t="shared" si="857"/>
        <v>8.4209448131651765</v>
      </c>
      <c r="E7786" s="93">
        <v>0.26727701319211805</v>
      </c>
      <c r="F7786" s="102">
        <f t="shared" si="855"/>
        <v>1.2672770131921181</v>
      </c>
      <c r="G7786" s="102">
        <f t="shared" si="858"/>
        <v>23232.963420480373</v>
      </c>
      <c r="H7786" s="102">
        <f t="shared" si="856"/>
        <v>23232.963420480373</v>
      </c>
      <c r="I7786" s="102">
        <f t="shared" si="859"/>
        <v>0</v>
      </c>
      <c r="J7786" s="102">
        <f t="shared" si="860"/>
        <v>23234.230697493564</v>
      </c>
      <c r="K7786" s="103">
        <f t="shared" si="861"/>
        <v>1.2672770131903235</v>
      </c>
    </row>
    <row r="7787" spans="2:11" ht="16" thickBot="1" x14ac:dyDescent="0.25">
      <c r="B7787" s="39">
        <v>7772</v>
      </c>
      <c r="C7787" s="94">
        <v>0.21104204035835461</v>
      </c>
      <c r="D7787" s="104">
        <f t="shared" si="857"/>
        <v>4.6670937658436324</v>
      </c>
      <c r="E7787" s="94">
        <v>0.6254502736672779</v>
      </c>
      <c r="F7787" s="105">
        <f t="shared" ref="F7787:F7850" si="862">($N$18-$N$19)*E7787+$N$19</f>
        <v>1.625450273667278</v>
      </c>
      <c r="G7787" s="105">
        <f t="shared" si="858"/>
        <v>23237.630514246215</v>
      </c>
      <c r="H7787" s="105">
        <f t="shared" ref="H7787:H7850" si="863">+MAX(G7787,J7786)</f>
        <v>23237.630514246215</v>
      </c>
      <c r="I7787" s="105">
        <f t="shared" si="859"/>
        <v>0</v>
      </c>
      <c r="J7787" s="105">
        <f t="shared" si="860"/>
        <v>23239.255964519882</v>
      </c>
      <c r="K7787" s="106">
        <f t="shared" si="861"/>
        <v>1.6254502736665017</v>
      </c>
    </row>
    <row r="7788" spans="2:11" x14ac:dyDescent="0.2">
      <c r="B7788" s="35">
        <v>7773</v>
      </c>
      <c r="C7788" s="93">
        <v>0.24491447532723998</v>
      </c>
      <c r="D7788" s="101">
        <f t="shared" ref="D7788:D7851" si="864">-LN(C7788)/$N$16</f>
        <v>4.2205386290312994</v>
      </c>
      <c r="E7788" s="93">
        <v>0.66275411759322156</v>
      </c>
      <c r="F7788" s="102">
        <f t="shared" si="862"/>
        <v>1.6627541175932214</v>
      </c>
      <c r="G7788" s="102">
        <f t="shared" ref="G7788:G7851" si="865">G7787+D7788</f>
        <v>23241.851052875245</v>
      </c>
      <c r="H7788" s="102">
        <f t="shared" si="863"/>
        <v>23241.851052875245</v>
      </c>
      <c r="I7788" s="102">
        <f t="shared" si="859"/>
        <v>0</v>
      </c>
      <c r="J7788" s="102">
        <f t="shared" si="860"/>
        <v>23243.51380699284</v>
      </c>
      <c r="K7788" s="103">
        <f t="shared" si="861"/>
        <v>1.6627541175948863</v>
      </c>
    </row>
    <row r="7789" spans="2:11" x14ac:dyDescent="0.2">
      <c r="B7789" s="35">
        <v>7774</v>
      </c>
      <c r="C7789" s="93">
        <v>0.66242759065121426</v>
      </c>
      <c r="D7789" s="101">
        <f t="shared" si="864"/>
        <v>1.235532072676107</v>
      </c>
      <c r="E7789" s="93">
        <v>0.96220882595945134</v>
      </c>
      <c r="F7789" s="102">
        <f t="shared" si="862"/>
        <v>1.9622088259594515</v>
      </c>
      <c r="G7789" s="102">
        <f t="shared" si="865"/>
        <v>23243.08658494792</v>
      </c>
      <c r="H7789" s="102">
        <f t="shared" si="863"/>
        <v>23243.51380699284</v>
      </c>
      <c r="I7789" s="102">
        <f t="shared" si="859"/>
        <v>0.42722204492019955</v>
      </c>
      <c r="J7789" s="102">
        <f t="shared" si="860"/>
        <v>23245.4760158188</v>
      </c>
      <c r="K7789" s="103">
        <f t="shared" si="861"/>
        <v>2.3894308708804601</v>
      </c>
    </row>
    <row r="7790" spans="2:11" x14ac:dyDescent="0.2">
      <c r="B7790" s="35">
        <v>7775</v>
      </c>
      <c r="C7790" s="93">
        <v>0.84660598856160485</v>
      </c>
      <c r="D7790" s="101">
        <f t="shared" si="864"/>
        <v>0.49955963177727919</v>
      </c>
      <c r="E7790" s="93">
        <v>0.41420976060986658</v>
      </c>
      <c r="F7790" s="102">
        <f t="shared" si="862"/>
        <v>1.4142097606098667</v>
      </c>
      <c r="G7790" s="102">
        <f t="shared" si="865"/>
        <v>23243.586144579698</v>
      </c>
      <c r="H7790" s="102">
        <f t="shared" si="863"/>
        <v>23245.4760158188</v>
      </c>
      <c r="I7790" s="102">
        <f t="shared" si="859"/>
        <v>1.8898712391019217</v>
      </c>
      <c r="J7790" s="102">
        <f t="shared" si="860"/>
        <v>23246.890225579409</v>
      </c>
      <c r="K7790" s="103">
        <f t="shared" si="861"/>
        <v>3.3040809997110046</v>
      </c>
    </row>
    <row r="7791" spans="2:11" ht="16" thickBot="1" x14ac:dyDescent="0.25">
      <c r="B7791" s="39">
        <v>7776</v>
      </c>
      <c r="C7791" s="94">
        <v>6.1118898426613777E-2</v>
      </c>
      <c r="D7791" s="104">
        <f t="shared" si="864"/>
        <v>8.3848024722331953</v>
      </c>
      <c r="E7791" s="94">
        <v>0.29358763843414726</v>
      </c>
      <c r="F7791" s="105">
        <f t="shared" si="862"/>
        <v>1.2935876384341474</v>
      </c>
      <c r="G7791" s="105">
        <f t="shared" si="865"/>
        <v>23251.97094705193</v>
      </c>
      <c r="H7791" s="105">
        <f t="shared" si="863"/>
        <v>23251.97094705193</v>
      </c>
      <c r="I7791" s="105">
        <f t="shared" si="859"/>
        <v>0</v>
      </c>
      <c r="J7791" s="105">
        <f t="shared" si="860"/>
        <v>23253.264534690363</v>
      </c>
      <c r="K7791" s="106">
        <f t="shared" si="861"/>
        <v>1.2935876384326548</v>
      </c>
    </row>
    <row r="7792" spans="2:11" x14ac:dyDescent="0.2">
      <c r="B7792" s="35">
        <v>7777</v>
      </c>
      <c r="C7792" s="93">
        <v>0.96836389672868717</v>
      </c>
      <c r="D7792" s="101">
        <f t="shared" si="864"/>
        <v>9.6442007926693246E-2</v>
      </c>
      <c r="E7792" s="93">
        <v>0.95688632125956841</v>
      </c>
      <c r="F7792" s="102">
        <f t="shared" si="862"/>
        <v>1.9568863212595684</v>
      </c>
      <c r="G7792" s="102">
        <f t="shared" si="865"/>
        <v>23252.067389059855</v>
      </c>
      <c r="H7792" s="102">
        <f t="shared" si="863"/>
        <v>23253.264534690363</v>
      </c>
      <c r="I7792" s="102">
        <f t="shared" si="859"/>
        <v>1.1971456305072934</v>
      </c>
      <c r="J7792" s="102">
        <f t="shared" si="860"/>
        <v>23255.221421011622</v>
      </c>
      <c r="K7792" s="103">
        <f t="shared" si="861"/>
        <v>3.1540319517662283</v>
      </c>
    </row>
    <row r="7793" spans="2:11" x14ac:dyDescent="0.2">
      <c r="B7793" s="35">
        <v>7778</v>
      </c>
      <c r="C7793" s="93">
        <v>0.77475974108834633</v>
      </c>
      <c r="D7793" s="101">
        <f t="shared" si="864"/>
        <v>0.76560692757358939</v>
      </c>
      <c r="E7793" s="93">
        <v>0.53326101545847993</v>
      </c>
      <c r="F7793" s="102">
        <f t="shared" si="862"/>
        <v>1.5332610154584798</v>
      </c>
      <c r="G7793" s="102">
        <f t="shared" si="865"/>
        <v>23252.832995987428</v>
      </c>
      <c r="H7793" s="102">
        <f t="shared" si="863"/>
        <v>23255.221421011622</v>
      </c>
      <c r="I7793" s="102">
        <f t="shared" si="859"/>
        <v>2.3884250241935661</v>
      </c>
      <c r="J7793" s="102">
        <f t="shared" si="860"/>
        <v>23256.75468202708</v>
      </c>
      <c r="K7793" s="103">
        <f t="shared" si="861"/>
        <v>3.9216860396518314</v>
      </c>
    </row>
    <row r="7794" spans="2:11" x14ac:dyDescent="0.2">
      <c r="B7794" s="35">
        <v>7779</v>
      </c>
      <c r="C7794" s="93">
        <v>0.84247598571350402</v>
      </c>
      <c r="D7794" s="101">
        <f t="shared" si="864"/>
        <v>0.51423036229801578</v>
      </c>
      <c r="E7794" s="93">
        <v>0.77901753419020914</v>
      </c>
      <c r="F7794" s="102">
        <f t="shared" si="862"/>
        <v>1.779017534190209</v>
      </c>
      <c r="G7794" s="102">
        <f t="shared" si="865"/>
        <v>23253.347226349728</v>
      </c>
      <c r="H7794" s="102">
        <f t="shared" si="863"/>
        <v>23256.75468202708</v>
      </c>
      <c r="I7794" s="102">
        <f t="shared" si="859"/>
        <v>3.4074556773521181</v>
      </c>
      <c r="J7794" s="102">
        <f t="shared" si="860"/>
        <v>23258.533699561271</v>
      </c>
      <c r="K7794" s="103">
        <f t="shared" si="861"/>
        <v>5.1864732115427614</v>
      </c>
    </row>
    <row r="7795" spans="2:11" ht="16" thickBot="1" x14ac:dyDescent="0.25">
      <c r="B7795" s="39">
        <v>7780</v>
      </c>
      <c r="C7795" s="94">
        <v>0.97865190111811162</v>
      </c>
      <c r="D7795" s="104">
        <f t="shared" si="864"/>
        <v>6.4737796329091185E-2</v>
      </c>
      <c r="E7795" s="94">
        <v>0.51700045405788564</v>
      </c>
      <c r="F7795" s="105">
        <f t="shared" si="862"/>
        <v>1.5170004540578856</v>
      </c>
      <c r="G7795" s="105">
        <f t="shared" si="865"/>
        <v>23253.411964146057</v>
      </c>
      <c r="H7795" s="105">
        <f t="shared" si="863"/>
        <v>23258.533699561271</v>
      </c>
      <c r="I7795" s="105">
        <f t="shared" si="859"/>
        <v>5.1217354152140615</v>
      </c>
      <c r="J7795" s="105">
        <f t="shared" si="860"/>
        <v>23260.05070001533</v>
      </c>
      <c r="K7795" s="106">
        <f t="shared" si="861"/>
        <v>6.6387358692736598</v>
      </c>
    </row>
    <row r="7796" spans="2:11" x14ac:dyDescent="0.2">
      <c r="B7796" s="35">
        <v>7781</v>
      </c>
      <c r="C7796" s="93">
        <v>0.86615233310723017</v>
      </c>
      <c r="D7796" s="101">
        <f t="shared" si="864"/>
        <v>0.43108344482453881</v>
      </c>
      <c r="E7796" s="93">
        <v>0.23829457937997056</v>
      </c>
      <c r="F7796" s="102">
        <f t="shared" si="862"/>
        <v>1.2382945793799705</v>
      </c>
      <c r="G7796" s="102">
        <f t="shared" si="865"/>
        <v>23253.843047590883</v>
      </c>
      <c r="H7796" s="102">
        <f t="shared" si="863"/>
        <v>23260.05070001533</v>
      </c>
      <c r="I7796" s="102">
        <f t="shared" si="859"/>
        <v>6.2076524244475877</v>
      </c>
      <c r="J7796" s="102">
        <f t="shared" si="860"/>
        <v>23261.28899459471</v>
      </c>
      <c r="K7796" s="103">
        <f t="shared" si="861"/>
        <v>7.4459470038273139</v>
      </c>
    </row>
    <row r="7797" spans="2:11" x14ac:dyDescent="0.2">
      <c r="B7797" s="35">
        <v>7782</v>
      </c>
      <c r="C7797" s="93">
        <v>0.20317162732073124</v>
      </c>
      <c r="D7797" s="101">
        <f t="shared" si="864"/>
        <v>4.7811126070620071</v>
      </c>
      <c r="E7797" s="93">
        <v>0.58286769779252523</v>
      </c>
      <c r="F7797" s="102">
        <f t="shared" si="862"/>
        <v>1.5828676977925253</v>
      </c>
      <c r="G7797" s="102">
        <f t="shared" si="865"/>
        <v>23258.624160197945</v>
      </c>
      <c r="H7797" s="102">
        <f t="shared" si="863"/>
        <v>23261.28899459471</v>
      </c>
      <c r="I7797" s="102">
        <f t="shared" si="859"/>
        <v>2.6648343967644905</v>
      </c>
      <c r="J7797" s="102">
        <f t="shared" si="860"/>
        <v>23262.871862292501</v>
      </c>
      <c r="K7797" s="103">
        <f t="shared" si="861"/>
        <v>4.2477020945552795</v>
      </c>
    </row>
    <row r="7798" spans="2:11" x14ac:dyDescent="0.2">
      <c r="B7798" s="35">
        <v>7783</v>
      </c>
      <c r="C7798" s="93">
        <v>0.55488218877410056</v>
      </c>
      <c r="D7798" s="101">
        <f t="shared" si="864"/>
        <v>1.7669983807433765</v>
      </c>
      <c r="E7798" s="93">
        <v>0.66113410622787494</v>
      </c>
      <c r="F7798" s="102">
        <f t="shared" si="862"/>
        <v>1.6611341062278751</v>
      </c>
      <c r="G7798" s="102">
        <f t="shared" si="865"/>
        <v>23260.391158578688</v>
      </c>
      <c r="H7798" s="102">
        <f t="shared" si="863"/>
        <v>23262.871862292501</v>
      </c>
      <c r="I7798" s="102">
        <f t="shared" si="859"/>
        <v>2.4807037138125452</v>
      </c>
      <c r="J7798" s="102">
        <f t="shared" si="860"/>
        <v>23264.532996398728</v>
      </c>
      <c r="K7798" s="103">
        <f t="shared" si="861"/>
        <v>4.1418378200396546</v>
      </c>
    </row>
    <row r="7799" spans="2:11" ht="16" thickBot="1" x14ac:dyDescent="0.25">
      <c r="B7799" s="39">
        <v>7784</v>
      </c>
      <c r="C7799" s="94">
        <v>0.11373562233459089</v>
      </c>
      <c r="D7799" s="104">
        <f t="shared" si="864"/>
        <v>6.5216358785952018</v>
      </c>
      <c r="E7799" s="94">
        <v>5.9931326624191206E-2</v>
      </c>
      <c r="F7799" s="105">
        <f t="shared" si="862"/>
        <v>1.0599313266241912</v>
      </c>
      <c r="G7799" s="105">
        <f t="shared" si="865"/>
        <v>23266.912794457283</v>
      </c>
      <c r="H7799" s="105">
        <f t="shared" si="863"/>
        <v>23266.912794457283</v>
      </c>
      <c r="I7799" s="105">
        <f t="shared" si="859"/>
        <v>0</v>
      </c>
      <c r="J7799" s="105">
        <f t="shared" si="860"/>
        <v>23267.972725783908</v>
      </c>
      <c r="K7799" s="106">
        <f t="shared" si="861"/>
        <v>1.0599313266247918</v>
      </c>
    </row>
    <row r="7800" spans="2:11" x14ac:dyDescent="0.2">
      <c r="B7800" s="35">
        <v>7785</v>
      </c>
      <c r="C7800" s="93">
        <v>0.77006860108430641</v>
      </c>
      <c r="D7800" s="101">
        <f t="shared" si="864"/>
        <v>0.78382702735683374</v>
      </c>
      <c r="E7800" s="93">
        <v>0.15547394672189363</v>
      </c>
      <c r="F7800" s="102">
        <f t="shared" si="862"/>
        <v>1.1554739467218935</v>
      </c>
      <c r="G7800" s="102">
        <f t="shared" si="865"/>
        <v>23267.69662148464</v>
      </c>
      <c r="H7800" s="102">
        <f t="shared" si="863"/>
        <v>23267.972725783908</v>
      </c>
      <c r="I7800" s="102">
        <f t="shared" si="859"/>
        <v>0.27610429926789948</v>
      </c>
      <c r="J7800" s="102">
        <f t="shared" si="860"/>
        <v>23269.128199730629</v>
      </c>
      <c r="K7800" s="103">
        <f t="shared" si="861"/>
        <v>1.4315782459889306</v>
      </c>
    </row>
    <row r="7801" spans="2:11" x14ac:dyDescent="0.2">
      <c r="B7801" s="35">
        <v>7786</v>
      </c>
      <c r="C7801" s="93">
        <v>0.27824057964041804</v>
      </c>
      <c r="D7801" s="101">
        <f t="shared" si="864"/>
        <v>3.8378074354180165</v>
      </c>
      <c r="E7801" s="93">
        <v>0.86754611694299066</v>
      </c>
      <c r="F7801" s="102">
        <f t="shared" si="862"/>
        <v>1.8675461169429908</v>
      </c>
      <c r="G7801" s="102">
        <f t="shared" si="865"/>
        <v>23271.534428920058</v>
      </c>
      <c r="H7801" s="102">
        <f t="shared" si="863"/>
        <v>23271.534428920058</v>
      </c>
      <c r="I7801" s="102">
        <f t="shared" si="859"/>
        <v>0</v>
      </c>
      <c r="J7801" s="102">
        <f t="shared" si="860"/>
        <v>23273.401975037003</v>
      </c>
      <c r="K7801" s="103">
        <f t="shared" si="861"/>
        <v>1.8675461169441405</v>
      </c>
    </row>
    <row r="7802" spans="2:11" x14ac:dyDescent="0.2">
      <c r="B7802" s="35">
        <v>7787</v>
      </c>
      <c r="C7802" s="93">
        <v>0.30391568875089237</v>
      </c>
      <c r="D7802" s="101">
        <f t="shared" si="864"/>
        <v>3.5730148670306603</v>
      </c>
      <c r="E7802" s="93">
        <v>0.86587048517858567</v>
      </c>
      <c r="F7802" s="102">
        <f t="shared" si="862"/>
        <v>1.8658704851785857</v>
      </c>
      <c r="G7802" s="102">
        <f t="shared" si="865"/>
        <v>23275.107443787088</v>
      </c>
      <c r="H7802" s="102">
        <f t="shared" si="863"/>
        <v>23275.107443787088</v>
      </c>
      <c r="I7802" s="102">
        <f t="shared" si="859"/>
        <v>0</v>
      </c>
      <c r="J7802" s="102">
        <f t="shared" si="860"/>
        <v>23276.973314272265</v>
      </c>
      <c r="K7802" s="103">
        <f t="shared" si="861"/>
        <v>1.8658704851768562</v>
      </c>
    </row>
    <row r="7803" spans="2:11" ht="16" thickBot="1" x14ac:dyDescent="0.25">
      <c r="B7803" s="39">
        <v>7788</v>
      </c>
      <c r="C7803" s="94">
        <v>0.28665527575884708</v>
      </c>
      <c r="D7803" s="104">
        <f t="shared" si="864"/>
        <v>3.7484247447513908</v>
      </c>
      <c r="E7803" s="94">
        <v>0.62544557228791142</v>
      </c>
      <c r="F7803" s="105">
        <f t="shared" si="862"/>
        <v>1.6254455722879113</v>
      </c>
      <c r="G7803" s="105">
        <f t="shared" si="865"/>
        <v>23278.855868531838</v>
      </c>
      <c r="H7803" s="105">
        <f t="shared" si="863"/>
        <v>23278.855868531838</v>
      </c>
      <c r="I7803" s="105">
        <f t="shared" si="859"/>
        <v>0</v>
      </c>
      <c r="J7803" s="105">
        <f t="shared" si="860"/>
        <v>23280.481314104127</v>
      </c>
      <c r="K7803" s="106">
        <f t="shared" si="861"/>
        <v>1.6254455722882994</v>
      </c>
    </row>
    <row r="7804" spans="2:11" x14ac:dyDescent="0.2">
      <c r="B7804" s="35">
        <v>7789</v>
      </c>
      <c r="C7804" s="93">
        <v>0.37564395402643536</v>
      </c>
      <c r="D7804" s="101">
        <f t="shared" si="864"/>
        <v>2.9373405449855499</v>
      </c>
      <c r="E7804" s="93">
        <v>0.97950099430793058</v>
      </c>
      <c r="F7804" s="102">
        <f t="shared" si="862"/>
        <v>1.9795009943079305</v>
      </c>
      <c r="G7804" s="102">
        <f t="shared" si="865"/>
        <v>23281.793209076823</v>
      </c>
      <c r="H7804" s="102">
        <f t="shared" si="863"/>
        <v>23281.793209076823</v>
      </c>
      <c r="I7804" s="102">
        <f t="shared" si="859"/>
        <v>0</v>
      </c>
      <c r="J7804" s="102">
        <f t="shared" si="860"/>
        <v>23283.772710071131</v>
      </c>
      <c r="K7804" s="103">
        <f t="shared" si="861"/>
        <v>1.9795009943081823</v>
      </c>
    </row>
    <row r="7805" spans="2:11" x14ac:dyDescent="0.2">
      <c r="B7805" s="35">
        <v>7790</v>
      </c>
      <c r="C7805" s="93">
        <v>0.23571248141376433</v>
      </c>
      <c r="D7805" s="101">
        <f t="shared" si="864"/>
        <v>4.3354275473411796</v>
      </c>
      <c r="E7805" s="93">
        <v>0.59709766817832621</v>
      </c>
      <c r="F7805" s="102">
        <f t="shared" si="862"/>
        <v>1.5970976681783262</v>
      </c>
      <c r="G7805" s="102">
        <f t="shared" si="865"/>
        <v>23286.128636624166</v>
      </c>
      <c r="H7805" s="102">
        <f t="shared" si="863"/>
        <v>23286.128636624166</v>
      </c>
      <c r="I7805" s="102">
        <f t="shared" si="859"/>
        <v>0</v>
      </c>
      <c r="J7805" s="102">
        <f t="shared" si="860"/>
        <v>23287.725734292344</v>
      </c>
      <c r="K7805" s="103">
        <f t="shared" si="861"/>
        <v>1.5970976681783213</v>
      </c>
    </row>
    <row r="7806" spans="2:11" x14ac:dyDescent="0.2">
      <c r="B7806" s="35">
        <v>7791</v>
      </c>
      <c r="C7806" s="93">
        <v>0.20078566354820093</v>
      </c>
      <c r="D7806" s="101">
        <f t="shared" si="864"/>
        <v>4.8165518711571993</v>
      </c>
      <c r="E7806" s="93">
        <v>0.26375968559533125</v>
      </c>
      <c r="F7806" s="102">
        <f t="shared" si="862"/>
        <v>1.2637596855953313</v>
      </c>
      <c r="G7806" s="102">
        <f t="shared" si="865"/>
        <v>23290.945188495323</v>
      </c>
      <c r="H7806" s="102">
        <f t="shared" si="863"/>
        <v>23290.945188495323</v>
      </c>
      <c r="I7806" s="102">
        <f t="shared" si="859"/>
        <v>0</v>
      </c>
      <c r="J7806" s="102">
        <f t="shared" si="860"/>
        <v>23292.20894818092</v>
      </c>
      <c r="K7806" s="103">
        <f t="shared" si="861"/>
        <v>1.2637596855965967</v>
      </c>
    </row>
    <row r="7807" spans="2:11" ht="16" thickBot="1" x14ac:dyDescent="0.25">
      <c r="B7807" s="39">
        <v>7792</v>
      </c>
      <c r="C7807" s="94">
        <v>0.88063198990804237</v>
      </c>
      <c r="D7807" s="104">
        <f t="shared" si="864"/>
        <v>0.38134637676227745</v>
      </c>
      <c r="E7807" s="94">
        <v>0.62221293561971736</v>
      </c>
      <c r="F7807" s="105">
        <f t="shared" si="862"/>
        <v>1.6222129356197175</v>
      </c>
      <c r="G7807" s="105">
        <f t="shared" si="865"/>
        <v>23291.326534872085</v>
      </c>
      <c r="H7807" s="105">
        <f t="shared" si="863"/>
        <v>23292.20894818092</v>
      </c>
      <c r="I7807" s="105">
        <f t="shared" si="859"/>
        <v>0.88241330883465707</v>
      </c>
      <c r="J7807" s="105">
        <f t="shared" si="860"/>
        <v>23293.831161116541</v>
      </c>
      <c r="K7807" s="106">
        <f t="shared" si="861"/>
        <v>2.5046262444557215</v>
      </c>
    </row>
    <row r="7808" spans="2:11" x14ac:dyDescent="0.2">
      <c r="B7808" s="35">
        <v>7793</v>
      </c>
      <c r="C7808" s="93">
        <v>5.1066837639942131E-2</v>
      </c>
      <c r="D7808" s="101">
        <f t="shared" si="864"/>
        <v>8.9238598869261558</v>
      </c>
      <c r="E7808" s="93">
        <v>0.85308698585468157</v>
      </c>
      <c r="F7808" s="102">
        <f t="shared" si="862"/>
        <v>1.8530869858546817</v>
      </c>
      <c r="G7808" s="102">
        <f t="shared" si="865"/>
        <v>23300.250394759012</v>
      </c>
      <c r="H7808" s="102">
        <f t="shared" si="863"/>
        <v>23300.250394759012</v>
      </c>
      <c r="I7808" s="102">
        <f t="shared" si="859"/>
        <v>0</v>
      </c>
      <c r="J7808" s="102">
        <f t="shared" si="860"/>
        <v>23302.103481744867</v>
      </c>
      <c r="K7808" s="103">
        <f t="shared" si="861"/>
        <v>1.8530869858550432</v>
      </c>
    </row>
    <row r="7809" spans="2:11" x14ac:dyDescent="0.2">
      <c r="B7809" s="35">
        <v>7794</v>
      </c>
      <c r="C7809" s="93">
        <v>0.71754456700914226</v>
      </c>
      <c r="D7809" s="101">
        <f t="shared" si="864"/>
        <v>0.99576065693675386</v>
      </c>
      <c r="E7809" s="93">
        <v>0.1314293287786068</v>
      </c>
      <c r="F7809" s="102">
        <f t="shared" si="862"/>
        <v>1.1314293287786068</v>
      </c>
      <c r="G7809" s="102">
        <f t="shared" si="865"/>
        <v>23301.246155415949</v>
      </c>
      <c r="H7809" s="102">
        <f t="shared" si="863"/>
        <v>23302.103481744867</v>
      </c>
      <c r="I7809" s="102">
        <f t="shared" si="859"/>
        <v>0.8573263289181341</v>
      </c>
      <c r="J7809" s="102">
        <f t="shared" si="860"/>
        <v>23303.234911073647</v>
      </c>
      <c r="K7809" s="103">
        <f t="shared" si="861"/>
        <v>1.9887556576977659</v>
      </c>
    </row>
    <row r="7810" spans="2:11" x14ac:dyDescent="0.2">
      <c r="B7810" s="35">
        <v>7795</v>
      </c>
      <c r="C7810" s="93">
        <v>0.30425010211163428</v>
      </c>
      <c r="D7810" s="101">
        <f t="shared" si="864"/>
        <v>3.569715634491073</v>
      </c>
      <c r="E7810" s="93">
        <v>0.64573830631730089</v>
      </c>
      <c r="F7810" s="102">
        <f t="shared" si="862"/>
        <v>1.645738306317301</v>
      </c>
      <c r="G7810" s="102">
        <f t="shared" si="865"/>
        <v>23304.815871050439</v>
      </c>
      <c r="H7810" s="102">
        <f t="shared" si="863"/>
        <v>23304.815871050439</v>
      </c>
      <c r="I7810" s="102">
        <f t="shared" si="859"/>
        <v>0</v>
      </c>
      <c r="J7810" s="102">
        <f t="shared" si="860"/>
        <v>23306.461609356757</v>
      </c>
      <c r="K7810" s="103">
        <f t="shared" si="861"/>
        <v>1.645738306317071</v>
      </c>
    </row>
    <row r="7811" spans="2:11" ht="16" thickBot="1" x14ac:dyDescent="0.25">
      <c r="B7811" s="39">
        <v>7796</v>
      </c>
      <c r="C7811" s="94">
        <v>0.86201226674650389</v>
      </c>
      <c r="D7811" s="104">
        <f t="shared" si="864"/>
        <v>0.44545733356592343</v>
      </c>
      <c r="E7811" s="94">
        <v>0.48167101573174476</v>
      </c>
      <c r="F7811" s="105">
        <f t="shared" si="862"/>
        <v>1.4816710157317448</v>
      </c>
      <c r="G7811" s="105">
        <f t="shared" si="865"/>
        <v>23305.261328384004</v>
      </c>
      <c r="H7811" s="105">
        <f t="shared" si="863"/>
        <v>23306.461609356757</v>
      </c>
      <c r="I7811" s="105">
        <f t="shared" si="859"/>
        <v>1.2002809727528074</v>
      </c>
      <c r="J7811" s="105">
        <f t="shared" si="860"/>
        <v>23307.943280372489</v>
      </c>
      <c r="K7811" s="106">
        <f t="shared" si="861"/>
        <v>2.6819519884847978</v>
      </c>
    </row>
    <row r="7812" spans="2:11" x14ac:dyDescent="0.2">
      <c r="B7812" s="35">
        <v>7797</v>
      </c>
      <c r="C7812" s="93">
        <v>0.93117973708183011</v>
      </c>
      <c r="D7812" s="101">
        <f t="shared" si="864"/>
        <v>0.21390888674502542</v>
      </c>
      <c r="E7812" s="93">
        <v>0.320654097177557</v>
      </c>
      <c r="F7812" s="102">
        <f t="shared" si="862"/>
        <v>1.3206540971775569</v>
      </c>
      <c r="G7812" s="102">
        <f t="shared" si="865"/>
        <v>23305.475237270748</v>
      </c>
      <c r="H7812" s="102">
        <f t="shared" si="863"/>
        <v>23307.943280372489</v>
      </c>
      <c r="I7812" s="102">
        <f t="shared" si="859"/>
        <v>2.4680431017404771</v>
      </c>
      <c r="J7812" s="102">
        <f t="shared" si="860"/>
        <v>23309.263934469665</v>
      </c>
      <c r="K7812" s="103">
        <f t="shared" si="861"/>
        <v>3.7886971989173617</v>
      </c>
    </row>
    <row r="7813" spans="2:11" x14ac:dyDescent="0.2">
      <c r="B7813" s="35">
        <v>7798</v>
      </c>
      <c r="C7813" s="93">
        <v>0.320953196164525</v>
      </c>
      <c r="D7813" s="101">
        <f t="shared" si="864"/>
        <v>3.4093799184718279</v>
      </c>
      <c r="E7813" s="93">
        <v>0.43684270701775196</v>
      </c>
      <c r="F7813" s="102">
        <f t="shared" si="862"/>
        <v>1.4368427070177519</v>
      </c>
      <c r="G7813" s="102">
        <f t="shared" si="865"/>
        <v>23308.884617189218</v>
      </c>
      <c r="H7813" s="102">
        <f t="shared" si="863"/>
        <v>23309.263934469665</v>
      </c>
      <c r="I7813" s="102">
        <f t="shared" si="859"/>
        <v>0.37931728044713964</v>
      </c>
      <c r="J7813" s="102">
        <f t="shared" si="860"/>
        <v>23310.700777176684</v>
      </c>
      <c r="K7813" s="103">
        <f t="shared" si="861"/>
        <v>1.8161599874656531</v>
      </c>
    </row>
    <row r="7814" spans="2:11" x14ac:dyDescent="0.2">
      <c r="B7814" s="35">
        <v>7799</v>
      </c>
      <c r="C7814" s="93">
        <v>0.57093098207341664</v>
      </c>
      <c r="D7814" s="101">
        <f t="shared" si="864"/>
        <v>1.6814608459718368</v>
      </c>
      <c r="E7814" s="93">
        <v>0.73391714131678487</v>
      </c>
      <c r="F7814" s="102">
        <f t="shared" si="862"/>
        <v>1.7339171413167849</v>
      </c>
      <c r="G7814" s="102">
        <f t="shared" si="865"/>
        <v>23310.56607803519</v>
      </c>
      <c r="H7814" s="102">
        <f t="shared" si="863"/>
        <v>23310.700777176684</v>
      </c>
      <c r="I7814" s="102">
        <f t="shared" si="859"/>
        <v>0.13469914149391116</v>
      </c>
      <c r="J7814" s="102">
        <f t="shared" si="860"/>
        <v>23312.434694317999</v>
      </c>
      <c r="K7814" s="103">
        <f t="shared" si="861"/>
        <v>1.8686162828089437</v>
      </c>
    </row>
    <row r="7815" spans="2:11" ht="16" thickBot="1" x14ac:dyDescent="0.25">
      <c r="B7815" s="39">
        <v>7800</v>
      </c>
      <c r="C7815" s="94">
        <v>0.27202284320392534</v>
      </c>
      <c r="D7815" s="104">
        <f t="shared" si="864"/>
        <v>3.9056077015352666</v>
      </c>
      <c r="E7815" s="94">
        <v>0.42069647734623306</v>
      </c>
      <c r="F7815" s="105">
        <f t="shared" si="862"/>
        <v>1.4206964773462332</v>
      </c>
      <c r="G7815" s="105">
        <f t="shared" si="865"/>
        <v>23314.471685736724</v>
      </c>
      <c r="H7815" s="105">
        <f t="shared" si="863"/>
        <v>23314.471685736724</v>
      </c>
      <c r="I7815" s="105">
        <f t="shared" si="859"/>
        <v>0</v>
      </c>
      <c r="J7815" s="105">
        <f t="shared" si="860"/>
        <v>23315.892382214071</v>
      </c>
      <c r="K7815" s="106">
        <f t="shared" si="861"/>
        <v>1.4206964773475192</v>
      </c>
    </row>
    <row r="7816" spans="2:11" x14ac:dyDescent="0.2">
      <c r="B7816" s="35">
        <v>7801</v>
      </c>
      <c r="C7816" s="93">
        <v>0.50029839947601384</v>
      </c>
      <c r="D7816" s="101">
        <f t="shared" si="864"/>
        <v>2.0776516788647705</v>
      </c>
      <c r="E7816" s="93">
        <v>0.92816298721488144</v>
      </c>
      <c r="F7816" s="102">
        <f t="shared" si="862"/>
        <v>1.9281629872148813</v>
      </c>
      <c r="G7816" s="102">
        <f t="shared" si="865"/>
        <v>23316.549337415589</v>
      </c>
      <c r="H7816" s="102">
        <f t="shared" si="863"/>
        <v>23316.549337415589</v>
      </c>
      <c r="I7816" s="102">
        <f t="shared" si="859"/>
        <v>0</v>
      </c>
      <c r="J7816" s="102">
        <f t="shared" si="860"/>
        <v>23318.477500402805</v>
      </c>
      <c r="K7816" s="103">
        <f t="shared" si="861"/>
        <v>1.9281629872166377</v>
      </c>
    </row>
    <row r="7817" spans="2:11" x14ac:dyDescent="0.2">
      <c r="B7817" s="35">
        <v>7802</v>
      </c>
      <c r="C7817" s="93">
        <v>0.80279442754137698</v>
      </c>
      <c r="D7817" s="101">
        <f t="shared" si="864"/>
        <v>0.65896981008854327</v>
      </c>
      <c r="E7817" s="93">
        <v>0.74396982420403113</v>
      </c>
      <c r="F7817" s="102">
        <f t="shared" si="862"/>
        <v>1.7439698242040311</v>
      </c>
      <c r="G7817" s="102">
        <f t="shared" si="865"/>
        <v>23317.208307225676</v>
      </c>
      <c r="H7817" s="102">
        <f t="shared" si="863"/>
        <v>23318.477500402805</v>
      </c>
      <c r="I7817" s="102">
        <f t="shared" si="859"/>
        <v>1.2691931771296368</v>
      </c>
      <c r="J7817" s="102">
        <f t="shared" si="860"/>
        <v>23320.22147022701</v>
      </c>
      <c r="K7817" s="103">
        <f t="shared" si="861"/>
        <v>3.0131630013347603</v>
      </c>
    </row>
    <row r="7818" spans="2:11" x14ac:dyDescent="0.2">
      <c r="B7818" s="35">
        <v>7803</v>
      </c>
      <c r="C7818" s="93">
        <v>3.9005190601901329E-2</v>
      </c>
      <c r="D7818" s="101">
        <f t="shared" si="864"/>
        <v>9.7321816480561445</v>
      </c>
      <c r="E7818" s="93">
        <v>0.80248723666738686</v>
      </c>
      <c r="F7818" s="102">
        <f t="shared" si="862"/>
        <v>1.8024872366673867</v>
      </c>
      <c r="G7818" s="102">
        <f t="shared" si="865"/>
        <v>23326.94048887373</v>
      </c>
      <c r="H7818" s="102">
        <f t="shared" si="863"/>
        <v>23326.94048887373</v>
      </c>
      <c r="I7818" s="102">
        <f t="shared" si="859"/>
        <v>0</v>
      </c>
      <c r="J7818" s="102">
        <f t="shared" si="860"/>
        <v>23328.742976110396</v>
      </c>
      <c r="K7818" s="103">
        <f t="shared" si="861"/>
        <v>1.802487236665911</v>
      </c>
    </row>
    <row r="7819" spans="2:11" ht="16" thickBot="1" x14ac:dyDescent="0.25">
      <c r="B7819" s="39">
        <v>7804</v>
      </c>
      <c r="C7819" s="94">
        <v>0.83881994014295103</v>
      </c>
      <c r="D7819" s="104">
        <f t="shared" si="864"/>
        <v>0.52727762403356004</v>
      </c>
      <c r="E7819" s="94">
        <v>5.0761449953132476E-2</v>
      </c>
      <c r="F7819" s="105">
        <f t="shared" si="862"/>
        <v>1.0507614499531326</v>
      </c>
      <c r="G7819" s="105">
        <f t="shared" si="865"/>
        <v>23327.467766497764</v>
      </c>
      <c r="H7819" s="105">
        <f t="shared" si="863"/>
        <v>23328.742976110396</v>
      </c>
      <c r="I7819" s="105">
        <f t="shared" si="859"/>
        <v>1.2752096126314427</v>
      </c>
      <c r="J7819" s="105">
        <f t="shared" si="860"/>
        <v>23329.793737560351</v>
      </c>
      <c r="K7819" s="106">
        <f t="shared" si="861"/>
        <v>2.3259710625861771</v>
      </c>
    </row>
    <row r="7820" spans="2:11" x14ac:dyDescent="0.2">
      <c r="B7820" s="35">
        <v>7805</v>
      </c>
      <c r="C7820" s="93">
        <v>0.39616071868304026</v>
      </c>
      <c r="D7820" s="101">
        <f t="shared" si="864"/>
        <v>2.7778058844132687</v>
      </c>
      <c r="E7820" s="93">
        <v>0.18477926779421694</v>
      </c>
      <c r="F7820" s="102">
        <f t="shared" si="862"/>
        <v>1.1847792677942168</v>
      </c>
      <c r="G7820" s="102">
        <f t="shared" si="865"/>
        <v>23330.245572382177</v>
      </c>
      <c r="H7820" s="102">
        <f t="shared" si="863"/>
        <v>23330.245572382177</v>
      </c>
      <c r="I7820" s="102">
        <f t="shared" si="859"/>
        <v>0</v>
      </c>
      <c r="J7820" s="102">
        <f t="shared" si="860"/>
        <v>23331.430351649971</v>
      </c>
      <c r="K7820" s="103">
        <f t="shared" si="861"/>
        <v>1.1847792677945108</v>
      </c>
    </row>
    <row r="7821" spans="2:11" x14ac:dyDescent="0.2">
      <c r="B7821" s="35">
        <v>7806</v>
      </c>
      <c r="C7821" s="93">
        <v>0.58625140957979882</v>
      </c>
      <c r="D7821" s="101">
        <f t="shared" si="864"/>
        <v>1.6020196644720865</v>
      </c>
      <c r="E7821" s="93">
        <v>0.70793351868065491</v>
      </c>
      <c r="F7821" s="102">
        <f t="shared" si="862"/>
        <v>1.707933518680655</v>
      </c>
      <c r="G7821" s="102">
        <f t="shared" si="865"/>
        <v>23331.847592046648</v>
      </c>
      <c r="H7821" s="102">
        <f t="shared" si="863"/>
        <v>23331.847592046648</v>
      </c>
      <c r="I7821" s="102">
        <f t="shared" si="859"/>
        <v>0</v>
      </c>
      <c r="J7821" s="102">
        <f t="shared" si="860"/>
        <v>23333.555525565327</v>
      </c>
      <c r="K7821" s="103">
        <f t="shared" si="861"/>
        <v>1.7079335186790559</v>
      </c>
    </row>
    <row r="7822" spans="2:11" x14ac:dyDescent="0.2">
      <c r="B7822" s="35">
        <v>7807</v>
      </c>
      <c r="C7822" s="93">
        <v>0.15885381391241726</v>
      </c>
      <c r="D7822" s="101">
        <f t="shared" si="864"/>
        <v>5.5193127271013864</v>
      </c>
      <c r="E7822" s="93">
        <v>0.80014111346909067</v>
      </c>
      <c r="F7822" s="102">
        <f t="shared" si="862"/>
        <v>1.8001411134690906</v>
      </c>
      <c r="G7822" s="102">
        <f t="shared" si="865"/>
        <v>23337.366904773749</v>
      </c>
      <c r="H7822" s="102">
        <f t="shared" si="863"/>
        <v>23337.366904773749</v>
      </c>
      <c r="I7822" s="102">
        <f t="shared" si="859"/>
        <v>0</v>
      </c>
      <c r="J7822" s="102">
        <f t="shared" si="860"/>
        <v>23339.167045887218</v>
      </c>
      <c r="K7822" s="103">
        <f t="shared" si="861"/>
        <v>1.8001411134682712</v>
      </c>
    </row>
    <row r="7823" spans="2:11" ht="16" thickBot="1" x14ac:dyDescent="0.25">
      <c r="B7823" s="39">
        <v>7808</v>
      </c>
      <c r="C7823" s="94">
        <v>0.12739668115242608</v>
      </c>
      <c r="D7823" s="104">
        <f t="shared" si="864"/>
        <v>6.1813487603768928</v>
      </c>
      <c r="E7823" s="94">
        <v>0.21069502455910405</v>
      </c>
      <c r="F7823" s="105">
        <f t="shared" si="862"/>
        <v>1.2106950245591039</v>
      </c>
      <c r="G7823" s="105">
        <f t="shared" si="865"/>
        <v>23343.548253534125</v>
      </c>
      <c r="H7823" s="105">
        <f t="shared" si="863"/>
        <v>23343.548253534125</v>
      </c>
      <c r="I7823" s="105">
        <f t="shared" si="859"/>
        <v>0</v>
      </c>
      <c r="J7823" s="105">
        <f t="shared" si="860"/>
        <v>23344.758948558683</v>
      </c>
      <c r="K7823" s="106">
        <f t="shared" si="861"/>
        <v>1.2106950245579355</v>
      </c>
    </row>
    <row r="7824" spans="2:11" x14ac:dyDescent="0.2">
      <c r="B7824" s="35">
        <v>7809</v>
      </c>
      <c r="C7824" s="93">
        <v>0.19056105251793465</v>
      </c>
      <c r="D7824" s="101">
        <f t="shared" si="864"/>
        <v>4.973347950304472</v>
      </c>
      <c r="E7824" s="93">
        <v>0.17158849118449671</v>
      </c>
      <c r="F7824" s="102">
        <f t="shared" si="862"/>
        <v>1.1715884911844967</v>
      </c>
      <c r="G7824" s="102">
        <f t="shared" si="865"/>
        <v>23348.52160148443</v>
      </c>
      <c r="H7824" s="102">
        <f t="shared" si="863"/>
        <v>23348.52160148443</v>
      </c>
      <c r="I7824" s="102">
        <f t="shared" si="859"/>
        <v>0</v>
      </c>
      <c r="J7824" s="102">
        <f t="shared" si="860"/>
        <v>23349.693189975613</v>
      </c>
      <c r="K7824" s="103">
        <f t="shared" si="861"/>
        <v>1.1715884911827743</v>
      </c>
    </row>
    <row r="7825" spans="2:11" x14ac:dyDescent="0.2">
      <c r="B7825" s="35">
        <v>7810</v>
      </c>
      <c r="C7825" s="93">
        <v>0.64256207143488298</v>
      </c>
      <c r="D7825" s="101">
        <f t="shared" si="864"/>
        <v>1.3268755729258863</v>
      </c>
      <c r="E7825" s="93">
        <v>0.82719316592889902</v>
      </c>
      <c r="F7825" s="102">
        <f t="shared" si="862"/>
        <v>1.8271931659288989</v>
      </c>
      <c r="G7825" s="102">
        <f t="shared" si="865"/>
        <v>23349.848477057356</v>
      </c>
      <c r="H7825" s="102">
        <f t="shared" si="863"/>
        <v>23349.848477057356</v>
      </c>
      <c r="I7825" s="102">
        <f t="shared" si="859"/>
        <v>0</v>
      </c>
      <c r="J7825" s="102">
        <f t="shared" si="860"/>
        <v>23351.675670223285</v>
      </c>
      <c r="K7825" s="103">
        <f t="shared" si="861"/>
        <v>1.8271931659292022</v>
      </c>
    </row>
    <row r="7826" spans="2:11" x14ac:dyDescent="0.2">
      <c r="B7826" s="35">
        <v>7811</v>
      </c>
      <c r="C7826" s="93">
        <v>0.24508450874724874</v>
      </c>
      <c r="D7826" s="101">
        <f t="shared" si="864"/>
        <v>4.2184565827533289</v>
      </c>
      <c r="E7826" s="93">
        <v>0.63851664006586728</v>
      </c>
      <c r="F7826" s="102">
        <f t="shared" si="862"/>
        <v>1.6385166400658673</v>
      </c>
      <c r="G7826" s="102">
        <f t="shared" si="865"/>
        <v>23354.066933640108</v>
      </c>
      <c r="H7826" s="102">
        <f t="shared" si="863"/>
        <v>23354.066933640108</v>
      </c>
      <c r="I7826" s="102">
        <f t="shared" ref="I7826:I7889" si="866">H7826-G7826</f>
        <v>0</v>
      </c>
      <c r="J7826" s="102">
        <f t="shared" ref="J7826:J7889" si="867">H7826+F7826</f>
        <v>23355.705450280173</v>
      </c>
      <c r="K7826" s="103">
        <f t="shared" ref="K7826:K7889" si="868">J7826-G7826</f>
        <v>1.6385166400650633</v>
      </c>
    </row>
    <row r="7827" spans="2:11" ht="16" thickBot="1" x14ac:dyDescent="0.25">
      <c r="B7827" s="39">
        <v>7812</v>
      </c>
      <c r="C7827" s="94">
        <v>0.70305485488371311</v>
      </c>
      <c r="D7827" s="104">
        <f t="shared" si="864"/>
        <v>1.0569610815272079</v>
      </c>
      <c r="E7827" s="94">
        <v>0.35223095406710891</v>
      </c>
      <c r="F7827" s="105">
        <f t="shared" si="862"/>
        <v>1.3522309540671089</v>
      </c>
      <c r="G7827" s="105">
        <f t="shared" si="865"/>
        <v>23355.123894721633</v>
      </c>
      <c r="H7827" s="105">
        <f t="shared" si="863"/>
        <v>23355.705450280173</v>
      </c>
      <c r="I7827" s="105">
        <f t="shared" si="866"/>
        <v>0.58155555853954866</v>
      </c>
      <c r="J7827" s="105">
        <f t="shared" si="867"/>
        <v>23357.057681234241</v>
      </c>
      <c r="K7827" s="106">
        <f t="shared" si="868"/>
        <v>1.9337865126071847</v>
      </c>
    </row>
    <row r="7828" spans="2:11" x14ac:dyDescent="0.2">
      <c r="B7828" s="35">
        <v>7813</v>
      </c>
      <c r="C7828" s="93">
        <v>0.21628731792322087</v>
      </c>
      <c r="D7828" s="101">
        <f t="shared" si="864"/>
        <v>4.5934427388818646</v>
      </c>
      <c r="E7828" s="93">
        <v>0.89731929358234763</v>
      </c>
      <c r="F7828" s="102">
        <f t="shared" si="862"/>
        <v>1.8973192935823477</v>
      </c>
      <c r="G7828" s="102">
        <f t="shared" si="865"/>
        <v>23359.717337460515</v>
      </c>
      <c r="H7828" s="102">
        <f t="shared" si="863"/>
        <v>23359.717337460515</v>
      </c>
      <c r="I7828" s="102">
        <f t="shared" si="866"/>
        <v>0</v>
      </c>
      <c r="J7828" s="102">
        <f t="shared" si="867"/>
        <v>23361.614656754096</v>
      </c>
      <c r="K7828" s="103">
        <f t="shared" si="868"/>
        <v>1.8973192935809493</v>
      </c>
    </row>
    <row r="7829" spans="2:11" x14ac:dyDescent="0.2">
      <c r="B7829" s="35">
        <v>7814</v>
      </c>
      <c r="C7829" s="93">
        <v>0.46358127720239184</v>
      </c>
      <c r="D7829" s="101">
        <f t="shared" si="864"/>
        <v>2.3063206620126371</v>
      </c>
      <c r="E7829" s="93">
        <v>0.34633082990695929</v>
      </c>
      <c r="F7829" s="102">
        <f t="shared" si="862"/>
        <v>1.3463308299069592</v>
      </c>
      <c r="G7829" s="102">
        <f t="shared" si="865"/>
        <v>23362.023658122529</v>
      </c>
      <c r="H7829" s="102">
        <f t="shared" si="863"/>
        <v>23362.023658122529</v>
      </c>
      <c r="I7829" s="102">
        <f t="shared" si="866"/>
        <v>0</v>
      </c>
      <c r="J7829" s="102">
        <f t="shared" si="867"/>
        <v>23363.369988952436</v>
      </c>
      <c r="K7829" s="103">
        <f t="shared" si="868"/>
        <v>1.3463308299069467</v>
      </c>
    </row>
    <row r="7830" spans="2:11" x14ac:dyDescent="0.2">
      <c r="B7830" s="35">
        <v>7815</v>
      </c>
      <c r="C7830" s="93">
        <v>0.93042985130009015</v>
      </c>
      <c r="D7830" s="101">
        <f t="shared" si="864"/>
        <v>0.21632578175989495</v>
      </c>
      <c r="E7830" s="93">
        <v>0.470401932687737</v>
      </c>
      <c r="F7830" s="102">
        <f t="shared" si="862"/>
        <v>1.4704019326877371</v>
      </c>
      <c r="G7830" s="102">
        <f t="shared" si="865"/>
        <v>23362.239983904288</v>
      </c>
      <c r="H7830" s="102">
        <f t="shared" si="863"/>
        <v>23363.369988952436</v>
      </c>
      <c r="I7830" s="102">
        <f t="shared" si="866"/>
        <v>1.1300050481477228</v>
      </c>
      <c r="J7830" s="102">
        <f t="shared" si="867"/>
        <v>23364.840390885125</v>
      </c>
      <c r="K7830" s="103">
        <f t="shared" si="868"/>
        <v>2.6004069808368513</v>
      </c>
    </row>
    <row r="7831" spans="2:11" ht="16" thickBot="1" x14ac:dyDescent="0.25">
      <c r="B7831" s="39">
        <v>7816</v>
      </c>
      <c r="C7831" s="94">
        <v>0.58238626603503452</v>
      </c>
      <c r="D7831" s="104">
        <f t="shared" si="864"/>
        <v>1.6218640921449798</v>
      </c>
      <c r="E7831" s="94">
        <v>0.6631977272770212</v>
      </c>
      <c r="F7831" s="105">
        <f t="shared" si="862"/>
        <v>1.6631977272770211</v>
      </c>
      <c r="G7831" s="105">
        <f t="shared" si="865"/>
        <v>23363.861847996432</v>
      </c>
      <c r="H7831" s="105">
        <f t="shared" si="863"/>
        <v>23364.840390885125</v>
      </c>
      <c r="I7831" s="105">
        <f t="shared" si="866"/>
        <v>0.97854288869348238</v>
      </c>
      <c r="J7831" s="105">
        <f t="shared" si="867"/>
        <v>23366.503588612402</v>
      </c>
      <c r="K7831" s="106">
        <f t="shared" si="868"/>
        <v>2.6417406159707753</v>
      </c>
    </row>
    <row r="7832" spans="2:11" x14ac:dyDescent="0.2">
      <c r="B7832" s="35">
        <v>7817</v>
      </c>
      <c r="C7832" s="93">
        <v>0.68810126346616352</v>
      </c>
      <c r="D7832" s="101">
        <f t="shared" si="864"/>
        <v>1.1214577998266884</v>
      </c>
      <c r="E7832" s="93">
        <v>7.143491437271221E-3</v>
      </c>
      <c r="F7832" s="102">
        <f t="shared" si="862"/>
        <v>1.0071434914372712</v>
      </c>
      <c r="G7832" s="102">
        <f t="shared" si="865"/>
        <v>23364.983305796257</v>
      </c>
      <c r="H7832" s="102">
        <f t="shared" si="863"/>
        <v>23366.503588612402</v>
      </c>
      <c r="I7832" s="102">
        <f t="shared" si="866"/>
        <v>1.5202828161454818</v>
      </c>
      <c r="J7832" s="102">
        <f t="shared" si="867"/>
        <v>23367.510732103841</v>
      </c>
      <c r="K7832" s="103">
        <f t="shared" si="868"/>
        <v>2.5274263075843919</v>
      </c>
    </row>
    <row r="7833" spans="2:11" x14ac:dyDescent="0.2">
      <c r="B7833" s="35">
        <v>7818</v>
      </c>
      <c r="C7833" s="93">
        <v>0.60567954204693264</v>
      </c>
      <c r="D7833" s="101">
        <f t="shared" si="864"/>
        <v>1.5042127238542862</v>
      </c>
      <c r="E7833" s="93">
        <v>0.51274037255856686</v>
      </c>
      <c r="F7833" s="102">
        <f t="shared" si="862"/>
        <v>1.5127403725585669</v>
      </c>
      <c r="G7833" s="102">
        <f t="shared" si="865"/>
        <v>23366.487518520113</v>
      </c>
      <c r="H7833" s="102">
        <f t="shared" si="863"/>
        <v>23367.510732103841</v>
      </c>
      <c r="I7833" s="102">
        <f t="shared" si="866"/>
        <v>1.0232135837286478</v>
      </c>
      <c r="J7833" s="102">
        <f t="shared" si="867"/>
        <v>23369.023472476401</v>
      </c>
      <c r="K7833" s="103">
        <f t="shared" si="868"/>
        <v>2.5359539562887221</v>
      </c>
    </row>
    <row r="7834" spans="2:11" x14ac:dyDescent="0.2">
      <c r="B7834" s="35">
        <v>7819</v>
      </c>
      <c r="C7834" s="93">
        <v>0.46249856473066053</v>
      </c>
      <c r="D7834" s="101">
        <f t="shared" si="864"/>
        <v>2.3133354759585925</v>
      </c>
      <c r="E7834" s="93">
        <v>0.58284097063064633</v>
      </c>
      <c r="F7834" s="102">
        <f t="shared" si="862"/>
        <v>1.5828409706306463</v>
      </c>
      <c r="G7834" s="102">
        <f t="shared" si="865"/>
        <v>23368.800853996072</v>
      </c>
      <c r="H7834" s="102">
        <f t="shared" si="863"/>
        <v>23369.023472476401</v>
      </c>
      <c r="I7834" s="102">
        <f t="shared" si="866"/>
        <v>0.22261848032940179</v>
      </c>
      <c r="J7834" s="102">
        <f t="shared" si="867"/>
        <v>23370.606313447031</v>
      </c>
      <c r="K7834" s="103">
        <f t="shared" si="868"/>
        <v>1.8054594509594608</v>
      </c>
    </row>
    <row r="7835" spans="2:11" ht="16" thickBot="1" x14ac:dyDescent="0.25">
      <c r="B7835" s="39">
        <v>7820</v>
      </c>
      <c r="C7835" s="94">
        <v>0.904332206922565</v>
      </c>
      <c r="D7835" s="104">
        <f t="shared" si="864"/>
        <v>0.30167550168726187</v>
      </c>
      <c r="E7835" s="94">
        <v>0.587033431524007</v>
      </c>
      <c r="F7835" s="105">
        <f t="shared" si="862"/>
        <v>1.5870334315240071</v>
      </c>
      <c r="G7835" s="105">
        <f t="shared" si="865"/>
        <v>23369.102529497759</v>
      </c>
      <c r="H7835" s="105">
        <f t="shared" si="863"/>
        <v>23370.606313447031</v>
      </c>
      <c r="I7835" s="105">
        <f t="shared" si="866"/>
        <v>1.5037839492724743</v>
      </c>
      <c r="J7835" s="105">
        <f t="shared" si="867"/>
        <v>23372.193346878554</v>
      </c>
      <c r="K7835" s="106">
        <f t="shared" si="868"/>
        <v>3.0908173807947605</v>
      </c>
    </row>
    <row r="7836" spans="2:11" x14ac:dyDescent="0.2">
      <c r="B7836" s="35">
        <v>7821</v>
      </c>
      <c r="C7836" s="93">
        <v>0.2072985761605779</v>
      </c>
      <c r="D7836" s="101">
        <f t="shared" si="864"/>
        <v>4.7207853841828875</v>
      </c>
      <c r="E7836" s="93">
        <v>0.71853598003915897</v>
      </c>
      <c r="F7836" s="102">
        <f t="shared" si="862"/>
        <v>1.7185359800391589</v>
      </c>
      <c r="G7836" s="102">
        <f t="shared" si="865"/>
        <v>23373.823314881942</v>
      </c>
      <c r="H7836" s="102">
        <f t="shared" si="863"/>
        <v>23373.823314881942</v>
      </c>
      <c r="I7836" s="102">
        <f t="shared" si="866"/>
        <v>0</v>
      </c>
      <c r="J7836" s="102">
        <f t="shared" si="867"/>
        <v>23375.54185086198</v>
      </c>
      <c r="K7836" s="103">
        <f t="shared" si="868"/>
        <v>1.7185359800387232</v>
      </c>
    </row>
    <row r="7837" spans="2:11" x14ac:dyDescent="0.2">
      <c r="B7837" s="35">
        <v>7822</v>
      </c>
      <c r="C7837" s="93">
        <v>0.75354716256573873</v>
      </c>
      <c r="D7837" s="101">
        <f t="shared" si="864"/>
        <v>0.84889101463866579</v>
      </c>
      <c r="E7837" s="93">
        <v>0.22992049350544452</v>
      </c>
      <c r="F7837" s="102">
        <f t="shared" si="862"/>
        <v>1.2299204935054444</v>
      </c>
      <c r="G7837" s="102">
        <f t="shared" si="865"/>
        <v>23374.672205896579</v>
      </c>
      <c r="H7837" s="102">
        <f t="shared" si="863"/>
        <v>23375.54185086198</v>
      </c>
      <c r="I7837" s="102">
        <f t="shared" si="866"/>
        <v>0.86964496540167602</v>
      </c>
      <c r="J7837" s="102">
        <f t="shared" si="867"/>
        <v>23376.771771355485</v>
      </c>
      <c r="K7837" s="103">
        <f t="shared" si="868"/>
        <v>2.0995654589059995</v>
      </c>
    </row>
    <row r="7838" spans="2:11" x14ac:dyDescent="0.2">
      <c r="B7838" s="35">
        <v>7823</v>
      </c>
      <c r="C7838" s="93">
        <v>0.14096258295088848</v>
      </c>
      <c r="D7838" s="101">
        <f t="shared" si="864"/>
        <v>5.8777823788896759</v>
      </c>
      <c r="E7838" s="93">
        <v>4.9123746168324933E-2</v>
      </c>
      <c r="F7838" s="102">
        <f t="shared" si="862"/>
        <v>1.0491237461683249</v>
      </c>
      <c r="G7838" s="102">
        <f t="shared" si="865"/>
        <v>23380.54998827547</v>
      </c>
      <c r="H7838" s="102">
        <f t="shared" si="863"/>
        <v>23380.54998827547</v>
      </c>
      <c r="I7838" s="102">
        <f t="shared" si="866"/>
        <v>0</v>
      </c>
      <c r="J7838" s="102">
        <f t="shared" si="867"/>
        <v>23381.599112021639</v>
      </c>
      <c r="K7838" s="103">
        <f t="shared" si="868"/>
        <v>1.049123746168334</v>
      </c>
    </row>
    <row r="7839" spans="2:11" ht="16" thickBot="1" x14ac:dyDescent="0.25">
      <c r="B7839" s="39">
        <v>7824</v>
      </c>
      <c r="C7839" s="94">
        <v>0.69420578981171455</v>
      </c>
      <c r="D7839" s="104">
        <f t="shared" si="864"/>
        <v>1.0949605059737666</v>
      </c>
      <c r="E7839" s="94">
        <v>0.14477778584059198</v>
      </c>
      <c r="F7839" s="105">
        <f t="shared" si="862"/>
        <v>1.1447777858405921</v>
      </c>
      <c r="G7839" s="105">
        <f t="shared" si="865"/>
        <v>23381.644948781443</v>
      </c>
      <c r="H7839" s="105">
        <f t="shared" si="863"/>
        <v>23381.644948781443</v>
      </c>
      <c r="I7839" s="105">
        <f t="shared" si="866"/>
        <v>0</v>
      </c>
      <c r="J7839" s="105">
        <f t="shared" si="867"/>
        <v>23382.789726567284</v>
      </c>
      <c r="K7839" s="106">
        <f t="shared" si="868"/>
        <v>1.1447777858411428</v>
      </c>
    </row>
    <row r="7840" spans="2:11" x14ac:dyDescent="0.2">
      <c r="B7840" s="35">
        <v>7825</v>
      </c>
      <c r="C7840" s="93">
        <v>0.56194796575987271</v>
      </c>
      <c r="D7840" s="101">
        <f t="shared" si="864"/>
        <v>1.7290380629724864</v>
      </c>
      <c r="E7840" s="93">
        <v>0.2255072414365662</v>
      </c>
      <c r="F7840" s="102">
        <f t="shared" si="862"/>
        <v>1.2255072414365662</v>
      </c>
      <c r="G7840" s="102">
        <f t="shared" si="865"/>
        <v>23383.373986844414</v>
      </c>
      <c r="H7840" s="102">
        <f t="shared" si="863"/>
        <v>23383.373986844414</v>
      </c>
      <c r="I7840" s="102">
        <f t="shared" si="866"/>
        <v>0</v>
      </c>
      <c r="J7840" s="102">
        <f t="shared" si="867"/>
        <v>23384.599494085851</v>
      </c>
      <c r="K7840" s="103">
        <f t="shared" si="868"/>
        <v>1.2255072414372989</v>
      </c>
    </row>
    <row r="7841" spans="2:11" x14ac:dyDescent="0.2">
      <c r="B7841" s="35">
        <v>7826</v>
      </c>
      <c r="C7841" s="93">
        <v>0.69922347268434848</v>
      </c>
      <c r="D7841" s="101">
        <f t="shared" si="864"/>
        <v>1.0733546532944627</v>
      </c>
      <c r="E7841" s="93">
        <v>0.49475017269986588</v>
      </c>
      <c r="F7841" s="102">
        <f t="shared" si="862"/>
        <v>1.4947501726998658</v>
      </c>
      <c r="G7841" s="102">
        <f t="shared" si="865"/>
        <v>23384.447341497707</v>
      </c>
      <c r="H7841" s="102">
        <f t="shared" si="863"/>
        <v>23384.599494085851</v>
      </c>
      <c r="I7841" s="102">
        <f t="shared" si="866"/>
        <v>0.15215258814350818</v>
      </c>
      <c r="J7841" s="102">
        <f t="shared" si="867"/>
        <v>23386.094244258551</v>
      </c>
      <c r="K7841" s="103">
        <f t="shared" si="868"/>
        <v>1.6469027608436591</v>
      </c>
    </row>
    <row r="7842" spans="2:11" x14ac:dyDescent="0.2">
      <c r="B7842" s="35">
        <v>7827</v>
      </c>
      <c r="C7842" s="93">
        <v>6.1661047599691488E-3</v>
      </c>
      <c r="D7842" s="101">
        <f t="shared" si="864"/>
        <v>15.26606387916795</v>
      </c>
      <c r="E7842" s="93">
        <v>0.1182444526180465</v>
      </c>
      <c r="F7842" s="102">
        <f t="shared" si="862"/>
        <v>1.1182444526180464</v>
      </c>
      <c r="G7842" s="102">
        <f t="shared" si="865"/>
        <v>23399.713405376875</v>
      </c>
      <c r="H7842" s="102">
        <f t="shared" si="863"/>
        <v>23399.713405376875</v>
      </c>
      <c r="I7842" s="102">
        <f t="shared" si="866"/>
        <v>0</v>
      </c>
      <c r="J7842" s="102">
        <f t="shared" si="867"/>
        <v>23400.831649829492</v>
      </c>
      <c r="K7842" s="103">
        <f t="shared" si="868"/>
        <v>1.1182444526166364</v>
      </c>
    </row>
    <row r="7843" spans="2:11" ht="16" thickBot="1" x14ac:dyDescent="0.25">
      <c r="B7843" s="39">
        <v>7828</v>
      </c>
      <c r="C7843" s="94">
        <v>0.49839005856133745</v>
      </c>
      <c r="D7843" s="104">
        <f t="shared" si="864"/>
        <v>2.0891167752438564</v>
      </c>
      <c r="E7843" s="94">
        <v>0.28268089054636758</v>
      </c>
      <c r="F7843" s="105">
        <f t="shared" si="862"/>
        <v>1.2826808905463676</v>
      </c>
      <c r="G7843" s="105">
        <f t="shared" si="865"/>
        <v>23401.80252215212</v>
      </c>
      <c r="H7843" s="105">
        <f t="shared" si="863"/>
        <v>23401.80252215212</v>
      </c>
      <c r="I7843" s="105">
        <f t="shared" si="866"/>
        <v>0</v>
      </c>
      <c r="J7843" s="105">
        <f t="shared" si="867"/>
        <v>23403.085203042665</v>
      </c>
      <c r="K7843" s="106">
        <f t="shared" si="868"/>
        <v>1.2826808905447251</v>
      </c>
    </row>
    <row r="7844" spans="2:11" x14ac:dyDescent="0.2">
      <c r="B7844" s="35">
        <v>7829</v>
      </c>
      <c r="C7844" s="93">
        <v>0.82063929448383821</v>
      </c>
      <c r="D7844" s="101">
        <f t="shared" si="864"/>
        <v>0.59301484516834424</v>
      </c>
      <c r="E7844" s="93">
        <v>0.45569737192633608</v>
      </c>
      <c r="F7844" s="102">
        <f t="shared" si="862"/>
        <v>1.4556973719263362</v>
      </c>
      <c r="G7844" s="102">
        <f t="shared" si="865"/>
        <v>23402.39553699729</v>
      </c>
      <c r="H7844" s="102">
        <f t="shared" si="863"/>
        <v>23403.085203042665</v>
      </c>
      <c r="I7844" s="102">
        <f t="shared" si="866"/>
        <v>0.68966604537490639</v>
      </c>
      <c r="J7844" s="102">
        <f t="shared" si="867"/>
        <v>23404.540900414591</v>
      </c>
      <c r="K7844" s="103">
        <f t="shared" si="868"/>
        <v>2.1453634173012688</v>
      </c>
    </row>
    <row r="7845" spans="2:11" x14ac:dyDescent="0.2">
      <c r="B7845" s="35">
        <v>7830</v>
      </c>
      <c r="C7845" s="93">
        <v>0.39324993208687298</v>
      </c>
      <c r="D7845" s="101">
        <f t="shared" si="864"/>
        <v>2.7999297292225371</v>
      </c>
      <c r="E7845" s="93">
        <v>0.57761740972341258</v>
      </c>
      <c r="F7845" s="102">
        <f t="shared" si="862"/>
        <v>1.5776174097234126</v>
      </c>
      <c r="G7845" s="102">
        <f t="shared" si="865"/>
        <v>23405.195466726513</v>
      </c>
      <c r="H7845" s="102">
        <f t="shared" si="863"/>
        <v>23405.195466726513</v>
      </c>
      <c r="I7845" s="102">
        <f t="shared" si="866"/>
        <v>0</v>
      </c>
      <c r="J7845" s="102">
        <f t="shared" si="867"/>
        <v>23406.773084136235</v>
      </c>
      <c r="K7845" s="103">
        <f t="shared" si="868"/>
        <v>1.577617409722734</v>
      </c>
    </row>
    <row r="7846" spans="2:11" x14ac:dyDescent="0.2">
      <c r="B7846" s="35">
        <v>7831</v>
      </c>
      <c r="C7846" s="93">
        <v>0.73424545873652158</v>
      </c>
      <c r="D7846" s="101">
        <f t="shared" si="864"/>
        <v>0.9267356814702723</v>
      </c>
      <c r="E7846" s="93">
        <v>0.80785467061191796</v>
      </c>
      <c r="F7846" s="102">
        <f t="shared" si="862"/>
        <v>1.8078546706119178</v>
      </c>
      <c r="G7846" s="102">
        <f t="shared" si="865"/>
        <v>23406.122202407983</v>
      </c>
      <c r="H7846" s="102">
        <f t="shared" si="863"/>
        <v>23406.773084136235</v>
      </c>
      <c r="I7846" s="102">
        <f t="shared" si="866"/>
        <v>0.65088172825198853</v>
      </c>
      <c r="J7846" s="102">
        <f t="shared" si="867"/>
        <v>23408.580938806848</v>
      </c>
      <c r="K7846" s="103">
        <f t="shared" si="868"/>
        <v>2.4587363988648576</v>
      </c>
    </row>
    <row r="7847" spans="2:11" ht="16" thickBot="1" x14ac:dyDescent="0.25">
      <c r="B7847" s="39">
        <v>7832</v>
      </c>
      <c r="C7847" s="94">
        <v>0.12476258974596</v>
      </c>
      <c r="D7847" s="104">
        <f t="shared" si="864"/>
        <v>6.2440278889058272</v>
      </c>
      <c r="E7847" s="94">
        <v>0.57945959066493447</v>
      </c>
      <c r="F7847" s="105">
        <f t="shared" si="862"/>
        <v>1.5794595906649345</v>
      </c>
      <c r="G7847" s="105">
        <f t="shared" si="865"/>
        <v>23412.366230296888</v>
      </c>
      <c r="H7847" s="105">
        <f t="shared" si="863"/>
        <v>23412.366230296888</v>
      </c>
      <c r="I7847" s="105">
        <f t="shared" si="866"/>
        <v>0</v>
      </c>
      <c r="J7847" s="105">
        <f t="shared" si="867"/>
        <v>23413.945689887554</v>
      </c>
      <c r="K7847" s="106">
        <f t="shared" si="868"/>
        <v>1.5794595906663744</v>
      </c>
    </row>
    <row r="7848" spans="2:11" x14ac:dyDescent="0.2">
      <c r="B7848" s="35">
        <v>7833</v>
      </c>
      <c r="C7848" s="93">
        <v>0.17228557600620098</v>
      </c>
      <c r="D7848" s="101">
        <f t="shared" si="864"/>
        <v>5.2758055601041471</v>
      </c>
      <c r="E7848" s="93">
        <v>0.69755341221872114</v>
      </c>
      <c r="F7848" s="102">
        <f t="shared" si="862"/>
        <v>1.697553412218721</v>
      </c>
      <c r="G7848" s="102">
        <f t="shared" si="865"/>
        <v>23417.642035856992</v>
      </c>
      <c r="H7848" s="102">
        <f t="shared" si="863"/>
        <v>23417.642035856992</v>
      </c>
      <c r="I7848" s="102">
        <f t="shared" si="866"/>
        <v>0</v>
      </c>
      <c r="J7848" s="102">
        <f t="shared" si="867"/>
        <v>23419.33958926921</v>
      </c>
      <c r="K7848" s="103">
        <f t="shared" si="868"/>
        <v>1.6975534122175304</v>
      </c>
    </row>
    <row r="7849" spans="2:11" x14ac:dyDescent="0.2">
      <c r="B7849" s="35">
        <v>7834</v>
      </c>
      <c r="C7849" s="93">
        <v>0.72516273630943051</v>
      </c>
      <c r="D7849" s="101">
        <f t="shared" si="864"/>
        <v>0.9640775563218964</v>
      </c>
      <c r="E7849" s="93">
        <v>0.74043226455987865</v>
      </c>
      <c r="F7849" s="102">
        <f t="shared" si="862"/>
        <v>1.7404322645598787</v>
      </c>
      <c r="G7849" s="102">
        <f t="shared" si="865"/>
        <v>23418.606113413312</v>
      </c>
      <c r="H7849" s="102">
        <f t="shared" si="863"/>
        <v>23419.33958926921</v>
      </c>
      <c r="I7849" s="102">
        <f t="shared" si="866"/>
        <v>0.73347585589726805</v>
      </c>
      <c r="J7849" s="102">
        <f t="shared" si="867"/>
        <v>23421.080021533769</v>
      </c>
      <c r="K7849" s="103">
        <f t="shared" si="868"/>
        <v>2.4739081204570539</v>
      </c>
    </row>
    <row r="7850" spans="2:11" x14ac:dyDescent="0.2">
      <c r="B7850" s="35">
        <v>7835</v>
      </c>
      <c r="C7850" s="93">
        <v>0.16422599669738724</v>
      </c>
      <c r="D7850" s="101">
        <f t="shared" si="864"/>
        <v>5.4195353133762865</v>
      </c>
      <c r="E7850" s="93">
        <v>0.86506874027235303</v>
      </c>
      <c r="F7850" s="102">
        <f t="shared" si="862"/>
        <v>1.8650687402723531</v>
      </c>
      <c r="G7850" s="102">
        <f t="shared" si="865"/>
        <v>23424.025648726689</v>
      </c>
      <c r="H7850" s="102">
        <f t="shared" si="863"/>
        <v>23424.025648726689</v>
      </c>
      <c r="I7850" s="102">
        <f t="shared" si="866"/>
        <v>0</v>
      </c>
      <c r="J7850" s="102">
        <f t="shared" si="867"/>
        <v>23425.890717466962</v>
      </c>
      <c r="K7850" s="103">
        <f t="shared" si="868"/>
        <v>1.8650687402732729</v>
      </c>
    </row>
    <row r="7851" spans="2:11" ht="16" thickBot="1" x14ac:dyDescent="0.25">
      <c r="B7851" s="39">
        <v>7836</v>
      </c>
      <c r="C7851" s="94">
        <v>0.13184859355522605</v>
      </c>
      <c r="D7851" s="104">
        <f t="shared" si="864"/>
        <v>6.0783030997379504</v>
      </c>
      <c r="E7851" s="94">
        <v>0.77985687506367418</v>
      </c>
      <c r="F7851" s="105">
        <f t="shared" ref="F7851:F7914" si="869">($N$18-$N$19)*E7851+$N$19</f>
        <v>1.7798568750636741</v>
      </c>
      <c r="G7851" s="105">
        <f t="shared" si="865"/>
        <v>23430.103951826426</v>
      </c>
      <c r="H7851" s="105">
        <f t="shared" ref="H7851:H7914" si="870">+MAX(G7851,J7850)</f>
        <v>23430.103951826426</v>
      </c>
      <c r="I7851" s="105">
        <f t="shared" si="866"/>
        <v>0</v>
      </c>
      <c r="J7851" s="105">
        <f t="shared" si="867"/>
        <v>23431.883808701488</v>
      </c>
      <c r="K7851" s="106">
        <f t="shared" si="868"/>
        <v>1.7798568750622508</v>
      </c>
    </row>
    <row r="7852" spans="2:11" x14ac:dyDescent="0.2">
      <c r="B7852" s="35">
        <v>7837</v>
      </c>
      <c r="C7852" s="93">
        <v>0.41773508048256447</v>
      </c>
      <c r="D7852" s="101">
        <f t="shared" ref="D7852:D7915" si="871">-LN(C7852)/$N$16</f>
        <v>2.6187234783896298</v>
      </c>
      <c r="E7852" s="93">
        <v>0.14539492689677613</v>
      </c>
      <c r="F7852" s="102">
        <f t="shared" si="869"/>
        <v>1.1453949268967762</v>
      </c>
      <c r="G7852" s="102">
        <f t="shared" ref="G7852:G7915" si="872">G7851+D7852</f>
        <v>23432.722675304816</v>
      </c>
      <c r="H7852" s="102">
        <f t="shared" si="870"/>
        <v>23432.722675304816</v>
      </c>
      <c r="I7852" s="102">
        <f t="shared" si="866"/>
        <v>0</v>
      </c>
      <c r="J7852" s="102">
        <f t="shared" si="867"/>
        <v>23433.868070231714</v>
      </c>
      <c r="K7852" s="103">
        <f t="shared" si="868"/>
        <v>1.1453949268980068</v>
      </c>
    </row>
    <row r="7853" spans="2:11" x14ac:dyDescent="0.2">
      <c r="B7853" s="35">
        <v>7838</v>
      </c>
      <c r="C7853" s="93">
        <v>0.43478936214744734</v>
      </c>
      <c r="D7853" s="101">
        <f t="shared" si="871"/>
        <v>2.4986807703498304</v>
      </c>
      <c r="E7853" s="93">
        <v>0.5333106956517697</v>
      </c>
      <c r="F7853" s="102">
        <f t="shared" si="869"/>
        <v>1.5333106956517697</v>
      </c>
      <c r="G7853" s="102">
        <f t="shared" si="872"/>
        <v>23435.221356075166</v>
      </c>
      <c r="H7853" s="102">
        <f t="shared" si="870"/>
        <v>23435.221356075166</v>
      </c>
      <c r="I7853" s="102">
        <f t="shared" si="866"/>
        <v>0</v>
      </c>
      <c r="J7853" s="102">
        <f t="shared" si="867"/>
        <v>23436.754666770819</v>
      </c>
      <c r="K7853" s="103">
        <f t="shared" si="868"/>
        <v>1.5333106956531992</v>
      </c>
    </row>
    <row r="7854" spans="2:11" x14ac:dyDescent="0.2">
      <c r="B7854" s="35">
        <v>7839</v>
      </c>
      <c r="C7854" s="93">
        <v>0.48246031709618897</v>
      </c>
      <c r="D7854" s="101">
        <f t="shared" si="871"/>
        <v>2.1865698178367383</v>
      </c>
      <c r="E7854" s="93">
        <v>0.32035273953699195</v>
      </c>
      <c r="F7854" s="102">
        <f t="shared" si="869"/>
        <v>1.3203527395369918</v>
      </c>
      <c r="G7854" s="102">
        <f t="shared" si="872"/>
        <v>23437.407925893003</v>
      </c>
      <c r="H7854" s="102">
        <f t="shared" si="870"/>
        <v>23437.407925893003</v>
      </c>
      <c r="I7854" s="102">
        <f t="shared" si="866"/>
        <v>0</v>
      </c>
      <c r="J7854" s="102">
        <f t="shared" si="867"/>
        <v>23438.728278632541</v>
      </c>
      <c r="K7854" s="103">
        <f t="shared" si="868"/>
        <v>1.3203527395380661</v>
      </c>
    </row>
    <row r="7855" spans="2:11" ht="16" thickBot="1" x14ac:dyDescent="0.25">
      <c r="B7855" s="39">
        <v>7840</v>
      </c>
      <c r="C7855" s="94">
        <v>0.11599954409388513</v>
      </c>
      <c r="D7855" s="104">
        <f t="shared" si="871"/>
        <v>6.4625070543258722</v>
      </c>
      <c r="E7855" s="94">
        <v>0.26030062023104938</v>
      </c>
      <c r="F7855" s="105">
        <f t="shared" si="869"/>
        <v>1.2603006202310494</v>
      </c>
      <c r="G7855" s="105">
        <f t="shared" si="872"/>
        <v>23443.870432947329</v>
      </c>
      <c r="H7855" s="105">
        <f t="shared" si="870"/>
        <v>23443.870432947329</v>
      </c>
      <c r="I7855" s="105">
        <f t="shared" si="866"/>
        <v>0</v>
      </c>
      <c r="J7855" s="105">
        <f t="shared" si="867"/>
        <v>23445.130733567559</v>
      </c>
      <c r="K7855" s="106">
        <f t="shared" si="868"/>
        <v>1.2603006202298275</v>
      </c>
    </row>
    <row r="7856" spans="2:11" x14ac:dyDescent="0.2">
      <c r="B7856" s="35">
        <v>7841</v>
      </c>
      <c r="C7856" s="93">
        <v>0.28658477061476795</v>
      </c>
      <c r="D7856" s="101">
        <f t="shared" si="871"/>
        <v>3.749162709360256</v>
      </c>
      <c r="E7856" s="93">
        <v>0.40020294858296845</v>
      </c>
      <c r="F7856" s="102">
        <f t="shared" si="869"/>
        <v>1.4002029485829683</v>
      </c>
      <c r="G7856" s="102">
        <f t="shared" si="872"/>
        <v>23447.619595656688</v>
      </c>
      <c r="H7856" s="102">
        <f t="shared" si="870"/>
        <v>23447.619595656688</v>
      </c>
      <c r="I7856" s="102">
        <f t="shared" si="866"/>
        <v>0</v>
      </c>
      <c r="J7856" s="102">
        <f t="shared" si="867"/>
        <v>23449.01979860527</v>
      </c>
      <c r="K7856" s="103">
        <f t="shared" si="868"/>
        <v>1.4002029485818639</v>
      </c>
    </row>
    <row r="7857" spans="2:11" x14ac:dyDescent="0.2">
      <c r="B7857" s="35">
        <v>7842</v>
      </c>
      <c r="C7857" s="93">
        <v>0.50490244258278072</v>
      </c>
      <c r="D7857" s="101">
        <f t="shared" si="871"/>
        <v>2.0501701541202357</v>
      </c>
      <c r="E7857" s="93">
        <v>0.9934401595010558</v>
      </c>
      <c r="F7857" s="102">
        <f t="shared" si="869"/>
        <v>1.9934401595010558</v>
      </c>
      <c r="G7857" s="102">
        <f t="shared" si="872"/>
        <v>23449.66976581081</v>
      </c>
      <c r="H7857" s="102">
        <f t="shared" si="870"/>
        <v>23449.66976581081</v>
      </c>
      <c r="I7857" s="102">
        <f t="shared" si="866"/>
        <v>0</v>
      </c>
      <c r="J7857" s="102">
        <f t="shared" si="867"/>
        <v>23451.663205970312</v>
      </c>
      <c r="K7857" s="103">
        <f t="shared" si="868"/>
        <v>1.9934401595019153</v>
      </c>
    </row>
    <row r="7858" spans="2:11" x14ac:dyDescent="0.2">
      <c r="B7858" s="35">
        <v>7843</v>
      </c>
      <c r="C7858" s="93">
        <v>0.24836068176541837</v>
      </c>
      <c r="D7858" s="101">
        <f t="shared" si="871"/>
        <v>4.1786196822596535</v>
      </c>
      <c r="E7858" s="93">
        <v>0.35255941432690874</v>
      </c>
      <c r="F7858" s="102">
        <f t="shared" si="869"/>
        <v>1.3525594143269086</v>
      </c>
      <c r="G7858" s="102">
        <f t="shared" si="872"/>
        <v>23453.848385493071</v>
      </c>
      <c r="H7858" s="102">
        <f t="shared" si="870"/>
        <v>23453.848385493071</v>
      </c>
      <c r="I7858" s="102">
        <f t="shared" si="866"/>
        <v>0</v>
      </c>
      <c r="J7858" s="102">
        <f t="shared" si="867"/>
        <v>23455.200944907399</v>
      </c>
      <c r="K7858" s="103">
        <f t="shared" si="868"/>
        <v>1.3525594143284252</v>
      </c>
    </row>
    <row r="7859" spans="2:11" ht="16" thickBot="1" x14ac:dyDescent="0.25">
      <c r="B7859" s="39">
        <v>7844</v>
      </c>
      <c r="C7859" s="94">
        <v>0.25904790787333631</v>
      </c>
      <c r="D7859" s="104">
        <f t="shared" si="871"/>
        <v>4.0522267857119285</v>
      </c>
      <c r="E7859" s="94">
        <v>0.71428431459109953</v>
      </c>
      <c r="F7859" s="105">
        <f t="shared" si="869"/>
        <v>1.7142843145910995</v>
      </c>
      <c r="G7859" s="105">
        <f t="shared" si="872"/>
        <v>23457.900612278783</v>
      </c>
      <c r="H7859" s="105">
        <f t="shared" si="870"/>
        <v>23457.900612278783</v>
      </c>
      <c r="I7859" s="105">
        <f t="shared" si="866"/>
        <v>0</v>
      </c>
      <c r="J7859" s="105">
        <f t="shared" si="867"/>
        <v>23459.614896593375</v>
      </c>
      <c r="K7859" s="106">
        <f t="shared" si="868"/>
        <v>1.7142843145920779</v>
      </c>
    </row>
    <row r="7860" spans="2:11" x14ac:dyDescent="0.2">
      <c r="B7860" s="35">
        <v>7845</v>
      </c>
      <c r="C7860" s="93">
        <v>0.881248739506171</v>
      </c>
      <c r="D7860" s="101">
        <f t="shared" si="871"/>
        <v>0.37924606561286694</v>
      </c>
      <c r="E7860" s="93">
        <v>0.53688019294146161</v>
      </c>
      <c r="F7860" s="102">
        <f t="shared" si="869"/>
        <v>1.5368801929414615</v>
      </c>
      <c r="G7860" s="102">
        <f t="shared" si="872"/>
        <v>23458.279858344395</v>
      </c>
      <c r="H7860" s="102">
        <f t="shared" si="870"/>
        <v>23459.614896593375</v>
      </c>
      <c r="I7860" s="102">
        <f t="shared" si="866"/>
        <v>1.3350382489807089</v>
      </c>
      <c r="J7860" s="102">
        <f t="shared" si="867"/>
        <v>23461.151776786315</v>
      </c>
      <c r="K7860" s="103">
        <f t="shared" si="868"/>
        <v>2.8719184419205703</v>
      </c>
    </row>
    <row r="7861" spans="2:11" x14ac:dyDescent="0.2">
      <c r="B7861" s="35">
        <v>7846</v>
      </c>
      <c r="C7861" s="93">
        <v>0.48489918209975535</v>
      </c>
      <c r="D7861" s="101">
        <f t="shared" si="871"/>
        <v>2.1714428448368746</v>
      </c>
      <c r="E7861" s="93">
        <v>0.23207166608723329</v>
      </c>
      <c r="F7861" s="102">
        <f t="shared" si="869"/>
        <v>1.2320716660872333</v>
      </c>
      <c r="G7861" s="102">
        <f t="shared" si="872"/>
        <v>23460.45130118923</v>
      </c>
      <c r="H7861" s="102">
        <f t="shared" si="870"/>
        <v>23461.151776786315</v>
      </c>
      <c r="I7861" s="102">
        <f t="shared" si="866"/>
        <v>0.70047559708473273</v>
      </c>
      <c r="J7861" s="102">
        <f t="shared" si="867"/>
        <v>23462.383848452402</v>
      </c>
      <c r="K7861" s="103">
        <f t="shared" si="868"/>
        <v>1.9325472631717275</v>
      </c>
    </row>
    <row r="7862" spans="2:11" x14ac:dyDescent="0.2">
      <c r="B7862" s="35">
        <v>7847</v>
      </c>
      <c r="C7862" s="93">
        <v>0.7132449121085318</v>
      </c>
      <c r="D7862" s="101">
        <f t="shared" si="871"/>
        <v>1.0137912669163307</v>
      </c>
      <c r="E7862" s="93">
        <v>0.23003114013294357</v>
      </c>
      <c r="F7862" s="102">
        <f t="shared" si="869"/>
        <v>1.2300311401329436</v>
      </c>
      <c r="G7862" s="102">
        <f t="shared" si="872"/>
        <v>23461.465092456147</v>
      </c>
      <c r="H7862" s="102">
        <f t="shared" si="870"/>
        <v>23462.383848452402</v>
      </c>
      <c r="I7862" s="102">
        <f t="shared" si="866"/>
        <v>0.91875599625564064</v>
      </c>
      <c r="J7862" s="102">
        <f t="shared" si="867"/>
        <v>23463.613879592536</v>
      </c>
      <c r="K7862" s="103">
        <f t="shared" si="868"/>
        <v>2.1487871363897284</v>
      </c>
    </row>
    <row r="7863" spans="2:11" ht="16" thickBot="1" x14ac:dyDescent="0.25">
      <c r="B7863" s="39">
        <v>7848</v>
      </c>
      <c r="C7863" s="94">
        <v>0.74899772756763383</v>
      </c>
      <c r="D7863" s="104">
        <f t="shared" si="871"/>
        <v>0.86705798827384517</v>
      </c>
      <c r="E7863" s="94">
        <v>4.7937021386929235E-2</v>
      </c>
      <c r="F7863" s="105">
        <f t="shared" si="869"/>
        <v>1.0479370213869292</v>
      </c>
      <c r="G7863" s="105">
        <f t="shared" si="872"/>
        <v>23462.332150444421</v>
      </c>
      <c r="H7863" s="105">
        <f t="shared" si="870"/>
        <v>23463.613879592536</v>
      </c>
      <c r="I7863" s="105">
        <f t="shared" si="866"/>
        <v>1.2817291481151187</v>
      </c>
      <c r="J7863" s="105">
        <f t="shared" si="867"/>
        <v>23464.661816613923</v>
      </c>
      <c r="K7863" s="106">
        <f t="shared" si="868"/>
        <v>2.3296661695021612</v>
      </c>
    </row>
    <row r="7864" spans="2:11" x14ac:dyDescent="0.2">
      <c r="B7864" s="35">
        <v>7849</v>
      </c>
      <c r="C7864" s="93">
        <v>0.15018261084319606</v>
      </c>
      <c r="D7864" s="101">
        <f t="shared" si="871"/>
        <v>5.6877099591057512</v>
      </c>
      <c r="E7864" s="93">
        <v>0.76985860489169156</v>
      </c>
      <c r="F7864" s="102">
        <f t="shared" si="869"/>
        <v>1.7698586048916916</v>
      </c>
      <c r="G7864" s="102">
        <f t="shared" si="872"/>
        <v>23468.019860403529</v>
      </c>
      <c r="H7864" s="102">
        <f t="shared" si="870"/>
        <v>23468.019860403529</v>
      </c>
      <c r="I7864" s="102">
        <f t="shared" si="866"/>
        <v>0</v>
      </c>
      <c r="J7864" s="102">
        <f t="shared" si="867"/>
        <v>23469.789719008419</v>
      </c>
      <c r="K7864" s="103">
        <f t="shared" si="868"/>
        <v>1.7698586048900324</v>
      </c>
    </row>
    <row r="7865" spans="2:11" x14ac:dyDescent="0.2">
      <c r="B7865" s="35">
        <v>7850</v>
      </c>
      <c r="C7865" s="93">
        <v>0.35890101223594195</v>
      </c>
      <c r="D7865" s="101">
        <f t="shared" si="871"/>
        <v>3.0741259813446189</v>
      </c>
      <c r="E7865" s="93">
        <v>0.18588868842814954</v>
      </c>
      <c r="F7865" s="102">
        <f t="shared" si="869"/>
        <v>1.1858886884281494</v>
      </c>
      <c r="G7865" s="102">
        <f t="shared" si="872"/>
        <v>23471.093986384873</v>
      </c>
      <c r="H7865" s="102">
        <f t="shared" si="870"/>
        <v>23471.093986384873</v>
      </c>
      <c r="I7865" s="102">
        <f t="shared" si="866"/>
        <v>0</v>
      </c>
      <c r="J7865" s="102">
        <f t="shared" si="867"/>
        <v>23472.279875073302</v>
      </c>
      <c r="K7865" s="103">
        <f t="shared" si="868"/>
        <v>1.1858886884292588</v>
      </c>
    </row>
    <row r="7866" spans="2:11" x14ac:dyDescent="0.2">
      <c r="B7866" s="35">
        <v>7851</v>
      </c>
      <c r="C7866" s="93">
        <v>0.81016640161127285</v>
      </c>
      <c r="D7866" s="101">
        <f t="shared" si="871"/>
        <v>0.63154685497906249</v>
      </c>
      <c r="E7866" s="93">
        <v>0.77252810262294436</v>
      </c>
      <c r="F7866" s="102">
        <f t="shared" si="869"/>
        <v>1.7725281026229442</v>
      </c>
      <c r="G7866" s="102">
        <f t="shared" si="872"/>
        <v>23471.725533239853</v>
      </c>
      <c r="H7866" s="102">
        <f t="shared" si="870"/>
        <v>23472.279875073302</v>
      </c>
      <c r="I7866" s="102">
        <f t="shared" si="866"/>
        <v>0.55434183344914345</v>
      </c>
      <c r="J7866" s="102">
        <f t="shared" si="867"/>
        <v>23474.052403175923</v>
      </c>
      <c r="K7866" s="103">
        <f t="shared" si="868"/>
        <v>2.3268699360705796</v>
      </c>
    </row>
    <row r="7867" spans="2:11" ht="16" thickBot="1" x14ac:dyDescent="0.25">
      <c r="B7867" s="39">
        <v>7852</v>
      </c>
      <c r="C7867" s="94">
        <v>0.94237641322604382</v>
      </c>
      <c r="D7867" s="104">
        <f t="shared" si="871"/>
        <v>0.17805148442527685</v>
      </c>
      <c r="E7867" s="94">
        <v>0.23788785984011729</v>
      </c>
      <c r="F7867" s="105">
        <f t="shared" si="869"/>
        <v>1.2378878598401173</v>
      </c>
      <c r="G7867" s="105">
        <f t="shared" si="872"/>
        <v>23471.903584724278</v>
      </c>
      <c r="H7867" s="105">
        <f t="shared" si="870"/>
        <v>23474.052403175923</v>
      </c>
      <c r="I7867" s="105">
        <f t="shared" si="866"/>
        <v>2.1488184516456386</v>
      </c>
      <c r="J7867" s="105">
        <f t="shared" si="867"/>
        <v>23475.290291035762</v>
      </c>
      <c r="K7867" s="106">
        <f t="shared" si="868"/>
        <v>3.3867063114848861</v>
      </c>
    </row>
    <row r="7868" spans="2:11" x14ac:dyDescent="0.2">
      <c r="B7868" s="35">
        <v>7853</v>
      </c>
      <c r="C7868" s="93">
        <v>0.91042068733866832</v>
      </c>
      <c r="D7868" s="101">
        <f t="shared" si="871"/>
        <v>0.28154547755199649</v>
      </c>
      <c r="E7868" s="93">
        <v>0.39353072435493031</v>
      </c>
      <c r="F7868" s="102">
        <f t="shared" si="869"/>
        <v>1.3935307243549304</v>
      </c>
      <c r="G7868" s="102">
        <f t="shared" si="872"/>
        <v>23472.185130201829</v>
      </c>
      <c r="H7868" s="102">
        <f t="shared" si="870"/>
        <v>23475.290291035762</v>
      </c>
      <c r="I7868" s="102">
        <f t="shared" si="866"/>
        <v>3.1051608339330414</v>
      </c>
      <c r="J7868" s="102">
        <f t="shared" si="867"/>
        <v>23476.683821760118</v>
      </c>
      <c r="K7868" s="103">
        <f t="shared" si="868"/>
        <v>4.4986915582885558</v>
      </c>
    </row>
    <row r="7869" spans="2:11" x14ac:dyDescent="0.2">
      <c r="B7869" s="35">
        <v>7854</v>
      </c>
      <c r="C7869" s="93">
        <v>0.66100342134833945</v>
      </c>
      <c r="D7869" s="101">
        <f t="shared" si="871"/>
        <v>1.2419887893755355</v>
      </c>
      <c r="E7869" s="93">
        <v>0.14542222995535237</v>
      </c>
      <c r="F7869" s="102">
        <f t="shared" si="869"/>
        <v>1.1454222299553525</v>
      </c>
      <c r="G7869" s="102">
        <f t="shared" si="872"/>
        <v>23473.427118991203</v>
      </c>
      <c r="H7869" s="102">
        <f t="shared" si="870"/>
        <v>23476.683821760118</v>
      </c>
      <c r="I7869" s="102">
        <f t="shared" si="866"/>
        <v>3.2567027689146926</v>
      </c>
      <c r="J7869" s="102">
        <f t="shared" si="867"/>
        <v>23477.829243990072</v>
      </c>
      <c r="K7869" s="103">
        <f t="shared" si="868"/>
        <v>4.4021249988691125</v>
      </c>
    </row>
    <row r="7870" spans="2:11" x14ac:dyDescent="0.2">
      <c r="B7870" s="35">
        <v>7855</v>
      </c>
      <c r="C7870" s="93">
        <v>0.52017945193748083</v>
      </c>
      <c r="D7870" s="101">
        <f t="shared" si="871"/>
        <v>1.9607442811804814</v>
      </c>
      <c r="E7870" s="93">
        <v>0.8156785767268302</v>
      </c>
      <c r="F7870" s="102">
        <f t="shared" si="869"/>
        <v>1.8156785767268302</v>
      </c>
      <c r="G7870" s="102">
        <f t="shared" si="872"/>
        <v>23475.387863272383</v>
      </c>
      <c r="H7870" s="102">
        <f t="shared" si="870"/>
        <v>23477.829243990072</v>
      </c>
      <c r="I7870" s="102">
        <f t="shared" si="866"/>
        <v>2.4413807176897535</v>
      </c>
      <c r="J7870" s="102">
        <f t="shared" si="867"/>
        <v>23479.6449225668</v>
      </c>
      <c r="K7870" s="103">
        <f t="shared" si="868"/>
        <v>4.2570592944175587</v>
      </c>
    </row>
    <row r="7871" spans="2:11" ht="16" thickBot="1" x14ac:dyDescent="0.25">
      <c r="B7871" s="39">
        <v>7856</v>
      </c>
      <c r="C7871" s="94">
        <v>0.91645462908720765</v>
      </c>
      <c r="D7871" s="104">
        <f t="shared" si="871"/>
        <v>0.26172815240946445</v>
      </c>
      <c r="E7871" s="94">
        <v>0.14890437624123942</v>
      </c>
      <c r="F7871" s="105">
        <f t="shared" si="869"/>
        <v>1.1489043762412394</v>
      </c>
      <c r="G7871" s="105">
        <f t="shared" si="872"/>
        <v>23475.649591424793</v>
      </c>
      <c r="H7871" s="105">
        <f t="shared" si="870"/>
        <v>23479.6449225668</v>
      </c>
      <c r="I7871" s="105">
        <f t="shared" si="866"/>
        <v>3.9953311420067621</v>
      </c>
      <c r="J7871" s="105">
        <f t="shared" si="867"/>
        <v>23480.793826943041</v>
      </c>
      <c r="K7871" s="106">
        <f t="shared" si="868"/>
        <v>5.1442355182480242</v>
      </c>
    </row>
    <row r="7872" spans="2:11" x14ac:dyDescent="0.2">
      <c r="B7872" s="35">
        <v>7857</v>
      </c>
      <c r="C7872" s="93">
        <v>0.50792716942909544</v>
      </c>
      <c r="D7872" s="101">
        <f t="shared" si="871"/>
        <v>2.0322516268418522</v>
      </c>
      <c r="E7872" s="93">
        <v>0.6860466269530402</v>
      </c>
      <c r="F7872" s="102">
        <f t="shared" si="869"/>
        <v>1.6860466269530403</v>
      </c>
      <c r="G7872" s="102">
        <f t="shared" si="872"/>
        <v>23477.681843051636</v>
      </c>
      <c r="H7872" s="102">
        <f t="shared" si="870"/>
        <v>23480.793826943041</v>
      </c>
      <c r="I7872" s="102">
        <f t="shared" si="866"/>
        <v>3.1119838914055435</v>
      </c>
      <c r="J7872" s="102">
        <f t="shared" si="867"/>
        <v>23482.479873569995</v>
      </c>
      <c r="K7872" s="103">
        <f t="shared" si="868"/>
        <v>4.7980305183591554</v>
      </c>
    </row>
    <row r="7873" spans="2:11" x14ac:dyDescent="0.2">
      <c r="B7873" s="35">
        <v>7858</v>
      </c>
      <c r="C7873" s="93">
        <v>8.0611514010877183E-2</v>
      </c>
      <c r="D7873" s="101">
        <f t="shared" si="871"/>
        <v>7.5543413578176297</v>
      </c>
      <c r="E7873" s="93">
        <v>0.43970048824197061</v>
      </c>
      <c r="F7873" s="102">
        <f t="shared" si="869"/>
        <v>1.4397004882419706</v>
      </c>
      <c r="G7873" s="102">
        <f t="shared" si="872"/>
        <v>23485.236184409452</v>
      </c>
      <c r="H7873" s="102">
        <f t="shared" si="870"/>
        <v>23485.236184409452</v>
      </c>
      <c r="I7873" s="102">
        <f t="shared" si="866"/>
        <v>0</v>
      </c>
      <c r="J7873" s="102">
        <f t="shared" si="867"/>
        <v>23486.675884897693</v>
      </c>
      <c r="K7873" s="103">
        <f t="shared" si="868"/>
        <v>1.4397004882412148</v>
      </c>
    </row>
    <row r="7874" spans="2:11" x14ac:dyDescent="0.2">
      <c r="B7874" s="35">
        <v>7859</v>
      </c>
      <c r="C7874" s="93">
        <v>0.13853585984158001</v>
      </c>
      <c r="D7874" s="101">
        <f t="shared" si="871"/>
        <v>5.9298782131319365</v>
      </c>
      <c r="E7874" s="93">
        <v>2.7820012630862867E-2</v>
      </c>
      <c r="F7874" s="102">
        <f t="shared" si="869"/>
        <v>1.0278200126308628</v>
      </c>
      <c r="G7874" s="102">
        <f t="shared" si="872"/>
        <v>23491.166062622586</v>
      </c>
      <c r="H7874" s="102">
        <f t="shared" si="870"/>
        <v>23491.166062622586</v>
      </c>
      <c r="I7874" s="102">
        <f t="shared" si="866"/>
        <v>0</v>
      </c>
      <c r="J7874" s="102">
        <f t="shared" si="867"/>
        <v>23492.193882635216</v>
      </c>
      <c r="K7874" s="103">
        <f t="shared" si="868"/>
        <v>1.0278200126304</v>
      </c>
    </row>
    <row r="7875" spans="2:11" ht="16" thickBot="1" x14ac:dyDescent="0.25">
      <c r="B7875" s="39">
        <v>7860</v>
      </c>
      <c r="C7875" s="94">
        <v>0.25790529455278899</v>
      </c>
      <c r="D7875" s="104">
        <f t="shared" si="871"/>
        <v>4.0654885104778931</v>
      </c>
      <c r="E7875" s="94">
        <v>0.84073971351979726</v>
      </c>
      <c r="F7875" s="105">
        <f t="shared" si="869"/>
        <v>1.8407397135197971</v>
      </c>
      <c r="G7875" s="105">
        <f t="shared" si="872"/>
        <v>23495.231551133063</v>
      </c>
      <c r="H7875" s="105">
        <f t="shared" si="870"/>
        <v>23495.231551133063</v>
      </c>
      <c r="I7875" s="105">
        <f t="shared" si="866"/>
        <v>0</v>
      </c>
      <c r="J7875" s="105">
        <f t="shared" si="867"/>
        <v>23497.072290846583</v>
      </c>
      <c r="K7875" s="106">
        <f t="shared" si="868"/>
        <v>1.8407397135197243</v>
      </c>
    </row>
    <row r="7876" spans="2:11" x14ac:dyDescent="0.2">
      <c r="B7876" s="35">
        <v>7861</v>
      </c>
      <c r="C7876" s="93">
        <v>0.52567408699089035</v>
      </c>
      <c r="D7876" s="101">
        <f t="shared" si="871"/>
        <v>1.929221594283145</v>
      </c>
      <c r="E7876" s="93">
        <v>0.58549473783439998</v>
      </c>
      <c r="F7876" s="102">
        <f t="shared" si="869"/>
        <v>1.5854947378344</v>
      </c>
      <c r="G7876" s="102">
        <f t="shared" si="872"/>
        <v>23497.160772727348</v>
      </c>
      <c r="H7876" s="102">
        <f t="shared" si="870"/>
        <v>23497.160772727348</v>
      </c>
      <c r="I7876" s="102">
        <f t="shared" si="866"/>
        <v>0</v>
      </c>
      <c r="J7876" s="102">
        <f t="shared" si="867"/>
        <v>23498.746267465183</v>
      </c>
      <c r="K7876" s="103">
        <f t="shared" si="868"/>
        <v>1.5854947378356883</v>
      </c>
    </row>
    <row r="7877" spans="2:11" x14ac:dyDescent="0.2">
      <c r="B7877" s="35">
        <v>7862</v>
      </c>
      <c r="C7877" s="93">
        <v>0.45354085085676576</v>
      </c>
      <c r="D7877" s="101">
        <f t="shared" si="871"/>
        <v>2.3720098032512493</v>
      </c>
      <c r="E7877" s="93">
        <v>0.56252786662236376</v>
      </c>
      <c r="F7877" s="102">
        <f t="shared" si="869"/>
        <v>1.5625278666223639</v>
      </c>
      <c r="G7877" s="102">
        <f t="shared" si="872"/>
        <v>23499.532782530598</v>
      </c>
      <c r="H7877" s="102">
        <f t="shared" si="870"/>
        <v>23499.532782530598</v>
      </c>
      <c r="I7877" s="102">
        <f t="shared" si="866"/>
        <v>0</v>
      </c>
      <c r="J7877" s="102">
        <f t="shared" si="867"/>
        <v>23501.095310397221</v>
      </c>
      <c r="K7877" s="103">
        <f t="shared" si="868"/>
        <v>1.562527866622986</v>
      </c>
    </row>
    <row r="7878" spans="2:11" x14ac:dyDescent="0.2">
      <c r="B7878" s="35">
        <v>7863</v>
      </c>
      <c r="C7878" s="93">
        <v>0.6847430322800071</v>
      </c>
      <c r="D7878" s="101">
        <f t="shared" si="871"/>
        <v>1.1361349393753082</v>
      </c>
      <c r="E7878" s="93">
        <v>0.29834024936826009</v>
      </c>
      <c r="F7878" s="102">
        <f t="shared" si="869"/>
        <v>1.2983402493682601</v>
      </c>
      <c r="G7878" s="102">
        <f t="shared" si="872"/>
        <v>23500.668917469971</v>
      </c>
      <c r="H7878" s="102">
        <f t="shared" si="870"/>
        <v>23501.095310397221</v>
      </c>
      <c r="I7878" s="102">
        <f t="shared" si="866"/>
        <v>0.42639292724925326</v>
      </c>
      <c r="J7878" s="102">
        <f t="shared" si="867"/>
        <v>23502.393650646587</v>
      </c>
      <c r="K7878" s="103">
        <f t="shared" si="868"/>
        <v>1.7247331766157004</v>
      </c>
    </row>
    <row r="7879" spans="2:11" ht="16" thickBot="1" x14ac:dyDescent="0.25">
      <c r="B7879" s="39">
        <v>7864</v>
      </c>
      <c r="C7879" s="94">
        <v>0.32106630064727615</v>
      </c>
      <c r="D7879" s="104">
        <f t="shared" si="871"/>
        <v>3.4083228993207006</v>
      </c>
      <c r="E7879" s="94">
        <v>0.49836033459332929</v>
      </c>
      <c r="F7879" s="105">
        <f t="shared" si="869"/>
        <v>1.4983603345933294</v>
      </c>
      <c r="G7879" s="105">
        <f t="shared" si="872"/>
        <v>23504.077240369294</v>
      </c>
      <c r="H7879" s="105">
        <f t="shared" si="870"/>
        <v>23504.077240369294</v>
      </c>
      <c r="I7879" s="105">
        <f t="shared" si="866"/>
        <v>0</v>
      </c>
      <c r="J7879" s="105">
        <f t="shared" si="867"/>
        <v>23505.575600703887</v>
      </c>
      <c r="K7879" s="106">
        <f t="shared" si="868"/>
        <v>1.498360334593599</v>
      </c>
    </row>
    <row r="7880" spans="2:11" x14ac:dyDescent="0.2">
      <c r="B7880" s="35">
        <v>7865</v>
      </c>
      <c r="C7880" s="93">
        <v>0.23782231183105929</v>
      </c>
      <c r="D7880" s="101">
        <f t="shared" si="871"/>
        <v>4.3086944192763319</v>
      </c>
      <c r="E7880" s="93">
        <v>0.31395535057868162</v>
      </c>
      <c r="F7880" s="102">
        <f t="shared" si="869"/>
        <v>1.3139553505786816</v>
      </c>
      <c r="G7880" s="102">
        <f t="shared" si="872"/>
        <v>23508.38593478857</v>
      </c>
      <c r="H7880" s="102">
        <f t="shared" si="870"/>
        <v>23508.38593478857</v>
      </c>
      <c r="I7880" s="102">
        <f t="shared" si="866"/>
        <v>0</v>
      </c>
      <c r="J7880" s="102">
        <f t="shared" si="867"/>
        <v>23509.699890139149</v>
      </c>
      <c r="K7880" s="103">
        <f t="shared" si="868"/>
        <v>1.3139553505789081</v>
      </c>
    </row>
    <row r="7881" spans="2:11" x14ac:dyDescent="0.2">
      <c r="B7881" s="35">
        <v>7866</v>
      </c>
      <c r="C7881" s="93">
        <v>0.49625002384801442</v>
      </c>
      <c r="D7881" s="101">
        <f t="shared" si="871"/>
        <v>2.1020261967728575</v>
      </c>
      <c r="E7881" s="93">
        <v>0.88659537698098123</v>
      </c>
      <c r="F7881" s="102">
        <f t="shared" si="869"/>
        <v>1.8865953769809813</v>
      </c>
      <c r="G7881" s="102">
        <f t="shared" si="872"/>
        <v>23510.487960985341</v>
      </c>
      <c r="H7881" s="102">
        <f t="shared" si="870"/>
        <v>23510.487960985341</v>
      </c>
      <c r="I7881" s="102">
        <f t="shared" si="866"/>
        <v>0</v>
      </c>
      <c r="J7881" s="102">
        <f t="shared" si="867"/>
        <v>23512.374556362323</v>
      </c>
      <c r="K7881" s="103">
        <f t="shared" si="868"/>
        <v>1.8865953769818589</v>
      </c>
    </row>
    <row r="7882" spans="2:11" x14ac:dyDescent="0.2">
      <c r="B7882" s="35">
        <v>7867</v>
      </c>
      <c r="C7882" s="93">
        <v>0.14083525729578061</v>
      </c>
      <c r="D7882" s="101">
        <f t="shared" si="871"/>
        <v>5.8804933790235534</v>
      </c>
      <c r="E7882" s="93">
        <v>0.64536053763066614</v>
      </c>
      <c r="F7882" s="102">
        <f t="shared" si="869"/>
        <v>1.6453605376306661</v>
      </c>
      <c r="G7882" s="102">
        <f t="shared" si="872"/>
        <v>23516.368454364365</v>
      </c>
      <c r="H7882" s="102">
        <f t="shared" si="870"/>
        <v>23516.368454364365</v>
      </c>
      <c r="I7882" s="102">
        <f t="shared" si="866"/>
        <v>0</v>
      </c>
      <c r="J7882" s="102">
        <f t="shared" si="867"/>
        <v>23518.013814901995</v>
      </c>
      <c r="K7882" s="103">
        <f t="shared" si="868"/>
        <v>1.6453605376300402</v>
      </c>
    </row>
    <row r="7883" spans="2:11" ht="16" thickBot="1" x14ac:dyDescent="0.25">
      <c r="B7883" s="39">
        <v>7868</v>
      </c>
      <c r="C7883" s="94">
        <v>0.48684361322521674</v>
      </c>
      <c r="D7883" s="104">
        <f t="shared" si="871"/>
        <v>2.1594369906339699</v>
      </c>
      <c r="E7883" s="94">
        <v>0.26689131104687336</v>
      </c>
      <c r="F7883" s="105">
        <f t="shared" si="869"/>
        <v>1.2668913110468734</v>
      </c>
      <c r="G7883" s="105">
        <f t="shared" si="872"/>
        <v>23518.527891354999</v>
      </c>
      <c r="H7883" s="105">
        <f t="shared" si="870"/>
        <v>23518.527891354999</v>
      </c>
      <c r="I7883" s="105">
        <f t="shared" si="866"/>
        <v>0</v>
      </c>
      <c r="J7883" s="105">
        <f t="shared" si="867"/>
        <v>23519.794782666046</v>
      </c>
      <c r="K7883" s="106">
        <f t="shared" si="868"/>
        <v>1.2668913110464928</v>
      </c>
    </row>
    <row r="7884" spans="2:11" x14ac:dyDescent="0.2">
      <c r="B7884" s="35">
        <v>7869</v>
      </c>
      <c r="C7884" s="93">
        <v>0.81506302260673846</v>
      </c>
      <c r="D7884" s="101">
        <f t="shared" si="871"/>
        <v>0.61346952113739261</v>
      </c>
      <c r="E7884" s="93">
        <v>0.62831368160868828</v>
      </c>
      <c r="F7884" s="102">
        <f t="shared" si="869"/>
        <v>1.6283136816086883</v>
      </c>
      <c r="G7884" s="102">
        <f t="shared" si="872"/>
        <v>23519.141360876136</v>
      </c>
      <c r="H7884" s="102">
        <f t="shared" si="870"/>
        <v>23519.794782666046</v>
      </c>
      <c r="I7884" s="102">
        <f t="shared" si="866"/>
        <v>0.65342178990977118</v>
      </c>
      <c r="J7884" s="102">
        <f t="shared" si="867"/>
        <v>23521.423096347655</v>
      </c>
      <c r="K7884" s="103">
        <f t="shared" si="868"/>
        <v>2.281735471518914</v>
      </c>
    </row>
    <row r="7885" spans="2:11" x14ac:dyDescent="0.2">
      <c r="B7885" s="35">
        <v>7870</v>
      </c>
      <c r="C7885" s="93">
        <v>0.49304221732280962</v>
      </c>
      <c r="D7885" s="101">
        <f t="shared" si="871"/>
        <v>2.1214814252728811</v>
      </c>
      <c r="E7885" s="93">
        <v>0.70462073011280113</v>
      </c>
      <c r="F7885" s="102">
        <f t="shared" si="869"/>
        <v>1.7046207301128011</v>
      </c>
      <c r="G7885" s="102">
        <f t="shared" si="872"/>
        <v>23521.26284230141</v>
      </c>
      <c r="H7885" s="102">
        <f t="shared" si="870"/>
        <v>23521.423096347655</v>
      </c>
      <c r="I7885" s="102">
        <f t="shared" si="866"/>
        <v>0.16025404624451767</v>
      </c>
      <c r="J7885" s="102">
        <f t="shared" si="867"/>
        <v>23523.127717077768</v>
      </c>
      <c r="K7885" s="103">
        <f t="shared" si="868"/>
        <v>1.8648747763581923</v>
      </c>
    </row>
    <row r="7886" spans="2:11" x14ac:dyDescent="0.2">
      <c r="B7886" s="35">
        <v>7871</v>
      </c>
      <c r="C7886" s="93">
        <v>0.90472404530776263</v>
      </c>
      <c r="D7886" s="101">
        <f t="shared" si="871"/>
        <v>0.30037591227700816</v>
      </c>
      <c r="E7886" s="93">
        <v>0.38859073084919526</v>
      </c>
      <c r="F7886" s="102">
        <f t="shared" si="869"/>
        <v>1.3885907308491952</v>
      </c>
      <c r="G7886" s="102">
        <f t="shared" si="872"/>
        <v>23521.563218213687</v>
      </c>
      <c r="H7886" s="102">
        <f t="shared" si="870"/>
        <v>23523.127717077768</v>
      </c>
      <c r="I7886" s="102">
        <f t="shared" si="866"/>
        <v>1.5644988640815427</v>
      </c>
      <c r="J7886" s="102">
        <f t="shared" si="867"/>
        <v>23524.516307808619</v>
      </c>
      <c r="K7886" s="103">
        <f t="shared" si="868"/>
        <v>2.9530895949319529</v>
      </c>
    </row>
    <row r="7887" spans="2:11" ht="16" thickBot="1" x14ac:dyDescent="0.25">
      <c r="B7887" s="39">
        <v>7872</v>
      </c>
      <c r="C7887" s="94">
        <v>0.81211645586420811</v>
      </c>
      <c r="D7887" s="104">
        <f t="shared" si="871"/>
        <v>0.62433459165580796</v>
      </c>
      <c r="E7887" s="94">
        <v>0.14886017535514251</v>
      </c>
      <c r="F7887" s="105">
        <f t="shared" si="869"/>
        <v>1.1488601753551424</v>
      </c>
      <c r="G7887" s="105">
        <f t="shared" si="872"/>
        <v>23522.187552805342</v>
      </c>
      <c r="H7887" s="105">
        <f t="shared" si="870"/>
        <v>23524.516307808619</v>
      </c>
      <c r="I7887" s="105">
        <f t="shared" si="866"/>
        <v>2.3287550032764557</v>
      </c>
      <c r="J7887" s="105">
        <f t="shared" si="867"/>
        <v>23525.665167983974</v>
      </c>
      <c r="K7887" s="106">
        <f t="shared" si="868"/>
        <v>3.4776151786318223</v>
      </c>
    </row>
    <row r="7888" spans="2:11" x14ac:dyDescent="0.2">
      <c r="B7888" s="35">
        <v>7873</v>
      </c>
      <c r="C7888" s="93">
        <v>0.35981884404716558</v>
      </c>
      <c r="D7888" s="101">
        <f t="shared" si="871"/>
        <v>3.0664637554956391</v>
      </c>
      <c r="E7888" s="93">
        <v>0.21522311836461494</v>
      </c>
      <c r="F7888" s="102">
        <f t="shared" si="869"/>
        <v>1.2152231183646149</v>
      </c>
      <c r="G7888" s="102">
        <f t="shared" si="872"/>
        <v>23525.254016560837</v>
      </c>
      <c r="H7888" s="102">
        <f t="shared" si="870"/>
        <v>23525.665167983974</v>
      </c>
      <c r="I7888" s="102">
        <f t="shared" si="866"/>
        <v>0.41115142313719844</v>
      </c>
      <c r="J7888" s="102">
        <f t="shared" si="867"/>
        <v>23526.880391102339</v>
      </c>
      <c r="K7888" s="103">
        <f t="shared" si="868"/>
        <v>1.6263745415017183</v>
      </c>
    </row>
    <row r="7889" spans="2:11" x14ac:dyDescent="0.2">
      <c r="B7889" s="35">
        <v>7874</v>
      </c>
      <c r="C7889" s="93">
        <v>0.15649436994799693</v>
      </c>
      <c r="D7889" s="101">
        <f t="shared" si="871"/>
        <v>5.5642057332666583</v>
      </c>
      <c r="E7889" s="93">
        <v>0.69813010412328802</v>
      </c>
      <c r="F7889" s="102">
        <f t="shared" si="869"/>
        <v>1.6981301041232881</v>
      </c>
      <c r="G7889" s="102">
        <f t="shared" si="872"/>
        <v>23530.818222294103</v>
      </c>
      <c r="H7889" s="102">
        <f t="shared" si="870"/>
        <v>23530.818222294103</v>
      </c>
      <c r="I7889" s="102">
        <f t="shared" si="866"/>
        <v>0</v>
      </c>
      <c r="J7889" s="102">
        <f t="shared" si="867"/>
        <v>23532.516352398226</v>
      </c>
      <c r="K7889" s="103">
        <f t="shared" si="868"/>
        <v>1.6981301041232655</v>
      </c>
    </row>
    <row r="7890" spans="2:11" x14ac:dyDescent="0.2">
      <c r="B7890" s="35">
        <v>7875</v>
      </c>
      <c r="C7890" s="93">
        <v>0.64646758316658159</v>
      </c>
      <c r="D7890" s="101">
        <f t="shared" si="871"/>
        <v>1.3086966722232909</v>
      </c>
      <c r="E7890" s="93">
        <v>0.331137873491964</v>
      </c>
      <c r="F7890" s="102">
        <f t="shared" si="869"/>
        <v>1.3311378734919641</v>
      </c>
      <c r="G7890" s="102">
        <f t="shared" si="872"/>
        <v>23532.126918966325</v>
      </c>
      <c r="H7890" s="102">
        <f t="shared" si="870"/>
        <v>23532.516352398226</v>
      </c>
      <c r="I7890" s="102">
        <f t="shared" ref="I7890:I7953" si="873">H7890-G7890</f>
        <v>0.389433431901125</v>
      </c>
      <c r="J7890" s="102">
        <f t="shared" ref="J7890:J7953" si="874">H7890+F7890</f>
        <v>23533.847490271717</v>
      </c>
      <c r="K7890" s="103">
        <f t="shared" ref="K7890:K7953" si="875">J7890-G7890</f>
        <v>1.7205713053917862</v>
      </c>
    </row>
    <row r="7891" spans="2:11" ht="16" thickBot="1" x14ac:dyDescent="0.25">
      <c r="B7891" s="39">
        <v>7876</v>
      </c>
      <c r="C7891" s="94">
        <v>0.85749274805959519</v>
      </c>
      <c r="D7891" s="104">
        <f t="shared" si="871"/>
        <v>0.46122767115348506</v>
      </c>
      <c r="E7891" s="94">
        <v>6.1121867504183691E-2</v>
      </c>
      <c r="F7891" s="105">
        <f t="shared" si="869"/>
        <v>1.0611218675041836</v>
      </c>
      <c r="G7891" s="105">
        <f t="shared" si="872"/>
        <v>23532.588146637478</v>
      </c>
      <c r="H7891" s="105">
        <f t="shared" si="870"/>
        <v>23533.847490271717</v>
      </c>
      <c r="I7891" s="105">
        <f t="shared" si="873"/>
        <v>1.2593436342394853</v>
      </c>
      <c r="J7891" s="105">
        <f t="shared" si="874"/>
        <v>23534.908612139221</v>
      </c>
      <c r="K7891" s="106">
        <f t="shared" si="875"/>
        <v>2.3204655017434561</v>
      </c>
    </row>
    <row r="7892" spans="2:11" x14ac:dyDescent="0.2">
      <c r="B7892" s="35">
        <v>7877</v>
      </c>
      <c r="C7892" s="93">
        <v>0.75005029395256395</v>
      </c>
      <c r="D7892" s="101">
        <f t="shared" si="871"/>
        <v>0.8628450482900698</v>
      </c>
      <c r="E7892" s="93">
        <v>0.2222000383961017</v>
      </c>
      <c r="F7892" s="102">
        <f t="shared" si="869"/>
        <v>1.2222000383961018</v>
      </c>
      <c r="G7892" s="102">
        <f t="shared" si="872"/>
        <v>23533.450991685768</v>
      </c>
      <c r="H7892" s="102">
        <f t="shared" si="870"/>
        <v>23534.908612139221</v>
      </c>
      <c r="I7892" s="102">
        <f t="shared" si="873"/>
        <v>1.4576204534532735</v>
      </c>
      <c r="J7892" s="102">
        <f t="shared" si="874"/>
        <v>23536.130812177616</v>
      </c>
      <c r="K7892" s="103">
        <f t="shared" si="875"/>
        <v>2.679820491848659</v>
      </c>
    </row>
    <row r="7893" spans="2:11" x14ac:dyDescent="0.2">
      <c r="B7893" s="35">
        <v>7878</v>
      </c>
      <c r="C7893" s="93">
        <v>0.1112826625811465</v>
      </c>
      <c r="D7893" s="101">
        <f t="shared" si="871"/>
        <v>6.5870454143751109</v>
      </c>
      <c r="E7893" s="93">
        <v>0.26288824285585644</v>
      </c>
      <c r="F7893" s="102">
        <f t="shared" si="869"/>
        <v>1.2628882428558565</v>
      </c>
      <c r="G7893" s="102">
        <f t="shared" si="872"/>
        <v>23540.038037100145</v>
      </c>
      <c r="H7893" s="102">
        <f t="shared" si="870"/>
        <v>23540.038037100145</v>
      </c>
      <c r="I7893" s="102">
        <f t="shared" si="873"/>
        <v>0</v>
      </c>
      <c r="J7893" s="102">
        <f t="shared" si="874"/>
        <v>23541.300925342999</v>
      </c>
      <c r="K7893" s="103">
        <f t="shared" si="875"/>
        <v>1.2628882428543875</v>
      </c>
    </row>
    <row r="7894" spans="2:11" x14ac:dyDescent="0.2">
      <c r="B7894" s="35">
        <v>7879</v>
      </c>
      <c r="C7894" s="93">
        <v>0.98914368483521931</v>
      </c>
      <c r="D7894" s="101">
        <f t="shared" si="871"/>
        <v>3.2747024892980807E-2</v>
      </c>
      <c r="E7894" s="93">
        <v>0.39447739281382732</v>
      </c>
      <c r="F7894" s="102">
        <f t="shared" si="869"/>
        <v>1.3944773928138274</v>
      </c>
      <c r="G7894" s="102">
        <f t="shared" si="872"/>
        <v>23540.070784125037</v>
      </c>
      <c r="H7894" s="102">
        <f t="shared" si="870"/>
        <v>23541.300925342999</v>
      </c>
      <c r="I7894" s="102">
        <f t="shared" si="873"/>
        <v>1.2301412179622275</v>
      </c>
      <c r="J7894" s="102">
        <f t="shared" si="874"/>
        <v>23542.695402735812</v>
      </c>
      <c r="K7894" s="103">
        <f t="shared" si="875"/>
        <v>2.6246186107746325</v>
      </c>
    </row>
    <row r="7895" spans="2:11" ht="16" thickBot="1" x14ac:dyDescent="0.25">
      <c r="B7895" s="39">
        <v>7880</v>
      </c>
      <c r="C7895" s="94">
        <v>6.4342047057859286E-2</v>
      </c>
      <c r="D7895" s="104">
        <f t="shared" si="871"/>
        <v>8.2306258242665624</v>
      </c>
      <c r="E7895" s="94">
        <v>0.7056303933242638</v>
      </c>
      <c r="F7895" s="105">
        <f t="shared" si="869"/>
        <v>1.7056303933242638</v>
      </c>
      <c r="G7895" s="105">
        <f t="shared" si="872"/>
        <v>23548.301409949305</v>
      </c>
      <c r="H7895" s="105">
        <f t="shared" si="870"/>
        <v>23548.301409949305</v>
      </c>
      <c r="I7895" s="105">
        <f t="shared" si="873"/>
        <v>0</v>
      </c>
      <c r="J7895" s="105">
        <f t="shared" si="874"/>
        <v>23550.007040342629</v>
      </c>
      <c r="K7895" s="106">
        <f t="shared" si="875"/>
        <v>1.7056303933240997</v>
      </c>
    </row>
    <row r="7896" spans="2:11" x14ac:dyDescent="0.2">
      <c r="B7896" s="35">
        <v>7881</v>
      </c>
      <c r="C7896" s="93">
        <v>0.35831433382273747</v>
      </c>
      <c r="D7896" s="101">
        <f t="shared" si="871"/>
        <v>3.0790339511526859</v>
      </c>
      <c r="E7896" s="93">
        <v>9.2234294802643113E-2</v>
      </c>
      <c r="F7896" s="102">
        <f t="shared" si="869"/>
        <v>1.0922342948026431</v>
      </c>
      <c r="G7896" s="102">
        <f t="shared" si="872"/>
        <v>23551.380443900456</v>
      </c>
      <c r="H7896" s="102">
        <f t="shared" si="870"/>
        <v>23551.380443900456</v>
      </c>
      <c r="I7896" s="102">
        <f t="shared" si="873"/>
        <v>0</v>
      </c>
      <c r="J7896" s="102">
        <f t="shared" si="874"/>
        <v>23552.47267819526</v>
      </c>
      <c r="K7896" s="103">
        <f t="shared" si="875"/>
        <v>1.0922342948033474</v>
      </c>
    </row>
    <row r="7897" spans="2:11" x14ac:dyDescent="0.2">
      <c r="B7897" s="35">
        <v>7882</v>
      </c>
      <c r="C7897" s="93">
        <v>0.10808713353682275</v>
      </c>
      <c r="D7897" s="101">
        <f t="shared" si="871"/>
        <v>6.6744527553960786</v>
      </c>
      <c r="E7897" s="93">
        <v>0.80182787074472028</v>
      </c>
      <c r="F7897" s="102">
        <f t="shared" si="869"/>
        <v>1.8018278707447202</v>
      </c>
      <c r="G7897" s="102">
        <f t="shared" si="872"/>
        <v>23558.054896655853</v>
      </c>
      <c r="H7897" s="102">
        <f t="shared" si="870"/>
        <v>23558.054896655853</v>
      </c>
      <c r="I7897" s="102">
        <f t="shared" si="873"/>
        <v>0</v>
      </c>
      <c r="J7897" s="102">
        <f t="shared" si="874"/>
        <v>23559.856724526599</v>
      </c>
      <c r="K7897" s="103">
        <f t="shared" si="875"/>
        <v>1.8018278707459103</v>
      </c>
    </row>
    <row r="7898" spans="2:11" x14ac:dyDescent="0.2">
      <c r="B7898" s="35">
        <v>7883</v>
      </c>
      <c r="C7898" s="93">
        <v>0.36116968061754007</v>
      </c>
      <c r="D7898" s="101">
        <f t="shared" si="871"/>
        <v>3.0552222050010291</v>
      </c>
      <c r="E7898" s="93">
        <v>0.60414929630303305</v>
      </c>
      <c r="F7898" s="102">
        <f t="shared" si="869"/>
        <v>1.604149296303033</v>
      </c>
      <c r="G7898" s="102">
        <f t="shared" si="872"/>
        <v>23561.110118860855</v>
      </c>
      <c r="H7898" s="102">
        <f t="shared" si="870"/>
        <v>23561.110118860855</v>
      </c>
      <c r="I7898" s="102">
        <f t="shared" si="873"/>
        <v>0</v>
      </c>
      <c r="J7898" s="102">
        <f t="shared" si="874"/>
        <v>23562.714268157157</v>
      </c>
      <c r="K7898" s="103">
        <f t="shared" si="875"/>
        <v>1.6041492963013297</v>
      </c>
    </row>
    <row r="7899" spans="2:11" ht="16" thickBot="1" x14ac:dyDescent="0.25">
      <c r="B7899" s="39">
        <v>7884</v>
      </c>
      <c r="C7899" s="94">
        <v>0.27188545063932934</v>
      </c>
      <c r="D7899" s="104">
        <f t="shared" si="871"/>
        <v>3.9071233162343635</v>
      </c>
      <c r="E7899" s="94">
        <v>0.78021392152270008</v>
      </c>
      <c r="F7899" s="105">
        <f t="shared" si="869"/>
        <v>1.7802139215227002</v>
      </c>
      <c r="G7899" s="105">
        <f t="shared" si="872"/>
        <v>23565.017242177091</v>
      </c>
      <c r="H7899" s="105">
        <f t="shared" si="870"/>
        <v>23565.017242177091</v>
      </c>
      <c r="I7899" s="105">
        <f t="shared" si="873"/>
        <v>0</v>
      </c>
      <c r="J7899" s="105">
        <f t="shared" si="874"/>
        <v>23566.797456098615</v>
      </c>
      <c r="K7899" s="106">
        <f t="shared" si="875"/>
        <v>1.7802139215236821</v>
      </c>
    </row>
    <row r="7900" spans="2:11" x14ac:dyDescent="0.2">
      <c r="B7900" s="35">
        <v>7885</v>
      </c>
      <c r="C7900" s="93">
        <v>0.7000230700176775</v>
      </c>
      <c r="D7900" s="101">
        <f t="shared" si="871"/>
        <v>1.0699259619410917</v>
      </c>
      <c r="E7900" s="93">
        <v>0.85483035361346937</v>
      </c>
      <c r="F7900" s="102">
        <f t="shared" si="869"/>
        <v>1.8548303536134694</v>
      </c>
      <c r="G7900" s="102">
        <f t="shared" si="872"/>
        <v>23566.087168139031</v>
      </c>
      <c r="H7900" s="102">
        <f t="shared" si="870"/>
        <v>23566.797456098615</v>
      </c>
      <c r="I7900" s="102">
        <f t="shared" si="873"/>
        <v>0.71028795958409319</v>
      </c>
      <c r="J7900" s="102">
        <f t="shared" si="874"/>
        <v>23568.652286452227</v>
      </c>
      <c r="K7900" s="103">
        <f t="shared" si="875"/>
        <v>2.5651183131958533</v>
      </c>
    </row>
    <row r="7901" spans="2:11" x14ac:dyDescent="0.2">
      <c r="B7901" s="35">
        <v>7886</v>
      </c>
      <c r="C7901" s="93">
        <v>0.5471439073565193</v>
      </c>
      <c r="D7901" s="101">
        <f t="shared" si="871"/>
        <v>1.8091302792421302</v>
      </c>
      <c r="E7901" s="93">
        <v>0.47611884133040427</v>
      </c>
      <c r="F7901" s="102">
        <f t="shared" si="869"/>
        <v>1.4761188413304043</v>
      </c>
      <c r="G7901" s="102">
        <f t="shared" si="872"/>
        <v>23567.896298418273</v>
      </c>
      <c r="H7901" s="102">
        <f t="shared" si="870"/>
        <v>23568.652286452227</v>
      </c>
      <c r="I7901" s="102">
        <f t="shared" si="873"/>
        <v>0.75598803395405412</v>
      </c>
      <c r="J7901" s="102">
        <f t="shared" si="874"/>
        <v>23570.128405293559</v>
      </c>
      <c r="K7901" s="103">
        <f t="shared" si="875"/>
        <v>2.2321068752862629</v>
      </c>
    </row>
    <row r="7902" spans="2:11" x14ac:dyDescent="0.2">
      <c r="B7902" s="35">
        <v>7887</v>
      </c>
      <c r="C7902" s="93">
        <v>0.9517103275715284</v>
      </c>
      <c r="D7902" s="101">
        <f t="shared" si="871"/>
        <v>0.14848370476092571</v>
      </c>
      <c r="E7902" s="93">
        <v>0.50246557166640327</v>
      </c>
      <c r="F7902" s="102">
        <f t="shared" si="869"/>
        <v>1.5024655716664033</v>
      </c>
      <c r="G7902" s="102">
        <f t="shared" si="872"/>
        <v>23568.044782123034</v>
      </c>
      <c r="H7902" s="102">
        <f t="shared" si="870"/>
        <v>23570.128405293559</v>
      </c>
      <c r="I7902" s="102">
        <f t="shared" si="873"/>
        <v>2.083623170525243</v>
      </c>
      <c r="J7902" s="102">
        <f t="shared" si="874"/>
        <v>23571.630870865225</v>
      </c>
      <c r="K7902" s="103">
        <f t="shared" si="875"/>
        <v>3.5860887421913503</v>
      </c>
    </row>
    <row r="7903" spans="2:11" ht="16" thickBot="1" x14ac:dyDescent="0.25">
      <c r="B7903" s="39">
        <v>7888</v>
      </c>
      <c r="C7903" s="94">
        <v>0.4792699986736364</v>
      </c>
      <c r="D7903" s="104">
        <f t="shared" si="871"/>
        <v>2.2064735064656467</v>
      </c>
      <c r="E7903" s="94">
        <v>0.67123305638553188</v>
      </c>
      <c r="F7903" s="105">
        <f t="shared" si="869"/>
        <v>1.6712330563855318</v>
      </c>
      <c r="G7903" s="105">
        <f t="shared" si="872"/>
        <v>23570.251255629501</v>
      </c>
      <c r="H7903" s="105">
        <f t="shared" si="870"/>
        <v>23571.630870865225</v>
      </c>
      <c r="I7903" s="105">
        <f t="shared" si="873"/>
        <v>1.3796152357244864</v>
      </c>
      <c r="J7903" s="105">
        <f t="shared" si="874"/>
        <v>23573.302103921611</v>
      </c>
      <c r="K7903" s="106">
        <f t="shared" si="875"/>
        <v>3.0508482921104587</v>
      </c>
    </row>
    <row r="7904" spans="2:11" x14ac:dyDescent="0.2">
      <c r="B7904" s="35">
        <v>7889</v>
      </c>
      <c r="C7904" s="93">
        <v>0.38734678788182642</v>
      </c>
      <c r="D7904" s="101">
        <f t="shared" si="871"/>
        <v>2.8453046834575479</v>
      </c>
      <c r="E7904" s="93">
        <v>0.70157914406141797</v>
      </c>
      <c r="F7904" s="102">
        <f t="shared" si="869"/>
        <v>1.7015791440614181</v>
      </c>
      <c r="G7904" s="102">
        <f t="shared" si="872"/>
        <v>23573.096560312959</v>
      </c>
      <c r="H7904" s="102">
        <f t="shared" si="870"/>
        <v>23573.302103921611</v>
      </c>
      <c r="I7904" s="102">
        <f t="shared" si="873"/>
        <v>0.20554360865207855</v>
      </c>
      <c r="J7904" s="102">
        <f t="shared" si="874"/>
        <v>23575.003683065672</v>
      </c>
      <c r="K7904" s="103">
        <f t="shared" si="875"/>
        <v>1.907122752712894</v>
      </c>
    </row>
    <row r="7905" spans="2:11" x14ac:dyDescent="0.2">
      <c r="B7905" s="35">
        <v>7890</v>
      </c>
      <c r="C7905" s="93">
        <v>0.54310574368949194</v>
      </c>
      <c r="D7905" s="101">
        <f t="shared" si="871"/>
        <v>1.831353714743621</v>
      </c>
      <c r="E7905" s="93">
        <v>0.79818381558538987</v>
      </c>
      <c r="F7905" s="102">
        <f t="shared" si="869"/>
        <v>1.7981838155853898</v>
      </c>
      <c r="G7905" s="102">
        <f t="shared" si="872"/>
        <v>23574.927914027703</v>
      </c>
      <c r="H7905" s="102">
        <f t="shared" si="870"/>
        <v>23575.003683065672</v>
      </c>
      <c r="I7905" s="102">
        <f t="shared" si="873"/>
        <v>7.5769037968711928E-2</v>
      </c>
      <c r="J7905" s="102">
        <f t="shared" si="874"/>
        <v>23576.801866881258</v>
      </c>
      <c r="K7905" s="103">
        <f t="shared" si="875"/>
        <v>1.8739528535552381</v>
      </c>
    </row>
    <row r="7906" spans="2:11" x14ac:dyDescent="0.2">
      <c r="B7906" s="35">
        <v>7891</v>
      </c>
      <c r="C7906" s="93">
        <v>0.30754658287042136</v>
      </c>
      <c r="D7906" s="101">
        <f t="shared" si="871"/>
        <v>3.5373861425980961</v>
      </c>
      <c r="E7906" s="93">
        <v>0.65399431625909821</v>
      </c>
      <c r="F7906" s="102">
        <f t="shared" si="869"/>
        <v>1.6539943162590982</v>
      </c>
      <c r="G7906" s="102">
        <f t="shared" si="872"/>
        <v>23578.465300170301</v>
      </c>
      <c r="H7906" s="102">
        <f t="shared" si="870"/>
        <v>23578.465300170301</v>
      </c>
      <c r="I7906" s="102">
        <f t="shared" si="873"/>
        <v>0</v>
      </c>
      <c r="J7906" s="102">
        <f t="shared" si="874"/>
        <v>23580.119294486562</v>
      </c>
      <c r="K7906" s="103">
        <f t="shared" si="875"/>
        <v>1.6539943162606505</v>
      </c>
    </row>
    <row r="7907" spans="2:11" ht="16" thickBot="1" x14ac:dyDescent="0.25">
      <c r="B7907" s="39">
        <v>7892</v>
      </c>
      <c r="C7907" s="94">
        <v>0.14221649877611198</v>
      </c>
      <c r="D7907" s="104">
        <f t="shared" si="871"/>
        <v>5.8512142295847802</v>
      </c>
      <c r="E7907" s="94">
        <v>0.11466694813034284</v>
      </c>
      <c r="F7907" s="105">
        <f t="shared" si="869"/>
        <v>1.1146669481303428</v>
      </c>
      <c r="G7907" s="105">
        <f t="shared" si="872"/>
        <v>23584.316514399885</v>
      </c>
      <c r="H7907" s="105">
        <f t="shared" si="870"/>
        <v>23584.316514399885</v>
      </c>
      <c r="I7907" s="105">
        <f t="shared" si="873"/>
        <v>0</v>
      </c>
      <c r="J7907" s="105">
        <f t="shared" si="874"/>
        <v>23585.431181348016</v>
      </c>
      <c r="K7907" s="106">
        <f t="shared" si="875"/>
        <v>1.1146669481313438</v>
      </c>
    </row>
    <row r="7908" spans="2:11" x14ac:dyDescent="0.2">
      <c r="B7908" s="35">
        <v>7893</v>
      </c>
      <c r="C7908" s="93">
        <v>0.96532812981564431</v>
      </c>
      <c r="D7908" s="101">
        <f t="shared" si="871"/>
        <v>0.1058616136305429</v>
      </c>
      <c r="E7908" s="93">
        <v>0.60120998460724528</v>
      </c>
      <c r="F7908" s="102">
        <f t="shared" si="869"/>
        <v>1.6012099846072454</v>
      </c>
      <c r="G7908" s="102">
        <f t="shared" si="872"/>
        <v>23584.422376013514</v>
      </c>
      <c r="H7908" s="102">
        <f t="shared" si="870"/>
        <v>23585.431181348016</v>
      </c>
      <c r="I7908" s="102">
        <f t="shared" si="873"/>
        <v>1.0088053345025401</v>
      </c>
      <c r="J7908" s="102">
        <f t="shared" si="874"/>
        <v>23587.032391332625</v>
      </c>
      <c r="K7908" s="103">
        <f t="shared" si="875"/>
        <v>2.6100153191109712</v>
      </c>
    </row>
    <row r="7909" spans="2:11" x14ac:dyDescent="0.2">
      <c r="B7909" s="35">
        <v>7894</v>
      </c>
      <c r="C7909" s="93">
        <v>0.46460782622764341</v>
      </c>
      <c r="D7909" s="101">
        <f t="shared" si="871"/>
        <v>2.2996848411006745</v>
      </c>
      <c r="E7909" s="93">
        <v>0.55435340072407313</v>
      </c>
      <c r="F7909" s="102">
        <f t="shared" si="869"/>
        <v>1.5543534007240731</v>
      </c>
      <c r="G7909" s="102">
        <f t="shared" si="872"/>
        <v>23586.722060854616</v>
      </c>
      <c r="H7909" s="102">
        <f t="shared" si="870"/>
        <v>23587.032391332625</v>
      </c>
      <c r="I7909" s="102">
        <f t="shared" si="873"/>
        <v>0.31033047800883651</v>
      </c>
      <c r="J7909" s="102">
        <f t="shared" si="874"/>
        <v>23588.586744733348</v>
      </c>
      <c r="K7909" s="103">
        <f t="shared" si="875"/>
        <v>1.8646838787317392</v>
      </c>
    </row>
    <row r="7910" spans="2:11" x14ac:dyDescent="0.2">
      <c r="B7910" s="35">
        <v>7895</v>
      </c>
      <c r="C7910" s="93">
        <v>0.32726967499036108</v>
      </c>
      <c r="D7910" s="101">
        <f t="shared" si="871"/>
        <v>3.350912261394416</v>
      </c>
      <c r="E7910" s="93">
        <v>0.91263259315482526</v>
      </c>
      <c r="F7910" s="102">
        <f t="shared" si="869"/>
        <v>1.9126325931548251</v>
      </c>
      <c r="G7910" s="102">
        <f t="shared" si="872"/>
        <v>23590.07297311601</v>
      </c>
      <c r="H7910" s="102">
        <f t="shared" si="870"/>
        <v>23590.07297311601</v>
      </c>
      <c r="I7910" s="102">
        <f t="shared" si="873"/>
        <v>0</v>
      </c>
      <c r="J7910" s="102">
        <f t="shared" si="874"/>
        <v>23591.985605709164</v>
      </c>
      <c r="K7910" s="103">
        <f t="shared" si="875"/>
        <v>1.9126325931538304</v>
      </c>
    </row>
    <row r="7911" spans="2:11" ht="16" thickBot="1" x14ac:dyDescent="0.25">
      <c r="B7911" s="39">
        <v>7896</v>
      </c>
      <c r="C7911" s="94">
        <v>0.24284262084004271</v>
      </c>
      <c r="D7911" s="104">
        <f t="shared" si="871"/>
        <v>4.2460250889660847</v>
      </c>
      <c r="E7911" s="94">
        <v>0.7411502527226882</v>
      </c>
      <c r="F7911" s="105">
        <f t="shared" si="869"/>
        <v>1.7411502527226883</v>
      </c>
      <c r="G7911" s="105">
        <f t="shared" si="872"/>
        <v>23594.318998204977</v>
      </c>
      <c r="H7911" s="105">
        <f t="shared" si="870"/>
        <v>23594.318998204977</v>
      </c>
      <c r="I7911" s="105">
        <f t="shared" si="873"/>
        <v>0</v>
      </c>
      <c r="J7911" s="105">
        <f t="shared" si="874"/>
        <v>23596.060148457698</v>
      </c>
      <c r="K7911" s="106">
        <f t="shared" si="875"/>
        <v>1.7411502527211269</v>
      </c>
    </row>
    <row r="7912" spans="2:11" x14ac:dyDescent="0.2">
      <c r="B7912" s="35">
        <v>7897</v>
      </c>
      <c r="C7912" s="93">
        <v>7.1961579653152197E-2</v>
      </c>
      <c r="D7912" s="101">
        <f t="shared" si="871"/>
        <v>7.8948687549545147</v>
      </c>
      <c r="E7912" s="93">
        <v>0.27423529968674265</v>
      </c>
      <c r="F7912" s="102">
        <f t="shared" si="869"/>
        <v>1.2742352996867425</v>
      </c>
      <c r="G7912" s="102">
        <f t="shared" si="872"/>
        <v>23602.21386695993</v>
      </c>
      <c r="H7912" s="102">
        <f t="shared" si="870"/>
        <v>23602.21386695993</v>
      </c>
      <c r="I7912" s="102">
        <f t="shared" si="873"/>
        <v>0</v>
      </c>
      <c r="J7912" s="102">
        <f t="shared" si="874"/>
        <v>23603.488102259616</v>
      </c>
      <c r="K7912" s="103">
        <f t="shared" si="875"/>
        <v>1.274235299686552</v>
      </c>
    </row>
    <row r="7913" spans="2:11" x14ac:dyDescent="0.2">
      <c r="B7913" s="35">
        <v>7898</v>
      </c>
      <c r="C7913" s="93">
        <v>0.87924019996289404</v>
      </c>
      <c r="D7913" s="101">
        <f t="shared" si="871"/>
        <v>0.38609146078594342</v>
      </c>
      <c r="E7913" s="93">
        <v>0.18489966060615293</v>
      </c>
      <c r="F7913" s="102">
        <f t="shared" si="869"/>
        <v>1.184899660606153</v>
      </c>
      <c r="G7913" s="102">
        <f t="shared" si="872"/>
        <v>23602.599958420717</v>
      </c>
      <c r="H7913" s="102">
        <f t="shared" si="870"/>
        <v>23603.488102259616</v>
      </c>
      <c r="I7913" s="102">
        <f t="shared" si="873"/>
        <v>0.88814383889985038</v>
      </c>
      <c r="J7913" s="102">
        <f t="shared" si="874"/>
        <v>23604.673001920222</v>
      </c>
      <c r="K7913" s="103">
        <f t="shared" si="875"/>
        <v>2.0730434995057294</v>
      </c>
    </row>
    <row r="7914" spans="2:11" x14ac:dyDescent="0.2">
      <c r="B7914" s="35">
        <v>7899</v>
      </c>
      <c r="C7914" s="93">
        <v>0.56033834744222477</v>
      </c>
      <c r="D7914" s="101">
        <f t="shared" si="871"/>
        <v>1.7376434575267281</v>
      </c>
      <c r="E7914" s="93">
        <v>0.10651927960133312</v>
      </c>
      <c r="F7914" s="102">
        <f t="shared" si="869"/>
        <v>1.1065192796013332</v>
      </c>
      <c r="G7914" s="102">
        <f t="shared" si="872"/>
        <v>23604.337601878244</v>
      </c>
      <c r="H7914" s="102">
        <f t="shared" si="870"/>
        <v>23604.673001920222</v>
      </c>
      <c r="I7914" s="102">
        <f t="shared" si="873"/>
        <v>0.33540004197857343</v>
      </c>
      <c r="J7914" s="102">
        <f t="shared" si="874"/>
        <v>23605.779521199824</v>
      </c>
      <c r="K7914" s="103">
        <f t="shared" si="875"/>
        <v>1.4419193215799169</v>
      </c>
    </row>
    <row r="7915" spans="2:11" ht="16" thickBot="1" x14ac:dyDescent="0.25">
      <c r="B7915" s="39">
        <v>7900</v>
      </c>
      <c r="C7915" s="94">
        <v>0.5860595689422714</v>
      </c>
      <c r="D7915" s="104">
        <f t="shared" si="871"/>
        <v>1.6030015232591552</v>
      </c>
      <c r="E7915" s="94">
        <v>0.25951643702816418</v>
      </c>
      <c r="F7915" s="105">
        <f t="shared" ref="F7915:F7978" si="876">($N$18-$N$19)*E7915+$N$19</f>
        <v>1.2595164370281642</v>
      </c>
      <c r="G7915" s="105">
        <f t="shared" si="872"/>
        <v>23605.940603401505</v>
      </c>
      <c r="H7915" s="105">
        <f t="shared" ref="H7915:H7978" si="877">+MAX(G7915,J7914)</f>
        <v>23605.940603401505</v>
      </c>
      <c r="I7915" s="105">
        <f t="shared" si="873"/>
        <v>0</v>
      </c>
      <c r="J7915" s="105">
        <f t="shared" si="874"/>
        <v>23607.200119838533</v>
      </c>
      <c r="K7915" s="106">
        <f t="shared" si="875"/>
        <v>1.2595164370286511</v>
      </c>
    </row>
    <row r="7916" spans="2:11" x14ac:dyDescent="0.2">
      <c r="B7916" s="35">
        <v>7901</v>
      </c>
      <c r="C7916" s="93">
        <v>6.4262278077680146E-2</v>
      </c>
      <c r="D7916" s="101">
        <f t="shared" ref="D7916:D7979" si="878">-LN(C7916)/$N$16</f>
        <v>8.2343474249355104</v>
      </c>
      <c r="E7916" s="93">
        <v>0.75511475862484723</v>
      </c>
      <c r="F7916" s="102">
        <f t="shared" si="876"/>
        <v>1.7551147586248472</v>
      </c>
      <c r="G7916" s="102">
        <f t="shared" ref="G7916:G7979" si="879">G7915+D7916</f>
        <v>23614.17495082644</v>
      </c>
      <c r="H7916" s="102">
        <f t="shared" si="877"/>
        <v>23614.17495082644</v>
      </c>
      <c r="I7916" s="102">
        <f t="shared" si="873"/>
        <v>0</v>
      </c>
      <c r="J7916" s="102">
        <f t="shared" si="874"/>
        <v>23615.930065585064</v>
      </c>
      <c r="K7916" s="103">
        <f t="shared" si="875"/>
        <v>1.7551147586236766</v>
      </c>
    </row>
    <row r="7917" spans="2:11" x14ac:dyDescent="0.2">
      <c r="B7917" s="35">
        <v>7902</v>
      </c>
      <c r="C7917" s="93">
        <v>0.63174872239976443</v>
      </c>
      <c r="D7917" s="101">
        <f t="shared" si="878"/>
        <v>1.3777906651056195</v>
      </c>
      <c r="E7917" s="93">
        <v>0.72916544385451765</v>
      </c>
      <c r="F7917" s="102">
        <f t="shared" si="876"/>
        <v>1.7291654438545176</v>
      </c>
      <c r="G7917" s="102">
        <f t="shared" si="879"/>
        <v>23615.552741491545</v>
      </c>
      <c r="H7917" s="102">
        <f t="shared" si="877"/>
        <v>23615.930065585064</v>
      </c>
      <c r="I7917" s="102">
        <f t="shared" si="873"/>
        <v>0.37732409351883689</v>
      </c>
      <c r="J7917" s="102">
        <f t="shared" si="874"/>
        <v>23617.65923102892</v>
      </c>
      <c r="K7917" s="103">
        <f t="shared" si="875"/>
        <v>2.1064895373747277</v>
      </c>
    </row>
    <row r="7918" spans="2:11" x14ac:dyDescent="0.2">
      <c r="B7918" s="35">
        <v>7903</v>
      </c>
      <c r="C7918" s="93">
        <v>0.11469294614381786</v>
      </c>
      <c r="D7918" s="101">
        <f t="shared" si="878"/>
        <v>6.4964902651443897</v>
      </c>
      <c r="E7918" s="93">
        <v>0.56803068247202293</v>
      </c>
      <c r="F7918" s="102">
        <f t="shared" si="876"/>
        <v>1.5680306824720229</v>
      </c>
      <c r="G7918" s="102">
        <f t="shared" si="879"/>
        <v>23622.04923175669</v>
      </c>
      <c r="H7918" s="102">
        <f t="shared" si="877"/>
        <v>23622.04923175669</v>
      </c>
      <c r="I7918" s="102">
        <f t="shared" si="873"/>
        <v>0</v>
      </c>
      <c r="J7918" s="102">
        <f t="shared" si="874"/>
        <v>23623.617262439162</v>
      </c>
      <c r="K7918" s="103">
        <f t="shared" si="875"/>
        <v>1.5680306824724539</v>
      </c>
    </row>
    <row r="7919" spans="2:11" ht="16" thickBot="1" x14ac:dyDescent="0.25">
      <c r="B7919" s="39">
        <v>7904</v>
      </c>
      <c r="C7919" s="94">
        <v>0.44149474062749783</v>
      </c>
      <c r="D7919" s="104">
        <f t="shared" si="878"/>
        <v>2.4527675145527268</v>
      </c>
      <c r="E7919" s="94">
        <v>0.71916230193133723</v>
      </c>
      <c r="F7919" s="105">
        <f t="shared" si="876"/>
        <v>1.7191623019313371</v>
      </c>
      <c r="G7919" s="105">
        <f t="shared" si="879"/>
        <v>23624.50199927124</v>
      </c>
      <c r="H7919" s="105">
        <f t="shared" si="877"/>
        <v>23624.50199927124</v>
      </c>
      <c r="I7919" s="105">
        <f t="shared" si="873"/>
        <v>0</v>
      </c>
      <c r="J7919" s="105">
        <f t="shared" si="874"/>
        <v>23626.221161573172</v>
      </c>
      <c r="K7919" s="106">
        <f t="shared" si="875"/>
        <v>1.7191623019316467</v>
      </c>
    </row>
    <row r="7920" spans="2:11" x14ac:dyDescent="0.2">
      <c r="B7920" s="35">
        <v>7905</v>
      </c>
      <c r="C7920" s="93">
        <v>0.2524348659759017</v>
      </c>
      <c r="D7920" s="101">
        <f t="shared" si="878"/>
        <v>4.1298060602229416</v>
      </c>
      <c r="E7920" s="93">
        <v>0.75166928505039321</v>
      </c>
      <c r="F7920" s="102">
        <f t="shared" si="876"/>
        <v>1.7516692850503932</v>
      </c>
      <c r="G7920" s="102">
        <f t="shared" si="879"/>
        <v>23628.631805331464</v>
      </c>
      <c r="H7920" s="102">
        <f t="shared" si="877"/>
        <v>23628.631805331464</v>
      </c>
      <c r="I7920" s="102">
        <f t="shared" si="873"/>
        <v>0</v>
      </c>
      <c r="J7920" s="102">
        <f t="shared" si="874"/>
        <v>23630.383474616516</v>
      </c>
      <c r="K7920" s="103">
        <f t="shared" si="875"/>
        <v>1.7516692850513209</v>
      </c>
    </row>
    <row r="7921" spans="2:11" x14ac:dyDescent="0.2">
      <c r="B7921" s="35">
        <v>7906</v>
      </c>
      <c r="C7921" s="93">
        <v>0.63243023808547028</v>
      </c>
      <c r="D7921" s="101">
        <f t="shared" si="878"/>
        <v>1.374556079941508</v>
      </c>
      <c r="E7921" s="93">
        <v>0.64114771205636234</v>
      </c>
      <c r="F7921" s="102">
        <f t="shared" si="876"/>
        <v>1.6411477120563625</v>
      </c>
      <c r="G7921" s="102">
        <f t="shared" si="879"/>
        <v>23630.006361411404</v>
      </c>
      <c r="H7921" s="102">
        <f t="shared" si="877"/>
        <v>23630.383474616516</v>
      </c>
      <c r="I7921" s="102">
        <f t="shared" si="873"/>
        <v>0.37711320511152735</v>
      </c>
      <c r="J7921" s="102">
        <f t="shared" si="874"/>
        <v>23632.024622328572</v>
      </c>
      <c r="K7921" s="103">
        <f t="shared" si="875"/>
        <v>2.018260917167936</v>
      </c>
    </row>
    <row r="7922" spans="2:11" x14ac:dyDescent="0.2">
      <c r="B7922" s="35">
        <v>7907</v>
      </c>
      <c r="C7922" s="93">
        <v>0.95001118573277921</v>
      </c>
      <c r="D7922" s="101">
        <f t="shared" si="878"/>
        <v>0.15384456000393551</v>
      </c>
      <c r="E7922" s="93">
        <v>0.50772396335166847</v>
      </c>
      <c r="F7922" s="102">
        <f t="shared" si="876"/>
        <v>1.5077239633516686</v>
      </c>
      <c r="G7922" s="102">
        <f t="shared" si="879"/>
        <v>23630.16020597141</v>
      </c>
      <c r="H7922" s="102">
        <f t="shared" si="877"/>
        <v>23632.024622328572</v>
      </c>
      <c r="I7922" s="102">
        <f t="shared" si="873"/>
        <v>1.864416357162554</v>
      </c>
      <c r="J7922" s="102">
        <f t="shared" si="874"/>
        <v>23633.532346291922</v>
      </c>
      <c r="K7922" s="103">
        <f t="shared" si="875"/>
        <v>3.372140320512699</v>
      </c>
    </row>
    <row r="7923" spans="2:11" ht="16" thickBot="1" x14ac:dyDescent="0.25">
      <c r="B7923" s="39">
        <v>7908</v>
      </c>
      <c r="C7923" s="94">
        <v>4.0428275786610679E-2</v>
      </c>
      <c r="D7923" s="104">
        <f t="shared" si="878"/>
        <v>9.6246775293588787</v>
      </c>
      <c r="E7923" s="94">
        <v>0.33771476969956593</v>
      </c>
      <c r="F7923" s="105">
        <f t="shared" si="876"/>
        <v>1.3377147696995659</v>
      </c>
      <c r="G7923" s="105">
        <f t="shared" si="879"/>
        <v>23639.784883500768</v>
      </c>
      <c r="H7923" s="105">
        <f t="shared" si="877"/>
        <v>23639.784883500768</v>
      </c>
      <c r="I7923" s="105">
        <f t="shared" si="873"/>
        <v>0</v>
      </c>
      <c r="J7923" s="105">
        <f t="shared" si="874"/>
        <v>23641.122598270467</v>
      </c>
      <c r="K7923" s="106">
        <f t="shared" si="875"/>
        <v>1.3377147696992324</v>
      </c>
    </row>
    <row r="7924" spans="2:11" x14ac:dyDescent="0.2">
      <c r="B7924" s="35">
        <v>7909</v>
      </c>
      <c r="C7924" s="93">
        <v>4.7233749229564914E-2</v>
      </c>
      <c r="D7924" s="101">
        <f t="shared" si="878"/>
        <v>9.1579398475495779</v>
      </c>
      <c r="E7924" s="93">
        <v>0.88075622996558001</v>
      </c>
      <c r="F7924" s="102">
        <f t="shared" si="876"/>
        <v>1.88075622996558</v>
      </c>
      <c r="G7924" s="102">
        <f t="shared" si="879"/>
        <v>23648.942823348316</v>
      </c>
      <c r="H7924" s="102">
        <f t="shared" si="877"/>
        <v>23648.942823348316</v>
      </c>
      <c r="I7924" s="102">
        <f t="shared" si="873"/>
        <v>0</v>
      </c>
      <c r="J7924" s="102">
        <f t="shared" si="874"/>
        <v>23650.823579578282</v>
      </c>
      <c r="K7924" s="103">
        <f t="shared" si="875"/>
        <v>1.8807562299662095</v>
      </c>
    </row>
    <row r="7925" spans="2:11" x14ac:dyDescent="0.2">
      <c r="B7925" s="35">
        <v>7910</v>
      </c>
      <c r="C7925" s="93">
        <v>1.3174753963258179E-2</v>
      </c>
      <c r="D7925" s="101">
        <f t="shared" si="878"/>
        <v>12.98835857773377</v>
      </c>
      <c r="E7925" s="93">
        <v>0.9374210417888118</v>
      </c>
      <c r="F7925" s="102">
        <f t="shared" si="876"/>
        <v>1.9374210417888118</v>
      </c>
      <c r="G7925" s="102">
        <f t="shared" si="879"/>
        <v>23661.931181926051</v>
      </c>
      <c r="H7925" s="102">
        <f t="shared" si="877"/>
        <v>23661.931181926051</v>
      </c>
      <c r="I7925" s="102">
        <f t="shared" si="873"/>
        <v>0</v>
      </c>
      <c r="J7925" s="102">
        <f t="shared" si="874"/>
        <v>23663.868602967839</v>
      </c>
      <c r="K7925" s="103">
        <f t="shared" si="875"/>
        <v>1.9374210417881841</v>
      </c>
    </row>
    <row r="7926" spans="2:11" x14ac:dyDescent="0.2">
      <c r="B7926" s="35">
        <v>7911</v>
      </c>
      <c r="C7926" s="93">
        <v>0.88625781359286693</v>
      </c>
      <c r="D7926" s="101">
        <f t="shared" si="878"/>
        <v>0.36224215412641891</v>
      </c>
      <c r="E7926" s="93">
        <v>0.344238314673464</v>
      </c>
      <c r="F7926" s="102">
        <f t="shared" si="876"/>
        <v>1.344238314673464</v>
      </c>
      <c r="G7926" s="102">
        <f t="shared" si="879"/>
        <v>23662.293424080177</v>
      </c>
      <c r="H7926" s="102">
        <f t="shared" si="877"/>
        <v>23663.868602967839</v>
      </c>
      <c r="I7926" s="102">
        <f t="shared" si="873"/>
        <v>1.5751788876623323</v>
      </c>
      <c r="J7926" s="102">
        <f t="shared" si="874"/>
        <v>23665.212841282511</v>
      </c>
      <c r="K7926" s="103">
        <f t="shared" si="875"/>
        <v>2.9194172023344436</v>
      </c>
    </row>
    <row r="7927" spans="2:11" ht="16" thickBot="1" x14ac:dyDescent="0.25">
      <c r="B7927" s="39">
        <v>7912</v>
      </c>
      <c r="C7927" s="94">
        <v>0.95368606176069814</v>
      </c>
      <c r="D7927" s="104">
        <f t="shared" si="878"/>
        <v>0.14226221224105889</v>
      </c>
      <c r="E7927" s="94">
        <v>0.16843822769111949</v>
      </c>
      <c r="F7927" s="105">
        <f t="shared" si="876"/>
        <v>1.1684382276911194</v>
      </c>
      <c r="G7927" s="105">
        <f t="shared" si="879"/>
        <v>23662.435686292418</v>
      </c>
      <c r="H7927" s="105">
        <f t="shared" si="877"/>
        <v>23665.212841282511</v>
      </c>
      <c r="I7927" s="105">
        <f t="shared" si="873"/>
        <v>2.7771549900935497</v>
      </c>
      <c r="J7927" s="105">
        <f t="shared" si="874"/>
        <v>23666.381279510202</v>
      </c>
      <c r="K7927" s="106">
        <f t="shared" si="875"/>
        <v>3.9455932177843351</v>
      </c>
    </row>
    <row r="7928" spans="2:11" x14ac:dyDescent="0.2">
      <c r="B7928" s="35">
        <v>7913</v>
      </c>
      <c r="C7928" s="93">
        <v>0.17107117359921764</v>
      </c>
      <c r="D7928" s="101">
        <f t="shared" si="878"/>
        <v>5.2970267675894327</v>
      </c>
      <c r="E7928" s="93">
        <v>3.6199576841495995E-2</v>
      </c>
      <c r="F7928" s="102">
        <f t="shared" si="876"/>
        <v>1.036199576841496</v>
      </c>
      <c r="G7928" s="102">
        <f t="shared" si="879"/>
        <v>23667.732713060006</v>
      </c>
      <c r="H7928" s="102">
        <f t="shared" si="877"/>
        <v>23667.732713060006</v>
      </c>
      <c r="I7928" s="102">
        <f t="shared" si="873"/>
        <v>0</v>
      </c>
      <c r="J7928" s="102">
        <f t="shared" si="874"/>
        <v>23668.768912636846</v>
      </c>
      <c r="K7928" s="103">
        <f t="shared" si="875"/>
        <v>1.0361995768398629</v>
      </c>
    </row>
    <row r="7929" spans="2:11" x14ac:dyDescent="0.2">
      <c r="B7929" s="35">
        <v>7914</v>
      </c>
      <c r="C7929" s="93">
        <v>0.65859909738159028</v>
      </c>
      <c r="D7929" s="101">
        <f t="shared" si="878"/>
        <v>1.2529208386548225</v>
      </c>
      <c r="E7929" s="93">
        <v>0.10707065674592942</v>
      </c>
      <c r="F7929" s="102">
        <f t="shared" si="876"/>
        <v>1.1070706567459294</v>
      </c>
      <c r="G7929" s="102">
        <f t="shared" si="879"/>
        <v>23668.985633898661</v>
      </c>
      <c r="H7929" s="102">
        <f t="shared" si="877"/>
        <v>23668.985633898661</v>
      </c>
      <c r="I7929" s="102">
        <f t="shared" si="873"/>
        <v>0</v>
      </c>
      <c r="J7929" s="102">
        <f t="shared" si="874"/>
        <v>23670.092704555405</v>
      </c>
      <c r="K7929" s="103">
        <f t="shared" si="875"/>
        <v>1.1070706567443267</v>
      </c>
    </row>
    <row r="7930" spans="2:11" x14ac:dyDescent="0.2">
      <c r="B7930" s="35">
        <v>7915</v>
      </c>
      <c r="C7930" s="93">
        <v>0.10359856431102754</v>
      </c>
      <c r="D7930" s="101">
        <f t="shared" si="878"/>
        <v>6.801695421763327</v>
      </c>
      <c r="E7930" s="93">
        <v>0.56233828707921785</v>
      </c>
      <c r="F7930" s="102">
        <f t="shared" si="876"/>
        <v>1.5623382870792177</v>
      </c>
      <c r="G7930" s="102">
        <f t="shared" si="879"/>
        <v>23675.787329320425</v>
      </c>
      <c r="H7930" s="102">
        <f t="shared" si="877"/>
        <v>23675.787329320425</v>
      </c>
      <c r="I7930" s="102">
        <f t="shared" si="873"/>
        <v>0</v>
      </c>
      <c r="J7930" s="102">
        <f t="shared" si="874"/>
        <v>23677.349667607505</v>
      </c>
      <c r="K7930" s="103">
        <f t="shared" si="875"/>
        <v>1.5623382870799105</v>
      </c>
    </row>
    <row r="7931" spans="2:11" ht="16" thickBot="1" x14ac:dyDescent="0.25">
      <c r="B7931" s="39">
        <v>7916</v>
      </c>
      <c r="C7931" s="94">
        <v>0.40399169794338707</v>
      </c>
      <c r="D7931" s="104">
        <f t="shared" si="878"/>
        <v>2.7190828526316464</v>
      </c>
      <c r="E7931" s="94">
        <v>0.17859697765853177</v>
      </c>
      <c r="F7931" s="105">
        <f t="shared" si="876"/>
        <v>1.1785969776585317</v>
      </c>
      <c r="G7931" s="105">
        <f t="shared" si="879"/>
        <v>23678.506412173057</v>
      </c>
      <c r="H7931" s="105">
        <f t="shared" si="877"/>
        <v>23678.506412173057</v>
      </c>
      <c r="I7931" s="105">
        <f t="shared" si="873"/>
        <v>0</v>
      </c>
      <c r="J7931" s="105">
        <f t="shared" si="874"/>
        <v>23679.685009150715</v>
      </c>
      <c r="K7931" s="106">
        <f t="shared" si="875"/>
        <v>1.1785969776574348</v>
      </c>
    </row>
    <row r="7932" spans="2:11" x14ac:dyDescent="0.2">
      <c r="B7932" s="35">
        <v>7917</v>
      </c>
      <c r="C7932" s="93">
        <v>0.85075260965780863</v>
      </c>
      <c r="D7932" s="101">
        <f t="shared" si="878"/>
        <v>0.48490169438030578</v>
      </c>
      <c r="E7932" s="93">
        <v>0.68210226182598033</v>
      </c>
      <c r="F7932" s="102">
        <f t="shared" si="876"/>
        <v>1.6821022618259804</v>
      </c>
      <c r="G7932" s="102">
        <f t="shared" si="879"/>
        <v>23678.991313867438</v>
      </c>
      <c r="H7932" s="102">
        <f t="shared" si="877"/>
        <v>23679.685009150715</v>
      </c>
      <c r="I7932" s="102">
        <f t="shared" si="873"/>
        <v>0.69369528327661101</v>
      </c>
      <c r="J7932" s="102">
        <f t="shared" si="874"/>
        <v>23681.367111412539</v>
      </c>
      <c r="K7932" s="103">
        <f t="shared" si="875"/>
        <v>2.3757975451007951</v>
      </c>
    </row>
    <row r="7933" spans="2:11" x14ac:dyDescent="0.2">
      <c r="B7933" s="35">
        <v>7918</v>
      </c>
      <c r="C7933" s="93">
        <v>0.39734158335331382</v>
      </c>
      <c r="D7933" s="101">
        <f t="shared" si="878"/>
        <v>2.7688768703022131</v>
      </c>
      <c r="E7933" s="93">
        <v>0.77321842459370993</v>
      </c>
      <c r="F7933" s="102">
        <f t="shared" si="876"/>
        <v>1.7732184245937099</v>
      </c>
      <c r="G7933" s="102">
        <f t="shared" si="879"/>
        <v>23681.760190737739</v>
      </c>
      <c r="H7933" s="102">
        <f t="shared" si="877"/>
        <v>23681.760190737739</v>
      </c>
      <c r="I7933" s="102">
        <f t="shared" si="873"/>
        <v>0</v>
      </c>
      <c r="J7933" s="102">
        <f t="shared" si="874"/>
        <v>23683.533409162334</v>
      </c>
      <c r="K7933" s="103">
        <f t="shared" si="875"/>
        <v>1.7732184245942335</v>
      </c>
    </row>
    <row r="7934" spans="2:11" x14ac:dyDescent="0.2">
      <c r="B7934" s="35">
        <v>7919</v>
      </c>
      <c r="C7934" s="93">
        <v>0.42720134397389109</v>
      </c>
      <c r="D7934" s="101">
        <f t="shared" si="878"/>
        <v>2.5514995360044042</v>
      </c>
      <c r="E7934" s="93">
        <v>0.8636435164151528</v>
      </c>
      <c r="F7934" s="102">
        <f t="shared" si="876"/>
        <v>1.8636435164151528</v>
      </c>
      <c r="G7934" s="102">
        <f t="shared" si="879"/>
        <v>23684.311690273742</v>
      </c>
      <c r="H7934" s="102">
        <f t="shared" si="877"/>
        <v>23684.311690273742</v>
      </c>
      <c r="I7934" s="102">
        <f t="shared" si="873"/>
        <v>0</v>
      </c>
      <c r="J7934" s="102">
        <f t="shared" si="874"/>
        <v>23686.175333790157</v>
      </c>
      <c r="K7934" s="103">
        <f t="shared" si="875"/>
        <v>1.8636435164153227</v>
      </c>
    </row>
    <row r="7935" spans="2:11" ht="16" thickBot="1" x14ac:dyDescent="0.25">
      <c r="B7935" s="39">
        <v>7920</v>
      </c>
      <c r="C7935" s="94">
        <v>0.56795207552165938</v>
      </c>
      <c r="D7935" s="104">
        <f t="shared" si="878"/>
        <v>1.6971547137067933</v>
      </c>
      <c r="E7935" s="94">
        <v>3.5247349283099583E-3</v>
      </c>
      <c r="F7935" s="105">
        <f t="shared" si="876"/>
        <v>1.0035247349283098</v>
      </c>
      <c r="G7935" s="105">
        <f t="shared" si="879"/>
        <v>23686.008844987449</v>
      </c>
      <c r="H7935" s="105">
        <f t="shared" si="877"/>
        <v>23686.175333790157</v>
      </c>
      <c r="I7935" s="105">
        <f t="shared" si="873"/>
        <v>0.16648880270804511</v>
      </c>
      <c r="J7935" s="105">
        <f t="shared" si="874"/>
        <v>23687.178858525087</v>
      </c>
      <c r="K7935" s="106">
        <f t="shared" si="875"/>
        <v>1.1700135376377148</v>
      </c>
    </row>
    <row r="7936" spans="2:11" x14ac:dyDescent="0.2">
      <c r="B7936" s="35">
        <v>7921</v>
      </c>
      <c r="C7936" s="93">
        <v>0.92445447960742222</v>
      </c>
      <c r="D7936" s="101">
        <f t="shared" si="878"/>
        <v>0.23565440165236104</v>
      </c>
      <c r="E7936" s="93">
        <v>0.77919973424693734</v>
      </c>
      <c r="F7936" s="102">
        <f t="shared" si="876"/>
        <v>1.7791997342469372</v>
      </c>
      <c r="G7936" s="102">
        <f t="shared" si="879"/>
        <v>23686.2444993891</v>
      </c>
      <c r="H7936" s="102">
        <f t="shared" si="877"/>
        <v>23687.178858525087</v>
      </c>
      <c r="I7936" s="102">
        <f t="shared" si="873"/>
        <v>0.93435913598659681</v>
      </c>
      <c r="J7936" s="102">
        <f t="shared" si="874"/>
        <v>23688.958058259333</v>
      </c>
      <c r="K7936" s="103">
        <f t="shared" si="875"/>
        <v>2.7135588702331006</v>
      </c>
    </row>
    <row r="7937" spans="2:11" x14ac:dyDescent="0.2">
      <c r="B7937" s="35">
        <v>7922</v>
      </c>
      <c r="C7937" s="93">
        <v>5.0183063640392933E-2</v>
      </c>
      <c r="D7937" s="101">
        <f t="shared" si="878"/>
        <v>8.9762330606715697</v>
      </c>
      <c r="E7937" s="93">
        <v>0.95457562311516264</v>
      </c>
      <c r="F7937" s="102">
        <f t="shared" si="876"/>
        <v>1.9545756231151628</v>
      </c>
      <c r="G7937" s="102">
        <f t="shared" si="879"/>
        <v>23695.220732449772</v>
      </c>
      <c r="H7937" s="102">
        <f t="shared" si="877"/>
        <v>23695.220732449772</v>
      </c>
      <c r="I7937" s="102">
        <f t="shared" si="873"/>
        <v>0</v>
      </c>
      <c r="J7937" s="102">
        <f t="shared" si="874"/>
        <v>23697.175308072889</v>
      </c>
      <c r="K7937" s="103">
        <f t="shared" si="875"/>
        <v>1.9545756231163978</v>
      </c>
    </row>
    <row r="7938" spans="2:11" x14ac:dyDescent="0.2">
      <c r="B7938" s="35">
        <v>7923</v>
      </c>
      <c r="C7938" s="93">
        <v>0.92130007508879863</v>
      </c>
      <c r="D7938" s="101">
        <f t="shared" si="878"/>
        <v>0.24590844409248611</v>
      </c>
      <c r="E7938" s="93">
        <v>0.49143736812629912</v>
      </c>
      <c r="F7938" s="102">
        <f t="shared" si="876"/>
        <v>1.4914373681262991</v>
      </c>
      <c r="G7938" s="102">
        <f t="shared" si="879"/>
        <v>23695.466640893865</v>
      </c>
      <c r="H7938" s="102">
        <f t="shared" si="877"/>
        <v>23697.175308072889</v>
      </c>
      <c r="I7938" s="102">
        <f t="shared" si="873"/>
        <v>1.7086671790239052</v>
      </c>
      <c r="J7938" s="102">
        <f t="shared" si="874"/>
        <v>23698.666745441016</v>
      </c>
      <c r="K7938" s="103">
        <f t="shared" si="875"/>
        <v>3.2001045471515681</v>
      </c>
    </row>
    <row r="7939" spans="2:11" ht="16" thickBot="1" x14ac:dyDescent="0.25">
      <c r="B7939" s="39">
        <v>7924</v>
      </c>
      <c r="C7939" s="94">
        <v>0.78237519498041908</v>
      </c>
      <c r="D7939" s="104">
        <f t="shared" si="878"/>
        <v>0.73626259356371193</v>
      </c>
      <c r="E7939" s="94">
        <v>0.92608008823785481</v>
      </c>
      <c r="F7939" s="105">
        <f t="shared" si="876"/>
        <v>1.9260800882378548</v>
      </c>
      <c r="G7939" s="105">
        <f t="shared" si="879"/>
        <v>23696.202903487429</v>
      </c>
      <c r="H7939" s="105">
        <f t="shared" si="877"/>
        <v>23698.666745441016</v>
      </c>
      <c r="I7939" s="105">
        <f t="shared" si="873"/>
        <v>2.4638419535876892</v>
      </c>
      <c r="J7939" s="105">
        <f t="shared" si="874"/>
        <v>23700.592825529253</v>
      </c>
      <c r="K7939" s="106">
        <f t="shared" si="875"/>
        <v>4.3899220418243203</v>
      </c>
    </row>
    <row r="7940" spans="2:11" x14ac:dyDescent="0.2">
      <c r="B7940" s="35">
        <v>7925</v>
      </c>
      <c r="C7940" s="93">
        <v>0.52475176130826795</v>
      </c>
      <c r="D7940" s="101">
        <f t="shared" si="878"/>
        <v>1.9344898914474502</v>
      </c>
      <c r="E7940" s="93">
        <v>0.37115824814460752</v>
      </c>
      <c r="F7940" s="102">
        <f t="shared" si="876"/>
        <v>1.3711582481446074</v>
      </c>
      <c r="G7940" s="102">
        <f t="shared" si="879"/>
        <v>23698.137393378875</v>
      </c>
      <c r="H7940" s="102">
        <f t="shared" si="877"/>
        <v>23700.592825529253</v>
      </c>
      <c r="I7940" s="102">
        <f t="shared" si="873"/>
        <v>2.4554321503783285</v>
      </c>
      <c r="J7940" s="102">
        <f t="shared" si="874"/>
        <v>23701.963983777398</v>
      </c>
      <c r="K7940" s="103">
        <f t="shared" si="875"/>
        <v>3.826590398522967</v>
      </c>
    </row>
    <row r="7941" spans="2:11" x14ac:dyDescent="0.2">
      <c r="B7941" s="35">
        <v>7926</v>
      </c>
      <c r="C7941" s="93">
        <v>0.67624585986605112</v>
      </c>
      <c r="D7941" s="101">
        <f t="shared" si="878"/>
        <v>1.1735957131036969</v>
      </c>
      <c r="E7941" s="93">
        <v>0.66752427808445092</v>
      </c>
      <c r="F7941" s="102">
        <f t="shared" si="876"/>
        <v>1.6675242780844508</v>
      </c>
      <c r="G7941" s="102">
        <f t="shared" si="879"/>
        <v>23699.310989091977</v>
      </c>
      <c r="H7941" s="102">
        <f t="shared" si="877"/>
        <v>23701.963983777398</v>
      </c>
      <c r="I7941" s="102">
        <f t="shared" si="873"/>
        <v>2.6529946854207083</v>
      </c>
      <c r="J7941" s="102">
        <f t="shared" si="874"/>
        <v>23703.631508055481</v>
      </c>
      <c r="K7941" s="103">
        <f t="shared" si="875"/>
        <v>4.3205189635045826</v>
      </c>
    </row>
    <row r="7942" spans="2:11" x14ac:dyDescent="0.2">
      <c r="B7942" s="35">
        <v>7927</v>
      </c>
      <c r="C7942" s="93">
        <v>0.15087812111642895</v>
      </c>
      <c r="D7942" s="101">
        <f t="shared" si="878"/>
        <v>5.673848739025126</v>
      </c>
      <c r="E7942" s="93">
        <v>0.48762275782690911</v>
      </c>
      <c r="F7942" s="102">
        <f t="shared" si="876"/>
        <v>1.4876227578269092</v>
      </c>
      <c r="G7942" s="102">
        <f t="shared" si="879"/>
        <v>23704.984837831002</v>
      </c>
      <c r="H7942" s="102">
        <f t="shared" si="877"/>
        <v>23704.984837831002</v>
      </c>
      <c r="I7942" s="102">
        <f t="shared" si="873"/>
        <v>0</v>
      </c>
      <c r="J7942" s="102">
        <f t="shared" si="874"/>
        <v>23706.47246058883</v>
      </c>
      <c r="K7942" s="103">
        <f t="shared" si="875"/>
        <v>1.4876227578279213</v>
      </c>
    </row>
    <row r="7943" spans="2:11" ht="16" thickBot="1" x14ac:dyDescent="0.25">
      <c r="B7943" s="39">
        <v>7928</v>
      </c>
      <c r="C7943" s="94">
        <v>0.53081752128755355</v>
      </c>
      <c r="D7943" s="104">
        <f t="shared" si="878"/>
        <v>1.9000109035829282</v>
      </c>
      <c r="E7943" s="94">
        <v>0.77708707405388977</v>
      </c>
      <c r="F7943" s="105">
        <f t="shared" si="876"/>
        <v>1.7770870740538898</v>
      </c>
      <c r="G7943" s="105">
        <f t="shared" si="879"/>
        <v>23706.884848734586</v>
      </c>
      <c r="H7943" s="105">
        <f t="shared" si="877"/>
        <v>23706.884848734586</v>
      </c>
      <c r="I7943" s="105">
        <f t="shared" si="873"/>
        <v>0</v>
      </c>
      <c r="J7943" s="105">
        <f t="shared" si="874"/>
        <v>23708.661935808639</v>
      </c>
      <c r="K7943" s="106">
        <f t="shared" si="875"/>
        <v>1.77708707405327</v>
      </c>
    </row>
    <row r="7944" spans="2:11" x14ac:dyDescent="0.2">
      <c r="B7944" s="35">
        <v>7929</v>
      </c>
      <c r="C7944" s="93">
        <v>8.5395808933736439E-2</v>
      </c>
      <c r="D7944" s="101">
        <f t="shared" si="878"/>
        <v>7.3813747653277124</v>
      </c>
      <c r="E7944" s="93">
        <v>0.11807192502112496</v>
      </c>
      <c r="F7944" s="102">
        <f t="shared" si="876"/>
        <v>1.1180719250211251</v>
      </c>
      <c r="G7944" s="102">
        <f t="shared" si="879"/>
        <v>23714.266223499915</v>
      </c>
      <c r="H7944" s="102">
        <f t="shared" si="877"/>
        <v>23714.266223499915</v>
      </c>
      <c r="I7944" s="102">
        <f t="shared" si="873"/>
        <v>0</v>
      </c>
      <c r="J7944" s="102">
        <f t="shared" si="874"/>
        <v>23715.384295424938</v>
      </c>
      <c r="K7944" s="103">
        <f t="shared" si="875"/>
        <v>1.1180719250223774</v>
      </c>
    </row>
    <row r="7945" spans="2:11" x14ac:dyDescent="0.2">
      <c r="B7945" s="35">
        <v>7930</v>
      </c>
      <c r="C7945" s="93">
        <v>0.70868288845941252</v>
      </c>
      <c r="D7945" s="101">
        <f t="shared" si="878"/>
        <v>1.033041355283739</v>
      </c>
      <c r="E7945" s="93">
        <v>0.65935141226314986</v>
      </c>
      <c r="F7945" s="102">
        <f t="shared" si="876"/>
        <v>1.6593514122631499</v>
      </c>
      <c r="G7945" s="102">
        <f t="shared" si="879"/>
        <v>23715.299264855199</v>
      </c>
      <c r="H7945" s="102">
        <f t="shared" si="877"/>
        <v>23715.384295424938</v>
      </c>
      <c r="I7945" s="102">
        <f t="shared" si="873"/>
        <v>8.5030569738592021E-2</v>
      </c>
      <c r="J7945" s="102">
        <f t="shared" si="874"/>
        <v>23717.043646837199</v>
      </c>
      <c r="K7945" s="103">
        <f t="shared" si="875"/>
        <v>1.7443819820000499</v>
      </c>
    </row>
    <row r="7946" spans="2:11" x14ac:dyDescent="0.2">
      <c r="B7946" s="35">
        <v>7931</v>
      </c>
      <c r="C7946" s="93">
        <v>0.97321353658613075</v>
      </c>
      <c r="D7946" s="101">
        <f t="shared" si="878"/>
        <v>8.1455276437824506E-2</v>
      </c>
      <c r="E7946" s="93">
        <v>0.94222192047755549</v>
      </c>
      <c r="F7946" s="102">
        <f t="shared" si="876"/>
        <v>1.9422219204775555</v>
      </c>
      <c r="G7946" s="102">
        <f t="shared" si="879"/>
        <v>23715.380720131638</v>
      </c>
      <c r="H7946" s="102">
        <f t="shared" si="877"/>
        <v>23717.043646837199</v>
      </c>
      <c r="I7946" s="102">
        <f t="shared" si="873"/>
        <v>1.6629267055614037</v>
      </c>
      <c r="J7946" s="102">
        <f t="shared" si="874"/>
        <v>23718.985868757678</v>
      </c>
      <c r="K7946" s="103">
        <f t="shared" si="875"/>
        <v>3.605148626040318</v>
      </c>
    </row>
    <row r="7947" spans="2:11" ht="16" thickBot="1" x14ac:dyDescent="0.25">
      <c r="B7947" s="39">
        <v>7932</v>
      </c>
      <c r="C7947" s="94">
        <v>0.69309166053256432</v>
      </c>
      <c r="D7947" s="104">
        <f t="shared" si="878"/>
        <v>1.0997790667736715</v>
      </c>
      <c r="E7947" s="94">
        <v>9.08540174023027E-2</v>
      </c>
      <c r="F7947" s="105">
        <f t="shared" si="876"/>
        <v>1.0908540174023027</v>
      </c>
      <c r="G7947" s="105">
        <f t="shared" si="879"/>
        <v>23716.480499198413</v>
      </c>
      <c r="H7947" s="105">
        <f t="shared" si="877"/>
        <v>23718.985868757678</v>
      </c>
      <c r="I7947" s="105">
        <f t="shared" si="873"/>
        <v>2.5053695592650911</v>
      </c>
      <c r="J7947" s="105">
        <f t="shared" si="874"/>
        <v>23720.07672277508</v>
      </c>
      <c r="K7947" s="106">
        <f t="shared" si="875"/>
        <v>3.5962235766673984</v>
      </c>
    </row>
    <row r="7948" spans="2:11" x14ac:dyDescent="0.2">
      <c r="B7948" s="35">
        <v>7933</v>
      </c>
      <c r="C7948" s="93">
        <v>0.81762492594338754</v>
      </c>
      <c r="D7948" s="101">
        <f t="shared" si="878"/>
        <v>0.60405471982812997</v>
      </c>
      <c r="E7948" s="93">
        <v>0.28563299364423345</v>
      </c>
      <c r="F7948" s="102">
        <f t="shared" si="876"/>
        <v>1.2856329936442334</v>
      </c>
      <c r="G7948" s="102">
        <f t="shared" si="879"/>
        <v>23717.084553918241</v>
      </c>
      <c r="H7948" s="102">
        <f t="shared" si="877"/>
        <v>23720.07672277508</v>
      </c>
      <c r="I7948" s="102">
        <f t="shared" si="873"/>
        <v>2.992168856839271</v>
      </c>
      <c r="J7948" s="102">
        <f t="shared" si="874"/>
        <v>23721.362355768724</v>
      </c>
      <c r="K7948" s="103">
        <f t="shared" si="875"/>
        <v>4.2778018504832289</v>
      </c>
    </row>
    <row r="7949" spans="2:11" x14ac:dyDescent="0.2">
      <c r="B7949" s="35">
        <v>7934</v>
      </c>
      <c r="C7949" s="93">
        <v>0.75234287781769971</v>
      </c>
      <c r="D7949" s="101">
        <f t="shared" si="878"/>
        <v>0.85368931320951369</v>
      </c>
      <c r="E7949" s="93">
        <v>0.6914084049891831</v>
      </c>
      <c r="F7949" s="102">
        <f t="shared" si="876"/>
        <v>1.6914084049891831</v>
      </c>
      <c r="G7949" s="102">
        <f t="shared" si="879"/>
        <v>23717.938243231449</v>
      </c>
      <c r="H7949" s="102">
        <f t="shared" si="877"/>
        <v>23721.362355768724</v>
      </c>
      <c r="I7949" s="102">
        <f t="shared" si="873"/>
        <v>3.424112537275505</v>
      </c>
      <c r="J7949" s="102">
        <f t="shared" si="874"/>
        <v>23723.053764173714</v>
      </c>
      <c r="K7949" s="103">
        <f t="shared" si="875"/>
        <v>5.1155209422649932</v>
      </c>
    </row>
    <row r="7950" spans="2:11" x14ac:dyDescent="0.2">
      <c r="B7950" s="35">
        <v>7935</v>
      </c>
      <c r="C7950" s="93">
        <v>0.78975920103245278</v>
      </c>
      <c r="D7950" s="101">
        <f t="shared" si="878"/>
        <v>0.7080815664132003</v>
      </c>
      <c r="E7950" s="93">
        <v>0.92011845540312076</v>
      </c>
      <c r="F7950" s="102">
        <f t="shared" si="876"/>
        <v>1.9201184554031208</v>
      </c>
      <c r="G7950" s="102">
        <f t="shared" si="879"/>
        <v>23718.646324797861</v>
      </c>
      <c r="H7950" s="102">
        <f t="shared" si="877"/>
        <v>23723.053764173714</v>
      </c>
      <c r="I7950" s="102">
        <f t="shared" si="873"/>
        <v>4.4074393758528458</v>
      </c>
      <c r="J7950" s="102">
        <f t="shared" si="874"/>
        <v>23724.973882629118</v>
      </c>
      <c r="K7950" s="103">
        <f t="shared" si="875"/>
        <v>6.3275578312568541</v>
      </c>
    </row>
    <row r="7951" spans="2:11" ht="16" thickBot="1" x14ac:dyDescent="0.25">
      <c r="B7951" s="39">
        <v>7936</v>
      </c>
      <c r="C7951" s="94">
        <v>0.20454164095362315</v>
      </c>
      <c r="D7951" s="104">
        <f t="shared" si="878"/>
        <v>4.7609511029477369</v>
      </c>
      <c r="E7951" s="94">
        <v>0.4122783435852817</v>
      </c>
      <c r="F7951" s="105">
        <f t="shared" si="876"/>
        <v>1.4122783435852817</v>
      </c>
      <c r="G7951" s="105">
        <f t="shared" si="879"/>
        <v>23723.407275900809</v>
      </c>
      <c r="H7951" s="105">
        <f t="shared" si="877"/>
        <v>23724.973882629118</v>
      </c>
      <c r="I7951" s="105">
        <f t="shared" si="873"/>
        <v>1.5666067283091252</v>
      </c>
      <c r="J7951" s="105">
        <f t="shared" si="874"/>
        <v>23726.386160972703</v>
      </c>
      <c r="K7951" s="106">
        <f t="shared" si="875"/>
        <v>2.9788850718941831</v>
      </c>
    </row>
    <row r="7952" spans="2:11" x14ac:dyDescent="0.2">
      <c r="B7952" s="35">
        <v>7937</v>
      </c>
      <c r="C7952" s="93">
        <v>0.40058568975841813</v>
      </c>
      <c r="D7952" s="101">
        <f t="shared" si="878"/>
        <v>2.7444827352281673</v>
      </c>
      <c r="E7952" s="93">
        <v>0.99898194937104923</v>
      </c>
      <c r="F7952" s="102">
        <f t="shared" si="876"/>
        <v>1.9989819493710492</v>
      </c>
      <c r="G7952" s="102">
        <f t="shared" si="879"/>
        <v>23726.151758636035</v>
      </c>
      <c r="H7952" s="102">
        <f t="shared" si="877"/>
        <v>23726.386160972703</v>
      </c>
      <c r="I7952" s="102">
        <f t="shared" si="873"/>
        <v>0.23440233666769927</v>
      </c>
      <c r="J7952" s="102">
        <f t="shared" si="874"/>
        <v>23728.385142922074</v>
      </c>
      <c r="K7952" s="103">
        <f t="shared" si="875"/>
        <v>2.2333842860389268</v>
      </c>
    </row>
    <row r="7953" spans="2:11" x14ac:dyDescent="0.2">
      <c r="B7953" s="35">
        <v>7938</v>
      </c>
      <c r="C7953" s="93">
        <v>0.37070389162360473</v>
      </c>
      <c r="D7953" s="101">
        <f t="shared" si="878"/>
        <v>2.9770550125202337</v>
      </c>
      <c r="E7953" s="93">
        <v>0.29376379607957892</v>
      </c>
      <c r="F7953" s="102">
        <f t="shared" si="876"/>
        <v>1.2937637960795789</v>
      </c>
      <c r="G7953" s="102">
        <f t="shared" si="879"/>
        <v>23729.128813648556</v>
      </c>
      <c r="H7953" s="102">
        <f t="shared" si="877"/>
        <v>23729.128813648556</v>
      </c>
      <c r="I7953" s="102">
        <f t="shared" si="873"/>
        <v>0</v>
      </c>
      <c r="J7953" s="102">
        <f t="shared" si="874"/>
        <v>23730.422577444635</v>
      </c>
      <c r="K7953" s="103">
        <f t="shared" si="875"/>
        <v>1.2937637960785651</v>
      </c>
    </row>
    <row r="7954" spans="2:11" x14ac:dyDescent="0.2">
      <c r="B7954" s="35">
        <v>7939</v>
      </c>
      <c r="C7954" s="93">
        <v>0.58571157325863599</v>
      </c>
      <c r="D7954" s="101">
        <f t="shared" si="878"/>
        <v>1.6047834191328463</v>
      </c>
      <c r="E7954" s="93">
        <v>0.5447151593715045</v>
      </c>
      <c r="F7954" s="102">
        <f t="shared" si="876"/>
        <v>1.5447151593715045</v>
      </c>
      <c r="G7954" s="102">
        <f t="shared" si="879"/>
        <v>23730.73359706769</v>
      </c>
      <c r="H7954" s="102">
        <f t="shared" si="877"/>
        <v>23730.73359706769</v>
      </c>
      <c r="I7954" s="102">
        <f t="shared" ref="I7954:I8017" si="880">H7954-G7954</f>
        <v>0</v>
      </c>
      <c r="J7954" s="102">
        <f t="shared" ref="J7954:J8017" si="881">H7954+F7954</f>
        <v>23732.278312227063</v>
      </c>
      <c r="K7954" s="103">
        <f t="shared" ref="K7954:K8017" si="882">J7954-G7954</f>
        <v>1.5447151593725721</v>
      </c>
    </row>
    <row r="7955" spans="2:11" ht="16" thickBot="1" x14ac:dyDescent="0.25">
      <c r="B7955" s="39">
        <v>7940</v>
      </c>
      <c r="C7955" s="94">
        <v>0.24193714923783904</v>
      </c>
      <c r="D7955" s="104">
        <f t="shared" si="878"/>
        <v>4.2572319013505142</v>
      </c>
      <c r="E7955" s="94">
        <v>0.17990988042541756</v>
      </c>
      <c r="F7955" s="105">
        <f t="shared" si="876"/>
        <v>1.1799098804254176</v>
      </c>
      <c r="G7955" s="105">
        <f t="shared" si="879"/>
        <v>23734.990828969039</v>
      </c>
      <c r="H7955" s="105">
        <f t="shared" si="877"/>
        <v>23734.990828969039</v>
      </c>
      <c r="I7955" s="105">
        <f t="shared" si="880"/>
        <v>0</v>
      </c>
      <c r="J7955" s="105">
        <f t="shared" si="881"/>
        <v>23736.170738849465</v>
      </c>
      <c r="K7955" s="106">
        <f t="shared" si="882"/>
        <v>1.1799098804258392</v>
      </c>
    </row>
    <row r="7956" spans="2:11" x14ac:dyDescent="0.2">
      <c r="B7956" s="35">
        <v>7941</v>
      </c>
      <c r="C7956" s="93">
        <v>0.50345782050010113</v>
      </c>
      <c r="D7956" s="101">
        <f t="shared" si="878"/>
        <v>2.0587660287728875</v>
      </c>
      <c r="E7956" s="93">
        <v>0.90501803067004372</v>
      </c>
      <c r="F7956" s="102">
        <f t="shared" si="876"/>
        <v>1.9050180306700437</v>
      </c>
      <c r="G7956" s="102">
        <f t="shared" si="879"/>
        <v>23737.049594997814</v>
      </c>
      <c r="H7956" s="102">
        <f t="shared" si="877"/>
        <v>23737.049594997814</v>
      </c>
      <c r="I7956" s="102">
        <f t="shared" si="880"/>
        <v>0</v>
      </c>
      <c r="J7956" s="102">
        <f t="shared" si="881"/>
        <v>23738.954613028483</v>
      </c>
      <c r="K7956" s="103">
        <f t="shared" si="882"/>
        <v>1.9050180306694529</v>
      </c>
    </row>
    <row r="7957" spans="2:11" x14ac:dyDescent="0.2">
      <c r="B7957" s="35">
        <v>7942</v>
      </c>
      <c r="C7957" s="93">
        <v>0.1199792930114687</v>
      </c>
      <c r="D7957" s="101">
        <f t="shared" si="878"/>
        <v>6.3613083279832132</v>
      </c>
      <c r="E7957" s="93">
        <v>0.15723044577212275</v>
      </c>
      <c r="F7957" s="102">
        <f t="shared" si="876"/>
        <v>1.1572304457721228</v>
      </c>
      <c r="G7957" s="102">
        <f t="shared" si="879"/>
        <v>23743.410903325796</v>
      </c>
      <c r="H7957" s="102">
        <f t="shared" si="877"/>
        <v>23743.410903325796</v>
      </c>
      <c r="I7957" s="102">
        <f t="shared" si="880"/>
        <v>0</v>
      </c>
      <c r="J7957" s="102">
        <f t="shared" si="881"/>
        <v>23744.568133771569</v>
      </c>
      <c r="K7957" s="103">
        <f t="shared" si="882"/>
        <v>1.1572304457731661</v>
      </c>
    </row>
    <row r="7958" spans="2:11" x14ac:dyDescent="0.2">
      <c r="B7958" s="35">
        <v>7943</v>
      </c>
      <c r="C7958" s="93">
        <v>0.57777257919978087</v>
      </c>
      <c r="D7958" s="101">
        <f t="shared" si="878"/>
        <v>1.6457248479844699</v>
      </c>
      <c r="E7958" s="93">
        <v>0.31211585527641816</v>
      </c>
      <c r="F7958" s="102">
        <f t="shared" si="876"/>
        <v>1.3121158552764181</v>
      </c>
      <c r="G7958" s="102">
        <f t="shared" si="879"/>
        <v>23745.056628173781</v>
      </c>
      <c r="H7958" s="102">
        <f t="shared" si="877"/>
        <v>23745.056628173781</v>
      </c>
      <c r="I7958" s="102">
        <f t="shared" si="880"/>
        <v>0</v>
      </c>
      <c r="J7958" s="102">
        <f t="shared" si="881"/>
        <v>23746.368744029056</v>
      </c>
      <c r="K7958" s="103">
        <f t="shared" si="882"/>
        <v>1.3121158552748966</v>
      </c>
    </row>
    <row r="7959" spans="2:11" ht="16" thickBot="1" x14ac:dyDescent="0.25">
      <c r="B7959" s="39">
        <v>7944</v>
      </c>
      <c r="C7959" s="94">
        <v>0.22783151531859824</v>
      </c>
      <c r="D7959" s="104">
        <f t="shared" si="878"/>
        <v>4.4374466732998359</v>
      </c>
      <c r="E7959" s="94">
        <v>0.50051892884895843</v>
      </c>
      <c r="F7959" s="105">
        <f t="shared" si="876"/>
        <v>1.5005189288489584</v>
      </c>
      <c r="G7959" s="105">
        <f t="shared" si="879"/>
        <v>23749.49407484708</v>
      </c>
      <c r="H7959" s="105">
        <f t="shared" si="877"/>
        <v>23749.49407484708</v>
      </c>
      <c r="I7959" s="105">
        <f t="shared" si="880"/>
        <v>0</v>
      </c>
      <c r="J7959" s="105">
        <f t="shared" si="881"/>
        <v>23750.994593775929</v>
      </c>
      <c r="K7959" s="106">
        <f t="shared" si="882"/>
        <v>1.5005189288494876</v>
      </c>
    </row>
    <row r="7960" spans="2:11" x14ac:dyDescent="0.2">
      <c r="B7960" s="35">
        <v>7945</v>
      </c>
      <c r="C7960" s="93">
        <v>0.2198546004782248</v>
      </c>
      <c r="D7960" s="101">
        <f t="shared" si="878"/>
        <v>4.5443665741265624</v>
      </c>
      <c r="E7960" s="93">
        <v>1.4270226110589035E-2</v>
      </c>
      <c r="F7960" s="102">
        <f t="shared" si="876"/>
        <v>1.0142702261105891</v>
      </c>
      <c r="G7960" s="102">
        <f t="shared" si="879"/>
        <v>23754.038441421206</v>
      </c>
      <c r="H7960" s="102">
        <f t="shared" si="877"/>
        <v>23754.038441421206</v>
      </c>
      <c r="I7960" s="102">
        <f t="shared" si="880"/>
        <v>0</v>
      </c>
      <c r="J7960" s="102">
        <f t="shared" si="881"/>
        <v>23755.052711647317</v>
      </c>
      <c r="K7960" s="103">
        <f t="shared" si="882"/>
        <v>1.0142702261109662</v>
      </c>
    </row>
    <row r="7961" spans="2:11" x14ac:dyDescent="0.2">
      <c r="B7961" s="35">
        <v>7946</v>
      </c>
      <c r="C7961" s="93">
        <v>0.60093769697947941</v>
      </c>
      <c r="D7961" s="101">
        <f t="shared" si="878"/>
        <v>1.5277920462363803</v>
      </c>
      <c r="E7961" s="93">
        <v>0.83356062945889409</v>
      </c>
      <c r="F7961" s="102">
        <f t="shared" si="876"/>
        <v>1.8335606294588942</v>
      </c>
      <c r="G7961" s="102">
        <f t="shared" si="879"/>
        <v>23755.566233467442</v>
      </c>
      <c r="H7961" s="102">
        <f t="shared" si="877"/>
        <v>23755.566233467442</v>
      </c>
      <c r="I7961" s="102">
        <f t="shared" si="880"/>
        <v>0</v>
      </c>
      <c r="J7961" s="102">
        <f t="shared" si="881"/>
        <v>23757.399794096902</v>
      </c>
      <c r="K7961" s="103">
        <f t="shared" si="882"/>
        <v>1.8335606294604077</v>
      </c>
    </row>
    <row r="7962" spans="2:11" x14ac:dyDescent="0.2">
      <c r="B7962" s="35">
        <v>7947</v>
      </c>
      <c r="C7962" s="93">
        <v>1.9089424252376475E-2</v>
      </c>
      <c r="D7962" s="101">
        <f t="shared" si="878"/>
        <v>11.875862404032951</v>
      </c>
      <c r="E7962" s="93">
        <v>0.84446277356000898</v>
      </c>
      <c r="F7962" s="102">
        <f t="shared" si="876"/>
        <v>1.844462773560009</v>
      </c>
      <c r="G7962" s="102">
        <f t="shared" si="879"/>
        <v>23767.442095871476</v>
      </c>
      <c r="H7962" s="102">
        <f t="shared" si="877"/>
        <v>23767.442095871476</v>
      </c>
      <c r="I7962" s="102">
        <f t="shared" si="880"/>
        <v>0</v>
      </c>
      <c r="J7962" s="102">
        <f t="shared" si="881"/>
        <v>23769.286558645035</v>
      </c>
      <c r="K7962" s="103">
        <f t="shared" si="882"/>
        <v>1.8444627735589165</v>
      </c>
    </row>
    <row r="7963" spans="2:11" ht="16" thickBot="1" x14ac:dyDescent="0.25">
      <c r="B7963" s="39">
        <v>7948</v>
      </c>
      <c r="C7963" s="94">
        <v>0.98223539110690261</v>
      </c>
      <c r="D7963" s="104">
        <f t="shared" si="878"/>
        <v>5.3772880623027486E-2</v>
      </c>
      <c r="E7963" s="94">
        <v>0.70770293025872555</v>
      </c>
      <c r="F7963" s="105">
        <f t="shared" si="876"/>
        <v>1.7077029302587254</v>
      </c>
      <c r="G7963" s="105">
        <f t="shared" si="879"/>
        <v>23767.495868752099</v>
      </c>
      <c r="H7963" s="105">
        <f t="shared" si="877"/>
        <v>23769.286558645035</v>
      </c>
      <c r="I7963" s="105">
        <f t="shared" si="880"/>
        <v>1.7906898929359159</v>
      </c>
      <c r="J7963" s="105">
        <f t="shared" si="881"/>
        <v>23770.994261575295</v>
      </c>
      <c r="K7963" s="106">
        <f t="shared" si="882"/>
        <v>3.4983928231958998</v>
      </c>
    </row>
    <row r="7964" spans="2:11" x14ac:dyDescent="0.2">
      <c r="B7964" s="35">
        <v>7949</v>
      </c>
      <c r="C7964" s="93">
        <v>0.67345794639349599</v>
      </c>
      <c r="D7964" s="101">
        <f t="shared" si="878"/>
        <v>1.1859891764307036</v>
      </c>
      <c r="E7964" s="93">
        <v>0.13149910660722663</v>
      </c>
      <c r="F7964" s="102">
        <f t="shared" si="876"/>
        <v>1.1314991066072266</v>
      </c>
      <c r="G7964" s="102">
        <f t="shared" si="879"/>
        <v>23768.681857928532</v>
      </c>
      <c r="H7964" s="102">
        <f t="shared" si="877"/>
        <v>23770.994261575295</v>
      </c>
      <c r="I7964" s="102">
        <f t="shared" si="880"/>
        <v>2.3124036467634141</v>
      </c>
      <c r="J7964" s="102">
        <f t="shared" si="881"/>
        <v>23772.125760681902</v>
      </c>
      <c r="K7964" s="103">
        <f t="shared" si="882"/>
        <v>3.4439027533699118</v>
      </c>
    </row>
    <row r="7965" spans="2:11" x14ac:dyDescent="0.2">
      <c r="B7965" s="35">
        <v>7950</v>
      </c>
      <c r="C7965" s="93">
        <v>0.54134446395387759</v>
      </c>
      <c r="D7965" s="101">
        <f t="shared" si="878"/>
        <v>1.8410984569465647</v>
      </c>
      <c r="E7965" s="93">
        <v>0.79999377277444106</v>
      </c>
      <c r="F7965" s="102">
        <f t="shared" si="876"/>
        <v>1.7999937727744411</v>
      </c>
      <c r="G7965" s="102">
        <f t="shared" si="879"/>
        <v>23770.522956385477</v>
      </c>
      <c r="H7965" s="102">
        <f t="shared" si="877"/>
        <v>23772.125760681902</v>
      </c>
      <c r="I7965" s="102">
        <f t="shared" si="880"/>
        <v>1.6028042964244378</v>
      </c>
      <c r="J7965" s="102">
        <f t="shared" si="881"/>
        <v>23773.925754454674</v>
      </c>
      <c r="K7965" s="103">
        <f t="shared" si="882"/>
        <v>3.4027980691971607</v>
      </c>
    </row>
    <row r="7966" spans="2:11" x14ac:dyDescent="0.2">
      <c r="B7966" s="35">
        <v>7951</v>
      </c>
      <c r="C7966" s="93">
        <v>0.725113190692111</v>
      </c>
      <c r="D7966" s="101">
        <f t="shared" si="878"/>
        <v>0.96428253366344785</v>
      </c>
      <c r="E7966" s="93">
        <v>2.4578303779258515E-2</v>
      </c>
      <c r="F7966" s="102">
        <f t="shared" si="876"/>
        <v>1.0245783037792586</v>
      </c>
      <c r="G7966" s="102">
        <f t="shared" si="879"/>
        <v>23771.487238919141</v>
      </c>
      <c r="H7966" s="102">
        <f t="shared" si="877"/>
        <v>23773.925754454674</v>
      </c>
      <c r="I7966" s="102">
        <f t="shared" si="880"/>
        <v>2.4385155355339521</v>
      </c>
      <c r="J7966" s="102">
        <f t="shared" si="881"/>
        <v>23774.950332758453</v>
      </c>
      <c r="K7966" s="103">
        <f t="shared" si="882"/>
        <v>3.4630938393129327</v>
      </c>
    </row>
    <row r="7967" spans="2:11" ht="16" thickBot="1" x14ac:dyDescent="0.25">
      <c r="B7967" s="39">
        <v>7952</v>
      </c>
      <c r="C7967" s="94">
        <v>0.6142013512267861</v>
      </c>
      <c r="D7967" s="104">
        <f t="shared" si="878"/>
        <v>1.4622974129980471</v>
      </c>
      <c r="E7967" s="94">
        <v>0.99350717976927927</v>
      </c>
      <c r="F7967" s="105">
        <f t="shared" si="876"/>
        <v>1.9935071797692792</v>
      </c>
      <c r="G7967" s="105">
        <f t="shared" si="879"/>
        <v>23772.94953633214</v>
      </c>
      <c r="H7967" s="105">
        <f t="shared" si="877"/>
        <v>23774.950332758453</v>
      </c>
      <c r="I7967" s="105">
        <f t="shared" si="880"/>
        <v>2.0007964263131726</v>
      </c>
      <c r="J7967" s="105">
        <f t="shared" si="881"/>
        <v>23776.943839938223</v>
      </c>
      <c r="K7967" s="106">
        <f t="shared" si="882"/>
        <v>3.9943036060831218</v>
      </c>
    </row>
    <row r="7968" spans="2:11" x14ac:dyDescent="0.2">
      <c r="B7968" s="35">
        <v>7953</v>
      </c>
      <c r="C7968" s="93">
        <v>0.69216303182138195</v>
      </c>
      <c r="D7968" s="101">
        <f t="shared" si="878"/>
        <v>1.1038012679851052</v>
      </c>
      <c r="E7968" s="93">
        <v>0.35151745691537861</v>
      </c>
      <c r="F7968" s="102">
        <f t="shared" si="876"/>
        <v>1.3515174569153787</v>
      </c>
      <c r="G7968" s="102">
        <f t="shared" si="879"/>
        <v>23774.053337600126</v>
      </c>
      <c r="H7968" s="102">
        <f t="shared" si="877"/>
        <v>23776.943839938223</v>
      </c>
      <c r="I7968" s="102">
        <f t="shared" si="880"/>
        <v>2.8905023380975763</v>
      </c>
      <c r="J7968" s="102">
        <f t="shared" si="881"/>
        <v>23778.295357395138</v>
      </c>
      <c r="K7968" s="103">
        <f t="shared" si="882"/>
        <v>4.2420197950123111</v>
      </c>
    </row>
    <row r="7969" spans="2:11" x14ac:dyDescent="0.2">
      <c r="B7969" s="35">
        <v>7954</v>
      </c>
      <c r="C7969" s="93">
        <v>0.86900287230730355</v>
      </c>
      <c r="D7969" s="101">
        <f t="shared" si="878"/>
        <v>0.42122654526108666</v>
      </c>
      <c r="E7969" s="93">
        <v>2.6593934187558399E-2</v>
      </c>
      <c r="F7969" s="102">
        <f t="shared" si="876"/>
        <v>1.0265939341875585</v>
      </c>
      <c r="G7969" s="102">
        <f t="shared" si="879"/>
        <v>23774.474564145388</v>
      </c>
      <c r="H7969" s="102">
        <f t="shared" si="877"/>
        <v>23778.295357395138</v>
      </c>
      <c r="I7969" s="102">
        <f t="shared" si="880"/>
        <v>3.8207932497498405</v>
      </c>
      <c r="J7969" s="102">
        <f t="shared" si="881"/>
        <v>23779.321951329326</v>
      </c>
      <c r="K7969" s="103">
        <f t="shared" si="882"/>
        <v>4.8473871839378262</v>
      </c>
    </row>
    <row r="7970" spans="2:11" x14ac:dyDescent="0.2">
      <c r="B7970" s="35">
        <v>7955</v>
      </c>
      <c r="C7970" s="93">
        <v>0.5066613606475856</v>
      </c>
      <c r="D7970" s="101">
        <f t="shared" si="878"/>
        <v>2.0397372788125252</v>
      </c>
      <c r="E7970" s="93">
        <v>0.8631970020745352</v>
      </c>
      <c r="F7970" s="102">
        <f t="shared" si="876"/>
        <v>1.8631970020745352</v>
      </c>
      <c r="G7970" s="102">
        <f t="shared" si="879"/>
        <v>23776.514301424202</v>
      </c>
      <c r="H7970" s="102">
        <f t="shared" si="877"/>
        <v>23779.321951329326</v>
      </c>
      <c r="I7970" s="102">
        <f t="shared" si="880"/>
        <v>2.8076499051239807</v>
      </c>
      <c r="J7970" s="102">
        <f t="shared" si="881"/>
        <v>23781.185148331402</v>
      </c>
      <c r="K7970" s="103">
        <f t="shared" si="882"/>
        <v>4.6708469072000298</v>
      </c>
    </row>
    <row r="7971" spans="2:11" ht="16" thickBot="1" x14ac:dyDescent="0.25">
      <c r="B7971" s="39">
        <v>7956</v>
      </c>
      <c r="C7971" s="94">
        <v>0.81133737095030067</v>
      </c>
      <c r="D7971" s="104">
        <f t="shared" si="878"/>
        <v>0.62721395278396508</v>
      </c>
      <c r="E7971" s="94">
        <v>0.94039031741175783</v>
      </c>
      <c r="F7971" s="105">
        <f t="shared" si="876"/>
        <v>1.9403903174117578</v>
      </c>
      <c r="G7971" s="105">
        <f t="shared" si="879"/>
        <v>23777.141515376985</v>
      </c>
      <c r="H7971" s="105">
        <f t="shared" si="877"/>
        <v>23781.185148331402</v>
      </c>
      <c r="I7971" s="105">
        <f t="shared" si="880"/>
        <v>4.0436329544172622</v>
      </c>
      <c r="J7971" s="105">
        <f t="shared" si="881"/>
        <v>23783.125538648816</v>
      </c>
      <c r="K7971" s="106">
        <f t="shared" si="882"/>
        <v>5.9840232718306652</v>
      </c>
    </row>
    <row r="7972" spans="2:11" x14ac:dyDescent="0.2">
      <c r="B7972" s="35">
        <v>7957</v>
      </c>
      <c r="C7972" s="93">
        <v>7.1586800961728314E-2</v>
      </c>
      <c r="D7972" s="101">
        <f t="shared" si="878"/>
        <v>7.9105336983568222</v>
      </c>
      <c r="E7972" s="93">
        <v>0.92236108456529198</v>
      </c>
      <c r="F7972" s="102">
        <f t="shared" si="876"/>
        <v>1.9223610845652921</v>
      </c>
      <c r="G7972" s="102">
        <f t="shared" si="879"/>
        <v>23785.052049075341</v>
      </c>
      <c r="H7972" s="102">
        <f t="shared" si="877"/>
        <v>23785.052049075341</v>
      </c>
      <c r="I7972" s="102">
        <f t="shared" si="880"/>
        <v>0</v>
      </c>
      <c r="J7972" s="102">
        <f t="shared" si="881"/>
        <v>23786.974410159906</v>
      </c>
      <c r="K7972" s="103">
        <f t="shared" si="882"/>
        <v>1.9223610845656367</v>
      </c>
    </row>
    <row r="7973" spans="2:11" x14ac:dyDescent="0.2">
      <c r="B7973" s="35">
        <v>7958</v>
      </c>
      <c r="C7973" s="93">
        <v>0.18387575662976829</v>
      </c>
      <c r="D7973" s="101">
        <f t="shared" si="878"/>
        <v>5.0804849554657148</v>
      </c>
      <c r="E7973" s="93">
        <v>0.39866803621275637</v>
      </c>
      <c r="F7973" s="102">
        <f t="shared" si="876"/>
        <v>1.3986680362127564</v>
      </c>
      <c r="G7973" s="102">
        <f t="shared" si="879"/>
        <v>23790.132534030807</v>
      </c>
      <c r="H7973" s="102">
        <f t="shared" si="877"/>
        <v>23790.132534030807</v>
      </c>
      <c r="I7973" s="102">
        <f t="shared" si="880"/>
        <v>0</v>
      </c>
      <c r="J7973" s="102">
        <f t="shared" si="881"/>
        <v>23791.531202067021</v>
      </c>
      <c r="K7973" s="103">
        <f t="shared" si="882"/>
        <v>1.398668036214076</v>
      </c>
    </row>
    <row r="7974" spans="2:11" x14ac:dyDescent="0.2">
      <c r="B7974" s="35">
        <v>7959</v>
      </c>
      <c r="C7974" s="93">
        <v>0.75959781137660787</v>
      </c>
      <c r="D7974" s="101">
        <f t="shared" si="878"/>
        <v>0.82489854399673113</v>
      </c>
      <c r="E7974" s="93">
        <v>0.72571634668199714</v>
      </c>
      <c r="F7974" s="102">
        <f t="shared" si="876"/>
        <v>1.7257163466819971</v>
      </c>
      <c r="G7974" s="102">
        <f t="shared" si="879"/>
        <v>23790.957432574804</v>
      </c>
      <c r="H7974" s="102">
        <f t="shared" si="877"/>
        <v>23791.531202067021</v>
      </c>
      <c r="I7974" s="102">
        <f t="shared" si="880"/>
        <v>0.57376949221725226</v>
      </c>
      <c r="J7974" s="102">
        <f t="shared" si="881"/>
        <v>23793.256918413703</v>
      </c>
      <c r="K7974" s="103">
        <f t="shared" si="882"/>
        <v>2.2994858388992725</v>
      </c>
    </row>
    <row r="7975" spans="2:11" ht="16" thickBot="1" x14ac:dyDescent="0.25">
      <c r="B7975" s="39">
        <v>7960</v>
      </c>
      <c r="C7975" s="94">
        <v>0.83019406537766316</v>
      </c>
      <c r="D7975" s="104">
        <f t="shared" si="878"/>
        <v>0.55828737544089169</v>
      </c>
      <c r="E7975" s="94">
        <v>0.15463617976723509</v>
      </c>
      <c r="F7975" s="105">
        <f t="shared" si="876"/>
        <v>1.1546361797672351</v>
      </c>
      <c r="G7975" s="105">
        <f t="shared" si="879"/>
        <v>23791.515719950243</v>
      </c>
      <c r="H7975" s="105">
        <f t="shared" si="877"/>
        <v>23793.256918413703</v>
      </c>
      <c r="I7975" s="105">
        <f t="shared" si="880"/>
        <v>1.741198463460023</v>
      </c>
      <c r="J7975" s="105">
        <f t="shared" si="881"/>
        <v>23794.411554593469</v>
      </c>
      <c r="K7975" s="106">
        <f t="shared" si="882"/>
        <v>2.8958346432264079</v>
      </c>
    </row>
    <row r="7976" spans="2:11" x14ac:dyDescent="0.2">
      <c r="B7976" s="35">
        <v>7961</v>
      </c>
      <c r="C7976" s="93">
        <v>0.15143279526159148</v>
      </c>
      <c r="D7976" s="101">
        <f t="shared" si="878"/>
        <v>5.6628400442502658</v>
      </c>
      <c r="E7976" s="93">
        <v>0.18033564825539894</v>
      </c>
      <c r="F7976" s="102">
        <f t="shared" si="876"/>
        <v>1.1803356482553991</v>
      </c>
      <c r="G7976" s="102">
        <f t="shared" si="879"/>
        <v>23797.178559994492</v>
      </c>
      <c r="H7976" s="102">
        <f t="shared" si="877"/>
        <v>23797.178559994492</v>
      </c>
      <c r="I7976" s="102">
        <f t="shared" si="880"/>
        <v>0</v>
      </c>
      <c r="J7976" s="102">
        <f t="shared" si="881"/>
        <v>23798.358895642748</v>
      </c>
      <c r="K7976" s="103">
        <f t="shared" si="882"/>
        <v>1.1803356482560048</v>
      </c>
    </row>
    <row r="7977" spans="2:11" x14ac:dyDescent="0.2">
      <c r="B7977" s="35">
        <v>7962</v>
      </c>
      <c r="C7977" s="93">
        <v>0.70868414840168514</v>
      </c>
      <c r="D7977" s="101">
        <f t="shared" si="878"/>
        <v>1.0330360216944574</v>
      </c>
      <c r="E7977" s="93">
        <v>1.4344280996022141E-2</v>
      </c>
      <c r="F7977" s="102">
        <f t="shared" si="876"/>
        <v>1.0143442809960221</v>
      </c>
      <c r="G7977" s="102">
        <f t="shared" si="879"/>
        <v>23798.211596016186</v>
      </c>
      <c r="H7977" s="102">
        <f t="shared" si="877"/>
        <v>23798.358895642748</v>
      </c>
      <c r="I7977" s="102">
        <f t="shared" si="880"/>
        <v>0.14729962656201678</v>
      </c>
      <c r="J7977" s="102">
        <f t="shared" si="881"/>
        <v>23799.373239923745</v>
      </c>
      <c r="K7977" s="103">
        <f t="shared" si="882"/>
        <v>1.161643907558755</v>
      </c>
    </row>
    <row r="7978" spans="2:11" x14ac:dyDescent="0.2">
      <c r="B7978" s="35">
        <v>7963</v>
      </c>
      <c r="C7978" s="93">
        <v>0.20396328627214011</v>
      </c>
      <c r="D7978" s="101">
        <f t="shared" si="878"/>
        <v>4.7694458117656362</v>
      </c>
      <c r="E7978" s="93">
        <v>0.57331674586446357</v>
      </c>
      <c r="F7978" s="102">
        <f t="shared" si="876"/>
        <v>1.5733167458644637</v>
      </c>
      <c r="G7978" s="102">
        <f t="shared" si="879"/>
        <v>23802.981041827952</v>
      </c>
      <c r="H7978" s="102">
        <f t="shared" si="877"/>
        <v>23802.981041827952</v>
      </c>
      <c r="I7978" s="102">
        <f t="shared" si="880"/>
        <v>0</v>
      </c>
      <c r="J7978" s="102">
        <f t="shared" si="881"/>
        <v>23804.554358573816</v>
      </c>
      <c r="K7978" s="103">
        <f t="shared" si="882"/>
        <v>1.5733167458638491</v>
      </c>
    </row>
    <row r="7979" spans="2:11" ht="16" thickBot="1" x14ac:dyDescent="0.25">
      <c r="B7979" s="39">
        <v>7964</v>
      </c>
      <c r="C7979" s="94">
        <v>0.96450671929431053</v>
      </c>
      <c r="D7979" s="104">
        <f t="shared" si="878"/>
        <v>0.10841544015507761</v>
      </c>
      <c r="E7979" s="94">
        <v>0.67104695460082164</v>
      </c>
      <c r="F7979" s="105">
        <f t="shared" ref="F7979:F8042" si="883">($N$18-$N$19)*E7979+$N$19</f>
        <v>1.6710469546008215</v>
      </c>
      <c r="G7979" s="105">
        <f t="shared" si="879"/>
        <v>23803.089457268106</v>
      </c>
      <c r="H7979" s="105">
        <f t="shared" ref="H7979:H8042" si="884">+MAX(G7979,J7978)</f>
        <v>23804.554358573816</v>
      </c>
      <c r="I7979" s="105">
        <f t="shared" si="880"/>
        <v>1.4649013057096454</v>
      </c>
      <c r="J7979" s="105">
        <f t="shared" si="881"/>
        <v>23806.225405528417</v>
      </c>
      <c r="K7979" s="106">
        <f t="shared" si="882"/>
        <v>3.1359482603111246</v>
      </c>
    </row>
    <row r="7980" spans="2:11" x14ac:dyDescent="0.2">
      <c r="B7980" s="35">
        <v>7965</v>
      </c>
      <c r="C7980" s="93">
        <v>0.73374016171944156</v>
      </c>
      <c r="D7980" s="101">
        <f t="shared" ref="D7980:D8043" si="885">-LN(C7980)/$N$16</f>
        <v>0.92880094844562255</v>
      </c>
      <c r="E7980" s="93">
        <v>0.76341422930318981</v>
      </c>
      <c r="F7980" s="102">
        <f t="shared" si="883"/>
        <v>1.7634142293031898</v>
      </c>
      <c r="G7980" s="102">
        <f t="shared" ref="G7980:G8043" si="886">G7979+D7980</f>
        <v>23804.018258216551</v>
      </c>
      <c r="H7980" s="102">
        <f t="shared" si="884"/>
        <v>23806.225405528417</v>
      </c>
      <c r="I7980" s="102">
        <f t="shared" si="880"/>
        <v>2.20714731186672</v>
      </c>
      <c r="J7980" s="102">
        <f t="shared" si="881"/>
        <v>23807.98881975772</v>
      </c>
      <c r="K7980" s="103">
        <f t="shared" si="882"/>
        <v>3.9705615411694453</v>
      </c>
    </row>
    <row r="7981" spans="2:11" x14ac:dyDescent="0.2">
      <c r="B7981" s="35">
        <v>7966</v>
      </c>
      <c r="C7981" s="93">
        <v>0.32318239367825996</v>
      </c>
      <c r="D7981" s="101">
        <f t="shared" si="885"/>
        <v>3.3886152864731924</v>
      </c>
      <c r="E7981" s="93">
        <v>0.74862745001598807</v>
      </c>
      <c r="F7981" s="102">
        <f t="shared" si="883"/>
        <v>1.748627450015988</v>
      </c>
      <c r="G7981" s="102">
        <f t="shared" si="886"/>
        <v>23807.406873503023</v>
      </c>
      <c r="H7981" s="102">
        <f t="shared" si="884"/>
        <v>23807.98881975772</v>
      </c>
      <c r="I7981" s="102">
        <f t="shared" si="880"/>
        <v>0.58194625469695893</v>
      </c>
      <c r="J7981" s="102">
        <f t="shared" si="881"/>
        <v>23809.737447207735</v>
      </c>
      <c r="K7981" s="103">
        <f t="shared" si="882"/>
        <v>2.3305737047121511</v>
      </c>
    </row>
    <row r="7982" spans="2:11" x14ac:dyDescent="0.2">
      <c r="B7982" s="35">
        <v>7967</v>
      </c>
      <c r="C7982" s="93">
        <v>4.9153627406305134E-2</v>
      </c>
      <c r="D7982" s="101">
        <f t="shared" si="885"/>
        <v>9.0384138970170138</v>
      </c>
      <c r="E7982" s="93">
        <v>0.40451644876972104</v>
      </c>
      <c r="F7982" s="102">
        <f t="shared" si="883"/>
        <v>1.404516448769721</v>
      </c>
      <c r="G7982" s="102">
        <f t="shared" si="886"/>
        <v>23816.445287400042</v>
      </c>
      <c r="H7982" s="102">
        <f t="shared" si="884"/>
        <v>23816.445287400042</v>
      </c>
      <c r="I7982" s="102">
        <f t="shared" si="880"/>
        <v>0</v>
      </c>
      <c r="J7982" s="102">
        <f t="shared" si="881"/>
        <v>23817.849803848811</v>
      </c>
      <c r="K7982" s="103">
        <f t="shared" si="882"/>
        <v>1.4045164487688453</v>
      </c>
    </row>
    <row r="7983" spans="2:11" ht="16" thickBot="1" x14ac:dyDescent="0.25">
      <c r="B7983" s="39">
        <v>7968</v>
      </c>
      <c r="C7983" s="94">
        <v>0.83736774197598784</v>
      </c>
      <c r="D7983" s="104">
        <f t="shared" si="885"/>
        <v>0.53247584334680231</v>
      </c>
      <c r="E7983" s="94">
        <v>0.22764849409181076</v>
      </c>
      <c r="F7983" s="105">
        <f t="shared" si="883"/>
        <v>1.2276484940918109</v>
      </c>
      <c r="G7983" s="105">
        <f t="shared" si="886"/>
        <v>23816.977763243387</v>
      </c>
      <c r="H7983" s="105">
        <f t="shared" si="884"/>
        <v>23817.849803848811</v>
      </c>
      <c r="I7983" s="105">
        <f t="shared" si="880"/>
        <v>0.87204060542353545</v>
      </c>
      <c r="J7983" s="105">
        <f t="shared" si="881"/>
        <v>23819.077452342903</v>
      </c>
      <c r="K7983" s="106">
        <f t="shared" si="882"/>
        <v>2.0996890995156718</v>
      </c>
    </row>
    <row r="7984" spans="2:11" x14ac:dyDescent="0.2">
      <c r="B7984" s="35">
        <v>7969</v>
      </c>
      <c r="C7984" s="93">
        <v>0.45133039468941116</v>
      </c>
      <c r="D7984" s="101">
        <f t="shared" si="885"/>
        <v>2.3866668756813478</v>
      </c>
      <c r="E7984" s="93">
        <v>0.69624561238206217</v>
      </c>
      <c r="F7984" s="102">
        <f t="shared" si="883"/>
        <v>1.6962456123820622</v>
      </c>
      <c r="G7984" s="102">
        <f t="shared" si="886"/>
        <v>23819.364430119069</v>
      </c>
      <c r="H7984" s="102">
        <f t="shared" si="884"/>
        <v>23819.364430119069</v>
      </c>
      <c r="I7984" s="102">
        <f t="shared" si="880"/>
        <v>0</v>
      </c>
      <c r="J7984" s="102">
        <f t="shared" si="881"/>
        <v>23821.060675731453</v>
      </c>
      <c r="K7984" s="103">
        <f t="shared" si="882"/>
        <v>1.696245612383791</v>
      </c>
    </row>
    <row r="7985" spans="2:11" x14ac:dyDescent="0.2">
      <c r="B7985" s="35">
        <v>7970</v>
      </c>
      <c r="C7985" s="93">
        <v>0.28158158850889858</v>
      </c>
      <c r="D7985" s="101">
        <f t="shared" si="885"/>
        <v>3.8019991156538588</v>
      </c>
      <c r="E7985" s="93">
        <v>0.74332268404283386</v>
      </c>
      <c r="F7985" s="102">
        <f t="shared" si="883"/>
        <v>1.743322684042834</v>
      </c>
      <c r="G7985" s="102">
        <f t="shared" si="886"/>
        <v>23823.166429234723</v>
      </c>
      <c r="H7985" s="102">
        <f t="shared" si="884"/>
        <v>23823.166429234723</v>
      </c>
      <c r="I7985" s="102">
        <f t="shared" si="880"/>
        <v>0</v>
      </c>
      <c r="J7985" s="102">
        <f t="shared" si="881"/>
        <v>23824.909751918767</v>
      </c>
      <c r="K7985" s="103">
        <f t="shared" si="882"/>
        <v>1.7433226840439602</v>
      </c>
    </row>
    <row r="7986" spans="2:11" x14ac:dyDescent="0.2">
      <c r="B7986" s="35">
        <v>7971</v>
      </c>
      <c r="C7986" s="93">
        <v>4.0127817120739762E-3</v>
      </c>
      <c r="D7986" s="101">
        <f t="shared" si="885"/>
        <v>16.554811753121836</v>
      </c>
      <c r="E7986" s="93">
        <v>0.90045875644479356</v>
      </c>
      <c r="F7986" s="102">
        <f t="shared" si="883"/>
        <v>1.9004587564447935</v>
      </c>
      <c r="G7986" s="102">
        <f t="shared" si="886"/>
        <v>23839.721240987845</v>
      </c>
      <c r="H7986" s="102">
        <f t="shared" si="884"/>
        <v>23839.721240987845</v>
      </c>
      <c r="I7986" s="102">
        <f t="shared" si="880"/>
        <v>0</v>
      </c>
      <c r="J7986" s="102">
        <f t="shared" si="881"/>
        <v>23841.62169974429</v>
      </c>
      <c r="K7986" s="103">
        <f t="shared" si="882"/>
        <v>1.9004587564450048</v>
      </c>
    </row>
    <row r="7987" spans="2:11" ht="16" thickBot="1" x14ac:dyDescent="0.25">
      <c r="B7987" s="39">
        <v>7972</v>
      </c>
      <c r="C7987" s="94">
        <v>0.76998592738012261</v>
      </c>
      <c r="D7987" s="104">
        <f t="shared" si="885"/>
        <v>0.78414912129338676</v>
      </c>
      <c r="E7987" s="94">
        <v>0.50430268041156689</v>
      </c>
      <c r="F7987" s="105">
        <f t="shared" si="883"/>
        <v>1.5043026804115669</v>
      </c>
      <c r="G7987" s="105">
        <f t="shared" si="886"/>
        <v>23840.505390109138</v>
      </c>
      <c r="H7987" s="105">
        <f t="shared" si="884"/>
        <v>23841.62169974429</v>
      </c>
      <c r="I7987" s="105">
        <f t="shared" si="880"/>
        <v>1.1163096351519926</v>
      </c>
      <c r="J7987" s="105">
        <f t="shared" si="881"/>
        <v>23843.126002424702</v>
      </c>
      <c r="K7987" s="106">
        <f t="shared" si="882"/>
        <v>2.6206123155643581</v>
      </c>
    </row>
    <row r="7988" spans="2:11" x14ac:dyDescent="0.2">
      <c r="B7988" s="35">
        <v>7973</v>
      </c>
      <c r="C7988" s="93">
        <v>0.61766370001698068</v>
      </c>
      <c r="D7988" s="101">
        <f t="shared" si="885"/>
        <v>1.445433433113168</v>
      </c>
      <c r="E7988" s="93">
        <v>0.5172196332372313</v>
      </c>
      <c r="F7988" s="102">
        <f t="shared" si="883"/>
        <v>1.5172196332372314</v>
      </c>
      <c r="G7988" s="102">
        <f t="shared" si="886"/>
        <v>23841.950823542251</v>
      </c>
      <c r="H7988" s="102">
        <f t="shared" si="884"/>
        <v>23843.126002424702</v>
      </c>
      <c r="I7988" s="102">
        <f t="shared" si="880"/>
        <v>1.1751788824512914</v>
      </c>
      <c r="J7988" s="102">
        <f t="shared" si="881"/>
        <v>23844.643222057941</v>
      </c>
      <c r="K7988" s="103">
        <f t="shared" si="882"/>
        <v>2.6923985156900017</v>
      </c>
    </row>
    <row r="7989" spans="2:11" x14ac:dyDescent="0.2">
      <c r="B7989" s="35">
        <v>7974</v>
      </c>
      <c r="C7989" s="93">
        <v>0.69876642575300996</v>
      </c>
      <c r="D7989" s="101">
        <f t="shared" si="885"/>
        <v>1.0753162423508633</v>
      </c>
      <c r="E7989" s="93">
        <v>0.80254282100692542</v>
      </c>
      <c r="F7989" s="102">
        <f t="shared" si="883"/>
        <v>1.8025428210069254</v>
      </c>
      <c r="G7989" s="102">
        <f t="shared" si="886"/>
        <v>23843.026139784601</v>
      </c>
      <c r="H7989" s="102">
        <f t="shared" si="884"/>
        <v>23844.643222057941</v>
      </c>
      <c r="I7989" s="102">
        <f t="shared" si="880"/>
        <v>1.6170822733402019</v>
      </c>
      <c r="J7989" s="102">
        <f t="shared" si="881"/>
        <v>23846.445764878947</v>
      </c>
      <c r="K7989" s="103">
        <f t="shared" si="882"/>
        <v>3.4196250943459745</v>
      </c>
    </row>
    <row r="7990" spans="2:11" x14ac:dyDescent="0.2">
      <c r="B7990" s="35">
        <v>7975</v>
      </c>
      <c r="C7990" s="93">
        <v>0.59387634431378655</v>
      </c>
      <c r="D7990" s="101">
        <f t="shared" si="885"/>
        <v>1.5632524675402126</v>
      </c>
      <c r="E7990" s="93">
        <v>0.57765110758498883</v>
      </c>
      <c r="F7990" s="102">
        <f t="shared" si="883"/>
        <v>1.5776511075849888</v>
      </c>
      <c r="G7990" s="102">
        <f t="shared" si="886"/>
        <v>23844.589392252139</v>
      </c>
      <c r="H7990" s="102">
        <f t="shared" si="884"/>
        <v>23846.445764878947</v>
      </c>
      <c r="I7990" s="102">
        <f t="shared" si="880"/>
        <v>1.8563726268075698</v>
      </c>
      <c r="J7990" s="102">
        <f t="shared" si="881"/>
        <v>23848.023415986532</v>
      </c>
      <c r="K7990" s="103">
        <f t="shared" si="882"/>
        <v>3.4340237343931221</v>
      </c>
    </row>
    <row r="7991" spans="2:11" ht="16" thickBot="1" x14ac:dyDescent="0.25">
      <c r="B7991" s="39">
        <v>7976</v>
      </c>
      <c r="C7991" s="94">
        <v>0.49709927083064864</v>
      </c>
      <c r="D7991" s="104">
        <f t="shared" si="885"/>
        <v>2.0968965981869938</v>
      </c>
      <c r="E7991" s="94">
        <v>0.44477064987635362</v>
      </c>
      <c r="F7991" s="105">
        <f t="shared" si="883"/>
        <v>1.4447706498763537</v>
      </c>
      <c r="G7991" s="105">
        <f t="shared" si="886"/>
        <v>23846.686288850327</v>
      </c>
      <c r="H7991" s="105">
        <f t="shared" si="884"/>
        <v>23848.023415986532</v>
      </c>
      <c r="I7991" s="105">
        <f t="shared" si="880"/>
        <v>1.3371271362047992</v>
      </c>
      <c r="J7991" s="105">
        <f t="shared" si="881"/>
        <v>23849.468186636408</v>
      </c>
      <c r="K7991" s="106">
        <f t="shared" si="882"/>
        <v>2.7818977860806626</v>
      </c>
    </row>
    <row r="7992" spans="2:11" x14ac:dyDescent="0.2">
      <c r="B7992" s="35">
        <v>7977</v>
      </c>
      <c r="C7992" s="93">
        <v>0.33336412099336954</v>
      </c>
      <c r="D7992" s="101">
        <f t="shared" si="885"/>
        <v>3.2955597898595954</v>
      </c>
      <c r="E7992" s="93">
        <v>0.81962501590378478</v>
      </c>
      <c r="F7992" s="102">
        <f t="shared" si="883"/>
        <v>1.8196250159037848</v>
      </c>
      <c r="G7992" s="102">
        <f t="shared" si="886"/>
        <v>23849.981848640185</v>
      </c>
      <c r="H7992" s="102">
        <f t="shared" si="884"/>
        <v>23849.981848640185</v>
      </c>
      <c r="I7992" s="102">
        <f t="shared" si="880"/>
        <v>0</v>
      </c>
      <c r="J7992" s="102">
        <f t="shared" si="881"/>
        <v>23851.801473656091</v>
      </c>
      <c r="K7992" s="103">
        <f t="shared" si="882"/>
        <v>1.8196250159053307</v>
      </c>
    </row>
    <row r="7993" spans="2:11" x14ac:dyDescent="0.2">
      <c r="B7993" s="35">
        <v>7978</v>
      </c>
      <c r="C7993" s="93">
        <v>0.49904315604887362</v>
      </c>
      <c r="D7993" s="101">
        <f t="shared" si="885"/>
        <v>2.08518810570706</v>
      </c>
      <c r="E7993" s="93">
        <v>0.67657452803665952</v>
      </c>
      <c r="F7993" s="102">
        <f t="shared" si="883"/>
        <v>1.6765745280366595</v>
      </c>
      <c r="G7993" s="102">
        <f t="shared" si="886"/>
        <v>23852.067036745892</v>
      </c>
      <c r="H7993" s="102">
        <f t="shared" si="884"/>
        <v>23852.067036745892</v>
      </c>
      <c r="I7993" s="102">
        <f t="shared" si="880"/>
        <v>0</v>
      </c>
      <c r="J7993" s="102">
        <f t="shared" si="881"/>
        <v>23853.743611273927</v>
      </c>
      <c r="K7993" s="103">
        <f t="shared" si="882"/>
        <v>1.6765745280354167</v>
      </c>
    </row>
    <row r="7994" spans="2:11" x14ac:dyDescent="0.2">
      <c r="B7994" s="35">
        <v>7979</v>
      </c>
      <c r="C7994" s="93">
        <v>0.71261850329022047</v>
      </c>
      <c r="D7994" s="101">
        <f t="shared" si="885"/>
        <v>1.0164271807851299</v>
      </c>
      <c r="E7994" s="93">
        <v>0.91270749710993371</v>
      </c>
      <c r="F7994" s="102">
        <f t="shared" si="883"/>
        <v>1.9127074971099338</v>
      </c>
      <c r="G7994" s="102">
        <f t="shared" si="886"/>
        <v>23853.083463926676</v>
      </c>
      <c r="H7994" s="102">
        <f t="shared" si="884"/>
        <v>23853.743611273927</v>
      </c>
      <c r="I7994" s="102">
        <f t="shared" si="880"/>
        <v>0.66014734725104063</v>
      </c>
      <c r="J7994" s="102">
        <f t="shared" si="881"/>
        <v>23855.656318771038</v>
      </c>
      <c r="K7994" s="103">
        <f t="shared" si="882"/>
        <v>2.5728548443621548</v>
      </c>
    </row>
    <row r="7995" spans="2:11" ht="16" thickBot="1" x14ac:dyDescent="0.25">
      <c r="B7995" s="39">
        <v>7980</v>
      </c>
      <c r="C7995" s="94">
        <v>0.5287614177443436</v>
      </c>
      <c r="D7995" s="104">
        <f t="shared" si="885"/>
        <v>1.9116538650361885</v>
      </c>
      <c r="E7995" s="94">
        <v>0.40423199650944008</v>
      </c>
      <c r="F7995" s="105">
        <f t="shared" si="883"/>
        <v>1.4042319965094401</v>
      </c>
      <c r="G7995" s="105">
        <f t="shared" si="886"/>
        <v>23854.995117791714</v>
      </c>
      <c r="H7995" s="105">
        <f t="shared" si="884"/>
        <v>23855.656318771038</v>
      </c>
      <c r="I7995" s="105">
        <f t="shared" si="880"/>
        <v>0.66120097932434874</v>
      </c>
      <c r="J7995" s="105">
        <f t="shared" si="881"/>
        <v>23857.060550767546</v>
      </c>
      <c r="K7995" s="106">
        <f t="shared" si="882"/>
        <v>2.0654329758326639</v>
      </c>
    </row>
    <row r="7996" spans="2:11" x14ac:dyDescent="0.2">
      <c r="B7996" s="35">
        <v>7981</v>
      </c>
      <c r="C7996" s="93">
        <v>0.24064598888964761</v>
      </c>
      <c r="D7996" s="101">
        <f t="shared" si="885"/>
        <v>4.27328505356917</v>
      </c>
      <c r="E7996" s="93">
        <v>0.58771844609976676</v>
      </c>
      <c r="F7996" s="102">
        <f t="shared" si="883"/>
        <v>1.5877184460997666</v>
      </c>
      <c r="G7996" s="102">
        <f t="shared" si="886"/>
        <v>23859.268402845282</v>
      </c>
      <c r="H7996" s="102">
        <f t="shared" si="884"/>
        <v>23859.268402845282</v>
      </c>
      <c r="I7996" s="102">
        <f t="shared" si="880"/>
        <v>0</v>
      </c>
      <c r="J7996" s="102">
        <f t="shared" si="881"/>
        <v>23860.856121291381</v>
      </c>
      <c r="K7996" s="103">
        <f t="shared" si="882"/>
        <v>1.5877184460987337</v>
      </c>
    </row>
    <row r="7997" spans="2:11" x14ac:dyDescent="0.2">
      <c r="B7997" s="35">
        <v>7982</v>
      </c>
      <c r="C7997" s="93">
        <v>6.5081257430203765E-2</v>
      </c>
      <c r="D7997" s="101">
        <f t="shared" si="885"/>
        <v>8.1963560265538735</v>
      </c>
      <c r="E7997" s="93">
        <v>9.0070366895445897E-2</v>
      </c>
      <c r="F7997" s="102">
        <f t="shared" si="883"/>
        <v>1.0900703668954459</v>
      </c>
      <c r="G7997" s="102">
        <f t="shared" si="886"/>
        <v>23867.464758871836</v>
      </c>
      <c r="H7997" s="102">
        <f t="shared" si="884"/>
        <v>23867.464758871836</v>
      </c>
      <c r="I7997" s="102">
        <f t="shared" si="880"/>
        <v>0</v>
      </c>
      <c r="J7997" s="102">
        <f t="shared" si="881"/>
        <v>23868.554829238732</v>
      </c>
      <c r="K7997" s="103">
        <f t="shared" si="882"/>
        <v>1.0900703668958158</v>
      </c>
    </row>
    <row r="7998" spans="2:11" x14ac:dyDescent="0.2">
      <c r="B7998" s="35">
        <v>7983</v>
      </c>
      <c r="C7998" s="93">
        <v>0.49753675559898625</v>
      </c>
      <c r="D7998" s="101">
        <f t="shared" si="885"/>
        <v>2.0942575335346483</v>
      </c>
      <c r="E7998" s="93">
        <v>0.54305763816189334</v>
      </c>
      <c r="F7998" s="102">
        <f t="shared" si="883"/>
        <v>1.5430576381618932</v>
      </c>
      <c r="G7998" s="102">
        <f t="shared" si="886"/>
        <v>23869.559016405372</v>
      </c>
      <c r="H7998" s="102">
        <f t="shared" si="884"/>
        <v>23869.559016405372</v>
      </c>
      <c r="I7998" s="102">
        <f t="shared" si="880"/>
        <v>0</v>
      </c>
      <c r="J7998" s="102">
        <f t="shared" si="881"/>
        <v>23871.102074043534</v>
      </c>
      <c r="K7998" s="103">
        <f t="shared" si="882"/>
        <v>1.5430576381622814</v>
      </c>
    </row>
    <row r="7999" spans="2:11" ht="16" thickBot="1" x14ac:dyDescent="0.25">
      <c r="B7999" s="39">
        <v>7984</v>
      </c>
      <c r="C7999" s="94">
        <v>0.22963984801049386</v>
      </c>
      <c r="D7999" s="104">
        <f t="shared" si="885"/>
        <v>4.4137292266284431</v>
      </c>
      <c r="E7999" s="94">
        <v>0.45309135511218945</v>
      </c>
      <c r="F7999" s="105">
        <f t="shared" si="883"/>
        <v>1.4530913551121896</v>
      </c>
      <c r="G7999" s="105">
        <f t="shared" si="886"/>
        <v>23873.972745632</v>
      </c>
      <c r="H7999" s="105">
        <f t="shared" si="884"/>
        <v>23873.972745632</v>
      </c>
      <c r="I7999" s="105">
        <f t="shared" si="880"/>
        <v>0</v>
      </c>
      <c r="J7999" s="105">
        <f t="shared" si="881"/>
        <v>23875.425836987113</v>
      </c>
      <c r="K7999" s="106">
        <f t="shared" si="882"/>
        <v>1.453091355113429</v>
      </c>
    </row>
    <row r="8000" spans="2:11" x14ac:dyDescent="0.2">
      <c r="B8000" s="35">
        <v>7985</v>
      </c>
      <c r="C8000" s="93">
        <v>0.7985815002408001</v>
      </c>
      <c r="D8000" s="101">
        <f t="shared" si="885"/>
        <v>0.67475474957850312</v>
      </c>
      <c r="E8000" s="93">
        <v>0.33565960335889511</v>
      </c>
      <c r="F8000" s="102">
        <f t="shared" si="883"/>
        <v>1.335659603358895</v>
      </c>
      <c r="G8000" s="102">
        <f t="shared" si="886"/>
        <v>23874.647500381579</v>
      </c>
      <c r="H8000" s="102">
        <f t="shared" si="884"/>
        <v>23875.425836987113</v>
      </c>
      <c r="I8000" s="102">
        <f t="shared" si="880"/>
        <v>0.77833660553369555</v>
      </c>
      <c r="J8000" s="102">
        <f t="shared" si="881"/>
        <v>23876.761496590472</v>
      </c>
      <c r="K8000" s="103">
        <f t="shared" si="882"/>
        <v>2.1139962088927859</v>
      </c>
    </row>
    <row r="8001" spans="2:11" x14ac:dyDescent="0.2">
      <c r="B8001" s="35">
        <v>7986</v>
      </c>
      <c r="C8001" s="93">
        <v>0.32009741789740798</v>
      </c>
      <c r="D8001" s="101">
        <f t="shared" si="885"/>
        <v>3.4173896957659733</v>
      </c>
      <c r="E8001" s="93">
        <v>0.62913464014724763</v>
      </c>
      <c r="F8001" s="102">
        <f t="shared" si="883"/>
        <v>1.6291346401472477</v>
      </c>
      <c r="G8001" s="102">
        <f t="shared" si="886"/>
        <v>23878.064890077345</v>
      </c>
      <c r="H8001" s="102">
        <f t="shared" si="884"/>
        <v>23878.064890077345</v>
      </c>
      <c r="I8001" s="102">
        <f t="shared" si="880"/>
        <v>0</v>
      </c>
      <c r="J8001" s="102">
        <f t="shared" si="881"/>
        <v>23879.694024717493</v>
      </c>
      <c r="K8001" s="103">
        <f t="shared" si="882"/>
        <v>1.6291346401485498</v>
      </c>
    </row>
    <row r="8002" spans="2:11" x14ac:dyDescent="0.2">
      <c r="B8002" s="35">
        <v>7987</v>
      </c>
      <c r="C8002" s="93">
        <v>0.17914273037577544</v>
      </c>
      <c r="D8002" s="101">
        <f t="shared" si="885"/>
        <v>5.1587172434282174</v>
      </c>
      <c r="E8002" s="93">
        <v>0.67283361982891432</v>
      </c>
      <c r="F8002" s="102">
        <f t="shared" si="883"/>
        <v>1.6728336198289142</v>
      </c>
      <c r="G8002" s="102">
        <f t="shared" si="886"/>
        <v>23883.223607320771</v>
      </c>
      <c r="H8002" s="102">
        <f t="shared" si="884"/>
        <v>23883.223607320771</v>
      </c>
      <c r="I8002" s="102">
        <f t="shared" si="880"/>
        <v>0</v>
      </c>
      <c r="J8002" s="102">
        <f t="shared" si="881"/>
        <v>23884.8964409406</v>
      </c>
      <c r="K8002" s="103">
        <f t="shared" si="882"/>
        <v>1.6728336198284524</v>
      </c>
    </row>
    <row r="8003" spans="2:11" ht="16" thickBot="1" x14ac:dyDescent="0.25">
      <c r="B8003" s="39">
        <v>7988</v>
      </c>
      <c r="C8003" s="94">
        <v>0.60160161292643366</v>
      </c>
      <c r="D8003" s="104">
        <f t="shared" si="885"/>
        <v>1.5244794758666245</v>
      </c>
      <c r="E8003" s="94">
        <v>0.54375493926383578</v>
      </c>
      <c r="F8003" s="105">
        <f t="shared" si="883"/>
        <v>1.5437549392638359</v>
      </c>
      <c r="G8003" s="105">
        <f t="shared" si="886"/>
        <v>23884.748086796637</v>
      </c>
      <c r="H8003" s="105">
        <f t="shared" si="884"/>
        <v>23884.8964409406</v>
      </c>
      <c r="I8003" s="105">
        <f t="shared" si="880"/>
        <v>0.14835414396293345</v>
      </c>
      <c r="J8003" s="105">
        <f t="shared" si="881"/>
        <v>23886.440195879863</v>
      </c>
      <c r="K8003" s="106">
        <f t="shared" si="882"/>
        <v>1.6921090832256596</v>
      </c>
    </row>
    <row r="8004" spans="2:11" x14ac:dyDescent="0.2">
      <c r="B8004" s="35">
        <v>7989</v>
      </c>
      <c r="C8004" s="93">
        <v>0.75049323188663108</v>
      </c>
      <c r="D8004" s="101">
        <f t="shared" si="885"/>
        <v>0.86107393826504985</v>
      </c>
      <c r="E8004" s="93">
        <v>0.4725428519188859</v>
      </c>
      <c r="F8004" s="102">
        <f t="shared" si="883"/>
        <v>1.4725428519188859</v>
      </c>
      <c r="G8004" s="102">
        <f t="shared" si="886"/>
        <v>23885.609160734901</v>
      </c>
      <c r="H8004" s="102">
        <f t="shared" si="884"/>
        <v>23886.440195879863</v>
      </c>
      <c r="I8004" s="102">
        <f t="shared" si="880"/>
        <v>0.83103514496178832</v>
      </c>
      <c r="J8004" s="102">
        <f t="shared" si="881"/>
        <v>23887.912738731782</v>
      </c>
      <c r="K8004" s="103">
        <f t="shared" si="882"/>
        <v>2.3035779968813586</v>
      </c>
    </row>
    <row r="8005" spans="2:11" x14ac:dyDescent="0.2">
      <c r="B8005" s="35">
        <v>7990</v>
      </c>
      <c r="C8005" s="93">
        <v>0.72764013143634554</v>
      </c>
      <c r="D8005" s="101">
        <f t="shared" si="885"/>
        <v>0.95384603386314881</v>
      </c>
      <c r="E8005" s="93">
        <v>0.47560791813207004</v>
      </c>
      <c r="F8005" s="102">
        <f t="shared" si="883"/>
        <v>1.47560791813207</v>
      </c>
      <c r="G8005" s="102">
        <f t="shared" si="886"/>
        <v>23886.563006768763</v>
      </c>
      <c r="H8005" s="102">
        <f t="shared" si="884"/>
        <v>23887.912738731782</v>
      </c>
      <c r="I8005" s="102">
        <f t="shared" si="880"/>
        <v>1.3497319630187121</v>
      </c>
      <c r="J8005" s="102">
        <f t="shared" si="881"/>
        <v>23889.388346649914</v>
      </c>
      <c r="K8005" s="103">
        <f t="shared" si="882"/>
        <v>2.8253398811502848</v>
      </c>
    </row>
    <row r="8006" spans="2:11" x14ac:dyDescent="0.2">
      <c r="B8006" s="35">
        <v>7991</v>
      </c>
      <c r="C8006" s="93">
        <v>0.31706943074218519</v>
      </c>
      <c r="D8006" s="101">
        <f t="shared" si="885"/>
        <v>3.4459035139917198</v>
      </c>
      <c r="E8006" s="93">
        <v>0.35795630840451376</v>
      </c>
      <c r="F8006" s="102">
        <f t="shared" si="883"/>
        <v>1.3579563084045136</v>
      </c>
      <c r="G8006" s="102">
        <f t="shared" si="886"/>
        <v>23890.008910282755</v>
      </c>
      <c r="H8006" s="102">
        <f t="shared" si="884"/>
        <v>23890.008910282755</v>
      </c>
      <c r="I8006" s="102">
        <f t="shared" si="880"/>
        <v>0</v>
      </c>
      <c r="J8006" s="102">
        <f t="shared" si="881"/>
        <v>23891.366866591161</v>
      </c>
      <c r="K8006" s="103">
        <f t="shared" si="882"/>
        <v>1.3579563084058464</v>
      </c>
    </row>
    <row r="8007" spans="2:11" ht="16" thickBot="1" x14ac:dyDescent="0.25">
      <c r="B8007" s="39">
        <v>7992</v>
      </c>
      <c r="C8007" s="94">
        <v>0.23397273171834521</v>
      </c>
      <c r="D8007" s="104">
        <f t="shared" si="885"/>
        <v>4.3576521045986905</v>
      </c>
      <c r="E8007" s="94">
        <v>0.54874712804104941</v>
      </c>
      <c r="F8007" s="105">
        <f t="shared" si="883"/>
        <v>1.5487471280410494</v>
      </c>
      <c r="G8007" s="105">
        <f t="shared" si="886"/>
        <v>23894.366562387353</v>
      </c>
      <c r="H8007" s="105">
        <f t="shared" si="884"/>
        <v>23894.366562387353</v>
      </c>
      <c r="I8007" s="105">
        <f t="shared" si="880"/>
        <v>0</v>
      </c>
      <c r="J8007" s="105">
        <f t="shared" si="881"/>
        <v>23895.915309515392</v>
      </c>
      <c r="K8007" s="106">
        <f t="shared" si="882"/>
        <v>1.5487471280393947</v>
      </c>
    </row>
    <row r="8008" spans="2:11" x14ac:dyDescent="0.2">
      <c r="B8008" s="35">
        <v>7993</v>
      </c>
      <c r="C8008" s="93">
        <v>0.89806294030119094</v>
      </c>
      <c r="D8008" s="101">
        <f t="shared" si="885"/>
        <v>0.32254537114147386</v>
      </c>
      <c r="E8008" s="93">
        <v>0.88620685688101142</v>
      </c>
      <c r="F8008" s="102">
        <f t="shared" si="883"/>
        <v>1.8862068568810115</v>
      </c>
      <c r="G8008" s="102">
        <f t="shared" si="886"/>
        <v>23894.689107758495</v>
      </c>
      <c r="H8008" s="102">
        <f t="shared" si="884"/>
        <v>23895.915309515392</v>
      </c>
      <c r="I8008" s="102">
        <f t="shared" si="880"/>
        <v>1.2262017568973533</v>
      </c>
      <c r="J8008" s="102">
        <f t="shared" si="881"/>
        <v>23897.801516372274</v>
      </c>
      <c r="K8008" s="103">
        <f t="shared" si="882"/>
        <v>3.1124086137788254</v>
      </c>
    </row>
    <row r="8009" spans="2:11" x14ac:dyDescent="0.2">
      <c r="B8009" s="35">
        <v>7994</v>
      </c>
      <c r="C8009" s="93">
        <v>0.67105298142782954</v>
      </c>
      <c r="D8009" s="101">
        <f t="shared" si="885"/>
        <v>1.1967215586561271</v>
      </c>
      <c r="E8009" s="93">
        <v>0.66254953685094675</v>
      </c>
      <c r="F8009" s="102">
        <f t="shared" si="883"/>
        <v>1.6625495368509466</v>
      </c>
      <c r="G8009" s="102">
        <f t="shared" si="886"/>
        <v>23895.885829317151</v>
      </c>
      <c r="H8009" s="102">
        <f t="shared" si="884"/>
        <v>23897.801516372274</v>
      </c>
      <c r="I8009" s="102">
        <f t="shared" si="880"/>
        <v>1.9156870551232714</v>
      </c>
      <c r="J8009" s="102">
        <f t="shared" si="881"/>
        <v>23899.464065909124</v>
      </c>
      <c r="K8009" s="103">
        <f t="shared" si="882"/>
        <v>3.5782365919731092</v>
      </c>
    </row>
    <row r="8010" spans="2:11" x14ac:dyDescent="0.2">
      <c r="B8010" s="35">
        <v>7995</v>
      </c>
      <c r="C8010" s="93">
        <v>0.61166423794630953</v>
      </c>
      <c r="D8010" s="101">
        <f t="shared" si="885"/>
        <v>1.4747153334883309</v>
      </c>
      <c r="E8010" s="93">
        <v>0.21311597148921435</v>
      </c>
      <c r="F8010" s="102">
        <f t="shared" si="883"/>
        <v>1.2131159714892144</v>
      </c>
      <c r="G8010" s="102">
        <f t="shared" si="886"/>
        <v>23897.360544650637</v>
      </c>
      <c r="H8010" s="102">
        <f t="shared" si="884"/>
        <v>23899.464065909124</v>
      </c>
      <c r="I8010" s="102">
        <f t="shared" si="880"/>
        <v>2.1035212584865803</v>
      </c>
      <c r="J8010" s="102">
        <f t="shared" si="881"/>
        <v>23900.677181880612</v>
      </c>
      <c r="K8010" s="103">
        <f t="shared" si="882"/>
        <v>3.3166372299747309</v>
      </c>
    </row>
    <row r="8011" spans="2:11" ht="16" thickBot="1" x14ac:dyDescent="0.25">
      <c r="B8011" s="39">
        <v>7996</v>
      </c>
      <c r="C8011" s="94">
        <v>0.21349758571848432</v>
      </c>
      <c r="D8011" s="104">
        <f t="shared" si="885"/>
        <v>4.6323892634626169</v>
      </c>
      <c r="E8011" s="94">
        <v>0.11875093022076055</v>
      </c>
      <c r="F8011" s="105">
        <f t="shared" si="883"/>
        <v>1.1187509302207606</v>
      </c>
      <c r="G8011" s="105">
        <f t="shared" si="886"/>
        <v>23901.992933914098</v>
      </c>
      <c r="H8011" s="105">
        <f t="shared" si="884"/>
        <v>23901.992933914098</v>
      </c>
      <c r="I8011" s="105">
        <f t="shared" si="880"/>
        <v>0</v>
      </c>
      <c r="J8011" s="105">
        <f t="shared" si="881"/>
        <v>23903.11168484432</v>
      </c>
      <c r="K8011" s="106">
        <f t="shared" si="882"/>
        <v>1.1187509302217222</v>
      </c>
    </row>
    <row r="8012" spans="2:11" x14ac:dyDescent="0.2">
      <c r="B8012" s="35">
        <v>7997</v>
      </c>
      <c r="C8012" s="93">
        <v>0.86956428736698654</v>
      </c>
      <c r="D8012" s="101">
        <f t="shared" si="885"/>
        <v>0.41928903571108833</v>
      </c>
      <c r="E8012" s="93">
        <v>0.25094908956896844</v>
      </c>
      <c r="F8012" s="102">
        <f t="shared" si="883"/>
        <v>1.2509490895689686</v>
      </c>
      <c r="G8012" s="102">
        <f t="shared" si="886"/>
        <v>23902.41222294981</v>
      </c>
      <c r="H8012" s="102">
        <f t="shared" si="884"/>
        <v>23903.11168484432</v>
      </c>
      <c r="I8012" s="102">
        <f t="shared" si="880"/>
        <v>0.69946189451002283</v>
      </c>
      <c r="J8012" s="102">
        <f t="shared" si="881"/>
        <v>23904.362633933888</v>
      </c>
      <c r="K8012" s="103">
        <f t="shared" si="882"/>
        <v>1.9504109840781894</v>
      </c>
    </row>
    <row r="8013" spans="2:11" x14ac:dyDescent="0.2">
      <c r="B8013" s="35">
        <v>7998</v>
      </c>
      <c r="C8013" s="93">
        <v>0.46104367245877864</v>
      </c>
      <c r="D8013" s="101">
        <f t="shared" si="885"/>
        <v>2.3227875188657592</v>
      </c>
      <c r="E8013" s="93">
        <v>0.79286554576259016</v>
      </c>
      <c r="F8013" s="102">
        <f t="shared" si="883"/>
        <v>1.7928655457625902</v>
      </c>
      <c r="G8013" s="102">
        <f t="shared" si="886"/>
        <v>23904.735010468674</v>
      </c>
      <c r="H8013" s="102">
        <f t="shared" si="884"/>
        <v>23904.735010468674</v>
      </c>
      <c r="I8013" s="102">
        <f t="shared" si="880"/>
        <v>0</v>
      </c>
      <c r="J8013" s="102">
        <f t="shared" si="881"/>
        <v>23906.527876014436</v>
      </c>
      <c r="K8013" s="103">
        <f t="shared" si="882"/>
        <v>1.7928655457617424</v>
      </c>
    </row>
    <row r="8014" spans="2:11" x14ac:dyDescent="0.2">
      <c r="B8014" s="35">
        <v>7999</v>
      </c>
      <c r="C8014" s="93">
        <v>0.74323951714630276</v>
      </c>
      <c r="D8014" s="101">
        <f t="shared" si="885"/>
        <v>0.89021076383499242</v>
      </c>
      <c r="E8014" s="93">
        <v>0.92858597167596979</v>
      </c>
      <c r="F8014" s="102">
        <f t="shared" si="883"/>
        <v>1.9285859716759699</v>
      </c>
      <c r="G8014" s="102">
        <f t="shared" si="886"/>
        <v>23905.625221232509</v>
      </c>
      <c r="H8014" s="102">
        <f t="shared" si="884"/>
        <v>23906.527876014436</v>
      </c>
      <c r="I8014" s="102">
        <f t="shared" si="880"/>
        <v>0.90265478192668525</v>
      </c>
      <c r="J8014" s="102">
        <f t="shared" si="881"/>
        <v>23908.456461986112</v>
      </c>
      <c r="K8014" s="103">
        <f t="shared" si="882"/>
        <v>2.8312407536031969</v>
      </c>
    </row>
    <row r="8015" spans="2:11" ht="16" thickBot="1" x14ac:dyDescent="0.25">
      <c r="B8015" s="39">
        <v>8000</v>
      </c>
      <c r="C8015" s="94">
        <v>0.88339570974525206</v>
      </c>
      <c r="D8015" s="104">
        <f t="shared" si="885"/>
        <v>0.3719461090714235</v>
      </c>
      <c r="E8015" s="94">
        <v>0.22630495334611644</v>
      </c>
      <c r="F8015" s="105">
        <f t="shared" si="883"/>
        <v>1.2263049533461166</v>
      </c>
      <c r="G8015" s="105">
        <f t="shared" si="886"/>
        <v>23905.997167341582</v>
      </c>
      <c r="H8015" s="105">
        <f t="shared" si="884"/>
        <v>23908.456461986112</v>
      </c>
      <c r="I8015" s="105">
        <f t="shared" si="880"/>
        <v>2.4592946445300186</v>
      </c>
      <c r="J8015" s="105">
        <f t="shared" si="881"/>
        <v>23909.682766939459</v>
      </c>
      <c r="K8015" s="106">
        <f t="shared" si="882"/>
        <v>3.6855995978767169</v>
      </c>
    </row>
    <row r="8016" spans="2:11" x14ac:dyDescent="0.2">
      <c r="B8016" s="35">
        <v>8001</v>
      </c>
      <c r="C8016" s="93">
        <v>0.15653087028599555</v>
      </c>
      <c r="D8016" s="101">
        <f t="shared" si="885"/>
        <v>5.5635061026911155</v>
      </c>
      <c r="E8016" s="93">
        <v>0.68084362703842161</v>
      </c>
      <c r="F8016" s="102">
        <f t="shared" si="883"/>
        <v>1.6808436270384215</v>
      </c>
      <c r="G8016" s="102">
        <f t="shared" si="886"/>
        <v>23911.560673444274</v>
      </c>
      <c r="H8016" s="102">
        <f t="shared" si="884"/>
        <v>23911.560673444274</v>
      </c>
      <c r="I8016" s="102">
        <f t="shared" si="880"/>
        <v>0</v>
      </c>
      <c r="J8016" s="102">
        <f t="shared" si="881"/>
        <v>23913.24151707131</v>
      </c>
      <c r="K8016" s="103">
        <f t="shared" si="882"/>
        <v>1.6808436270366656</v>
      </c>
    </row>
    <row r="8017" spans="2:11" x14ac:dyDescent="0.2">
      <c r="B8017" s="35">
        <v>8002</v>
      </c>
      <c r="C8017" s="93">
        <v>0.77947343190975094</v>
      </c>
      <c r="D8017" s="101">
        <f t="shared" si="885"/>
        <v>0.74741002370317855</v>
      </c>
      <c r="E8017" s="93">
        <v>0.39876681358846122</v>
      </c>
      <c r="F8017" s="102">
        <f t="shared" si="883"/>
        <v>1.3987668135884612</v>
      </c>
      <c r="G8017" s="102">
        <f t="shared" si="886"/>
        <v>23912.308083467975</v>
      </c>
      <c r="H8017" s="102">
        <f t="shared" si="884"/>
        <v>23913.24151707131</v>
      </c>
      <c r="I8017" s="102">
        <f t="shared" si="880"/>
        <v>0.93343360333528835</v>
      </c>
      <c r="J8017" s="102">
        <f t="shared" si="881"/>
        <v>23914.640283884899</v>
      </c>
      <c r="K8017" s="103">
        <f t="shared" si="882"/>
        <v>2.3322004169240245</v>
      </c>
    </row>
    <row r="8018" spans="2:11" x14ac:dyDescent="0.2">
      <c r="B8018" s="35">
        <v>8003</v>
      </c>
      <c r="C8018" s="93">
        <v>0.99693660375030224</v>
      </c>
      <c r="D8018" s="101">
        <f t="shared" si="885"/>
        <v>9.2042941583050254E-3</v>
      </c>
      <c r="E8018" s="93">
        <v>0.78596616769484051</v>
      </c>
      <c r="F8018" s="102">
        <f t="shared" si="883"/>
        <v>1.7859661676948404</v>
      </c>
      <c r="G8018" s="102">
        <f t="shared" si="886"/>
        <v>23912.317287762133</v>
      </c>
      <c r="H8018" s="102">
        <f t="shared" si="884"/>
        <v>23914.640283884899</v>
      </c>
      <c r="I8018" s="102">
        <f t="shared" ref="I8018:I8081" si="887">H8018-G8018</f>
        <v>2.3229961227661988</v>
      </c>
      <c r="J8018" s="102">
        <f t="shared" ref="J8018:J8081" si="888">H8018+F8018</f>
        <v>23916.426250052595</v>
      </c>
      <c r="K8018" s="103">
        <f t="shared" ref="K8018:K8081" si="889">J8018-G8018</f>
        <v>4.1089622904619318</v>
      </c>
    </row>
    <row r="8019" spans="2:11" ht="16" thickBot="1" x14ac:dyDescent="0.25">
      <c r="B8019" s="39">
        <v>8004</v>
      </c>
      <c r="C8019" s="94">
        <v>0.76113065027237936</v>
      </c>
      <c r="D8019" s="104">
        <f t="shared" si="885"/>
        <v>0.81885076050265626</v>
      </c>
      <c r="E8019" s="94">
        <v>0.90042005432069583</v>
      </c>
      <c r="F8019" s="105">
        <f t="shared" si="883"/>
        <v>1.9004200543206959</v>
      </c>
      <c r="G8019" s="105">
        <f t="shared" si="886"/>
        <v>23913.136138522634</v>
      </c>
      <c r="H8019" s="105">
        <f t="shared" si="884"/>
        <v>23916.426250052595</v>
      </c>
      <c r="I8019" s="105">
        <f t="shared" si="887"/>
        <v>3.2901115299609955</v>
      </c>
      <c r="J8019" s="105">
        <f t="shared" si="888"/>
        <v>23918.326670106915</v>
      </c>
      <c r="K8019" s="106">
        <f t="shared" si="889"/>
        <v>5.1905315842814161</v>
      </c>
    </row>
    <row r="8020" spans="2:11" x14ac:dyDescent="0.2">
      <c r="B8020" s="35">
        <v>8005</v>
      </c>
      <c r="C8020" s="93">
        <v>0.71739777989530573</v>
      </c>
      <c r="D8020" s="101">
        <f t="shared" si="885"/>
        <v>0.99637442562787315</v>
      </c>
      <c r="E8020" s="93">
        <v>0.5346480968525994</v>
      </c>
      <c r="F8020" s="102">
        <f t="shared" si="883"/>
        <v>1.5346480968525995</v>
      </c>
      <c r="G8020" s="102">
        <f t="shared" si="886"/>
        <v>23914.132512948261</v>
      </c>
      <c r="H8020" s="102">
        <f t="shared" si="884"/>
        <v>23918.326670106915</v>
      </c>
      <c r="I8020" s="102">
        <f t="shared" si="887"/>
        <v>4.1941571586539794</v>
      </c>
      <c r="J8020" s="102">
        <f t="shared" si="888"/>
        <v>23919.861318203766</v>
      </c>
      <c r="K8020" s="103">
        <f t="shared" si="889"/>
        <v>5.7288052555049944</v>
      </c>
    </row>
    <row r="8021" spans="2:11" x14ac:dyDescent="0.2">
      <c r="B8021" s="35">
        <v>8006</v>
      </c>
      <c r="C8021" s="93">
        <v>0.82726929481943801</v>
      </c>
      <c r="D8021" s="101">
        <f t="shared" si="885"/>
        <v>0.5688750252106034</v>
      </c>
      <c r="E8021" s="93">
        <v>0.52094822649880257</v>
      </c>
      <c r="F8021" s="102">
        <f t="shared" si="883"/>
        <v>1.5209482264988026</v>
      </c>
      <c r="G8021" s="102">
        <f t="shared" si="886"/>
        <v>23914.701387973473</v>
      </c>
      <c r="H8021" s="102">
        <f t="shared" si="884"/>
        <v>23919.861318203766</v>
      </c>
      <c r="I8021" s="102">
        <f t="shared" si="887"/>
        <v>5.1599302302929573</v>
      </c>
      <c r="J8021" s="102">
        <f t="shared" si="888"/>
        <v>23921.382266430264</v>
      </c>
      <c r="K8021" s="103">
        <f t="shared" si="889"/>
        <v>6.6808784567911061</v>
      </c>
    </row>
    <row r="8022" spans="2:11" x14ac:dyDescent="0.2">
      <c r="B8022" s="35">
        <v>8007</v>
      </c>
      <c r="C8022" s="93">
        <v>0.60829221372124243</v>
      </c>
      <c r="D8022" s="101">
        <f t="shared" si="885"/>
        <v>1.4912996934033405</v>
      </c>
      <c r="E8022" s="93">
        <v>0.70353761500125978</v>
      </c>
      <c r="F8022" s="102">
        <f t="shared" si="883"/>
        <v>1.7035376150012598</v>
      </c>
      <c r="G8022" s="102">
        <f t="shared" si="886"/>
        <v>23916.192687666877</v>
      </c>
      <c r="H8022" s="102">
        <f t="shared" si="884"/>
        <v>23921.382266430264</v>
      </c>
      <c r="I8022" s="102">
        <f t="shared" si="887"/>
        <v>5.1895787633875443</v>
      </c>
      <c r="J8022" s="102">
        <f t="shared" si="888"/>
        <v>23923.085804045266</v>
      </c>
      <c r="K8022" s="103">
        <f t="shared" si="889"/>
        <v>6.8931163783890952</v>
      </c>
    </row>
    <row r="8023" spans="2:11" ht="16" thickBot="1" x14ac:dyDescent="0.25">
      <c r="B8023" s="39">
        <v>8008</v>
      </c>
      <c r="C8023" s="94">
        <v>0.86668863196967183</v>
      </c>
      <c r="D8023" s="104">
        <f t="shared" si="885"/>
        <v>0.4292264981443536</v>
      </c>
      <c r="E8023" s="94">
        <v>0.91037669743224703</v>
      </c>
      <c r="F8023" s="105">
        <f t="shared" si="883"/>
        <v>1.9103766974322469</v>
      </c>
      <c r="G8023" s="105">
        <f t="shared" si="886"/>
        <v>23916.621914165022</v>
      </c>
      <c r="H8023" s="105">
        <f t="shared" si="884"/>
        <v>23923.085804045266</v>
      </c>
      <c r="I8023" s="105">
        <f t="shared" si="887"/>
        <v>6.4638898802440963</v>
      </c>
      <c r="J8023" s="105">
        <f t="shared" si="888"/>
        <v>23924.996180742699</v>
      </c>
      <c r="K8023" s="106">
        <f t="shared" si="889"/>
        <v>8.3742665776771901</v>
      </c>
    </row>
    <row r="8024" spans="2:11" x14ac:dyDescent="0.2">
      <c r="B8024" s="35">
        <v>8009</v>
      </c>
      <c r="C8024" s="93">
        <v>0.12805194708966705</v>
      </c>
      <c r="D8024" s="101">
        <f t="shared" si="885"/>
        <v>6.1659577822617315</v>
      </c>
      <c r="E8024" s="93">
        <v>0.92083111122766736</v>
      </c>
      <c r="F8024" s="102">
        <f t="shared" si="883"/>
        <v>1.9208311112276673</v>
      </c>
      <c r="G8024" s="102">
        <f t="shared" si="886"/>
        <v>23922.787871947283</v>
      </c>
      <c r="H8024" s="102">
        <f t="shared" si="884"/>
        <v>23924.996180742699</v>
      </c>
      <c r="I8024" s="102">
        <f t="shared" si="887"/>
        <v>2.2083087954160874</v>
      </c>
      <c r="J8024" s="102">
        <f t="shared" si="888"/>
        <v>23926.917011853926</v>
      </c>
      <c r="K8024" s="103">
        <f t="shared" si="889"/>
        <v>4.129139906643104</v>
      </c>
    </row>
    <row r="8025" spans="2:11" x14ac:dyDescent="0.2">
      <c r="B8025" s="35">
        <v>8010</v>
      </c>
      <c r="C8025" s="93">
        <v>0.17398065192794754</v>
      </c>
      <c r="D8025" s="101">
        <f t="shared" si="885"/>
        <v>5.2464335453001443</v>
      </c>
      <c r="E8025" s="93">
        <v>0.19259716231998592</v>
      </c>
      <c r="F8025" s="102">
        <f t="shared" si="883"/>
        <v>1.192597162319986</v>
      </c>
      <c r="G8025" s="102">
        <f t="shared" si="886"/>
        <v>23928.034305492583</v>
      </c>
      <c r="H8025" s="102">
        <f t="shared" si="884"/>
        <v>23928.034305492583</v>
      </c>
      <c r="I8025" s="102">
        <f t="shared" si="887"/>
        <v>0</v>
      </c>
      <c r="J8025" s="102">
        <f t="shared" si="888"/>
        <v>23929.226902654904</v>
      </c>
      <c r="K8025" s="103">
        <f t="shared" si="889"/>
        <v>1.1925971623204532</v>
      </c>
    </row>
    <row r="8026" spans="2:11" x14ac:dyDescent="0.2">
      <c r="B8026" s="35">
        <v>8011</v>
      </c>
      <c r="C8026" s="93">
        <v>0.28559431157814608</v>
      </c>
      <c r="D8026" s="101">
        <f t="shared" si="885"/>
        <v>3.7595488984755865</v>
      </c>
      <c r="E8026" s="93">
        <v>0.92157294464277972</v>
      </c>
      <c r="F8026" s="102">
        <f t="shared" si="883"/>
        <v>1.9215729446427798</v>
      </c>
      <c r="G8026" s="102">
        <f t="shared" si="886"/>
        <v>23931.79385439106</v>
      </c>
      <c r="H8026" s="102">
        <f t="shared" si="884"/>
        <v>23931.79385439106</v>
      </c>
      <c r="I8026" s="102">
        <f t="shared" si="887"/>
        <v>0</v>
      </c>
      <c r="J8026" s="102">
        <f t="shared" si="888"/>
        <v>23933.715427335705</v>
      </c>
      <c r="K8026" s="103">
        <f t="shared" si="889"/>
        <v>1.9215729446441401</v>
      </c>
    </row>
    <row r="8027" spans="2:11" ht="16" thickBot="1" x14ac:dyDescent="0.25">
      <c r="B8027" s="39">
        <v>8012</v>
      </c>
      <c r="C8027" s="94">
        <v>0.87751913303997553</v>
      </c>
      <c r="D8027" s="104">
        <f t="shared" si="885"/>
        <v>0.39196955953698165</v>
      </c>
      <c r="E8027" s="94">
        <v>0.98376350033109805</v>
      </c>
      <c r="F8027" s="105">
        <f t="shared" si="883"/>
        <v>1.9837635003310981</v>
      </c>
      <c r="G8027" s="105">
        <f t="shared" si="886"/>
        <v>23932.185823950596</v>
      </c>
      <c r="H8027" s="105">
        <f t="shared" si="884"/>
        <v>23933.715427335705</v>
      </c>
      <c r="I8027" s="105">
        <f t="shared" si="887"/>
        <v>1.5296033851082029</v>
      </c>
      <c r="J8027" s="105">
        <f t="shared" si="888"/>
        <v>23935.699190836036</v>
      </c>
      <c r="K8027" s="106">
        <f t="shared" si="889"/>
        <v>3.5133668854396092</v>
      </c>
    </row>
    <row r="8028" spans="2:11" x14ac:dyDescent="0.2">
      <c r="B8028" s="35">
        <v>8013</v>
      </c>
      <c r="C8028" s="93">
        <v>0.19356161963643648</v>
      </c>
      <c r="D8028" s="101">
        <f t="shared" si="885"/>
        <v>4.9264781084174896</v>
      </c>
      <c r="E8028" s="93">
        <v>0.17866962074289261</v>
      </c>
      <c r="F8028" s="102">
        <f t="shared" si="883"/>
        <v>1.1786696207428926</v>
      </c>
      <c r="G8028" s="102">
        <f t="shared" si="886"/>
        <v>23937.112302059013</v>
      </c>
      <c r="H8028" s="102">
        <f t="shared" si="884"/>
        <v>23937.112302059013</v>
      </c>
      <c r="I8028" s="102">
        <f t="shared" si="887"/>
        <v>0</v>
      </c>
      <c r="J8028" s="102">
        <f t="shared" si="888"/>
        <v>23938.290971679755</v>
      </c>
      <c r="K8028" s="103">
        <f t="shared" si="889"/>
        <v>1.1786696207418572</v>
      </c>
    </row>
    <row r="8029" spans="2:11" x14ac:dyDescent="0.2">
      <c r="B8029" s="35">
        <v>8014</v>
      </c>
      <c r="C8029" s="93">
        <v>0.52340828583039933</v>
      </c>
      <c r="D8029" s="101">
        <f t="shared" si="885"/>
        <v>1.9421803746933468</v>
      </c>
      <c r="E8029" s="93">
        <v>0.99365533935877959</v>
      </c>
      <c r="F8029" s="102">
        <f t="shared" si="883"/>
        <v>1.9936553393587797</v>
      </c>
      <c r="G8029" s="102">
        <f t="shared" si="886"/>
        <v>23939.054482433705</v>
      </c>
      <c r="H8029" s="102">
        <f t="shared" si="884"/>
        <v>23939.054482433705</v>
      </c>
      <c r="I8029" s="102">
        <f t="shared" si="887"/>
        <v>0</v>
      </c>
      <c r="J8029" s="102">
        <f t="shared" si="888"/>
        <v>23941.048137773065</v>
      </c>
      <c r="K8029" s="103">
        <f t="shared" si="889"/>
        <v>1.9936553393599752</v>
      </c>
    </row>
    <row r="8030" spans="2:11" x14ac:dyDescent="0.2">
      <c r="B8030" s="35">
        <v>8015</v>
      </c>
      <c r="C8030" s="93">
        <v>0.34539636832082277</v>
      </c>
      <c r="D8030" s="101">
        <f t="shared" si="885"/>
        <v>3.1891878832215586</v>
      </c>
      <c r="E8030" s="93">
        <v>0.14389477734875933</v>
      </c>
      <c r="F8030" s="102">
        <f t="shared" si="883"/>
        <v>1.1438947773487593</v>
      </c>
      <c r="G8030" s="102">
        <f t="shared" si="886"/>
        <v>23942.243670316926</v>
      </c>
      <c r="H8030" s="102">
        <f t="shared" si="884"/>
        <v>23942.243670316926</v>
      </c>
      <c r="I8030" s="102">
        <f t="shared" si="887"/>
        <v>0</v>
      </c>
      <c r="J8030" s="102">
        <f t="shared" si="888"/>
        <v>23943.387565094275</v>
      </c>
      <c r="K8030" s="103">
        <f t="shared" si="889"/>
        <v>1.1438947773494874</v>
      </c>
    </row>
    <row r="8031" spans="2:11" ht="16" thickBot="1" x14ac:dyDescent="0.25">
      <c r="B8031" s="39">
        <v>8016</v>
      </c>
      <c r="C8031" s="94">
        <v>0.58086869130008645</v>
      </c>
      <c r="D8031" s="104">
        <f t="shared" si="885"/>
        <v>1.6296916569604079</v>
      </c>
      <c r="E8031" s="94">
        <v>0.94366371416826245</v>
      </c>
      <c r="F8031" s="105">
        <f t="shared" si="883"/>
        <v>1.9436637141682624</v>
      </c>
      <c r="G8031" s="105">
        <f t="shared" si="886"/>
        <v>23943.873361973885</v>
      </c>
      <c r="H8031" s="105">
        <f t="shared" si="884"/>
        <v>23943.873361973885</v>
      </c>
      <c r="I8031" s="105">
        <f t="shared" si="887"/>
        <v>0</v>
      </c>
      <c r="J8031" s="105">
        <f t="shared" si="888"/>
        <v>23945.817025688055</v>
      </c>
      <c r="K8031" s="106">
        <f t="shared" si="889"/>
        <v>1.9436637141698156</v>
      </c>
    </row>
    <row r="8032" spans="2:11" x14ac:dyDescent="0.2">
      <c r="B8032" s="35">
        <v>8017</v>
      </c>
      <c r="C8032" s="93">
        <v>0.13747043240799695</v>
      </c>
      <c r="D8032" s="101">
        <f t="shared" si="885"/>
        <v>5.9530392660961153</v>
      </c>
      <c r="E8032" s="93">
        <v>0.88544380130569789</v>
      </c>
      <c r="F8032" s="102">
        <f t="shared" si="883"/>
        <v>1.8854438013056978</v>
      </c>
      <c r="G8032" s="102">
        <f t="shared" si="886"/>
        <v>23949.826401239981</v>
      </c>
      <c r="H8032" s="102">
        <f t="shared" si="884"/>
        <v>23949.826401239981</v>
      </c>
      <c r="I8032" s="102">
        <f t="shared" si="887"/>
        <v>0</v>
      </c>
      <c r="J8032" s="102">
        <f t="shared" si="888"/>
        <v>23951.711845041285</v>
      </c>
      <c r="K8032" s="103">
        <f t="shared" si="889"/>
        <v>1.8854438013040635</v>
      </c>
    </row>
    <row r="8033" spans="2:11" x14ac:dyDescent="0.2">
      <c r="B8033" s="35">
        <v>8018</v>
      </c>
      <c r="C8033" s="93">
        <v>0.13805329377710718</v>
      </c>
      <c r="D8033" s="101">
        <f t="shared" si="885"/>
        <v>5.9403464447556793</v>
      </c>
      <c r="E8033" s="93">
        <v>0.86038679119142425</v>
      </c>
      <c r="F8033" s="102">
        <f t="shared" si="883"/>
        <v>1.8603867911914242</v>
      </c>
      <c r="G8033" s="102">
        <f t="shared" si="886"/>
        <v>23955.766747684738</v>
      </c>
      <c r="H8033" s="102">
        <f t="shared" si="884"/>
        <v>23955.766747684738</v>
      </c>
      <c r="I8033" s="102">
        <f t="shared" si="887"/>
        <v>0</v>
      </c>
      <c r="J8033" s="102">
        <f t="shared" si="888"/>
        <v>23957.62713447593</v>
      </c>
      <c r="K8033" s="103">
        <f t="shared" si="889"/>
        <v>1.8603867911915586</v>
      </c>
    </row>
    <row r="8034" spans="2:11" x14ac:dyDescent="0.2">
      <c r="B8034" s="35">
        <v>8019</v>
      </c>
      <c r="C8034" s="93">
        <v>0.92842154892970907</v>
      </c>
      <c r="D8034" s="101">
        <f t="shared" si="885"/>
        <v>0.22280818207938022</v>
      </c>
      <c r="E8034" s="93">
        <v>0.76786550868120096</v>
      </c>
      <c r="F8034" s="102">
        <f t="shared" si="883"/>
        <v>1.767865508681201</v>
      </c>
      <c r="G8034" s="102">
        <f t="shared" si="886"/>
        <v>23955.989555866818</v>
      </c>
      <c r="H8034" s="102">
        <f t="shared" si="884"/>
        <v>23957.62713447593</v>
      </c>
      <c r="I8034" s="102">
        <f t="shared" si="887"/>
        <v>1.6375786091120972</v>
      </c>
      <c r="J8034" s="102">
        <f t="shared" si="888"/>
        <v>23959.394999984612</v>
      </c>
      <c r="K8034" s="103">
        <f t="shared" si="889"/>
        <v>3.4054441177941044</v>
      </c>
    </row>
    <row r="8035" spans="2:11" ht="16" thickBot="1" x14ac:dyDescent="0.25">
      <c r="B8035" s="39">
        <v>8020</v>
      </c>
      <c r="C8035" s="94">
        <v>0.54821081611733524</v>
      </c>
      <c r="D8035" s="104">
        <f t="shared" si="885"/>
        <v>1.8032860952055445</v>
      </c>
      <c r="E8035" s="94">
        <v>4.479445183241193E-2</v>
      </c>
      <c r="F8035" s="105">
        <f t="shared" si="883"/>
        <v>1.0447944518324119</v>
      </c>
      <c r="G8035" s="105">
        <f t="shared" si="886"/>
        <v>23957.792841962022</v>
      </c>
      <c r="H8035" s="105">
        <f t="shared" si="884"/>
        <v>23959.394999984612</v>
      </c>
      <c r="I8035" s="105">
        <f t="shared" si="887"/>
        <v>1.6021580225897196</v>
      </c>
      <c r="J8035" s="105">
        <f t="shared" si="888"/>
        <v>23960.439794436443</v>
      </c>
      <c r="K8035" s="106">
        <f t="shared" si="889"/>
        <v>2.6469524744206865</v>
      </c>
    </row>
    <row r="8036" spans="2:11" x14ac:dyDescent="0.2">
      <c r="B8036" s="35">
        <v>8021</v>
      </c>
      <c r="C8036" s="93">
        <v>0.57935005017495633</v>
      </c>
      <c r="D8036" s="101">
        <f t="shared" si="885"/>
        <v>1.6375452208003982</v>
      </c>
      <c r="E8036" s="93">
        <v>0.21897291565487076</v>
      </c>
      <c r="F8036" s="102">
        <f t="shared" si="883"/>
        <v>1.2189729156548708</v>
      </c>
      <c r="G8036" s="102">
        <f t="shared" si="886"/>
        <v>23959.430387182823</v>
      </c>
      <c r="H8036" s="102">
        <f t="shared" si="884"/>
        <v>23960.439794436443</v>
      </c>
      <c r="I8036" s="102">
        <f t="shared" si="887"/>
        <v>1.009407253619429</v>
      </c>
      <c r="J8036" s="102">
        <f t="shared" si="888"/>
        <v>23961.658767352099</v>
      </c>
      <c r="K8036" s="103">
        <f t="shared" si="889"/>
        <v>2.2283801692756242</v>
      </c>
    </row>
    <row r="8037" spans="2:11" x14ac:dyDescent="0.2">
      <c r="B8037" s="35">
        <v>8022</v>
      </c>
      <c r="C8037" s="93">
        <v>0.76174955438405334</v>
      </c>
      <c r="D8037" s="101">
        <f t="shared" si="885"/>
        <v>0.81641233831873739</v>
      </c>
      <c r="E8037" s="93">
        <v>0.93293470126710587</v>
      </c>
      <c r="F8037" s="102">
        <f t="shared" si="883"/>
        <v>1.9329347012671059</v>
      </c>
      <c r="G8037" s="102">
        <f t="shared" si="886"/>
        <v>23960.246799521141</v>
      </c>
      <c r="H8037" s="102">
        <f t="shared" si="884"/>
        <v>23961.658767352099</v>
      </c>
      <c r="I8037" s="102">
        <f t="shared" si="887"/>
        <v>1.4119678309580195</v>
      </c>
      <c r="J8037" s="102">
        <f t="shared" si="888"/>
        <v>23963.591702053367</v>
      </c>
      <c r="K8037" s="103">
        <f t="shared" si="889"/>
        <v>3.344902532226115</v>
      </c>
    </row>
    <row r="8038" spans="2:11" x14ac:dyDescent="0.2">
      <c r="B8038" s="35">
        <v>8023</v>
      </c>
      <c r="C8038" s="93">
        <v>0.59714885056418832</v>
      </c>
      <c r="D8038" s="101">
        <f t="shared" si="885"/>
        <v>1.5467665972171099</v>
      </c>
      <c r="E8038" s="93">
        <v>0.71590639205054096</v>
      </c>
      <c r="F8038" s="102">
        <f t="shared" si="883"/>
        <v>1.7159063920505409</v>
      </c>
      <c r="G8038" s="102">
        <f t="shared" si="886"/>
        <v>23961.793566118358</v>
      </c>
      <c r="H8038" s="102">
        <f t="shared" si="884"/>
        <v>23963.591702053367</v>
      </c>
      <c r="I8038" s="102">
        <f t="shared" si="887"/>
        <v>1.7981359350087587</v>
      </c>
      <c r="J8038" s="102">
        <f t="shared" si="888"/>
        <v>23965.307608445419</v>
      </c>
      <c r="K8038" s="103">
        <f t="shared" si="889"/>
        <v>3.5140423270604515</v>
      </c>
    </row>
    <row r="8039" spans="2:11" ht="16" thickBot="1" x14ac:dyDescent="0.25">
      <c r="B8039" s="39">
        <v>8024</v>
      </c>
      <c r="C8039" s="94">
        <v>0.18479557060548379</v>
      </c>
      <c r="D8039" s="104">
        <f t="shared" si="885"/>
        <v>5.0655152659405474</v>
      </c>
      <c r="E8039" s="94">
        <v>0.19947004624147235</v>
      </c>
      <c r="F8039" s="105">
        <f t="shared" si="883"/>
        <v>1.1994700462414722</v>
      </c>
      <c r="G8039" s="105">
        <f t="shared" si="886"/>
        <v>23966.8590813843</v>
      </c>
      <c r="H8039" s="105">
        <f t="shared" si="884"/>
        <v>23966.8590813843</v>
      </c>
      <c r="I8039" s="105">
        <f t="shared" si="887"/>
        <v>0</v>
      </c>
      <c r="J8039" s="105">
        <f t="shared" si="888"/>
        <v>23968.058551430542</v>
      </c>
      <c r="K8039" s="106">
        <f t="shared" si="889"/>
        <v>1.1994700462419132</v>
      </c>
    </row>
    <row r="8040" spans="2:11" x14ac:dyDescent="0.2">
      <c r="B8040" s="35">
        <v>8025</v>
      </c>
      <c r="C8040" s="93">
        <v>5.935820722623053E-2</v>
      </c>
      <c r="D8040" s="101">
        <f t="shared" si="885"/>
        <v>8.4724946468806159</v>
      </c>
      <c r="E8040" s="93">
        <v>0.79612632724614518</v>
      </c>
      <c r="F8040" s="102">
        <f t="shared" si="883"/>
        <v>1.7961263272461452</v>
      </c>
      <c r="G8040" s="102">
        <f t="shared" si="886"/>
        <v>23975.331576031182</v>
      </c>
      <c r="H8040" s="102">
        <f t="shared" si="884"/>
        <v>23975.331576031182</v>
      </c>
      <c r="I8040" s="102">
        <f t="shared" si="887"/>
        <v>0</v>
      </c>
      <c r="J8040" s="102">
        <f t="shared" si="888"/>
        <v>23977.127702358426</v>
      </c>
      <c r="K8040" s="103">
        <f t="shared" si="889"/>
        <v>1.7961263272445649</v>
      </c>
    </row>
    <row r="8041" spans="2:11" x14ac:dyDescent="0.2">
      <c r="B8041" s="35">
        <v>8026</v>
      </c>
      <c r="C8041" s="93">
        <v>0.82374143574566061</v>
      </c>
      <c r="D8041" s="101">
        <f t="shared" si="885"/>
        <v>0.58169576965902647</v>
      </c>
      <c r="E8041" s="93">
        <v>0.88435740973850741</v>
      </c>
      <c r="F8041" s="102">
        <f t="shared" si="883"/>
        <v>1.8843574097385074</v>
      </c>
      <c r="G8041" s="102">
        <f t="shared" si="886"/>
        <v>23975.91327180084</v>
      </c>
      <c r="H8041" s="102">
        <f t="shared" si="884"/>
        <v>23977.127702358426</v>
      </c>
      <c r="I8041" s="102">
        <f t="shared" si="887"/>
        <v>1.2144305575857288</v>
      </c>
      <c r="J8041" s="102">
        <f t="shared" si="888"/>
        <v>23979.012059768163</v>
      </c>
      <c r="K8041" s="103">
        <f t="shared" si="889"/>
        <v>3.0987879673230054</v>
      </c>
    </row>
    <row r="8042" spans="2:11" x14ac:dyDescent="0.2">
      <c r="B8042" s="35">
        <v>8027</v>
      </c>
      <c r="C8042" s="93">
        <v>0.48443713058813376</v>
      </c>
      <c r="D8042" s="101">
        <f t="shared" si="885"/>
        <v>2.1743028524971777</v>
      </c>
      <c r="E8042" s="93">
        <v>0.15948081579943596</v>
      </c>
      <c r="F8042" s="102">
        <f t="shared" si="883"/>
        <v>1.1594808157994358</v>
      </c>
      <c r="G8042" s="102">
        <f t="shared" si="886"/>
        <v>23978.087574653338</v>
      </c>
      <c r="H8042" s="102">
        <f t="shared" si="884"/>
        <v>23979.012059768163</v>
      </c>
      <c r="I8042" s="102">
        <f t="shared" si="887"/>
        <v>0.92448511482507456</v>
      </c>
      <c r="J8042" s="102">
        <f t="shared" si="888"/>
        <v>23980.171540583964</v>
      </c>
      <c r="K8042" s="103">
        <f t="shared" si="889"/>
        <v>2.083965930625709</v>
      </c>
    </row>
    <row r="8043" spans="2:11" ht="16" thickBot="1" x14ac:dyDescent="0.25">
      <c r="B8043" s="39">
        <v>8028</v>
      </c>
      <c r="C8043" s="94">
        <v>0.25460900283415633</v>
      </c>
      <c r="D8043" s="104">
        <f t="shared" si="885"/>
        <v>4.104078698352768</v>
      </c>
      <c r="E8043" s="94">
        <v>0.14688420322110096</v>
      </c>
      <c r="F8043" s="105">
        <f t="shared" ref="F8043:F8106" si="890">($N$18-$N$19)*E8043+$N$19</f>
        <v>1.1468842032211009</v>
      </c>
      <c r="G8043" s="105">
        <f t="shared" si="886"/>
        <v>23982.191653351692</v>
      </c>
      <c r="H8043" s="105">
        <f t="shared" ref="H8043:H8106" si="891">+MAX(G8043,J8042)</f>
        <v>23982.191653351692</v>
      </c>
      <c r="I8043" s="105">
        <f t="shared" si="887"/>
        <v>0</v>
      </c>
      <c r="J8043" s="105">
        <f t="shared" si="888"/>
        <v>23983.338537554915</v>
      </c>
      <c r="K8043" s="106">
        <f t="shared" si="889"/>
        <v>1.1468842032227258</v>
      </c>
    </row>
    <row r="8044" spans="2:11" x14ac:dyDescent="0.2">
      <c r="B8044" s="35">
        <v>8029</v>
      </c>
      <c r="C8044" s="93">
        <v>0.79829268642738893</v>
      </c>
      <c r="D8044" s="101">
        <f t="shared" ref="D8044:D8107" si="892">-LN(C8044)/$N$16</f>
        <v>0.67583992141848226</v>
      </c>
      <c r="E8044" s="93">
        <v>0.65627226667818117</v>
      </c>
      <c r="F8044" s="102">
        <f t="shared" si="890"/>
        <v>1.6562722666781813</v>
      </c>
      <c r="G8044" s="102">
        <f t="shared" ref="G8044:G8107" si="893">G8043+D8044</f>
        <v>23982.867493273112</v>
      </c>
      <c r="H8044" s="102">
        <f t="shared" si="891"/>
        <v>23983.338537554915</v>
      </c>
      <c r="I8044" s="102">
        <f t="shared" si="887"/>
        <v>0.47104428180318791</v>
      </c>
      <c r="J8044" s="102">
        <f t="shared" si="888"/>
        <v>23984.994809821594</v>
      </c>
      <c r="K8044" s="103">
        <f t="shared" si="889"/>
        <v>2.1273165484817582</v>
      </c>
    </row>
    <row r="8045" spans="2:11" x14ac:dyDescent="0.2">
      <c r="B8045" s="35">
        <v>8030</v>
      </c>
      <c r="C8045" s="93">
        <v>0.34344051835229694</v>
      </c>
      <c r="D8045" s="101">
        <f t="shared" si="892"/>
        <v>3.2062240373157191</v>
      </c>
      <c r="E8045" s="93">
        <v>0.14467656971062792</v>
      </c>
      <c r="F8045" s="102">
        <f t="shared" si="890"/>
        <v>1.144676569710628</v>
      </c>
      <c r="G8045" s="102">
        <f t="shared" si="893"/>
        <v>23986.073717310428</v>
      </c>
      <c r="H8045" s="102">
        <f t="shared" si="891"/>
        <v>23986.073717310428</v>
      </c>
      <c r="I8045" s="102">
        <f t="shared" si="887"/>
        <v>0</v>
      </c>
      <c r="J8045" s="102">
        <f t="shared" si="888"/>
        <v>23987.218393880139</v>
      </c>
      <c r="K8045" s="103">
        <f t="shared" si="889"/>
        <v>1.1446765697110095</v>
      </c>
    </row>
    <row r="8046" spans="2:11" x14ac:dyDescent="0.2">
      <c r="B8046" s="35">
        <v>8031</v>
      </c>
      <c r="C8046" s="93">
        <v>0.17350337148765738</v>
      </c>
      <c r="D8046" s="101">
        <f t="shared" si="892"/>
        <v>5.2546747427355243</v>
      </c>
      <c r="E8046" s="93">
        <v>0.48978381448545028</v>
      </c>
      <c r="F8046" s="102">
        <f t="shared" si="890"/>
        <v>1.4897838144854503</v>
      </c>
      <c r="G8046" s="102">
        <f t="shared" si="893"/>
        <v>23991.328392053165</v>
      </c>
      <c r="H8046" s="102">
        <f t="shared" si="891"/>
        <v>23991.328392053165</v>
      </c>
      <c r="I8046" s="102">
        <f t="shared" si="887"/>
        <v>0</v>
      </c>
      <c r="J8046" s="102">
        <f t="shared" si="888"/>
        <v>23992.818175867651</v>
      </c>
      <c r="K8046" s="103">
        <f t="shared" si="889"/>
        <v>1.4897838144861453</v>
      </c>
    </row>
    <row r="8047" spans="2:11" ht="16" thickBot="1" x14ac:dyDescent="0.25">
      <c r="B8047" s="39">
        <v>8032</v>
      </c>
      <c r="C8047" s="94">
        <v>0.56276946674956074</v>
      </c>
      <c r="D8047" s="104">
        <f t="shared" si="892"/>
        <v>1.7246556228393568</v>
      </c>
      <c r="E8047" s="94">
        <v>0.89446687650230849</v>
      </c>
      <c r="F8047" s="105">
        <f t="shared" si="890"/>
        <v>1.8944668765023085</v>
      </c>
      <c r="G8047" s="105">
        <f t="shared" si="893"/>
        <v>23993.053047676003</v>
      </c>
      <c r="H8047" s="105">
        <f t="shared" si="891"/>
        <v>23993.053047676003</v>
      </c>
      <c r="I8047" s="105">
        <f t="shared" si="887"/>
        <v>0</v>
      </c>
      <c r="J8047" s="105">
        <f t="shared" si="888"/>
        <v>23994.947514552507</v>
      </c>
      <c r="K8047" s="106">
        <f t="shared" si="889"/>
        <v>1.8944668765034294</v>
      </c>
    </row>
    <row r="8048" spans="2:11" x14ac:dyDescent="0.2">
      <c r="B8048" s="35">
        <v>8033</v>
      </c>
      <c r="C8048" s="93">
        <v>0.77161898820718933</v>
      </c>
      <c r="D8048" s="101">
        <f t="shared" si="892"/>
        <v>0.77779316813802679</v>
      </c>
      <c r="E8048" s="93">
        <v>0.60599227295953018</v>
      </c>
      <c r="F8048" s="102">
        <f t="shared" si="890"/>
        <v>1.6059922729595302</v>
      </c>
      <c r="G8048" s="102">
        <f t="shared" si="893"/>
        <v>23993.830840844141</v>
      </c>
      <c r="H8048" s="102">
        <f t="shared" si="891"/>
        <v>23994.947514552507</v>
      </c>
      <c r="I8048" s="102">
        <f t="shared" si="887"/>
        <v>1.1166737083658518</v>
      </c>
      <c r="J8048" s="102">
        <f t="shared" si="888"/>
        <v>23996.553506825465</v>
      </c>
      <c r="K8048" s="103">
        <f t="shared" si="889"/>
        <v>2.7226659813240985</v>
      </c>
    </row>
    <row r="8049" spans="2:11" x14ac:dyDescent="0.2">
      <c r="B8049" s="35">
        <v>8034</v>
      </c>
      <c r="C8049" s="93">
        <v>0.40536593278971444</v>
      </c>
      <c r="D8049" s="101">
        <f t="shared" si="892"/>
        <v>2.7088952462032236</v>
      </c>
      <c r="E8049" s="93">
        <v>0.73629681725316076</v>
      </c>
      <c r="F8049" s="102">
        <f t="shared" si="890"/>
        <v>1.7362968172531608</v>
      </c>
      <c r="G8049" s="102">
        <f t="shared" si="893"/>
        <v>23996.539736090344</v>
      </c>
      <c r="H8049" s="102">
        <f t="shared" si="891"/>
        <v>23996.553506825465</v>
      </c>
      <c r="I8049" s="102">
        <f t="shared" si="887"/>
        <v>1.3770735120488098E-2</v>
      </c>
      <c r="J8049" s="102">
        <f t="shared" si="888"/>
        <v>23998.289803642718</v>
      </c>
      <c r="K8049" s="103">
        <f t="shared" si="889"/>
        <v>1.7500675523733662</v>
      </c>
    </row>
    <row r="8050" spans="2:11" x14ac:dyDescent="0.2">
      <c r="B8050" s="35">
        <v>8035</v>
      </c>
      <c r="C8050" s="93">
        <v>0.66419656243277569</v>
      </c>
      <c r="D8050" s="101">
        <f t="shared" si="892"/>
        <v>1.2275314366592129</v>
      </c>
      <c r="E8050" s="93">
        <v>0.92360718126078778</v>
      </c>
      <c r="F8050" s="102">
        <f t="shared" si="890"/>
        <v>1.9236071812607878</v>
      </c>
      <c r="G8050" s="102">
        <f t="shared" si="893"/>
        <v>23997.767267527004</v>
      </c>
      <c r="H8050" s="102">
        <f t="shared" si="891"/>
        <v>23998.289803642718</v>
      </c>
      <c r="I8050" s="102">
        <f t="shared" si="887"/>
        <v>0.52253611571359215</v>
      </c>
      <c r="J8050" s="102">
        <f t="shared" si="888"/>
        <v>24000.213410823977</v>
      </c>
      <c r="K8050" s="103">
        <f t="shared" si="889"/>
        <v>2.4461432969728776</v>
      </c>
    </row>
    <row r="8051" spans="2:11" ht="16" thickBot="1" x14ac:dyDescent="0.25">
      <c r="B8051" s="39">
        <v>8036</v>
      </c>
      <c r="C8051" s="94">
        <v>0.65538593223484487</v>
      </c>
      <c r="D8051" s="104">
        <f t="shared" si="892"/>
        <v>1.2675930220314355</v>
      </c>
      <c r="E8051" s="94">
        <v>0.20317578822007021</v>
      </c>
      <c r="F8051" s="105">
        <f t="shared" si="890"/>
        <v>1.2031757882200702</v>
      </c>
      <c r="G8051" s="105">
        <f t="shared" si="893"/>
        <v>23999.034860549036</v>
      </c>
      <c r="H8051" s="105">
        <f t="shared" si="891"/>
        <v>24000.213410823977</v>
      </c>
      <c r="I8051" s="105">
        <f t="shared" si="887"/>
        <v>1.1785502749407897</v>
      </c>
      <c r="J8051" s="105">
        <f t="shared" si="888"/>
        <v>24001.416586612198</v>
      </c>
      <c r="K8051" s="106">
        <f t="shared" si="889"/>
        <v>2.3817260631622048</v>
      </c>
    </row>
    <row r="8052" spans="2:11" x14ac:dyDescent="0.2">
      <c r="B8052" s="35">
        <v>8037</v>
      </c>
      <c r="C8052" s="93">
        <v>0.60521744942008382</v>
      </c>
      <c r="D8052" s="101">
        <f t="shared" si="892"/>
        <v>1.5065023949949508</v>
      </c>
      <c r="E8052" s="93">
        <v>0.76506463022197269</v>
      </c>
      <c r="F8052" s="102">
        <f t="shared" si="890"/>
        <v>1.7650646302219726</v>
      </c>
      <c r="G8052" s="102">
        <f t="shared" si="893"/>
        <v>24000.54136294403</v>
      </c>
      <c r="H8052" s="102">
        <f t="shared" si="891"/>
        <v>24001.416586612198</v>
      </c>
      <c r="I8052" s="102">
        <f t="shared" si="887"/>
        <v>0.87522366816847352</v>
      </c>
      <c r="J8052" s="102">
        <f t="shared" si="888"/>
        <v>24003.181651242419</v>
      </c>
      <c r="K8052" s="103">
        <f t="shared" si="889"/>
        <v>2.6402882983893505</v>
      </c>
    </row>
    <row r="8053" spans="2:11" x14ac:dyDescent="0.2">
      <c r="B8053" s="35">
        <v>8038</v>
      </c>
      <c r="C8053" s="93">
        <v>0.99903740097700389</v>
      </c>
      <c r="D8053" s="101">
        <f t="shared" si="892"/>
        <v>2.8891878568926333E-3</v>
      </c>
      <c r="E8053" s="93">
        <v>0.43399826939590191</v>
      </c>
      <c r="F8053" s="102">
        <f t="shared" si="890"/>
        <v>1.4339982693959019</v>
      </c>
      <c r="G8053" s="102">
        <f t="shared" si="893"/>
        <v>24000.544252131887</v>
      </c>
      <c r="H8053" s="102">
        <f t="shared" si="891"/>
        <v>24003.181651242419</v>
      </c>
      <c r="I8053" s="102">
        <f t="shared" si="887"/>
        <v>2.6373991105319874</v>
      </c>
      <c r="J8053" s="102">
        <f t="shared" si="888"/>
        <v>24004.615649511816</v>
      </c>
      <c r="K8053" s="103">
        <f t="shared" si="889"/>
        <v>4.0713973799283849</v>
      </c>
    </row>
    <row r="8054" spans="2:11" x14ac:dyDescent="0.2">
      <c r="B8054" s="35">
        <v>8039</v>
      </c>
      <c r="C8054" s="93">
        <v>0.14461469736691035</v>
      </c>
      <c r="D8054" s="101">
        <f t="shared" si="892"/>
        <v>5.8010469986431765</v>
      </c>
      <c r="E8054" s="93">
        <v>0.59251283284056866</v>
      </c>
      <c r="F8054" s="102">
        <f t="shared" si="890"/>
        <v>1.5925128328405687</v>
      </c>
      <c r="G8054" s="102">
        <f t="shared" si="893"/>
        <v>24006.345299130531</v>
      </c>
      <c r="H8054" s="102">
        <f t="shared" si="891"/>
        <v>24006.345299130531</v>
      </c>
      <c r="I8054" s="102">
        <f t="shared" si="887"/>
        <v>0</v>
      </c>
      <c r="J8054" s="102">
        <f t="shared" si="888"/>
        <v>24007.937811963373</v>
      </c>
      <c r="K8054" s="103">
        <f t="shared" si="889"/>
        <v>1.5925128328417486</v>
      </c>
    </row>
    <row r="8055" spans="2:11" ht="16" thickBot="1" x14ac:dyDescent="0.25">
      <c r="B8055" s="39">
        <v>8040</v>
      </c>
      <c r="C8055" s="94">
        <v>0.18042025818526908</v>
      </c>
      <c r="D8055" s="104">
        <f t="shared" si="892"/>
        <v>5.1373991451933518</v>
      </c>
      <c r="E8055" s="94">
        <v>3.3905655553399638E-2</v>
      </c>
      <c r="F8055" s="105">
        <f t="shared" si="890"/>
        <v>1.0339056555533996</v>
      </c>
      <c r="G8055" s="105">
        <f t="shared" si="893"/>
        <v>24011.482698275726</v>
      </c>
      <c r="H8055" s="105">
        <f t="shared" si="891"/>
        <v>24011.482698275726</v>
      </c>
      <c r="I8055" s="105">
        <f t="shared" si="887"/>
        <v>0</v>
      </c>
      <c r="J8055" s="105">
        <f t="shared" si="888"/>
        <v>24012.516603931279</v>
      </c>
      <c r="K8055" s="106">
        <f t="shared" si="889"/>
        <v>1.0339056555530988</v>
      </c>
    </row>
    <row r="8056" spans="2:11" x14ac:dyDescent="0.2">
      <c r="B8056" s="35">
        <v>8041</v>
      </c>
      <c r="C8056" s="93">
        <v>0.23382319546943153</v>
      </c>
      <c r="D8056" s="101">
        <f t="shared" si="892"/>
        <v>4.3595700723959645</v>
      </c>
      <c r="E8056" s="93">
        <v>0.15006347516536667</v>
      </c>
      <c r="F8056" s="102">
        <f t="shared" si="890"/>
        <v>1.1500634751653667</v>
      </c>
      <c r="G8056" s="102">
        <f t="shared" si="893"/>
        <v>24015.842268348122</v>
      </c>
      <c r="H8056" s="102">
        <f t="shared" si="891"/>
        <v>24015.842268348122</v>
      </c>
      <c r="I8056" s="102">
        <f t="shared" si="887"/>
        <v>0</v>
      </c>
      <c r="J8056" s="102">
        <f t="shared" si="888"/>
        <v>24016.992331823287</v>
      </c>
      <c r="K8056" s="103">
        <f t="shared" si="889"/>
        <v>1.150063475164643</v>
      </c>
    </row>
    <row r="8057" spans="2:11" x14ac:dyDescent="0.2">
      <c r="B8057" s="35">
        <v>8042</v>
      </c>
      <c r="C8057" s="93">
        <v>0.73624755246609697</v>
      </c>
      <c r="D8057" s="101">
        <f t="shared" si="892"/>
        <v>0.9185666050390574</v>
      </c>
      <c r="E8057" s="93">
        <v>4.8003229955858595E-2</v>
      </c>
      <c r="F8057" s="102">
        <f t="shared" si="890"/>
        <v>1.0480032299558586</v>
      </c>
      <c r="G8057" s="102">
        <f t="shared" si="893"/>
        <v>24016.760834953162</v>
      </c>
      <c r="H8057" s="102">
        <f t="shared" si="891"/>
        <v>24016.992331823287</v>
      </c>
      <c r="I8057" s="102">
        <f t="shared" si="887"/>
        <v>0.231496870124829</v>
      </c>
      <c r="J8057" s="102">
        <f t="shared" si="888"/>
        <v>24018.040335053243</v>
      </c>
      <c r="K8057" s="103">
        <f t="shared" si="889"/>
        <v>1.27950010008135</v>
      </c>
    </row>
    <row r="8058" spans="2:11" x14ac:dyDescent="0.2">
      <c r="B8058" s="35">
        <v>8043</v>
      </c>
      <c r="C8058" s="93">
        <v>0.10538759591067504</v>
      </c>
      <c r="D8058" s="101">
        <f t="shared" si="892"/>
        <v>6.7503310069721163</v>
      </c>
      <c r="E8058" s="93">
        <v>0.53099305455545442</v>
      </c>
      <c r="F8058" s="102">
        <f t="shared" si="890"/>
        <v>1.5309930545554544</v>
      </c>
      <c r="G8058" s="102">
        <f t="shared" si="893"/>
        <v>24023.511165960135</v>
      </c>
      <c r="H8058" s="102">
        <f t="shared" si="891"/>
        <v>24023.511165960135</v>
      </c>
      <c r="I8058" s="102">
        <f t="shared" si="887"/>
        <v>0</v>
      </c>
      <c r="J8058" s="102">
        <f t="shared" si="888"/>
        <v>24025.042159014691</v>
      </c>
      <c r="K8058" s="103">
        <f t="shared" si="889"/>
        <v>1.530993054555438</v>
      </c>
    </row>
    <row r="8059" spans="2:11" ht="16" thickBot="1" x14ac:dyDescent="0.25">
      <c r="B8059" s="39">
        <v>8044</v>
      </c>
      <c r="C8059" s="94">
        <v>0.59103766533123758</v>
      </c>
      <c r="D8059" s="104">
        <f t="shared" si="892"/>
        <v>1.5776265962456086</v>
      </c>
      <c r="E8059" s="94">
        <v>0.33560408078350046</v>
      </c>
      <c r="F8059" s="105">
        <f t="shared" si="890"/>
        <v>1.3356040807835003</v>
      </c>
      <c r="G8059" s="105">
        <f t="shared" si="893"/>
        <v>24025.08879255638</v>
      </c>
      <c r="H8059" s="105">
        <f t="shared" si="891"/>
        <v>24025.08879255638</v>
      </c>
      <c r="I8059" s="105">
        <f t="shared" si="887"/>
        <v>0</v>
      </c>
      <c r="J8059" s="105">
        <f t="shared" si="888"/>
        <v>24026.424396637165</v>
      </c>
      <c r="K8059" s="106">
        <f t="shared" si="889"/>
        <v>1.3356040807848331</v>
      </c>
    </row>
    <row r="8060" spans="2:11" x14ac:dyDescent="0.2">
      <c r="B8060" s="35">
        <v>8045</v>
      </c>
      <c r="C8060" s="93">
        <v>0.43391012408648044</v>
      </c>
      <c r="D8060" s="101">
        <f t="shared" si="892"/>
        <v>2.5047535610568601</v>
      </c>
      <c r="E8060" s="93">
        <v>0.6062383471335312</v>
      </c>
      <c r="F8060" s="102">
        <f t="shared" si="890"/>
        <v>1.6062383471335311</v>
      </c>
      <c r="G8060" s="102">
        <f t="shared" si="893"/>
        <v>24027.593546117438</v>
      </c>
      <c r="H8060" s="102">
        <f t="shared" si="891"/>
        <v>24027.593546117438</v>
      </c>
      <c r="I8060" s="102">
        <f t="shared" si="887"/>
        <v>0</v>
      </c>
      <c r="J8060" s="102">
        <f t="shared" si="888"/>
        <v>24029.19978446457</v>
      </c>
      <c r="K8060" s="103">
        <f t="shared" si="889"/>
        <v>1.6062383471326029</v>
      </c>
    </row>
    <row r="8061" spans="2:11" x14ac:dyDescent="0.2">
      <c r="B8061" s="35">
        <v>8046</v>
      </c>
      <c r="C8061" s="93">
        <v>0.49347107047659156</v>
      </c>
      <c r="D8061" s="101">
        <f t="shared" si="892"/>
        <v>2.118873128844843</v>
      </c>
      <c r="E8061" s="93">
        <v>0.49191504040509415</v>
      </c>
      <c r="F8061" s="102">
        <f t="shared" si="890"/>
        <v>1.491915040405094</v>
      </c>
      <c r="G8061" s="102">
        <f t="shared" si="893"/>
        <v>24029.712419246283</v>
      </c>
      <c r="H8061" s="102">
        <f t="shared" si="891"/>
        <v>24029.712419246283</v>
      </c>
      <c r="I8061" s="102">
        <f t="shared" si="887"/>
        <v>0</v>
      </c>
      <c r="J8061" s="102">
        <f t="shared" si="888"/>
        <v>24031.204334286689</v>
      </c>
      <c r="K8061" s="103">
        <f t="shared" si="889"/>
        <v>1.4919150404057291</v>
      </c>
    </row>
    <row r="8062" spans="2:11" x14ac:dyDescent="0.2">
      <c r="B8062" s="35">
        <v>8047</v>
      </c>
      <c r="C8062" s="93">
        <v>0.13046132505256525</v>
      </c>
      <c r="D8062" s="101">
        <f t="shared" si="892"/>
        <v>6.1100353676792283</v>
      </c>
      <c r="E8062" s="93">
        <v>0.25040231482734754</v>
      </c>
      <c r="F8062" s="102">
        <f t="shared" si="890"/>
        <v>1.2504023148273475</v>
      </c>
      <c r="G8062" s="102">
        <f t="shared" si="893"/>
        <v>24035.822454613961</v>
      </c>
      <c r="H8062" s="102">
        <f t="shared" si="891"/>
        <v>24035.822454613961</v>
      </c>
      <c r="I8062" s="102">
        <f t="shared" si="887"/>
        <v>0</v>
      </c>
      <c r="J8062" s="102">
        <f t="shared" si="888"/>
        <v>24037.072856928789</v>
      </c>
      <c r="K8062" s="103">
        <f t="shared" si="889"/>
        <v>1.2504023148285341</v>
      </c>
    </row>
    <row r="8063" spans="2:11" ht="16" thickBot="1" x14ac:dyDescent="0.25">
      <c r="B8063" s="39">
        <v>8048</v>
      </c>
      <c r="C8063" s="94">
        <v>0.38665589269337408</v>
      </c>
      <c r="D8063" s="104">
        <f t="shared" si="892"/>
        <v>2.8506604429862095</v>
      </c>
      <c r="E8063" s="94">
        <v>0.11661900133694747</v>
      </c>
      <c r="F8063" s="105">
        <f t="shared" si="890"/>
        <v>1.1166190013369475</v>
      </c>
      <c r="G8063" s="105">
        <f t="shared" si="893"/>
        <v>24038.673115056947</v>
      </c>
      <c r="H8063" s="105">
        <f t="shared" si="891"/>
        <v>24038.673115056947</v>
      </c>
      <c r="I8063" s="105">
        <f t="shared" si="887"/>
        <v>0</v>
      </c>
      <c r="J8063" s="105">
        <f t="shared" si="888"/>
        <v>24039.789734058282</v>
      </c>
      <c r="K8063" s="106">
        <f t="shared" si="889"/>
        <v>1.1166190013354935</v>
      </c>
    </row>
    <row r="8064" spans="2:11" x14ac:dyDescent="0.2">
      <c r="B8064" s="35">
        <v>8049</v>
      </c>
      <c r="C8064" s="93">
        <v>0.67633419556738894</v>
      </c>
      <c r="D8064" s="101">
        <f t="shared" si="892"/>
        <v>1.1732038588791345</v>
      </c>
      <c r="E8064" s="93">
        <v>0.60587389191304086</v>
      </c>
      <c r="F8064" s="102">
        <f t="shared" si="890"/>
        <v>1.6058738919130409</v>
      </c>
      <c r="G8064" s="102">
        <f t="shared" si="893"/>
        <v>24039.846318915825</v>
      </c>
      <c r="H8064" s="102">
        <f t="shared" si="891"/>
        <v>24039.846318915825</v>
      </c>
      <c r="I8064" s="102">
        <f t="shared" si="887"/>
        <v>0</v>
      </c>
      <c r="J8064" s="102">
        <f t="shared" si="888"/>
        <v>24041.452192807737</v>
      </c>
      <c r="K8064" s="103">
        <f t="shared" si="889"/>
        <v>1.6058738919127791</v>
      </c>
    </row>
    <row r="8065" spans="2:11" x14ac:dyDescent="0.2">
      <c r="B8065" s="35">
        <v>8050</v>
      </c>
      <c r="C8065" s="93">
        <v>0.9704712970614412</v>
      </c>
      <c r="D8065" s="101">
        <f t="shared" si="892"/>
        <v>8.9920356671048793E-2</v>
      </c>
      <c r="E8065" s="93">
        <v>0.76933079544004779</v>
      </c>
      <c r="F8065" s="102">
        <f t="shared" si="890"/>
        <v>1.7693307954400477</v>
      </c>
      <c r="G8065" s="102">
        <f t="shared" si="893"/>
        <v>24039.936239272494</v>
      </c>
      <c r="H8065" s="102">
        <f t="shared" si="891"/>
        <v>24041.452192807737</v>
      </c>
      <c r="I8065" s="102">
        <f t="shared" si="887"/>
        <v>1.5159535352431703</v>
      </c>
      <c r="J8065" s="102">
        <f t="shared" si="888"/>
        <v>24043.221523603177</v>
      </c>
      <c r="K8065" s="103">
        <f t="shared" si="889"/>
        <v>3.2852843306827708</v>
      </c>
    </row>
    <row r="8066" spans="2:11" x14ac:dyDescent="0.2">
      <c r="B8066" s="35">
        <v>8051</v>
      </c>
      <c r="C8066" s="93">
        <v>0.54669980552387731</v>
      </c>
      <c r="D8066" s="101">
        <f t="shared" si="892"/>
        <v>1.8115662864256827</v>
      </c>
      <c r="E8066" s="93">
        <v>0.15048375587236407</v>
      </c>
      <c r="F8066" s="102">
        <f t="shared" si="890"/>
        <v>1.1504837558723642</v>
      </c>
      <c r="G8066" s="102">
        <f t="shared" si="893"/>
        <v>24041.74780555892</v>
      </c>
      <c r="H8066" s="102">
        <f t="shared" si="891"/>
        <v>24043.221523603177</v>
      </c>
      <c r="I8066" s="102">
        <f t="shared" si="887"/>
        <v>1.4737180442571116</v>
      </c>
      <c r="J8066" s="102">
        <f t="shared" si="888"/>
        <v>24044.372007359048</v>
      </c>
      <c r="K8066" s="103">
        <f t="shared" si="889"/>
        <v>2.6242018001285032</v>
      </c>
    </row>
    <row r="8067" spans="2:11" ht="16" thickBot="1" x14ac:dyDescent="0.25">
      <c r="B8067" s="39">
        <v>8052</v>
      </c>
      <c r="C8067" s="94">
        <v>0.53441576962055881</v>
      </c>
      <c r="D8067" s="104">
        <f t="shared" si="892"/>
        <v>1.8797434445237307</v>
      </c>
      <c r="E8067" s="94">
        <v>6.5600671880908679E-2</v>
      </c>
      <c r="F8067" s="105">
        <f t="shared" si="890"/>
        <v>1.0656006718809086</v>
      </c>
      <c r="G8067" s="105">
        <f t="shared" si="893"/>
        <v>24043.627549003442</v>
      </c>
      <c r="H8067" s="105">
        <f t="shared" si="891"/>
        <v>24044.372007359048</v>
      </c>
      <c r="I8067" s="105">
        <f t="shared" si="887"/>
        <v>0.74445835560618434</v>
      </c>
      <c r="J8067" s="105">
        <f t="shared" si="888"/>
        <v>24045.43760803093</v>
      </c>
      <c r="K8067" s="106">
        <f t="shared" si="889"/>
        <v>1.8100590274880233</v>
      </c>
    </row>
    <row r="8068" spans="2:11" x14ac:dyDescent="0.2">
      <c r="B8068" s="35">
        <v>8053</v>
      </c>
      <c r="C8068" s="93">
        <v>0.90554786087272454</v>
      </c>
      <c r="D8068" s="101">
        <f t="shared" si="892"/>
        <v>0.29764544194594117</v>
      </c>
      <c r="E8068" s="93">
        <v>0.23456773694452748</v>
      </c>
      <c r="F8068" s="102">
        <f t="shared" si="890"/>
        <v>1.2345677369445274</v>
      </c>
      <c r="G8068" s="102">
        <f t="shared" si="893"/>
        <v>24043.92519444539</v>
      </c>
      <c r="H8068" s="102">
        <f t="shared" si="891"/>
        <v>24045.43760803093</v>
      </c>
      <c r="I8068" s="102">
        <f t="shared" si="887"/>
        <v>1.5124135855403438</v>
      </c>
      <c r="J8068" s="102">
        <f t="shared" si="888"/>
        <v>24046.672175767875</v>
      </c>
      <c r="K8068" s="103">
        <f t="shared" si="889"/>
        <v>2.746981322485226</v>
      </c>
    </row>
    <row r="8069" spans="2:11" x14ac:dyDescent="0.2">
      <c r="B8069" s="35">
        <v>8054</v>
      </c>
      <c r="C8069" s="93">
        <v>0.52173287891718823</v>
      </c>
      <c r="D8069" s="101">
        <f t="shared" si="892"/>
        <v>1.9517986448649727</v>
      </c>
      <c r="E8069" s="93">
        <v>0.38560895694192787</v>
      </c>
      <c r="F8069" s="102">
        <f t="shared" si="890"/>
        <v>1.3856089569419279</v>
      </c>
      <c r="G8069" s="102">
        <f t="shared" si="893"/>
        <v>24045.876993090256</v>
      </c>
      <c r="H8069" s="102">
        <f t="shared" si="891"/>
        <v>24046.672175767875</v>
      </c>
      <c r="I8069" s="102">
        <f t="shared" si="887"/>
        <v>0.79518267761886818</v>
      </c>
      <c r="J8069" s="102">
        <f t="shared" si="888"/>
        <v>24048.057784724817</v>
      </c>
      <c r="K8069" s="103">
        <f t="shared" si="889"/>
        <v>2.1807916345605918</v>
      </c>
    </row>
    <row r="8070" spans="2:11" x14ac:dyDescent="0.2">
      <c r="B8070" s="35">
        <v>8055</v>
      </c>
      <c r="C8070" s="93">
        <v>5.4558312144928567E-2</v>
      </c>
      <c r="D8070" s="101">
        <f t="shared" si="892"/>
        <v>8.7254556050566734</v>
      </c>
      <c r="E8070" s="93">
        <v>0.67159803521731931</v>
      </c>
      <c r="F8070" s="102">
        <f t="shared" si="890"/>
        <v>1.6715980352173192</v>
      </c>
      <c r="G8070" s="102">
        <f t="shared" si="893"/>
        <v>24054.602448695314</v>
      </c>
      <c r="H8070" s="102">
        <f t="shared" si="891"/>
        <v>24054.602448695314</v>
      </c>
      <c r="I8070" s="102">
        <f t="shared" si="887"/>
        <v>0</v>
      </c>
      <c r="J8070" s="102">
        <f t="shared" si="888"/>
        <v>24056.27404673053</v>
      </c>
      <c r="K8070" s="103">
        <f t="shared" si="889"/>
        <v>1.6715980352164479</v>
      </c>
    </row>
    <row r="8071" spans="2:11" ht="16" thickBot="1" x14ac:dyDescent="0.25">
      <c r="B8071" s="39">
        <v>8056</v>
      </c>
      <c r="C8071" s="94">
        <v>0.58534775776457804</v>
      </c>
      <c r="D8071" s="104">
        <f t="shared" si="892"/>
        <v>1.60664745195915</v>
      </c>
      <c r="E8071" s="94">
        <v>0.75921330418555066</v>
      </c>
      <c r="F8071" s="105">
        <f t="shared" si="890"/>
        <v>1.7592133041855507</v>
      </c>
      <c r="G8071" s="105">
        <f t="shared" si="893"/>
        <v>24056.209096147271</v>
      </c>
      <c r="H8071" s="105">
        <f t="shared" si="891"/>
        <v>24056.27404673053</v>
      </c>
      <c r="I8071" s="105">
        <f t="shared" si="887"/>
        <v>6.4950583258905681E-2</v>
      </c>
      <c r="J8071" s="105">
        <f t="shared" si="888"/>
        <v>24058.033260034717</v>
      </c>
      <c r="K8071" s="106">
        <f t="shared" si="889"/>
        <v>1.8241638874460477</v>
      </c>
    </row>
    <row r="8072" spans="2:11" x14ac:dyDescent="0.2">
      <c r="B8072" s="35">
        <v>8057</v>
      </c>
      <c r="C8072" s="93">
        <v>0.67578107131369758</v>
      </c>
      <c r="D8072" s="101">
        <f t="shared" si="892"/>
        <v>1.175658343188694</v>
      </c>
      <c r="E8072" s="93">
        <v>5.1815085112012826E-2</v>
      </c>
      <c r="F8072" s="102">
        <f t="shared" si="890"/>
        <v>1.0518150851120129</v>
      </c>
      <c r="G8072" s="102">
        <f t="shared" si="893"/>
        <v>24057.38475449046</v>
      </c>
      <c r="H8072" s="102">
        <f t="shared" si="891"/>
        <v>24058.033260034717</v>
      </c>
      <c r="I8072" s="102">
        <f t="shared" si="887"/>
        <v>0.64850554425720475</v>
      </c>
      <c r="J8072" s="102">
        <f t="shared" si="888"/>
        <v>24059.08507511983</v>
      </c>
      <c r="K8072" s="103">
        <f t="shared" si="889"/>
        <v>1.7003206293702533</v>
      </c>
    </row>
    <row r="8073" spans="2:11" x14ac:dyDescent="0.2">
      <c r="B8073" s="35">
        <v>8058</v>
      </c>
      <c r="C8073" s="93">
        <v>0.71156020730132841</v>
      </c>
      <c r="D8073" s="101">
        <f t="shared" si="892"/>
        <v>1.0208857343745652</v>
      </c>
      <c r="E8073" s="93">
        <v>0.84290224855221696</v>
      </c>
      <c r="F8073" s="102">
        <f t="shared" si="890"/>
        <v>1.8429022485522171</v>
      </c>
      <c r="G8073" s="102">
        <f t="shared" si="893"/>
        <v>24058.405640224835</v>
      </c>
      <c r="H8073" s="102">
        <f t="shared" si="891"/>
        <v>24059.08507511983</v>
      </c>
      <c r="I8073" s="102">
        <f t="shared" si="887"/>
        <v>0.67943489499521093</v>
      </c>
      <c r="J8073" s="102">
        <f t="shared" si="888"/>
        <v>24060.927977368381</v>
      </c>
      <c r="K8073" s="103">
        <f t="shared" si="889"/>
        <v>2.522337143545883</v>
      </c>
    </row>
    <row r="8074" spans="2:11" x14ac:dyDescent="0.2">
      <c r="B8074" s="35">
        <v>8059</v>
      </c>
      <c r="C8074" s="93">
        <v>0.34917512987553467</v>
      </c>
      <c r="D8074" s="101">
        <f t="shared" si="892"/>
        <v>3.1565450335220295</v>
      </c>
      <c r="E8074" s="93">
        <v>0.67909623985051393</v>
      </c>
      <c r="F8074" s="102">
        <f t="shared" si="890"/>
        <v>1.679096239850514</v>
      </c>
      <c r="G8074" s="102">
        <f t="shared" si="893"/>
        <v>24061.562185258357</v>
      </c>
      <c r="H8074" s="102">
        <f t="shared" si="891"/>
        <v>24061.562185258357</v>
      </c>
      <c r="I8074" s="102">
        <f t="shared" si="887"/>
        <v>0</v>
      </c>
      <c r="J8074" s="102">
        <f t="shared" si="888"/>
        <v>24063.241281498209</v>
      </c>
      <c r="K8074" s="103">
        <f t="shared" si="889"/>
        <v>1.6790962398517877</v>
      </c>
    </row>
    <row r="8075" spans="2:11" ht="16" thickBot="1" x14ac:dyDescent="0.25">
      <c r="B8075" s="39">
        <v>8060</v>
      </c>
      <c r="C8075" s="94">
        <v>0.62540541090948909</v>
      </c>
      <c r="D8075" s="104">
        <f t="shared" si="892"/>
        <v>1.4080655462336062</v>
      </c>
      <c r="E8075" s="94">
        <v>0.12380266574925636</v>
      </c>
      <c r="F8075" s="105">
        <f t="shared" si="890"/>
        <v>1.1238026657492564</v>
      </c>
      <c r="G8075" s="105">
        <f t="shared" si="893"/>
        <v>24062.970250804592</v>
      </c>
      <c r="H8075" s="105">
        <f t="shared" si="891"/>
        <v>24063.241281498209</v>
      </c>
      <c r="I8075" s="105">
        <f t="shared" si="887"/>
        <v>0.27103069361692178</v>
      </c>
      <c r="J8075" s="105">
        <f t="shared" si="888"/>
        <v>24064.365084163957</v>
      </c>
      <c r="K8075" s="106">
        <f t="shared" si="889"/>
        <v>1.3948333593652933</v>
      </c>
    </row>
    <row r="8076" spans="2:11" x14ac:dyDescent="0.2">
      <c r="B8076" s="35">
        <v>8061</v>
      </c>
      <c r="C8076" s="93">
        <v>0.11422524618815089</v>
      </c>
      <c r="D8076" s="101">
        <f t="shared" si="892"/>
        <v>6.5087488087314176</v>
      </c>
      <c r="E8076" s="93">
        <v>0.10876843727372276</v>
      </c>
      <c r="F8076" s="102">
        <f t="shared" si="890"/>
        <v>1.1087684372737228</v>
      </c>
      <c r="G8076" s="102">
        <f t="shared" si="893"/>
        <v>24069.478999613322</v>
      </c>
      <c r="H8076" s="102">
        <f t="shared" si="891"/>
        <v>24069.478999613322</v>
      </c>
      <c r="I8076" s="102">
        <f t="shared" si="887"/>
        <v>0</v>
      </c>
      <c r="J8076" s="102">
        <f t="shared" si="888"/>
        <v>24070.587768050595</v>
      </c>
      <c r="K8076" s="103">
        <f t="shared" si="889"/>
        <v>1.1087684372723743</v>
      </c>
    </row>
    <row r="8077" spans="2:11" x14ac:dyDescent="0.2">
      <c r="B8077" s="35">
        <v>8062</v>
      </c>
      <c r="C8077" s="93">
        <v>0.70574482541698758</v>
      </c>
      <c r="D8077" s="101">
        <f t="shared" si="892"/>
        <v>1.0455046317283256</v>
      </c>
      <c r="E8077" s="93">
        <v>0.70481037496786503</v>
      </c>
      <c r="F8077" s="102">
        <f t="shared" si="890"/>
        <v>1.7048103749678649</v>
      </c>
      <c r="G8077" s="102">
        <f t="shared" si="893"/>
        <v>24070.524504245052</v>
      </c>
      <c r="H8077" s="102">
        <f t="shared" si="891"/>
        <v>24070.587768050595</v>
      </c>
      <c r="I8077" s="102">
        <f t="shared" si="887"/>
        <v>6.3263805543101626E-2</v>
      </c>
      <c r="J8077" s="102">
        <f t="shared" si="888"/>
        <v>24072.292578425564</v>
      </c>
      <c r="K8077" s="103">
        <f t="shared" si="889"/>
        <v>1.7680741805124853</v>
      </c>
    </row>
    <row r="8078" spans="2:11" x14ac:dyDescent="0.2">
      <c r="B8078" s="35">
        <v>8063</v>
      </c>
      <c r="C8078" s="93">
        <v>0.99522628980593975</v>
      </c>
      <c r="D8078" s="101">
        <f t="shared" si="892"/>
        <v>1.4355422221462759E-2</v>
      </c>
      <c r="E8078" s="93">
        <v>0.2807894693468499</v>
      </c>
      <c r="F8078" s="102">
        <f t="shared" si="890"/>
        <v>1.2807894693468498</v>
      </c>
      <c r="G8078" s="102">
        <f t="shared" si="893"/>
        <v>24070.538859667275</v>
      </c>
      <c r="H8078" s="102">
        <f t="shared" si="891"/>
        <v>24072.292578425564</v>
      </c>
      <c r="I8078" s="102">
        <f t="shared" si="887"/>
        <v>1.7537187582893239</v>
      </c>
      <c r="J8078" s="102">
        <f t="shared" si="888"/>
        <v>24073.573367894911</v>
      </c>
      <c r="K8078" s="103">
        <f t="shared" si="889"/>
        <v>3.0345082276362518</v>
      </c>
    </row>
    <row r="8079" spans="2:11" ht="16" thickBot="1" x14ac:dyDescent="0.25">
      <c r="B8079" s="39">
        <v>8064</v>
      </c>
      <c r="C8079" s="94">
        <v>6.8937413070557785E-4</v>
      </c>
      <c r="D8079" s="104">
        <f t="shared" si="892"/>
        <v>21.839179286839475</v>
      </c>
      <c r="E8079" s="94">
        <v>0.942265552824891</v>
      </c>
      <c r="F8079" s="105">
        <f t="shared" si="890"/>
        <v>1.9422655528248911</v>
      </c>
      <c r="G8079" s="105">
        <f t="shared" si="893"/>
        <v>24092.378038954113</v>
      </c>
      <c r="H8079" s="105">
        <f t="shared" si="891"/>
        <v>24092.378038954113</v>
      </c>
      <c r="I8079" s="105">
        <f t="shared" si="887"/>
        <v>0</v>
      </c>
      <c r="J8079" s="105">
        <f t="shared" si="888"/>
        <v>24094.320304506939</v>
      </c>
      <c r="K8079" s="106">
        <f t="shared" si="889"/>
        <v>1.9422655528251198</v>
      </c>
    </row>
    <row r="8080" spans="2:11" x14ac:dyDescent="0.2">
      <c r="B8080" s="35">
        <v>8065</v>
      </c>
      <c r="C8080" s="93">
        <v>0.33104244660295246</v>
      </c>
      <c r="D8080" s="101">
        <f t="shared" si="892"/>
        <v>3.3165260230669213</v>
      </c>
      <c r="E8080" s="93">
        <v>0.48472058967039877</v>
      </c>
      <c r="F8080" s="102">
        <f t="shared" si="890"/>
        <v>1.4847205896703988</v>
      </c>
      <c r="G8080" s="102">
        <f t="shared" si="893"/>
        <v>24095.694564977181</v>
      </c>
      <c r="H8080" s="102">
        <f t="shared" si="891"/>
        <v>24095.694564977181</v>
      </c>
      <c r="I8080" s="102">
        <f t="shared" si="887"/>
        <v>0</v>
      </c>
      <c r="J8080" s="102">
        <f t="shared" si="888"/>
        <v>24097.17928556685</v>
      </c>
      <c r="K8080" s="103">
        <f t="shared" si="889"/>
        <v>1.4847205896694504</v>
      </c>
    </row>
    <row r="8081" spans="2:11" x14ac:dyDescent="0.2">
      <c r="B8081" s="35">
        <v>8066</v>
      </c>
      <c r="C8081" s="93">
        <v>0.54977057283205744</v>
      </c>
      <c r="D8081" s="101">
        <f t="shared" si="892"/>
        <v>1.794762684264571</v>
      </c>
      <c r="E8081" s="93">
        <v>0.17103078657181836</v>
      </c>
      <c r="F8081" s="102">
        <f t="shared" si="890"/>
        <v>1.1710307865718184</v>
      </c>
      <c r="G8081" s="102">
        <f t="shared" si="893"/>
        <v>24097.489327661446</v>
      </c>
      <c r="H8081" s="102">
        <f t="shared" si="891"/>
        <v>24097.489327661446</v>
      </c>
      <c r="I8081" s="102">
        <f t="shared" si="887"/>
        <v>0</v>
      </c>
      <c r="J8081" s="102">
        <f t="shared" si="888"/>
        <v>24098.660358448018</v>
      </c>
      <c r="K8081" s="103">
        <f t="shared" si="889"/>
        <v>1.1710307865723735</v>
      </c>
    </row>
    <row r="8082" spans="2:11" x14ac:dyDescent="0.2">
      <c r="B8082" s="35">
        <v>8067</v>
      </c>
      <c r="C8082" s="93">
        <v>0.69491206292306906</v>
      </c>
      <c r="D8082" s="101">
        <f t="shared" si="892"/>
        <v>1.0919099087728645</v>
      </c>
      <c r="E8082" s="93">
        <v>0.6707914017648976</v>
      </c>
      <c r="F8082" s="102">
        <f t="shared" si="890"/>
        <v>1.6707914017648977</v>
      </c>
      <c r="G8082" s="102">
        <f t="shared" si="893"/>
        <v>24098.581237570219</v>
      </c>
      <c r="H8082" s="102">
        <f t="shared" si="891"/>
        <v>24098.660358448018</v>
      </c>
      <c r="I8082" s="102">
        <f t="shared" ref="I8082:I8145" si="894">H8082-G8082</f>
        <v>7.9120877799141454E-2</v>
      </c>
      <c r="J8082" s="102">
        <f t="shared" ref="J8082:J8145" si="895">H8082+F8082</f>
        <v>24100.331149849782</v>
      </c>
      <c r="K8082" s="103">
        <f t="shared" ref="K8082:K8145" si="896">J8082-G8082</f>
        <v>1.7499122795634321</v>
      </c>
    </row>
    <row r="8083" spans="2:11" ht="16" thickBot="1" x14ac:dyDescent="0.25">
      <c r="B8083" s="39">
        <v>8068</v>
      </c>
      <c r="C8083" s="94">
        <v>0.98988664423560702</v>
      </c>
      <c r="D8083" s="104">
        <f t="shared" si="892"/>
        <v>3.0494529543988205E-2</v>
      </c>
      <c r="E8083" s="94">
        <v>0.66131185101735224</v>
      </c>
      <c r="F8083" s="105">
        <f t="shared" si="890"/>
        <v>1.6613118510173521</v>
      </c>
      <c r="G8083" s="105">
        <f t="shared" si="893"/>
        <v>24098.611732099762</v>
      </c>
      <c r="H8083" s="105">
        <f t="shared" si="891"/>
        <v>24100.331149849782</v>
      </c>
      <c r="I8083" s="105">
        <f t="shared" si="894"/>
        <v>1.7194177500205114</v>
      </c>
      <c r="J8083" s="105">
        <f t="shared" si="895"/>
        <v>24101.9924617008</v>
      </c>
      <c r="K8083" s="106">
        <f t="shared" si="896"/>
        <v>3.3807296010381833</v>
      </c>
    </row>
    <row r="8084" spans="2:11" x14ac:dyDescent="0.2">
      <c r="B8084" s="35">
        <v>8069</v>
      </c>
      <c r="C8084" s="93">
        <v>0.83977869643858916</v>
      </c>
      <c r="D8084" s="101">
        <f t="shared" si="892"/>
        <v>0.52385063542889143</v>
      </c>
      <c r="E8084" s="93">
        <v>0.17574258683795918</v>
      </c>
      <c r="F8084" s="102">
        <f t="shared" si="890"/>
        <v>1.1757425868379592</v>
      </c>
      <c r="G8084" s="102">
        <f t="shared" si="893"/>
        <v>24099.135582735191</v>
      </c>
      <c r="H8084" s="102">
        <f t="shared" si="891"/>
        <v>24101.9924617008</v>
      </c>
      <c r="I8084" s="102">
        <f t="shared" si="894"/>
        <v>2.8568789656092122</v>
      </c>
      <c r="J8084" s="102">
        <f t="shared" si="895"/>
        <v>24103.168204287638</v>
      </c>
      <c r="K8084" s="103">
        <f t="shared" si="896"/>
        <v>4.032621552447381</v>
      </c>
    </row>
    <row r="8085" spans="2:11" x14ac:dyDescent="0.2">
      <c r="B8085" s="35">
        <v>8070</v>
      </c>
      <c r="C8085" s="93">
        <v>0.47480735878559965</v>
      </c>
      <c r="D8085" s="101">
        <f t="shared" si="892"/>
        <v>2.2345383529822413</v>
      </c>
      <c r="E8085" s="93">
        <v>0.77319766143110868</v>
      </c>
      <c r="F8085" s="102">
        <f t="shared" si="890"/>
        <v>1.7731976614311087</v>
      </c>
      <c r="G8085" s="102">
        <f t="shared" si="893"/>
        <v>24101.370121088174</v>
      </c>
      <c r="H8085" s="102">
        <f t="shared" si="891"/>
        <v>24103.168204287638</v>
      </c>
      <c r="I8085" s="102">
        <f t="shared" si="894"/>
        <v>1.7980831994645996</v>
      </c>
      <c r="J8085" s="102">
        <f t="shared" si="895"/>
        <v>24104.941401949069</v>
      </c>
      <c r="K8085" s="103">
        <f t="shared" si="896"/>
        <v>3.5712808608950581</v>
      </c>
    </row>
    <row r="8086" spans="2:11" x14ac:dyDescent="0.2">
      <c r="B8086" s="35">
        <v>8071</v>
      </c>
      <c r="C8086" s="93">
        <v>0.25905333905778616</v>
      </c>
      <c r="D8086" s="101">
        <f t="shared" si="892"/>
        <v>4.0521638885332525</v>
      </c>
      <c r="E8086" s="93">
        <v>0.47616694111506763</v>
      </c>
      <c r="F8086" s="102">
        <f t="shared" si="890"/>
        <v>1.4761669411150677</v>
      </c>
      <c r="G8086" s="102">
        <f t="shared" si="893"/>
        <v>24105.422284976707</v>
      </c>
      <c r="H8086" s="102">
        <f t="shared" si="891"/>
        <v>24105.422284976707</v>
      </c>
      <c r="I8086" s="102">
        <f t="shared" si="894"/>
        <v>0</v>
      </c>
      <c r="J8086" s="102">
        <f t="shared" si="895"/>
        <v>24106.898451917823</v>
      </c>
      <c r="K8086" s="103">
        <f t="shared" si="896"/>
        <v>1.4761669411163894</v>
      </c>
    </row>
    <row r="8087" spans="2:11" ht="16" thickBot="1" x14ac:dyDescent="0.25">
      <c r="B8087" s="39">
        <v>8072</v>
      </c>
      <c r="C8087" s="94">
        <v>0.87164282551106298</v>
      </c>
      <c r="D8087" s="104">
        <f t="shared" si="892"/>
        <v>0.41212662826623975</v>
      </c>
      <c r="E8087" s="94">
        <v>0.20216302751415316</v>
      </c>
      <c r="F8087" s="105">
        <f t="shared" si="890"/>
        <v>1.2021630275141533</v>
      </c>
      <c r="G8087" s="105">
        <f t="shared" si="893"/>
        <v>24105.834411604974</v>
      </c>
      <c r="H8087" s="105">
        <f t="shared" si="891"/>
        <v>24106.898451917823</v>
      </c>
      <c r="I8087" s="105">
        <f t="shared" si="894"/>
        <v>1.0640403128491016</v>
      </c>
      <c r="J8087" s="105">
        <f t="shared" si="895"/>
        <v>24108.100614945339</v>
      </c>
      <c r="K8087" s="106">
        <f t="shared" si="896"/>
        <v>2.266203340364882</v>
      </c>
    </row>
    <row r="8088" spans="2:11" x14ac:dyDescent="0.2">
      <c r="B8088" s="35">
        <v>8073</v>
      </c>
      <c r="C8088" s="93">
        <v>0.99914278219814434</v>
      </c>
      <c r="D8088" s="101">
        <f t="shared" si="892"/>
        <v>2.5727562694147625E-3</v>
      </c>
      <c r="E8088" s="93">
        <v>0.83265526737110929</v>
      </c>
      <c r="F8088" s="102">
        <f t="shared" si="890"/>
        <v>1.8326552673711092</v>
      </c>
      <c r="G8088" s="102">
        <f t="shared" si="893"/>
        <v>24105.836984361242</v>
      </c>
      <c r="H8088" s="102">
        <f t="shared" si="891"/>
        <v>24108.100614945339</v>
      </c>
      <c r="I8088" s="102">
        <f t="shared" si="894"/>
        <v>2.2636305840969726</v>
      </c>
      <c r="J8088" s="102">
        <f t="shared" si="895"/>
        <v>24109.93327021271</v>
      </c>
      <c r="K8088" s="103">
        <f t="shared" si="896"/>
        <v>4.0962858514685649</v>
      </c>
    </row>
    <row r="8089" spans="2:11" x14ac:dyDescent="0.2">
      <c r="B8089" s="35">
        <v>8074</v>
      </c>
      <c r="C8089" s="93">
        <v>0.49030245692937791</v>
      </c>
      <c r="D8089" s="101">
        <f t="shared" si="892"/>
        <v>2.1381984577917645</v>
      </c>
      <c r="E8089" s="93">
        <v>0.98927167652477754</v>
      </c>
      <c r="F8089" s="102">
        <f t="shared" si="890"/>
        <v>1.9892716765247775</v>
      </c>
      <c r="G8089" s="102">
        <f t="shared" si="893"/>
        <v>24107.975182819035</v>
      </c>
      <c r="H8089" s="102">
        <f t="shared" si="891"/>
        <v>24109.93327021271</v>
      </c>
      <c r="I8089" s="102">
        <f t="shared" si="894"/>
        <v>1.9580873936756689</v>
      </c>
      <c r="J8089" s="102">
        <f t="shared" si="895"/>
        <v>24111.922541889235</v>
      </c>
      <c r="K8089" s="103">
        <f t="shared" si="896"/>
        <v>3.9473590702000365</v>
      </c>
    </row>
    <row r="8090" spans="2:11" x14ac:dyDescent="0.2">
      <c r="B8090" s="35">
        <v>8075</v>
      </c>
      <c r="C8090" s="93">
        <v>0.80066404608607422</v>
      </c>
      <c r="D8090" s="101">
        <f t="shared" si="892"/>
        <v>0.66694151404174862</v>
      </c>
      <c r="E8090" s="93">
        <v>0.67971543516370925</v>
      </c>
      <c r="F8090" s="102">
        <f t="shared" si="890"/>
        <v>1.6797154351637094</v>
      </c>
      <c r="G8090" s="102">
        <f t="shared" si="893"/>
        <v>24108.642124333077</v>
      </c>
      <c r="H8090" s="102">
        <f t="shared" si="891"/>
        <v>24111.922541889235</v>
      </c>
      <c r="I8090" s="102">
        <f t="shared" si="894"/>
        <v>3.2804175561577722</v>
      </c>
      <c r="J8090" s="102">
        <f t="shared" si="895"/>
        <v>24113.602257324397</v>
      </c>
      <c r="K8090" s="103">
        <f t="shared" si="896"/>
        <v>4.960132991320279</v>
      </c>
    </row>
    <row r="8091" spans="2:11" ht="16" thickBot="1" x14ac:dyDescent="0.25">
      <c r="B8091" s="39">
        <v>8076</v>
      </c>
      <c r="C8091" s="94">
        <v>0.49322662984916477</v>
      </c>
      <c r="D8091" s="104">
        <f t="shared" si="892"/>
        <v>2.1203595453978368</v>
      </c>
      <c r="E8091" s="94">
        <v>0.76653280899763232</v>
      </c>
      <c r="F8091" s="105">
        <f t="shared" si="890"/>
        <v>1.7665328089976322</v>
      </c>
      <c r="G8091" s="105">
        <f t="shared" si="893"/>
        <v>24110.762483878476</v>
      </c>
      <c r="H8091" s="105">
        <f t="shared" si="891"/>
        <v>24113.602257324397</v>
      </c>
      <c r="I8091" s="105">
        <f t="shared" si="894"/>
        <v>2.8397734459213098</v>
      </c>
      <c r="J8091" s="105">
        <f t="shared" si="895"/>
        <v>24115.368790133394</v>
      </c>
      <c r="K8091" s="106">
        <f t="shared" si="896"/>
        <v>4.6063062549183087</v>
      </c>
    </row>
    <row r="8092" spans="2:11" x14ac:dyDescent="0.2">
      <c r="B8092" s="35">
        <v>8077</v>
      </c>
      <c r="C8092" s="93">
        <v>0.51532034343062572</v>
      </c>
      <c r="D8092" s="101">
        <f t="shared" si="892"/>
        <v>1.9888996368526524</v>
      </c>
      <c r="E8092" s="93">
        <v>0.15368892987623117</v>
      </c>
      <c r="F8092" s="102">
        <f t="shared" si="890"/>
        <v>1.1536889298762312</v>
      </c>
      <c r="G8092" s="102">
        <f t="shared" si="893"/>
        <v>24112.75138351533</v>
      </c>
      <c r="H8092" s="102">
        <f t="shared" si="891"/>
        <v>24115.368790133394</v>
      </c>
      <c r="I8092" s="102">
        <f t="shared" si="894"/>
        <v>2.617406618064706</v>
      </c>
      <c r="J8092" s="102">
        <f t="shared" si="895"/>
        <v>24116.522479063271</v>
      </c>
      <c r="K8092" s="103">
        <f t="shared" si="896"/>
        <v>3.7710955479415134</v>
      </c>
    </row>
    <row r="8093" spans="2:11" x14ac:dyDescent="0.2">
      <c r="B8093" s="35">
        <v>8078</v>
      </c>
      <c r="C8093" s="93">
        <v>0.64844146056102425</v>
      </c>
      <c r="D8093" s="101">
        <f t="shared" si="892"/>
        <v>1.2995506448655789</v>
      </c>
      <c r="E8093" s="93">
        <v>8.8656668982815656E-2</v>
      </c>
      <c r="F8093" s="102">
        <f t="shared" si="890"/>
        <v>1.0886566689828157</v>
      </c>
      <c r="G8093" s="102">
        <f t="shared" si="893"/>
        <v>24114.050934160194</v>
      </c>
      <c r="H8093" s="102">
        <f t="shared" si="891"/>
        <v>24116.522479063271</v>
      </c>
      <c r="I8093" s="102">
        <f t="shared" si="894"/>
        <v>2.4715449030773016</v>
      </c>
      <c r="J8093" s="102">
        <f t="shared" si="895"/>
        <v>24117.611135732255</v>
      </c>
      <c r="K8093" s="103">
        <f t="shared" si="896"/>
        <v>3.5602015720614872</v>
      </c>
    </row>
    <row r="8094" spans="2:11" x14ac:dyDescent="0.2">
      <c r="B8094" s="35">
        <v>8079</v>
      </c>
      <c r="C8094" s="93">
        <v>0.81356383255700782</v>
      </c>
      <c r="D8094" s="101">
        <f t="shared" si="892"/>
        <v>0.61899266648562601</v>
      </c>
      <c r="E8094" s="93">
        <v>0.35376441455042196</v>
      </c>
      <c r="F8094" s="102">
        <f t="shared" si="890"/>
        <v>1.353764414550422</v>
      </c>
      <c r="G8094" s="102">
        <f t="shared" si="893"/>
        <v>24114.669926826678</v>
      </c>
      <c r="H8094" s="102">
        <f t="shared" si="891"/>
        <v>24117.611135732255</v>
      </c>
      <c r="I8094" s="102">
        <f t="shared" si="894"/>
        <v>2.9412089055767865</v>
      </c>
      <c r="J8094" s="102">
        <f t="shared" si="895"/>
        <v>24118.964900146806</v>
      </c>
      <c r="K8094" s="103">
        <f t="shared" si="896"/>
        <v>4.2949733201276104</v>
      </c>
    </row>
    <row r="8095" spans="2:11" ht="16" thickBot="1" x14ac:dyDescent="0.25">
      <c r="B8095" s="39">
        <v>8080</v>
      </c>
      <c r="C8095" s="94">
        <v>0.27631428433432204</v>
      </c>
      <c r="D8095" s="104">
        <f t="shared" si="892"/>
        <v>3.8586490492463072</v>
      </c>
      <c r="E8095" s="94">
        <v>0.67115923687006229</v>
      </c>
      <c r="F8095" s="105">
        <f t="shared" si="890"/>
        <v>1.6711592368700623</v>
      </c>
      <c r="G8095" s="105">
        <f t="shared" si="893"/>
        <v>24118.528575875924</v>
      </c>
      <c r="H8095" s="105">
        <f t="shared" si="891"/>
        <v>24118.964900146806</v>
      </c>
      <c r="I8095" s="105">
        <f t="shared" si="894"/>
        <v>0.43632427088232362</v>
      </c>
      <c r="J8095" s="105">
        <f t="shared" si="895"/>
        <v>24120.636059383676</v>
      </c>
      <c r="K8095" s="106">
        <f t="shared" si="896"/>
        <v>2.1074835077524767</v>
      </c>
    </row>
    <row r="8096" spans="2:11" x14ac:dyDescent="0.2">
      <c r="B8096" s="35">
        <v>8081</v>
      </c>
      <c r="C8096" s="93">
        <v>0.70314494986567344</v>
      </c>
      <c r="D8096" s="101">
        <f t="shared" si="892"/>
        <v>1.056576662548713</v>
      </c>
      <c r="E8096" s="93">
        <v>0.36978562077549526</v>
      </c>
      <c r="F8096" s="102">
        <f t="shared" si="890"/>
        <v>1.3697856207754953</v>
      </c>
      <c r="G8096" s="102">
        <f t="shared" si="893"/>
        <v>24119.585152538471</v>
      </c>
      <c r="H8096" s="102">
        <f t="shared" si="891"/>
        <v>24120.636059383676</v>
      </c>
      <c r="I8096" s="102">
        <f t="shared" si="894"/>
        <v>1.0509068452047359</v>
      </c>
      <c r="J8096" s="102">
        <f t="shared" si="895"/>
        <v>24122.005845004453</v>
      </c>
      <c r="K8096" s="103">
        <f t="shared" si="896"/>
        <v>2.4206924659811193</v>
      </c>
    </row>
    <row r="8097" spans="2:11" x14ac:dyDescent="0.2">
      <c r="B8097" s="35">
        <v>8082</v>
      </c>
      <c r="C8097" s="93">
        <v>0.59030532233521826</v>
      </c>
      <c r="D8097" s="101">
        <f t="shared" si="892"/>
        <v>1.581346141360684</v>
      </c>
      <c r="E8097" s="93">
        <v>0.41585689451536145</v>
      </c>
      <c r="F8097" s="102">
        <f t="shared" si="890"/>
        <v>1.4158568945153616</v>
      </c>
      <c r="G8097" s="102">
        <f t="shared" si="893"/>
        <v>24121.166498679831</v>
      </c>
      <c r="H8097" s="102">
        <f t="shared" si="891"/>
        <v>24122.005845004453</v>
      </c>
      <c r="I8097" s="102">
        <f t="shared" si="894"/>
        <v>0.83934632462114678</v>
      </c>
      <c r="J8097" s="102">
        <f t="shared" si="895"/>
        <v>24123.421701898969</v>
      </c>
      <c r="K8097" s="103">
        <f t="shared" si="896"/>
        <v>2.2552032191379112</v>
      </c>
    </row>
    <row r="8098" spans="2:11" x14ac:dyDescent="0.2">
      <c r="B8098" s="35">
        <v>8083</v>
      </c>
      <c r="C8098" s="93">
        <v>0.19995472503324452</v>
      </c>
      <c r="D8098" s="101">
        <f t="shared" si="892"/>
        <v>4.8289929386835846</v>
      </c>
      <c r="E8098" s="93">
        <v>0.49451807513098789</v>
      </c>
      <c r="F8098" s="102">
        <f t="shared" si="890"/>
        <v>1.4945180751309879</v>
      </c>
      <c r="G8098" s="102">
        <f t="shared" si="893"/>
        <v>24125.995491618516</v>
      </c>
      <c r="H8098" s="102">
        <f t="shared" si="891"/>
        <v>24125.995491618516</v>
      </c>
      <c r="I8098" s="102">
        <f t="shared" si="894"/>
        <v>0</v>
      </c>
      <c r="J8098" s="102">
        <f t="shared" si="895"/>
        <v>24127.490009693647</v>
      </c>
      <c r="K8098" s="103">
        <f t="shared" si="896"/>
        <v>1.4945180751310545</v>
      </c>
    </row>
    <row r="8099" spans="2:11" ht="16" thickBot="1" x14ac:dyDescent="0.25">
      <c r="B8099" s="39">
        <v>8084</v>
      </c>
      <c r="C8099" s="94">
        <v>1.1480018016261972E-2</v>
      </c>
      <c r="D8099" s="104">
        <f t="shared" si="892"/>
        <v>13.401441956193446</v>
      </c>
      <c r="E8099" s="94">
        <v>0.40950891023853642</v>
      </c>
      <c r="F8099" s="105">
        <f t="shared" si="890"/>
        <v>1.4095089102385363</v>
      </c>
      <c r="G8099" s="105">
        <f t="shared" si="893"/>
        <v>24139.39693357471</v>
      </c>
      <c r="H8099" s="105">
        <f t="shared" si="891"/>
        <v>24139.39693357471</v>
      </c>
      <c r="I8099" s="105">
        <f t="shared" si="894"/>
        <v>0</v>
      </c>
      <c r="J8099" s="105">
        <f t="shared" si="895"/>
        <v>24140.806442484947</v>
      </c>
      <c r="K8099" s="106">
        <f t="shared" si="896"/>
        <v>1.4095089102374914</v>
      </c>
    </row>
    <row r="8100" spans="2:11" x14ac:dyDescent="0.2">
      <c r="B8100" s="35">
        <v>8085</v>
      </c>
      <c r="C8100" s="93">
        <v>0.99692960542762621</v>
      </c>
      <c r="D8100" s="101">
        <f t="shared" si="892"/>
        <v>9.2253537137872779E-3</v>
      </c>
      <c r="E8100" s="93">
        <v>0.88983411728340789</v>
      </c>
      <c r="F8100" s="102">
        <f t="shared" si="890"/>
        <v>1.8898341172834079</v>
      </c>
      <c r="G8100" s="102">
        <f t="shared" si="893"/>
        <v>24139.406158928425</v>
      </c>
      <c r="H8100" s="102">
        <f t="shared" si="891"/>
        <v>24140.806442484947</v>
      </c>
      <c r="I8100" s="102">
        <f t="shared" si="894"/>
        <v>1.4002835565224814</v>
      </c>
      <c r="J8100" s="102">
        <f t="shared" si="895"/>
        <v>24142.69627660223</v>
      </c>
      <c r="K8100" s="103">
        <f t="shared" si="896"/>
        <v>3.2901176738050708</v>
      </c>
    </row>
    <row r="8101" spans="2:11" x14ac:dyDescent="0.2">
      <c r="B8101" s="35">
        <v>8086</v>
      </c>
      <c r="C8101" s="93">
        <v>0.48507632041883564</v>
      </c>
      <c r="D8101" s="101">
        <f t="shared" si="892"/>
        <v>2.1703471162091543</v>
      </c>
      <c r="E8101" s="93">
        <v>0.62006755214037135</v>
      </c>
      <c r="F8101" s="102">
        <f t="shared" si="890"/>
        <v>1.6200675521403713</v>
      </c>
      <c r="G8101" s="102">
        <f t="shared" si="893"/>
        <v>24141.576506044636</v>
      </c>
      <c r="H8101" s="102">
        <f t="shared" si="891"/>
        <v>24142.69627660223</v>
      </c>
      <c r="I8101" s="102">
        <f t="shared" si="894"/>
        <v>1.1197705575941654</v>
      </c>
      <c r="J8101" s="102">
        <f t="shared" si="895"/>
        <v>24144.316344154369</v>
      </c>
      <c r="K8101" s="103">
        <f t="shared" si="896"/>
        <v>2.7398381097336824</v>
      </c>
    </row>
    <row r="8102" spans="2:11" x14ac:dyDescent="0.2">
      <c r="B8102" s="35">
        <v>8087</v>
      </c>
      <c r="C8102" s="93">
        <v>0.50474949768340793</v>
      </c>
      <c r="D8102" s="101">
        <f t="shared" si="892"/>
        <v>2.0510790509060075</v>
      </c>
      <c r="E8102" s="93">
        <v>0.30842285156933547</v>
      </c>
      <c r="F8102" s="102">
        <f t="shared" si="890"/>
        <v>1.3084228515693355</v>
      </c>
      <c r="G8102" s="102">
        <f t="shared" si="893"/>
        <v>24143.627585095543</v>
      </c>
      <c r="H8102" s="102">
        <f t="shared" si="891"/>
        <v>24144.316344154369</v>
      </c>
      <c r="I8102" s="102">
        <f t="shared" si="894"/>
        <v>0.68875905882669031</v>
      </c>
      <c r="J8102" s="102">
        <f t="shared" si="895"/>
        <v>24145.624767005938</v>
      </c>
      <c r="K8102" s="103">
        <f t="shared" si="896"/>
        <v>1.9971819103957387</v>
      </c>
    </row>
    <row r="8103" spans="2:11" ht="16" thickBot="1" x14ac:dyDescent="0.25">
      <c r="B8103" s="39">
        <v>8088</v>
      </c>
      <c r="C8103" s="94">
        <v>0.68721216099866111</v>
      </c>
      <c r="D8103" s="104">
        <f t="shared" si="892"/>
        <v>1.1253366360637811</v>
      </c>
      <c r="E8103" s="94">
        <v>0.53291660965611609</v>
      </c>
      <c r="F8103" s="105">
        <f t="shared" si="890"/>
        <v>1.532916609656116</v>
      </c>
      <c r="G8103" s="105">
        <f t="shared" si="893"/>
        <v>24144.752921731608</v>
      </c>
      <c r="H8103" s="105">
        <f t="shared" si="891"/>
        <v>24145.624767005938</v>
      </c>
      <c r="I8103" s="105">
        <f t="shared" si="894"/>
        <v>0.87184527433055337</v>
      </c>
      <c r="J8103" s="105">
        <f t="shared" si="895"/>
        <v>24147.157683615595</v>
      </c>
      <c r="K8103" s="106">
        <f t="shared" si="896"/>
        <v>2.4047618839867937</v>
      </c>
    </row>
    <row r="8104" spans="2:11" x14ac:dyDescent="0.2">
      <c r="B8104" s="35">
        <v>8089</v>
      </c>
      <c r="C8104" s="93">
        <v>0.28361624402125285</v>
      </c>
      <c r="D8104" s="101">
        <f t="shared" si="892"/>
        <v>3.7803996241002236</v>
      </c>
      <c r="E8104" s="93">
        <v>0.90329107832484845</v>
      </c>
      <c r="F8104" s="102">
        <f t="shared" si="890"/>
        <v>1.9032910783248485</v>
      </c>
      <c r="G8104" s="102">
        <f t="shared" si="893"/>
        <v>24148.53332135571</v>
      </c>
      <c r="H8104" s="102">
        <f t="shared" si="891"/>
        <v>24148.53332135571</v>
      </c>
      <c r="I8104" s="102">
        <f t="shared" si="894"/>
        <v>0</v>
      </c>
      <c r="J8104" s="102">
        <f t="shared" si="895"/>
        <v>24150.436612434034</v>
      </c>
      <c r="K8104" s="103">
        <f t="shared" si="896"/>
        <v>1.9032910783244006</v>
      </c>
    </row>
    <row r="8105" spans="2:11" x14ac:dyDescent="0.2">
      <c r="B8105" s="35">
        <v>8090</v>
      </c>
      <c r="C8105" s="93">
        <v>0.91648464197632185</v>
      </c>
      <c r="D8105" s="101">
        <f t="shared" si="892"/>
        <v>0.2616299072916124</v>
      </c>
      <c r="E8105" s="93">
        <v>0.64411544669242626</v>
      </c>
      <c r="F8105" s="102">
        <f t="shared" si="890"/>
        <v>1.6441154466924264</v>
      </c>
      <c r="G8105" s="102">
        <f t="shared" si="893"/>
        <v>24148.794951263</v>
      </c>
      <c r="H8105" s="102">
        <f t="shared" si="891"/>
        <v>24150.436612434034</v>
      </c>
      <c r="I8105" s="102">
        <f t="shared" si="894"/>
        <v>1.6416611710337747</v>
      </c>
      <c r="J8105" s="102">
        <f t="shared" si="895"/>
        <v>24152.080727880726</v>
      </c>
      <c r="K8105" s="103">
        <f t="shared" si="896"/>
        <v>3.2857766177257872</v>
      </c>
    </row>
    <row r="8106" spans="2:11" x14ac:dyDescent="0.2">
      <c r="B8106" s="35">
        <v>8091</v>
      </c>
      <c r="C8106" s="93">
        <v>0.92118202757034628</v>
      </c>
      <c r="D8106" s="101">
        <f t="shared" si="892"/>
        <v>0.24629286308394388</v>
      </c>
      <c r="E8106" s="93">
        <v>0.7577175055600589</v>
      </c>
      <c r="F8106" s="102">
        <f t="shared" si="890"/>
        <v>1.7577175055600589</v>
      </c>
      <c r="G8106" s="102">
        <f t="shared" si="893"/>
        <v>24149.041244126085</v>
      </c>
      <c r="H8106" s="102">
        <f t="shared" si="891"/>
        <v>24152.080727880726</v>
      </c>
      <c r="I8106" s="102">
        <f t="shared" si="894"/>
        <v>3.039483754640969</v>
      </c>
      <c r="J8106" s="102">
        <f t="shared" si="895"/>
        <v>24153.838445386285</v>
      </c>
      <c r="K8106" s="103">
        <f t="shared" si="896"/>
        <v>4.7972012602003815</v>
      </c>
    </row>
    <row r="8107" spans="2:11" ht="16" thickBot="1" x14ac:dyDescent="0.25">
      <c r="B8107" s="39">
        <v>8092</v>
      </c>
      <c r="C8107" s="94">
        <v>0.77524466289952088</v>
      </c>
      <c r="D8107" s="104">
        <f t="shared" si="892"/>
        <v>0.76372981615733393</v>
      </c>
      <c r="E8107" s="94">
        <v>0.87116521649858814</v>
      </c>
      <c r="F8107" s="105">
        <f t="shared" ref="F8107:F8170" si="897">($N$18-$N$19)*E8107+$N$19</f>
        <v>1.8711652164985881</v>
      </c>
      <c r="G8107" s="105">
        <f t="shared" si="893"/>
        <v>24149.804973942242</v>
      </c>
      <c r="H8107" s="105">
        <f t="shared" ref="H8107:H8170" si="898">+MAX(G8107,J8106)</f>
        <v>24153.838445386285</v>
      </c>
      <c r="I8107" s="105">
        <f t="shared" si="894"/>
        <v>4.0334714440432435</v>
      </c>
      <c r="J8107" s="105">
        <f t="shared" si="895"/>
        <v>24155.709610602786</v>
      </c>
      <c r="K8107" s="106">
        <f t="shared" si="896"/>
        <v>5.9046366605434741</v>
      </c>
    </row>
    <row r="8108" spans="2:11" x14ac:dyDescent="0.2">
      <c r="B8108" s="35">
        <v>8093</v>
      </c>
      <c r="C8108" s="93">
        <v>0.20490520050904959</v>
      </c>
      <c r="D8108" s="101">
        <f t="shared" ref="D8108:D8171" si="899">-LN(C8108)/$N$16</f>
        <v>4.7556235300251082</v>
      </c>
      <c r="E8108" s="93">
        <v>0.90309376009144504</v>
      </c>
      <c r="F8108" s="102">
        <f t="shared" si="897"/>
        <v>1.903093760091445</v>
      </c>
      <c r="G8108" s="102">
        <f t="shared" ref="G8108:G8171" si="900">G8107+D8108</f>
        <v>24154.560597472268</v>
      </c>
      <c r="H8108" s="102">
        <f t="shared" si="898"/>
        <v>24155.709610602786</v>
      </c>
      <c r="I8108" s="102">
        <f t="shared" si="894"/>
        <v>1.1490131305181421</v>
      </c>
      <c r="J8108" s="102">
        <f t="shared" si="895"/>
        <v>24157.612704362877</v>
      </c>
      <c r="K8108" s="103">
        <f t="shared" si="896"/>
        <v>3.0521068906091386</v>
      </c>
    </row>
    <row r="8109" spans="2:11" x14ac:dyDescent="0.2">
      <c r="B8109" s="35">
        <v>8094</v>
      </c>
      <c r="C8109" s="93">
        <v>0.17741813890049019</v>
      </c>
      <c r="D8109" s="101">
        <f t="shared" si="899"/>
        <v>5.1877378972205124</v>
      </c>
      <c r="E8109" s="93">
        <v>0.64182713842645067</v>
      </c>
      <c r="F8109" s="102">
        <f t="shared" si="897"/>
        <v>1.6418271384264507</v>
      </c>
      <c r="G8109" s="102">
        <f t="shared" si="900"/>
        <v>24159.748335369488</v>
      </c>
      <c r="H8109" s="102">
        <f t="shared" si="898"/>
        <v>24159.748335369488</v>
      </c>
      <c r="I8109" s="102">
        <f t="shared" si="894"/>
        <v>0</v>
      </c>
      <c r="J8109" s="102">
        <f t="shared" si="895"/>
        <v>24161.390162507916</v>
      </c>
      <c r="K8109" s="103">
        <f t="shared" si="896"/>
        <v>1.6418271384281979</v>
      </c>
    </row>
    <row r="8110" spans="2:11" x14ac:dyDescent="0.2">
      <c r="B8110" s="35">
        <v>8095</v>
      </c>
      <c r="C8110" s="93">
        <v>0.76142833865342263</v>
      </c>
      <c r="D8110" s="101">
        <f t="shared" si="899"/>
        <v>0.81767764975817225</v>
      </c>
      <c r="E8110" s="93">
        <v>0.73365209084551797</v>
      </c>
      <c r="F8110" s="102">
        <f t="shared" si="897"/>
        <v>1.733652090845518</v>
      </c>
      <c r="G8110" s="102">
        <f t="shared" si="900"/>
        <v>24160.566013019245</v>
      </c>
      <c r="H8110" s="102">
        <f t="shared" si="898"/>
        <v>24161.390162507916</v>
      </c>
      <c r="I8110" s="102">
        <f t="shared" si="894"/>
        <v>0.82414948867153726</v>
      </c>
      <c r="J8110" s="102">
        <f t="shared" si="895"/>
        <v>24163.123814598763</v>
      </c>
      <c r="K8110" s="103">
        <f t="shared" si="896"/>
        <v>2.5578015795181273</v>
      </c>
    </row>
    <row r="8111" spans="2:11" ht="16" thickBot="1" x14ac:dyDescent="0.25">
      <c r="B8111" s="39">
        <v>8096</v>
      </c>
      <c r="C8111" s="94">
        <v>0.77162919792332041</v>
      </c>
      <c r="D8111" s="104">
        <f t="shared" si="899"/>
        <v>0.77775347374710646</v>
      </c>
      <c r="E8111" s="94">
        <v>0.46307351037152078</v>
      </c>
      <c r="F8111" s="105">
        <f t="shared" si="897"/>
        <v>1.4630735103715207</v>
      </c>
      <c r="G8111" s="105">
        <f t="shared" si="900"/>
        <v>24161.343766492992</v>
      </c>
      <c r="H8111" s="105">
        <f t="shared" si="898"/>
        <v>24163.123814598763</v>
      </c>
      <c r="I8111" s="105">
        <f t="shared" si="894"/>
        <v>1.7800481057711295</v>
      </c>
      <c r="J8111" s="105">
        <f t="shared" si="895"/>
        <v>24164.586888109134</v>
      </c>
      <c r="K8111" s="106">
        <f t="shared" si="896"/>
        <v>3.2431216161421617</v>
      </c>
    </row>
    <row r="8112" spans="2:11" x14ac:dyDescent="0.2">
      <c r="B8112" s="35">
        <v>8097</v>
      </c>
      <c r="C8112" s="93">
        <v>0.7927818288829509</v>
      </c>
      <c r="D8112" s="101">
        <f t="shared" si="899"/>
        <v>0.69662164922082814</v>
      </c>
      <c r="E8112" s="93">
        <v>0.81820892764619946</v>
      </c>
      <c r="F8112" s="102">
        <f t="shared" si="897"/>
        <v>1.8182089276461995</v>
      </c>
      <c r="G8112" s="102">
        <f t="shared" si="900"/>
        <v>24162.040388142213</v>
      </c>
      <c r="H8112" s="102">
        <f t="shared" si="898"/>
        <v>24164.586888109134</v>
      </c>
      <c r="I8112" s="102">
        <f t="shared" si="894"/>
        <v>2.5464999669202371</v>
      </c>
      <c r="J8112" s="102">
        <f t="shared" si="895"/>
        <v>24166.405097036779</v>
      </c>
      <c r="K8112" s="103">
        <f t="shared" si="896"/>
        <v>4.3647088945654104</v>
      </c>
    </row>
    <row r="8113" spans="2:11" x14ac:dyDescent="0.2">
      <c r="B8113" s="35">
        <v>8098</v>
      </c>
      <c r="C8113" s="93">
        <v>0.94802272657655784</v>
      </c>
      <c r="D8113" s="101">
        <f t="shared" si="899"/>
        <v>0.16013041149733304</v>
      </c>
      <c r="E8113" s="93">
        <v>0.64747024833902345</v>
      </c>
      <c r="F8113" s="102">
        <f t="shared" si="897"/>
        <v>1.6474702483390233</v>
      </c>
      <c r="G8113" s="102">
        <f t="shared" si="900"/>
        <v>24162.200518553709</v>
      </c>
      <c r="H8113" s="102">
        <f t="shared" si="898"/>
        <v>24166.405097036779</v>
      </c>
      <c r="I8113" s="102">
        <f t="shared" si="894"/>
        <v>4.2045784830697812</v>
      </c>
      <c r="J8113" s="102">
        <f t="shared" si="895"/>
        <v>24168.052567285118</v>
      </c>
      <c r="K8113" s="103">
        <f t="shared" si="896"/>
        <v>5.8520487314090133</v>
      </c>
    </row>
    <row r="8114" spans="2:11" x14ac:dyDescent="0.2">
      <c r="B8114" s="35">
        <v>8099</v>
      </c>
      <c r="C8114" s="93">
        <v>0.89014387648900328</v>
      </c>
      <c r="D8114" s="101">
        <f t="shared" si="899"/>
        <v>0.34911651103484281</v>
      </c>
      <c r="E8114" s="93">
        <v>0.18445095003373313</v>
      </c>
      <c r="F8114" s="102">
        <f t="shared" si="897"/>
        <v>1.184450950033733</v>
      </c>
      <c r="G8114" s="102">
        <f t="shared" si="900"/>
        <v>24162.549635064745</v>
      </c>
      <c r="H8114" s="102">
        <f t="shared" si="898"/>
        <v>24168.052567285118</v>
      </c>
      <c r="I8114" s="102">
        <f t="shared" si="894"/>
        <v>5.5029322203736228</v>
      </c>
      <c r="J8114" s="102">
        <f t="shared" si="895"/>
        <v>24169.237018235151</v>
      </c>
      <c r="K8114" s="103">
        <f t="shared" si="896"/>
        <v>6.6873831704069744</v>
      </c>
    </row>
    <row r="8115" spans="2:11" ht="16" thickBot="1" x14ac:dyDescent="0.25">
      <c r="B8115" s="39">
        <v>8100</v>
      </c>
      <c r="C8115" s="94">
        <v>0.63211040822248332</v>
      </c>
      <c r="D8115" s="104">
        <f t="shared" si="899"/>
        <v>1.3760736106151508</v>
      </c>
      <c r="E8115" s="94">
        <v>0.32474152102842402</v>
      </c>
      <c r="F8115" s="105">
        <f t="shared" si="897"/>
        <v>1.3247415210284239</v>
      </c>
      <c r="G8115" s="105">
        <f t="shared" si="900"/>
        <v>24163.925708675361</v>
      </c>
      <c r="H8115" s="105">
        <f t="shared" si="898"/>
        <v>24169.237018235151</v>
      </c>
      <c r="I8115" s="105">
        <f t="shared" si="894"/>
        <v>5.3113095597909705</v>
      </c>
      <c r="J8115" s="105">
        <f t="shared" si="895"/>
        <v>24170.56175975618</v>
      </c>
      <c r="K8115" s="106">
        <f t="shared" si="896"/>
        <v>6.6360510808190156</v>
      </c>
    </row>
    <row r="8116" spans="2:11" x14ac:dyDescent="0.2">
      <c r="B8116" s="35">
        <v>8101</v>
      </c>
      <c r="C8116" s="93">
        <v>0.90525866766029206</v>
      </c>
      <c r="D8116" s="101">
        <f t="shared" si="899"/>
        <v>0.29860366650610587</v>
      </c>
      <c r="E8116" s="93">
        <v>4.1239434133090058E-2</v>
      </c>
      <c r="F8116" s="102">
        <f t="shared" si="897"/>
        <v>1.0412394341330899</v>
      </c>
      <c r="G8116" s="102">
        <f t="shared" si="900"/>
        <v>24164.224312341867</v>
      </c>
      <c r="H8116" s="102">
        <f t="shared" si="898"/>
        <v>24170.56175975618</v>
      </c>
      <c r="I8116" s="102">
        <f t="shared" si="894"/>
        <v>6.3374474143129191</v>
      </c>
      <c r="J8116" s="102">
        <f t="shared" si="895"/>
        <v>24171.602999190312</v>
      </c>
      <c r="K8116" s="103">
        <f t="shared" si="896"/>
        <v>7.3786868484457955</v>
      </c>
    </row>
    <row r="8117" spans="2:11" x14ac:dyDescent="0.2">
      <c r="B8117" s="35">
        <v>8102</v>
      </c>
      <c r="C8117" s="93">
        <v>0.67425266846583376</v>
      </c>
      <c r="D8117" s="101">
        <f t="shared" si="899"/>
        <v>1.1824510778699708</v>
      </c>
      <c r="E8117" s="93">
        <v>0.8536127439736938</v>
      </c>
      <c r="F8117" s="102">
        <f t="shared" si="897"/>
        <v>1.8536127439736938</v>
      </c>
      <c r="G8117" s="102">
        <f t="shared" si="900"/>
        <v>24165.406763419738</v>
      </c>
      <c r="H8117" s="102">
        <f t="shared" si="898"/>
        <v>24171.602999190312</v>
      </c>
      <c r="I8117" s="102">
        <f t="shared" si="894"/>
        <v>6.1962357705742761</v>
      </c>
      <c r="J8117" s="102">
        <f t="shared" si="895"/>
        <v>24173.456611934285</v>
      </c>
      <c r="K8117" s="103">
        <f t="shared" si="896"/>
        <v>8.0498485145471932</v>
      </c>
    </row>
    <row r="8118" spans="2:11" x14ac:dyDescent="0.2">
      <c r="B8118" s="35">
        <v>8103</v>
      </c>
      <c r="C8118" s="93">
        <v>0.4158217652153825</v>
      </c>
      <c r="D8118" s="101">
        <f t="shared" si="899"/>
        <v>2.6324956785985698</v>
      </c>
      <c r="E8118" s="93">
        <v>0.5395611046280453</v>
      </c>
      <c r="F8118" s="102">
        <f t="shared" si="897"/>
        <v>1.5395611046280453</v>
      </c>
      <c r="G8118" s="102">
        <f t="shared" si="900"/>
        <v>24168.039259098336</v>
      </c>
      <c r="H8118" s="102">
        <f t="shared" si="898"/>
        <v>24173.456611934285</v>
      </c>
      <c r="I8118" s="102">
        <f t="shared" si="894"/>
        <v>5.4173528359497141</v>
      </c>
      <c r="J8118" s="102">
        <f t="shared" si="895"/>
        <v>24174.996173038915</v>
      </c>
      <c r="K8118" s="103">
        <f t="shared" si="896"/>
        <v>6.9569139405793976</v>
      </c>
    </row>
    <row r="8119" spans="2:11" ht="16" thickBot="1" x14ac:dyDescent="0.25">
      <c r="B8119" s="39">
        <v>8104</v>
      </c>
      <c r="C8119" s="94">
        <v>0.98636844750825636</v>
      </c>
      <c r="D8119" s="104">
        <f t="shared" si="899"/>
        <v>4.1175945496972892E-2</v>
      </c>
      <c r="E8119" s="94">
        <v>0.43458168793647545</v>
      </c>
      <c r="F8119" s="105">
        <f t="shared" si="897"/>
        <v>1.4345816879364754</v>
      </c>
      <c r="G8119" s="105">
        <f t="shared" si="900"/>
        <v>24168.080435043834</v>
      </c>
      <c r="H8119" s="105">
        <f t="shared" si="898"/>
        <v>24174.996173038915</v>
      </c>
      <c r="I8119" s="105">
        <f t="shared" si="894"/>
        <v>6.9157379950811446</v>
      </c>
      <c r="J8119" s="105">
        <f t="shared" si="895"/>
        <v>24176.430754726851</v>
      </c>
      <c r="K8119" s="106">
        <f t="shared" si="896"/>
        <v>8.3503196830170054</v>
      </c>
    </row>
    <row r="8120" spans="2:11" x14ac:dyDescent="0.2">
      <c r="B8120" s="35">
        <v>8105</v>
      </c>
      <c r="C8120" s="93">
        <v>0.92313129270042926</v>
      </c>
      <c r="D8120" s="101">
        <f t="shared" si="899"/>
        <v>0.23995142694790003</v>
      </c>
      <c r="E8120" s="93">
        <v>0.22563929992160869</v>
      </c>
      <c r="F8120" s="102">
        <f t="shared" si="897"/>
        <v>1.2256392999216086</v>
      </c>
      <c r="G8120" s="102">
        <f t="shared" si="900"/>
        <v>24168.320386470783</v>
      </c>
      <c r="H8120" s="102">
        <f t="shared" si="898"/>
        <v>24176.430754726851</v>
      </c>
      <c r="I8120" s="102">
        <f t="shared" si="894"/>
        <v>8.1103682560678863</v>
      </c>
      <c r="J8120" s="102">
        <f t="shared" si="895"/>
        <v>24177.656394026773</v>
      </c>
      <c r="K8120" s="103">
        <f t="shared" si="896"/>
        <v>9.3360075559903635</v>
      </c>
    </row>
    <row r="8121" spans="2:11" x14ac:dyDescent="0.2">
      <c r="B8121" s="35">
        <v>8106</v>
      </c>
      <c r="C8121" s="93">
        <v>0.34208600932643551</v>
      </c>
      <c r="D8121" s="101">
        <f t="shared" si="899"/>
        <v>3.2180792528372137</v>
      </c>
      <c r="E8121" s="93">
        <v>0.98783037563858089</v>
      </c>
      <c r="F8121" s="102">
        <f t="shared" si="897"/>
        <v>1.9878303756385809</v>
      </c>
      <c r="G8121" s="102">
        <f t="shared" si="900"/>
        <v>24171.538465723621</v>
      </c>
      <c r="H8121" s="102">
        <f t="shared" si="898"/>
        <v>24177.656394026773</v>
      </c>
      <c r="I8121" s="102">
        <f t="shared" si="894"/>
        <v>6.1179283031524392</v>
      </c>
      <c r="J8121" s="102">
        <f t="shared" si="895"/>
        <v>24179.644224402411</v>
      </c>
      <c r="K8121" s="103">
        <f t="shared" si="896"/>
        <v>8.1057586787901528</v>
      </c>
    </row>
    <row r="8122" spans="2:11" x14ac:dyDescent="0.2">
      <c r="B8122" s="35">
        <v>8107</v>
      </c>
      <c r="C8122" s="93">
        <v>0.60736086451790383</v>
      </c>
      <c r="D8122" s="101">
        <f t="shared" si="899"/>
        <v>1.495896478796628</v>
      </c>
      <c r="E8122" s="93">
        <v>0.86079008505288657</v>
      </c>
      <c r="F8122" s="102">
        <f t="shared" si="897"/>
        <v>1.8607900850528867</v>
      </c>
      <c r="G8122" s="102">
        <f t="shared" si="900"/>
        <v>24173.034362202419</v>
      </c>
      <c r="H8122" s="102">
        <f t="shared" si="898"/>
        <v>24179.644224402411</v>
      </c>
      <c r="I8122" s="102">
        <f t="shared" si="894"/>
        <v>6.6098621999917668</v>
      </c>
      <c r="J8122" s="102">
        <f t="shared" si="895"/>
        <v>24181.505014487462</v>
      </c>
      <c r="K8122" s="103">
        <f t="shared" si="896"/>
        <v>8.4706522850428883</v>
      </c>
    </row>
    <row r="8123" spans="2:11" ht="16" thickBot="1" x14ac:dyDescent="0.25">
      <c r="B8123" s="39">
        <v>8108</v>
      </c>
      <c r="C8123" s="94">
        <v>0.49068816094390344</v>
      </c>
      <c r="D8123" s="104">
        <f t="shared" si="899"/>
        <v>2.1358393891480487</v>
      </c>
      <c r="E8123" s="94">
        <v>0.72607426228608485</v>
      </c>
      <c r="F8123" s="105">
        <f t="shared" si="897"/>
        <v>1.726074262286085</v>
      </c>
      <c r="G8123" s="105">
        <f t="shared" si="900"/>
        <v>24175.170201591569</v>
      </c>
      <c r="H8123" s="105">
        <f t="shared" si="898"/>
        <v>24181.505014487462</v>
      </c>
      <c r="I8123" s="105">
        <f t="shared" si="894"/>
        <v>6.3348128958932648</v>
      </c>
      <c r="J8123" s="105">
        <f t="shared" si="895"/>
        <v>24183.231088749748</v>
      </c>
      <c r="K8123" s="106">
        <f t="shared" si="896"/>
        <v>8.0608871581789572</v>
      </c>
    </row>
    <row r="8124" spans="2:11" x14ac:dyDescent="0.2">
      <c r="B8124" s="35">
        <v>8109</v>
      </c>
      <c r="C8124" s="93">
        <v>0.74336000996462903</v>
      </c>
      <c r="D8124" s="101">
        <f t="shared" si="899"/>
        <v>0.88972444798572947</v>
      </c>
      <c r="E8124" s="93">
        <v>0.47698877362113123</v>
      </c>
      <c r="F8124" s="102">
        <f t="shared" si="897"/>
        <v>1.4769887736211311</v>
      </c>
      <c r="G8124" s="102">
        <f t="shared" si="900"/>
        <v>24176.059926039554</v>
      </c>
      <c r="H8124" s="102">
        <f t="shared" si="898"/>
        <v>24183.231088749748</v>
      </c>
      <c r="I8124" s="102">
        <f t="shared" si="894"/>
        <v>7.1711627101940394</v>
      </c>
      <c r="J8124" s="102">
        <f t="shared" si="895"/>
        <v>24184.70807752337</v>
      </c>
      <c r="K8124" s="103">
        <f t="shared" si="896"/>
        <v>8.6481514838160365</v>
      </c>
    </row>
    <row r="8125" spans="2:11" x14ac:dyDescent="0.2">
      <c r="B8125" s="35">
        <v>8110</v>
      </c>
      <c r="C8125" s="93">
        <v>0.18107569069609919</v>
      </c>
      <c r="D8125" s="101">
        <f t="shared" si="899"/>
        <v>5.1265204634641055</v>
      </c>
      <c r="E8125" s="93">
        <v>0.72153002182168513</v>
      </c>
      <c r="F8125" s="102">
        <f t="shared" si="897"/>
        <v>1.7215300218216851</v>
      </c>
      <c r="G8125" s="102">
        <f t="shared" si="900"/>
        <v>24181.186446503019</v>
      </c>
      <c r="H8125" s="102">
        <f t="shared" si="898"/>
        <v>24184.70807752337</v>
      </c>
      <c r="I8125" s="102">
        <f t="shared" si="894"/>
        <v>3.521631020350469</v>
      </c>
      <c r="J8125" s="102">
        <f t="shared" si="895"/>
        <v>24186.429607545193</v>
      </c>
      <c r="K8125" s="103">
        <f t="shared" si="896"/>
        <v>5.2431610421735968</v>
      </c>
    </row>
    <row r="8126" spans="2:11" x14ac:dyDescent="0.2">
      <c r="B8126" s="35">
        <v>8111</v>
      </c>
      <c r="C8126" s="93">
        <v>0.27018556313999642</v>
      </c>
      <c r="D8126" s="101">
        <f t="shared" si="899"/>
        <v>3.9259388554721131</v>
      </c>
      <c r="E8126" s="93">
        <v>3.4142422184133214E-2</v>
      </c>
      <c r="F8126" s="102">
        <f t="shared" si="897"/>
        <v>1.0341424221841331</v>
      </c>
      <c r="G8126" s="102">
        <f t="shared" si="900"/>
        <v>24185.11238535849</v>
      </c>
      <c r="H8126" s="102">
        <f t="shared" si="898"/>
        <v>24186.429607545193</v>
      </c>
      <c r="I8126" s="102">
        <f t="shared" si="894"/>
        <v>1.3172221867025655</v>
      </c>
      <c r="J8126" s="102">
        <f t="shared" si="895"/>
        <v>24187.463749967377</v>
      </c>
      <c r="K8126" s="103">
        <f t="shared" si="896"/>
        <v>2.3513646088867972</v>
      </c>
    </row>
    <row r="8127" spans="2:11" ht="16" thickBot="1" x14ac:dyDescent="0.25">
      <c r="B8127" s="39">
        <v>8112</v>
      </c>
      <c r="C8127" s="94">
        <v>6.1170847153591223E-2</v>
      </c>
      <c r="D8127" s="104">
        <f t="shared" si="899"/>
        <v>8.3822536699674401</v>
      </c>
      <c r="E8127" s="94">
        <v>0.63271682804412732</v>
      </c>
      <c r="F8127" s="105">
        <f t="shared" si="897"/>
        <v>1.6327168280441273</v>
      </c>
      <c r="G8127" s="105">
        <f t="shared" si="900"/>
        <v>24193.494639028457</v>
      </c>
      <c r="H8127" s="105">
        <f t="shared" si="898"/>
        <v>24193.494639028457</v>
      </c>
      <c r="I8127" s="105">
        <f t="shared" si="894"/>
        <v>0</v>
      </c>
      <c r="J8127" s="105">
        <f t="shared" si="895"/>
        <v>24195.127355856501</v>
      </c>
      <c r="K8127" s="106">
        <f t="shared" si="896"/>
        <v>1.6327168280440674</v>
      </c>
    </row>
    <row r="8128" spans="2:11" x14ac:dyDescent="0.2">
      <c r="B8128" s="35">
        <v>8113</v>
      </c>
      <c r="C8128" s="93">
        <v>0.68458209287278415</v>
      </c>
      <c r="D8128" s="101">
        <f t="shared" si="899"/>
        <v>1.1368401308817273</v>
      </c>
      <c r="E8128" s="93">
        <v>0.52366371030236447</v>
      </c>
      <c r="F8128" s="102">
        <f t="shared" si="897"/>
        <v>1.5236637103023645</v>
      </c>
      <c r="G8128" s="102">
        <f t="shared" si="900"/>
        <v>24194.63147915934</v>
      </c>
      <c r="H8128" s="102">
        <f t="shared" si="898"/>
        <v>24195.127355856501</v>
      </c>
      <c r="I8128" s="102">
        <f t="shared" si="894"/>
        <v>0.49587669716129312</v>
      </c>
      <c r="J8128" s="102">
        <f t="shared" si="895"/>
        <v>24196.651019566802</v>
      </c>
      <c r="K8128" s="103">
        <f t="shared" si="896"/>
        <v>2.0195404074620456</v>
      </c>
    </row>
    <row r="8129" spans="2:11" x14ac:dyDescent="0.2">
      <c r="B8129" s="35">
        <v>8114</v>
      </c>
      <c r="C8129" s="93">
        <v>0.75648928683360284</v>
      </c>
      <c r="D8129" s="101">
        <f t="shared" si="899"/>
        <v>0.83720072202887963</v>
      </c>
      <c r="E8129" s="93">
        <v>0.15975818205910264</v>
      </c>
      <c r="F8129" s="102">
        <f t="shared" si="897"/>
        <v>1.1597581820591025</v>
      </c>
      <c r="G8129" s="102">
        <f t="shared" si="900"/>
        <v>24195.468679881367</v>
      </c>
      <c r="H8129" s="102">
        <f t="shared" si="898"/>
        <v>24196.651019566802</v>
      </c>
      <c r="I8129" s="102">
        <f t="shared" si="894"/>
        <v>1.1823396854342718</v>
      </c>
      <c r="J8129" s="102">
        <f t="shared" si="895"/>
        <v>24197.810777748862</v>
      </c>
      <c r="K8129" s="103">
        <f t="shared" si="896"/>
        <v>2.3420978674948856</v>
      </c>
    </row>
    <row r="8130" spans="2:11" x14ac:dyDescent="0.2">
      <c r="B8130" s="35">
        <v>8115</v>
      </c>
      <c r="C8130" s="93">
        <v>0.44663095037148537</v>
      </c>
      <c r="D8130" s="101">
        <f t="shared" si="899"/>
        <v>2.4180679192718784</v>
      </c>
      <c r="E8130" s="93">
        <v>3.5876364236112623E-3</v>
      </c>
      <c r="F8130" s="102">
        <f t="shared" si="897"/>
        <v>1.0035876364236112</v>
      </c>
      <c r="G8130" s="102">
        <f t="shared" si="900"/>
        <v>24197.88674780064</v>
      </c>
      <c r="H8130" s="102">
        <f t="shared" si="898"/>
        <v>24197.88674780064</v>
      </c>
      <c r="I8130" s="102">
        <f t="shared" si="894"/>
        <v>0</v>
      </c>
      <c r="J8130" s="102">
        <f t="shared" si="895"/>
        <v>24198.890335437063</v>
      </c>
      <c r="K8130" s="103">
        <f t="shared" si="896"/>
        <v>1.0035876364236174</v>
      </c>
    </row>
    <row r="8131" spans="2:11" ht="16" thickBot="1" x14ac:dyDescent="0.25">
      <c r="B8131" s="39">
        <v>8116</v>
      </c>
      <c r="C8131" s="94">
        <v>0.21536546559513225</v>
      </c>
      <c r="D8131" s="104">
        <f t="shared" si="899"/>
        <v>4.6062565619099081</v>
      </c>
      <c r="E8131" s="94">
        <v>0.66181714467594921</v>
      </c>
      <c r="F8131" s="105">
        <f t="shared" si="897"/>
        <v>1.6618171446759491</v>
      </c>
      <c r="G8131" s="105">
        <f t="shared" si="900"/>
        <v>24202.49300436255</v>
      </c>
      <c r="H8131" s="105">
        <f t="shared" si="898"/>
        <v>24202.49300436255</v>
      </c>
      <c r="I8131" s="105">
        <f t="shared" si="894"/>
        <v>0</v>
      </c>
      <c r="J8131" s="105">
        <f t="shared" si="895"/>
        <v>24204.154821507225</v>
      </c>
      <c r="K8131" s="106">
        <f t="shared" si="896"/>
        <v>1.6618171446752967</v>
      </c>
    </row>
    <row r="8132" spans="2:11" x14ac:dyDescent="0.2">
      <c r="B8132" s="35">
        <v>8117</v>
      </c>
      <c r="C8132" s="93">
        <v>0.14105049985314799</v>
      </c>
      <c r="D8132" s="101">
        <f t="shared" si="899"/>
        <v>5.8759118932178733</v>
      </c>
      <c r="E8132" s="93">
        <v>0.24897949644556772</v>
      </c>
      <c r="F8132" s="102">
        <f t="shared" si="897"/>
        <v>1.2489794964455676</v>
      </c>
      <c r="G8132" s="102">
        <f t="shared" si="900"/>
        <v>24208.368916255768</v>
      </c>
      <c r="H8132" s="102">
        <f t="shared" si="898"/>
        <v>24208.368916255768</v>
      </c>
      <c r="I8132" s="102">
        <f t="shared" si="894"/>
        <v>0</v>
      </c>
      <c r="J8132" s="102">
        <f t="shared" si="895"/>
        <v>24209.617895752213</v>
      </c>
      <c r="K8132" s="103">
        <f t="shared" si="896"/>
        <v>1.248979496445827</v>
      </c>
    </row>
    <row r="8133" spans="2:11" x14ac:dyDescent="0.2">
      <c r="B8133" s="35">
        <v>8118</v>
      </c>
      <c r="C8133" s="93">
        <v>0.25980804404355895</v>
      </c>
      <c r="D8133" s="101">
        <f t="shared" si="899"/>
        <v>4.0434366383358755</v>
      </c>
      <c r="E8133" s="93">
        <v>0.40323328770602818</v>
      </c>
      <c r="F8133" s="102">
        <f t="shared" si="897"/>
        <v>1.4032332877060281</v>
      </c>
      <c r="G8133" s="102">
        <f t="shared" si="900"/>
        <v>24212.412352894102</v>
      </c>
      <c r="H8133" s="102">
        <f t="shared" si="898"/>
        <v>24212.412352894102</v>
      </c>
      <c r="I8133" s="102">
        <f t="shared" si="894"/>
        <v>0</v>
      </c>
      <c r="J8133" s="102">
        <f t="shared" si="895"/>
        <v>24213.815586181809</v>
      </c>
      <c r="K8133" s="103">
        <f t="shared" si="896"/>
        <v>1.4032332877068256</v>
      </c>
    </row>
    <row r="8134" spans="2:11" x14ac:dyDescent="0.2">
      <c r="B8134" s="35">
        <v>8119</v>
      </c>
      <c r="C8134" s="93">
        <v>0.37731200147505994</v>
      </c>
      <c r="D8134" s="101">
        <f t="shared" si="899"/>
        <v>2.9240485310354516</v>
      </c>
      <c r="E8134" s="93">
        <v>0.42616835171485068</v>
      </c>
      <c r="F8134" s="102">
        <f t="shared" si="897"/>
        <v>1.4261683517148507</v>
      </c>
      <c r="G8134" s="102">
        <f t="shared" si="900"/>
        <v>24215.336401425138</v>
      </c>
      <c r="H8134" s="102">
        <f t="shared" si="898"/>
        <v>24215.336401425138</v>
      </c>
      <c r="I8134" s="102">
        <f t="shared" si="894"/>
        <v>0</v>
      </c>
      <c r="J8134" s="102">
        <f t="shared" si="895"/>
        <v>24216.762569776853</v>
      </c>
      <c r="K8134" s="103">
        <f t="shared" si="896"/>
        <v>1.4261683517142956</v>
      </c>
    </row>
    <row r="8135" spans="2:11" ht="16" thickBot="1" x14ac:dyDescent="0.25">
      <c r="B8135" s="39">
        <v>8120</v>
      </c>
      <c r="C8135" s="94">
        <v>0.17819196192561426</v>
      </c>
      <c r="D8135" s="104">
        <f t="shared" si="899"/>
        <v>5.174681616005949</v>
      </c>
      <c r="E8135" s="94">
        <v>0.71200927438598738</v>
      </c>
      <c r="F8135" s="105">
        <f t="shared" si="897"/>
        <v>1.7120092743859874</v>
      </c>
      <c r="G8135" s="105">
        <f t="shared" si="900"/>
        <v>24220.511083041143</v>
      </c>
      <c r="H8135" s="105">
        <f t="shared" si="898"/>
        <v>24220.511083041143</v>
      </c>
      <c r="I8135" s="105">
        <f t="shared" si="894"/>
        <v>0</v>
      </c>
      <c r="J8135" s="105">
        <f t="shared" si="895"/>
        <v>24222.223092315529</v>
      </c>
      <c r="K8135" s="106">
        <f t="shared" si="896"/>
        <v>1.7120092743862187</v>
      </c>
    </row>
    <row r="8136" spans="2:11" x14ac:dyDescent="0.2">
      <c r="B8136" s="35">
        <v>8121</v>
      </c>
      <c r="C8136" s="93">
        <v>0.72031798031989569</v>
      </c>
      <c r="D8136" s="101">
        <f t="shared" si="899"/>
        <v>0.98418757539838264</v>
      </c>
      <c r="E8136" s="93">
        <v>0.75783568319708217</v>
      </c>
      <c r="F8136" s="102">
        <f t="shared" si="897"/>
        <v>1.7578356831970821</v>
      </c>
      <c r="G8136" s="102">
        <f t="shared" si="900"/>
        <v>24221.495270616542</v>
      </c>
      <c r="H8136" s="102">
        <f t="shared" si="898"/>
        <v>24222.223092315529</v>
      </c>
      <c r="I8136" s="102">
        <f t="shared" si="894"/>
        <v>0.72782169898709981</v>
      </c>
      <c r="J8136" s="102">
        <f t="shared" si="895"/>
        <v>24223.980927998728</v>
      </c>
      <c r="K8136" s="103">
        <f t="shared" si="896"/>
        <v>2.485657382185309</v>
      </c>
    </row>
    <row r="8137" spans="2:11" x14ac:dyDescent="0.2">
      <c r="B8137" s="35">
        <v>8122</v>
      </c>
      <c r="C8137" s="93">
        <v>0.55821821682150918</v>
      </c>
      <c r="D8137" s="101">
        <f t="shared" si="899"/>
        <v>1.7490159704280124</v>
      </c>
      <c r="E8137" s="93">
        <v>0.93622035773610646</v>
      </c>
      <c r="F8137" s="102">
        <f t="shared" si="897"/>
        <v>1.9362203577361066</v>
      </c>
      <c r="G8137" s="102">
        <f t="shared" si="900"/>
        <v>24223.244286586971</v>
      </c>
      <c r="H8137" s="102">
        <f t="shared" si="898"/>
        <v>24223.980927998728</v>
      </c>
      <c r="I8137" s="102">
        <f t="shared" si="894"/>
        <v>0.73664141175686382</v>
      </c>
      <c r="J8137" s="102">
        <f t="shared" si="895"/>
        <v>24225.917148356464</v>
      </c>
      <c r="K8137" s="103">
        <f t="shared" si="896"/>
        <v>2.6728617694934655</v>
      </c>
    </row>
    <row r="8138" spans="2:11" x14ac:dyDescent="0.2">
      <c r="B8138" s="35">
        <v>8123</v>
      </c>
      <c r="C8138" s="93">
        <v>0.34944197782237785</v>
      </c>
      <c r="D8138" s="101">
        <f t="shared" si="899"/>
        <v>3.154253237713879</v>
      </c>
      <c r="E8138" s="93">
        <v>0.95722520489002283</v>
      </c>
      <c r="F8138" s="102">
        <f t="shared" si="897"/>
        <v>1.9572252048900229</v>
      </c>
      <c r="G8138" s="102">
        <f t="shared" si="900"/>
        <v>24226.398539824684</v>
      </c>
      <c r="H8138" s="102">
        <f t="shared" si="898"/>
        <v>24226.398539824684</v>
      </c>
      <c r="I8138" s="102">
        <f t="shared" si="894"/>
        <v>0</v>
      </c>
      <c r="J8138" s="102">
        <f t="shared" si="895"/>
        <v>24228.355765029573</v>
      </c>
      <c r="K8138" s="103">
        <f t="shared" si="896"/>
        <v>1.9572252048892551</v>
      </c>
    </row>
    <row r="8139" spans="2:11" ht="16" thickBot="1" x14ac:dyDescent="0.25">
      <c r="B8139" s="39">
        <v>8124</v>
      </c>
      <c r="C8139" s="94">
        <v>9.8028976917349242E-3</v>
      </c>
      <c r="D8139" s="104">
        <f t="shared" si="899"/>
        <v>13.875231762543208</v>
      </c>
      <c r="E8139" s="94">
        <v>0.80554525015225631</v>
      </c>
      <c r="F8139" s="105">
        <f t="shared" si="897"/>
        <v>1.8055452501522562</v>
      </c>
      <c r="G8139" s="105">
        <f t="shared" si="900"/>
        <v>24240.273771587228</v>
      </c>
      <c r="H8139" s="105">
        <f t="shared" si="898"/>
        <v>24240.273771587228</v>
      </c>
      <c r="I8139" s="105">
        <f t="shared" si="894"/>
        <v>0</v>
      </c>
      <c r="J8139" s="105">
        <f t="shared" si="895"/>
        <v>24242.079316837382</v>
      </c>
      <c r="K8139" s="106">
        <f t="shared" si="896"/>
        <v>1.8055452501539548</v>
      </c>
    </row>
    <row r="8140" spans="2:11" x14ac:dyDescent="0.2">
      <c r="B8140" s="35">
        <v>8125</v>
      </c>
      <c r="C8140" s="93">
        <v>0.65986953036939444</v>
      </c>
      <c r="D8140" s="101">
        <f t="shared" si="899"/>
        <v>1.2471394342850233</v>
      </c>
      <c r="E8140" s="93">
        <v>0.11252402980640508</v>
      </c>
      <c r="F8140" s="102">
        <f t="shared" si="897"/>
        <v>1.112524029806405</v>
      </c>
      <c r="G8140" s="102">
        <f t="shared" si="900"/>
        <v>24241.520911021515</v>
      </c>
      <c r="H8140" s="102">
        <f t="shared" si="898"/>
        <v>24242.079316837382</v>
      </c>
      <c r="I8140" s="102">
        <f t="shared" si="894"/>
        <v>0.5584058158674452</v>
      </c>
      <c r="J8140" s="102">
        <f t="shared" si="895"/>
        <v>24243.191840867188</v>
      </c>
      <c r="K8140" s="103">
        <f t="shared" si="896"/>
        <v>1.6709298456735269</v>
      </c>
    </row>
    <row r="8141" spans="2:11" x14ac:dyDescent="0.2">
      <c r="B8141" s="35">
        <v>8126</v>
      </c>
      <c r="C8141" s="93">
        <v>0.82789328573026189</v>
      </c>
      <c r="D8141" s="101">
        <f t="shared" si="899"/>
        <v>0.56661304461346396</v>
      </c>
      <c r="E8141" s="93">
        <v>0.60392149536509387</v>
      </c>
      <c r="F8141" s="102">
        <f t="shared" si="897"/>
        <v>1.603921495365094</v>
      </c>
      <c r="G8141" s="102">
        <f t="shared" si="900"/>
        <v>24242.08752406613</v>
      </c>
      <c r="H8141" s="102">
        <f t="shared" si="898"/>
        <v>24243.191840867188</v>
      </c>
      <c r="I8141" s="102">
        <f t="shared" si="894"/>
        <v>1.1043168010583031</v>
      </c>
      <c r="J8141" s="102">
        <f t="shared" si="895"/>
        <v>24244.795762362552</v>
      </c>
      <c r="K8141" s="103">
        <f t="shared" si="896"/>
        <v>2.7082382964217686</v>
      </c>
    </row>
    <row r="8142" spans="2:11" x14ac:dyDescent="0.2">
      <c r="B8142" s="35">
        <v>8127</v>
      </c>
      <c r="C8142" s="93">
        <v>0.18105891407828323</v>
      </c>
      <c r="D8142" s="101">
        <f t="shared" si="899"/>
        <v>5.1267984255965295</v>
      </c>
      <c r="E8142" s="93">
        <v>0.42764822939094083</v>
      </c>
      <c r="F8142" s="102">
        <f t="shared" si="897"/>
        <v>1.4276482293909409</v>
      </c>
      <c r="G8142" s="102">
        <f t="shared" si="900"/>
        <v>24247.214322491727</v>
      </c>
      <c r="H8142" s="102">
        <f t="shared" si="898"/>
        <v>24247.214322491727</v>
      </c>
      <c r="I8142" s="102">
        <f t="shared" si="894"/>
        <v>0</v>
      </c>
      <c r="J8142" s="102">
        <f t="shared" si="895"/>
        <v>24248.641970721117</v>
      </c>
      <c r="K8142" s="103">
        <f t="shared" si="896"/>
        <v>1.427648229389888</v>
      </c>
    </row>
    <row r="8143" spans="2:11" ht="16" thickBot="1" x14ac:dyDescent="0.25">
      <c r="B8143" s="39">
        <v>8128</v>
      </c>
      <c r="C8143" s="94">
        <v>0.49131354890939238</v>
      </c>
      <c r="D8143" s="104">
        <f t="shared" si="899"/>
        <v>2.1320182875526332</v>
      </c>
      <c r="E8143" s="94">
        <v>0.99916520759031258</v>
      </c>
      <c r="F8143" s="105">
        <f t="shared" si="897"/>
        <v>1.9991652075903126</v>
      </c>
      <c r="G8143" s="105">
        <f t="shared" si="900"/>
        <v>24249.346340779281</v>
      </c>
      <c r="H8143" s="105">
        <f t="shared" si="898"/>
        <v>24249.346340779281</v>
      </c>
      <c r="I8143" s="105">
        <f t="shared" si="894"/>
        <v>0</v>
      </c>
      <c r="J8143" s="105">
        <f t="shared" si="895"/>
        <v>24251.345505986872</v>
      </c>
      <c r="K8143" s="106">
        <f t="shared" si="896"/>
        <v>1.9991652075914317</v>
      </c>
    </row>
    <row r="8144" spans="2:11" x14ac:dyDescent="0.2">
      <c r="B8144" s="35">
        <v>8129</v>
      </c>
      <c r="C8144" s="93">
        <v>0.46988225789792071</v>
      </c>
      <c r="D8144" s="101">
        <f t="shared" si="899"/>
        <v>2.2658193923189756</v>
      </c>
      <c r="E8144" s="93">
        <v>0.15109479149892335</v>
      </c>
      <c r="F8144" s="102">
        <f t="shared" si="897"/>
        <v>1.1510947914989234</v>
      </c>
      <c r="G8144" s="102">
        <f t="shared" si="900"/>
        <v>24251.6121601716</v>
      </c>
      <c r="H8144" s="102">
        <f t="shared" si="898"/>
        <v>24251.6121601716</v>
      </c>
      <c r="I8144" s="102">
        <f t="shared" si="894"/>
        <v>0</v>
      </c>
      <c r="J8144" s="102">
        <f t="shared" si="895"/>
        <v>24252.763254963098</v>
      </c>
      <c r="K8144" s="103">
        <f t="shared" si="896"/>
        <v>1.1510947914975986</v>
      </c>
    </row>
    <row r="8145" spans="2:11" x14ac:dyDescent="0.2">
      <c r="B8145" s="35">
        <v>8130</v>
      </c>
      <c r="C8145" s="93">
        <v>0.72773596774789773</v>
      </c>
      <c r="D8145" s="101">
        <f t="shared" si="899"/>
        <v>0.95345093470598474</v>
      </c>
      <c r="E8145" s="93">
        <v>0.25044690546252657</v>
      </c>
      <c r="F8145" s="102">
        <f t="shared" si="897"/>
        <v>1.2504469054625265</v>
      </c>
      <c r="G8145" s="102">
        <f t="shared" si="900"/>
        <v>24252.565611106307</v>
      </c>
      <c r="H8145" s="102">
        <f t="shared" si="898"/>
        <v>24252.763254963098</v>
      </c>
      <c r="I8145" s="102">
        <f t="shared" si="894"/>
        <v>0.19764385679081897</v>
      </c>
      <c r="J8145" s="102">
        <f t="shared" si="895"/>
        <v>24254.01370186856</v>
      </c>
      <c r="K8145" s="103">
        <f t="shared" si="896"/>
        <v>1.4480907622528321</v>
      </c>
    </row>
    <row r="8146" spans="2:11" x14ac:dyDescent="0.2">
      <c r="B8146" s="35">
        <v>8131</v>
      </c>
      <c r="C8146" s="93">
        <v>0.23722668312586681</v>
      </c>
      <c r="D8146" s="101">
        <f t="shared" si="899"/>
        <v>4.3162173782591875</v>
      </c>
      <c r="E8146" s="93">
        <v>0.97837596249400727</v>
      </c>
      <c r="F8146" s="102">
        <f t="shared" si="897"/>
        <v>1.9783759624940074</v>
      </c>
      <c r="G8146" s="102">
        <f t="shared" si="900"/>
        <v>24256.881828484566</v>
      </c>
      <c r="H8146" s="102">
        <f t="shared" si="898"/>
        <v>24256.881828484566</v>
      </c>
      <c r="I8146" s="102">
        <f t="shared" ref="I8146:I8209" si="901">H8146-G8146</f>
        <v>0</v>
      </c>
      <c r="J8146" s="102">
        <f t="shared" ref="J8146:J8209" si="902">H8146+F8146</f>
        <v>24258.860204447061</v>
      </c>
      <c r="K8146" s="103">
        <f t="shared" ref="K8146:K8209" si="903">J8146-G8146</f>
        <v>1.9783759624951927</v>
      </c>
    </row>
    <row r="8147" spans="2:11" ht="16" thickBot="1" x14ac:dyDescent="0.25">
      <c r="B8147" s="39">
        <v>8132</v>
      </c>
      <c r="C8147" s="94">
        <v>0.74036087265562245</v>
      </c>
      <c r="D8147" s="104">
        <f t="shared" si="899"/>
        <v>0.90185263771013491</v>
      </c>
      <c r="E8147" s="94">
        <v>0.68606779896028003</v>
      </c>
      <c r="F8147" s="105">
        <f t="shared" si="897"/>
        <v>1.6860677989602801</v>
      </c>
      <c r="G8147" s="105">
        <f t="shared" si="900"/>
        <v>24257.783681122277</v>
      </c>
      <c r="H8147" s="105">
        <f t="shared" si="898"/>
        <v>24258.860204447061</v>
      </c>
      <c r="I8147" s="105">
        <f t="shared" si="901"/>
        <v>1.0765233247839205</v>
      </c>
      <c r="J8147" s="105">
        <f t="shared" si="902"/>
        <v>24260.546272246022</v>
      </c>
      <c r="K8147" s="106">
        <f t="shared" si="903"/>
        <v>2.7625911237446417</v>
      </c>
    </row>
    <row r="8148" spans="2:11" x14ac:dyDescent="0.2">
      <c r="B8148" s="35">
        <v>8133</v>
      </c>
      <c r="C8148" s="93">
        <v>0.60624521056315439</v>
      </c>
      <c r="D8148" s="101">
        <f t="shared" si="899"/>
        <v>1.5014122105909906</v>
      </c>
      <c r="E8148" s="93">
        <v>0.64307645881446662</v>
      </c>
      <c r="F8148" s="102">
        <f t="shared" si="897"/>
        <v>1.6430764588144666</v>
      </c>
      <c r="G8148" s="102">
        <f t="shared" si="900"/>
        <v>24259.285093332866</v>
      </c>
      <c r="H8148" s="102">
        <f t="shared" si="898"/>
        <v>24260.546272246022</v>
      </c>
      <c r="I8148" s="102">
        <f t="shared" si="901"/>
        <v>1.2611789131551632</v>
      </c>
      <c r="J8148" s="102">
        <f t="shared" si="902"/>
        <v>24262.189348704836</v>
      </c>
      <c r="K8148" s="103">
        <f t="shared" si="903"/>
        <v>2.9042553719700663</v>
      </c>
    </row>
    <row r="8149" spans="2:11" x14ac:dyDescent="0.2">
      <c r="B8149" s="35">
        <v>8134</v>
      </c>
      <c r="C8149" s="93">
        <v>0.59911371461641094</v>
      </c>
      <c r="D8149" s="101">
        <f t="shared" si="899"/>
        <v>1.5369115743666302</v>
      </c>
      <c r="E8149" s="93">
        <v>2.5405826006377308E-2</v>
      </c>
      <c r="F8149" s="102">
        <f t="shared" si="897"/>
        <v>1.0254058260063772</v>
      </c>
      <c r="G8149" s="102">
        <f t="shared" si="900"/>
        <v>24260.822004907233</v>
      </c>
      <c r="H8149" s="102">
        <f t="shared" si="898"/>
        <v>24262.189348704836</v>
      </c>
      <c r="I8149" s="102">
        <f t="shared" si="901"/>
        <v>1.3673437976030982</v>
      </c>
      <c r="J8149" s="102">
        <f t="shared" si="902"/>
        <v>24263.214754530843</v>
      </c>
      <c r="K8149" s="103">
        <f t="shared" si="903"/>
        <v>2.3927496236101433</v>
      </c>
    </row>
    <row r="8150" spans="2:11" x14ac:dyDescent="0.2">
      <c r="B8150" s="35">
        <v>8135</v>
      </c>
      <c r="C8150" s="93">
        <v>0.4076814370336076</v>
      </c>
      <c r="D8150" s="101">
        <f t="shared" si="899"/>
        <v>2.6918076034163358</v>
      </c>
      <c r="E8150" s="93">
        <v>0.87432672606143613</v>
      </c>
      <c r="F8150" s="102">
        <f t="shared" si="897"/>
        <v>1.8743267260614362</v>
      </c>
      <c r="G8150" s="102">
        <f t="shared" si="900"/>
        <v>24263.51381251065</v>
      </c>
      <c r="H8150" s="102">
        <f t="shared" si="898"/>
        <v>24263.51381251065</v>
      </c>
      <c r="I8150" s="102">
        <f t="shared" si="901"/>
        <v>0</v>
      </c>
      <c r="J8150" s="102">
        <f t="shared" si="902"/>
        <v>24265.388139236711</v>
      </c>
      <c r="K8150" s="103">
        <f t="shared" si="903"/>
        <v>1.8743267260615539</v>
      </c>
    </row>
    <row r="8151" spans="2:11" ht="16" thickBot="1" x14ac:dyDescent="0.25">
      <c r="B8151" s="39">
        <v>8136</v>
      </c>
      <c r="C8151" s="94">
        <v>0.28874051786241184</v>
      </c>
      <c r="D8151" s="104">
        <f t="shared" si="899"/>
        <v>3.7266805687711959</v>
      </c>
      <c r="E8151" s="94">
        <v>0.52964143485638415</v>
      </c>
      <c r="F8151" s="105">
        <f t="shared" si="897"/>
        <v>1.529641434856384</v>
      </c>
      <c r="G8151" s="105">
        <f t="shared" si="900"/>
        <v>24267.240493079422</v>
      </c>
      <c r="H8151" s="105">
        <f t="shared" si="898"/>
        <v>24267.240493079422</v>
      </c>
      <c r="I8151" s="105">
        <f t="shared" si="901"/>
        <v>0</v>
      </c>
      <c r="J8151" s="105">
        <f t="shared" si="902"/>
        <v>24268.770134514278</v>
      </c>
      <c r="K8151" s="106">
        <f t="shared" si="903"/>
        <v>1.5296414348558756</v>
      </c>
    </row>
    <row r="8152" spans="2:11" x14ac:dyDescent="0.2">
      <c r="B8152" s="35">
        <v>8137</v>
      </c>
      <c r="C8152" s="93">
        <v>0.7769373518108923</v>
      </c>
      <c r="D8152" s="101">
        <f t="shared" si="899"/>
        <v>0.75718668049540694</v>
      </c>
      <c r="E8152" s="93">
        <v>0.22435536897472541</v>
      </c>
      <c r="F8152" s="102">
        <f t="shared" si="897"/>
        <v>1.2243553689747255</v>
      </c>
      <c r="G8152" s="102">
        <f t="shared" si="900"/>
        <v>24267.997679759916</v>
      </c>
      <c r="H8152" s="102">
        <f t="shared" si="898"/>
        <v>24268.770134514278</v>
      </c>
      <c r="I8152" s="102">
        <f t="shared" si="901"/>
        <v>0.77245475436211564</v>
      </c>
      <c r="J8152" s="102">
        <f t="shared" si="902"/>
        <v>24269.994489883251</v>
      </c>
      <c r="K8152" s="103">
        <f t="shared" si="903"/>
        <v>1.9968101233353082</v>
      </c>
    </row>
    <row r="8153" spans="2:11" x14ac:dyDescent="0.2">
      <c r="B8153" s="35">
        <v>8138</v>
      </c>
      <c r="C8153" s="93">
        <v>0.48992485121552953</v>
      </c>
      <c r="D8153" s="101">
        <f t="shared" si="899"/>
        <v>2.140509793515974</v>
      </c>
      <c r="E8153" s="93">
        <v>0.59895432723853359</v>
      </c>
      <c r="F8153" s="102">
        <f t="shared" si="897"/>
        <v>1.5989543272385336</v>
      </c>
      <c r="G8153" s="102">
        <f t="shared" si="900"/>
        <v>24270.138189553432</v>
      </c>
      <c r="H8153" s="102">
        <f t="shared" si="898"/>
        <v>24270.138189553432</v>
      </c>
      <c r="I8153" s="102">
        <f t="shared" si="901"/>
        <v>0</v>
      </c>
      <c r="J8153" s="102">
        <f t="shared" si="902"/>
        <v>24271.737143880669</v>
      </c>
      <c r="K8153" s="103">
        <f t="shared" si="903"/>
        <v>1.598954327237152</v>
      </c>
    </row>
    <row r="8154" spans="2:11" x14ac:dyDescent="0.2">
      <c r="B8154" s="35">
        <v>8139</v>
      </c>
      <c r="C8154" s="93">
        <v>0.23988692673846412</v>
      </c>
      <c r="D8154" s="101">
        <f t="shared" si="899"/>
        <v>4.2827628157516084</v>
      </c>
      <c r="E8154" s="93">
        <v>0.9202748853541346</v>
      </c>
      <c r="F8154" s="102">
        <f t="shared" si="897"/>
        <v>1.9202748853541345</v>
      </c>
      <c r="G8154" s="102">
        <f t="shared" si="900"/>
        <v>24274.420952369182</v>
      </c>
      <c r="H8154" s="102">
        <f t="shared" si="898"/>
        <v>24274.420952369182</v>
      </c>
      <c r="I8154" s="102">
        <f t="shared" si="901"/>
        <v>0</v>
      </c>
      <c r="J8154" s="102">
        <f t="shared" si="902"/>
        <v>24276.341227254536</v>
      </c>
      <c r="K8154" s="103">
        <f t="shared" si="903"/>
        <v>1.9202748853531375</v>
      </c>
    </row>
    <row r="8155" spans="2:11" ht="16" thickBot="1" x14ac:dyDescent="0.25">
      <c r="B8155" s="39">
        <v>8140</v>
      </c>
      <c r="C8155" s="94">
        <v>0.99519244508126348</v>
      </c>
      <c r="D8155" s="104">
        <f t="shared" si="899"/>
        <v>1.4457445149863647E-2</v>
      </c>
      <c r="E8155" s="94">
        <v>0.22445270027776454</v>
      </c>
      <c r="F8155" s="105">
        <f t="shared" si="897"/>
        <v>1.2244527002777645</v>
      </c>
      <c r="G8155" s="105">
        <f t="shared" si="900"/>
        <v>24274.435409814334</v>
      </c>
      <c r="H8155" s="105">
        <f t="shared" si="898"/>
        <v>24276.341227254536</v>
      </c>
      <c r="I8155" s="105">
        <f t="shared" si="901"/>
        <v>1.9058174402016448</v>
      </c>
      <c r="J8155" s="105">
        <f t="shared" si="902"/>
        <v>24277.565679954812</v>
      </c>
      <c r="K8155" s="106">
        <f t="shared" si="903"/>
        <v>3.1302701404783875</v>
      </c>
    </row>
    <row r="8156" spans="2:11" x14ac:dyDescent="0.2">
      <c r="B8156" s="35">
        <v>8141</v>
      </c>
      <c r="C8156" s="93">
        <v>0.58475660230330839</v>
      </c>
      <c r="D8156" s="101">
        <f t="shared" si="899"/>
        <v>1.6096787483036819</v>
      </c>
      <c r="E8156" s="93">
        <v>0.80541815146127327</v>
      </c>
      <c r="F8156" s="102">
        <f t="shared" si="897"/>
        <v>1.8054181514612733</v>
      </c>
      <c r="G8156" s="102">
        <f t="shared" si="900"/>
        <v>24276.045088562638</v>
      </c>
      <c r="H8156" s="102">
        <f t="shared" si="898"/>
        <v>24277.565679954812</v>
      </c>
      <c r="I8156" s="102">
        <f t="shared" si="901"/>
        <v>1.5205913921745378</v>
      </c>
      <c r="J8156" s="102">
        <f t="shared" si="902"/>
        <v>24279.371098106272</v>
      </c>
      <c r="K8156" s="103">
        <f t="shared" si="903"/>
        <v>3.3260095436344272</v>
      </c>
    </row>
    <row r="8157" spans="2:11" x14ac:dyDescent="0.2">
      <c r="B8157" s="35">
        <v>8142</v>
      </c>
      <c r="C8157" s="93">
        <v>0.40268701241072669</v>
      </c>
      <c r="D8157" s="101">
        <f t="shared" si="899"/>
        <v>2.7287869887656262</v>
      </c>
      <c r="E8157" s="93">
        <v>0.80909951103559874</v>
      </c>
      <c r="F8157" s="102">
        <f t="shared" si="897"/>
        <v>1.8090995110355987</v>
      </c>
      <c r="G8157" s="102">
        <f t="shared" si="900"/>
        <v>24278.773875551404</v>
      </c>
      <c r="H8157" s="102">
        <f t="shared" si="898"/>
        <v>24279.371098106272</v>
      </c>
      <c r="I8157" s="102">
        <f t="shared" si="901"/>
        <v>0.59722255486849463</v>
      </c>
      <c r="J8157" s="102">
        <f t="shared" si="902"/>
        <v>24281.180197617308</v>
      </c>
      <c r="K8157" s="103">
        <f t="shared" si="903"/>
        <v>2.4063220659045328</v>
      </c>
    </row>
    <row r="8158" spans="2:11" x14ac:dyDescent="0.2">
      <c r="B8158" s="35">
        <v>8143</v>
      </c>
      <c r="C8158" s="93">
        <v>0.33127701808267462</v>
      </c>
      <c r="D8158" s="101">
        <f t="shared" si="899"/>
        <v>3.3144010229541014</v>
      </c>
      <c r="E8158" s="93">
        <v>0.89713914036035403</v>
      </c>
      <c r="F8158" s="102">
        <f t="shared" si="897"/>
        <v>1.8971391403603541</v>
      </c>
      <c r="G8158" s="102">
        <f t="shared" si="900"/>
        <v>24282.088276574359</v>
      </c>
      <c r="H8158" s="102">
        <f t="shared" si="898"/>
        <v>24282.088276574359</v>
      </c>
      <c r="I8158" s="102">
        <f t="shared" si="901"/>
        <v>0</v>
      </c>
      <c r="J8158" s="102">
        <f t="shared" si="902"/>
        <v>24283.98541571472</v>
      </c>
      <c r="K8158" s="103">
        <f t="shared" si="903"/>
        <v>1.8971391403611051</v>
      </c>
    </row>
    <row r="8159" spans="2:11" ht="16" thickBot="1" x14ac:dyDescent="0.25">
      <c r="B8159" s="39">
        <v>8144</v>
      </c>
      <c r="C8159" s="94">
        <v>0.33929899573684352</v>
      </c>
      <c r="D8159" s="104">
        <f t="shared" si="899"/>
        <v>3.2426207010156696</v>
      </c>
      <c r="E8159" s="94">
        <v>0.76655379914541766</v>
      </c>
      <c r="F8159" s="105">
        <f t="shared" si="897"/>
        <v>1.7665537991454177</v>
      </c>
      <c r="G8159" s="105">
        <f t="shared" si="900"/>
        <v>24285.330897275373</v>
      </c>
      <c r="H8159" s="105">
        <f t="shared" si="898"/>
        <v>24285.330897275373</v>
      </c>
      <c r="I8159" s="105">
        <f t="shared" si="901"/>
        <v>0</v>
      </c>
      <c r="J8159" s="105">
        <f t="shared" si="902"/>
        <v>24287.097451074518</v>
      </c>
      <c r="K8159" s="106">
        <f t="shared" si="903"/>
        <v>1.7665537991451856</v>
      </c>
    </row>
    <row r="8160" spans="2:11" x14ac:dyDescent="0.2">
      <c r="B8160" s="35">
        <v>8145</v>
      </c>
      <c r="C8160" s="93">
        <v>0.85859377658137459</v>
      </c>
      <c r="D8160" s="101">
        <f t="shared" si="899"/>
        <v>0.45737811465252948</v>
      </c>
      <c r="E8160" s="93">
        <v>0.6759658691150866</v>
      </c>
      <c r="F8160" s="102">
        <f t="shared" si="897"/>
        <v>1.6759658691150867</v>
      </c>
      <c r="G8160" s="102">
        <f t="shared" si="900"/>
        <v>24285.788275390027</v>
      </c>
      <c r="H8160" s="102">
        <f t="shared" si="898"/>
        <v>24287.097451074518</v>
      </c>
      <c r="I8160" s="102">
        <f t="shared" si="901"/>
        <v>1.3091756844914926</v>
      </c>
      <c r="J8160" s="102">
        <f t="shared" si="902"/>
        <v>24288.773416943633</v>
      </c>
      <c r="K8160" s="103">
        <f t="shared" si="903"/>
        <v>2.9851415536068089</v>
      </c>
    </row>
    <row r="8161" spans="2:11" x14ac:dyDescent="0.2">
      <c r="B8161" s="35">
        <v>8146</v>
      </c>
      <c r="C8161" s="93">
        <v>0.41826870886173051</v>
      </c>
      <c r="D8161" s="101">
        <f t="shared" si="899"/>
        <v>2.6148936264790921</v>
      </c>
      <c r="E8161" s="93">
        <v>0.25813712097062436</v>
      </c>
      <c r="F8161" s="102">
        <f t="shared" si="897"/>
        <v>1.2581371209706242</v>
      </c>
      <c r="G8161" s="102">
        <f t="shared" si="900"/>
        <v>24288.403169016507</v>
      </c>
      <c r="H8161" s="102">
        <f t="shared" si="898"/>
        <v>24288.773416943633</v>
      </c>
      <c r="I8161" s="102">
        <f t="shared" si="901"/>
        <v>0.37024792712691124</v>
      </c>
      <c r="J8161" s="102">
        <f t="shared" si="902"/>
        <v>24290.031554064604</v>
      </c>
      <c r="K8161" s="103">
        <f t="shared" si="903"/>
        <v>1.628385048097698</v>
      </c>
    </row>
    <row r="8162" spans="2:11" x14ac:dyDescent="0.2">
      <c r="B8162" s="35">
        <v>8147</v>
      </c>
      <c r="C8162" s="93">
        <v>0.41565162654683752</v>
      </c>
      <c r="D8162" s="101">
        <f t="shared" si="899"/>
        <v>2.6337234172557915</v>
      </c>
      <c r="E8162" s="93">
        <v>0.4239232440345938</v>
      </c>
      <c r="F8162" s="102">
        <f t="shared" si="897"/>
        <v>1.4239232440345937</v>
      </c>
      <c r="G8162" s="102">
        <f t="shared" si="900"/>
        <v>24291.036892433764</v>
      </c>
      <c r="H8162" s="102">
        <f t="shared" si="898"/>
        <v>24291.036892433764</v>
      </c>
      <c r="I8162" s="102">
        <f t="shared" si="901"/>
        <v>0</v>
      </c>
      <c r="J8162" s="102">
        <f t="shared" si="902"/>
        <v>24292.460815677798</v>
      </c>
      <c r="K8162" s="103">
        <f t="shared" si="903"/>
        <v>1.4239232440340857</v>
      </c>
    </row>
    <row r="8163" spans="2:11" ht="16" thickBot="1" x14ac:dyDescent="0.25">
      <c r="B8163" s="39">
        <v>8148</v>
      </c>
      <c r="C8163" s="94">
        <v>0.1233078349491723</v>
      </c>
      <c r="D8163" s="104">
        <f t="shared" si="899"/>
        <v>6.2792139811252561</v>
      </c>
      <c r="E8163" s="94">
        <v>0.28718547431169894</v>
      </c>
      <c r="F8163" s="105">
        <f t="shared" si="897"/>
        <v>1.2871854743116988</v>
      </c>
      <c r="G8163" s="105">
        <f t="shared" si="900"/>
        <v>24297.316106414888</v>
      </c>
      <c r="H8163" s="105">
        <f t="shared" si="898"/>
        <v>24297.316106414888</v>
      </c>
      <c r="I8163" s="105">
        <f t="shared" si="901"/>
        <v>0</v>
      </c>
      <c r="J8163" s="105">
        <f t="shared" si="902"/>
        <v>24298.603291889202</v>
      </c>
      <c r="K8163" s="106">
        <f t="shared" si="903"/>
        <v>1.2871854743134463</v>
      </c>
    </row>
    <row r="8164" spans="2:11" x14ac:dyDescent="0.2">
      <c r="B8164" s="35">
        <v>8149</v>
      </c>
      <c r="C8164" s="93">
        <v>0.25702876103413685</v>
      </c>
      <c r="D8164" s="101">
        <f t="shared" si="899"/>
        <v>4.0757018691293432</v>
      </c>
      <c r="E8164" s="93">
        <v>0.42745177968093884</v>
      </c>
      <c r="F8164" s="102">
        <f t="shared" si="897"/>
        <v>1.4274517796809389</v>
      </c>
      <c r="G8164" s="102">
        <f t="shared" si="900"/>
        <v>24301.391808284017</v>
      </c>
      <c r="H8164" s="102">
        <f t="shared" si="898"/>
        <v>24301.391808284017</v>
      </c>
      <c r="I8164" s="102">
        <f t="shared" si="901"/>
        <v>0</v>
      </c>
      <c r="J8164" s="102">
        <f t="shared" si="902"/>
        <v>24302.819260063698</v>
      </c>
      <c r="K8164" s="103">
        <f t="shared" si="903"/>
        <v>1.4274517796802684</v>
      </c>
    </row>
    <row r="8165" spans="2:11" x14ac:dyDescent="0.2">
      <c r="B8165" s="35">
        <v>8150</v>
      </c>
      <c r="C8165" s="93">
        <v>9.0201656876184089E-2</v>
      </c>
      <c r="D8165" s="101">
        <f t="shared" si="899"/>
        <v>7.2171224495000974</v>
      </c>
      <c r="E8165" s="93">
        <v>0.13170632221036604</v>
      </c>
      <c r="F8165" s="102">
        <f t="shared" si="897"/>
        <v>1.131706322210366</v>
      </c>
      <c r="G8165" s="102">
        <f t="shared" si="900"/>
        <v>24308.608930733517</v>
      </c>
      <c r="H8165" s="102">
        <f t="shared" si="898"/>
        <v>24308.608930733517</v>
      </c>
      <c r="I8165" s="102">
        <f t="shared" si="901"/>
        <v>0</v>
      </c>
      <c r="J8165" s="102">
        <f t="shared" si="902"/>
        <v>24309.740637055726</v>
      </c>
      <c r="K8165" s="103">
        <f t="shared" si="903"/>
        <v>1.131706322208629</v>
      </c>
    </row>
    <row r="8166" spans="2:11" x14ac:dyDescent="0.2">
      <c r="B8166" s="35">
        <v>8151</v>
      </c>
      <c r="C8166" s="93">
        <v>0.20849944586311553</v>
      </c>
      <c r="D8166" s="101">
        <f t="shared" si="899"/>
        <v>4.7034566864330207</v>
      </c>
      <c r="E8166" s="93">
        <v>0.67404136540924553</v>
      </c>
      <c r="F8166" s="102">
        <f t="shared" si="897"/>
        <v>1.6740413654092454</v>
      </c>
      <c r="G8166" s="102">
        <f t="shared" si="900"/>
        <v>24313.312387419948</v>
      </c>
      <c r="H8166" s="102">
        <f t="shared" si="898"/>
        <v>24313.312387419948</v>
      </c>
      <c r="I8166" s="102">
        <f t="shared" si="901"/>
        <v>0</v>
      </c>
      <c r="J8166" s="102">
        <f t="shared" si="902"/>
        <v>24314.986428785356</v>
      </c>
      <c r="K8166" s="103">
        <f t="shared" si="903"/>
        <v>1.674041365407902</v>
      </c>
    </row>
    <row r="8167" spans="2:11" ht="16" thickBot="1" x14ac:dyDescent="0.25">
      <c r="B8167" s="39">
        <v>8152</v>
      </c>
      <c r="C8167" s="94">
        <v>0.11015003057655115</v>
      </c>
      <c r="D8167" s="104">
        <f t="shared" si="899"/>
        <v>6.617735784431126</v>
      </c>
      <c r="E8167" s="94">
        <v>0.22429433740800764</v>
      </c>
      <c r="F8167" s="105">
        <f t="shared" si="897"/>
        <v>1.2242943374080077</v>
      </c>
      <c r="G8167" s="105">
        <f t="shared" si="900"/>
        <v>24319.93012320438</v>
      </c>
      <c r="H8167" s="105">
        <f t="shared" si="898"/>
        <v>24319.93012320438</v>
      </c>
      <c r="I8167" s="105">
        <f t="shared" si="901"/>
        <v>0</v>
      </c>
      <c r="J8167" s="105">
        <f t="shared" si="902"/>
        <v>24321.154417541788</v>
      </c>
      <c r="K8167" s="106">
        <f t="shared" si="903"/>
        <v>1.2242943374076276</v>
      </c>
    </row>
    <row r="8168" spans="2:11" x14ac:dyDescent="0.2">
      <c r="B8168" s="35">
        <v>8153</v>
      </c>
      <c r="C8168" s="93">
        <v>0.66494978203958233</v>
      </c>
      <c r="D8168" s="101">
        <f t="shared" si="899"/>
        <v>1.2241312707230718</v>
      </c>
      <c r="E8168" s="93">
        <v>0.56777725604112605</v>
      </c>
      <c r="F8168" s="102">
        <f t="shared" si="897"/>
        <v>1.5677772560411261</v>
      </c>
      <c r="G8168" s="102">
        <f t="shared" si="900"/>
        <v>24321.154254475103</v>
      </c>
      <c r="H8168" s="102">
        <f t="shared" si="898"/>
        <v>24321.154417541788</v>
      </c>
      <c r="I8168" s="102">
        <f t="shared" si="901"/>
        <v>1.6306668476318009E-4</v>
      </c>
      <c r="J8168" s="102">
        <f t="shared" si="902"/>
        <v>24322.722194797829</v>
      </c>
      <c r="K8168" s="103">
        <f t="shared" si="903"/>
        <v>1.5679403227259172</v>
      </c>
    </row>
    <row r="8169" spans="2:11" x14ac:dyDescent="0.2">
      <c r="B8169" s="35">
        <v>8154</v>
      </c>
      <c r="C8169" s="93">
        <v>4.625026939199306E-2</v>
      </c>
      <c r="D8169" s="101">
        <f t="shared" si="899"/>
        <v>9.2210639710467728</v>
      </c>
      <c r="E8169" s="93">
        <v>0.59933662483685812</v>
      </c>
      <c r="F8169" s="102">
        <f t="shared" si="897"/>
        <v>1.5993366248368581</v>
      </c>
      <c r="G8169" s="102">
        <f t="shared" si="900"/>
        <v>24330.375318446149</v>
      </c>
      <c r="H8169" s="102">
        <f t="shared" si="898"/>
        <v>24330.375318446149</v>
      </c>
      <c r="I8169" s="102">
        <f t="shared" si="901"/>
        <v>0</v>
      </c>
      <c r="J8169" s="102">
        <f t="shared" si="902"/>
        <v>24331.974655070986</v>
      </c>
      <c r="K8169" s="103">
        <f t="shared" si="903"/>
        <v>1.5993366248367238</v>
      </c>
    </row>
    <row r="8170" spans="2:11" x14ac:dyDescent="0.2">
      <c r="B8170" s="35">
        <v>8155</v>
      </c>
      <c r="C8170" s="93">
        <v>0.40253601701666941</v>
      </c>
      <c r="D8170" s="101">
        <f t="shared" si="899"/>
        <v>2.7299121085670395</v>
      </c>
      <c r="E8170" s="93">
        <v>0.64166621671588375</v>
      </c>
      <c r="F8170" s="102">
        <f t="shared" si="897"/>
        <v>1.6416662167158838</v>
      </c>
      <c r="G8170" s="102">
        <f t="shared" si="900"/>
        <v>24333.105230554716</v>
      </c>
      <c r="H8170" s="102">
        <f t="shared" si="898"/>
        <v>24333.105230554716</v>
      </c>
      <c r="I8170" s="102">
        <f t="shared" si="901"/>
        <v>0</v>
      </c>
      <c r="J8170" s="102">
        <f t="shared" si="902"/>
        <v>24334.746896771434</v>
      </c>
      <c r="K8170" s="103">
        <f t="shared" si="903"/>
        <v>1.6416662167175673</v>
      </c>
    </row>
    <row r="8171" spans="2:11" ht="16" thickBot="1" x14ac:dyDescent="0.25">
      <c r="B8171" s="39">
        <v>8156</v>
      </c>
      <c r="C8171" s="94">
        <v>9.1556569671290666E-2</v>
      </c>
      <c r="D8171" s="104">
        <f t="shared" si="899"/>
        <v>7.1723947498902403</v>
      </c>
      <c r="E8171" s="94">
        <v>0.11461491236425336</v>
      </c>
      <c r="F8171" s="105">
        <f t="shared" ref="F8171:F8234" si="904">($N$18-$N$19)*E8171+$N$19</f>
        <v>1.1146149123642535</v>
      </c>
      <c r="G8171" s="105">
        <f t="shared" si="900"/>
        <v>24340.277625304607</v>
      </c>
      <c r="H8171" s="105">
        <f t="shared" ref="H8171:H8234" si="905">+MAX(G8171,J8170)</f>
        <v>24340.277625304607</v>
      </c>
      <c r="I8171" s="105">
        <f t="shared" si="901"/>
        <v>0</v>
      </c>
      <c r="J8171" s="105">
        <f t="shared" si="902"/>
        <v>24341.39224021697</v>
      </c>
      <c r="K8171" s="106">
        <f t="shared" si="903"/>
        <v>1.1146149123633222</v>
      </c>
    </row>
    <row r="8172" spans="2:11" x14ac:dyDescent="0.2">
      <c r="B8172" s="35">
        <v>8157</v>
      </c>
      <c r="C8172" s="93">
        <v>0.14823781240529421</v>
      </c>
      <c r="D8172" s="101">
        <f t="shared" ref="D8172:D8235" si="906">-LN(C8172)/$N$16</f>
        <v>5.726812362686319</v>
      </c>
      <c r="E8172" s="93">
        <v>0.59502976294233434</v>
      </c>
      <c r="F8172" s="102">
        <f t="shared" si="904"/>
        <v>1.5950297629423345</v>
      </c>
      <c r="G8172" s="102">
        <f t="shared" ref="G8172:G8235" si="907">G8171+D8172</f>
        <v>24346.004437667292</v>
      </c>
      <c r="H8172" s="102">
        <f t="shared" si="905"/>
        <v>24346.004437667292</v>
      </c>
      <c r="I8172" s="102">
        <f t="shared" si="901"/>
        <v>0</v>
      </c>
      <c r="J8172" s="102">
        <f t="shared" si="902"/>
        <v>24347.599467430235</v>
      </c>
      <c r="K8172" s="103">
        <f t="shared" si="903"/>
        <v>1.5950297629424313</v>
      </c>
    </row>
    <row r="8173" spans="2:11" x14ac:dyDescent="0.2">
      <c r="B8173" s="35">
        <v>8158</v>
      </c>
      <c r="C8173" s="93">
        <v>0.33005605011991368</v>
      </c>
      <c r="D8173" s="101">
        <f t="shared" si="906"/>
        <v>3.3254783702882111</v>
      </c>
      <c r="E8173" s="93">
        <v>0.51061636173852509</v>
      </c>
      <c r="F8173" s="102">
        <f t="shared" si="904"/>
        <v>1.5106163617385251</v>
      </c>
      <c r="G8173" s="102">
        <f t="shared" si="907"/>
        <v>24349.329916037579</v>
      </c>
      <c r="H8173" s="102">
        <f t="shared" si="905"/>
        <v>24349.329916037579</v>
      </c>
      <c r="I8173" s="102">
        <f t="shared" si="901"/>
        <v>0</v>
      </c>
      <c r="J8173" s="102">
        <f t="shared" si="902"/>
        <v>24350.840532399317</v>
      </c>
      <c r="K8173" s="103">
        <f t="shared" si="903"/>
        <v>1.5106163617383572</v>
      </c>
    </row>
    <row r="8174" spans="2:11" x14ac:dyDescent="0.2">
      <c r="B8174" s="35">
        <v>8159</v>
      </c>
      <c r="C8174" s="93">
        <v>0.69976960560039192</v>
      </c>
      <c r="D8174" s="101">
        <f t="shared" si="906"/>
        <v>1.0710123989162408</v>
      </c>
      <c r="E8174" s="93">
        <v>1.9403777685274015E-3</v>
      </c>
      <c r="F8174" s="102">
        <f t="shared" si="904"/>
        <v>1.0019403777685274</v>
      </c>
      <c r="G8174" s="102">
        <f t="shared" si="907"/>
        <v>24350.400928436495</v>
      </c>
      <c r="H8174" s="102">
        <f t="shared" si="905"/>
        <v>24350.840532399317</v>
      </c>
      <c r="I8174" s="102">
        <f t="shared" si="901"/>
        <v>0.43960396282272995</v>
      </c>
      <c r="J8174" s="102">
        <f t="shared" si="902"/>
        <v>24351.842472777087</v>
      </c>
      <c r="K8174" s="103">
        <f t="shared" si="903"/>
        <v>1.4415443405923725</v>
      </c>
    </row>
    <row r="8175" spans="2:11" ht="16" thickBot="1" x14ac:dyDescent="0.25">
      <c r="B8175" s="39">
        <v>8160</v>
      </c>
      <c r="C8175" s="94">
        <v>0.5291663596318289</v>
      </c>
      <c r="D8175" s="104">
        <f t="shared" si="906"/>
        <v>1.9093572513206516</v>
      </c>
      <c r="E8175" s="94">
        <v>0.60249594150399088</v>
      </c>
      <c r="F8175" s="105">
        <f t="shared" si="904"/>
        <v>1.602495941503991</v>
      </c>
      <c r="G8175" s="105">
        <f t="shared" si="907"/>
        <v>24352.310285687814</v>
      </c>
      <c r="H8175" s="105">
        <f t="shared" si="905"/>
        <v>24352.310285687814</v>
      </c>
      <c r="I8175" s="105">
        <f t="shared" si="901"/>
        <v>0</v>
      </c>
      <c r="J8175" s="105">
        <f t="shared" si="902"/>
        <v>24353.912781629318</v>
      </c>
      <c r="K8175" s="106">
        <f t="shared" si="903"/>
        <v>1.6024959415044577</v>
      </c>
    </row>
    <row r="8176" spans="2:11" x14ac:dyDescent="0.2">
      <c r="B8176" s="35">
        <v>8161</v>
      </c>
      <c r="C8176" s="93">
        <v>0.76742281692935477</v>
      </c>
      <c r="D8176" s="101">
        <f t="shared" si="906"/>
        <v>0.79415210651740864</v>
      </c>
      <c r="E8176" s="93">
        <v>0.57879320432619663</v>
      </c>
      <c r="F8176" s="102">
        <f t="shared" si="904"/>
        <v>1.5787932043261965</v>
      </c>
      <c r="G8176" s="102">
        <f t="shared" si="907"/>
        <v>24353.104437794333</v>
      </c>
      <c r="H8176" s="102">
        <f t="shared" si="905"/>
        <v>24353.912781629318</v>
      </c>
      <c r="I8176" s="102">
        <f t="shared" si="901"/>
        <v>0.80834383498586249</v>
      </c>
      <c r="J8176" s="102">
        <f t="shared" si="902"/>
        <v>24355.491574833646</v>
      </c>
      <c r="K8176" s="103">
        <f t="shared" si="903"/>
        <v>2.3871370393135294</v>
      </c>
    </row>
    <row r="8177" spans="2:11" x14ac:dyDescent="0.2">
      <c r="B8177" s="35">
        <v>8162</v>
      </c>
      <c r="C8177" s="93">
        <v>0.17101371748387439</v>
      </c>
      <c r="D8177" s="101">
        <f t="shared" si="906"/>
        <v>5.2980345194787652</v>
      </c>
      <c r="E8177" s="93">
        <v>0.23093017211818834</v>
      </c>
      <c r="F8177" s="102">
        <f t="shared" si="904"/>
        <v>1.2309301721181884</v>
      </c>
      <c r="G8177" s="102">
        <f t="shared" si="907"/>
        <v>24358.40247231381</v>
      </c>
      <c r="H8177" s="102">
        <f t="shared" si="905"/>
        <v>24358.40247231381</v>
      </c>
      <c r="I8177" s="102">
        <f t="shared" si="901"/>
        <v>0</v>
      </c>
      <c r="J8177" s="102">
        <f t="shared" si="902"/>
        <v>24359.633402485928</v>
      </c>
      <c r="K8177" s="103">
        <f t="shared" si="903"/>
        <v>1.2309301721179509</v>
      </c>
    </row>
    <row r="8178" spans="2:11" x14ac:dyDescent="0.2">
      <c r="B8178" s="35">
        <v>8163</v>
      </c>
      <c r="C8178" s="93">
        <v>0.80243619885591566</v>
      </c>
      <c r="D8178" s="101">
        <f t="shared" si="906"/>
        <v>0.66030879036533552</v>
      </c>
      <c r="E8178" s="93">
        <v>0.7870169688758798</v>
      </c>
      <c r="F8178" s="102">
        <f t="shared" si="904"/>
        <v>1.7870169688758799</v>
      </c>
      <c r="G8178" s="102">
        <f t="shared" si="907"/>
        <v>24359.062781104174</v>
      </c>
      <c r="H8178" s="102">
        <f t="shared" si="905"/>
        <v>24359.633402485928</v>
      </c>
      <c r="I8178" s="102">
        <f t="shared" si="901"/>
        <v>0.570621381753881</v>
      </c>
      <c r="J8178" s="102">
        <f t="shared" si="902"/>
        <v>24361.420419454804</v>
      </c>
      <c r="K8178" s="103">
        <f t="shared" si="903"/>
        <v>2.3576383506297134</v>
      </c>
    </row>
    <row r="8179" spans="2:11" ht="16" thickBot="1" x14ac:dyDescent="0.25">
      <c r="B8179" s="39">
        <v>8164</v>
      </c>
      <c r="C8179" s="94">
        <v>0.89723173217465091</v>
      </c>
      <c r="D8179" s="104">
        <f t="shared" si="906"/>
        <v>0.32532332686766197</v>
      </c>
      <c r="E8179" s="94">
        <v>0.55032931642178529</v>
      </c>
      <c r="F8179" s="105">
        <f t="shared" si="904"/>
        <v>1.5503293164217853</v>
      </c>
      <c r="G8179" s="105">
        <f t="shared" si="907"/>
        <v>24359.38810443104</v>
      </c>
      <c r="H8179" s="105">
        <f t="shared" si="905"/>
        <v>24361.420419454804</v>
      </c>
      <c r="I8179" s="105">
        <f t="shared" si="901"/>
        <v>2.0323150237636582</v>
      </c>
      <c r="J8179" s="105">
        <f t="shared" si="902"/>
        <v>24362.970748771226</v>
      </c>
      <c r="K8179" s="106">
        <f t="shared" si="903"/>
        <v>3.5826443401856523</v>
      </c>
    </row>
    <row r="8180" spans="2:11" x14ac:dyDescent="0.2">
      <c r="B8180" s="35">
        <v>8165</v>
      </c>
      <c r="C8180" s="93">
        <v>0.15740527983880026</v>
      </c>
      <c r="D8180" s="101">
        <f t="shared" si="906"/>
        <v>5.5467941984326803</v>
      </c>
      <c r="E8180" s="93">
        <v>0.23778210155845769</v>
      </c>
      <c r="F8180" s="102">
        <f t="shared" si="904"/>
        <v>1.2377821015584578</v>
      </c>
      <c r="G8180" s="102">
        <f t="shared" si="907"/>
        <v>24364.934898629472</v>
      </c>
      <c r="H8180" s="102">
        <f t="shared" si="905"/>
        <v>24364.934898629472</v>
      </c>
      <c r="I8180" s="102">
        <f t="shared" si="901"/>
        <v>0</v>
      </c>
      <c r="J8180" s="102">
        <f t="shared" si="902"/>
        <v>24366.17268073103</v>
      </c>
      <c r="K8180" s="103">
        <f t="shared" si="903"/>
        <v>1.2377821015579684</v>
      </c>
    </row>
    <row r="8181" spans="2:11" x14ac:dyDescent="0.2">
      <c r="B8181" s="35">
        <v>8166</v>
      </c>
      <c r="C8181" s="93">
        <v>0.52484648008019208</v>
      </c>
      <c r="D8181" s="101">
        <f t="shared" si="906"/>
        <v>1.9339484341443818</v>
      </c>
      <c r="E8181" s="93">
        <v>0.80643382395348284</v>
      </c>
      <c r="F8181" s="102">
        <f t="shared" si="904"/>
        <v>1.806433823953483</v>
      </c>
      <c r="G8181" s="102">
        <f t="shared" si="907"/>
        <v>24366.868847063615</v>
      </c>
      <c r="H8181" s="102">
        <f t="shared" si="905"/>
        <v>24366.868847063615</v>
      </c>
      <c r="I8181" s="102">
        <f t="shared" si="901"/>
        <v>0</v>
      </c>
      <c r="J8181" s="102">
        <f t="shared" si="902"/>
        <v>24368.675280887568</v>
      </c>
      <c r="K8181" s="103">
        <f t="shared" si="903"/>
        <v>1.8064338239528297</v>
      </c>
    </row>
    <row r="8182" spans="2:11" x14ac:dyDescent="0.2">
      <c r="B8182" s="35">
        <v>8167</v>
      </c>
      <c r="C8182" s="93">
        <v>3.0210046609652763E-2</v>
      </c>
      <c r="D8182" s="101">
        <f t="shared" si="906"/>
        <v>10.498742222188922</v>
      </c>
      <c r="E8182" s="93">
        <v>0.38383137137440648</v>
      </c>
      <c r="F8182" s="102">
        <f t="shared" si="904"/>
        <v>1.3838313713744066</v>
      </c>
      <c r="G8182" s="102">
        <f t="shared" si="907"/>
        <v>24377.367589285805</v>
      </c>
      <c r="H8182" s="102">
        <f t="shared" si="905"/>
        <v>24377.367589285805</v>
      </c>
      <c r="I8182" s="102">
        <f t="shared" si="901"/>
        <v>0</v>
      </c>
      <c r="J8182" s="102">
        <f t="shared" si="902"/>
        <v>24378.75142065718</v>
      </c>
      <c r="K8182" s="103">
        <f t="shared" si="903"/>
        <v>1.3838313713749812</v>
      </c>
    </row>
    <row r="8183" spans="2:11" ht="16" thickBot="1" x14ac:dyDescent="0.25">
      <c r="B8183" s="39">
        <v>8168</v>
      </c>
      <c r="C8183" s="94">
        <v>0.67438384426480746</v>
      </c>
      <c r="D8183" s="104">
        <f t="shared" si="906"/>
        <v>1.1818674848937354</v>
      </c>
      <c r="E8183" s="94">
        <v>0.53296507935024096</v>
      </c>
      <c r="F8183" s="105">
        <f t="shared" si="904"/>
        <v>1.532965079350241</v>
      </c>
      <c r="G8183" s="105">
        <f t="shared" si="907"/>
        <v>24378.549456770699</v>
      </c>
      <c r="H8183" s="105">
        <f t="shared" si="905"/>
        <v>24378.75142065718</v>
      </c>
      <c r="I8183" s="105">
        <f t="shared" si="901"/>
        <v>0.201963886480371</v>
      </c>
      <c r="J8183" s="105">
        <f t="shared" si="902"/>
        <v>24380.28438573653</v>
      </c>
      <c r="K8183" s="106">
        <f t="shared" si="903"/>
        <v>1.734928965830477</v>
      </c>
    </row>
    <row r="8184" spans="2:11" x14ac:dyDescent="0.2">
      <c r="B8184" s="35">
        <v>8169</v>
      </c>
      <c r="C8184" s="93">
        <v>0.81230803091509085</v>
      </c>
      <c r="D8184" s="101">
        <f t="shared" si="906"/>
        <v>0.62362698701183683</v>
      </c>
      <c r="E8184" s="93">
        <v>0.58989309278084578</v>
      </c>
      <c r="F8184" s="102">
        <f t="shared" si="904"/>
        <v>1.5898930927808457</v>
      </c>
      <c r="G8184" s="102">
        <f t="shared" si="907"/>
        <v>24379.173083757712</v>
      </c>
      <c r="H8184" s="102">
        <f t="shared" si="905"/>
        <v>24380.28438573653</v>
      </c>
      <c r="I8184" s="102">
        <f t="shared" si="901"/>
        <v>1.1113019788172096</v>
      </c>
      <c r="J8184" s="102">
        <f t="shared" si="902"/>
        <v>24381.874278829309</v>
      </c>
      <c r="K8184" s="103">
        <f t="shared" si="903"/>
        <v>2.7011950715968851</v>
      </c>
    </row>
    <row r="8185" spans="2:11" x14ac:dyDescent="0.2">
      <c r="B8185" s="35">
        <v>8170</v>
      </c>
      <c r="C8185" s="93">
        <v>0.34297675816750628</v>
      </c>
      <c r="D8185" s="101">
        <f t="shared" si="906"/>
        <v>3.2102777836698841</v>
      </c>
      <c r="E8185" s="93">
        <v>0.78737287858784877</v>
      </c>
      <c r="F8185" s="102">
        <f t="shared" si="904"/>
        <v>1.7873728785878487</v>
      </c>
      <c r="G8185" s="102">
        <f t="shared" si="907"/>
        <v>24382.383361541382</v>
      </c>
      <c r="H8185" s="102">
        <f t="shared" si="905"/>
        <v>24382.383361541382</v>
      </c>
      <c r="I8185" s="102">
        <f t="shared" si="901"/>
        <v>0</v>
      </c>
      <c r="J8185" s="102">
        <f t="shared" si="902"/>
        <v>24384.170734419971</v>
      </c>
      <c r="K8185" s="103">
        <f t="shared" si="903"/>
        <v>1.7873728785889398</v>
      </c>
    </row>
    <row r="8186" spans="2:11" x14ac:dyDescent="0.2">
      <c r="B8186" s="35">
        <v>8171</v>
      </c>
      <c r="C8186" s="93">
        <v>0.593733963976253</v>
      </c>
      <c r="D8186" s="101">
        <f t="shared" si="906"/>
        <v>1.5639717961140143</v>
      </c>
      <c r="E8186" s="93">
        <v>0.83216461736328418</v>
      </c>
      <c r="F8186" s="102">
        <f t="shared" si="904"/>
        <v>1.8321646173632842</v>
      </c>
      <c r="G8186" s="102">
        <f t="shared" si="907"/>
        <v>24383.947333337495</v>
      </c>
      <c r="H8186" s="102">
        <f t="shared" si="905"/>
        <v>24384.170734419971</v>
      </c>
      <c r="I8186" s="102">
        <f t="shared" si="901"/>
        <v>0.22340108247590251</v>
      </c>
      <c r="J8186" s="102">
        <f t="shared" si="902"/>
        <v>24386.002899037336</v>
      </c>
      <c r="K8186" s="103">
        <f t="shared" si="903"/>
        <v>2.055565699840372</v>
      </c>
    </row>
    <row r="8187" spans="2:11" ht="16" thickBot="1" x14ac:dyDescent="0.25">
      <c r="B8187" s="39">
        <v>8172</v>
      </c>
      <c r="C8187" s="94">
        <v>0.10722974218342107</v>
      </c>
      <c r="D8187" s="104">
        <f t="shared" si="906"/>
        <v>6.6983448692565579</v>
      </c>
      <c r="E8187" s="94">
        <v>0.70851875552653398</v>
      </c>
      <c r="F8187" s="105">
        <f t="shared" si="904"/>
        <v>1.708518755526534</v>
      </c>
      <c r="G8187" s="105">
        <f t="shared" si="907"/>
        <v>24390.645678206751</v>
      </c>
      <c r="H8187" s="105">
        <f t="shared" si="905"/>
        <v>24390.645678206751</v>
      </c>
      <c r="I8187" s="105">
        <f t="shared" si="901"/>
        <v>0</v>
      </c>
      <c r="J8187" s="105">
        <f t="shared" si="902"/>
        <v>24392.354196962278</v>
      </c>
      <c r="K8187" s="106">
        <f t="shared" si="903"/>
        <v>1.7085187555276207</v>
      </c>
    </row>
    <row r="8188" spans="2:11" x14ac:dyDescent="0.2">
      <c r="B8188" s="35">
        <v>8173</v>
      </c>
      <c r="C8188" s="93">
        <v>0.92595746724597527</v>
      </c>
      <c r="D8188" s="101">
        <f t="shared" si="906"/>
        <v>0.23078093127198362</v>
      </c>
      <c r="E8188" s="93">
        <v>0.74903505013483707</v>
      </c>
      <c r="F8188" s="102">
        <f t="shared" si="904"/>
        <v>1.7490350501348371</v>
      </c>
      <c r="G8188" s="102">
        <f t="shared" si="907"/>
        <v>24390.876459138024</v>
      </c>
      <c r="H8188" s="102">
        <f t="shared" si="905"/>
        <v>24392.354196962278</v>
      </c>
      <c r="I8188" s="102">
        <f t="shared" si="901"/>
        <v>1.4777378242542909</v>
      </c>
      <c r="J8188" s="102">
        <f t="shared" si="902"/>
        <v>24394.103232012414</v>
      </c>
      <c r="K8188" s="103">
        <f t="shared" si="903"/>
        <v>3.2267728743900079</v>
      </c>
    </row>
    <row r="8189" spans="2:11" x14ac:dyDescent="0.2">
      <c r="B8189" s="35">
        <v>8174</v>
      </c>
      <c r="C8189" s="93">
        <v>0.75440168723482981</v>
      </c>
      <c r="D8189" s="101">
        <f t="shared" si="906"/>
        <v>0.8454909334197005</v>
      </c>
      <c r="E8189" s="93">
        <v>0.1901989302775926</v>
      </c>
      <c r="F8189" s="102">
        <f t="shared" si="904"/>
        <v>1.1901989302775926</v>
      </c>
      <c r="G8189" s="102">
        <f t="shared" si="907"/>
        <v>24391.721950071445</v>
      </c>
      <c r="H8189" s="102">
        <f t="shared" si="905"/>
        <v>24394.103232012414</v>
      </c>
      <c r="I8189" s="102">
        <f t="shared" si="901"/>
        <v>2.3812819409686199</v>
      </c>
      <c r="J8189" s="102">
        <f t="shared" si="902"/>
        <v>24395.293430942693</v>
      </c>
      <c r="K8189" s="103">
        <f t="shared" si="903"/>
        <v>3.5714808712473314</v>
      </c>
    </row>
    <row r="8190" spans="2:11" x14ac:dyDescent="0.2">
      <c r="B8190" s="35">
        <v>8175</v>
      </c>
      <c r="C8190" s="93">
        <v>0.46260456470122213</v>
      </c>
      <c r="D8190" s="101">
        <f t="shared" si="906"/>
        <v>2.3126479852281872</v>
      </c>
      <c r="E8190" s="93">
        <v>0.22079168303921515</v>
      </c>
      <c r="F8190" s="102">
        <f t="shared" si="904"/>
        <v>1.2207916830392151</v>
      </c>
      <c r="G8190" s="102">
        <f t="shared" si="907"/>
        <v>24394.034598056674</v>
      </c>
      <c r="H8190" s="102">
        <f t="shared" si="905"/>
        <v>24395.293430942693</v>
      </c>
      <c r="I8190" s="102">
        <f t="shared" si="901"/>
        <v>1.2588328860183537</v>
      </c>
      <c r="J8190" s="102">
        <f t="shared" si="902"/>
        <v>24396.51422262573</v>
      </c>
      <c r="K8190" s="103">
        <f t="shared" si="903"/>
        <v>2.4796245690558862</v>
      </c>
    </row>
    <row r="8191" spans="2:11" ht="16" thickBot="1" x14ac:dyDescent="0.25">
      <c r="B8191" s="39">
        <v>8176</v>
      </c>
      <c r="C8191" s="94">
        <v>0.77105141088059514</v>
      </c>
      <c r="D8191" s="104">
        <f t="shared" si="906"/>
        <v>0.78000068058866967</v>
      </c>
      <c r="E8191" s="94">
        <v>0.35925585652142877</v>
      </c>
      <c r="F8191" s="105">
        <f t="shared" si="904"/>
        <v>1.3592558565214288</v>
      </c>
      <c r="G8191" s="105">
        <f t="shared" si="907"/>
        <v>24394.814598737263</v>
      </c>
      <c r="H8191" s="105">
        <f t="shared" si="905"/>
        <v>24396.51422262573</v>
      </c>
      <c r="I8191" s="105">
        <f t="shared" si="901"/>
        <v>1.6996238884676131</v>
      </c>
      <c r="J8191" s="105">
        <f t="shared" si="902"/>
        <v>24397.873478482252</v>
      </c>
      <c r="K8191" s="106">
        <f t="shared" si="903"/>
        <v>3.058879744989099</v>
      </c>
    </row>
    <row r="8192" spans="2:11" x14ac:dyDescent="0.2">
      <c r="B8192" s="35">
        <v>8177</v>
      </c>
      <c r="C8192" s="93">
        <v>0.34200578008128846</v>
      </c>
      <c r="D8192" s="101">
        <f t="shared" si="906"/>
        <v>3.2187829237196048</v>
      </c>
      <c r="E8192" s="93">
        <v>0.11819332906516467</v>
      </c>
      <c r="F8192" s="102">
        <f t="shared" si="904"/>
        <v>1.1181933290651647</v>
      </c>
      <c r="G8192" s="102">
        <f t="shared" si="907"/>
        <v>24398.033381660982</v>
      </c>
      <c r="H8192" s="102">
        <f t="shared" si="905"/>
        <v>24398.033381660982</v>
      </c>
      <c r="I8192" s="102">
        <f t="shared" si="901"/>
        <v>0</v>
      </c>
      <c r="J8192" s="102">
        <f t="shared" si="902"/>
        <v>24399.151574990046</v>
      </c>
      <c r="K8192" s="103">
        <f t="shared" si="903"/>
        <v>1.1181933290645247</v>
      </c>
    </row>
    <row r="8193" spans="2:11" x14ac:dyDescent="0.2">
      <c r="B8193" s="35">
        <v>8178</v>
      </c>
      <c r="C8193" s="93">
        <v>0.45060662679789698</v>
      </c>
      <c r="D8193" s="101">
        <f t="shared" si="906"/>
        <v>2.3914816334501907</v>
      </c>
      <c r="E8193" s="93">
        <v>0.23545909992428982</v>
      </c>
      <c r="F8193" s="102">
        <f t="shared" si="904"/>
        <v>1.2354590999242898</v>
      </c>
      <c r="G8193" s="102">
        <f t="shared" si="907"/>
        <v>24400.424863294433</v>
      </c>
      <c r="H8193" s="102">
        <f t="shared" si="905"/>
        <v>24400.424863294433</v>
      </c>
      <c r="I8193" s="102">
        <f t="shared" si="901"/>
        <v>0</v>
      </c>
      <c r="J8193" s="102">
        <f t="shared" si="902"/>
        <v>24401.660322394357</v>
      </c>
      <c r="K8193" s="103">
        <f t="shared" si="903"/>
        <v>1.2354590999239008</v>
      </c>
    </row>
    <row r="8194" spans="2:11" x14ac:dyDescent="0.2">
      <c r="B8194" s="35">
        <v>8179</v>
      </c>
      <c r="C8194" s="93">
        <v>0.68170061038585972</v>
      </c>
      <c r="D8194" s="101">
        <f t="shared" si="906"/>
        <v>1.1494941156780107</v>
      </c>
      <c r="E8194" s="93">
        <v>0.86151392643606672</v>
      </c>
      <c r="F8194" s="102">
        <f t="shared" si="904"/>
        <v>1.8615139264360667</v>
      </c>
      <c r="G8194" s="102">
        <f t="shared" si="907"/>
        <v>24401.574357410111</v>
      </c>
      <c r="H8194" s="102">
        <f t="shared" si="905"/>
        <v>24401.660322394357</v>
      </c>
      <c r="I8194" s="102">
        <f t="shared" si="901"/>
        <v>8.5964984245947562E-2</v>
      </c>
      <c r="J8194" s="102">
        <f t="shared" si="902"/>
        <v>24403.521836320793</v>
      </c>
      <c r="K8194" s="103">
        <f t="shared" si="903"/>
        <v>1.9474789106825483</v>
      </c>
    </row>
    <row r="8195" spans="2:11" ht="16" thickBot="1" x14ac:dyDescent="0.25">
      <c r="B8195" s="39">
        <v>8180</v>
      </c>
      <c r="C8195" s="94">
        <v>0.50444776704078365</v>
      </c>
      <c r="D8195" s="104">
        <f t="shared" si="906"/>
        <v>2.0528729359797881</v>
      </c>
      <c r="E8195" s="94">
        <v>0.78862003142432746</v>
      </c>
      <c r="F8195" s="105">
        <f t="shared" si="904"/>
        <v>1.7886200314243275</v>
      </c>
      <c r="G8195" s="105">
        <f t="shared" si="907"/>
        <v>24403.62723034609</v>
      </c>
      <c r="H8195" s="105">
        <f t="shared" si="905"/>
        <v>24403.62723034609</v>
      </c>
      <c r="I8195" s="105">
        <f t="shared" si="901"/>
        <v>0</v>
      </c>
      <c r="J8195" s="105">
        <f t="shared" si="902"/>
        <v>24405.415850377514</v>
      </c>
      <c r="K8195" s="106">
        <f t="shared" si="903"/>
        <v>1.788620031424216</v>
      </c>
    </row>
    <row r="8196" spans="2:11" x14ac:dyDescent="0.2">
      <c r="B8196" s="35">
        <v>8181</v>
      </c>
      <c r="C8196" s="93">
        <v>5.4228482464295791E-2</v>
      </c>
      <c r="D8196" s="101">
        <f t="shared" si="906"/>
        <v>8.7436470055365429</v>
      </c>
      <c r="E8196" s="93">
        <v>0.73544943459022982</v>
      </c>
      <c r="F8196" s="102">
        <f t="shared" si="904"/>
        <v>1.7354494345902298</v>
      </c>
      <c r="G8196" s="102">
        <f t="shared" si="907"/>
        <v>24412.370877351626</v>
      </c>
      <c r="H8196" s="102">
        <f t="shared" si="905"/>
        <v>24412.370877351626</v>
      </c>
      <c r="I8196" s="102">
        <f t="shared" si="901"/>
        <v>0</v>
      </c>
      <c r="J8196" s="102">
        <f t="shared" si="902"/>
        <v>24414.106326786216</v>
      </c>
      <c r="K8196" s="103">
        <f t="shared" si="903"/>
        <v>1.7354494345890998</v>
      </c>
    </row>
    <row r="8197" spans="2:11" x14ac:dyDescent="0.2">
      <c r="B8197" s="35">
        <v>8182</v>
      </c>
      <c r="C8197" s="93">
        <v>0.70416448035365542</v>
      </c>
      <c r="D8197" s="101">
        <f t="shared" si="906"/>
        <v>1.0522299397408472</v>
      </c>
      <c r="E8197" s="93">
        <v>0.97179037633985899</v>
      </c>
      <c r="F8197" s="102">
        <f t="shared" si="904"/>
        <v>1.971790376339859</v>
      </c>
      <c r="G8197" s="102">
        <f t="shared" si="907"/>
        <v>24413.423107291368</v>
      </c>
      <c r="H8197" s="102">
        <f t="shared" si="905"/>
        <v>24414.106326786216</v>
      </c>
      <c r="I8197" s="102">
        <f t="shared" si="901"/>
        <v>0.68321949484743527</v>
      </c>
      <c r="J8197" s="102">
        <f t="shared" si="902"/>
        <v>24416.078117162557</v>
      </c>
      <c r="K8197" s="103">
        <f t="shared" si="903"/>
        <v>2.6550098711886676</v>
      </c>
    </row>
    <row r="8198" spans="2:11" x14ac:dyDescent="0.2">
      <c r="B8198" s="35">
        <v>8183</v>
      </c>
      <c r="C8198" s="93">
        <v>0.7769573535413381</v>
      </c>
      <c r="D8198" s="101">
        <f t="shared" si="906"/>
        <v>0.75710944850390316</v>
      </c>
      <c r="E8198" s="93">
        <v>0.54095182090576566</v>
      </c>
      <c r="F8198" s="102">
        <f t="shared" si="904"/>
        <v>1.5409518209057658</v>
      </c>
      <c r="G8198" s="102">
        <f t="shared" si="907"/>
        <v>24414.180216739871</v>
      </c>
      <c r="H8198" s="102">
        <f t="shared" si="905"/>
        <v>24416.078117162557</v>
      </c>
      <c r="I8198" s="102">
        <f t="shared" si="901"/>
        <v>1.8979004226857796</v>
      </c>
      <c r="J8198" s="102">
        <f t="shared" si="902"/>
        <v>24417.619068983462</v>
      </c>
      <c r="K8198" s="103">
        <f t="shared" si="903"/>
        <v>3.4388522435911</v>
      </c>
    </row>
    <row r="8199" spans="2:11" ht="16" thickBot="1" x14ac:dyDescent="0.25">
      <c r="B8199" s="39">
        <v>8184</v>
      </c>
      <c r="C8199" s="94">
        <v>0.6136299372015237</v>
      </c>
      <c r="D8199" s="104">
        <f t="shared" si="906"/>
        <v>1.4650897220321981</v>
      </c>
      <c r="E8199" s="94">
        <v>0.80615630845252362</v>
      </c>
      <c r="F8199" s="105">
        <f t="shared" si="904"/>
        <v>1.8061563084525236</v>
      </c>
      <c r="G8199" s="105">
        <f t="shared" si="907"/>
        <v>24415.645306461902</v>
      </c>
      <c r="H8199" s="105">
        <f t="shared" si="905"/>
        <v>24417.619068983462</v>
      </c>
      <c r="I8199" s="105">
        <f t="shared" si="901"/>
        <v>1.9737625215602748</v>
      </c>
      <c r="J8199" s="105">
        <f t="shared" si="902"/>
        <v>24419.425225291914</v>
      </c>
      <c r="K8199" s="106">
        <f t="shared" si="903"/>
        <v>3.7799188300123205</v>
      </c>
    </row>
    <row r="8200" spans="2:11" x14ac:dyDescent="0.2">
      <c r="B8200" s="35">
        <v>8185</v>
      </c>
      <c r="C8200" s="93">
        <v>0.16446843237222553</v>
      </c>
      <c r="D8200" s="101">
        <f t="shared" si="906"/>
        <v>5.4151098829942663</v>
      </c>
      <c r="E8200" s="93">
        <v>0.21827531975173708</v>
      </c>
      <c r="F8200" s="102">
        <f t="shared" si="904"/>
        <v>1.2182753197517371</v>
      </c>
      <c r="G8200" s="102">
        <f t="shared" si="907"/>
        <v>24421.060416344895</v>
      </c>
      <c r="H8200" s="102">
        <f t="shared" si="905"/>
        <v>24421.060416344895</v>
      </c>
      <c r="I8200" s="102">
        <f t="shared" si="901"/>
        <v>0</v>
      </c>
      <c r="J8200" s="102">
        <f t="shared" si="902"/>
        <v>24422.278691664647</v>
      </c>
      <c r="K8200" s="103">
        <f t="shared" si="903"/>
        <v>1.2182753197521379</v>
      </c>
    </row>
    <row r="8201" spans="2:11" x14ac:dyDescent="0.2">
      <c r="B8201" s="35">
        <v>8186</v>
      </c>
      <c r="C8201" s="93">
        <v>0.15887584156694179</v>
      </c>
      <c r="D8201" s="101">
        <f t="shared" si="906"/>
        <v>5.5188967573450878</v>
      </c>
      <c r="E8201" s="93">
        <v>0.90964022558522417</v>
      </c>
      <c r="F8201" s="102">
        <f t="shared" si="904"/>
        <v>1.9096402255852243</v>
      </c>
      <c r="G8201" s="102">
        <f t="shared" si="907"/>
        <v>24426.57931310224</v>
      </c>
      <c r="H8201" s="102">
        <f t="shared" si="905"/>
        <v>24426.57931310224</v>
      </c>
      <c r="I8201" s="102">
        <f t="shared" si="901"/>
        <v>0</v>
      </c>
      <c r="J8201" s="102">
        <f t="shared" si="902"/>
        <v>24428.488953327826</v>
      </c>
      <c r="K8201" s="103">
        <f t="shared" si="903"/>
        <v>1.9096402255854628</v>
      </c>
    </row>
    <row r="8202" spans="2:11" x14ac:dyDescent="0.2">
      <c r="B8202" s="35">
        <v>8187</v>
      </c>
      <c r="C8202" s="93">
        <v>0.42405301585422495</v>
      </c>
      <c r="D8202" s="101">
        <f t="shared" si="906"/>
        <v>2.5736903825239876</v>
      </c>
      <c r="E8202" s="93">
        <v>0.89948067052023506</v>
      </c>
      <c r="F8202" s="102">
        <f t="shared" si="904"/>
        <v>1.8994806705202349</v>
      </c>
      <c r="G8202" s="102">
        <f t="shared" si="907"/>
        <v>24429.153003484764</v>
      </c>
      <c r="H8202" s="102">
        <f t="shared" si="905"/>
        <v>24429.153003484764</v>
      </c>
      <c r="I8202" s="102">
        <f t="shared" si="901"/>
        <v>0</v>
      </c>
      <c r="J8202" s="102">
        <f t="shared" si="902"/>
        <v>24431.052484155283</v>
      </c>
      <c r="K8202" s="103">
        <f t="shared" si="903"/>
        <v>1.8994806705195515</v>
      </c>
    </row>
    <row r="8203" spans="2:11" ht="16" thickBot="1" x14ac:dyDescent="0.25">
      <c r="B8203" s="39">
        <v>8188</v>
      </c>
      <c r="C8203" s="94">
        <v>0.37009694182279751</v>
      </c>
      <c r="D8203" s="104">
        <f t="shared" si="906"/>
        <v>2.9819709082040515</v>
      </c>
      <c r="E8203" s="94">
        <v>0.1687888712547454</v>
      </c>
      <c r="F8203" s="105">
        <f t="shared" si="904"/>
        <v>1.1687888712547454</v>
      </c>
      <c r="G8203" s="105">
        <f t="shared" si="907"/>
        <v>24432.134974392968</v>
      </c>
      <c r="H8203" s="105">
        <f t="shared" si="905"/>
        <v>24432.134974392968</v>
      </c>
      <c r="I8203" s="105">
        <f t="shared" si="901"/>
        <v>0</v>
      </c>
      <c r="J8203" s="105">
        <f t="shared" si="902"/>
        <v>24433.303763264223</v>
      </c>
      <c r="K8203" s="106">
        <f t="shared" si="903"/>
        <v>1.1687888712549466</v>
      </c>
    </row>
    <row r="8204" spans="2:11" x14ac:dyDescent="0.2">
      <c r="B8204" s="35">
        <v>8189</v>
      </c>
      <c r="C8204" s="93">
        <v>0.62932719112411362</v>
      </c>
      <c r="D8204" s="101">
        <f t="shared" si="906"/>
        <v>1.3893119425763205</v>
      </c>
      <c r="E8204" s="93">
        <v>0.39958261427583752</v>
      </c>
      <c r="F8204" s="102">
        <f t="shared" si="904"/>
        <v>1.3995826142758374</v>
      </c>
      <c r="G8204" s="102">
        <f t="shared" si="907"/>
        <v>24433.524286335545</v>
      </c>
      <c r="H8204" s="102">
        <f t="shared" si="905"/>
        <v>24433.524286335545</v>
      </c>
      <c r="I8204" s="102">
        <f t="shared" si="901"/>
        <v>0</v>
      </c>
      <c r="J8204" s="102">
        <f t="shared" si="902"/>
        <v>24434.92386894982</v>
      </c>
      <c r="K8204" s="103">
        <f t="shared" si="903"/>
        <v>1.39958261427455</v>
      </c>
    </row>
    <row r="8205" spans="2:11" x14ac:dyDescent="0.2">
      <c r="B8205" s="35">
        <v>8190</v>
      </c>
      <c r="C8205" s="93">
        <v>0.34760817323346738</v>
      </c>
      <c r="D8205" s="101">
        <f t="shared" si="906"/>
        <v>3.1700381176123531</v>
      </c>
      <c r="E8205" s="93">
        <v>0.77799807987302438</v>
      </c>
      <c r="F8205" s="102">
        <f t="shared" si="904"/>
        <v>1.7779980798730244</v>
      </c>
      <c r="G8205" s="102">
        <f t="shared" si="907"/>
        <v>24436.694324453158</v>
      </c>
      <c r="H8205" s="102">
        <f t="shared" si="905"/>
        <v>24436.694324453158</v>
      </c>
      <c r="I8205" s="102">
        <f t="shared" si="901"/>
        <v>0</v>
      </c>
      <c r="J8205" s="102">
        <f t="shared" si="902"/>
        <v>24438.472322533031</v>
      </c>
      <c r="K8205" s="103">
        <f t="shared" si="903"/>
        <v>1.777998079873214</v>
      </c>
    </row>
    <row r="8206" spans="2:11" x14ac:dyDescent="0.2">
      <c r="B8206" s="35">
        <v>8191</v>
      </c>
      <c r="C8206" s="93">
        <v>4.1604906368059025E-3</v>
      </c>
      <c r="D8206" s="101">
        <f t="shared" si="906"/>
        <v>16.446366810370925</v>
      </c>
      <c r="E8206" s="93">
        <v>0.82397627388721451</v>
      </c>
      <c r="F8206" s="102">
        <f t="shared" si="904"/>
        <v>1.8239762738872145</v>
      </c>
      <c r="G8206" s="102">
        <f t="shared" si="907"/>
        <v>24453.140691263528</v>
      </c>
      <c r="H8206" s="102">
        <f t="shared" si="905"/>
        <v>24453.140691263528</v>
      </c>
      <c r="I8206" s="102">
        <f t="shared" si="901"/>
        <v>0</v>
      </c>
      <c r="J8206" s="102">
        <f t="shared" si="902"/>
        <v>24454.964667537417</v>
      </c>
      <c r="K8206" s="103">
        <f t="shared" si="903"/>
        <v>1.8239762738885474</v>
      </c>
    </row>
    <row r="8207" spans="2:11" ht="16" thickBot="1" x14ac:dyDescent="0.25">
      <c r="B8207" s="39">
        <v>8192</v>
      </c>
      <c r="C8207" s="94">
        <v>0.4277853409651734</v>
      </c>
      <c r="D8207" s="104">
        <f t="shared" si="906"/>
        <v>2.5474012470434748</v>
      </c>
      <c r="E8207" s="94">
        <v>4.0083245255478461E-2</v>
      </c>
      <c r="F8207" s="105">
        <f t="shared" si="904"/>
        <v>1.0400832452554785</v>
      </c>
      <c r="G8207" s="105">
        <f t="shared" si="907"/>
        <v>24455.688092510572</v>
      </c>
      <c r="H8207" s="105">
        <f t="shared" si="905"/>
        <v>24455.688092510572</v>
      </c>
      <c r="I8207" s="105">
        <f t="shared" si="901"/>
        <v>0</v>
      </c>
      <c r="J8207" s="105">
        <f t="shared" si="902"/>
        <v>24456.728175755827</v>
      </c>
      <c r="K8207" s="106">
        <f t="shared" si="903"/>
        <v>1.040083245254209</v>
      </c>
    </row>
    <row r="8208" spans="2:11" x14ac:dyDescent="0.2">
      <c r="B8208" s="35">
        <v>8193</v>
      </c>
      <c r="C8208" s="93">
        <v>0.64554508050591453</v>
      </c>
      <c r="D8208" s="101">
        <f t="shared" si="906"/>
        <v>1.3129806990445585</v>
      </c>
      <c r="E8208" s="93">
        <v>0.38522735136494801</v>
      </c>
      <c r="F8208" s="102">
        <f t="shared" si="904"/>
        <v>1.385227351364948</v>
      </c>
      <c r="G8208" s="102">
        <f t="shared" si="907"/>
        <v>24457.001073209616</v>
      </c>
      <c r="H8208" s="102">
        <f t="shared" si="905"/>
        <v>24457.001073209616</v>
      </c>
      <c r="I8208" s="102">
        <f t="shared" si="901"/>
        <v>0</v>
      </c>
      <c r="J8208" s="102">
        <f t="shared" si="902"/>
        <v>24458.386300560982</v>
      </c>
      <c r="K8208" s="103">
        <f t="shared" si="903"/>
        <v>1.3852273513657565</v>
      </c>
    </row>
    <row r="8209" spans="2:11" x14ac:dyDescent="0.2">
      <c r="B8209" s="35">
        <v>8194</v>
      </c>
      <c r="C8209" s="93">
        <v>0.17494233659232983</v>
      </c>
      <c r="D8209" s="101">
        <f t="shared" si="906"/>
        <v>5.2298965936322164</v>
      </c>
      <c r="E8209" s="93">
        <v>0.13465697426958223</v>
      </c>
      <c r="F8209" s="102">
        <f t="shared" si="904"/>
        <v>1.1346569742695822</v>
      </c>
      <c r="G8209" s="102">
        <f t="shared" si="907"/>
        <v>24462.230969803248</v>
      </c>
      <c r="H8209" s="102">
        <f t="shared" si="905"/>
        <v>24462.230969803248</v>
      </c>
      <c r="I8209" s="102">
        <f t="shared" si="901"/>
        <v>0</v>
      </c>
      <c r="J8209" s="102">
        <f t="shared" si="902"/>
        <v>24463.365626777519</v>
      </c>
      <c r="K8209" s="103">
        <f t="shared" si="903"/>
        <v>1.1346569742709107</v>
      </c>
    </row>
    <row r="8210" spans="2:11" x14ac:dyDescent="0.2">
      <c r="B8210" s="35">
        <v>8195</v>
      </c>
      <c r="C8210" s="93">
        <v>0.18035290579628316</v>
      </c>
      <c r="D8210" s="101">
        <f t="shared" si="906"/>
        <v>5.1385192793356769</v>
      </c>
      <c r="E8210" s="93">
        <v>0.81304838526460887</v>
      </c>
      <c r="F8210" s="102">
        <f t="shared" si="904"/>
        <v>1.8130483852646089</v>
      </c>
      <c r="G8210" s="102">
        <f t="shared" si="907"/>
        <v>24467.369489082583</v>
      </c>
      <c r="H8210" s="102">
        <f t="shared" si="905"/>
        <v>24467.369489082583</v>
      </c>
      <c r="I8210" s="102">
        <f t="shared" ref="I8210:I8273" si="908">H8210-G8210</f>
        <v>0</v>
      </c>
      <c r="J8210" s="102">
        <f t="shared" ref="J8210:J8273" si="909">H8210+F8210</f>
        <v>24469.182537467848</v>
      </c>
      <c r="K8210" s="103">
        <f t="shared" ref="K8210:K8273" si="910">J8210-G8210</f>
        <v>1.8130483852655743</v>
      </c>
    </row>
    <row r="8211" spans="2:11" ht="16" thickBot="1" x14ac:dyDescent="0.25">
      <c r="B8211" s="39">
        <v>8196</v>
      </c>
      <c r="C8211" s="94">
        <v>0.96316751327889516</v>
      </c>
      <c r="D8211" s="104">
        <f t="shared" si="906"/>
        <v>0.11258379871350882</v>
      </c>
      <c r="E8211" s="94">
        <v>0.11685568746337094</v>
      </c>
      <c r="F8211" s="105">
        <f t="shared" si="904"/>
        <v>1.1168556874633708</v>
      </c>
      <c r="G8211" s="105">
        <f t="shared" si="907"/>
        <v>24467.482072881296</v>
      </c>
      <c r="H8211" s="105">
        <f t="shared" si="905"/>
        <v>24469.182537467848</v>
      </c>
      <c r="I8211" s="105">
        <f t="shared" si="908"/>
        <v>1.7004645865526982</v>
      </c>
      <c r="J8211" s="105">
        <f t="shared" si="909"/>
        <v>24470.29939315531</v>
      </c>
      <c r="K8211" s="106">
        <f t="shared" si="910"/>
        <v>2.8173202740144916</v>
      </c>
    </row>
    <row r="8212" spans="2:11" x14ac:dyDescent="0.2">
      <c r="B8212" s="35">
        <v>8197</v>
      </c>
      <c r="C8212" s="93">
        <v>0.76767497597265066</v>
      </c>
      <c r="D8212" s="101">
        <f t="shared" si="906"/>
        <v>0.79316653134403625</v>
      </c>
      <c r="E8212" s="93">
        <v>0.53245787248660015</v>
      </c>
      <c r="F8212" s="102">
        <f t="shared" si="904"/>
        <v>1.5324578724866003</v>
      </c>
      <c r="G8212" s="102">
        <f t="shared" si="907"/>
        <v>24468.27523941264</v>
      </c>
      <c r="H8212" s="102">
        <f t="shared" si="905"/>
        <v>24470.29939315531</v>
      </c>
      <c r="I8212" s="102">
        <f t="shared" si="908"/>
        <v>2.0241537426700233</v>
      </c>
      <c r="J8212" s="102">
        <f t="shared" si="909"/>
        <v>24471.831851027797</v>
      </c>
      <c r="K8212" s="103">
        <f t="shared" si="910"/>
        <v>3.5566116151567257</v>
      </c>
    </row>
    <row r="8213" spans="2:11" x14ac:dyDescent="0.2">
      <c r="B8213" s="35">
        <v>8198</v>
      </c>
      <c r="C8213" s="93">
        <v>8.9631757329383777E-2</v>
      </c>
      <c r="D8213" s="101">
        <f t="shared" si="906"/>
        <v>7.2361367619557546</v>
      </c>
      <c r="E8213" s="93">
        <v>0.97241878133142334</v>
      </c>
      <c r="F8213" s="102">
        <f t="shared" si="904"/>
        <v>1.9724187813314233</v>
      </c>
      <c r="G8213" s="102">
        <f t="shared" si="907"/>
        <v>24475.511376174596</v>
      </c>
      <c r="H8213" s="102">
        <f t="shared" si="905"/>
        <v>24475.511376174596</v>
      </c>
      <c r="I8213" s="102">
        <f t="shared" si="908"/>
        <v>0</v>
      </c>
      <c r="J8213" s="102">
        <f t="shared" si="909"/>
        <v>24477.483794955926</v>
      </c>
      <c r="K8213" s="103">
        <f t="shared" si="910"/>
        <v>1.9724187813299068</v>
      </c>
    </row>
    <row r="8214" spans="2:11" x14ac:dyDescent="0.2">
      <c r="B8214" s="35">
        <v>8199</v>
      </c>
      <c r="C8214" s="93">
        <v>0.5461166876263871</v>
      </c>
      <c r="D8214" s="101">
        <f t="shared" si="906"/>
        <v>1.8147678374078671</v>
      </c>
      <c r="E8214" s="93">
        <v>0.25754158029431984</v>
      </c>
      <c r="F8214" s="102">
        <f t="shared" si="904"/>
        <v>1.2575415802943199</v>
      </c>
      <c r="G8214" s="102">
        <f t="shared" si="907"/>
        <v>24477.326144012004</v>
      </c>
      <c r="H8214" s="102">
        <f t="shared" si="905"/>
        <v>24477.483794955926</v>
      </c>
      <c r="I8214" s="102">
        <f t="shared" si="908"/>
        <v>0.15765094392190804</v>
      </c>
      <c r="J8214" s="102">
        <f t="shared" si="909"/>
        <v>24478.741336536219</v>
      </c>
      <c r="K8214" s="103">
        <f t="shared" si="910"/>
        <v>1.4151925242149446</v>
      </c>
    </row>
    <row r="8215" spans="2:11" ht="16" thickBot="1" x14ac:dyDescent="0.25">
      <c r="B8215" s="39">
        <v>8200</v>
      </c>
      <c r="C8215" s="94">
        <v>0.10525964456998449</v>
      </c>
      <c r="D8215" s="104">
        <f t="shared" si="906"/>
        <v>6.7539755272459594</v>
      </c>
      <c r="E8215" s="94">
        <v>0.83787856389223248</v>
      </c>
      <c r="F8215" s="105">
        <f t="shared" si="904"/>
        <v>1.8378785638922324</v>
      </c>
      <c r="G8215" s="105">
        <f t="shared" si="907"/>
        <v>24484.080119539249</v>
      </c>
      <c r="H8215" s="105">
        <f t="shared" si="905"/>
        <v>24484.080119539249</v>
      </c>
      <c r="I8215" s="105">
        <f t="shared" si="908"/>
        <v>0</v>
      </c>
      <c r="J8215" s="105">
        <f t="shared" si="909"/>
        <v>24485.917998103141</v>
      </c>
      <c r="K8215" s="106">
        <f t="shared" si="910"/>
        <v>1.8378785638924455</v>
      </c>
    </row>
    <row r="8216" spans="2:11" x14ac:dyDescent="0.2">
      <c r="B8216" s="35">
        <v>8201</v>
      </c>
      <c r="C8216" s="93">
        <v>0.33671459609290999</v>
      </c>
      <c r="D8216" s="101">
        <f t="shared" si="906"/>
        <v>3.2655588099462549</v>
      </c>
      <c r="E8216" s="93">
        <v>0.39534117222873588</v>
      </c>
      <c r="F8216" s="102">
        <f t="shared" si="904"/>
        <v>1.3953411722287359</v>
      </c>
      <c r="G8216" s="102">
        <f t="shared" si="907"/>
        <v>24487.345678349197</v>
      </c>
      <c r="H8216" s="102">
        <f t="shared" si="905"/>
        <v>24487.345678349197</v>
      </c>
      <c r="I8216" s="102">
        <f t="shared" si="908"/>
        <v>0</v>
      </c>
      <c r="J8216" s="102">
        <f t="shared" si="909"/>
        <v>24488.741019521425</v>
      </c>
      <c r="K8216" s="103">
        <f t="shared" si="910"/>
        <v>1.3953411722286546</v>
      </c>
    </row>
    <row r="8217" spans="2:11" x14ac:dyDescent="0.2">
      <c r="B8217" s="35">
        <v>8202</v>
      </c>
      <c r="C8217" s="93">
        <v>0.86358395918358355</v>
      </c>
      <c r="D8217" s="101">
        <f t="shared" si="906"/>
        <v>0.4399924646189155</v>
      </c>
      <c r="E8217" s="93">
        <v>0.76257419651184211</v>
      </c>
      <c r="F8217" s="102">
        <f t="shared" si="904"/>
        <v>1.7625741965118422</v>
      </c>
      <c r="G8217" s="102">
        <f t="shared" si="907"/>
        <v>24487.785670813817</v>
      </c>
      <c r="H8217" s="102">
        <f t="shared" si="905"/>
        <v>24488.741019521425</v>
      </c>
      <c r="I8217" s="102">
        <f t="shared" si="908"/>
        <v>0.95534870760820922</v>
      </c>
      <c r="J8217" s="102">
        <f t="shared" si="909"/>
        <v>24490.503593717938</v>
      </c>
      <c r="K8217" s="103">
        <f t="shared" si="910"/>
        <v>2.7179229041212238</v>
      </c>
    </row>
    <row r="8218" spans="2:11" x14ac:dyDescent="0.2">
      <c r="B8218" s="35">
        <v>8203</v>
      </c>
      <c r="C8218" s="93">
        <v>0.53638160949296088</v>
      </c>
      <c r="D8218" s="101">
        <f t="shared" si="906"/>
        <v>1.8687282396718621</v>
      </c>
      <c r="E8218" s="93">
        <v>0.47039286859736351</v>
      </c>
      <c r="F8218" s="102">
        <f t="shared" si="904"/>
        <v>1.4703928685973635</v>
      </c>
      <c r="G8218" s="102">
        <f t="shared" si="907"/>
        <v>24489.654399053488</v>
      </c>
      <c r="H8218" s="102">
        <f t="shared" si="905"/>
        <v>24490.503593717938</v>
      </c>
      <c r="I8218" s="102">
        <f t="shared" si="908"/>
        <v>0.84919466444989666</v>
      </c>
      <c r="J8218" s="102">
        <f t="shared" si="909"/>
        <v>24491.973986586534</v>
      </c>
      <c r="K8218" s="103">
        <f t="shared" si="910"/>
        <v>2.3195875330457056</v>
      </c>
    </row>
    <row r="8219" spans="2:11" ht="16" thickBot="1" x14ac:dyDescent="0.25">
      <c r="B8219" s="39">
        <v>8204</v>
      </c>
      <c r="C8219" s="94">
        <v>0.44319545832636764</v>
      </c>
      <c r="D8219" s="104">
        <f t="shared" si="906"/>
        <v>2.4412331731803762</v>
      </c>
      <c r="E8219" s="94">
        <v>0.6413449570990899</v>
      </c>
      <c r="F8219" s="105">
        <f t="shared" si="904"/>
        <v>1.6413449570990899</v>
      </c>
      <c r="G8219" s="105">
        <f t="shared" si="907"/>
        <v>24492.095632226668</v>
      </c>
      <c r="H8219" s="105">
        <f t="shared" si="905"/>
        <v>24492.095632226668</v>
      </c>
      <c r="I8219" s="105">
        <f t="shared" si="908"/>
        <v>0</v>
      </c>
      <c r="J8219" s="105">
        <f t="shared" si="909"/>
        <v>24493.736977183766</v>
      </c>
      <c r="K8219" s="106">
        <f t="shared" si="910"/>
        <v>1.6413449570973171</v>
      </c>
    </row>
    <row r="8220" spans="2:11" x14ac:dyDescent="0.2">
      <c r="B8220" s="35">
        <v>8205</v>
      </c>
      <c r="C8220" s="93">
        <v>0.21602313307927512</v>
      </c>
      <c r="D8220" s="101">
        <f t="shared" si="906"/>
        <v>4.5971093383298181</v>
      </c>
      <c r="E8220" s="93">
        <v>0.96980724514975736</v>
      </c>
      <c r="F8220" s="102">
        <f t="shared" si="904"/>
        <v>1.9698072451497572</v>
      </c>
      <c r="G8220" s="102">
        <f t="shared" si="907"/>
        <v>24496.692741564999</v>
      </c>
      <c r="H8220" s="102">
        <f t="shared" si="905"/>
        <v>24496.692741564999</v>
      </c>
      <c r="I8220" s="102">
        <f t="shared" si="908"/>
        <v>0</v>
      </c>
      <c r="J8220" s="102">
        <f t="shared" si="909"/>
        <v>24498.662548810149</v>
      </c>
      <c r="K8220" s="103">
        <f t="shared" si="910"/>
        <v>1.9698072451501503</v>
      </c>
    </row>
    <row r="8221" spans="2:11" x14ac:dyDescent="0.2">
      <c r="B8221" s="35">
        <v>8206</v>
      </c>
      <c r="C8221" s="93">
        <v>0.85040644787026243</v>
      </c>
      <c r="D8221" s="101">
        <f t="shared" si="906"/>
        <v>0.48612260946449665</v>
      </c>
      <c r="E8221" s="93">
        <v>9.1643960728849394E-2</v>
      </c>
      <c r="F8221" s="102">
        <f t="shared" si="904"/>
        <v>1.0916439607288493</v>
      </c>
      <c r="G8221" s="102">
        <f t="shared" si="907"/>
        <v>24497.178864174464</v>
      </c>
      <c r="H8221" s="102">
        <f t="shared" si="905"/>
        <v>24498.662548810149</v>
      </c>
      <c r="I8221" s="102">
        <f t="shared" si="908"/>
        <v>1.4836846356847673</v>
      </c>
      <c r="J8221" s="102">
        <f t="shared" si="909"/>
        <v>24499.754192770877</v>
      </c>
      <c r="K8221" s="103">
        <f t="shared" si="910"/>
        <v>2.5753285964128736</v>
      </c>
    </row>
    <row r="8222" spans="2:11" x14ac:dyDescent="0.2">
      <c r="B8222" s="35">
        <v>8207</v>
      </c>
      <c r="C8222" s="93">
        <v>0.28052970083590911</v>
      </c>
      <c r="D8222" s="101">
        <f t="shared" si="906"/>
        <v>3.8132270228754992</v>
      </c>
      <c r="E8222" s="93">
        <v>9.4539152090004852E-2</v>
      </c>
      <c r="F8222" s="102">
        <f t="shared" si="904"/>
        <v>1.0945391520900047</v>
      </c>
      <c r="G8222" s="102">
        <f t="shared" si="907"/>
        <v>24500.992091197339</v>
      </c>
      <c r="H8222" s="102">
        <f t="shared" si="905"/>
        <v>24500.992091197339</v>
      </c>
      <c r="I8222" s="102">
        <f t="shared" si="908"/>
        <v>0</v>
      </c>
      <c r="J8222" s="102">
        <f t="shared" si="909"/>
        <v>24502.086630349429</v>
      </c>
      <c r="K8222" s="103">
        <f t="shared" si="910"/>
        <v>1.0945391520908743</v>
      </c>
    </row>
    <row r="8223" spans="2:11" ht="16" thickBot="1" x14ac:dyDescent="0.25">
      <c r="B8223" s="39">
        <v>8208</v>
      </c>
      <c r="C8223" s="94">
        <v>0.13236369209796739</v>
      </c>
      <c r="D8223" s="104">
        <f t="shared" si="906"/>
        <v>6.0666057058624698</v>
      </c>
      <c r="E8223" s="94">
        <v>0.25297062624007061</v>
      </c>
      <c r="F8223" s="105">
        <f t="shared" si="904"/>
        <v>1.2529706262400706</v>
      </c>
      <c r="G8223" s="105">
        <f t="shared" si="907"/>
        <v>24507.058696903201</v>
      </c>
      <c r="H8223" s="105">
        <f t="shared" si="905"/>
        <v>24507.058696903201</v>
      </c>
      <c r="I8223" s="105">
        <f t="shared" si="908"/>
        <v>0</v>
      </c>
      <c r="J8223" s="105">
        <f t="shared" si="909"/>
        <v>24508.31166752944</v>
      </c>
      <c r="K8223" s="106">
        <f t="shared" si="910"/>
        <v>1.2529706262394029</v>
      </c>
    </row>
    <row r="8224" spans="2:11" x14ac:dyDescent="0.2">
      <c r="B8224" s="35">
        <v>8209</v>
      </c>
      <c r="C8224" s="93">
        <v>1.1804496876710591E-4</v>
      </c>
      <c r="D8224" s="101">
        <f t="shared" si="906"/>
        <v>27.133334744546325</v>
      </c>
      <c r="E8224" s="93">
        <v>0.61468164273086212</v>
      </c>
      <c r="F8224" s="102">
        <f t="shared" si="904"/>
        <v>1.6146816427308621</v>
      </c>
      <c r="G8224" s="102">
        <f t="shared" si="907"/>
        <v>24534.192031647748</v>
      </c>
      <c r="H8224" s="102">
        <f t="shared" si="905"/>
        <v>24534.192031647748</v>
      </c>
      <c r="I8224" s="102">
        <f t="shared" si="908"/>
        <v>0</v>
      </c>
      <c r="J8224" s="102">
        <f t="shared" si="909"/>
        <v>24535.80671329048</v>
      </c>
      <c r="K8224" s="103">
        <f t="shared" si="910"/>
        <v>1.614681642731739</v>
      </c>
    </row>
    <row r="8225" spans="2:11" x14ac:dyDescent="0.2">
      <c r="B8225" s="35">
        <v>8210</v>
      </c>
      <c r="C8225" s="93">
        <v>0.9190635791184335</v>
      </c>
      <c r="D8225" s="101">
        <f t="shared" si="906"/>
        <v>0.25319992824962245</v>
      </c>
      <c r="E8225" s="93">
        <v>0.29600371645301204</v>
      </c>
      <c r="F8225" s="102">
        <f t="shared" si="904"/>
        <v>1.296003716453012</v>
      </c>
      <c r="G8225" s="102">
        <f t="shared" si="907"/>
        <v>24534.445231575999</v>
      </c>
      <c r="H8225" s="102">
        <f t="shared" si="905"/>
        <v>24535.80671329048</v>
      </c>
      <c r="I8225" s="102">
        <f t="shared" si="908"/>
        <v>1.3614817144807603</v>
      </c>
      <c r="J8225" s="102">
        <f t="shared" si="909"/>
        <v>24537.102717006932</v>
      </c>
      <c r="K8225" s="103">
        <f t="shared" si="910"/>
        <v>2.6574854309328657</v>
      </c>
    </row>
    <row r="8226" spans="2:11" x14ac:dyDescent="0.2">
      <c r="B8226" s="35">
        <v>8211</v>
      </c>
      <c r="C8226" s="93">
        <v>0.66134709253745549</v>
      </c>
      <c r="D8226" s="101">
        <f t="shared" si="906"/>
        <v>1.2404294243210587</v>
      </c>
      <c r="E8226" s="93">
        <v>0.69651334983322766</v>
      </c>
      <c r="F8226" s="102">
        <f t="shared" si="904"/>
        <v>1.6965133498332277</v>
      </c>
      <c r="G8226" s="102">
        <f t="shared" si="907"/>
        <v>24535.68566100032</v>
      </c>
      <c r="H8226" s="102">
        <f t="shared" si="905"/>
        <v>24537.102717006932</v>
      </c>
      <c r="I8226" s="102">
        <f t="shared" si="908"/>
        <v>1.4170560066122562</v>
      </c>
      <c r="J8226" s="102">
        <f t="shared" si="909"/>
        <v>24538.799230356766</v>
      </c>
      <c r="K8226" s="103">
        <f t="shared" si="910"/>
        <v>3.1135693564465328</v>
      </c>
    </row>
    <row r="8227" spans="2:11" ht="16" thickBot="1" x14ac:dyDescent="0.25">
      <c r="B8227" s="39">
        <v>8212</v>
      </c>
      <c r="C8227" s="94">
        <v>0.10875995919904391</v>
      </c>
      <c r="D8227" s="104">
        <f t="shared" si="906"/>
        <v>6.6558361030939395</v>
      </c>
      <c r="E8227" s="94">
        <v>0.15007160967158595</v>
      </c>
      <c r="F8227" s="105">
        <f t="shared" si="904"/>
        <v>1.1500716096715859</v>
      </c>
      <c r="G8227" s="105">
        <f t="shared" si="907"/>
        <v>24542.341497103414</v>
      </c>
      <c r="H8227" s="105">
        <f t="shared" si="905"/>
        <v>24542.341497103414</v>
      </c>
      <c r="I8227" s="105">
        <f t="shared" si="908"/>
        <v>0</v>
      </c>
      <c r="J8227" s="105">
        <f t="shared" si="909"/>
        <v>24543.491568713085</v>
      </c>
      <c r="K8227" s="106">
        <f t="shared" si="910"/>
        <v>1.1500716096707038</v>
      </c>
    </row>
    <row r="8228" spans="2:11" x14ac:dyDescent="0.2">
      <c r="B8228" s="35">
        <v>8213</v>
      </c>
      <c r="C8228" s="93">
        <v>0.33996195198671419</v>
      </c>
      <c r="D8228" s="101">
        <f t="shared" si="906"/>
        <v>3.2367647206658812</v>
      </c>
      <c r="E8228" s="93">
        <v>0.622906557952705</v>
      </c>
      <c r="F8228" s="102">
        <f t="shared" si="904"/>
        <v>1.6229065579527049</v>
      </c>
      <c r="G8228" s="102">
        <f t="shared" si="907"/>
        <v>24545.578261824081</v>
      </c>
      <c r="H8228" s="102">
        <f t="shared" si="905"/>
        <v>24545.578261824081</v>
      </c>
      <c r="I8228" s="102">
        <f t="shared" si="908"/>
        <v>0</v>
      </c>
      <c r="J8228" s="102">
        <f t="shared" si="909"/>
        <v>24547.201168382035</v>
      </c>
      <c r="K8228" s="103">
        <f t="shared" si="910"/>
        <v>1.6229065579536837</v>
      </c>
    </row>
    <row r="8229" spans="2:11" x14ac:dyDescent="0.2">
      <c r="B8229" s="35">
        <v>8214</v>
      </c>
      <c r="C8229" s="93">
        <v>0.54084148848417035</v>
      </c>
      <c r="D8229" s="101">
        <f t="shared" si="906"/>
        <v>1.8438871209730638</v>
      </c>
      <c r="E8229" s="93">
        <v>0.7269789787629527</v>
      </c>
      <c r="F8229" s="102">
        <f t="shared" si="904"/>
        <v>1.7269789787629528</v>
      </c>
      <c r="G8229" s="102">
        <f t="shared" si="907"/>
        <v>24547.422148945054</v>
      </c>
      <c r="H8229" s="102">
        <f t="shared" si="905"/>
        <v>24547.422148945054</v>
      </c>
      <c r="I8229" s="102">
        <f t="shared" si="908"/>
        <v>0</v>
      </c>
      <c r="J8229" s="102">
        <f t="shared" si="909"/>
        <v>24549.149127923818</v>
      </c>
      <c r="K8229" s="103">
        <f t="shared" si="910"/>
        <v>1.7269789787642367</v>
      </c>
    </row>
    <row r="8230" spans="2:11" x14ac:dyDescent="0.2">
      <c r="B8230" s="35">
        <v>8215</v>
      </c>
      <c r="C8230" s="93">
        <v>0.45152537650089475</v>
      </c>
      <c r="D8230" s="101">
        <f t="shared" si="906"/>
        <v>2.3853711084897102</v>
      </c>
      <c r="E8230" s="93">
        <v>0.18379785285875283</v>
      </c>
      <c r="F8230" s="102">
        <f t="shared" si="904"/>
        <v>1.1837978528587527</v>
      </c>
      <c r="G8230" s="102">
        <f t="shared" si="907"/>
        <v>24549.807520053542</v>
      </c>
      <c r="H8230" s="102">
        <f t="shared" si="905"/>
        <v>24549.807520053542</v>
      </c>
      <c r="I8230" s="102">
        <f t="shared" si="908"/>
        <v>0</v>
      </c>
      <c r="J8230" s="102">
        <f t="shared" si="909"/>
        <v>24550.991317906402</v>
      </c>
      <c r="K8230" s="103">
        <f t="shared" si="910"/>
        <v>1.1837978528601525</v>
      </c>
    </row>
    <row r="8231" spans="2:11" ht="16" thickBot="1" x14ac:dyDescent="0.25">
      <c r="B8231" s="39">
        <v>8216</v>
      </c>
      <c r="C8231" s="94">
        <v>0.58522871998406645</v>
      </c>
      <c r="D8231" s="104">
        <f t="shared" si="906"/>
        <v>1.6072576014872741</v>
      </c>
      <c r="E8231" s="94">
        <v>0.88822979559752757</v>
      </c>
      <c r="F8231" s="105">
        <f t="shared" si="904"/>
        <v>1.8882297955975276</v>
      </c>
      <c r="G8231" s="105">
        <f t="shared" si="907"/>
        <v>24551.414777655031</v>
      </c>
      <c r="H8231" s="105">
        <f t="shared" si="905"/>
        <v>24551.414777655031</v>
      </c>
      <c r="I8231" s="105">
        <f t="shared" si="908"/>
        <v>0</v>
      </c>
      <c r="J8231" s="105">
        <f t="shared" si="909"/>
        <v>24553.303007450628</v>
      </c>
      <c r="K8231" s="106">
        <f t="shared" si="910"/>
        <v>1.8882297955969989</v>
      </c>
    </row>
    <row r="8232" spans="2:11" x14ac:dyDescent="0.2">
      <c r="B8232" s="35">
        <v>8217</v>
      </c>
      <c r="C8232" s="93">
        <v>0.72194276755450737</v>
      </c>
      <c r="D8232" s="101">
        <f t="shared" si="906"/>
        <v>0.97742823763912723</v>
      </c>
      <c r="E8232" s="93">
        <v>5.4716935015977186E-2</v>
      </c>
      <c r="F8232" s="102">
        <f t="shared" si="904"/>
        <v>1.0547169350159771</v>
      </c>
      <c r="G8232" s="102">
        <f t="shared" si="907"/>
        <v>24552.392205892669</v>
      </c>
      <c r="H8232" s="102">
        <f t="shared" si="905"/>
        <v>24553.303007450628</v>
      </c>
      <c r="I8232" s="102">
        <f t="shared" si="908"/>
        <v>0.91080155795862083</v>
      </c>
      <c r="J8232" s="102">
        <f t="shared" si="909"/>
        <v>24554.357724385645</v>
      </c>
      <c r="K8232" s="103">
        <f t="shared" si="910"/>
        <v>1.9655184929761162</v>
      </c>
    </row>
    <row r="8233" spans="2:11" x14ac:dyDescent="0.2">
      <c r="B8233" s="35">
        <v>8218</v>
      </c>
      <c r="C8233" s="93">
        <v>0.15015934446466395</v>
      </c>
      <c r="D8233" s="101">
        <f t="shared" si="906"/>
        <v>5.6881747568771077</v>
      </c>
      <c r="E8233" s="93">
        <v>0.57073812940035329</v>
      </c>
      <c r="F8233" s="102">
        <f t="shared" si="904"/>
        <v>1.5707381294003533</v>
      </c>
      <c r="G8233" s="102">
        <f t="shared" si="907"/>
        <v>24558.080380649546</v>
      </c>
      <c r="H8233" s="102">
        <f t="shared" si="905"/>
        <v>24558.080380649546</v>
      </c>
      <c r="I8233" s="102">
        <f t="shared" si="908"/>
        <v>0</v>
      </c>
      <c r="J8233" s="102">
        <f t="shared" si="909"/>
        <v>24559.651118778947</v>
      </c>
      <c r="K8233" s="103">
        <f t="shared" si="910"/>
        <v>1.570738129401434</v>
      </c>
    </row>
    <row r="8234" spans="2:11" x14ac:dyDescent="0.2">
      <c r="B8234" s="35">
        <v>8219</v>
      </c>
      <c r="C8234" s="93">
        <v>0.74059853430823308</v>
      </c>
      <c r="D8234" s="101">
        <f t="shared" si="906"/>
        <v>0.90088976869346937</v>
      </c>
      <c r="E8234" s="93">
        <v>0.99396433851235222</v>
      </c>
      <c r="F8234" s="102">
        <f t="shared" si="904"/>
        <v>1.9939643385123522</v>
      </c>
      <c r="G8234" s="102">
        <f t="shared" si="907"/>
        <v>24558.98127041824</v>
      </c>
      <c r="H8234" s="102">
        <f t="shared" si="905"/>
        <v>24559.651118778947</v>
      </c>
      <c r="I8234" s="102">
        <f t="shared" si="908"/>
        <v>0.66984836070696474</v>
      </c>
      <c r="J8234" s="102">
        <f t="shared" si="909"/>
        <v>24561.645083117459</v>
      </c>
      <c r="K8234" s="103">
        <f t="shared" si="910"/>
        <v>2.663812699218397</v>
      </c>
    </row>
    <row r="8235" spans="2:11" ht="16" thickBot="1" x14ac:dyDescent="0.25">
      <c r="B8235" s="39">
        <v>8220</v>
      </c>
      <c r="C8235" s="94">
        <v>0.17737377642560404</v>
      </c>
      <c r="D8235" s="104">
        <f t="shared" si="906"/>
        <v>5.188488125281542</v>
      </c>
      <c r="E8235" s="94">
        <v>0.69448976280151287</v>
      </c>
      <c r="F8235" s="105">
        <f t="shared" ref="F8235:F8298" si="911">($N$18-$N$19)*E8235+$N$19</f>
        <v>1.694489762801513</v>
      </c>
      <c r="G8235" s="105">
        <f t="shared" si="907"/>
        <v>24564.169758543521</v>
      </c>
      <c r="H8235" s="105">
        <f t="shared" ref="H8235:H8298" si="912">+MAX(G8235,J8234)</f>
        <v>24564.169758543521</v>
      </c>
      <c r="I8235" s="105">
        <f t="shared" si="908"/>
        <v>0</v>
      </c>
      <c r="J8235" s="105">
        <f t="shared" si="909"/>
        <v>24565.864248306323</v>
      </c>
      <c r="K8235" s="106">
        <f t="shared" si="910"/>
        <v>1.6944897628018225</v>
      </c>
    </row>
    <row r="8236" spans="2:11" x14ac:dyDescent="0.2">
      <c r="B8236" s="35">
        <v>8221</v>
      </c>
      <c r="C8236" s="93">
        <v>0.83831199025603287</v>
      </c>
      <c r="D8236" s="101">
        <f t="shared" ref="D8236:D8299" si="913">-LN(C8236)/$N$16</f>
        <v>0.52909483313885175</v>
      </c>
      <c r="E8236" s="93">
        <v>0.51965509587938563</v>
      </c>
      <c r="F8236" s="102">
        <f t="shared" si="911"/>
        <v>1.5196550958793855</v>
      </c>
      <c r="G8236" s="102">
        <f t="shared" ref="G8236:G8299" si="914">G8235+D8236</f>
        <v>24564.69885337666</v>
      </c>
      <c r="H8236" s="102">
        <f t="shared" si="912"/>
        <v>24565.864248306323</v>
      </c>
      <c r="I8236" s="102">
        <f t="shared" si="908"/>
        <v>1.1653949296633073</v>
      </c>
      <c r="J8236" s="102">
        <f t="shared" si="909"/>
        <v>24567.383903402202</v>
      </c>
      <c r="K8236" s="103">
        <f t="shared" si="910"/>
        <v>2.6850500255422958</v>
      </c>
    </row>
    <row r="8237" spans="2:11" x14ac:dyDescent="0.2">
      <c r="B8237" s="35">
        <v>8222</v>
      </c>
      <c r="C8237" s="93">
        <v>0.95068930235060656</v>
      </c>
      <c r="D8237" s="101">
        <f t="shared" si="913"/>
        <v>0.1517039282183896</v>
      </c>
      <c r="E8237" s="93">
        <v>6.5513355346959457E-2</v>
      </c>
      <c r="F8237" s="102">
        <f t="shared" si="911"/>
        <v>1.0655133553469596</v>
      </c>
      <c r="G8237" s="102">
        <f t="shared" si="914"/>
        <v>24564.850557304879</v>
      </c>
      <c r="H8237" s="102">
        <f t="shared" si="912"/>
        <v>24567.383903402202</v>
      </c>
      <c r="I8237" s="102">
        <f t="shared" si="908"/>
        <v>2.5333460973233741</v>
      </c>
      <c r="J8237" s="102">
        <f t="shared" si="909"/>
        <v>24568.44941675755</v>
      </c>
      <c r="K8237" s="103">
        <f t="shared" si="910"/>
        <v>3.5988594526716042</v>
      </c>
    </row>
    <row r="8238" spans="2:11" x14ac:dyDescent="0.2">
      <c r="B8238" s="35">
        <v>8223</v>
      </c>
      <c r="C8238" s="93">
        <v>0.97064757106690569</v>
      </c>
      <c r="D8238" s="101">
        <f t="shared" si="913"/>
        <v>8.9375493575305442E-2</v>
      </c>
      <c r="E8238" s="93">
        <v>0.38008250285681677</v>
      </c>
      <c r="F8238" s="102">
        <f t="shared" si="911"/>
        <v>1.3800825028568169</v>
      </c>
      <c r="G8238" s="102">
        <f t="shared" si="914"/>
        <v>24564.939932798454</v>
      </c>
      <c r="H8238" s="102">
        <f t="shared" si="912"/>
        <v>24568.44941675755</v>
      </c>
      <c r="I8238" s="102">
        <f t="shared" si="908"/>
        <v>3.5094839590965421</v>
      </c>
      <c r="J8238" s="102">
        <f t="shared" si="909"/>
        <v>24569.829499260406</v>
      </c>
      <c r="K8238" s="103">
        <f t="shared" si="910"/>
        <v>4.8895664619521995</v>
      </c>
    </row>
    <row r="8239" spans="2:11" ht="16" thickBot="1" x14ac:dyDescent="0.25">
      <c r="B8239" s="39">
        <v>8224</v>
      </c>
      <c r="C8239" s="94">
        <v>0.22838677036359656</v>
      </c>
      <c r="D8239" s="104">
        <f t="shared" si="913"/>
        <v>4.430144177938443</v>
      </c>
      <c r="E8239" s="94">
        <v>0.15636163457833319</v>
      </c>
      <c r="F8239" s="105">
        <f t="shared" si="911"/>
        <v>1.1563616345783332</v>
      </c>
      <c r="G8239" s="105">
        <f t="shared" si="914"/>
        <v>24569.370076976393</v>
      </c>
      <c r="H8239" s="105">
        <f t="shared" si="912"/>
        <v>24569.829499260406</v>
      </c>
      <c r="I8239" s="105">
        <f t="shared" si="908"/>
        <v>0.45942228401327156</v>
      </c>
      <c r="J8239" s="105">
        <f t="shared" si="909"/>
        <v>24570.985860894983</v>
      </c>
      <c r="K8239" s="106">
        <f t="shared" si="910"/>
        <v>1.6157839185907505</v>
      </c>
    </row>
    <row r="8240" spans="2:11" x14ac:dyDescent="0.2">
      <c r="B8240" s="35">
        <v>8225</v>
      </c>
      <c r="C8240" s="93">
        <v>0.11686253195609775</v>
      </c>
      <c r="D8240" s="101">
        <f t="shared" si="913"/>
        <v>6.440270926543012</v>
      </c>
      <c r="E8240" s="93">
        <v>0.82294383047255504</v>
      </c>
      <c r="F8240" s="102">
        <f t="shared" si="911"/>
        <v>1.8229438304725551</v>
      </c>
      <c r="G8240" s="102">
        <f t="shared" si="914"/>
        <v>24575.810347902934</v>
      </c>
      <c r="H8240" s="102">
        <f t="shared" si="912"/>
        <v>24575.810347902934</v>
      </c>
      <c r="I8240" s="102">
        <f t="shared" si="908"/>
        <v>0</v>
      </c>
      <c r="J8240" s="102">
        <f t="shared" si="909"/>
        <v>24577.633291733408</v>
      </c>
      <c r="K8240" s="103">
        <f t="shared" si="910"/>
        <v>1.8229438304733776</v>
      </c>
    </row>
    <row r="8241" spans="2:11" x14ac:dyDescent="0.2">
      <c r="B8241" s="35">
        <v>8226</v>
      </c>
      <c r="C8241" s="93">
        <v>0.40946439288003267</v>
      </c>
      <c r="D8241" s="101">
        <f t="shared" si="913"/>
        <v>2.6787159964305864</v>
      </c>
      <c r="E8241" s="93">
        <v>0.39975783047296365</v>
      </c>
      <c r="F8241" s="102">
        <f t="shared" si="911"/>
        <v>1.3997578304729636</v>
      </c>
      <c r="G8241" s="102">
        <f t="shared" si="914"/>
        <v>24578.489063899364</v>
      </c>
      <c r="H8241" s="102">
        <f t="shared" si="912"/>
        <v>24578.489063899364</v>
      </c>
      <c r="I8241" s="102">
        <f t="shared" si="908"/>
        <v>0</v>
      </c>
      <c r="J8241" s="102">
        <f t="shared" si="909"/>
        <v>24579.888821729837</v>
      </c>
      <c r="K8241" s="103">
        <f t="shared" si="910"/>
        <v>1.3997578304733906</v>
      </c>
    </row>
    <row r="8242" spans="2:11" x14ac:dyDescent="0.2">
      <c r="B8242" s="35">
        <v>8227</v>
      </c>
      <c r="C8242" s="93">
        <v>0.94336217113091714</v>
      </c>
      <c r="D8242" s="101">
        <f t="shared" si="913"/>
        <v>0.1749150221303214</v>
      </c>
      <c r="E8242" s="93">
        <v>0.83621192057107774</v>
      </c>
      <c r="F8242" s="102">
        <f t="shared" si="911"/>
        <v>1.8362119205710776</v>
      </c>
      <c r="G8242" s="102">
        <f t="shared" si="914"/>
        <v>24578.663978921493</v>
      </c>
      <c r="H8242" s="102">
        <f t="shared" si="912"/>
        <v>24579.888821729837</v>
      </c>
      <c r="I8242" s="102">
        <f t="shared" si="908"/>
        <v>1.2248428083439649</v>
      </c>
      <c r="J8242" s="102">
        <f t="shared" si="909"/>
        <v>24581.725033650408</v>
      </c>
      <c r="K8242" s="103">
        <f t="shared" si="910"/>
        <v>3.0610547289143142</v>
      </c>
    </row>
    <row r="8243" spans="2:11" ht="16" thickBot="1" x14ac:dyDescent="0.25">
      <c r="B8243" s="39">
        <v>8228</v>
      </c>
      <c r="C8243" s="94">
        <v>0.83374820529549309</v>
      </c>
      <c r="D8243" s="104">
        <f t="shared" si="913"/>
        <v>0.54547150297123226</v>
      </c>
      <c r="E8243" s="94">
        <v>0.78441327115884751</v>
      </c>
      <c r="F8243" s="105">
        <f t="shared" si="911"/>
        <v>1.7844132711588476</v>
      </c>
      <c r="G8243" s="105">
        <f t="shared" si="914"/>
        <v>24579.209450424463</v>
      </c>
      <c r="H8243" s="105">
        <f t="shared" si="912"/>
        <v>24581.725033650408</v>
      </c>
      <c r="I8243" s="105">
        <f t="shared" si="908"/>
        <v>2.5155832259442832</v>
      </c>
      <c r="J8243" s="105">
        <f t="shared" si="909"/>
        <v>24583.509446921566</v>
      </c>
      <c r="K8243" s="106">
        <f t="shared" si="910"/>
        <v>4.2999964971022564</v>
      </c>
    </row>
    <row r="8244" spans="2:11" x14ac:dyDescent="0.2">
      <c r="B8244" s="35">
        <v>8229</v>
      </c>
      <c r="C8244" s="93">
        <v>0.72134133488253249</v>
      </c>
      <c r="D8244" s="101">
        <f t="shared" si="913"/>
        <v>0.97992850507409146</v>
      </c>
      <c r="E8244" s="93">
        <v>0.16759744027041512</v>
      </c>
      <c r="F8244" s="102">
        <f t="shared" si="911"/>
        <v>1.167597440270415</v>
      </c>
      <c r="G8244" s="102">
        <f t="shared" si="914"/>
        <v>24580.189378929539</v>
      </c>
      <c r="H8244" s="102">
        <f t="shared" si="912"/>
        <v>24583.509446921566</v>
      </c>
      <c r="I8244" s="102">
        <f t="shared" si="908"/>
        <v>3.320067992026452</v>
      </c>
      <c r="J8244" s="102">
        <f t="shared" si="909"/>
        <v>24584.677044361837</v>
      </c>
      <c r="K8244" s="103">
        <f t="shared" si="910"/>
        <v>4.4876654322979448</v>
      </c>
    </row>
    <row r="8245" spans="2:11" x14ac:dyDescent="0.2">
      <c r="B8245" s="35">
        <v>8230</v>
      </c>
      <c r="C8245" s="93">
        <v>0.84769891463484781</v>
      </c>
      <c r="D8245" s="101">
        <f t="shared" si="913"/>
        <v>0.49568927919987638</v>
      </c>
      <c r="E8245" s="93">
        <v>0.31131994062139323</v>
      </c>
      <c r="F8245" s="102">
        <f t="shared" si="911"/>
        <v>1.3113199406213933</v>
      </c>
      <c r="G8245" s="102">
        <f t="shared" si="914"/>
        <v>24580.685068208739</v>
      </c>
      <c r="H8245" s="102">
        <f t="shared" si="912"/>
        <v>24584.677044361837</v>
      </c>
      <c r="I8245" s="102">
        <f t="shared" si="908"/>
        <v>3.9919761530982214</v>
      </c>
      <c r="J8245" s="102">
        <f t="shared" si="909"/>
        <v>24585.988364302459</v>
      </c>
      <c r="K8245" s="103">
        <f t="shared" si="910"/>
        <v>5.3032960937198368</v>
      </c>
    </row>
    <row r="8246" spans="2:11" x14ac:dyDescent="0.2">
      <c r="B8246" s="35">
        <v>8231</v>
      </c>
      <c r="C8246" s="93">
        <v>8.1818869262393457E-2</v>
      </c>
      <c r="D8246" s="101">
        <f t="shared" si="913"/>
        <v>7.5097421591867226</v>
      </c>
      <c r="E8246" s="93">
        <v>0.67481464516356393</v>
      </c>
      <c r="F8246" s="102">
        <f t="shared" si="911"/>
        <v>1.6748146451635639</v>
      </c>
      <c r="G8246" s="102">
        <f t="shared" si="914"/>
        <v>24588.194810367924</v>
      </c>
      <c r="H8246" s="102">
        <f t="shared" si="912"/>
        <v>24588.194810367924</v>
      </c>
      <c r="I8246" s="102">
        <f t="shared" si="908"/>
        <v>0</v>
      </c>
      <c r="J8246" s="102">
        <f t="shared" si="909"/>
        <v>24589.869625013089</v>
      </c>
      <c r="K8246" s="103">
        <f t="shared" si="910"/>
        <v>1.674814645164588</v>
      </c>
    </row>
    <row r="8247" spans="2:11" ht="16" thickBot="1" x14ac:dyDescent="0.25">
      <c r="B8247" s="39">
        <v>8232</v>
      </c>
      <c r="C8247" s="94">
        <v>0.33315321611247506</v>
      </c>
      <c r="D8247" s="104">
        <f t="shared" si="913"/>
        <v>3.2974583591197679</v>
      </c>
      <c r="E8247" s="94">
        <v>5.8165142803606962E-2</v>
      </c>
      <c r="F8247" s="105">
        <f t="shared" si="911"/>
        <v>1.058165142803607</v>
      </c>
      <c r="G8247" s="105">
        <f t="shared" si="914"/>
        <v>24591.492268727045</v>
      </c>
      <c r="H8247" s="105">
        <f t="shared" si="912"/>
        <v>24591.492268727045</v>
      </c>
      <c r="I8247" s="105">
        <f t="shared" si="908"/>
        <v>0</v>
      </c>
      <c r="J8247" s="105">
        <f t="shared" si="909"/>
        <v>24592.550433869848</v>
      </c>
      <c r="K8247" s="106">
        <f t="shared" si="910"/>
        <v>1.0581651428037731</v>
      </c>
    </row>
    <row r="8248" spans="2:11" x14ac:dyDescent="0.2">
      <c r="B8248" s="35">
        <v>8233</v>
      </c>
      <c r="C8248" s="93">
        <v>0.55510493703827501</v>
      </c>
      <c r="D8248" s="101">
        <f t="shared" si="913"/>
        <v>1.7657943220908863</v>
      </c>
      <c r="E8248" s="93">
        <v>0.47758643247451571</v>
      </c>
      <c r="F8248" s="102">
        <f t="shared" si="911"/>
        <v>1.4775864324745158</v>
      </c>
      <c r="G8248" s="102">
        <f t="shared" si="914"/>
        <v>24593.258063049136</v>
      </c>
      <c r="H8248" s="102">
        <f t="shared" si="912"/>
        <v>24593.258063049136</v>
      </c>
      <c r="I8248" s="102">
        <f t="shared" si="908"/>
        <v>0</v>
      </c>
      <c r="J8248" s="102">
        <f t="shared" si="909"/>
        <v>24594.735649481609</v>
      </c>
      <c r="K8248" s="103">
        <f t="shared" si="910"/>
        <v>1.47758643247289</v>
      </c>
    </row>
    <row r="8249" spans="2:11" x14ac:dyDescent="0.2">
      <c r="B8249" s="35">
        <v>8234</v>
      </c>
      <c r="C8249" s="93">
        <v>1.3518265320135892E-2</v>
      </c>
      <c r="D8249" s="101">
        <f t="shared" si="913"/>
        <v>12.911140563968251</v>
      </c>
      <c r="E8249" s="93">
        <v>0.55533396622791187</v>
      </c>
      <c r="F8249" s="102">
        <f t="shared" si="911"/>
        <v>1.555333966227912</v>
      </c>
      <c r="G8249" s="102">
        <f t="shared" si="914"/>
        <v>24606.169203613103</v>
      </c>
      <c r="H8249" s="102">
        <f t="shared" si="912"/>
        <v>24606.169203613103</v>
      </c>
      <c r="I8249" s="102">
        <f t="shared" si="908"/>
        <v>0</v>
      </c>
      <c r="J8249" s="102">
        <f t="shared" si="909"/>
        <v>24607.724537579332</v>
      </c>
      <c r="K8249" s="103">
        <f t="shared" si="910"/>
        <v>1.5553339662292274</v>
      </c>
    </row>
    <row r="8250" spans="2:11" x14ac:dyDescent="0.2">
      <c r="B8250" s="35">
        <v>8235</v>
      </c>
      <c r="C8250" s="93">
        <v>0.71451971578501916</v>
      </c>
      <c r="D8250" s="101">
        <f t="shared" si="913"/>
        <v>1.0084340645161107</v>
      </c>
      <c r="E8250" s="93">
        <v>0.41515495888937504</v>
      </c>
      <c r="F8250" s="102">
        <f t="shared" si="911"/>
        <v>1.415154958889375</v>
      </c>
      <c r="G8250" s="102">
        <f t="shared" si="914"/>
        <v>24607.177637677618</v>
      </c>
      <c r="H8250" s="102">
        <f t="shared" si="912"/>
        <v>24607.724537579332</v>
      </c>
      <c r="I8250" s="102">
        <f t="shared" si="908"/>
        <v>0.54689990171391401</v>
      </c>
      <c r="J8250" s="102">
        <f t="shared" si="909"/>
        <v>24609.139692538221</v>
      </c>
      <c r="K8250" s="103">
        <f t="shared" si="910"/>
        <v>1.96205486060353</v>
      </c>
    </row>
    <row r="8251" spans="2:11" ht="16" thickBot="1" x14ac:dyDescent="0.25">
      <c r="B8251" s="39">
        <v>8236</v>
      </c>
      <c r="C8251" s="94">
        <v>0.7652149038623749</v>
      </c>
      <c r="D8251" s="104">
        <f t="shared" si="913"/>
        <v>0.80279569357417013</v>
      </c>
      <c r="E8251" s="94">
        <v>0.29284562978676743</v>
      </c>
      <c r="F8251" s="105">
        <f t="shared" si="911"/>
        <v>1.2928456297867674</v>
      </c>
      <c r="G8251" s="105">
        <f t="shared" si="914"/>
        <v>24607.980433371191</v>
      </c>
      <c r="H8251" s="105">
        <f t="shared" si="912"/>
        <v>24609.139692538221</v>
      </c>
      <c r="I8251" s="105">
        <f t="shared" si="908"/>
        <v>1.159259167030541</v>
      </c>
      <c r="J8251" s="105">
        <f t="shared" si="909"/>
        <v>24610.432538168006</v>
      </c>
      <c r="K8251" s="106">
        <f t="shared" si="910"/>
        <v>2.4521047968155472</v>
      </c>
    </row>
    <row r="8252" spans="2:11" x14ac:dyDescent="0.2">
      <c r="B8252" s="35">
        <v>8237</v>
      </c>
      <c r="C8252" s="93">
        <v>0.12442432398666814</v>
      </c>
      <c r="D8252" s="101">
        <f t="shared" si="913"/>
        <v>6.252172762053565</v>
      </c>
      <c r="E8252" s="93">
        <v>0.18204492973837327</v>
      </c>
      <c r="F8252" s="102">
        <f t="shared" si="911"/>
        <v>1.1820449297383733</v>
      </c>
      <c r="G8252" s="102">
        <f t="shared" si="914"/>
        <v>24614.232606133246</v>
      </c>
      <c r="H8252" s="102">
        <f t="shared" si="912"/>
        <v>24614.232606133246</v>
      </c>
      <c r="I8252" s="102">
        <f t="shared" si="908"/>
        <v>0</v>
      </c>
      <c r="J8252" s="102">
        <f t="shared" si="909"/>
        <v>24615.414651062983</v>
      </c>
      <c r="K8252" s="103">
        <f t="shared" si="910"/>
        <v>1.182044929737458</v>
      </c>
    </row>
    <row r="8253" spans="2:11" x14ac:dyDescent="0.2">
      <c r="B8253" s="35">
        <v>8238</v>
      </c>
      <c r="C8253" s="93">
        <v>2.3307917414194468E-2</v>
      </c>
      <c r="D8253" s="101">
        <f t="shared" si="913"/>
        <v>11.276886518838591</v>
      </c>
      <c r="E8253" s="93">
        <v>0.64721412366792452</v>
      </c>
      <c r="F8253" s="102">
        <f t="shared" si="911"/>
        <v>1.6472141236679245</v>
      </c>
      <c r="G8253" s="102">
        <f t="shared" si="914"/>
        <v>24625.509492652083</v>
      </c>
      <c r="H8253" s="102">
        <f t="shared" si="912"/>
        <v>24625.509492652083</v>
      </c>
      <c r="I8253" s="102">
        <f t="shared" si="908"/>
        <v>0</v>
      </c>
      <c r="J8253" s="102">
        <f t="shared" si="909"/>
        <v>24627.15670677575</v>
      </c>
      <c r="K8253" s="103">
        <f t="shared" si="910"/>
        <v>1.6472141236663447</v>
      </c>
    </row>
    <row r="8254" spans="2:11" x14ac:dyDescent="0.2">
      <c r="B8254" s="35">
        <v>8239</v>
      </c>
      <c r="C8254" s="93">
        <v>0.8523469908661222</v>
      </c>
      <c r="D8254" s="101">
        <f t="shared" si="913"/>
        <v>0.47928470636528697</v>
      </c>
      <c r="E8254" s="93">
        <v>3.0197447882647332E-2</v>
      </c>
      <c r="F8254" s="102">
        <f t="shared" si="911"/>
        <v>1.0301974478826472</v>
      </c>
      <c r="G8254" s="102">
        <f t="shared" si="914"/>
        <v>24625.988777358449</v>
      </c>
      <c r="H8254" s="102">
        <f t="shared" si="912"/>
        <v>24627.15670677575</v>
      </c>
      <c r="I8254" s="102">
        <f t="shared" si="908"/>
        <v>1.1679294173009112</v>
      </c>
      <c r="J8254" s="102">
        <f t="shared" si="909"/>
        <v>24628.186904223632</v>
      </c>
      <c r="K8254" s="103">
        <f t="shared" si="910"/>
        <v>2.1981268651834398</v>
      </c>
    </row>
    <row r="8255" spans="2:11" ht="16" thickBot="1" x14ac:dyDescent="0.25">
      <c r="B8255" s="39">
        <v>8240</v>
      </c>
      <c r="C8255" s="94">
        <v>0.37924884123377356</v>
      </c>
      <c r="D8255" s="104">
        <f t="shared" si="913"/>
        <v>2.9086881485201834</v>
      </c>
      <c r="E8255" s="94">
        <v>0.8559082984279176</v>
      </c>
      <c r="F8255" s="105">
        <f t="shared" si="911"/>
        <v>1.8559082984279176</v>
      </c>
      <c r="G8255" s="105">
        <f t="shared" si="914"/>
        <v>24628.897465506969</v>
      </c>
      <c r="H8255" s="105">
        <f t="shared" si="912"/>
        <v>24628.897465506969</v>
      </c>
      <c r="I8255" s="105">
        <f t="shared" si="908"/>
        <v>0</v>
      </c>
      <c r="J8255" s="105">
        <f t="shared" si="909"/>
        <v>24630.753373805397</v>
      </c>
      <c r="K8255" s="106">
        <f t="shared" si="910"/>
        <v>1.8559082984284032</v>
      </c>
    </row>
    <row r="8256" spans="2:11" x14ac:dyDescent="0.2">
      <c r="B8256" s="35">
        <v>8241</v>
      </c>
      <c r="C8256" s="93">
        <v>0.76328640205336873</v>
      </c>
      <c r="D8256" s="101">
        <f t="shared" si="913"/>
        <v>0.81036586505463959</v>
      </c>
      <c r="E8256" s="93">
        <v>0.34553818830243765</v>
      </c>
      <c r="F8256" s="102">
        <f t="shared" si="911"/>
        <v>1.3455381883024375</v>
      </c>
      <c r="G8256" s="102">
        <f t="shared" si="914"/>
        <v>24629.707831372023</v>
      </c>
      <c r="H8256" s="102">
        <f t="shared" si="912"/>
        <v>24630.753373805397</v>
      </c>
      <c r="I8256" s="102">
        <f t="shared" si="908"/>
        <v>1.0455424333740666</v>
      </c>
      <c r="J8256" s="102">
        <f t="shared" si="909"/>
        <v>24632.0989119937</v>
      </c>
      <c r="K8256" s="103">
        <f t="shared" si="910"/>
        <v>2.3910806216772471</v>
      </c>
    </row>
    <row r="8257" spans="2:11" x14ac:dyDescent="0.2">
      <c r="B8257" s="35">
        <v>8242</v>
      </c>
      <c r="C8257" s="93">
        <v>0.82282046412078091</v>
      </c>
      <c r="D8257" s="101">
        <f t="shared" si="913"/>
        <v>0.58505175058265813</v>
      </c>
      <c r="E8257" s="93">
        <v>0.97839515882701189</v>
      </c>
      <c r="F8257" s="102">
        <f t="shared" si="911"/>
        <v>1.9783951588270119</v>
      </c>
      <c r="G8257" s="102">
        <f t="shared" si="914"/>
        <v>24630.292883122605</v>
      </c>
      <c r="H8257" s="102">
        <f t="shared" si="912"/>
        <v>24632.0989119937</v>
      </c>
      <c r="I8257" s="102">
        <f t="shared" si="908"/>
        <v>1.8060288710948953</v>
      </c>
      <c r="J8257" s="102">
        <f t="shared" si="909"/>
        <v>24634.077307152529</v>
      </c>
      <c r="K8257" s="103">
        <f t="shared" si="910"/>
        <v>3.7844240299236844</v>
      </c>
    </row>
    <row r="8258" spans="2:11" x14ac:dyDescent="0.2">
      <c r="B8258" s="35">
        <v>8243</v>
      </c>
      <c r="C8258" s="93">
        <v>0.72091282197139439</v>
      </c>
      <c r="D8258" s="101">
        <f t="shared" si="913"/>
        <v>0.98171118500624166</v>
      </c>
      <c r="E8258" s="93">
        <v>0.91235789043564453</v>
      </c>
      <c r="F8258" s="102">
        <f t="shared" si="911"/>
        <v>1.9123578904356444</v>
      </c>
      <c r="G8258" s="102">
        <f t="shared" si="914"/>
        <v>24631.274594307612</v>
      </c>
      <c r="H8258" s="102">
        <f t="shared" si="912"/>
        <v>24634.077307152529</v>
      </c>
      <c r="I8258" s="102">
        <f t="shared" si="908"/>
        <v>2.8027128449175507</v>
      </c>
      <c r="J8258" s="102">
        <f t="shared" si="909"/>
        <v>24635.989665042965</v>
      </c>
      <c r="K8258" s="103">
        <f t="shared" si="910"/>
        <v>4.7150707353539474</v>
      </c>
    </row>
    <row r="8259" spans="2:11" ht="16" thickBot="1" x14ac:dyDescent="0.25">
      <c r="B8259" s="39">
        <v>8244</v>
      </c>
      <c r="C8259" s="94">
        <v>0.72752322389640722</v>
      </c>
      <c r="D8259" s="104">
        <f t="shared" si="913"/>
        <v>0.95432807269306319</v>
      </c>
      <c r="E8259" s="94">
        <v>0.85075676354195628</v>
      </c>
      <c r="F8259" s="105">
        <f t="shared" si="911"/>
        <v>1.8507567635419564</v>
      </c>
      <c r="G8259" s="105">
        <f t="shared" si="914"/>
        <v>24632.228922380305</v>
      </c>
      <c r="H8259" s="105">
        <f t="shared" si="912"/>
        <v>24635.989665042965</v>
      </c>
      <c r="I8259" s="105">
        <f t="shared" si="908"/>
        <v>3.76074266266005</v>
      </c>
      <c r="J8259" s="105">
        <f t="shared" si="909"/>
        <v>24637.840421806508</v>
      </c>
      <c r="K8259" s="106">
        <f t="shared" si="910"/>
        <v>5.6114994262024993</v>
      </c>
    </row>
    <row r="8260" spans="2:11" x14ac:dyDescent="0.2">
      <c r="B8260" s="35">
        <v>8245</v>
      </c>
      <c r="C8260" s="93">
        <v>0.13804400204405809</v>
      </c>
      <c r="D8260" s="101">
        <f t="shared" si="913"/>
        <v>5.9405483677703534</v>
      </c>
      <c r="E8260" s="93">
        <v>0.94706041381033335</v>
      </c>
      <c r="F8260" s="102">
        <f t="shared" si="911"/>
        <v>1.9470604138103333</v>
      </c>
      <c r="G8260" s="102">
        <f t="shared" si="914"/>
        <v>24638.169470748075</v>
      </c>
      <c r="H8260" s="102">
        <f t="shared" si="912"/>
        <v>24638.169470748075</v>
      </c>
      <c r="I8260" s="102">
        <f t="shared" si="908"/>
        <v>0</v>
      </c>
      <c r="J8260" s="102">
        <f t="shared" si="909"/>
        <v>24640.116531161886</v>
      </c>
      <c r="K8260" s="103">
        <f t="shared" si="910"/>
        <v>1.947060413811414</v>
      </c>
    </row>
    <row r="8261" spans="2:11" x14ac:dyDescent="0.2">
      <c r="B8261" s="35">
        <v>8246</v>
      </c>
      <c r="C8261" s="93">
        <v>0.18870116099206802</v>
      </c>
      <c r="D8261" s="101">
        <f t="shared" si="913"/>
        <v>5.0027720221361491</v>
      </c>
      <c r="E8261" s="93">
        <v>9.6969360409072003E-2</v>
      </c>
      <c r="F8261" s="102">
        <f t="shared" si="911"/>
        <v>1.096969360409072</v>
      </c>
      <c r="G8261" s="102">
        <f t="shared" si="914"/>
        <v>24643.172242770212</v>
      </c>
      <c r="H8261" s="102">
        <f t="shared" si="912"/>
        <v>24643.172242770212</v>
      </c>
      <c r="I8261" s="102">
        <f t="shared" si="908"/>
        <v>0</v>
      </c>
      <c r="J8261" s="102">
        <f t="shared" si="909"/>
        <v>24644.269212130621</v>
      </c>
      <c r="K8261" s="103">
        <f t="shared" si="910"/>
        <v>1.0969693604092754</v>
      </c>
    </row>
    <row r="8262" spans="2:11" x14ac:dyDescent="0.2">
      <c r="B8262" s="35">
        <v>8247</v>
      </c>
      <c r="C8262" s="93">
        <v>0.76666266471812983</v>
      </c>
      <c r="D8262" s="101">
        <f t="shared" si="913"/>
        <v>0.79712515703851117</v>
      </c>
      <c r="E8262" s="93">
        <v>0.67463023786883825</v>
      </c>
      <c r="F8262" s="102">
        <f t="shared" si="911"/>
        <v>1.6746302378688382</v>
      </c>
      <c r="G8262" s="102">
        <f t="shared" si="914"/>
        <v>24643.96936792725</v>
      </c>
      <c r="H8262" s="102">
        <f t="shared" si="912"/>
        <v>24644.269212130621</v>
      </c>
      <c r="I8262" s="102">
        <f t="shared" si="908"/>
        <v>0.29984420337132178</v>
      </c>
      <c r="J8262" s="102">
        <f t="shared" si="909"/>
        <v>24645.943842368491</v>
      </c>
      <c r="K8262" s="103">
        <f t="shared" si="910"/>
        <v>1.9744744412419095</v>
      </c>
    </row>
    <row r="8263" spans="2:11" ht="16" thickBot="1" x14ac:dyDescent="0.25">
      <c r="B8263" s="39">
        <v>8248</v>
      </c>
      <c r="C8263" s="94">
        <v>0.10053370235398085</v>
      </c>
      <c r="D8263" s="104">
        <f t="shared" si="913"/>
        <v>6.8917867826801995</v>
      </c>
      <c r="E8263" s="94">
        <v>0.88009741614624437</v>
      </c>
      <c r="F8263" s="105">
        <f t="shared" si="911"/>
        <v>1.8800974161462443</v>
      </c>
      <c r="G8263" s="105">
        <f t="shared" si="914"/>
        <v>24650.861154709928</v>
      </c>
      <c r="H8263" s="105">
        <f t="shared" si="912"/>
        <v>24650.861154709928</v>
      </c>
      <c r="I8263" s="105">
        <f t="shared" si="908"/>
        <v>0</v>
      </c>
      <c r="J8263" s="105">
        <f t="shared" si="909"/>
        <v>24652.741252126074</v>
      </c>
      <c r="K8263" s="106">
        <f t="shared" si="910"/>
        <v>1.8800974161458726</v>
      </c>
    </row>
    <row r="8264" spans="2:11" x14ac:dyDescent="0.2">
      <c r="B8264" s="35">
        <v>8249</v>
      </c>
      <c r="C8264" s="93">
        <v>0.92232997596769928</v>
      </c>
      <c r="D8264" s="101">
        <f t="shared" si="913"/>
        <v>0.24255668384500462</v>
      </c>
      <c r="E8264" s="93">
        <v>0.1480372267725103</v>
      </c>
      <c r="F8264" s="102">
        <f t="shared" si="911"/>
        <v>1.1480372267725103</v>
      </c>
      <c r="G8264" s="102">
        <f t="shared" si="914"/>
        <v>24651.103711393775</v>
      </c>
      <c r="H8264" s="102">
        <f t="shared" si="912"/>
        <v>24652.741252126074</v>
      </c>
      <c r="I8264" s="102">
        <f t="shared" si="908"/>
        <v>1.6375407322993851</v>
      </c>
      <c r="J8264" s="102">
        <f t="shared" si="909"/>
        <v>24653.889289352846</v>
      </c>
      <c r="K8264" s="103">
        <f t="shared" si="910"/>
        <v>2.7855779590718157</v>
      </c>
    </row>
    <row r="8265" spans="2:11" x14ac:dyDescent="0.2">
      <c r="B8265" s="35">
        <v>8250</v>
      </c>
      <c r="C8265" s="93">
        <v>0.97746215911009104</v>
      </c>
      <c r="D8265" s="101">
        <f t="shared" si="913"/>
        <v>6.8387099339330126E-2</v>
      </c>
      <c r="E8265" s="93">
        <v>0.9986123271387255</v>
      </c>
      <c r="F8265" s="102">
        <f t="shared" si="911"/>
        <v>1.9986123271387255</v>
      </c>
      <c r="G8265" s="102">
        <f t="shared" si="914"/>
        <v>24651.172098493113</v>
      </c>
      <c r="H8265" s="102">
        <f t="shared" si="912"/>
        <v>24653.889289352846</v>
      </c>
      <c r="I8265" s="102">
        <f t="shared" si="908"/>
        <v>2.7171908597338188</v>
      </c>
      <c r="J8265" s="102">
        <f t="shared" si="909"/>
        <v>24655.887901679984</v>
      </c>
      <c r="K8265" s="103">
        <f t="shared" si="910"/>
        <v>4.7158031868711987</v>
      </c>
    </row>
    <row r="8266" spans="2:11" x14ac:dyDescent="0.2">
      <c r="B8266" s="35">
        <v>8251</v>
      </c>
      <c r="C8266" s="93">
        <v>3.2982951516149051E-2</v>
      </c>
      <c r="D8266" s="101">
        <f t="shared" si="913"/>
        <v>10.235293415198635</v>
      </c>
      <c r="E8266" s="93">
        <v>0.98780507246117899</v>
      </c>
      <c r="F8266" s="102">
        <f t="shared" si="911"/>
        <v>1.9878050724611791</v>
      </c>
      <c r="G8266" s="102">
        <f t="shared" si="914"/>
        <v>24661.407391908313</v>
      </c>
      <c r="H8266" s="102">
        <f t="shared" si="912"/>
        <v>24661.407391908313</v>
      </c>
      <c r="I8266" s="102">
        <f t="shared" si="908"/>
        <v>0</v>
      </c>
      <c r="J8266" s="102">
        <f t="shared" si="909"/>
        <v>24663.395196980775</v>
      </c>
      <c r="K8266" s="103">
        <f t="shared" si="910"/>
        <v>1.9878050724619243</v>
      </c>
    </row>
    <row r="8267" spans="2:11" ht="16" thickBot="1" x14ac:dyDescent="0.25">
      <c r="B8267" s="39">
        <v>8252</v>
      </c>
      <c r="C8267" s="94">
        <v>0.39862436507262988</v>
      </c>
      <c r="D8267" s="104">
        <f t="shared" si="913"/>
        <v>2.7592072393405123</v>
      </c>
      <c r="E8267" s="94">
        <v>0.60129858511826673</v>
      </c>
      <c r="F8267" s="105">
        <f t="shared" si="911"/>
        <v>1.6012985851182666</v>
      </c>
      <c r="G8267" s="105">
        <f t="shared" si="914"/>
        <v>24664.166599147655</v>
      </c>
      <c r="H8267" s="105">
        <f t="shared" si="912"/>
        <v>24664.166599147655</v>
      </c>
      <c r="I8267" s="105">
        <f t="shared" si="908"/>
        <v>0</v>
      </c>
      <c r="J8267" s="105">
        <f t="shared" si="909"/>
        <v>24665.767897732774</v>
      </c>
      <c r="K8267" s="106">
        <f t="shared" si="910"/>
        <v>1.6012985851193662</v>
      </c>
    </row>
    <row r="8268" spans="2:11" x14ac:dyDescent="0.2">
      <c r="B8268" s="35">
        <v>8253</v>
      </c>
      <c r="C8268" s="93">
        <v>0.64668883501164742</v>
      </c>
      <c r="D8268" s="101">
        <f t="shared" si="913"/>
        <v>1.3076701057038138</v>
      </c>
      <c r="E8268" s="93">
        <v>0.96521445060542488</v>
      </c>
      <c r="F8268" s="102">
        <f t="shared" si="911"/>
        <v>1.965214450605425</v>
      </c>
      <c r="G8268" s="102">
        <f t="shared" si="914"/>
        <v>24665.474269253358</v>
      </c>
      <c r="H8268" s="102">
        <f t="shared" si="912"/>
        <v>24665.767897732774</v>
      </c>
      <c r="I8268" s="102">
        <f t="shared" si="908"/>
        <v>0.29362847941592918</v>
      </c>
      <c r="J8268" s="102">
        <f t="shared" si="909"/>
        <v>24667.733112183381</v>
      </c>
      <c r="K8268" s="103">
        <f t="shared" si="910"/>
        <v>2.2588429300230928</v>
      </c>
    </row>
    <row r="8269" spans="2:11" x14ac:dyDescent="0.2">
      <c r="B8269" s="35">
        <v>8254</v>
      </c>
      <c r="C8269" s="93">
        <v>0.38648174096843768</v>
      </c>
      <c r="D8269" s="101">
        <f t="shared" si="913"/>
        <v>2.852011962200637</v>
      </c>
      <c r="E8269" s="93">
        <v>0.9997928566179648</v>
      </c>
      <c r="F8269" s="102">
        <f t="shared" si="911"/>
        <v>1.9997928566179648</v>
      </c>
      <c r="G8269" s="102">
        <f t="shared" si="914"/>
        <v>24668.326281215559</v>
      </c>
      <c r="H8269" s="102">
        <f t="shared" si="912"/>
        <v>24668.326281215559</v>
      </c>
      <c r="I8269" s="102">
        <f t="shared" si="908"/>
        <v>0</v>
      </c>
      <c r="J8269" s="102">
        <f t="shared" si="909"/>
        <v>24670.326074072178</v>
      </c>
      <c r="K8269" s="103">
        <f t="shared" si="910"/>
        <v>1.999792856619024</v>
      </c>
    </row>
    <row r="8270" spans="2:11" x14ac:dyDescent="0.2">
      <c r="B8270" s="35">
        <v>8255</v>
      </c>
      <c r="C8270" s="93">
        <v>0.48224434126987403</v>
      </c>
      <c r="D8270" s="101">
        <f t="shared" si="913"/>
        <v>2.187913083849089</v>
      </c>
      <c r="E8270" s="93">
        <v>0.78788425150089214</v>
      </c>
      <c r="F8270" s="102">
        <f t="shared" si="911"/>
        <v>1.7878842515008921</v>
      </c>
      <c r="G8270" s="102">
        <f t="shared" si="914"/>
        <v>24670.514194299409</v>
      </c>
      <c r="H8270" s="102">
        <f t="shared" si="912"/>
        <v>24670.514194299409</v>
      </c>
      <c r="I8270" s="102">
        <f t="shared" si="908"/>
        <v>0</v>
      </c>
      <c r="J8270" s="102">
        <f t="shared" si="909"/>
        <v>24672.302078550911</v>
      </c>
      <c r="K8270" s="103">
        <f t="shared" si="910"/>
        <v>1.7878842515019642</v>
      </c>
    </row>
    <row r="8271" spans="2:11" ht="16" thickBot="1" x14ac:dyDescent="0.25">
      <c r="B8271" s="39">
        <v>8256</v>
      </c>
      <c r="C8271" s="94">
        <v>0.31293213114406493</v>
      </c>
      <c r="D8271" s="104">
        <f t="shared" si="913"/>
        <v>3.485306836077867</v>
      </c>
      <c r="E8271" s="94">
        <v>0.3303564505065465</v>
      </c>
      <c r="F8271" s="105">
        <f t="shared" si="911"/>
        <v>1.3303564505065464</v>
      </c>
      <c r="G8271" s="105">
        <f t="shared" si="914"/>
        <v>24673.999501135488</v>
      </c>
      <c r="H8271" s="105">
        <f t="shared" si="912"/>
        <v>24673.999501135488</v>
      </c>
      <c r="I8271" s="105">
        <f t="shared" si="908"/>
        <v>0</v>
      </c>
      <c r="J8271" s="105">
        <f t="shared" si="909"/>
        <v>24675.329857585995</v>
      </c>
      <c r="K8271" s="106">
        <f t="shared" si="910"/>
        <v>1.3303564505076793</v>
      </c>
    </row>
    <row r="8272" spans="2:11" x14ac:dyDescent="0.2">
      <c r="B8272" s="35">
        <v>8257</v>
      </c>
      <c r="C8272" s="93">
        <v>4.7307744503844229E-2</v>
      </c>
      <c r="D8272" s="101">
        <f t="shared" si="913"/>
        <v>9.1532437959134167</v>
      </c>
      <c r="E8272" s="93">
        <v>0.60846215260766867</v>
      </c>
      <c r="F8272" s="102">
        <f t="shared" si="911"/>
        <v>1.6084621526076686</v>
      </c>
      <c r="G8272" s="102">
        <f t="shared" si="914"/>
        <v>24683.152744931402</v>
      </c>
      <c r="H8272" s="102">
        <f t="shared" si="912"/>
        <v>24683.152744931402</v>
      </c>
      <c r="I8272" s="102">
        <f t="shared" si="908"/>
        <v>0</v>
      </c>
      <c r="J8272" s="102">
        <f t="shared" si="909"/>
        <v>24684.761207084008</v>
      </c>
      <c r="K8272" s="103">
        <f t="shared" si="910"/>
        <v>1.6084621526060801</v>
      </c>
    </row>
    <row r="8273" spans="2:11" x14ac:dyDescent="0.2">
      <c r="B8273" s="35">
        <v>8258</v>
      </c>
      <c r="C8273" s="93">
        <v>0.63995732398365046</v>
      </c>
      <c r="D8273" s="101">
        <f t="shared" si="913"/>
        <v>1.3390613583817823</v>
      </c>
      <c r="E8273" s="93">
        <v>0.59548879223416551</v>
      </c>
      <c r="F8273" s="102">
        <f t="shared" si="911"/>
        <v>1.5954887922341654</v>
      </c>
      <c r="G8273" s="102">
        <f t="shared" si="914"/>
        <v>24684.491806289785</v>
      </c>
      <c r="H8273" s="102">
        <f t="shared" si="912"/>
        <v>24684.761207084008</v>
      </c>
      <c r="I8273" s="102">
        <f t="shared" si="908"/>
        <v>0.26940079422274721</v>
      </c>
      <c r="J8273" s="102">
        <f t="shared" si="909"/>
        <v>24686.356695876242</v>
      </c>
      <c r="K8273" s="103">
        <f t="shared" si="910"/>
        <v>1.8648895864571386</v>
      </c>
    </row>
    <row r="8274" spans="2:11" x14ac:dyDescent="0.2">
      <c r="B8274" s="35">
        <v>8259</v>
      </c>
      <c r="C8274" s="93">
        <v>0.75214428502013164</v>
      </c>
      <c r="D8274" s="101">
        <f t="shared" si="913"/>
        <v>0.85448131517653703</v>
      </c>
      <c r="E8274" s="93">
        <v>0.17192088504956893</v>
      </c>
      <c r="F8274" s="102">
        <f t="shared" si="911"/>
        <v>1.1719208850495688</v>
      </c>
      <c r="G8274" s="102">
        <f t="shared" si="914"/>
        <v>24685.34628760496</v>
      </c>
      <c r="H8274" s="102">
        <f t="shared" si="912"/>
        <v>24686.356695876242</v>
      </c>
      <c r="I8274" s="102">
        <f t="shared" ref="I8274:I8337" si="915">H8274-G8274</f>
        <v>1.0104082712823583</v>
      </c>
      <c r="J8274" s="102">
        <f t="shared" ref="J8274:J8337" si="916">H8274+F8274</f>
        <v>24687.52861676129</v>
      </c>
      <c r="K8274" s="103">
        <f t="shared" ref="K8274:K8337" si="917">J8274-G8274</f>
        <v>2.1823291563305247</v>
      </c>
    </row>
    <row r="8275" spans="2:11" ht="16" thickBot="1" x14ac:dyDescent="0.25">
      <c r="B8275" s="39">
        <v>8260</v>
      </c>
      <c r="C8275" s="94">
        <v>0.97168164417727509</v>
      </c>
      <c r="D8275" s="104">
        <f t="shared" si="913"/>
        <v>8.6181164210483496E-2</v>
      </c>
      <c r="E8275" s="94">
        <v>0.98729916196689593</v>
      </c>
      <c r="F8275" s="105">
        <f t="shared" si="911"/>
        <v>1.987299161966896</v>
      </c>
      <c r="G8275" s="105">
        <f t="shared" si="914"/>
        <v>24685.43246876917</v>
      </c>
      <c r="H8275" s="105">
        <f t="shared" si="912"/>
        <v>24687.52861676129</v>
      </c>
      <c r="I8275" s="105">
        <f t="shared" si="915"/>
        <v>2.0961479921206774</v>
      </c>
      <c r="J8275" s="105">
        <f t="shared" si="916"/>
        <v>24689.515915923257</v>
      </c>
      <c r="K8275" s="106">
        <f t="shared" si="917"/>
        <v>4.0834471540874802</v>
      </c>
    </row>
    <row r="8276" spans="2:11" x14ac:dyDescent="0.2">
      <c r="B8276" s="35">
        <v>8261</v>
      </c>
      <c r="C8276" s="93">
        <v>0.89213850643699888</v>
      </c>
      <c r="D8276" s="101">
        <f t="shared" si="913"/>
        <v>0.34240164654473459</v>
      </c>
      <c r="E8276" s="93">
        <v>0.51312465763933002</v>
      </c>
      <c r="F8276" s="102">
        <f t="shared" si="911"/>
        <v>1.51312465763933</v>
      </c>
      <c r="G8276" s="102">
        <f t="shared" si="914"/>
        <v>24685.774870415713</v>
      </c>
      <c r="H8276" s="102">
        <f t="shared" si="912"/>
        <v>24689.515915923257</v>
      </c>
      <c r="I8276" s="102">
        <f t="shared" si="915"/>
        <v>3.741045507544186</v>
      </c>
      <c r="J8276" s="102">
        <f t="shared" si="916"/>
        <v>24691.029040580896</v>
      </c>
      <c r="K8276" s="103">
        <f t="shared" si="917"/>
        <v>5.2541701651825861</v>
      </c>
    </row>
    <row r="8277" spans="2:11" x14ac:dyDescent="0.2">
      <c r="B8277" s="35">
        <v>8262</v>
      </c>
      <c r="C8277" s="93">
        <v>0.5133682947725936</v>
      </c>
      <c r="D8277" s="101">
        <f t="shared" si="913"/>
        <v>2.0002853035856107</v>
      </c>
      <c r="E8277" s="93">
        <v>0.53934906700676533</v>
      </c>
      <c r="F8277" s="102">
        <f t="shared" si="911"/>
        <v>1.5393490670067653</v>
      </c>
      <c r="G8277" s="102">
        <f t="shared" si="914"/>
        <v>24687.775155719297</v>
      </c>
      <c r="H8277" s="102">
        <f t="shared" si="912"/>
        <v>24691.029040580896</v>
      </c>
      <c r="I8277" s="102">
        <f t="shared" si="915"/>
        <v>3.2538848615986353</v>
      </c>
      <c r="J8277" s="102">
        <f t="shared" si="916"/>
        <v>24692.568389647902</v>
      </c>
      <c r="K8277" s="103">
        <f t="shared" si="917"/>
        <v>4.793233928605332</v>
      </c>
    </row>
    <row r="8278" spans="2:11" x14ac:dyDescent="0.2">
      <c r="B8278" s="35">
        <v>8263</v>
      </c>
      <c r="C8278" s="93">
        <v>0.78692876101983145</v>
      </c>
      <c r="D8278" s="101">
        <f t="shared" si="913"/>
        <v>0.71885266299519623</v>
      </c>
      <c r="E8278" s="93">
        <v>0.92567378885892415</v>
      </c>
      <c r="F8278" s="102">
        <f t="shared" si="911"/>
        <v>1.9256737888589242</v>
      </c>
      <c r="G8278" s="102">
        <f t="shared" si="914"/>
        <v>24688.494008382291</v>
      </c>
      <c r="H8278" s="102">
        <f t="shared" si="912"/>
        <v>24692.568389647902</v>
      </c>
      <c r="I8278" s="102">
        <f t="shared" si="915"/>
        <v>4.0743812656110094</v>
      </c>
      <c r="J8278" s="102">
        <f t="shared" si="916"/>
        <v>24694.494063436759</v>
      </c>
      <c r="K8278" s="103">
        <f t="shared" si="917"/>
        <v>6.0000550544682483</v>
      </c>
    </row>
    <row r="8279" spans="2:11" ht="16" thickBot="1" x14ac:dyDescent="0.25">
      <c r="B8279" s="39">
        <v>8264</v>
      </c>
      <c r="C8279" s="94">
        <v>0.53899561293095621</v>
      </c>
      <c r="D8279" s="104">
        <f t="shared" si="913"/>
        <v>1.8541435421427834</v>
      </c>
      <c r="E8279" s="94">
        <v>0.43473177271627772</v>
      </c>
      <c r="F8279" s="105">
        <f t="shared" si="911"/>
        <v>1.4347317727162778</v>
      </c>
      <c r="G8279" s="105">
        <f t="shared" si="914"/>
        <v>24690.348151924434</v>
      </c>
      <c r="H8279" s="105">
        <f t="shared" si="912"/>
        <v>24694.494063436759</v>
      </c>
      <c r="I8279" s="105">
        <f t="shared" si="915"/>
        <v>4.1459115123252559</v>
      </c>
      <c r="J8279" s="105">
        <f t="shared" si="916"/>
        <v>24695.928795209475</v>
      </c>
      <c r="K8279" s="106">
        <f t="shared" si="917"/>
        <v>5.5806432850404235</v>
      </c>
    </row>
    <row r="8280" spans="2:11" x14ac:dyDescent="0.2">
      <c r="B8280" s="35">
        <v>8265</v>
      </c>
      <c r="C8280" s="93">
        <v>9.7357960544285027E-2</v>
      </c>
      <c r="D8280" s="101">
        <f t="shared" si="913"/>
        <v>6.9880823342860445</v>
      </c>
      <c r="E8280" s="93">
        <v>0.32519294163113643</v>
      </c>
      <c r="F8280" s="102">
        <f t="shared" si="911"/>
        <v>1.3251929416311365</v>
      </c>
      <c r="G8280" s="102">
        <f t="shared" si="914"/>
        <v>24697.336234258721</v>
      </c>
      <c r="H8280" s="102">
        <f t="shared" si="912"/>
        <v>24697.336234258721</v>
      </c>
      <c r="I8280" s="102">
        <f t="shared" si="915"/>
        <v>0</v>
      </c>
      <c r="J8280" s="102">
        <f t="shared" si="916"/>
        <v>24698.661427200354</v>
      </c>
      <c r="K8280" s="103">
        <f t="shared" si="917"/>
        <v>1.3251929416328494</v>
      </c>
    </row>
    <row r="8281" spans="2:11" x14ac:dyDescent="0.2">
      <c r="B8281" s="35">
        <v>8266</v>
      </c>
      <c r="C8281" s="93">
        <v>0.26705689994852677</v>
      </c>
      <c r="D8281" s="101">
        <f t="shared" si="913"/>
        <v>3.9608806045944394</v>
      </c>
      <c r="E8281" s="93">
        <v>0.68580205111116255</v>
      </c>
      <c r="F8281" s="102">
        <f t="shared" si="911"/>
        <v>1.6858020511111627</v>
      </c>
      <c r="G8281" s="102">
        <f t="shared" si="914"/>
        <v>24701.297114863315</v>
      </c>
      <c r="H8281" s="102">
        <f t="shared" si="912"/>
        <v>24701.297114863315</v>
      </c>
      <c r="I8281" s="102">
        <f t="shared" si="915"/>
        <v>0</v>
      </c>
      <c r="J8281" s="102">
        <f t="shared" si="916"/>
        <v>24702.982916914425</v>
      </c>
      <c r="K8281" s="103">
        <f t="shared" si="917"/>
        <v>1.6858020511099312</v>
      </c>
    </row>
    <row r="8282" spans="2:11" x14ac:dyDescent="0.2">
      <c r="B8282" s="35">
        <v>8267</v>
      </c>
      <c r="C8282" s="93">
        <v>0.47551486507386065</v>
      </c>
      <c r="D8282" s="101">
        <f t="shared" si="913"/>
        <v>2.2300714065010565</v>
      </c>
      <c r="E8282" s="93">
        <v>0.12538380625832823</v>
      </c>
      <c r="F8282" s="102">
        <f t="shared" si="911"/>
        <v>1.1253838062583283</v>
      </c>
      <c r="G8282" s="102">
        <f t="shared" si="914"/>
        <v>24703.527186269817</v>
      </c>
      <c r="H8282" s="102">
        <f t="shared" si="912"/>
        <v>24703.527186269817</v>
      </c>
      <c r="I8282" s="102">
        <f t="shared" si="915"/>
        <v>0</v>
      </c>
      <c r="J8282" s="102">
        <f t="shared" si="916"/>
        <v>24704.652570076076</v>
      </c>
      <c r="K8282" s="103">
        <f t="shared" si="917"/>
        <v>1.1253838062584691</v>
      </c>
    </row>
    <row r="8283" spans="2:11" ht="16" thickBot="1" x14ac:dyDescent="0.25">
      <c r="B8283" s="39">
        <v>8268</v>
      </c>
      <c r="C8283" s="94">
        <v>0.18304215881566333</v>
      </c>
      <c r="D8283" s="104">
        <f t="shared" si="913"/>
        <v>5.0941163298939767</v>
      </c>
      <c r="E8283" s="94">
        <v>0.33787200870135325</v>
      </c>
      <c r="F8283" s="105">
        <f t="shared" si="911"/>
        <v>1.3378720087013534</v>
      </c>
      <c r="G8283" s="105">
        <f t="shared" si="914"/>
        <v>24708.621302599713</v>
      </c>
      <c r="H8283" s="105">
        <f t="shared" si="912"/>
        <v>24708.621302599713</v>
      </c>
      <c r="I8283" s="105">
        <f t="shared" si="915"/>
        <v>0</v>
      </c>
      <c r="J8283" s="105">
        <f t="shared" si="916"/>
        <v>24709.959174608415</v>
      </c>
      <c r="K8283" s="106">
        <f t="shared" si="917"/>
        <v>1.3378720087021065</v>
      </c>
    </row>
    <row r="8284" spans="2:11" x14ac:dyDescent="0.2">
      <c r="B8284" s="35">
        <v>8269</v>
      </c>
      <c r="C8284" s="93">
        <v>0.92513780897486064</v>
      </c>
      <c r="D8284" s="101">
        <f t="shared" si="913"/>
        <v>0.23343770967301053</v>
      </c>
      <c r="E8284" s="93">
        <v>0.53229565896214903</v>
      </c>
      <c r="F8284" s="102">
        <f t="shared" si="911"/>
        <v>1.532295658962149</v>
      </c>
      <c r="G8284" s="102">
        <f t="shared" si="914"/>
        <v>24708.854740309387</v>
      </c>
      <c r="H8284" s="102">
        <f t="shared" si="912"/>
        <v>24709.959174608415</v>
      </c>
      <c r="I8284" s="102">
        <f t="shared" si="915"/>
        <v>1.1044342990280711</v>
      </c>
      <c r="J8284" s="102">
        <f t="shared" si="916"/>
        <v>24711.491470267378</v>
      </c>
      <c r="K8284" s="103">
        <f t="shared" si="917"/>
        <v>2.6367299579906103</v>
      </c>
    </row>
    <row r="8285" spans="2:11" x14ac:dyDescent="0.2">
      <c r="B8285" s="35">
        <v>8270</v>
      </c>
      <c r="C8285" s="93">
        <v>0.50852702672046801</v>
      </c>
      <c r="D8285" s="101">
        <f t="shared" si="913"/>
        <v>2.0287107450395068</v>
      </c>
      <c r="E8285" s="93">
        <v>0.62138007967510211</v>
      </c>
      <c r="F8285" s="102">
        <f t="shared" si="911"/>
        <v>1.6213800796751021</v>
      </c>
      <c r="G8285" s="102">
        <f t="shared" si="914"/>
        <v>24710.883451054426</v>
      </c>
      <c r="H8285" s="102">
        <f t="shared" si="912"/>
        <v>24711.491470267378</v>
      </c>
      <c r="I8285" s="102">
        <f t="shared" si="915"/>
        <v>0.6080192129520583</v>
      </c>
      <c r="J8285" s="102">
        <f t="shared" si="916"/>
        <v>24713.112850347054</v>
      </c>
      <c r="K8285" s="103">
        <f t="shared" si="917"/>
        <v>2.2293992926279316</v>
      </c>
    </row>
    <row r="8286" spans="2:11" x14ac:dyDescent="0.2">
      <c r="B8286" s="35">
        <v>8271</v>
      </c>
      <c r="C8286" s="93">
        <v>0.61020146360957972</v>
      </c>
      <c r="D8286" s="101">
        <f t="shared" si="913"/>
        <v>1.4818983243866857</v>
      </c>
      <c r="E8286" s="93">
        <v>0.79274610028464243</v>
      </c>
      <c r="F8286" s="102">
        <f t="shared" si="911"/>
        <v>1.7927461002846425</v>
      </c>
      <c r="G8286" s="102">
        <f t="shared" si="914"/>
        <v>24712.365349378812</v>
      </c>
      <c r="H8286" s="102">
        <f t="shared" si="912"/>
        <v>24713.112850347054</v>
      </c>
      <c r="I8286" s="102">
        <f t="shared" si="915"/>
        <v>0.74750096824209322</v>
      </c>
      <c r="J8286" s="102">
        <f t="shared" si="916"/>
        <v>24714.905596447337</v>
      </c>
      <c r="K8286" s="103">
        <f t="shared" si="917"/>
        <v>2.5402470685257867</v>
      </c>
    </row>
    <row r="8287" spans="2:11" ht="16" thickBot="1" x14ac:dyDescent="0.25">
      <c r="B8287" s="39">
        <v>8272</v>
      </c>
      <c r="C8287" s="94">
        <v>0.10154319804344969</v>
      </c>
      <c r="D8287" s="104">
        <f t="shared" si="913"/>
        <v>6.8618129236608079</v>
      </c>
      <c r="E8287" s="94">
        <v>0.6116044702049408</v>
      </c>
      <c r="F8287" s="105">
        <f t="shared" si="911"/>
        <v>1.6116044702049408</v>
      </c>
      <c r="G8287" s="105">
        <f t="shared" si="914"/>
        <v>24719.227162302472</v>
      </c>
      <c r="H8287" s="105">
        <f t="shared" si="912"/>
        <v>24719.227162302472</v>
      </c>
      <c r="I8287" s="105">
        <f t="shared" si="915"/>
        <v>0</v>
      </c>
      <c r="J8287" s="105">
        <f t="shared" si="916"/>
        <v>24720.838766772678</v>
      </c>
      <c r="K8287" s="106">
        <f t="shared" si="917"/>
        <v>1.6116044702066574</v>
      </c>
    </row>
    <row r="8288" spans="2:11" x14ac:dyDescent="0.2">
      <c r="B8288" s="35">
        <v>8273</v>
      </c>
      <c r="C8288" s="93">
        <v>0.44590920709361526</v>
      </c>
      <c r="D8288" s="101">
        <f t="shared" si="913"/>
        <v>2.4229197576736516</v>
      </c>
      <c r="E8288" s="93">
        <v>0.63420425664501223</v>
      </c>
      <c r="F8288" s="102">
        <f t="shared" si="911"/>
        <v>1.6342042566450123</v>
      </c>
      <c r="G8288" s="102">
        <f t="shared" si="914"/>
        <v>24721.650082060147</v>
      </c>
      <c r="H8288" s="102">
        <f t="shared" si="912"/>
        <v>24721.650082060147</v>
      </c>
      <c r="I8288" s="102">
        <f t="shared" si="915"/>
        <v>0</v>
      </c>
      <c r="J8288" s="102">
        <f t="shared" si="916"/>
        <v>24723.284286316793</v>
      </c>
      <c r="K8288" s="103">
        <f t="shared" si="917"/>
        <v>1.6342042566466262</v>
      </c>
    </row>
    <row r="8289" spans="2:11" x14ac:dyDescent="0.2">
      <c r="B8289" s="35">
        <v>8274</v>
      </c>
      <c r="C8289" s="93">
        <v>0.36590885021337394</v>
      </c>
      <c r="D8289" s="101">
        <f t="shared" si="913"/>
        <v>3.0161130591900589</v>
      </c>
      <c r="E8289" s="93">
        <v>0.69678911380061204</v>
      </c>
      <c r="F8289" s="102">
        <f t="shared" si="911"/>
        <v>1.6967891138006119</v>
      </c>
      <c r="G8289" s="102">
        <f t="shared" si="914"/>
        <v>24724.666195119338</v>
      </c>
      <c r="H8289" s="102">
        <f t="shared" si="912"/>
        <v>24724.666195119338</v>
      </c>
      <c r="I8289" s="102">
        <f t="shared" si="915"/>
        <v>0</v>
      </c>
      <c r="J8289" s="102">
        <f t="shared" si="916"/>
        <v>24726.362984233139</v>
      </c>
      <c r="K8289" s="103">
        <f t="shared" si="917"/>
        <v>1.69678911380106</v>
      </c>
    </row>
    <row r="8290" spans="2:11" x14ac:dyDescent="0.2">
      <c r="B8290" s="35">
        <v>8275</v>
      </c>
      <c r="C8290" s="93">
        <v>0.47615714683459409</v>
      </c>
      <c r="D8290" s="101">
        <f t="shared" si="913"/>
        <v>2.2260220164787783</v>
      </c>
      <c r="E8290" s="93">
        <v>0.94962503185201008</v>
      </c>
      <c r="F8290" s="102">
        <f t="shared" si="911"/>
        <v>1.9496250318520101</v>
      </c>
      <c r="G8290" s="102">
        <f t="shared" si="914"/>
        <v>24726.892217135817</v>
      </c>
      <c r="H8290" s="102">
        <f t="shared" si="912"/>
        <v>24726.892217135817</v>
      </c>
      <c r="I8290" s="102">
        <f t="shared" si="915"/>
        <v>0</v>
      </c>
      <c r="J8290" s="102">
        <f t="shared" si="916"/>
        <v>24728.841842167669</v>
      </c>
      <c r="K8290" s="103">
        <f t="shared" si="917"/>
        <v>1.9496250318516104</v>
      </c>
    </row>
    <row r="8291" spans="2:11" ht="16" thickBot="1" x14ac:dyDescent="0.25">
      <c r="B8291" s="39">
        <v>8276</v>
      </c>
      <c r="C8291" s="94">
        <v>8.1059676809653536E-2</v>
      </c>
      <c r="D8291" s="104">
        <f t="shared" si="913"/>
        <v>7.5377089345224881</v>
      </c>
      <c r="E8291" s="94">
        <v>4.0152379107178171E-2</v>
      </c>
      <c r="F8291" s="105">
        <f t="shared" si="911"/>
        <v>1.0401523791071781</v>
      </c>
      <c r="G8291" s="105">
        <f t="shared" si="914"/>
        <v>24734.429926070341</v>
      </c>
      <c r="H8291" s="105">
        <f t="shared" si="912"/>
        <v>24734.429926070341</v>
      </c>
      <c r="I8291" s="105">
        <f t="shared" si="915"/>
        <v>0</v>
      </c>
      <c r="J8291" s="105">
        <f t="shared" si="916"/>
        <v>24735.470078449449</v>
      </c>
      <c r="K8291" s="106">
        <f t="shared" si="917"/>
        <v>1.0401523791078944</v>
      </c>
    </row>
    <row r="8292" spans="2:11" x14ac:dyDescent="0.2">
      <c r="B8292" s="35">
        <v>8277</v>
      </c>
      <c r="C8292" s="93">
        <v>0.18137447915841853</v>
      </c>
      <c r="D8292" s="101">
        <f t="shared" si="913"/>
        <v>5.1215743182306017</v>
      </c>
      <c r="E8292" s="93">
        <v>2.4434063135836182E-2</v>
      </c>
      <c r="F8292" s="102">
        <f t="shared" si="911"/>
        <v>1.0244340631358362</v>
      </c>
      <c r="G8292" s="102">
        <f t="shared" si="914"/>
        <v>24739.55150038857</v>
      </c>
      <c r="H8292" s="102">
        <f t="shared" si="912"/>
        <v>24739.55150038857</v>
      </c>
      <c r="I8292" s="102">
        <f t="shared" si="915"/>
        <v>0</v>
      </c>
      <c r="J8292" s="102">
        <f t="shared" si="916"/>
        <v>24740.575934451706</v>
      </c>
      <c r="K8292" s="103">
        <f t="shared" si="917"/>
        <v>1.024434063136141</v>
      </c>
    </row>
    <row r="8293" spans="2:11" x14ac:dyDescent="0.2">
      <c r="B8293" s="35">
        <v>8278</v>
      </c>
      <c r="C8293" s="93">
        <v>0.91593515760779365</v>
      </c>
      <c r="D8293" s="101">
        <f t="shared" si="913"/>
        <v>0.26342911635426158</v>
      </c>
      <c r="E8293" s="93">
        <v>0.46782708067632783</v>
      </c>
      <c r="F8293" s="102">
        <f t="shared" si="911"/>
        <v>1.4678270806763278</v>
      </c>
      <c r="G8293" s="102">
        <f t="shared" si="914"/>
        <v>24739.814929504926</v>
      </c>
      <c r="H8293" s="102">
        <f t="shared" si="912"/>
        <v>24740.575934451706</v>
      </c>
      <c r="I8293" s="102">
        <f t="shared" si="915"/>
        <v>0.76100494678030373</v>
      </c>
      <c r="J8293" s="102">
        <f t="shared" si="916"/>
        <v>24742.043761532383</v>
      </c>
      <c r="K8293" s="103">
        <f t="shared" si="917"/>
        <v>2.2288320274565194</v>
      </c>
    </row>
    <row r="8294" spans="2:11" x14ac:dyDescent="0.2">
      <c r="B8294" s="35">
        <v>8279</v>
      </c>
      <c r="C8294" s="93">
        <v>0.98768779102750626</v>
      </c>
      <c r="D8294" s="101">
        <f t="shared" si="913"/>
        <v>3.7165896472219337E-2</v>
      </c>
      <c r="E8294" s="93">
        <v>0.50708365519724885</v>
      </c>
      <c r="F8294" s="102">
        <f t="shared" si="911"/>
        <v>1.5070836551972489</v>
      </c>
      <c r="G8294" s="102">
        <f t="shared" si="914"/>
        <v>24739.852095401398</v>
      </c>
      <c r="H8294" s="102">
        <f t="shared" si="912"/>
        <v>24742.043761532383</v>
      </c>
      <c r="I8294" s="102">
        <f t="shared" si="915"/>
        <v>2.1916661309842311</v>
      </c>
      <c r="J8294" s="102">
        <f t="shared" si="916"/>
        <v>24743.550845187579</v>
      </c>
      <c r="K8294" s="103">
        <f t="shared" si="917"/>
        <v>3.698749786180997</v>
      </c>
    </row>
    <row r="8295" spans="2:11" ht="16" thickBot="1" x14ac:dyDescent="0.25">
      <c r="B8295" s="39">
        <v>8280</v>
      </c>
      <c r="C8295" s="94">
        <v>0.28944457044820449</v>
      </c>
      <c r="D8295" s="104">
        <f t="shared" si="913"/>
        <v>3.719374400403884</v>
      </c>
      <c r="E8295" s="94">
        <v>0.78450264253337454</v>
      </c>
      <c r="F8295" s="105">
        <f t="shared" si="911"/>
        <v>1.7845026425333745</v>
      </c>
      <c r="G8295" s="105">
        <f t="shared" si="914"/>
        <v>24743.571469801802</v>
      </c>
      <c r="H8295" s="105">
        <f t="shared" si="912"/>
        <v>24743.571469801802</v>
      </c>
      <c r="I8295" s="105">
        <f t="shared" si="915"/>
        <v>0</v>
      </c>
      <c r="J8295" s="105">
        <f t="shared" si="916"/>
        <v>24745.355972444337</v>
      </c>
      <c r="K8295" s="106">
        <f t="shared" si="917"/>
        <v>1.7845026425347896</v>
      </c>
    </row>
    <row r="8296" spans="2:11" x14ac:dyDescent="0.2">
      <c r="B8296" s="35">
        <v>8281</v>
      </c>
      <c r="C8296" s="93">
        <v>0.93680432817344483</v>
      </c>
      <c r="D8296" s="101">
        <f t="shared" si="913"/>
        <v>0.19584253962370732</v>
      </c>
      <c r="E8296" s="93">
        <v>0.81699576270231788</v>
      </c>
      <c r="F8296" s="102">
        <f t="shared" si="911"/>
        <v>1.8169957627023179</v>
      </c>
      <c r="G8296" s="102">
        <f t="shared" si="914"/>
        <v>24743.767312341424</v>
      </c>
      <c r="H8296" s="102">
        <f t="shared" si="912"/>
        <v>24745.355972444337</v>
      </c>
      <c r="I8296" s="102">
        <f t="shared" si="915"/>
        <v>1.5886601029123995</v>
      </c>
      <c r="J8296" s="102">
        <f t="shared" si="916"/>
        <v>24747.17296820704</v>
      </c>
      <c r="K8296" s="103">
        <f t="shared" si="917"/>
        <v>3.4056558656156994</v>
      </c>
    </row>
    <row r="8297" spans="2:11" x14ac:dyDescent="0.2">
      <c r="B8297" s="35">
        <v>8282</v>
      </c>
      <c r="C8297" s="93">
        <v>0.79734702789411882</v>
      </c>
      <c r="D8297" s="101">
        <f t="shared" si="913"/>
        <v>0.67939583182419194</v>
      </c>
      <c r="E8297" s="93">
        <v>0.96206458715868204</v>
      </c>
      <c r="F8297" s="102">
        <f t="shared" si="911"/>
        <v>1.9620645871586819</v>
      </c>
      <c r="G8297" s="102">
        <f t="shared" si="914"/>
        <v>24744.446708173247</v>
      </c>
      <c r="H8297" s="102">
        <f t="shared" si="912"/>
        <v>24747.17296820704</v>
      </c>
      <c r="I8297" s="102">
        <f t="shared" si="915"/>
        <v>2.7262600337926415</v>
      </c>
      <c r="J8297" s="102">
        <f t="shared" si="916"/>
        <v>24749.135032794198</v>
      </c>
      <c r="K8297" s="103">
        <f t="shared" si="917"/>
        <v>4.6883246209508798</v>
      </c>
    </row>
    <row r="8298" spans="2:11" x14ac:dyDescent="0.2">
      <c r="B8298" s="35">
        <v>8283</v>
      </c>
      <c r="C8298" s="93">
        <v>0.39235241907989604</v>
      </c>
      <c r="D8298" s="101">
        <f t="shared" si="913"/>
        <v>2.8067844444314813</v>
      </c>
      <c r="E8298" s="93">
        <v>0.68920770063624481</v>
      </c>
      <c r="F8298" s="102">
        <f t="shared" si="911"/>
        <v>1.6892077006362447</v>
      </c>
      <c r="G8298" s="102">
        <f t="shared" si="914"/>
        <v>24747.253492617678</v>
      </c>
      <c r="H8298" s="102">
        <f t="shared" si="912"/>
        <v>24749.135032794198</v>
      </c>
      <c r="I8298" s="102">
        <f t="shared" si="915"/>
        <v>1.8815401765205024</v>
      </c>
      <c r="J8298" s="102">
        <f t="shared" si="916"/>
        <v>24750.824240494836</v>
      </c>
      <c r="K8298" s="103">
        <f t="shared" si="917"/>
        <v>3.5707478771582828</v>
      </c>
    </row>
    <row r="8299" spans="2:11" ht="16" thickBot="1" x14ac:dyDescent="0.25">
      <c r="B8299" s="39">
        <v>8284</v>
      </c>
      <c r="C8299" s="94">
        <v>0.55906070524952123</v>
      </c>
      <c r="D8299" s="104">
        <f t="shared" si="913"/>
        <v>1.7444916467105509</v>
      </c>
      <c r="E8299" s="94">
        <v>0.97573782426321387</v>
      </c>
      <c r="F8299" s="105">
        <f t="shared" ref="F8299:F8362" si="918">($N$18-$N$19)*E8299+$N$19</f>
        <v>1.9757378242632138</v>
      </c>
      <c r="G8299" s="105">
        <f t="shared" si="914"/>
        <v>24748.997984264388</v>
      </c>
      <c r="H8299" s="105">
        <f t="shared" ref="H8299:H8362" si="919">+MAX(G8299,J8298)</f>
        <v>24750.824240494836</v>
      </c>
      <c r="I8299" s="105">
        <f t="shared" si="915"/>
        <v>1.8262562304480525</v>
      </c>
      <c r="J8299" s="105">
        <f t="shared" si="916"/>
        <v>24752.799978319101</v>
      </c>
      <c r="K8299" s="106">
        <f t="shared" si="917"/>
        <v>3.8019940547128499</v>
      </c>
    </row>
    <row r="8300" spans="2:11" x14ac:dyDescent="0.2">
      <c r="B8300" s="35">
        <v>8285</v>
      </c>
      <c r="C8300" s="93">
        <v>0.2446426072462079</v>
      </c>
      <c r="D8300" s="101">
        <f t="shared" ref="D8300:D8363" si="920">-LN(C8300)/$N$16</f>
        <v>4.2238706381308395</v>
      </c>
      <c r="E8300" s="93">
        <v>0.64570635290843936</v>
      </c>
      <c r="F8300" s="102">
        <f t="shared" si="918"/>
        <v>1.6457063529084395</v>
      </c>
      <c r="G8300" s="102">
        <f t="shared" ref="G8300:G8363" si="921">G8299+D8300</f>
        <v>24753.22185490252</v>
      </c>
      <c r="H8300" s="102">
        <f t="shared" si="919"/>
        <v>24753.22185490252</v>
      </c>
      <c r="I8300" s="102">
        <f t="shared" si="915"/>
        <v>0</v>
      </c>
      <c r="J8300" s="102">
        <f t="shared" si="916"/>
        <v>24754.867561255429</v>
      </c>
      <c r="K8300" s="103">
        <f t="shared" si="917"/>
        <v>1.6457063529087463</v>
      </c>
    </row>
    <row r="8301" spans="2:11" x14ac:dyDescent="0.2">
      <c r="B8301" s="35">
        <v>8286</v>
      </c>
      <c r="C8301" s="93">
        <v>0.51090414862008815</v>
      </c>
      <c r="D8301" s="101">
        <f t="shared" si="920"/>
        <v>2.0147198473768806</v>
      </c>
      <c r="E8301" s="93">
        <v>0.47973658457474133</v>
      </c>
      <c r="F8301" s="102">
        <f t="shared" si="918"/>
        <v>1.4797365845747414</v>
      </c>
      <c r="G8301" s="102">
        <f t="shared" si="921"/>
        <v>24755.236574749895</v>
      </c>
      <c r="H8301" s="102">
        <f t="shared" si="919"/>
        <v>24755.236574749895</v>
      </c>
      <c r="I8301" s="102">
        <f t="shared" si="915"/>
        <v>0</v>
      </c>
      <c r="J8301" s="102">
        <f t="shared" si="916"/>
        <v>24756.716311334469</v>
      </c>
      <c r="K8301" s="103">
        <f t="shared" si="917"/>
        <v>1.4797365845734021</v>
      </c>
    </row>
    <row r="8302" spans="2:11" x14ac:dyDescent="0.2">
      <c r="B8302" s="35">
        <v>8287</v>
      </c>
      <c r="C8302" s="93">
        <v>3.5550818520263761E-2</v>
      </c>
      <c r="D8302" s="101">
        <f t="shared" si="920"/>
        <v>10.010376295553861</v>
      </c>
      <c r="E8302" s="93">
        <v>0.76517455963266956</v>
      </c>
      <c r="F8302" s="102">
        <f t="shared" si="918"/>
        <v>1.7651745596326696</v>
      </c>
      <c r="G8302" s="102">
        <f t="shared" si="921"/>
        <v>24765.24695104545</v>
      </c>
      <c r="H8302" s="102">
        <f t="shared" si="919"/>
        <v>24765.24695104545</v>
      </c>
      <c r="I8302" s="102">
        <f t="shared" si="915"/>
        <v>0</v>
      </c>
      <c r="J8302" s="102">
        <f t="shared" si="916"/>
        <v>24767.012125605084</v>
      </c>
      <c r="K8302" s="103">
        <f t="shared" si="917"/>
        <v>1.7651745596340334</v>
      </c>
    </row>
    <row r="8303" spans="2:11" ht="16" thickBot="1" x14ac:dyDescent="0.25">
      <c r="B8303" s="39">
        <v>8288</v>
      </c>
      <c r="C8303" s="94">
        <v>0.61331523318855841</v>
      </c>
      <c r="D8303" s="104">
        <f t="shared" si="920"/>
        <v>1.466628685764864</v>
      </c>
      <c r="E8303" s="94">
        <v>0.408778670296987</v>
      </c>
      <c r="F8303" s="105">
        <f t="shared" si="918"/>
        <v>1.4087786702969871</v>
      </c>
      <c r="G8303" s="105">
        <f t="shared" si="921"/>
        <v>24766.713579731215</v>
      </c>
      <c r="H8303" s="105">
        <f t="shared" si="919"/>
        <v>24767.012125605084</v>
      </c>
      <c r="I8303" s="105">
        <f t="shared" si="915"/>
        <v>0.29854587386944331</v>
      </c>
      <c r="J8303" s="105">
        <f t="shared" si="916"/>
        <v>24768.420904275383</v>
      </c>
      <c r="K8303" s="106">
        <f t="shared" si="917"/>
        <v>1.7073245441679319</v>
      </c>
    </row>
    <row r="8304" spans="2:11" x14ac:dyDescent="0.2">
      <c r="B8304" s="35">
        <v>8289</v>
      </c>
      <c r="C8304" s="93">
        <v>0.20749399108946864</v>
      </c>
      <c r="D8304" s="101">
        <f t="shared" si="920"/>
        <v>4.7179586950069892</v>
      </c>
      <c r="E8304" s="93">
        <v>2.1120476826195222E-2</v>
      </c>
      <c r="F8304" s="102">
        <f t="shared" si="918"/>
        <v>1.0211204768261952</v>
      </c>
      <c r="G8304" s="102">
        <f t="shared" si="921"/>
        <v>24771.431538426223</v>
      </c>
      <c r="H8304" s="102">
        <f t="shared" si="919"/>
        <v>24771.431538426223</v>
      </c>
      <c r="I8304" s="102">
        <f t="shared" si="915"/>
        <v>0</v>
      </c>
      <c r="J8304" s="102">
        <f t="shared" si="916"/>
        <v>24772.45265890305</v>
      </c>
      <c r="K8304" s="103">
        <f t="shared" si="917"/>
        <v>1.0211204768274911</v>
      </c>
    </row>
    <row r="8305" spans="2:11" x14ac:dyDescent="0.2">
      <c r="B8305" s="35">
        <v>8290</v>
      </c>
      <c r="C8305" s="93">
        <v>0.23502860490787958</v>
      </c>
      <c r="D8305" s="101">
        <f t="shared" si="920"/>
        <v>4.3441441477001081</v>
      </c>
      <c r="E8305" s="93">
        <v>0.50796067019389957</v>
      </c>
      <c r="F8305" s="102">
        <f t="shared" si="918"/>
        <v>1.5079606701938997</v>
      </c>
      <c r="G8305" s="102">
        <f t="shared" si="921"/>
        <v>24775.775682573923</v>
      </c>
      <c r="H8305" s="102">
        <f t="shared" si="919"/>
        <v>24775.775682573923</v>
      </c>
      <c r="I8305" s="102">
        <f t="shared" si="915"/>
        <v>0</v>
      </c>
      <c r="J8305" s="102">
        <f t="shared" si="916"/>
        <v>24777.283643244118</v>
      </c>
      <c r="K8305" s="103">
        <f t="shared" si="917"/>
        <v>1.5079606701947341</v>
      </c>
    </row>
    <row r="8306" spans="2:11" x14ac:dyDescent="0.2">
      <c r="B8306" s="35">
        <v>8291</v>
      </c>
      <c r="C8306" s="93">
        <v>3.189137999608127E-2</v>
      </c>
      <c r="D8306" s="101">
        <f t="shared" si="920"/>
        <v>10.336258575797407</v>
      </c>
      <c r="E8306" s="93">
        <v>0.65344148485711873</v>
      </c>
      <c r="F8306" s="102">
        <f t="shared" si="918"/>
        <v>1.6534414848571188</v>
      </c>
      <c r="G8306" s="102">
        <f t="shared" si="921"/>
        <v>24786.11194114972</v>
      </c>
      <c r="H8306" s="102">
        <f t="shared" si="919"/>
        <v>24786.11194114972</v>
      </c>
      <c r="I8306" s="102">
        <f t="shared" si="915"/>
        <v>0</v>
      </c>
      <c r="J8306" s="102">
        <f t="shared" si="916"/>
        <v>24787.765382634578</v>
      </c>
      <c r="K8306" s="103">
        <f t="shared" si="917"/>
        <v>1.653441484857467</v>
      </c>
    </row>
    <row r="8307" spans="2:11" ht="16" thickBot="1" x14ac:dyDescent="0.25">
      <c r="B8307" s="39">
        <v>8292</v>
      </c>
      <c r="C8307" s="94">
        <v>0.41031042341237711</v>
      </c>
      <c r="D8307" s="104">
        <f t="shared" si="920"/>
        <v>2.6725238264646816</v>
      </c>
      <c r="E8307" s="94">
        <v>0.8581500827409817</v>
      </c>
      <c r="F8307" s="105">
        <f t="shared" si="918"/>
        <v>1.8581500827409818</v>
      </c>
      <c r="G8307" s="105">
        <f t="shared" si="921"/>
        <v>24788.784464976186</v>
      </c>
      <c r="H8307" s="105">
        <f t="shared" si="919"/>
        <v>24788.784464976186</v>
      </c>
      <c r="I8307" s="105">
        <f t="shared" si="915"/>
        <v>0</v>
      </c>
      <c r="J8307" s="105">
        <f t="shared" si="916"/>
        <v>24790.642615058929</v>
      </c>
      <c r="K8307" s="106">
        <f t="shared" si="917"/>
        <v>1.8581500827422133</v>
      </c>
    </row>
    <row r="8308" spans="2:11" x14ac:dyDescent="0.2">
      <c r="B8308" s="35">
        <v>8293</v>
      </c>
      <c r="C8308" s="93">
        <v>0.38525232166541068</v>
      </c>
      <c r="D8308" s="101">
        <f t="shared" si="920"/>
        <v>2.8615703352406219</v>
      </c>
      <c r="E8308" s="93">
        <v>0.3732337766286169</v>
      </c>
      <c r="F8308" s="102">
        <f t="shared" si="918"/>
        <v>1.3732337766286169</v>
      </c>
      <c r="G8308" s="102">
        <f t="shared" si="921"/>
        <v>24791.646035311427</v>
      </c>
      <c r="H8308" s="102">
        <f t="shared" si="919"/>
        <v>24791.646035311427</v>
      </c>
      <c r="I8308" s="102">
        <f t="shared" si="915"/>
        <v>0</v>
      </c>
      <c r="J8308" s="102">
        <f t="shared" si="916"/>
        <v>24793.019269088054</v>
      </c>
      <c r="K8308" s="103">
        <f t="shared" si="917"/>
        <v>1.3732337766268756</v>
      </c>
    </row>
    <row r="8309" spans="2:11" x14ac:dyDescent="0.2">
      <c r="B8309" s="35">
        <v>8294</v>
      </c>
      <c r="C8309" s="93">
        <v>0.70444586696192657</v>
      </c>
      <c r="D8309" s="101">
        <f t="shared" si="920"/>
        <v>1.0510313686276209</v>
      </c>
      <c r="E8309" s="93">
        <v>0.12514707876741926</v>
      </c>
      <c r="F8309" s="102">
        <f t="shared" si="918"/>
        <v>1.1251470787674194</v>
      </c>
      <c r="G8309" s="102">
        <f t="shared" si="921"/>
        <v>24792.697066680055</v>
      </c>
      <c r="H8309" s="102">
        <f t="shared" si="919"/>
        <v>24793.019269088054</v>
      </c>
      <c r="I8309" s="102">
        <f t="shared" si="915"/>
        <v>0.32220240799870226</v>
      </c>
      <c r="J8309" s="102">
        <f t="shared" si="916"/>
        <v>24794.144416166822</v>
      </c>
      <c r="K8309" s="103">
        <f t="shared" si="917"/>
        <v>1.4473494867670524</v>
      </c>
    </row>
    <row r="8310" spans="2:11" x14ac:dyDescent="0.2">
      <c r="B8310" s="35">
        <v>8295</v>
      </c>
      <c r="C8310" s="93">
        <v>0.51994795346635325</v>
      </c>
      <c r="D8310" s="101">
        <f t="shared" si="920"/>
        <v>1.9620796857111997</v>
      </c>
      <c r="E8310" s="93">
        <v>0.16552003943327365</v>
      </c>
      <c r="F8310" s="102">
        <f t="shared" si="918"/>
        <v>1.1655200394332736</v>
      </c>
      <c r="G8310" s="102">
        <f t="shared" si="921"/>
        <v>24794.659146365768</v>
      </c>
      <c r="H8310" s="102">
        <f t="shared" si="919"/>
        <v>24794.659146365768</v>
      </c>
      <c r="I8310" s="102">
        <f t="shared" si="915"/>
        <v>0</v>
      </c>
      <c r="J8310" s="102">
        <f t="shared" si="916"/>
        <v>24795.824666405202</v>
      </c>
      <c r="K8310" s="103">
        <f t="shared" si="917"/>
        <v>1.165520039434341</v>
      </c>
    </row>
    <row r="8311" spans="2:11" ht="16" thickBot="1" x14ac:dyDescent="0.25">
      <c r="B8311" s="39">
        <v>8296</v>
      </c>
      <c r="C8311" s="94">
        <v>0.9953578699390293</v>
      </c>
      <c r="D8311" s="104">
        <f t="shared" si="920"/>
        <v>1.3958814624731784E-2</v>
      </c>
      <c r="E8311" s="94">
        <v>0.24207922182275698</v>
      </c>
      <c r="F8311" s="105">
        <f t="shared" si="918"/>
        <v>1.242079221822757</v>
      </c>
      <c r="G8311" s="105">
        <f t="shared" si="921"/>
        <v>24794.673105180391</v>
      </c>
      <c r="H8311" s="105">
        <f t="shared" si="919"/>
        <v>24795.824666405202</v>
      </c>
      <c r="I8311" s="105">
        <f t="shared" si="915"/>
        <v>1.151561224811303</v>
      </c>
      <c r="J8311" s="105">
        <f t="shared" si="916"/>
        <v>24797.066745627024</v>
      </c>
      <c r="K8311" s="106">
        <f t="shared" si="917"/>
        <v>2.3936404466330714</v>
      </c>
    </row>
    <row r="8312" spans="2:11" x14ac:dyDescent="0.2">
      <c r="B8312" s="35">
        <v>8297</v>
      </c>
      <c r="C8312" s="93">
        <v>0.62463482963813666</v>
      </c>
      <c r="D8312" s="101">
        <f t="shared" si="920"/>
        <v>1.4117642177353638</v>
      </c>
      <c r="E8312" s="93">
        <v>0.96168893836135316</v>
      </c>
      <c r="F8312" s="102">
        <f t="shared" si="918"/>
        <v>1.9616889383613532</v>
      </c>
      <c r="G8312" s="102">
        <f t="shared" si="921"/>
        <v>24796.084869398128</v>
      </c>
      <c r="H8312" s="102">
        <f t="shared" si="919"/>
        <v>24797.066745627024</v>
      </c>
      <c r="I8312" s="102">
        <f t="shared" si="915"/>
        <v>0.98187622889599879</v>
      </c>
      <c r="J8312" s="102">
        <f t="shared" si="916"/>
        <v>24799.028434565385</v>
      </c>
      <c r="K8312" s="103">
        <f t="shared" si="917"/>
        <v>2.943565167257475</v>
      </c>
    </row>
    <row r="8313" spans="2:11" x14ac:dyDescent="0.2">
      <c r="B8313" s="35">
        <v>8298</v>
      </c>
      <c r="C8313" s="93">
        <v>0.54356663529262028</v>
      </c>
      <c r="D8313" s="101">
        <f t="shared" si="920"/>
        <v>1.8288089277056199</v>
      </c>
      <c r="E8313" s="93">
        <v>0.43129018143045106</v>
      </c>
      <c r="F8313" s="102">
        <f t="shared" si="918"/>
        <v>1.4312901814304511</v>
      </c>
      <c r="G8313" s="102">
        <f t="shared" si="921"/>
        <v>24797.913678325833</v>
      </c>
      <c r="H8313" s="102">
        <f t="shared" si="919"/>
        <v>24799.028434565385</v>
      </c>
      <c r="I8313" s="102">
        <f t="shared" si="915"/>
        <v>1.114756239552662</v>
      </c>
      <c r="J8313" s="102">
        <f t="shared" si="916"/>
        <v>24800.459724746815</v>
      </c>
      <c r="K8313" s="103">
        <f t="shared" si="917"/>
        <v>2.5460464209827478</v>
      </c>
    </row>
    <row r="8314" spans="2:11" x14ac:dyDescent="0.2">
      <c r="B8314" s="35">
        <v>8299</v>
      </c>
      <c r="C8314" s="93">
        <v>0.26017179821067515</v>
      </c>
      <c r="D8314" s="101">
        <f t="shared" si="920"/>
        <v>4.0392393114755487</v>
      </c>
      <c r="E8314" s="93">
        <v>0.63269653830966344</v>
      </c>
      <c r="F8314" s="102">
        <f t="shared" si="918"/>
        <v>1.6326965383096634</v>
      </c>
      <c r="G8314" s="102">
        <f t="shared" si="921"/>
        <v>24801.952917637307</v>
      </c>
      <c r="H8314" s="102">
        <f t="shared" si="919"/>
        <v>24801.952917637307</v>
      </c>
      <c r="I8314" s="102">
        <f t="shared" si="915"/>
        <v>0</v>
      </c>
      <c r="J8314" s="102">
        <f t="shared" si="916"/>
        <v>24803.585614175616</v>
      </c>
      <c r="K8314" s="103">
        <f t="shared" si="917"/>
        <v>1.6326965383086645</v>
      </c>
    </row>
    <row r="8315" spans="2:11" ht="16" thickBot="1" x14ac:dyDescent="0.25">
      <c r="B8315" s="39">
        <v>8300</v>
      </c>
      <c r="C8315" s="94">
        <v>0.67196821749176472</v>
      </c>
      <c r="D8315" s="104">
        <f t="shared" si="920"/>
        <v>1.1926327049298295</v>
      </c>
      <c r="E8315" s="94">
        <v>0.61572597043235167</v>
      </c>
      <c r="F8315" s="105">
        <f t="shared" si="918"/>
        <v>1.6157259704323517</v>
      </c>
      <c r="G8315" s="105">
        <f t="shared" si="921"/>
        <v>24803.145550342237</v>
      </c>
      <c r="H8315" s="105">
        <f t="shared" si="919"/>
        <v>24803.585614175616</v>
      </c>
      <c r="I8315" s="105">
        <f t="shared" si="915"/>
        <v>0.44006383337909938</v>
      </c>
      <c r="J8315" s="105">
        <f t="shared" si="916"/>
        <v>24805.20134014605</v>
      </c>
      <c r="K8315" s="106">
        <f t="shared" si="917"/>
        <v>2.0557898038132407</v>
      </c>
    </row>
    <row r="8316" spans="2:11" x14ac:dyDescent="0.2">
      <c r="B8316" s="35">
        <v>8301</v>
      </c>
      <c r="C8316" s="93">
        <v>0.87415044146501342</v>
      </c>
      <c r="D8316" s="101">
        <f t="shared" si="920"/>
        <v>0.40350836494970976</v>
      </c>
      <c r="E8316" s="93">
        <v>0.9159157269552991</v>
      </c>
      <c r="F8316" s="102">
        <f t="shared" si="918"/>
        <v>1.9159157269552991</v>
      </c>
      <c r="G8316" s="102">
        <f t="shared" si="921"/>
        <v>24803.549058707187</v>
      </c>
      <c r="H8316" s="102">
        <f t="shared" si="919"/>
        <v>24805.20134014605</v>
      </c>
      <c r="I8316" s="102">
        <f t="shared" si="915"/>
        <v>1.6522814388627012</v>
      </c>
      <c r="J8316" s="102">
        <f t="shared" si="916"/>
        <v>24807.117255873007</v>
      </c>
      <c r="K8316" s="103">
        <f t="shared" si="917"/>
        <v>3.5681971658195835</v>
      </c>
    </row>
    <row r="8317" spans="2:11" x14ac:dyDescent="0.2">
      <c r="B8317" s="35">
        <v>8302</v>
      </c>
      <c r="C8317" s="93">
        <v>0.31922437883849342</v>
      </c>
      <c r="D8317" s="101">
        <f t="shared" si="920"/>
        <v>3.425583124546741</v>
      </c>
      <c r="E8317" s="93">
        <v>0.83030544943711637</v>
      </c>
      <c r="F8317" s="102">
        <f t="shared" si="918"/>
        <v>1.8303054494371165</v>
      </c>
      <c r="G8317" s="102">
        <f t="shared" si="921"/>
        <v>24806.974641831734</v>
      </c>
      <c r="H8317" s="102">
        <f t="shared" si="919"/>
        <v>24807.117255873007</v>
      </c>
      <c r="I8317" s="102">
        <f t="shared" si="915"/>
        <v>0.14261404127319111</v>
      </c>
      <c r="J8317" s="102">
        <f t="shared" si="916"/>
        <v>24808.947561322442</v>
      </c>
      <c r="K8317" s="103">
        <f t="shared" si="917"/>
        <v>1.9729194907085912</v>
      </c>
    </row>
    <row r="8318" spans="2:11" x14ac:dyDescent="0.2">
      <c r="B8318" s="35">
        <v>8303</v>
      </c>
      <c r="C8318" s="93">
        <v>0.42052443191816991</v>
      </c>
      <c r="D8318" s="101">
        <f t="shared" si="920"/>
        <v>2.598758097577142</v>
      </c>
      <c r="E8318" s="93">
        <v>0.40569002011047917</v>
      </c>
      <c r="F8318" s="102">
        <f t="shared" si="918"/>
        <v>1.4056900201104792</v>
      </c>
      <c r="G8318" s="102">
        <f t="shared" si="921"/>
        <v>24809.573399929312</v>
      </c>
      <c r="H8318" s="102">
        <f t="shared" si="919"/>
        <v>24809.573399929312</v>
      </c>
      <c r="I8318" s="102">
        <f t="shared" si="915"/>
        <v>0</v>
      </c>
      <c r="J8318" s="102">
        <f t="shared" si="916"/>
        <v>24810.979089949422</v>
      </c>
      <c r="K8318" s="103">
        <f t="shared" si="917"/>
        <v>1.4056900201103417</v>
      </c>
    </row>
    <row r="8319" spans="2:11" ht="16" thickBot="1" x14ac:dyDescent="0.25">
      <c r="B8319" s="39">
        <v>8304</v>
      </c>
      <c r="C8319" s="94">
        <v>0.42101191265249993</v>
      </c>
      <c r="D8319" s="104">
        <f t="shared" si="920"/>
        <v>2.5952824488401527</v>
      </c>
      <c r="E8319" s="94">
        <v>0.91917765995620715</v>
      </c>
      <c r="F8319" s="105">
        <f t="shared" si="918"/>
        <v>1.9191776599562071</v>
      </c>
      <c r="G8319" s="105">
        <f t="shared" si="921"/>
        <v>24812.168682378153</v>
      </c>
      <c r="H8319" s="105">
        <f t="shared" si="919"/>
        <v>24812.168682378153</v>
      </c>
      <c r="I8319" s="105">
        <f t="shared" si="915"/>
        <v>0</v>
      </c>
      <c r="J8319" s="105">
        <f t="shared" si="916"/>
        <v>24814.087860038107</v>
      </c>
      <c r="K8319" s="106">
        <f t="shared" si="917"/>
        <v>1.9191776599545847</v>
      </c>
    </row>
    <row r="8320" spans="2:11" x14ac:dyDescent="0.2">
      <c r="B8320" s="35">
        <v>8305</v>
      </c>
      <c r="C8320" s="93">
        <v>0.51883390111240157</v>
      </c>
      <c r="D8320" s="101">
        <f t="shared" si="920"/>
        <v>1.9685144502933403</v>
      </c>
      <c r="E8320" s="93">
        <v>0.51884159882363134</v>
      </c>
      <c r="F8320" s="102">
        <f t="shared" si="918"/>
        <v>1.5188415988236312</v>
      </c>
      <c r="G8320" s="102">
        <f t="shared" si="921"/>
        <v>24814.137196828447</v>
      </c>
      <c r="H8320" s="102">
        <f t="shared" si="919"/>
        <v>24814.137196828447</v>
      </c>
      <c r="I8320" s="102">
        <f t="shared" si="915"/>
        <v>0</v>
      </c>
      <c r="J8320" s="102">
        <f t="shared" si="916"/>
        <v>24815.656038427271</v>
      </c>
      <c r="K8320" s="103">
        <f t="shared" si="917"/>
        <v>1.5188415988232009</v>
      </c>
    </row>
    <row r="8321" spans="2:11" x14ac:dyDescent="0.2">
      <c r="B8321" s="35">
        <v>8306</v>
      </c>
      <c r="C8321" s="93">
        <v>0.85427984893486841</v>
      </c>
      <c r="D8321" s="101">
        <f t="shared" si="920"/>
        <v>0.47248934073494148</v>
      </c>
      <c r="E8321" s="93">
        <v>0.67292433414317121</v>
      </c>
      <c r="F8321" s="102">
        <f t="shared" si="918"/>
        <v>1.6729243341431712</v>
      </c>
      <c r="G8321" s="102">
        <f t="shared" si="921"/>
        <v>24814.609686169184</v>
      </c>
      <c r="H8321" s="102">
        <f t="shared" si="919"/>
        <v>24815.656038427271</v>
      </c>
      <c r="I8321" s="102">
        <f t="shared" si="915"/>
        <v>1.0463522580866993</v>
      </c>
      <c r="J8321" s="102">
        <f t="shared" si="916"/>
        <v>24817.328962761414</v>
      </c>
      <c r="K8321" s="103">
        <f t="shared" si="917"/>
        <v>2.7192765922300168</v>
      </c>
    </row>
    <row r="8322" spans="2:11" x14ac:dyDescent="0.2">
      <c r="B8322" s="35">
        <v>8307</v>
      </c>
      <c r="C8322" s="93">
        <v>0.72990232849774295</v>
      </c>
      <c r="D8322" s="101">
        <f t="shared" si="920"/>
        <v>0.94453365110908571</v>
      </c>
      <c r="E8322" s="93">
        <v>0.57587632092179764</v>
      </c>
      <c r="F8322" s="102">
        <f t="shared" si="918"/>
        <v>1.5758763209217976</v>
      </c>
      <c r="G8322" s="102">
        <f t="shared" si="921"/>
        <v>24815.554219820293</v>
      </c>
      <c r="H8322" s="102">
        <f t="shared" si="919"/>
        <v>24817.328962761414</v>
      </c>
      <c r="I8322" s="102">
        <f t="shared" si="915"/>
        <v>1.774742941121076</v>
      </c>
      <c r="J8322" s="102">
        <f t="shared" si="916"/>
        <v>24818.904839082337</v>
      </c>
      <c r="K8322" s="103">
        <f t="shared" si="917"/>
        <v>3.3506192620443471</v>
      </c>
    </row>
    <row r="8323" spans="2:11" ht="16" thickBot="1" x14ac:dyDescent="0.25">
      <c r="B8323" s="39">
        <v>8308</v>
      </c>
      <c r="C8323" s="94">
        <v>0.91941071882065595</v>
      </c>
      <c r="D8323" s="104">
        <f t="shared" si="920"/>
        <v>0.25206701154775585</v>
      </c>
      <c r="E8323" s="94">
        <v>0.28042362146344935</v>
      </c>
      <c r="F8323" s="105">
        <f t="shared" si="918"/>
        <v>1.2804236214634495</v>
      </c>
      <c r="G8323" s="105">
        <f t="shared" si="921"/>
        <v>24815.806286831841</v>
      </c>
      <c r="H8323" s="105">
        <f t="shared" si="919"/>
        <v>24818.904839082337</v>
      </c>
      <c r="I8323" s="105">
        <f t="shared" si="915"/>
        <v>3.0985522504961409</v>
      </c>
      <c r="J8323" s="105">
        <f t="shared" si="916"/>
        <v>24820.185262703802</v>
      </c>
      <c r="K8323" s="106">
        <f t="shared" si="917"/>
        <v>4.3789758719613019</v>
      </c>
    </row>
    <row r="8324" spans="2:11" x14ac:dyDescent="0.2">
      <c r="B8324" s="35">
        <v>8309</v>
      </c>
      <c r="C8324" s="93">
        <v>0.38525942133923952</v>
      </c>
      <c r="D8324" s="101">
        <f t="shared" si="920"/>
        <v>2.8615150498496318</v>
      </c>
      <c r="E8324" s="93">
        <v>8.870857776561103E-2</v>
      </c>
      <c r="F8324" s="102">
        <f t="shared" si="918"/>
        <v>1.0887085777656109</v>
      </c>
      <c r="G8324" s="102">
        <f t="shared" si="921"/>
        <v>24818.667801881689</v>
      </c>
      <c r="H8324" s="102">
        <f t="shared" si="919"/>
        <v>24820.185262703802</v>
      </c>
      <c r="I8324" s="102">
        <f t="shared" si="915"/>
        <v>1.5174608221132075</v>
      </c>
      <c r="J8324" s="102">
        <f t="shared" si="916"/>
        <v>24821.273971281567</v>
      </c>
      <c r="K8324" s="103">
        <f t="shared" si="917"/>
        <v>2.6061693998781266</v>
      </c>
    </row>
    <row r="8325" spans="2:11" x14ac:dyDescent="0.2">
      <c r="B8325" s="35">
        <v>8310</v>
      </c>
      <c r="C8325" s="93">
        <v>0.36525907516518563</v>
      </c>
      <c r="D8325" s="101">
        <f t="shared" si="920"/>
        <v>3.0214451466355476</v>
      </c>
      <c r="E8325" s="93">
        <v>0.96124407288107727</v>
      </c>
      <c r="F8325" s="102">
        <f t="shared" si="918"/>
        <v>1.9612440728810774</v>
      </c>
      <c r="G8325" s="102">
        <f t="shared" si="921"/>
        <v>24821.689247028324</v>
      </c>
      <c r="H8325" s="102">
        <f t="shared" si="919"/>
        <v>24821.689247028324</v>
      </c>
      <c r="I8325" s="102">
        <f t="shared" si="915"/>
        <v>0</v>
      </c>
      <c r="J8325" s="102">
        <f t="shared" si="916"/>
        <v>24823.650491101205</v>
      </c>
      <c r="K8325" s="103">
        <f t="shared" si="917"/>
        <v>1.9612440728815272</v>
      </c>
    </row>
    <row r="8326" spans="2:11" x14ac:dyDescent="0.2">
      <c r="B8326" s="35">
        <v>8311</v>
      </c>
      <c r="C8326" s="93">
        <v>0.54769855229090203</v>
      </c>
      <c r="D8326" s="101">
        <f t="shared" si="920"/>
        <v>1.8060906913437416</v>
      </c>
      <c r="E8326" s="93">
        <v>0.31767552431268875</v>
      </c>
      <c r="F8326" s="102">
        <f t="shared" si="918"/>
        <v>1.3176755243126888</v>
      </c>
      <c r="G8326" s="102">
        <f t="shared" si="921"/>
        <v>24823.495337719669</v>
      </c>
      <c r="H8326" s="102">
        <f t="shared" si="919"/>
        <v>24823.650491101205</v>
      </c>
      <c r="I8326" s="102">
        <f t="shared" si="915"/>
        <v>0.15515338153636549</v>
      </c>
      <c r="J8326" s="102">
        <f t="shared" si="916"/>
        <v>24824.968166625516</v>
      </c>
      <c r="K8326" s="103">
        <f t="shared" si="917"/>
        <v>1.4728289058475639</v>
      </c>
    </row>
    <row r="8327" spans="2:11" ht="16" thickBot="1" x14ac:dyDescent="0.25">
      <c r="B8327" s="39">
        <v>8312</v>
      </c>
      <c r="C8327" s="94">
        <v>0.20327780110190097</v>
      </c>
      <c r="D8327" s="104">
        <f t="shared" si="920"/>
        <v>4.7795452713568478</v>
      </c>
      <c r="E8327" s="94">
        <v>0.55571421892388473</v>
      </c>
      <c r="F8327" s="105">
        <f t="shared" si="918"/>
        <v>1.5557142189238848</v>
      </c>
      <c r="G8327" s="105">
        <f t="shared" si="921"/>
        <v>24828.274882991027</v>
      </c>
      <c r="H8327" s="105">
        <f t="shared" si="919"/>
        <v>24828.274882991027</v>
      </c>
      <c r="I8327" s="105">
        <f t="shared" si="915"/>
        <v>0</v>
      </c>
      <c r="J8327" s="105">
        <f t="shared" si="916"/>
        <v>24829.830597209952</v>
      </c>
      <c r="K8327" s="106">
        <f t="shared" si="917"/>
        <v>1.5557142189245496</v>
      </c>
    </row>
    <row r="8328" spans="2:11" x14ac:dyDescent="0.2">
      <c r="B8328" s="35">
        <v>8313</v>
      </c>
      <c r="C8328" s="93">
        <v>0.44475794978557115</v>
      </c>
      <c r="D8328" s="101">
        <f t="shared" si="920"/>
        <v>2.4306752336018538</v>
      </c>
      <c r="E8328" s="93">
        <v>0.97590191988692865</v>
      </c>
      <c r="F8328" s="102">
        <f t="shared" si="918"/>
        <v>1.9759019198869288</v>
      </c>
      <c r="G8328" s="102">
        <f t="shared" si="921"/>
        <v>24830.705558224628</v>
      </c>
      <c r="H8328" s="102">
        <f t="shared" si="919"/>
        <v>24830.705558224628</v>
      </c>
      <c r="I8328" s="102">
        <f t="shared" si="915"/>
        <v>0</v>
      </c>
      <c r="J8328" s="102">
        <f t="shared" si="916"/>
        <v>24832.681460144515</v>
      </c>
      <c r="K8328" s="103">
        <f t="shared" si="917"/>
        <v>1.9759019198863825</v>
      </c>
    </row>
    <row r="8329" spans="2:11" x14ac:dyDescent="0.2">
      <c r="B8329" s="35">
        <v>8314</v>
      </c>
      <c r="C8329" s="93">
        <v>0.22428895299960427</v>
      </c>
      <c r="D8329" s="101">
        <f t="shared" si="920"/>
        <v>4.4844602690211905</v>
      </c>
      <c r="E8329" s="93">
        <v>5.3686739820894114E-2</v>
      </c>
      <c r="F8329" s="102">
        <f t="shared" si="918"/>
        <v>1.0536867398208942</v>
      </c>
      <c r="G8329" s="102">
        <f t="shared" si="921"/>
        <v>24835.190018493649</v>
      </c>
      <c r="H8329" s="102">
        <f t="shared" si="919"/>
        <v>24835.190018493649</v>
      </c>
      <c r="I8329" s="102">
        <f t="shared" si="915"/>
        <v>0</v>
      </c>
      <c r="J8329" s="102">
        <f t="shared" si="916"/>
        <v>24836.243705233472</v>
      </c>
      <c r="K8329" s="103">
        <f t="shared" si="917"/>
        <v>1.0536867398222967</v>
      </c>
    </row>
    <row r="8330" spans="2:11" x14ac:dyDescent="0.2">
      <c r="B8330" s="35">
        <v>8315</v>
      </c>
      <c r="C8330" s="93">
        <v>0.2543435272824609</v>
      </c>
      <c r="D8330" s="101">
        <f t="shared" si="920"/>
        <v>4.107208368332536</v>
      </c>
      <c r="E8330" s="93">
        <v>0.46632687187786892</v>
      </c>
      <c r="F8330" s="102">
        <f t="shared" si="918"/>
        <v>1.466326871877869</v>
      </c>
      <c r="G8330" s="102">
        <f t="shared" si="921"/>
        <v>24839.297226861981</v>
      </c>
      <c r="H8330" s="102">
        <f t="shared" si="919"/>
        <v>24839.297226861981</v>
      </c>
      <c r="I8330" s="102">
        <f t="shared" si="915"/>
        <v>0</v>
      </c>
      <c r="J8330" s="102">
        <f t="shared" si="916"/>
        <v>24840.763553733861</v>
      </c>
      <c r="K8330" s="103">
        <f t="shared" si="917"/>
        <v>1.4663268718795734</v>
      </c>
    </row>
    <row r="8331" spans="2:11" ht="16" thickBot="1" x14ac:dyDescent="0.25">
      <c r="B8331" s="39">
        <v>8316</v>
      </c>
      <c r="C8331" s="94">
        <v>0.25748368108021147</v>
      </c>
      <c r="D8331" s="104">
        <f t="shared" si="920"/>
        <v>4.0703968059971158</v>
      </c>
      <c r="E8331" s="94">
        <v>0.82307311116859172</v>
      </c>
      <c r="F8331" s="105">
        <f t="shared" si="918"/>
        <v>1.8230731111685916</v>
      </c>
      <c r="G8331" s="105">
        <f t="shared" si="921"/>
        <v>24843.367623667978</v>
      </c>
      <c r="H8331" s="105">
        <f t="shared" si="919"/>
        <v>24843.367623667978</v>
      </c>
      <c r="I8331" s="105">
        <f t="shared" si="915"/>
        <v>0</v>
      </c>
      <c r="J8331" s="105">
        <f t="shared" si="916"/>
        <v>24845.190696779147</v>
      </c>
      <c r="K8331" s="106">
        <f t="shared" si="917"/>
        <v>1.8230731111689238</v>
      </c>
    </row>
    <row r="8332" spans="2:11" x14ac:dyDescent="0.2">
      <c r="B8332" s="35">
        <v>8317</v>
      </c>
      <c r="C8332" s="93">
        <v>0.27835862560535529</v>
      </c>
      <c r="D8332" s="101">
        <f t="shared" si="920"/>
        <v>3.8365349294683715</v>
      </c>
      <c r="E8332" s="93">
        <v>0.91816407411199874</v>
      </c>
      <c r="F8332" s="102">
        <f t="shared" si="918"/>
        <v>1.9181640741119987</v>
      </c>
      <c r="G8332" s="102">
        <f t="shared" si="921"/>
        <v>24847.204158597448</v>
      </c>
      <c r="H8332" s="102">
        <f t="shared" si="919"/>
        <v>24847.204158597448</v>
      </c>
      <c r="I8332" s="102">
        <f t="shared" si="915"/>
        <v>0</v>
      </c>
      <c r="J8332" s="102">
        <f t="shared" si="916"/>
        <v>24849.122322671559</v>
      </c>
      <c r="K8332" s="103">
        <f t="shared" si="917"/>
        <v>1.9181640741117008</v>
      </c>
    </row>
    <row r="8333" spans="2:11" x14ac:dyDescent="0.2">
      <c r="B8333" s="35">
        <v>8318</v>
      </c>
      <c r="C8333" s="93">
        <v>9.8575600089573445E-2</v>
      </c>
      <c r="D8333" s="101">
        <f t="shared" si="920"/>
        <v>6.9507945347769144</v>
      </c>
      <c r="E8333" s="93">
        <v>0.84668483322418364</v>
      </c>
      <c r="F8333" s="102">
        <f t="shared" si="918"/>
        <v>1.8466848332241836</v>
      </c>
      <c r="G8333" s="102">
        <f t="shared" si="921"/>
        <v>24854.154953132223</v>
      </c>
      <c r="H8333" s="102">
        <f t="shared" si="919"/>
        <v>24854.154953132223</v>
      </c>
      <c r="I8333" s="102">
        <f t="shared" si="915"/>
        <v>0</v>
      </c>
      <c r="J8333" s="102">
        <f t="shared" si="916"/>
        <v>24856.001637965448</v>
      </c>
      <c r="K8333" s="103">
        <f t="shared" si="917"/>
        <v>1.8466848332245718</v>
      </c>
    </row>
    <row r="8334" spans="2:11" x14ac:dyDescent="0.2">
      <c r="B8334" s="35">
        <v>8319</v>
      </c>
      <c r="C8334" s="93">
        <v>0.88198670992584871</v>
      </c>
      <c r="D8334" s="101">
        <f t="shared" si="920"/>
        <v>0.37673487360046054</v>
      </c>
      <c r="E8334" s="93">
        <v>0.19928350721843124</v>
      </c>
      <c r="F8334" s="102">
        <f t="shared" si="918"/>
        <v>1.1992835072184311</v>
      </c>
      <c r="G8334" s="102">
        <f t="shared" si="921"/>
        <v>24854.531688005824</v>
      </c>
      <c r="H8334" s="102">
        <f t="shared" si="919"/>
        <v>24856.001637965448</v>
      </c>
      <c r="I8334" s="102">
        <f t="shared" si="915"/>
        <v>1.4699499596245005</v>
      </c>
      <c r="J8334" s="102">
        <f t="shared" si="916"/>
        <v>24857.200921472668</v>
      </c>
      <c r="K8334" s="103">
        <f t="shared" si="917"/>
        <v>2.6692334668441617</v>
      </c>
    </row>
    <row r="8335" spans="2:11" ht="16" thickBot="1" x14ac:dyDescent="0.25">
      <c r="B8335" s="39">
        <v>8320</v>
      </c>
      <c r="C8335" s="94">
        <v>0.29790648249279927</v>
      </c>
      <c r="D8335" s="104">
        <f t="shared" si="920"/>
        <v>3.6329269765976773</v>
      </c>
      <c r="E8335" s="94">
        <v>1.297691743073659E-2</v>
      </c>
      <c r="F8335" s="105">
        <f t="shared" si="918"/>
        <v>1.0129769174307366</v>
      </c>
      <c r="G8335" s="105">
        <f t="shared" si="921"/>
        <v>24858.164614982423</v>
      </c>
      <c r="H8335" s="105">
        <f t="shared" si="919"/>
        <v>24858.164614982423</v>
      </c>
      <c r="I8335" s="105">
        <f t="shared" si="915"/>
        <v>0</v>
      </c>
      <c r="J8335" s="105">
        <f t="shared" si="916"/>
        <v>24859.177591899854</v>
      </c>
      <c r="K8335" s="106">
        <f t="shared" si="917"/>
        <v>1.0129769174309331</v>
      </c>
    </row>
    <row r="8336" spans="2:11" x14ac:dyDescent="0.2">
      <c r="B8336" s="35">
        <v>8321</v>
      </c>
      <c r="C8336" s="93">
        <v>0.65613018398352063</v>
      </c>
      <c r="D8336" s="101">
        <f t="shared" si="920"/>
        <v>1.2641881755974709</v>
      </c>
      <c r="E8336" s="93">
        <v>0.86474304533044399</v>
      </c>
      <c r="F8336" s="102">
        <f t="shared" si="918"/>
        <v>1.8647430453304441</v>
      </c>
      <c r="G8336" s="102">
        <f t="shared" si="921"/>
        <v>24859.428803158022</v>
      </c>
      <c r="H8336" s="102">
        <f t="shared" si="919"/>
        <v>24859.428803158022</v>
      </c>
      <c r="I8336" s="102">
        <f t="shared" si="915"/>
        <v>0</v>
      </c>
      <c r="J8336" s="102">
        <f t="shared" si="916"/>
        <v>24861.293546203353</v>
      </c>
      <c r="K8336" s="103">
        <f t="shared" si="917"/>
        <v>1.8647430453311244</v>
      </c>
    </row>
    <row r="8337" spans="2:11" x14ac:dyDescent="0.2">
      <c r="B8337" s="35">
        <v>8322</v>
      </c>
      <c r="C8337" s="93">
        <v>0.58575344148876451</v>
      </c>
      <c r="D8337" s="101">
        <f t="shared" si="920"/>
        <v>1.604568978771661</v>
      </c>
      <c r="E8337" s="93">
        <v>0.49647980526479152</v>
      </c>
      <c r="F8337" s="102">
        <f t="shared" si="918"/>
        <v>1.4964798052647916</v>
      </c>
      <c r="G8337" s="102">
        <f t="shared" si="921"/>
        <v>24861.033372136793</v>
      </c>
      <c r="H8337" s="102">
        <f t="shared" si="919"/>
        <v>24861.293546203353</v>
      </c>
      <c r="I8337" s="102">
        <f t="shared" si="915"/>
        <v>0.2601740665595571</v>
      </c>
      <c r="J8337" s="102">
        <f t="shared" si="916"/>
        <v>24862.790026008617</v>
      </c>
      <c r="K8337" s="103">
        <f t="shared" si="917"/>
        <v>1.7566538718238007</v>
      </c>
    </row>
    <row r="8338" spans="2:11" x14ac:dyDescent="0.2">
      <c r="B8338" s="35">
        <v>8323</v>
      </c>
      <c r="C8338" s="93">
        <v>4.5044462395613438E-2</v>
      </c>
      <c r="D8338" s="101">
        <f t="shared" si="920"/>
        <v>9.3003156713378132</v>
      </c>
      <c r="E8338" s="93">
        <v>3.0754461907100072E-2</v>
      </c>
      <c r="F8338" s="102">
        <f t="shared" si="918"/>
        <v>1.0307544619071001</v>
      </c>
      <c r="G8338" s="102">
        <f t="shared" si="921"/>
        <v>24870.333687808132</v>
      </c>
      <c r="H8338" s="102">
        <f t="shared" si="919"/>
        <v>24870.333687808132</v>
      </c>
      <c r="I8338" s="102">
        <f t="shared" ref="I8338:I8401" si="922">H8338-G8338</f>
        <v>0</v>
      </c>
      <c r="J8338" s="102">
        <f t="shared" ref="J8338:J8401" si="923">H8338+F8338</f>
        <v>24871.364442270038</v>
      </c>
      <c r="K8338" s="103">
        <f t="shared" ref="K8338:K8401" si="924">J8338-G8338</f>
        <v>1.0307544619063265</v>
      </c>
    </row>
    <row r="8339" spans="2:11" ht="16" thickBot="1" x14ac:dyDescent="0.25">
      <c r="B8339" s="39">
        <v>8324</v>
      </c>
      <c r="C8339" s="94">
        <v>0.44096847362245994</v>
      </c>
      <c r="D8339" s="104">
        <f t="shared" si="920"/>
        <v>2.456345683425456</v>
      </c>
      <c r="E8339" s="94">
        <v>0.23667110951734072</v>
      </c>
      <c r="F8339" s="105">
        <f t="shared" si="918"/>
        <v>1.2366711095173408</v>
      </c>
      <c r="G8339" s="105">
        <f t="shared" si="921"/>
        <v>24872.790033491558</v>
      </c>
      <c r="H8339" s="105">
        <f t="shared" si="919"/>
        <v>24872.790033491558</v>
      </c>
      <c r="I8339" s="105">
        <f t="shared" si="922"/>
        <v>0</v>
      </c>
      <c r="J8339" s="105">
        <f t="shared" si="923"/>
        <v>24874.026704601074</v>
      </c>
      <c r="K8339" s="106">
        <f t="shared" si="924"/>
        <v>1.2366711095164646</v>
      </c>
    </row>
    <row r="8340" spans="2:11" x14ac:dyDescent="0.2">
      <c r="B8340" s="35">
        <v>8325</v>
      </c>
      <c r="C8340" s="93">
        <v>0.88164105337272813</v>
      </c>
      <c r="D8340" s="101">
        <f t="shared" si="920"/>
        <v>0.37791082432455203</v>
      </c>
      <c r="E8340" s="93">
        <v>0.47901916347650964</v>
      </c>
      <c r="F8340" s="102">
        <f t="shared" si="918"/>
        <v>1.4790191634765097</v>
      </c>
      <c r="G8340" s="102">
        <f t="shared" si="921"/>
        <v>24873.167944315883</v>
      </c>
      <c r="H8340" s="102">
        <f t="shared" si="919"/>
        <v>24874.026704601074</v>
      </c>
      <c r="I8340" s="102">
        <f t="shared" si="922"/>
        <v>0.85876028519123793</v>
      </c>
      <c r="J8340" s="102">
        <f t="shared" si="923"/>
        <v>24875.505723764549</v>
      </c>
      <c r="K8340" s="103">
        <f t="shared" si="924"/>
        <v>2.3377794486659695</v>
      </c>
    </row>
    <row r="8341" spans="2:11" x14ac:dyDescent="0.2">
      <c r="B8341" s="35">
        <v>8326</v>
      </c>
      <c r="C8341" s="93">
        <v>0.2273286988598715</v>
      </c>
      <c r="D8341" s="101">
        <f t="shared" si="920"/>
        <v>4.4440748887844599</v>
      </c>
      <c r="E8341" s="93">
        <v>0.94889639353550759</v>
      </c>
      <c r="F8341" s="102">
        <f t="shared" si="918"/>
        <v>1.9488963935355077</v>
      </c>
      <c r="G8341" s="102">
        <f t="shared" si="921"/>
        <v>24877.612019204666</v>
      </c>
      <c r="H8341" s="102">
        <f t="shared" si="919"/>
        <v>24877.612019204666</v>
      </c>
      <c r="I8341" s="102">
        <f t="shared" si="922"/>
        <v>0</v>
      </c>
      <c r="J8341" s="102">
        <f t="shared" si="923"/>
        <v>24879.560915598202</v>
      </c>
      <c r="K8341" s="103">
        <f t="shared" si="924"/>
        <v>1.9488963935364154</v>
      </c>
    </row>
    <row r="8342" spans="2:11" x14ac:dyDescent="0.2">
      <c r="B8342" s="35">
        <v>8327</v>
      </c>
      <c r="C8342" s="93">
        <v>0.619473347961355</v>
      </c>
      <c r="D8342" s="101">
        <f t="shared" si="920"/>
        <v>1.4366568020776649</v>
      </c>
      <c r="E8342" s="93">
        <v>0.83479242482092442</v>
      </c>
      <c r="F8342" s="102">
        <f t="shared" si="918"/>
        <v>1.8347924248209244</v>
      </c>
      <c r="G8342" s="102">
        <f t="shared" si="921"/>
        <v>24879.048676006743</v>
      </c>
      <c r="H8342" s="102">
        <f t="shared" si="919"/>
        <v>24879.560915598202</v>
      </c>
      <c r="I8342" s="102">
        <f t="shared" si="922"/>
        <v>0.51223959145863773</v>
      </c>
      <c r="J8342" s="102">
        <f t="shared" si="923"/>
        <v>24881.395708023021</v>
      </c>
      <c r="K8342" s="103">
        <f t="shared" si="924"/>
        <v>2.347032016277808</v>
      </c>
    </row>
    <row r="8343" spans="2:11" ht="16" thickBot="1" x14ac:dyDescent="0.25">
      <c r="B8343" s="39">
        <v>8328</v>
      </c>
      <c r="C8343" s="94">
        <v>0.31124749618123415</v>
      </c>
      <c r="D8343" s="104">
        <f t="shared" si="920"/>
        <v>3.5015006268996518</v>
      </c>
      <c r="E8343" s="94">
        <v>0.20400154323856179</v>
      </c>
      <c r="F8343" s="105">
        <f t="shared" si="918"/>
        <v>1.2040015432385618</v>
      </c>
      <c r="G8343" s="105">
        <f t="shared" si="921"/>
        <v>24882.550176633642</v>
      </c>
      <c r="H8343" s="105">
        <f t="shared" si="919"/>
        <v>24882.550176633642</v>
      </c>
      <c r="I8343" s="105">
        <f t="shared" si="922"/>
        <v>0</v>
      </c>
      <c r="J8343" s="105">
        <f t="shared" si="923"/>
        <v>24883.754178176881</v>
      </c>
      <c r="K8343" s="106">
        <f t="shared" si="924"/>
        <v>1.2040015432394284</v>
      </c>
    </row>
    <row r="8344" spans="2:11" x14ac:dyDescent="0.2">
      <c r="B8344" s="35">
        <v>8329</v>
      </c>
      <c r="C8344" s="93">
        <v>0.34755385755096435</v>
      </c>
      <c r="D8344" s="101">
        <f t="shared" si="920"/>
        <v>3.170506920684514</v>
      </c>
      <c r="E8344" s="93">
        <v>0.90170603050527154</v>
      </c>
      <c r="F8344" s="102">
        <f t="shared" si="918"/>
        <v>1.9017060305052715</v>
      </c>
      <c r="G8344" s="102">
        <f t="shared" si="921"/>
        <v>24885.720683554326</v>
      </c>
      <c r="H8344" s="102">
        <f t="shared" si="919"/>
        <v>24885.720683554326</v>
      </c>
      <c r="I8344" s="102">
        <f t="shared" si="922"/>
        <v>0</v>
      </c>
      <c r="J8344" s="102">
        <f t="shared" si="923"/>
        <v>24887.622389584831</v>
      </c>
      <c r="K8344" s="103">
        <f t="shared" si="924"/>
        <v>1.9017060305050109</v>
      </c>
    </row>
    <row r="8345" spans="2:11" x14ac:dyDescent="0.2">
      <c r="B8345" s="35">
        <v>8330</v>
      </c>
      <c r="C8345" s="93">
        <v>0.62475483977964696</v>
      </c>
      <c r="D8345" s="101">
        <f t="shared" si="920"/>
        <v>1.4111878876528428</v>
      </c>
      <c r="E8345" s="93">
        <v>0.37531634647624745</v>
      </c>
      <c r="F8345" s="102">
        <f t="shared" si="918"/>
        <v>1.3753163464762475</v>
      </c>
      <c r="G8345" s="102">
        <f t="shared" si="921"/>
        <v>24887.131871441979</v>
      </c>
      <c r="H8345" s="102">
        <f t="shared" si="919"/>
        <v>24887.622389584831</v>
      </c>
      <c r="I8345" s="102">
        <f t="shared" si="922"/>
        <v>0.49051814285121509</v>
      </c>
      <c r="J8345" s="102">
        <f t="shared" si="923"/>
        <v>24888.997705931306</v>
      </c>
      <c r="K8345" s="103">
        <f t="shared" si="924"/>
        <v>1.8658344893265166</v>
      </c>
    </row>
    <row r="8346" spans="2:11" x14ac:dyDescent="0.2">
      <c r="B8346" s="35">
        <v>8331</v>
      </c>
      <c r="C8346" s="93">
        <v>8.7435682952520577E-2</v>
      </c>
      <c r="D8346" s="101">
        <f t="shared" si="920"/>
        <v>7.3105554236187551</v>
      </c>
      <c r="E8346" s="93">
        <v>3.1343076203069198E-2</v>
      </c>
      <c r="F8346" s="102">
        <f t="shared" si="918"/>
        <v>1.0313430762030693</v>
      </c>
      <c r="G8346" s="102">
        <f t="shared" si="921"/>
        <v>24894.442426865597</v>
      </c>
      <c r="H8346" s="102">
        <f t="shared" si="919"/>
        <v>24894.442426865597</v>
      </c>
      <c r="I8346" s="102">
        <f t="shared" si="922"/>
        <v>0</v>
      </c>
      <c r="J8346" s="102">
        <f t="shared" si="923"/>
        <v>24895.4737699418</v>
      </c>
      <c r="K8346" s="103">
        <f t="shared" si="924"/>
        <v>1.0313430762034841</v>
      </c>
    </row>
    <row r="8347" spans="2:11" ht="16" thickBot="1" x14ac:dyDescent="0.25">
      <c r="B8347" s="39">
        <v>8332</v>
      </c>
      <c r="C8347" s="94">
        <v>0.25455569366188002</v>
      </c>
      <c r="D8347" s="104">
        <f t="shared" si="920"/>
        <v>4.104706893977931</v>
      </c>
      <c r="E8347" s="94">
        <v>0.37711734129625341</v>
      </c>
      <c r="F8347" s="105">
        <f t="shared" si="918"/>
        <v>1.3771173412962534</v>
      </c>
      <c r="G8347" s="105">
        <f t="shared" si="921"/>
        <v>24898.547133759574</v>
      </c>
      <c r="H8347" s="105">
        <f t="shared" si="919"/>
        <v>24898.547133759574</v>
      </c>
      <c r="I8347" s="105">
        <f t="shared" si="922"/>
        <v>0</v>
      </c>
      <c r="J8347" s="105">
        <f t="shared" si="923"/>
        <v>24899.924251100871</v>
      </c>
      <c r="K8347" s="106">
        <f t="shared" si="924"/>
        <v>1.3771173412969802</v>
      </c>
    </row>
    <row r="8348" spans="2:11" x14ac:dyDescent="0.2">
      <c r="B8348" s="35">
        <v>8333</v>
      </c>
      <c r="C8348" s="93">
        <v>0.26933621807188735</v>
      </c>
      <c r="D8348" s="101">
        <f t="shared" si="920"/>
        <v>3.9353843955706864</v>
      </c>
      <c r="E8348" s="93">
        <v>7.2794718927352231E-2</v>
      </c>
      <c r="F8348" s="102">
        <f t="shared" si="918"/>
        <v>1.0727947189273523</v>
      </c>
      <c r="G8348" s="102">
        <f t="shared" si="921"/>
        <v>24902.482518155146</v>
      </c>
      <c r="H8348" s="102">
        <f t="shared" si="919"/>
        <v>24902.482518155146</v>
      </c>
      <c r="I8348" s="102">
        <f t="shared" si="922"/>
        <v>0</v>
      </c>
      <c r="J8348" s="102">
        <f t="shared" si="923"/>
        <v>24903.555312874072</v>
      </c>
      <c r="K8348" s="103">
        <f t="shared" si="924"/>
        <v>1.0727947189261613</v>
      </c>
    </row>
    <row r="8349" spans="2:11" x14ac:dyDescent="0.2">
      <c r="B8349" s="35">
        <v>8334</v>
      </c>
      <c r="C8349" s="93">
        <v>0.32612192120171923</v>
      </c>
      <c r="D8349" s="101">
        <f t="shared" si="920"/>
        <v>3.3614519283494122</v>
      </c>
      <c r="E8349" s="93">
        <v>0.75624434070329949</v>
      </c>
      <c r="F8349" s="102">
        <f t="shared" si="918"/>
        <v>1.7562443407032995</v>
      </c>
      <c r="G8349" s="102">
        <f t="shared" si="921"/>
        <v>24905.843970083497</v>
      </c>
      <c r="H8349" s="102">
        <f t="shared" si="919"/>
        <v>24905.843970083497</v>
      </c>
      <c r="I8349" s="102">
        <f t="shared" si="922"/>
        <v>0</v>
      </c>
      <c r="J8349" s="102">
        <f t="shared" si="923"/>
        <v>24907.600214424201</v>
      </c>
      <c r="K8349" s="103">
        <f t="shared" si="924"/>
        <v>1.7562443407041428</v>
      </c>
    </row>
    <row r="8350" spans="2:11" x14ac:dyDescent="0.2">
      <c r="B8350" s="35">
        <v>8335</v>
      </c>
      <c r="C8350" s="93">
        <v>0.64626602846071923</v>
      </c>
      <c r="D8350" s="101">
        <f t="shared" si="920"/>
        <v>1.3096321536203059</v>
      </c>
      <c r="E8350" s="93">
        <v>0.57463221503407547</v>
      </c>
      <c r="F8350" s="102">
        <f t="shared" si="918"/>
        <v>1.5746322150340755</v>
      </c>
      <c r="G8350" s="102">
        <f t="shared" si="921"/>
        <v>24907.153602237118</v>
      </c>
      <c r="H8350" s="102">
        <f t="shared" si="919"/>
        <v>24907.600214424201</v>
      </c>
      <c r="I8350" s="102">
        <f t="shared" si="922"/>
        <v>0.44661218708279193</v>
      </c>
      <c r="J8350" s="102">
        <f t="shared" si="923"/>
        <v>24909.174846639235</v>
      </c>
      <c r="K8350" s="103">
        <f t="shared" si="924"/>
        <v>2.021244402116281</v>
      </c>
    </row>
    <row r="8351" spans="2:11" ht="16" thickBot="1" x14ac:dyDescent="0.25">
      <c r="B8351" s="39">
        <v>8336</v>
      </c>
      <c r="C8351" s="94">
        <v>0.1610308249779222</v>
      </c>
      <c r="D8351" s="104">
        <f t="shared" si="920"/>
        <v>5.4784784185005098</v>
      </c>
      <c r="E8351" s="94">
        <v>3.407179138888683E-2</v>
      </c>
      <c r="F8351" s="105">
        <f t="shared" si="918"/>
        <v>1.0340717913888868</v>
      </c>
      <c r="G8351" s="105">
        <f t="shared" si="921"/>
        <v>24912.632080655618</v>
      </c>
      <c r="H8351" s="105">
        <f t="shared" si="919"/>
        <v>24912.632080655618</v>
      </c>
      <c r="I8351" s="105">
        <f t="shared" si="922"/>
        <v>0</v>
      </c>
      <c r="J8351" s="105">
        <f t="shared" si="923"/>
        <v>24913.666152447007</v>
      </c>
      <c r="K8351" s="106">
        <f t="shared" si="924"/>
        <v>1.0340717913895787</v>
      </c>
    </row>
    <row r="8352" spans="2:11" x14ac:dyDescent="0.2">
      <c r="B8352" s="35">
        <v>8337</v>
      </c>
      <c r="C8352" s="93">
        <v>5.0058584393345429E-2</v>
      </c>
      <c r="D8352" s="101">
        <f t="shared" si="920"/>
        <v>8.9836838147327907</v>
      </c>
      <c r="E8352" s="93">
        <v>0.87684780300946341</v>
      </c>
      <c r="F8352" s="102">
        <f t="shared" si="918"/>
        <v>1.8768478030094635</v>
      </c>
      <c r="G8352" s="102">
        <f t="shared" si="921"/>
        <v>24921.615764470349</v>
      </c>
      <c r="H8352" s="102">
        <f t="shared" si="919"/>
        <v>24921.615764470349</v>
      </c>
      <c r="I8352" s="102">
        <f t="shared" si="922"/>
        <v>0</v>
      </c>
      <c r="J8352" s="102">
        <f t="shared" si="923"/>
        <v>24923.49261227336</v>
      </c>
      <c r="K8352" s="103">
        <f t="shared" si="924"/>
        <v>1.8768478030106053</v>
      </c>
    </row>
    <row r="8353" spans="2:11" x14ac:dyDescent="0.2">
      <c r="B8353" s="35">
        <v>8338</v>
      </c>
      <c r="C8353" s="93">
        <v>0.9308725250391231</v>
      </c>
      <c r="D8353" s="101">
        <f t="shared" si="920"/>
        <v>0.21489880110482285</v>
      </c>
      <c r="E8353" s="93">
        <v>0.64430175339730744</v>
      </c>
      <c r="F8353" s="102">
        <f t="shared" si="918"/>
        <v>1.6443017533973074</v>
      </c>
      <c r="G8353" s="102">
        <f t="shared" si="921"/>
        <v>24921.830663271452</v>
      </c>
      <c r="H8353" s="102">
        <f t="shared" si="919"/>
        <v>24923.49261227336</v>
      </c>
      <c r="I8353" s="102">
        <f t="shared" si="922"/>
        <v>1.6619490019074874</v>
      </c>
      <c r="J8353" s="102">
        <f t="shared" si="923"/>
        <v>24925.136914026756</v>
      </c>
      <c r="K8353" s="103">
        <f t="shared" si="924"/>
        <v>3.3062507553040632</v>
      </c>
    </row>
    <row r="8354" spans="2:11" x14ac:dyDescent="0.2">
      <c r="B8354" s="35">
        <v>8339</v>
      </c>
      <c r="C8354" s="93">
        <v>0.54088456010834274</v>
      </c>
      <c r="D8354" s="101">
        <f t="shared" si="920"/>
        <v>1.8436482159882879</v>
      </c>
      <c r="E8354" s="93">
        <v>0.60951884031222969</v>
      </c>
      <c r="F8354" s="102">
        <f t="shared" si="918"/>
        <v>1.6095188403122296</v>
      </c>
      <c r="G8354" s="102">
        <f t="shared" si="921"/>
        <v>24923.674311487441</v>
      </c>
      <c r="H8354" s="102">
        <f t="shared" si="919"/>
        <v>24925.136914026756</v>
      </c>
      <c r="I8354" s="102">
        <f t="shared" si="922"/>
        <v>1.4626025393154123</v>
      </c>
      <c r="J8354" s="102">
        <f t="shared" si="923"/>
        <v>24926.746432867069</v>
      </c>
      <c r="K8354" s="103">
        <f t="shared" si="924"/>
        <v>3.072121379627788</v>
      </c>
    </row>
    <row r="8355" spans="2:11" ht="16" thickBot="1" x14ac:dyDescent="0.25">
      <c r="B8355" s="39">
        <v>8340</v>
      </c>
      <c r="C8355" s="94">
        <v>0.5653657875315613</v>
      </c>
      <c r="D8355" s="104">
        <f t="shared" si="920"/>
        <v>1.710847037267599</v>
      </c>
      <c r="E8355" s="94">
        <v>0.64365493748607083</v>
      </c>
      <c r="F8355" s="105">
        <f t="shared" si="918"/>
        <v>1.6436549374860707</v>
      </c>
      <c r="G8355" s="105">
        <f t="shared" si="921"/>
        <v>24925.385158524707</v>
      </c>
      <c r="H8355" s="105">
        <f t="shared" si="919"/>
        <v>24926.746432867069</v>
      </c>
      <c r="I8355" s="105">
        <f t="shared" si="922"/>
        <v>1.3612743423618667</v>
      </c>
      <c r="J8355" s="105">
        <f t="shared" si="923"/>
        <v>24928.390087804553</v>
      </c>
      <c r="K8355" s="106">
        <f t="shared" si="924"/>
        <v>3.0049292798466922</v>
      </c>
    </row>
    <row r="8356" spans="2:11" x14ac:dyDescent="0.2">
      <c r="B8356" s="35">
        <v>8341</v>
      </c>
      <c r="C8356" s="93">
        <v>0.47387017466223114</v>
      </c>
      <c r="D8356" s="101">
        <f t="shared" si="920"/>
        <v>2.2404656637608604</v>
      </c>
      <c r="E8356" s="93">
        <v>0.53841889654116459</v>
      </c>
      <c r="F8356" s="102">
        <f t="shared" si="918"/>
        <v>1.5384188965411645</v>
      </c>
      <c r="G8356" s="102">
        <f t="shared" si="921"/>
        <v>24927.625624188466</v>
      </c>
      <c r="H8356" s="102">
        <f t="shared" si="919"/>
        <v>24928.390087804553</v>
      </c>
      <c r="I8356" s="102">
        <f t="shared" si="922"/>
        <v>0.76446361608759617</v>
      </c>
      <c r="J8356" s="102">
        <f t="shared" si="923"/>
        <v>24929.928506701093</v>
      </c>
      <c r="K8356" s="103">
        <f t="shared" si="924"/>
        <v>2.3028825126275478</v>
      </c>
    </row>
    <row r="8357" spans="2:11" x14ac:dyDescent="0.2">
      <c r="B8357" s="35">
        <v>8342</v>
      </c>
      <c r="C8357" s="93">
        <v>7.5487050108010711E-3</v>
      </c>
      <c r="D8357" s="101">
        <f t="shared" si="920"/>
        <v>14.659137756542831</v>
      </c>
      <c r="E8357" s="93">
        <v>0.89951083814056576</v>
      </c>
      <c r="F8357" s="102">
        <f t="shared" si="918"/>
        <v>1.8995108381405656</v>
      </c>
      <c r="G8357" s="102">
        <f t="shared" si="921"/>
        <v>24942.284761945008</v>
      </c>
      <c r="H8357" s="102">
        <f t="shared" si="919"/>
        <v>24942.284761945008</v>
      </c>
      <c r="I8357" s="102">
        <f t="shared" si="922"/>
        <v>0</v>
      </c>
      <c r="J8357" s="102">
        <f t="shared" si="923"/>
        <v>24944.18427278315</v>
      </c>
      <c r="K8357" s="103">
        <f t="shared" si="924"/>
        <v>1.8995108381423051</v>
      </c>
    </row>
    <row r="8358" spans="2:11" x14ac:dyDescent="0.2">
      <c r="B8358" s="35">
        <v>8343</v>
      </c>
      <c r="C8358" s="93">
        <v>0.6992199935639174</v>
      </c>
      <c r="D8358" s="101">
        <f t="shared" si="920"/>
        <v>1.073369580406706</v>
      </c>
      <c r="E8358" s="93">
        <v>0.99491316636818439</v>
      </c>
      <c r="F8358" s="102">
        <f t="shared" si="918"/>
        <v>1.9949131663681845</v>
      </c>
      <c r="G8358" s="102">
        <f t="shared" si="921"/>
        <v>24943.358131525416</v>
      </c>
      <c r="H8358" s="102">
        <f t="shared" si="919"/>
        <v>24944.18427278315</v>
      </c>
      <c r="I8358" s="102">
        <f t="shared" si="922"/>
        <v>0.82614125773397973</v>
      </c>
      <c r="J8358" s="102">
        <f t="shared" si="923"/>
        <v>24946.179185949517</v>
      </c>
      <c r="K8358" s="103">
        <f t="shared" si="924"/>
        <v>2.8210544241010211</v>
      </c>
    </row>
    <row r="8359" spans="2:11" ht="16" thickBot="1" x14ac:dyDescent="0.25">
      <c r="B8359" s="39">
        <v>8344</v>
      </c>
      <c r="C8359" s="94">
        <v>0.96986061823696923</v>
      </c>
      <c r="D8359" s="104">
        <f t="shared" si="920"/>
        <v>9.1808731046032543E-2</v>
      </c>
      <c r="E8359" s="94">
        <v>0.89838750707517412</v>
      </c>
      <c r="F8359" s="105">
        <f t="shared" si="918"/>
        <v>1.8983875070751741</v>
      </c>
      <c r="G8359" s="105">
        <f t="shared" si="921"/>
        <v>24943.449940256462</v>
      </c>
      <c r="H8359" s="105">
        <f t="shared" si="919"/>
        <v>24946.179185949517</v>
      </c>
      <c r="I8359" s="105">
        <f t="shared" si="922"/>
        <v>2.7292456930554181</v>
      </c>
      <c r="J8359" s="105">
        <f t="shared" si="923"/>
        <v>24948.07757345659</v>
      </c>
      <c r="K8359" s="106">
        <f t="shared" si="924"/>
        <v>4.627633200128912</v>
      </c>
    </row>
    <row r="8360" spans="2:11" x14ac:dyDescent="0.2">
      <c r="B8360" s="35">
        <v>8345</v>
      </c>
      <c r="C8360" s="93">
        <v>0.14087386326401452</v>
      </c>
      <c r="D8360" s="101">
        <f t="shared" si="920"/>
        <v>5.8796711272966897</v>
      </c>
      <c r="E8360" s="93">
        <v>5.3402859781309653E-2</v>
      </c>
      <c r="F8360" s="102">
        <f t="shared" si="918"/>
        <v>1.0534028597813097</v>
      </c>
      <c r="G8360" s="102">
        <f t="shared" si="921"/>
        <v>24949.329611383757</v>
      </c>
      <c r="H8360" s="102">
        <f t="shared" si="919"/>
        <v>24949.329611383757</v>
      </c>
      <c r="I8360" s="102">
        <f t="shared" si="922"/>
        <v>0</v>
      </c>
      <c r="J8360" s="102">
        <f t="shared" si="923"/>
        <v>24950.38301424354</v>
      </c>
      <c r="K8360" s="103">
        <f t="shared" si="924"/>
        <v>1.0534028597830911</v>
      </c>
    </row>
    <row r="8361" spans="2:11" x14ac:dyDescent="0.2">
      <c r="B8361" s="35">
        <v>8346</v>
      </c>
      <c r="C8361" s="93">
        <v>3.8742339827050776E-2</v>
      </c>
      <c r="D8361" s="101">
        <f t="shared" si="920"/>
        <v>9.7524666738209422</v>
      </c>
      <c r="E8361" s="93">
        <v>0.94855759069017864</v>
      </c>
      <c r="F8361" s="102">
        <f t="shared" si="918"/>
        <v>1.9485575906901786</v>
      </c>
      <c r="G8361" s="102">
        <f t="shared" si="921"/>
        <v>24959.082078057578</v>
      </c>
      <c r="H8361" s="102">
        <f t="shared" si="919"/>
        <v>24959.082078057578</v>
      </c>
      <c r="I8361" s="102">
        <f t="shared" si="922"/>
        <v>0</v>
      </c>
      <c r="J8361" s="102">
        <f t="shared" si="923"/>
        <v>24961.030635648269</v>
      </c>
      <c r="K8361" s="103">
        <f t="shared" si="924"/>
        <v>1.9485575906910526</v>
      </c>
    </row>
    <row r="8362" spans="2:11" x14ac:dyDescent="0.2">
      <c r="B8362" s="35">
        <v>8347</v>
      </c>
      <c r="C8362" s="93">
        <v>0.64277726760050002</v>
      </c>
      <c r="D8362" s="101">
        <f t="shared" si="920"/>
        <v>1.3258710311939452</v>
      </c>
      <c r="E8362" s="93">
        <v>0.9547885861354265</v>
      </c>
      <c r="F8362" s="102">
        <f t="shared" si="918"/>
        <v>1.9547885861354266</v>
      </c>
      <c r="G8362" s="102">
        <f t="shared" si="921"/>
        <v>24960.407949088771</v>
      </c>
      <c r="H8362" s="102">
        <f t="shared" si="919"/>
        <v>24961.030635648269</v>
      </c>
      <c r="I8362" s="102">
        <f t="shared" si="922"/>
        <v>0.62268655949810636</v>
      </c>
      <c r="J8362" s="102">
        <f t="shared" si="923"/>
        <v>24962.985424234404</v>
      </c>
      <c r="K8362" s="103">
        <f t="shared" si="924"/>
        <v>2.5774751456337981</v>
      </c>
    </row>
    <row r="8363" spans="2:11" ht="16" thickBot="1" x14ac:dyDescent="0.25">
      <c r="B8363" s="39">
        <v>8348</v>
      </c>
      <c r="C8363" s="94">
        <v>0.74530281312017932</v>
      </c>
      <c r="D8363" s="104">
        <f t="shared" si="920"/>
        <v>0.88189404786388947</v>
      </c>
      <c r="E8363" s="94">
        <v>0.91841904699685573</v>
      </c>
      <c r="F8363" s="105">
        <f t="shared" ref="F8363:F8426" si="925">($N$18-$N$19)*E8363+$N$19</f>
        <v>1.9184190469968558</v>
      </c>
      <c r="G8363" s="105">
        <f t="shared" si="921"/>
        <v>24961.289843136634</v>
      </c>
      <c r="H8363" s="105">
        <f t="shared" ref="H8363:H8426" si="926">+MAX(G8363,J8362)</f>
        <v>24962.985424234404</v>
      </c>
      <c r="I8363" s="105">
        <f t="shared" si="922"/>
        <v>1.6955810977706278</v>
      </c>
      <c r="J8363" s="105">
        <f t="shared" si="923"/>
        <v>24964.903843281401</v>
      </c>
      <c r="K8363" s="106">
        <f t="shared" si="924"/>
        <v>3.6140001447674877</v>
      </c>
    </row>
    <row r="8364" spans="2:11" x14ac:dyDescent="0.2">
      <c r="B8364" s="35">
        <v>8349</v>
      </c>
      <c r="C8364" s="93">
        <v>0.24415487534220481</v>
      </c>
      <c r="D8364" s="101">
        <f t="shared" ref="D8364:D8427" si="927">-LN(C8364)/$N$16</f>
        <v>4.2298575601168888</v>
      </c>
      <c r="E8364" s="93">
        <v>0.57272745901081645</v>
      </c>
      <c r="F8364" s="102">
        <f t="shared" si="925"/>
        <v>1.5727274590108165</v>
      </c>
      <c r="G8364" s="102">
        <f t="shared" ref="G8364:G8427" si="928">G8363+D8364</f>
        <v>24965.51970069675</v>
      </c>
      <c r="H8364" s="102">
        <f t="shared" si="926"/>
        <v>24965.51970069675</v>
      </c>
      <c r="I8364" s="102">
        <f t="shared" si="922"/>
        <v>0</v>
      </c>
      <c r="J8364" s="102">
        <f t="shared" si="923"/>
        <v>24967.09242815576</v>
      </c>
      <c r="K8364" s="103">
        <f t="shared" si="924"/>
        <v>1.5727274590099114</v>
      </c>
    </row>
    <row r="8365" spans="2:11" x14ac:dyDescent="0.2">
      <c r="B8365" s="35">
        <v>8350</v>
      </c>
      <c r="C8365" s="93">
        <v>0.91005483623165484</v>
      </c>
      <c r="D8365" s="101">
        <f t="shared" si="927"/>
        <v>0.28275126507465814</v>
      </c>
      <c r="E8365" s="93">
        <v>0.51371061142806151</v>
      </c>
      <c r="F8365" s="102">
        <f t="shared" si="925"/>
        <v>1.5137106114280616</v>
      </c>
      <c r="G8365" s="102">
        <f t="shared" si="928"/>
        <v>24965.802451961823</v>
      </c>
      <c r="H8365" s="102">
        <f t="shared" si="926"/>
        <v>24967.09242815576</v>
      </c>
      <c r="I8365" s="102">
        <f t="shared" si="922"/>
        <v>1.2899761939370364</v>
      </c>
      <c r="J8365" s="102">
        <f t="shared" si="923"/>
        <v>24968.606138767187</v>
      </c>
      <c r="K8365" s="103">
        <f t="shared" si="924"/>
        <v>2.8036868053641228</v>
      </c>
    </row>
    <row r="8366" spans="2:11" x14ac:dyDescent="0.2">
      <c r="B8366" s="35">
        <v>8351</v>
      </c>
      <c r="C8366" s="93">
        <v>0.53935404689758826</v>
      </c>
      <c r="D8366" s="101">
        <f t="shared" si="927"/>
        <v>1.852149194706965</v>
      </c>
      <c r="E8366" s="93">
        <v>0.71953751218269313</v>
      </c>
      <c r="F8366" s="102">
        <f t="shared" si="925"/>
        <v>1.719537512182693</v>
      </c>
      <c r="G8366" s="102">
        <f t="shared" si="928"/>
        <v>24967.65460115653</v>
      </c>
      <c r="H8366" s="102">
        <f t="shared" si="926"/>
        <v>24968.606138767187</v>
      </c>
      <c r="I8366" s="102">
        <f t="shared" si="922"/>
        <v>0.95153761065739673</v>
      </c>
      <c r="J8366" s="102">
        <f t="shared" si="923"/>
        <v>24970.325676279368</v>
      </c>
      <c r="K8366" s="103">
        <f t="shared" si="924"/>
        <v>2.6710751228383742</v>
      </c>
    </row>
    <row r="8367" spans="2:11" ht="16" thickBot="1" x14ac:dyDescent="0.25">
      <c r="B8367" s="39">
        <v>8352</v>
      </c>
      <c r="C8367" s="94">
        <v>1.0414274627165931E-2</v>
      </c>
      <c r="D8367" s="104">
        <f t="shared" si="927"/>
        <v>13.693733560890729</v>
      </c>
      <c r="E8367" s="94">
        <v>0.72856646113883439</v>
      </c>
      <c r="F8367" s="105">
        <f t="shared" si="925"/>
        <v>1.7285664611388345</v>
      </c>
      <c r="G8367" s="105">
        <f t="shared" si="928"/>
        <v>24981.348334717419</v>
      </c>
      <c r="H8367" s="105">
        <f t="shared" si="926"/>
        <v>24981.348334717419</v>
      </c>
      <c r="I8367" s="105">
        <f t="shared" si="922"/>
        <v>0</v>
      </c>
      <c r="J8367" s="105">
        <f t="shared" si="923"/>
        <v>24983.076901178556</v>
      </c>
      <c r="K8367" s="106">
        <f t="shared" si="924"/>
        <v>1.728566461137234</v>
      </c>
    </row>
    <row r="8368" spans="2:11" x14ac:dyDescent="0.2">
      <c r="B8368" s="35">
        <v>8353</v>
      </c>
      <c r="C8368" s="93">
        <v>0.88310322326784685</v>
      </c>
      <c r="D8368" s="101">
        <f t="shared" si="927"/>
        <v>0.3729395537023098</v>
      </c>
      <c r="E8368" s="93">
        <v>0.57446129737714757</v>
      </c>
      <c r="F8368" s="102">
        <f t="shared" si="925"/>
        <v>1.5744612973771477</v>
      </c>
      <c r="G8368" s="102">
        <f t="shared" si="928"/>
        <v>24981.72127427112</v>
      </c>
      <c r="H8368" s="102">
        <f t="shared" si="926"/>
        <v>24983.076901178556</v>
      </c>
      <c r="I8368" s="102">
        <f t="shared" si="922"/>
        <v>1.3556269074360898</v>
      </c>
      <c r="J8368" s="102">
        <f t="shared" si="923"/>
        <v>24984.651362475932</v>
      </c>
      <c r="K8368" s="103">
        <f t="shared" si="924"/>
        <v>2.9300882048119092</v>
      </c>
    </row>
    <row r="8369" spans="2:11" x14ac:dyDescent="0.2">
      <c r="B8369" s="35">
        <v>8354</v>
      </c>
      <c r="C8369" s="93">
        <v>4.9044668046447581E-2</v>
      </c>
      <c r="D8369" s="101">
        <f t="shared" si="927"/>
        <v>9.0450714100056882</v>
      </c>
      <c r="E8369" s="93">
        <v>0.56110319495230365</v>
      </c>
      <c r="F8369" s="102">
        <f t="shared" si="925"/>
        <v>1.5611031949523038</v>
      </c>
      <c r="G8369" s="102">
        <f t="shared" si="928"/>
        <v>24990.766345681124</v>
      </c>
      <c r="H8369" s="102">
        <f t="shared" si="926"/>
        <v>24990.766345681124</v>
      </c>
      <c r="I8369" s="102">
        <f t="shared" si="922"/>
        <v>0</v>
      </c>
      <c r="J8369" s="102">
        <f t="shared" si="923"/>
        <v>24992.327448876076</v>
      </c>
      <c r="K8369" s="103">
        <f t="shared" si="924"/>
        <v>1.5611031949520111</v>
      </c>
    </row>
    <row r="8370" spans="2:11" x14ac:dyDescent="0.2">
      <c r="B8370" s="35">
        <v>8355</v>
      </c>
      <c r="C8370" s="93">
        <v>0.26547864286003287</v>
      </c>
      <c r="D8370" s="101">
        <f t="shared" si="927"/>
        <v>3.9786626482225804</v>
      </c>
      <c r="E8370" s="93">
        <v>0.10747371944398698</v>
      </c>
      <c r="F8370" s="102">
        <f t="shared" si="925"/>
        <v>1.107473719443987</v>
      </c>
      <c r="G8370" s="102">
        <f t="shared" si="928"/>
        <v>24994.745008329348</v>
      </c>
      <c r="H8370" s="102">
        <f t="shared" si="926"/>
        <v>24994.745008329348</v>
      </c>
      <c r="I8370" s="102">
        <f t="shared" si="922"/>
        <v>0</v>
      </c>
      <c r="J8370" s="102">
        <f t="shared" si="923"/>
        <v>24995.852482048791</v>
      </c>
      <c r="K8370" s="103">
        <f t="shared" si="924"/>
        <v>1.1074737194430782</v>
      </c>
    </row>
    <row r="8371" spans="2:11" ht="16" thickBot="1" x14ac:dyDescent="0.25">
      <c r="B8371" s="39">
        <v>8356</v>
      </c>
      <c r="C8371" s="94">
        <v>0.96853244841229802</v>
      </c>
      <c r="D8371" s="104">
        <f t="shared" si="927"/>
        <v>9.5919878744739354E-2</v>
      </c>
      <c r="E8371" s="94">
        <v>0.5198519621455453</v>
      </c>
      <c r="F8371" s="105">
        <f t="shared" si="925"/>
        <v>1.5198519621455453</v>
      </c>
      <c r="G8371" s="105">
        <f t="shared" si="928"/>
        <v>24994.840928208094</v>
      </c>
      <c r="H8371" s="105">
        <f t="shared" si="926"/>
        <v>24995.852482048791</v>
      </c>
      <c r="I8371" s="105">
        <f t="shared" si="922"/>
        <v>1.0115538406971609</v>
      </c>
      <c r="J8371" s="105">
        <f t="shared" si="923"/>
        <v>24997.372334010935</v>
      </c>
      <c r="K8371" s="106">
        <f t="shared" si="924"/>
        <v>2.5314058028416184</v>
      </c>
    </row>
    <row r="8372" spans="2:11" x14ac:dyDescent="0.2">
      <c r="B8372" s="35">
        <v>8357</v>
      </c>
      <c r="C8372" s="93">
        <v>0.26016545004319502</v>
      </c>
      <c r="D8372" s="101">
        <f t="shared" si="927"/>
        <v>4.039312512087287</v>
      </c>
      <c r="E8372" s="93">
        <v>0.88224648338150158</v>
      </c>
      <c r="F8372" s="102">
        <f t="shared" si="925"/>
        <v>1.8822464833815016</v>
      </c>
      <c r="G8372" s="102">
        <f t="shared" si="928"/>
        <v>24998.88024072018</v>
      </c>
      <c r="H8372" s="102">
        <f t="shared" si="926"/>
        <v>24998.88024072018</v>
      </c>
      <c r="I8372" s="102">
        <f t="shared" si="922"/>
        <v>0</v>
      </c>
      <c r="J8372" s="102">
        <f t="shared" si="923"/>
        <v>25000.762487203563</v>
      </c>
      <c r="K8372" s="103">
        <f t="shared" si="924"/>
        <v>1.8822464833829144</v>
      </c>
    </row>
    <row r="8373" spans="2:11" x14ac:dyDescent="0.2">
      <c r="B8373" s="35">
        <v>8358</v>
      </c>
      <c r="C8373" s="93">
        <v>0.58155008952170939</v>
      </c>
      <c r="D8373" s="101">
        <f t="shared" si="927"/>
        <v>1.626174516782124</v>
      </c>
      <c r="E8373" s="93">
        <v>0.98445480802687735</v>
      </c>
      <c r="F8373" s="102">
        <f t="shared" si="925"/>
        <v>1.9844548080268773</v>
      </c>
      <c r="G8373" s="102">
        <f t="shared" si="928"/>
        <v>25000.506415236963</v>
      </c>
      <c r="H8373" s="102">
        <f t="shared" si="926"/>
        <v>25000.762487203563</v>
      </c>
      <c r="I8373" s="102">
        <f t="shared" si="922"/>
        <v>0.25607196659984766</v>
      </c>
      <c r="J8373" s="102">
        <f t="shared" si="923"/>
        <v>25002.746942011589</v>
      </c>
      <c r="K8373" s="103">
        <f t="shared" si="924"/>
        <v>2.240526774625323</v>
      </c>
    </row>
    <row r="8374" spans="2:11" x14ac:dyDescent="0.2">
      <c r="B8374" s="35">
        <v>8359</v>
      </c>
      <c r="C8374" s="93">
        <v>0.72924714034369698</v>
      </c>
      <c r="D8374" s="101">
        <f t="shared" si="927"/>
        <v>0.94722777482459142</v>
      </c>
      <c r="E8374" s="93">
        <v>0.40917281830861985</v>
      </c>
      <c r="F8374" s="102">
        <f t="shared" si="925"/>
        <v>1.4091728183086198</v>
      </c>
      <c r="G8374" s="102">
        <f t="shared" si="928"/>
        <v>25001.453643011788</v>
      </c>
      <c r="H8374" s="102">
        <f t="shared" si="926"/>
        <v>25002.746942011589</v>
      </c>
      <c r="I8374" s="102">
        <f t="shared" si="922"/>
        <v>1.2932989998007542</v>
      </c>
      <c r="J8374" s="102">
        <f t="shared" si="923"/>
        <v>25004.156114829897</v>
      </c>
      <c r="K8374" s="103">
        <f t="shared" si="924"/>
        <v>2.7024718181091885</v>
      </c>
    </row>
    <row r="8375" spans="2:11" ht="16" thickBot="1" x14ac:dyDescent="0.25">
      <c r="B8375" s="39">
        <v>8360</v>
      </c>
      <c r="C8375" s="94">
        <v>0.10156018698620439</v>
      </c>
      <c r="D8375" s="104">
        <f t="shared" si="927"/>
        <v>6.8613110430212956</v>
      </c>
      <c r="E8375" s="94">
        <v>0.99566509473232223</v>
      </c>
      <c r="F8375" s="105">
        <f t="shared" si="925"/>
        <v>1.9956650947323222</v>
      </c>
      <c r="G8375" s="105">
        <f t="shared" si="928"/>
        <v>25008.314954054807</v>
      </c>
      <c r="H8375" s="105">
        <f t="shared" si="926"/>
        <v>25008.314954054807</v>
      </c>
      <c r="I8375" s="105">
        <f t="shared" si="922"/>
        <v>0</v>
      </c>
      <c r="J8375" s="105">
        <f t="shared" si="923"/>
        <v>25010.310619149539</v>
      </c>
      <c r="K8375" s="106">
        <f t="shared" si="924"/>
        <v>1.9956650947315211</v>
      </c>
    </row>
    <row r="8376" spans="2:11" x14ac:dyDescent="0.2">
      <c r="B8376" s="35">
        <v>8361</v>
      </c>
      <c r="C8376" s="93">
        <v>7.4612843548769181E-3</v>
      </c>
      <c r="D8376" s="101">
        <f t="shared" si="927"/>
        <v>14.69408314215646</v>
      </c>
      <c r="E8376" s="93">
        <v>0.10384881956539993</v>
      </c>
      <c r="F8376" s="102">
        <f t="shared" si="925"/>
        <v>1.1038488195653999</v>
      </c>
      <c r="G8376" s="102">
        <f t="shared" si="928"/>
        <v>25023.009037196964</v>
      </c>
      <c r="H8376" s="102">
        <f t="shared" si="926"/>
        <v>25023.009037196964</v>
      </c>
      <c r="I8376" s="102">
        <f t="shared" si="922"/>
        <v>0</v>
      </c>
      <c r="J8376" s="102">
        <f t="shared" si="923"/>
        <v>25024.11288601653</v>
      </c>
      <c r="K8376" s="103">
        <f t="shared" si="924"/>
        <v>1.1038488195663376</v>
      </c>
    </row>
    <row r="8377" spans="2:11" x14ac:dyDescent="0.2">
      <c r="B8377" s="35">
        <v>8362</v>
      </c>
      <c r="C8377" s="93">
        <v>3.3240637644027515E-4</v>
      </c>
      <c r="D8377" s="101">
        <f t="shared" si="927"/>
        <v>24.027456936400963</v>
      </c>
      <c r="E8377" s="93">
        <v>0.19489850696017585</v>
      </c>
      <c r="F8377" s="102">
        <f t="shared" si="925"/>
        <v>1.1948985069601759</v>
      </c>
      <c r="G8377" s="102">
        <f t="shared" si="928"/>
        <v>25047.036494133365</v>
      </c>
      <c r="H8377" s="102">
        <f t="shared" si="926"/>
        <v>25047.036494133365</v>
      </c>
      <c r="I8377" s="102">
        <f t="shared" si="922"/>
        <v>0</v>
      </c>
      <c r="J8377" s="102">
        <f t="shared" si="923"/>
        <v>25048.231392640326</v>
      </c>
      <c r="K8377" s="103">
        <f t="shared" si="924"/>
        <v>1.1948985069611808</v>
      </c>
    </row>
    <row r="8378" spans="2:11" x14ac:dyDescent="0.2">
      <c r="B8378" s="35">
        <v>8363</v>
      </c>
      <c r="C8378" s="93">
        <v>0.73222387493801389</v>
      </c>
      <c r="D8378" s="101">
        <f t="shared" si="927"/>
        <v>0.93500691510334455</v>
      </c>
      <c r="E8378" s="93">
        <v>0.64002412517288743</v>
      </c>
      <c r="F8378" s="102">
        <f t="shared" si="925"/>
        <v>1.6400241251728875</v>
      </c>
      <c r="G8378" s="102">
        <f t="shared" si="928"/>
        <v>25047.971501048469</v>
      </c>
      <c r="H8378" s="102">
        <f t="shared" si="926"/>
        <v>25048.231392640326</v>
      </c>
      <c r="I8378" s="102">
        <f t="shared" si="922"/>
        <v>0.25989159185701283</v>
      </c>
      <c r="J8378" s="102">
        <f t="shared" si="923"/>
        <v>25049.871416765498</v>
      </c>
      <c r="K8378" s="103">
        <f t="shared" si="924"/>
        <v>1.8999157170292165</v>
      </c>
    </row>
    <row r="8379" spans="2:11" ht="16" thickBot="1" x14ac:dyDescent="0.25">
      <c r="B8379" s="39">
        <v>8364</v>
      </c>
      <c r="C8379" s="94">
        <v>0.16317151397357521</v>
      </c>
      <c r="D8379" s="104">
        <f t="shared" si="927"/>
        <v>5.4388601952531843</v>
      </c>
      <c r="E8379" s="94">
        <v>0.28979705347472173</v>
      </c>
      <c r="F8379" s="105">
        <f t="shared" si="925"/>
        <v>1.2897970534747216</v>
      </c>
      <c r="G8379" s="105">
        <f t="shared" si="928"/>
        <v>25053.410361243721</v>
      </c>
      <c r="H8379" s="105">
        <f t="shared" si="926"/>
        <v>25053.410361243721</v>
      </c>
      <c r="I8379" s="105">
        <f t="shared" si="922"/>
        <v>0</v>
      </c>
      <c r="J8379" s="105">
        <f t="shared" si="923"/>
        <v>25054.700158297197</v>
      </c>
      <c r="K8379" s="106">
        <f t="shared" si="924"/>
        <v>1.2897970534759224</v>
      </c>
    </row>
    <row r="8380" spans="2:11" x14ac:dyDescent="0.2">
      <c r="B8380" s="35">
        <v>8365</v>
      </c>
      <c r="C8380" s="93">
        <v>0.75272394912142937</v>
      </c>
      <c r="D8380" s="101">
        <f t="shared" si="927"/>
        <v>0.85217015948802355</v>
      </c>
      <c r="E8380" s="93">
        <v>0.33366016436030732</v>
      </c>
      <c r="F8380" s="102">
        <f t="shared" si="925"/>
        <v>1.3336601643603072</v>
      </c>
      <c r="G8380" s="102">
        <f t="shared" si="928"/>
        <v>25054.262531403208</v>
      </c>
      <c r="H8380" s="102">
        <f t="shared" si="926"/>
        <v>25054.700158297197</v>
      </c>
      <c r="I8380" s="102">
        <f t="shared" si="922"/>
        <v>0.43762689398863586</v>
      </c>
      <c r="J8380" s="102">
        <f t="shared" si="923"/>
        <v>25056.033818461558</v>
      </c>
      <c r="K8380" s="103">
        <f t="shared" si="924"/>
        <v>1.7712870583491167</v>
      </c>
    </row>
    <row r="8381" spans="2:11" x14ac:dyDescent="0.2">
      <c r="B8381" s="35">
        <v>8366</v>
      </c>
      <c r="C8381" s="93">
        <v>0.25222857194300385</v>
      </c>
      <c r="D8381" s="101">
        <f t="shared" si="927"/>
        <v>4.1322587131661255</v>
      </c>
      <c r="E8381" s="93">
        <v>0.3286162107334879</v>
      </c>
      <c r="F8381" s="102">
        <f t="shared" si="925"/>
        <v>1.3286162107334878</v>
      </c>
      <c r="G8381" s="102">
        <f t="shared" si="928"/>
        <v>25058.394790116374</v>
      </c>
      <c r="H8381" s="102">
        <f t="shared" si="926"/>
        <v>25058.394790116374</v>
      </c>
      <c r="I8381" s="102">
        <f t="shared" si="922"/>
        <v>0</v>
      </c>
      <c r="J8381" s="102">
        <f t="shared" si="923"/>
        <v>25059.723406327106</v>
      </c>
      <c r="K8381" s="103">
        <f t="shared" si="924"/>
        <v>1.3286162107324344</v>
      </c>
    </row>
    <row r="8382" spans="2:11" x14ac:dyDescent="0.2">
      <c r="B8382" s="35">
        <v>8367</v>
      </c>
      <c r="C8382" s="93">
        <v>0.60505063708403206</v>
      </c>
      <c r="D8382" s="101">
        <f t="shared" si="927"/>
        <v>1.5073293803825765</v>
      </c>
      <c r="E8382" s="93">
        <v>0.60618719157130274</v>
      </c>
      <c r="F8382" s="102">
        <f t="shared" si="925"/>
        <v>1.6061871915713026</v>
      </c>
      <c r="G8382" s="102">
        <f t="shared" si="928"/>
        <v>25059.902119496757</v>
      </c>
      <c r="H8382" s="102">
        <f t="shared" si="926"/>
        <v>25059.902119496757</v>
      </c>
      <c r="I8382" s="102">
        <f t="shared" si="922"/>
        <v>0</v>
      </c>
      <c r="J8382" s="102">
        <f t="shared" si="923"/>
        <v>25061.508306688327</v>
      </c>
      <c r="K8382" s="103">
        <f t="shared" si="924"/>
        <v>1.6061871915699157</v>
      </c>
    </row>
    <row r="8383" spans="2:11" ht="16" thickBot="1" x14ac:dyDescent="0.25">
      <c r="B8383" s="39">
        <v>8368</v>
      </c>
      <c r="C8383" s="94">
        <v>0.66783146118538117</v>
      </c>
      <c r="D8383" s="104">
        <f t="shared" si="927"/>
        <v>1.2111583226823055</v>
      </c>
      <c r="E8383" s="94">
        <v>0.17522743219456105</v>
      </c>
      <c r="F8383" s="105">
        <f t="shared" si="925"/>
        <v>1.1752274321945611</v>
      </c>
      <c r="G8383" s="105">
        <f t="shared" si="928"/>
        <v>25061.113277819441</v>
      </c>
      <c r="H8383" s="105">
        <f t="shared" si="926"/>
        <v>25061.508306688327</v>
      </c>
      <c r="I8383" s="105">
        <f t="shared" si="922"/>
        <v>0.39502886888658395</v>
      </c>
      <c r="J8383" s="105">
        <f t="shared" si="923"/>
        <v>25062.683534120522</v>
      </c>
      <c r="K8383" s="106">
        <f t="shared" si="924"/>
        <v>1.5702563010818267</v>
      </c>
    </row>
    <row r="8384" spans="2:11" x14ac:dyDescent="0.2">
      <c r="B8384" s="35">
        <v>8369</v>
      </c>
      <c r="C8384" s="93">
        <v>0.1812849104319294</v>
      </c>
      <c r="D8384" s="101">
        <f t="shared" si="927"/>
        <v>5.1230561835435848</v>
      </c>
      <c r="E8384" s="93">
        <v>0.9833923097087085</v>
      </c>
      <c r="F8384" s="102">
        <f t="shared" si="925"/>
        <v>1.9833923097087085</v>
      </c>
      <c r="G8384" s="102">
        <f t="shared" si="928"/>
        <v>25066.236334002984</v>
      </c>
      <c r="H8384" s="102">
        <f t="shared" si="926"/>
        <v>25066.236334002984</v>
      </c>
      <c r="I8384" s="102">
        <f t="shared" si="922"/>
        <v>0</v>
      </c>
      <c r="J8384" s="102">
        <f t="shared" si="923"/>
        <v>25068.219726312695</v>
      </c>
      <c r="K8384" s="103">
        <f t="shared" si="924"/>
        <v>1.9833923097103252</v>
      </c>
    </row>
    <row r="8385" spans="2:11" x14ac:dyDescent="0.2">
      <c r="B8385" s="35">
        <v>8370</v>
      </c>
      <c r="C8385" s="93">
        <v>0.8083426883988486</v>
      </c>
      <c r="D8385" s="101">
        <f t="shared" si="927"/>
        <v>0.63830757320612086</v>
      </c>
      <c r="E8385" s="93">
        <v>1.4454691169283884E-2</v>
      </c>
      <c r="F8385" s="102">
        <f t="shared" si="925"/>
        <v>1.0144546911692838</v>
      </c>
      <c r="G8385" s="102">
        <f t="shared" si="928"/>
        <v>25066.874641576189</v>
      </c>
      <c r="H8385" s="102">
        <f t="shared" si="926"/>
        <v>25068.219726312695</v>
      </c>
      <c r="I8385" s="102">
        <f t="shared" si="922"/>
        <v>1.3450847365056688</v>
      </c>
      <c r="J8385" s="102">
        <f t="shared" si="923"/>
        <v>25069.234181003863</v>
      </c>
      <c r="K8385" s="103">
        <f t="shared" si="924"/>
        <v>2.3595394276744628</v>
      </c>
    </row>
    <row r="8386" spans="2:11" x14ac:dyDescent="0.2">
      <c r="B8386" s="35">
        <v>8371</v>
      </c>
      <c r="C8386" s="93">
        <v>0.19286277493325676</v>
      </c>
      <c r="D8386" s="101">
        <f t="shared" si="927"/>
        <v>4.9373290610212726</v>
      </c>
      <c r="E8386" s="93">
        <v>0.81993437582611239</v>
      </c>
      <c r="F8386" s="102">
        <f t="shared" si="925"/>
        <v>1.8199343758261124</v>
      </c>
      <c r="G8386" s="102">
        <f t="shared" si="928"/>
        <v>25071.811970637209</v>
      </c>
      <c r="H8386" s="102">
        <f t="shared" si="926"/>
        <v>25071.811970637209</v>
      </c>
      <c r="I8386" s="102">
        <f t="shared" si="922"/>
        <v>0</v>
      </c>
      <c r="J8386" s="102">
        <f t="shared" si="923"/>
        <v>25073.631905013037</v>
      </c>
      <c r="K8386" s="103">
        <f t="shared" si="924"/>
        <v>1.8199343758278701</v>
      </c>
    </row>
    <row r="8387" spans="2:11" ht="16" thickBot="1" x14ac:dyDescent="0.25">
      <c r="B8387" s="39">
        <v>8372</v>
      </c>
      <c r="C8387" s="94">
        <v>0.65659650759325627</v>
      </c>
      <c r="D8387" s="104">
        <f t="shared" si="927"/>
        <v>1.2620567785640608</v>
      </c>
      <c r="E8387" s="94">
        <v>0.37689855865335431</v>
      </c>
      <c r="F8387" s="105">
        <f t="shared" si="925"/>
        <v>1.3768985586533544</v>
      </c>
      <c r="G8387" s="105">
        <f t="shared" si="928"/>
        <v>25073.074027415772</v>
      </c>
      <c r="H8387" s="105">
        <f t="shared" si="926"/>
        <v>25073.631905013037</v>
      </c>
      <c r="I8387" s="105">
        <f t="shared" si="922"/>
        <v>0.55787759726445074</v>
      </c>
      <c r="J8387" s="105">
        <f t="shared" si="923"/>
        <v>25075.008803571691</v>
      </c>
      <c r="K8387" s="106">
        <f t="shared" si="924"/>
        <v>1.9347761559183709</v>
      </c>
    </row>
    <row r="8388" spans="2:11" x14ac:dyDescent="0.2">
      <c r="B8388" s="35">
        <v>8373</v>
      </c>
      <c r="C8388" s="93">
        <v>3.3222747631767025E-2</v>
      </c>
      <c r="D8388" s="101">
        <f t="shared" si="927"/>
        <v>10.213561404149116</v>
      </c>
      <c r="E8388" s="93">
        <v>0.41206922429203385</v>
      </c>
      <c r="F8388" s="102">
        <f t="shared" si="925"/>
        <v>1.4120692242920339</v>
      </c>
      <c r="G8388" s="102">
        <f t="shared" si="928"/>
        <v>25083.287588819923</v>
      </c>
      <c r="H8388" s="102">
        <f t="shared" si="926"/>
        <v>25083.287588819923</v>
      </c>
      <c r="I8388" s="102">
        <f t="shared" si="922"/>
        <v>0</v>
      </c>
      <c r="J8388" s="102">
        <f t="shared" si="923"/>
        <v>25084.699658044214</v>
      </c>
      <c r="K8388" s="103">
        <f t="shared" si="924"/>
        <v>1.4120692242904624</v>
      </c>
    </row>
    <row r="8389" spans="2:11" x14ac:dyDescent="0.2">
      <c r="B8389" s="35">
        <v>8374</v>
      </c>
      <c r="C8389" s="93">
        <v>0.45827527731906748</v>
      </c>
      <c r="D8389" s="101">
        <f t="shared" si="927"/>
        <v>2.3408556997202723</v>
      </c>
      <c r="E8389" s="93">
        <v>0.60472032601376002</v>
      </c>
      <c r="F8389" s="102">
        <f t="shared" si="925"/>
        <v>1.6047203260137599</v>
      </c>
      <c r="G8389" s="102">
        <f t="shared" si="928"/>
        <v>25085.628444519643</v>
      </c>
      <c r="H8389" s="102">
        <f t="shared" si="926"/>
        <v>25085.628444519643</v>
      </c>
      <c r="I8389" s="102">
        <f t="shared" si="922"/>
        <v>0</v>
      </c>
      <c r="J8389" s="102">
        <f t="shared" si="923"/>
        <v>25087.233164845657</v>
      </c>
      <c r="K8389" s="103">
        <f t="shared" si="924"/>
        <v>1.6047203260131937</v>
      </c>
    </row>
    <row r="8390" spans="2:11" x14ac:dyDescent="0.2">
      <c r="B8390" s="35">
        <v>8375</v>
      </c>
      <c r="C8390" s="93">
        <v>3.6824854170259824E-3</v>
      </c>
      <c r="D8390" s="101">
        <f t="shared" si="927"/>
        <v>16.812502109129223</v>
      </c>
      <c r="E8390" s="93">
        <v>0.19082300530511265</v>
      </c>
      <c r="F8390" s="102">
        <f t="shared" si="925"/>
        <v>1.1908230053051128</v>
      </c>
      <c r="G8390" s="102">
        <f t="shared" si="928"/>
        <v>25102.440946628773</v>
      </c>
      <c r="H8390" s="102">
        <f t="shared" si="926"/>
        <v>25102.440946628773</v>
      </c>
      <c r="I8390" s="102">
        <f t="shared" si="922"/>
        <v>0</v>
      </c>
      <c r="J8390" s="102">
        <f t="shared" si="923"/>
        <v>25103.631769634078</v>
      </c>
      <c r="K8390" s="103">
        <f t="shared" si="924"/>
        <v>1.190823005304992</v>
      </c>
    </row>
    <row r="8391" spans="2:11" ht="16" thickBot="1" x14ac:dyDescent="0.25">
      <c r="B8391" s="39">
        <v>8376</v>
      </c>
      <c r="C8391" s="94">
        <v>0.91327223330795471</v>
      </c>
      <c r="D8391" s="104">
        <f t="shared" si="927"/>
        <v>0.27216380503169041</v>
      </c>
      <c r="E8391" s="94">
        <v>0.58966590788231099</v>
      </c>
      <c r="F8391" s="105">
        <f t="shared" si="925"/>
        <v>1.589665907882311</v>
      </c>
      <c r="G8391" s="105">
        <f t="shared" si="928"/>
        <v>25102.713110433804</v>
      </c>
      <c r="H8391" s="105">
        <f t="shared" si="926"/>
        <v>25103.631769634078</v>
      </c>
      <c r="I8391" s="105">
        <f t="shared" si="922"/>
        <v>0.91865920027339598</v>
      </c>
      <c r="J8391" s="105">
        <f t="shared" si="923"/>
        <v>25105.22143554196</v>
      </c>
      <c r="K8391" s="106">
        <f t="shared" si="924"/>
        <v>2.5083251081559865</v>
      </c>
    </row>
    <row r="8392" spans="2:11" x14ac:dyDescent="0.2">
      <c r="B8392" s="35">
        <v>8377</v>
      </c>
      <c r="C8392" s="93">
        <v>0.78737902084027056</v>
      </c>
      <c r="D8392" s="101">
        <f t="shared" si="927"/>
        <v>0.71713663324077037</v>
      </c>
      <c r="E8392" s="93">
        <v>0.50451715977209388</v>
      </c>
      <c r="F8392" s="102">
        <f t="shared" si="925"/>
        <v>1.5045171597720939</v>
      </c>
      <c r="G8392" s="102">
        <f t="shared" si="928"/>
        <v>25103.430247067045</v>
      </c>
      <c r="H8392" s="102">
        <f t="shared" si="926"/>
        <v>25105.22143554196</v>
      </c>
      <c r="I8392" s="102">
        <f t="shared" si="922"/>
        <v>1.7911884749155433</v>
      </c>
      <c r="J8392" s="102">
        <f t="shared" si="923"/>
        <v>25106.72595270173</v>
      </c>
      <c r="K8392" s="103">
        <f t="shared" si="924"/>
        <v>3.2957056346858735</v>
      </c>
    </row>
    <row r="8393" spans="2:11" x14ac:dyDescent="0.2">
      <c r="B8393" s="35">
        <v>8378</v>
      </c>
      <c r="C8393" s="93">
        <v>0.54391312956331672</v>
      </c>
      <c r="D8393" s="101">
        <f t="shared" si="927"/>
        <v>1.8268971995413668</v>
      </c>
      <c r="E8393" s="93">
        <v>0.43022572300123141</v>
      </c>
      <c r="F8393" s="102">
        <f t="shared" si="925"/>
        <v>1.4302257230012314</v>
      </c>
      <c r="G8393" s="102">
        <f t="shared" si="928"/>
        <v>25105.257144266587</v>
      </c>
      <c r="H8393" s="102">
        <f t="shared" si="926"/>
        <v>25106.72595270173</v>
      </c>
      <c r="I8393" s="102">
        <f t="shared" si="922"/>
        <v>1.4688084351437283</v>
      </c>
      <c r="J8393" s="102">
        <f t="shared" si="923"/>
        <v>25108.156178424731</v>
      </c>
      <c r="K8393" s="103">
        <f t="shared" si="924"/>
        <v>2.8990341581447865</v>
      </c>
    </row>
    <row r="8394" spans="2:11" x14ac:dyDescent="0.2">
      <c r="B8394" s="35">
        <v>8379</v>
      </c>
      <c r="C8394" s="93">
        <v>0.10016177093862</v>
      </c>
      <c r="D8394" s="101">
        <f t="shared" si="927"/>
        <v>6.9029060720706354</v>
      </c>
      <c r="E8394" s="93">
        <v>0.72793740033377896</v>
      </c>
      <c r="F8394" s="102">
        <f t="shared" si="925"/>
        <v>1.7279374003337789</v>
      </c>
      <c r="G8394" s="102">
        <f t="shared" si="928"/>
        <v>25112.160050338658</v>
      </c>
      <c r="H8394" s="102">
        <f t="shared" si="926"/>
        <v>25112.160050338658</v>
      </c>
      <c r="I8394" s="102">
        <f t="shared" si="922"/>
        <v>0</v>
      </c>
      <c r="J8394" s="102">
        <f t="shared" si="923"/>
        <v>25113.887987738992</v>
      </c>
      <c r="K8394" s="103">
        <f t="shared" si="924"/>
        <v>1.727937400333758</v>
      </c>
    </row>
    <row r="8395" spans="2:11" ht="16" thickBot="1" x14ac:dyDescent="0.25">
      <c r="B8395" s="39">
        <v>8380</v>
      </c>
      <c r="C8395" s="94">
        <v>0.56112804971995334</v>
      </c>
      <c r="D8395" s="104">
        <f t="shared" si="927"/>
        <v>1.7334184406546074</v>
      </c>
      <c r="E8395" s="94">
        <v>0.97662967505842802</v>
      </c>
      <c r="F8395" s="105">
        <f t="shared" si="925"/>
        <v>1.976629675058428</v>
      </c>
      <c r="G8395" s="105">
        <f t="shared" si="928"/>
        <v>25113.893468779312</v>
      </c>
      <c r="H8395" s="105">
        <f t="shared" si="926"/>
        <v>25113.893468779312</v>
      </c>
      <c r="I8395" s="105">
        <f t="shared" si="922"/>
        <v>0</v>
      </c>
      <c r="J8395" s="105">
        <f t="shared" si="923"/>
        <v>25115.870098454368</v>
      </c>
      <c r="K8395" s="106">
        <f t="shared" si="924"/>
        <v>1.9766296750567562</v>
      </c>
    </row>
    <row r="8396" spans="2:11" x14ac:dyDescent="0.2">
      <c r="B8396" s="35">
        <v>8381</v>
      </c>
      <c r="C8396" s="93">
        <v>0.89856104426310479</v>
      </c>
      <c r="D8396" s="101">
        <f t="shared" si="927"/>
        <v>0.32088190462108179</v>
      </c>
      <c r="E8396" s="93">
        <v>0.76842553777904032</v>
      </c>
      <c r="F8396" s="102">
        <f t="shared" si="925"/>
        <v>1.7684255377790403</v>
      </c>
      <c r="G8396" s="102">
        <f t="shared" si="928"/>
        <v>25114.214350683931</v>
      </c>
      <c r="H8396" s="102">
        <f t="shared" si="926"/>
        <v>25115.870098454368</v>
      </c>
      <c r="I8396" s="102">
        <f t="shared" si="922"/>
        <v>1.6557477704373014</v>
      </c>
      <c r="J8396" s="102">
        <f t="shared" si="923"/>
        <v>25117.638523992147</v>
      </c>
      <c r="K8396" s="103">
        <f t="shared" si="924"/>
        <v>3.4241733082162682</v>
      </c>
    </row>
    <row r="8397" spans="2:11" x14ac:dyDescent="0.2">
      <c r="B8397" s="35">
        <v>8382</v>
      </c>
      <c r="C8397" s="93">
        <v>0.88381852623619128</v>
      </c>
      <c r="D8397" s="101">
        <f t="shared" si="927"/>
        <v>0.3705105734456971</v>
      </c>
      <c r="E8397" s="93">
        <v>0.65365268150067268</v>
      </c>
      <c r="F8397" s="102">
        <f t="shared" si="925"/>
        <v>1.6536526815006727</v>
      </c>
      <c r="G8397" s="102">
        <f t="shared" si="928"/>
        <v>25114.584861257375</v>
      </c>
      <c r="H8397" s="102">
        <f t="shared" si="926"/>
        <v>25117.638523992147</v>
      </c>
      <c r="I8397" s="102">
        <f t="shared" si="922"/>
        <v>3.0536627347719332</v>
      </c>
      <c r="J8397" s="102">
        <f t="shared" si="923"/>
        <v>25119.292176673647</v>
      </c>
      <c r="K8397" s="103">
        <f t="shared" si="924"/>
        <v>4.7073154162717401</v>
      </c>
    </row>
    <row r="8398" spans="2:11" x14ac:dyDescent="0.2">
      <c r="B8398" s="35">
        <v>8383</v>
      </c>
      <c r="C8398" s="93">
        <v>0.48170929438594523</v>
      </c>
      <c r="D8398" s="101">
        <f t="shared" si="927"/>
        <v>2.1912434116931969</v>
      </c>
      <c r="E8398" s="93">
        <v>0.68346064097646086</v>
      </c>
      <c r="F8398" s="102">
        <f t="shared" si="925"/>
        <v>1.683460640976461</v>
      </c>
      <c r="G8398" s="102">
        <f t="shared" si="928"/>
        <v>25116.776104669068</v>
      </c>
      <c r="H8398" s="102">
        <f t="shared" si="926"/>
        <v>25119.292176673647</v>
      </c>
      <c r="I8398" s="102">
        <f t="shared" si="922"/>
        <v>2.5160720045787457</v>
      </c>
      <c r="J8398" s="102">
        <f t="shared" si="923"/>
        <v>25120.975637314623</v>
      </c>
      <c r="K8398" s="103">
        <f t="shared" si="924"/>
        <v>4.1995326455544273</v>
      </c>
    </row>
    <row r="8399" spans="2:11" ht="16" thickBot="1" x14ac:dyDescent="0.25">
      <c r="B8399" s="39">
        <v>8384</v>
      </c>
      <c r="C8399" s="94">
        <v>0.68037085019774901</v>
      </c>
      <c r="D8399" s="104">
        <f t="shared" si="927"/>
        <v>1.1553517845994965</v>
      </c>
      <c r="E8399" s="94">
        <v>0.5717344204697774</v>
      </c>
      <c r="F8399" s="105">
        <f t="shared" si="925"/>
        <v>1.5717344204697774</v>
      </c>
      <c r="G8399" s="105">
        <f t="shared" si="928"/>
        <v>25117.931456453669</v>
      </c>
      <c r="H8399" s="105">
        <f t="shared" si="926"/>
        <v>25120.975637314623</v>
      </c>
      <c r="I8399" s="105">
        <f t="shared" si="922"/>
        <v>3.0441808609539294</v>
      </c>
      <c r="J8399" s="105">
        <f t="shared" si="923"/>
        <v>25122.547371735094</v>
      </c>
      <c r="K8399" s="106">
        <f t="shared" si="924"/>
        <v>4.6159152814252593</v>
      </c>
    </row>
    <row r="8400" spans="2:11" x14ac:dyDescent="0.2">
      <c r="B8400" s="35">
        <v>8385</v>
      </c>
      <c r="C8400" s="93">
        <v>0.86080338555943092</v>
      </c>
      <c r="D8400" s="101">
        <f t="shared" si="927"/>
        <v>0.44966746963193732</v>
      </c>
      <c r="E8400" s="93">
        <v>0.25602673752261873</v>
      </c>
      <c r="F8400" s="102">
        <f t="shared" si="925"/>
        <v>1.2560267375226188</v>
      </c>
      <c r="G8400" s="102">
        <f t="shared" si="928"/>
        <v>25118.3811239233</v>
      </c>
      <c r="H8400" s="102">
        <f t="shared" si="926"/>
        <v>25122.547371735094</v>
      </c>
      <c r="I8400" s="102">
        <f t="shared" si="922"/>
        <v>4.1662478117941646</v>
      </c>
      <c r="J8400" s="102">
        <f t="shared" si="923"/>
        <v>25123.803398472617</v>
      </c>
      <c r="K8400" s="103">
        <f t="shared" si="924"/>
        <v>5.4222745493170805</v>
      </c>
    </row>
    <row r="8401" spans="2:11" x14ac:dyDescent="0.2">
      <c r="B8401" s="35">
        <v>8386</v>
      </c>
      <c r="C8401" s="93">
        <v>0.89824536033099045</v>
      </c>
      <c r="D8401" s="101">
        <f t="shared" si="927"/>
        <v>0.32193605469942743</v>
      </c>
      <c r="E8401" s="93">
        <v>0.75877602980652625</v>
      </c>
      <c r="F8401" s="102">
        <f t="shared" si="925"/>
        <v>1.7587760298065263</v>
      </c>
      <c r="G8401" s="102">
        <f t="shared" si="928"/>
        <v>25118.703059978001</v>
      </c>
      <c r="H8401" s="102">
        <f t="shared" si="926"/>
        <v>25123.803398472617</v>
      </c>
      <c r="I8401" s="102">
        <f t="shared" si="922"/>
        <v>5.1003384946161532</v>
      </c>
      <c r="J8401" s="102">
        <f t="shared" si="923"/>
        <v>25125.562174502422</v>
      </c>
      <c r="K8401" s="103">
        <f t="shared" si="924"/>
        <v>6.8591145244208747</v>
      </c>
    </row>
    <row r="8402" spans="2:11" x14ac:dyDescent="0.2">
      <c r="B8402" s="35">
        <v>8387</v>
      </c>
      <c r="C8402" s="93">
        <v>0.9056428357431543</v>
      </c>
      <c r="D8402" s="101">
        <f t="shared" si="927"/>
        <v>0.29733081509623094</v>
      </c>
      <c r="E8402" s="93">
        <v>0.99124361713754372</v>
      </c>
      <c r="F8402" s="102">
        <f t="shared" si="925"/>
        <v>1.9912436171375436</v>
      </c>
      <c r="G8402" s="102">
        <f t="shared" si="928"/>
        <v>25119.000390793099</v>
      </c>
      <c r="H8402" s="102">
        <f t="shared" si="926"/>
        <v>25125.562174502422</v>
      </c>
      <c r="I8402" s="102">
        <f t="shared" ref="I8402:I8465" si="929">H8402-G8402</f>
        <v>6.5617837093232083</v>
      </c>
      <c r="J8402" s="102">
        <f t="shared" ref="J8402:J8465" si="930">H8402+F8402</f>
        <v>25127.553418119558</v>
      </c>
      <c r="K8402" s="103">
        <f t="shared" ref="K8402:K8465" si="931">J8402-G8402</f>
        <v>8.5530273264594143</v>
      </c>
    </row>
    <row r="8403" spans="2:11" ht="16" thickBot="1" x14ac:dyDescent="0.25">
      <c r="B8403" s="39">
        <v>8388</v>
      </c>
      <c r="C8403" s="94">
        <v>0.7802352263016934</v>
      </c>
      <c r="D8403" s="104">
        <f t="shared" si="927"/>
        <v>0.74447949774177491</v>
      </c>
      <c r="E8403" s="94">
        <v>0.49053597195957788</v>
      </c>
      <c r="F8403" s="105">
        <f t="shared" si="925"/>
        <v>1.4905359719595779</v>
      </c>
      <c r="G8403" s="105">
        <f t="shared" si="928"/>
        <v>25119.74487029084</v>
      </c>
      <c r="H8403" s="105">
        <f t="shared" si="926"/>
        <v>25127.553418119558</v>
      </c>
      <c r="I8403" s="105">
        <f t="shared" si="929"/>
        <v>7.8085478287175647</v>
      </c>
      <c r="J8403" s="105">
        <f t="shared" si="930"/>
        <v>25129.043954091518</v>
      </c>
      <c r="K8403" s="106">
        <f t="shared" si="931"/>
        <v>9.299083800677181</v>
      </c>
    </row>
    <row r="8404" spans="2:11" x14ac:dyDescent="0.2">
      <c r="B8404" s="35">
        <v>8389</v>
      </c>
      <c r="C8404" s="93">
        <v>0.61333941430321015</v>
      </c>
      <c r="D8404" s="101">
        <f t="shared" si="927"/>
        <v>1.4665104074146977</v>
      </c>
      <c r="E8404" s="93">
        <v>0.63011584831648237</v>
      </c>
      <c r="F8404" s="102">
        <f t="shared" si="925"/>
        <v>1.6301158483164824</v>
      </c>
      <c r="G8404" s="102">
        <f t="shared" si="928"/>
        <v>25121.211380698256</v>
      </c>
      <c r="H8404" s="102">
        <f t="shared" si="926"/>
        <v>25129.043954091518</v>
      </c>
      <c r="I8404" s="102">
        <f t="shared" si="929"/>
        <v>7.8325733932615549</v>
      </c>
      <c r="J8404" s="102">
        <f t="shared" si="930"/>
        <v>25130.674069939832</v>
      </c>
      <c r="K8404" s="103">
        <f t="shared" si="931"/>
        <v>9.4626892415762995</v>
      </c>
    </row>
    <row r="8405" spans="2:11" x14ac:dyDescent="0.2">
      <c r="B8405" s="35">
        <v>8390</v>
      </c>
      <c r="C8405" s="93">
        <v>0.92015654497234856</v>
      </c>
      <c r="D8405" s="101">
        <f t="shared" si="927"/>
        <v>0.24963439750671029</v>
      </c>
      <c r="E8405" s="93">
        <v>0.81977743425565364</v>
      </c>
      <c r="F8405" s="102">
        <f t="shared" si="925"/>
        <v>1.8197774342556536</v>
      </c>
      <c r="G8405" s="102">
        <f t="shared" si="928"/>
        <v>25121.461015095763</v>
      </c>
      <c r="H8405" s="102">
        <f t="shared" si="926"/>
        <v>25130.674069939832</v>
      </c>
      <c r="I8405" s="102">
        <f t="shared" si="929"/>
        <v>9.21305484406912</v>
      </c>
      <c r="J8405" s="102">
        <f t="shared" si="930"/>
        <v>25132.493847374088</v>
      </c>
      <c r="K8405" s="103">
        <f t="shared" si="931"/>
        <v>11.032832278324349</v>
      </c>
    </row>
    <row r="8406" spans="2:11" x14ac:dyDescent="0.2">
      <c r="B8406" s="35">
        <v>8391</v>
      </c>
      <c r="C8406" s="93">
        <v>0.54606087999527131</v>
      </c>
      <c r="D8406" s="101">
        <f t="shared" si="927"/>
        <v>1.8150744228907711</v>
      </c>
      <c r="E8406" s="93">
        <v>0.57597931466572061</v>
      </c>
      <c r="F8406" s="102">
        <f t="shared" si="925"/>
        <v>1.5759793146657206</v>
      </c>
      <c r="G8406" s="102">
        <f t="shared" si="928"/>
        <v>25123.276089518655</v>
      </c>
      <c r="H8406" s="102">
        <f t="shared" si="926"/>
        <v>25132.493847374088</v>
      </c>
      <c r="I8406" s="102">
        <f t="shared" si="929"/>
        <v>9.2177578554328647</v>
      </c>
      <c r="J8406" s="102">
        <f t="shared" si="930"/>
        <v>25134.069826688752</v>
      </c>
      <c r="K8406" s="103">
        <f t="shared" si="931"/>
        <v>10.793737170097302</v>
      </c>
    </row>
    <row r="8407" spans="2:11" ht="16" thickBot="1" x14ac:dyDescent="0.25">
      <c r="B8407" s="39">
        <v>8392</v>
      </c>
      <c r="C8407" s="94">
        <v>0.41604254183904454</v>
      </c>
      <c r="D8407" s="104">
        <f t="shared" si="927"/>
        <v>2.6309032797399574</v>
      </c>
      <c r="E8407" s="94">
        <v>0.35708424510615411</v>
      </c>
      <c r="F8407" s="105">
        <f t="shared" si="925"/>
        <v>1.357084245106154</v>
      </c>
      <c r="G8407" s="105">
        <f t="shared" si="928"/>
        <v>25125.906992798395</v>
      </c>
      <c r="H8407" s="105">
        <f t="shared" si="926"/>
        <v>25134.069826688752</v>
      </c>
      <c r="I8407" s="105">
        <f t="shared" si="929"/>
        <v>8.1628338903574331</v>
      </c>
      <c r="J8407" s="105">
        <f t="shared" si="930"/>
        <v>25135.426910933857</v>
      </c>
      <c r="K8407" s="106">
        <f t="shared" si="931"/>
        <v>9.5199181354619213</v>
      </c>
    </row>
    <row r="8408" spans="2:11" x14ac:dyDescent="0.2">
      <c r="B8408" s="35">
        <v>8393</v>
      </c>
      <c r="C8408" s="93">
        <v>0.3786947788062569</v>
      </c>
      <c r="D8408" s="101">
        <f t="shared" si="927"/>
        <v>2.9130741939585967</v>
      </c>
      <c r="E8408" s="93">
        <v>0.78150947100257451</v>
      </c>
      <c r="F8408" s="102">
        <f t="shared" si="925"/>
        <v>1.7815094710025745</v>
      </c>
      <c r="G8408" s="102">
        <f t="shared" si="928"/>
        <v>25128.820066992354</v>
      </c>
      <c r="H8408" s="102">
        <f t="shared" si="926"/>
        <v>25135.426910933857</v>
      </c>
      <c r="I8408" s="102">
        <f t="shared" si="929"/>
        <v>6.6068439415030298</v>
      </c>
      <c r="J8408" s="102">
        <f t="shared" si="930"/>
        <v>25137.208420404859</v>
      </c>
      <c r="K8408" s="103">
        <f t="shared" si="931"/>
        <v>8.3883534125052392</v>
      </c>
    </row>
    <row r="8409" spans="2:11" x14ac:dyDescent="0.2">
      <c r="B8409" s="35">
        <v>8394</v>
      </c>
      <c r="C8409" s="93">
        <v>0.8386206557586916</v>
      </c>
      <c r="D8409" s="101">
        <f t="shared" si="927"/>
        <v>0.52799043992349581</v>
      </c>
      <c r="E8409" s="93">
        <v>0.7854972515046964</v>
      </c>
      <c r="F8409" s="102">
        <f t="shared" si="925"/>
        <v>1.7854972515046965</v>
      </c>
      <c r="G8409" s="102">
        <f t="shared" si="928"/>
        <v>25129.348057432278</v>
      </c>
      <c r="H8409" s="102">
        <f t="shared" si="926"/>
        <v>25137.208420404859</v>
      </c>
      <c r="I8409" s="102">
        <f t="shared" si="929"/>
        <v>7.860362972580333</v>
      </c>
      <c r="J8409" s="102">
        <f t="shared" si="930"/>
        <v>25138.993917656364</v>
      </c>
      <c r="K8409" s="103">
        <f t="shared" si="931"/>
        <v>9.6458602240854816</v>
      </c>
    </row>
    <row r="8410" spans="2:11" x14ac:dyDescent="0.2">
      <c r="B8410" s="35">
        <v>8395</v>
      </c>
      <c r="C8410" s="93">
        <v>0.20527163861242714</v>
      </c>
      <c r="D8410" s="101">
        <f t="shared" si="927"/>
        <v>4.7502633317021479</v>
      </c>
      <c r="E8410" s="93">
        <v>0.94811666083197488</v>
      </c>
      <c r="F8410" s="102">
        <f t="shared" si="925"/>
        <v>1.9481166608319749</v>
      </c>
      <c r="G8410" s="102">
        <f t="shared" si="928"/>
        <v>25134.09832076398</v>
      </c>
      <c r="H8410" s="102">
        <f t="shared" si="926"/>
        <v>25138.993917656364</v>
      </c>
      <c r="I8410" s="102">
        <f t="shared" si="929"/>
        <v>4.8955968923837645</v>
      </c>
      <c r="J8410" s="102">
        <f t="shared" si="930"/>
        <v>25140.942034317195</v>
      </c>
      <c r="K8410" s="103">
        <f t="shared" si="931"/>
        <v>6.8437135532149114</v>
      </c>
    </row>
    <row r="8411" spans="2:11" ht="16" thickBot="1" x14ac:dyDescent="0.25">
      <c r="B8411" s="39">
        <v>8396</v>
      </c>
      <c r="C8411" s="94">
        <v>0.55711983382510177</v>
      </c>
      <c r="D8411" s="104">
        <f t="shared" si="927"/>
        <v>1.7549247620316963</v>
      </c>
      <c r="E8411" s="94">
        <v>7.5504027610531432E-2</v>
      </c>
      <c r="F8411" s="105">
        <f t="shared" si="925"/>
        <v>1.0755040276105314</v>
      </c>
      <c r="G8411" s="105">
        <f t="shared" si="928"/>
        <v>25135.85324552601</v>
      </c>
      <c r="H8411" s="105">
        <f t="shared" si="926"/>
        <v>25140.942034317195</v>
      </c>
      <c r="I8411" s="105">
        <f t="shared" si="929"/>
        <v>5.0887887911849248</v>
      </c>
      <c r="J8411" s="105">
        <f t="shared" si="930"/>
        <v>25142.017538344804</v>
      </c>
      <c r="K8411" s="106">
        <f t="shared" si="931"/>
        <v>6.1642928187939106</v>
      </c>
    </row>
    <row r="8412" spans="2:11" x14ac:dyDescent="0.2">
      <c r="B8412" s="35">
        <v>8397</v>
      </c>
      <c r="C8412" s="93">
        <v>0.81358335035592877</v>
      </c>
      <c r="D8412" s="101">
        <f t="shared" si="927"/>
        <v>0.61892069586443021</v>
      </c>
      <c r="E8412" s="93">
        <v>0.59340000022384187</v>
      </c>
      <c r="F8412" s="102">
        <f t="shared" si="925"/>
        <v>1.5934000002238418</v>
      </c>
      <c r="G8412" s="102">
        <f t="shared" si="928"/>
        <v>25136.472166221876</v>
      </c>
      <c r="H8412" s="102">
        <f t="shared" si="926"/>
        <v>25142.017538344804</v>
      </c>
      <c r="I8412" s="102">
        <f t="shared" si="929"/>
        <v>5.5453721229278017</v>
      </c>
      <c r="J8412" s="102">
        <f t="shared" si="930"/>
        <v>25143.610938345028</v>
      </c>
      <c r="K8412" s="103">
        <f t="shared" si="931"/>
        <v>7.1387721231512842</v>
      </c>
    </row>
    <row r="8413" spans="2:11" x14ac:dyDescent="0.2">
      <c r="B8413" s="35">
        <v>8398</v>
      </c>
      <c r="C8413" s="93">
        <v>0.39175722342982922</v>
      </c>
      <c r="D8413" s="101">
        <f t="shared" si="927"/>
        <v>2.8113388771188066</v>
      </c>
      <c r="E8413" s="93">
        <v>0.63310795285632326</v>
      </c>
      <c r="F8413" s="102">
        <f t="shared" si="925"/>
        <v>1.6331079528563233</v>
      </c>
      <c r="G8413" s="102">
        <f t="shared" si="928"/>
        <v>25139.283505098996</v>
      </c>
      <c r="H8413" s="102">
        <f t="shared" si="926"/>
        <v>25143.610938345028</v>
      </c>
      <c r="I8413" s="102">
        <f t="shared" si="929"/>
        <v>4.3274332460314326</v>
      </c>
      <c r="J8413" s="102">
        <f t="shared" si="930"/>
        <v>25145.244046297885</v>
      </c>
      <c r="K8413" s="103">
        <f t="shared" si="931"/>
        <v>5.9605411988886772</v>
      </c>
    </row>
    <row r="8414" spans="2:11" x14ac:dyDescent="0.2">
      <c r="B8414" s="35">
        <v>8399</v>
      </c>
      <c r="C8414" s="93">
        <v>0.28291314019576463</v>
      </c>
      <c r="D8414" s="101">
        <f t="shared" si="927"/>
        <v>3.7878460606600628</v>
      </c>
      <c r="E8414" s="93">
        <v>0.48434456270533011</v>
      </c>
      <c r="F8414" s="102">
        <f t="shared" si="925"/>
        <v>1.48434456270533</v>
      </c>
      <c r="G8414" s="102">
        <f t="shared" si="928"/>
        <v>25143.071351159655</v>
      </c>
      <c r="H8414" s="102">
        <f t="shared" si="926"/>
        <v>25145.244046297885</v>
      </c>
      <c r="I8414" s="102">
        <f t="shared" si="929"/>
        <v>2.1726951382297557</v>
      </c>
      <c r="J8414" s="102">
        <f t="shared" si="930"/>
        <v>25146.72839086059</v>
      </c>
      <c r="K8414" s="103">
        <f t="shared" si="931"/>
        <v>3.657039700934547</v>
      </c>
    </row>
    <row r="8415" spans="2:11" ht="16" thickBot="1" x14ac:dyDescent="0.25">
      <c r="B8415" s="39">
        <v>8400</v>
      </c>
      <c r="C8415" s="94">
        <v>0.92878785540281683</v>
      </c>
      <c r="D8415" s="104">
        <f t="shared" si="927"/>
        <v>0.22162477278691206</v>
      </c>
      <c r="E8415" s="94">
        <v>0.22062514271769174</v>
      </c>
      <c r="F8415" s="105">
        <f t="shared" si="925"/>
        <v>1.2206251427176917</v>
      </c>
      <c r="G8415" s="105">
        <f t="shared" si="928"/>
        <v>25143.292975932443</v>
      </c>
      <c r="H8415" s="105">
        <f t="shared" si="926"/>
        <v>25146.72839086059</v>
      </c>
      <c r="I8415" s="105">
        <f t="shared" si="929"/>
        <v>3.4354149281462014</v>
      </c>
      <c r="J8415" s="105">
        <f t="shared" si="930"/>
        <v>25147.949016003306</v>
      </c>
      <c r="K8415" s="106">
        <f t="shared" si="931"/>
        <v>4.6560400708622183</v>
      </c>
    </row>
    <row r="8416" spans="2:11" x14ac:dyDescent="0.2">
      <c r="B8416" s="35">
        <v>8401</v>
      </c>
      <c r="C8416" s="93">
        <v>0.59607203088693794</v>
      </c>
      <c r="D8416" s="101">
        <f t="shared" si="927"/>
        <v>1.5521812860797415</v>
      </c>
      <c r="E8416" s="93">
        <v>8.05942669426023E-2</v>
      </c>
      <c r="F8416" s="102">
        <f t="shared" si="925"/>
        <v>1.0805942669426023</v>
      </c>
      <c r="G8416" s="102">
        <f t="shared" si="928"/>
        <v>25144.845157218522</v>
      </c>
      <c r="H8416" s="102">
        <f t="shared" si="926"/>
        <v>25147.949016003306</v>
      </c>
      <c r="I8416" s="102">
        <f t="shared" si="929"/>
        <v>3.1038587847833696</v>
      </c>
      <c r="J8416" s="102">
        <f t="shared" si="930"/>
        <v>25149.029610270249</v>
      </c>
      <c r="K8416" s="103">
        <f t="shared" si="931"/>
        <v>4.1844530517264502</v>
      </c>
    </row>
    <row r="8417" spans="2:11" x14ac:dyDescent="0.2">
      <c r="B8417" s="35">
        <v>8402</v>
      </c>
      <c r="C8417" s="93">
        <v>0.85789897068537002</v>
      </c>
      <c r="D8417" s="101">
        <f t="shared" si="927"/>
        <v>0.45980680863352758</v>
      </c>
      <c r="E8417" s="93">
        <v>0.72509420738991803</v>
      </c>
      <c r="F8417" s="102">
        <f t="shared" si="925"/>
        <v>1.725094207389918</v>
      </c>
      <c r="G8417" s="102">
        <f t="shared" si="928"/>
        <v>25145.304964027157</v>
      </c>
      <c r="H8417" s="102">
        <f t="shared" si="926"/>
        <v>25149.029610270249</v>
      </c>
      <c r="I8417" s="102">
        <f t="shared" si="929"/>
        <v>3.7246462430921383</v>
      </c>
      <c r="J8417" s="102">
        <f t="shared" si="930"/>
        <v>25150.75470447764</v>
      </c>
      <c r="K8417" s="103">
        <f t="shared" si="931"/>
        <v>5.4497404504836595</v>
      </c>
    </row>
    <row r="8418" spans="2:11" x14ac:dyDescent="0.2">
      <c r="B8418" s="35">
        <v>8403</v>
      </c>
      <c r="C8418" s="93">
        <v>0.18137074037815382</v>
      </c>
      <c r="D8418" s="101">
        <f t="shared" si="927"/>
        <v>5.1216361596564308</v>
      </c>
      <c r="E8418" s="93">
        <v>0.16551044864078268</v>
      </c>
      <c r="F8418" s="102">
        <f t="shared" si="925"/>
        <v>1.1655104486407826</v>
      </c>
      <c r="G8418" s="102">
        <f t="shared" si="928"/>
        <v>25150.426600186813</v>
      </c>
      <c r="H8418" s="102">
        <f t="shared" si="926"/>
        <v>25150.75470447764</v>
      </c>
      <c r="I8418" s="102">
        <f t="shared" si="929"/>
        <v>0.3281042908274685</v>
      </c>
      <c r="J8418" s="102">
        <f t="shared" si="930"/>
        <v>25151.920214926282</v>
      </c>
      <c r="K8418" s="103">
        <f t="shared" si="931"/>
        <v>1.4936147394691943</v>
      </c>
    </row>
    <row r="8419" spans="2:11" ht="16" thickBot="1" x14ac:dyDescent="0.25">
      <c r="B8419" s="39">
        <v>8404</v>
      </c>
      <c r="C8419" s="94">
        <v>0.36636960282618658</v>
      </c>
      <c r="D8419" s="104">
        <f t="shared" si="927"/>
        <v>3.0123378340277962</v>
      </c>
      <c r="E8419" s="94">
        <v>0.21968408739444301</v>
      </c>
      <c r="F8419" s="105">
        <f t="shared" si="925"/>
        <v>1.219684087394443</v>
      </c>
      <c r="G8419" s="105">
        <f t="shared" si="928"/>
        <v>25153.438938020841</v>
      </c>
      <c r="H8419" s="105">
        <f t="shared" si="926"/>
        <v>25153.438938020841</v>
      </c>
      <c r="I8419" s="105">
        <f t="shared" si="929"/>
        <v>0</v>
      </c>
      <c r="J8419" s="105">
        <f t="shared" si="930"/>
        <v>25154.658622108236</v>
      </c>
      <c r="K8419" s="106">
        <f t="shared" si="931"/>
        <v>1.2196840873948531</v>
      </c>
    </row>
    <row r="8420" spans="2:11" x14ac:dyDescent="0.2">
      <c r="B8420" s="35">
        <v>8405</v>
      </c>
      <c r="C8420" s="93">
        <v>0.9665120638135708</v>
      </c>
      <c r="D8420" s="101">
        <f t="shared" si="927"/>
        <v>0.10218449535733901</v>
      </c>
      <c r="E8420" s="93">
        <v>1.3923628440724589E-2</v>
      </c>
      <c r="F8420" s="102">
        <f t="shared" si="925"/>
        <v>1.0139236284407245</v>
      </c>
      <c r="G8420" s="102">
        <f t="shared" si="928"/>
        <v>25153.541122516199</v>
      </c>
      <c r="H8420" s="102">
        <f t="shared" si="926"/>
        <v>25154.658622108236</v>
      </c>
      <c r="I8420" s="102">
        <f t="shared" si="929"/>
        <v>1.1174995920373476</v>
      </c>
      <c r="J8420" s="102">
        <f t="shared" si="930"/>
        <v>25155.672545736677</v>
      </c>
      <c r="K8420" s="103">
        <f t="shared" si="931"/>
        <v>2.1314232204786094</v>
      </c>
    </row>
    <row r="8421" spans="2:11" x14ac:dyDescent="0.2">
      <c r="B8421" s="35">
        <v>8406</v>
      </c>
      <c r="C8421" s="93">
        <v>0.70497827801782686</v>
      </c>
      <c r="D8421" s="101">
        <f t="shared" si="927"/>
        <v>1.0487648639003351</v>
      </c>
      <c r="E8421" s="93">
        <v>0.32152847874070656</v>
      </c>
      <c r="F8421" s="102">
        <f t="shared" si="925"/>
        <v>1.3215284787407064</v>
      </c>
      <c r="G8421" s="102">
        <f t="shared" si="928"/>
        <v>25154.589887380098</v>
      </c>
      <c r="H8421" s="102">
        <f t="shared" si="926"/>
        <v>25155.672545736677</v>
      </c>
      <c r="I8421" s="102">
        <f t="shared" si="929"/>
        <v>1.0826583565794863</v>
      </c>
      <c r="J8421" s="102">
        <f t="shared" si="930"/>
        <v>25156.994074215418</v>
      </c>
      <c r="K8421" s="103">
        <f t="shared" si="931"/>
        <v>2.404186835319706</v>
      </c>
    </row>
    <row r="8422" spans="2:11" x14ac:dyDescent="0.2">
      <c r="B8422" s="35">
        <v>8407</v>
      </c>
      <c r="C8422" s="93">
        <v>0.95512566547174527</v>
      </c>
      <c r="D8422" s="101">
        <f t="shared" si="927"/>
        <v>0.13773708083037728</v>
      </c>
      <c r="E8422" s="93">
        <v>0.71715352744539806</v>
      </c>
      <c r="F8422" s="102">
        <f t="shared" si="925"/>
        <v>1.7171535274453982</v>
      </c>
      <c r="G8422" s="102">
        <f t="shared" si="928"/>
        <v>25154.727624460927</v>
      </c>
      <c r="H8422" s="102">
        <f t="shared" si="926"/>
        <v>25156.994074215418</v>
      </c>
      <c r="I8422" s="102">
        <f t="shared" si="929"/>
        <v>2.2664497544901678</v>
      </c>
      <c r="J8422" s="102">
        <f t="shared" si="930"/>
        <v>25158.711227742864</v>
      </c>
      <c r="K8422" s="103">
        <f t="shared" si="931"/>
        <v>3.9836032819366665</v>
      </c>
    </row>
    <row r="8423" spans="2:11" ht="16" thickBot="1" x14ac:dyDescent="0.25">
      <c r="B8423" s="39">
        <v>8408</v>
      </c>
      <c r="C8423" s="94">
        <v>0.60028748882521721</v>
      </c>
      <c r="D8423" s="104">
        <f t="shared" si="927"/>
        <v>1.5310397714361907</v>
      </c>
      <c r="E8423" s="94">
        <v>0.26587068285855342</v>
      </c>
      <c r="F8423" s="105">
        <f t="shared" si="925"/>
        <v>1.2658706828585533</v>
      </c>
      <c r="G8423" s="105">
        <f t="shared" si="928"/>
        <v>25156.258664232362</v>
      </c>
      <c r="H8423" s="105">
        <f t="shared" si="926"/>
        <v>25158.711227742864</v>
      </c>
      <c r="I8423" s="105">
        <f t="shared" si="929"/>
        <v>2.4525635105019319</v>
      </c>
      <c r="J8423" s="105">
        <f t="shared" si="930"/>
        <v>25159.977098425723</v>
      </c>
      <c r="K8423" s="106">
        <f t="shared" si="931"/>
        <v>3.7184341933607357</v>
      </c>
    </row>
    <row r="8424" spans="2:11" x14ac:dyDescent="0.2">
      <c r="B8424" s="35">
        <v>8409</v>
      </c>
      <c r="C8424" s="93">
        <v>0.72133894751600736</v>
      </c>
      <c r="D8424" s="101">
        <f t="shared" si="927"/>
        <v>0.97993843395391711</v>
      </c>
      <c r="E8424" s="93">
        <v>0.77889948350094773</v>
      </c>
      <c r="F8424" s="102">
        <f t="shared" si="925"/>
        <v>1.7788994835009477</v>
      </c>
      <c r="G8424" s="102">
        <f t="shared" si="928"/>
        <v>25157.238602666315</v>
      </c>
      <c r="H8424" s="102">
        <f t="shared" si="926"/>
        <v>25159.977098425723</v>
      </c>
      <c r="I8424" s="102">
        <f t="shared" si="929"/>
        <v>2.7384957594076695</v>
      </c>
      <c r="J8424" s="102">
        <f t="shared" si="930"/>
        <v>25161.755997909226</v>
      </c>
      <c r="K8424" s="103">
        <f t="shared" si="931"/>
        <v>4.5173952429104247</v>
      </c>
    </row>
    <row r="8425" spans="2:11" x14ac:dyDescent="0.2">
      <c r="B8425" s="35">
        <v>8410</v>
      </c>
      <c r="C8425" s="93">
        <v>0.75045019945792213</v>
      </c>
      <c r="D8425" s="101">
        <f t="shared" si="927"/>
        <v>0.86124595978626939</v>
      </c>
      <c r="E8425" s="93">
        <v>0.91602150242782687</v>
      </c>
      <c r="F8425" s="102">
        <f t="shared" si="925"/>
        <v>1.9160215024278269</v>
      </c>
      <c r="G8425" s="102">
        <f t="shared" si="928"/>
        <v>25158.099848626101</v>
      </c>
      <c r="H8425" s="102">
        <f t="shared" si="926"/>
        <v>25161.755997909226</v>
      </c>
      <c r="I8425" s="102">
        <f t="shared" si="929"/>
        <v>3.6561492831242504</v>
      </c>
      <c r="J8425" s="102">
        <f t="shared" si="930"/>
        <v>25163.672019411653</v>
      </c>
      <c r="K8425" s="103">
        <f t="shared" si="931"/>
        <v>5.5721707855518616</v>
      </c>
    </row>
    <row r="8426" spans="2:11" x14ac:dyDescent="0.2">
      <c r="B8426" s="35">
        <v>8411</v>
      </c>
      <c r="C8426" s="93">
        <v>0.88828586489750816</v>
      </c>
      <c r="D8426" s="101">
        <f t="shared" si="927"/>
        <v>0.35538500359633041</v>
      </c>
      <c r="E8426" s="93">
        <v>0.9979201725986534</v>
      </c>
      <c r="F8426" s="102">
        <f t="shared" si="925"/>
        <v>1.9979201725986533</v>
      </c>
      <c r="G8426" s="102">
        <f t="shared" si="928"/>
        <v>25158.455233629698</v>
      </c>
      <c r="H8426" s="102">
        <f t="shared" si="926"/>
        <v>25163.672019411653</v>
      </c>
      <c r="I8426" s="102">
        <f t="shared" si="929"/>
        <v>5.2167857819549681</v>
      </c>
      <c r="J8426" s="102">
        <f t="shared" si="930"/>
        <v>25165.669939584252</v>
      </c>
      <c r="K8426" s="103">
        <f t="shared" si="931"/>
        <v>7.2147059545532102</v>
      </c>
    </row>
    <row r="8427" spans="2:11" ht="16" thickBot="1" x14ac:dyDescent="0.25">
      <c r="B8427" s="39">
        <v>8412</v>
      </c>
      <c r="C8427" s="94">
        <v>0.36247275726252604</v>
      </c>
      <c r="D8427" s="104">
        <f t="shared" si="927"/>
        <v>3.0444178796721832</v>
      </c>
      <c r="E8427" s="94">
        <v>0.20761271567231254</v>
      </c>
      <c r="F8427" s="105">
        <f t="shared" ref="F8427:F8490" si="932">($N$18-$N$19)*E8427+$N$19</f>
        <v>1.2076127156723127</v>
      </c>
      <c r="G8427" s="105">
        <f t="shared" si="928"/>
        <v>25161.49965150937</v>
      </c>
      <c r="H8427" s="105">
        <f t="shared" ref="H8427:H8490" si="933">+MAX(G8427,J8426)</f>
        <v>25165.669939584252</v>
      </c>
      <c r="I8427" s="105">
        <f t="shared" si="929"/>
        <v>4.1702880748816824</v>
      </c>
      <c r="J8427" s="105">
        <f t="shared" si="930"/>
        <v>25166.877552299924</v>
      </c>
      <c r="K8427" s="106">
        <f t="shared" si="931"/>
        <v>5.3779007905541221</v>
      </c>
    </row>
    <row r="8428" spans="2:11" x14ac:dyDescent="0.2">
      <c r="B8428" s="35">
        <v>8413</v>
      </c>
      <c r="C8428" s="93">
        <v>0.8670826243381109</v>
      </c>
      <c r="D8428" s="101">
        <f t="shared" ref="D8428:D8491" si="934">-LN(C8428)/$N$16</f>
        <v>0.42786302286309841</v>
      </c>
      <c r="E8428" s="93">
        <v>0.63227315372647597</v>
      </c>
      <c r="F8428" s="102">
        <f t="shared" si="932"/>
        <v>1.6322731537264761</v>
      </c>
      <c r="G8428" s="102">
        <f t="shared" ref="G8428:G8491" si="935">G8427+D8428</f>
        <v>25161.927514532232</v>
      </c>
      <c r="H8428" s="102">
        <f t="shared" si="933"/>
        <v>25166.877552299924</v>
      </c>
      <c r="I8428" s="102">
        <f t="shared" si="929"/>
        <v>4.9500377676922653</v>
      </c>
      <c r="J8428" s="102">
        <f t="shared" si="930"/>
        <v>25168.50982545365</v>
      </c>
      <c r="K8428" s="103">
        <f t="shared" si="931"/>
        <v>6.5823109214179567</v>
      </c>
    </row>
    <row r="8429" spans="2:11" x14ac:dyDescent="0.2">
      <c r="B8429" s="35">
        <v>8414</v>
      </c>
      <c r="C8429" s="93">
        <v>0.72267384462530448</v>
      </c>
      <c r="D8429" s="101">
        <f t="shared" si="934"/>
        <v>0.97439181762134031</v>
      </c>
      <c r="E8429" s="93">
        <v>0.77829120838664112</v>
      </c>
      <c r="F8429" s="102">
        <f t="shared" si="932"/>
        <v>1.7782912083866411</v>
      </c>
      <c r="G8429" s="102">
        <f t="shared" si="935"/>
        <v>25162.901906349853</v>
      </c>
      <c r="H8429" s="102">
        <f t="shared" si="933"/>
        <v>25168.50982545365</v>
      </c>
      <c r="I8429" s="102">
        <f t="shared" si="929"/>
        <v>5.6079191037970304</v>
      </c>
      <c r="J8429" s="102">
        <f t="shared" si="930"/>
        <v>25170.288116662035</v>
      </c>
      <c r="K8429" s="103">
        <f t="shared" si="931"/>
        <v>7.3862103121828113</v>
      </c>
    </row>
    <row r="8430" spans="2:11" x14ac:dyDescent="0.2">
      <c r="B8430" s="35">
        <v>8415</v>
      </c>
      <c r="C8430" s="93">
        <v>0.65792254521326043</v>
      </c>
      <c r="D8430" s="101">
        <f t="shared" si="934"/>
        <v>1.2560042010819796</v>
      </c>
      <c r="E8430" s="93">
        <v>0.68750773345622795</v>
      </c>
      <c r="F8430" s="102">
        <f t="shared" si="932"/>
        <v>1.6875077334562278</v>
      </c>
      <c r="G8430" s="102">
        <f t="shared" si="935"/>
        <v>25164.157910550934</v>
      </c>
      <c r="H8430" s="102">
        <f t="shared" si="933"/>
        <v>25170.288116662035</v>
      </c>
      <c r="I8430" s="102">
        <f t="shared" si="929"/>
        <v>6.1302061111018702</v>
      </c>
      <c r="J8430" s="102">
        <f t="shared" si="930"/>
        <v>25171.975624395491</v>
      </c>
      <c r="K8430" s="103">
        <f t="shared" si="931"/>
        <v>7.8177138445571472</v>
      </c>
    </row>
    <row r="8431" spans="2:11" ht="16" thickBot="1" x14ac:dyDescent="0.25">
      <c r="B8431" s="39">
        <v>8416</v>
      </c>
      <c r="C8431" s="94">
        <v>7.5150769506955428E-2</v>
      </c>
      <c r="D8431" s="104">
        <f t="shared" si="934"/>
        <v>7.7647767696661987</v>
      </c>
      <c r="E8431" s="94">
        <v>0.1617694110690534</v>
      </c>
      <c r="F8431" s="105">
        <f t="shared" si="932"/>
        <v>1.1617694110690535</v>
      </c>
      <c r="G8431" s="105">
        <f t="shared" si="935"/>
        <v>25171.922687320599</v>
      </c>
      <c r="H8431" s="105">
        <f t="shared" si="933"/>
        <v>25171.975624395491</v>
      </c>
      <c r="I8431" s="105">
        <f t="shared" si="929"/>
        <v>5.2937074891815428E-2</v>
      </c>
      <c r="J8431" s="105">
        <f t="shared" si="930"/>
        <v>25173.137393806559</v>
      </c>
      <c r="K8431" s="106">
        <f t="shared" si="931"/>
        <v>1.2147064859600505</v>
      </c>
    </row>
    <row r="8432" spans="2:11" x14ac:dyDescent="0.2">
      <c r="B8432" s="35">
        <v>8417</v>
      </c>
      <c r="C8432" s="93">
        <v>0.75654106421980383</v>
      </c>
      <c r="D8432" s="101">
        <f t="shared" si="934"/>
        <v>0.83699539612969265</v>
      </c>
      <c r="E8432" s="93">
        <v>0.33524851635924813</v>
      </c>
      <c r="F8432" s="102">
        <f t="shared" si="932"/>
        <v>1.3352485163592482</v>
      </c>
      <c r="G8432" s="102">
        <f t="shared" si="935"/>
        <v>25172.759682716729</v>
      </c>
      <c r="H8432" s="102">
        <f t="shared" si="933"/>
        <v>25173.137393806559</v>
      </c>
      <c r="I8432" s="102">
        <f t="shared" si="929"/>
        <v>0.37771108982997248</v>
      </c>
      <c r="J8432" s="102">
        <f t="shared" si="930"/>
        <v>25174.472642322919</v>
      </c>
      <c r="K8432" s="103">
        <f t="shared" si="931"/>
        <v>1.7129596061895427</v>
      </c>
    </row>
    <row r="8433" spans="2:11" x14ac:dyDescent="0.2">
      <c r="B8433" s="35">
        <v>8418</v>
      </c>
      <c r="C8433" s="93">
        <v>0.62630595227088592</v>
      </c>
      <c r="D8433" s="101">
        <f t="shared" si="934"/>
        <v>1.4037488568916616</v>
      </c>
      <c r="E8433" s="93">
        <v>0.91787475027925702</v>
      </c>
      <c r="F8433" s="102">
        <f t="shared" si="932"/>
        <v>1.917874750279257</v>
      </c>
      <c r="G8433" s="102">
        <f t="shared" si="935"/>
        <v>25174.163431573619</v>
      </c>
      <c r="H8433" s="102">
        <f t="shared" si="933"/>
        <v>25174.472642322919</v>
      </c>
      <c r="I8433" s="102">
        <f t="shared" si="929"/>
        <v>0.30921074929938186</v>
      </c>
      <c r="J8433" s="102">
        <f t="shared" si="930"/>
        <v>25176.3905170732</v>
      </c>
      <c r="K8433" s="103">
        <f t="shared" si="931"/>
        <v>2.2270854995804257</v>
      </c>
    </row>
    <row r="8434" spans="2:11" x14ac:dyDescent="0.2">
      <c r="B8434" s="35">
        <v>8419</v>
      </c>
      <c r="C8434" s="93">
        <v>0.93721701928302481</v>
      </c>
      <c r="D8434" s="101">
        <f t="shared" si="934"/>
        <v>0.1945212384011423</v>
      </c>
      <c r="E8434" s="93">
        <v>0.29347597774999279</v>
      </c>
      <c r="F8434" s="102">
        <f t="shared" si="932"/>
        <v>1.2934759777499929</v>
      </c>
      <c r="G8434" s="102">
        <f t="shared" si="935"/>
        <v>25174.357952812021</v>
      </c>
      <c r="H8434" s="102">
        <f t="shared" si="933"/>
        <v>25176.3905170732</v>
      </c>
      <c r="I8434" s="102">
        <f t="shared" si="929"/>
        <v>2.0325642611787771</v>
      </c>
      <c r="J8434" s="102">
        <f t="shared" si="930"/>
        <v>25177.683993050949</v>
      </c>
      <c r="K8434" s="103">
        <f t="shared" si="931"/>
        <v>3.326040238927817</v>
      </c>
    </row>
    <row r="8435" spans="2:11" ht="16" thickBot="1" x14ac:dyDescent="0.25">
      <c r="B8435" s="39">
        <v>8420</v>
      </c>
      <c r="C8435" s="94">
        <v>0.75216335843891702</v>
      </c>
      <c r="D8435" s="104">
        <f t="shared" si="934"/>
        <v>0.85440523997129836</v>
      </c>
      <c r="E8435" s="94">
        <v>0.6251139573755341</v>
      </c>
      <c r="F8435" s="105">
        <f t="shared" si="932"/>
        <v>1.6251139573755342</v>
      </c>
      <c r="G8435" s="105">
        <f t="shared" si="935"/>
        <v>25175.212358051991</v>
      </c>
      <c r="H8435" s="105">
        <f t="shared" si="933"/>
        <v>25177.683993050949</v>
      </c>
      <c r="I8435" s="105">
        <f t="shared" si="929"/>
        <v>2.4716349989575974</v>
      </c>
      <c r="J8435" s="105">
        <f t="shared" si="930"/>
        <v>25179.309107008325</v>
      </c>
      <c r="K8435" s="106">
        <f t="shared" si="931"/>
        <v>4.096748956333613</v>
      </c>
    </row>
    <row r="8436" spans="2:11" x14ac:dyDescent="0.2">
      <c r="B8436" s="35">
        <v>8421</v>
      </c>
      <c r="C8436" s="93">
        <v>0.73334763843534923</v>
      </c>
      <c r="D8436" s="101">
        <f t="shared" si="934"/>
        <v>0.93040626461041009</v>
      </c>
      <c r="E8436" s="93">
        <v>0.70601380291101834</v>
      </c>
      <c r="F8436" s="102">
        <f t="shared" si="932"/>
        <v>1.7060138029110183</v>
      </c>
      <c r="G8436" s="102">
        <f t="shared" si="935"/>
        <v>25176.142764316603</v>
      </c>
      <c r="H8436" s="102">
        <f t="shared" si="933"/>
        <v>25179.309107008325</v>
      </c>
      <c r="I8436" s="102">
        <f t="shared" si="929"/>
        <v>3.1663426917220932</v>
      </c>
      <c r="J8436" s="102">
        <f t="shared" si="930"/>
        <v>25181.015120811237</v>
      </c>
      <c r="K8436" s="103">
        <f t="shared" si="931"/>
        <v>4.8723564946340048</v>
      </c>
    </row>
    <row r="8437" spans="2:11" x14ac:dyDescent="0.2">
      <c r="B8437" s="35">
        <v>8422</v>
      </c>
      <c r="C8437" s="93">
        <v>0.22729633584879705</v>
      </c>
      <c r="D8437" s="101">
        <f t="shared" si="934"/>
        <v>4.4445020057532805</v>
      </c>
      <c r="E8437" s="93">
        <v>0.26294638123345504</v>
      </c>
      <c r="F8437" s="102">
        <f t="shared" si="932"/>
        <v>1.2629463812334549</v>
      </c>
      <c r="G8437" s="102">
        <f t="shared" si="935"/>
        <v>25180.587266322356</v>
      </c>
      <c r="H8437" s="102">
        <f t="shared" si="933"/>
        <v>25181.015120811237</v>
      </c>
      <c r="I8437" s="102">
        <f t="shared" si="929"/>
        <v>0.42785448888025712</v>
      </c>
      <c r="J8437" s="102">
        <f t="shared" si="930"/>
        <v>25182.27806719247</v>
      </c>
      <c r="K8437" s="103">
        <f t="shared" si="931"/>
        <v>1.6908008701138897</v>
      </c>
    </row>
    <row r="8438" spans="2:11" x14ac:dyDescent="0.2">
      <c r="B8438" s="35">
        <v>8423</v>
      </c>
      <c r="C8438" s="93">
        <v>0.9272618879095309</v>
      </c>
      <c r="D8438" s="101">
        <f t="shared" si="934"/>
        <v>0.22655772625739223</v>
      </c>
      <c r="E8438" s="93">
        <v>0.63991581418939381</v>
      </c>
      <c r="F8438" s="102">
        <f t="shared" si="932"/>
        <v>1.6399158141893939</v>
      </c>
      <c r="G8438" s="102">
        <f t="shared" si="935"/>
        <v>25180.813824048615</v>
      </c>
      <c r="H8438" s="102">
        <f t="shared" si="933"/>
        <v>25182.27806719247</v>
      </c>
      <c r="I8438" s="102">
        <f t="shared" si="929"/>
        <v>1.4642431438551284</v>
      </c>
      <c r="J8438" s="102">
        <f t="shared" si="930"/>
        <v>25183.917983006661</v>
      </c>
      <c r="K8438" s="103">
        <f t="shared" si="931"/>
        <v>3.1041589580454456</v>
      </c>
    </row>
    <row r="8439" spans="2:11" ht="16" thickBot="1" x14ac:dyDescent="0.25">
      <c r="B8439" s="39">
        <v>8424</v>
      </c>
      <c r="C8439" s="94">
        <v>0.17273483085984875</v>
      </c>
      <c r="D8439" s="104">
        <f t="shared" si="934"/>
        <v>5.2679928899209845</v>
      </c>
      <c r="E8439" s="94">
        <v>0.5494112583016536</v>
      </c>
      <c r="F8439" s="105">
        <f t="shared" si="932"/>
        <v>1.5494112583016535</v>
      </c>
      <c r="G8439" s="105">
        <f t="shared" si="935"/>
        <v>25186.081816938535</v>
      </c>
      <c r="H8439" s="105">
        <f t="shared" si="933"/>
        <v>25186.081816938535</v>
      </c>
      <c r="I8439" s="105">
        <f t="shared" si="929"/>
        <v>0</v>
      </c>
      <c r="J8439" s="105">
        <f t="shared" si="930"/>
        <v>25187.631228196835</v>
      </c>
      <c r="K8439" s="106">
        <f t="shared" si="931"/>
        <v>1.549411258300097</v>
      </c>
    </row>
    <row r="8440" spans="2:11" x14ac:dyDescent="0.2">
      <c r="B8440" s="35">
        <v>8425</v>
      </c>
      <c r="C8440" s="93">
        <v>0.42129032652323817</v>
      </c>
      <c r="D8440" s="101">
        <f t="shared" si="934"/>
        <v>2.5932992138354578</v>
      </c>
      <c r="E8440" s="93">
        <v>0.80870656252935591</v>
      </c>
      <c r="F8440" s="102">
        <f t="shared" si="932"/>
        <v>1.8087065625293559</v>
      </c>
      <c r="G8440" s="102">
        <f t="shared" si="935"/>
        <v>25188.675116152372</v>
      </c>
      <c r="H8440" s="102">
        <f t="shared" si="933"/>
        <v>25188.675116152372</v>
      </c>
      <c r="I8440" s="102">
        <f t="shared" si="929"/>
        <v>0</v>
      </c>
      <c r="J8440" s="102">
        <f t="shared" si="930"/>
        <v>25190.483822714901</v>
      </c>
      <c r="K8440" s="103">
        <f t="shared" si="931"/>
        <v>1.8087065625295509</v>
      </c>
    </row>
    <row r="8441" spans="2:11" x14ac:dyDescent="0.2">
      <c r="B8441" s="35">
        <v>8426</v>
      </c>
      <c r="C8441" s="93">
        <v>0.33188701851983515</v>
      </c>
      <c r="D8441" s="101">
        <f t="shared" si="934"/>
        <v>3.3088820209377237</v>
      </c>
      <c r="E8441" s="93">
        <v>0.5312462781112095</v>
      </c>
      <c r="F8441" s="102">
        <f t="shared" si="932"/>
        <v>1.5312462781112095</v>
      </c>
      <c r="G8441" s="102">
        <f t="shared" si="935"/>
        <v>25191.983998173309</v>
      </c>
      <c r="H8441" s="102">
        <f t="shared" si="933"/>
        <v>25191.983998173309</v>
      </c>
      <c r="I8441" s="102">
        <f t="shared" si="929"/>
        <v>0</v>
      </c>
      <c r="J8441" s="102">
        <f t="shared" si="930"/>
        <v>25193.515244451421</v>
      </c>
      <c r="K8441" s="103">
        <f t="shared" si="931"/>
        <v>1.5312462781112117</v>
      </c>
    </row>
    <row r="8442" spans="2:11" x14ac:dyDescent="0.2">
      <c r="B8442" s="35">
        <v>8427</v>
      </c>
      <c r="C8442" s="93">
        <v>7.2398613827063363E-2</v>
      </c>
      <c r="D8442" s="101">
        <f t="shared" si="934"/>
        <v>7.8767043774263712</v>
      </c>
      <c r="E8442" s="93">
        <v>0.77015136418037056</v>
      </c>
      <c r="F8442" s="102">
        <f t="shared" si="932"/>
        <v>1.7701513641803706</v>
      </c>
      <c r="G8442" s="102">
        <f t="shared" si="935"/>
        <v>25199.860702550737</v>
      </c>
      <c r="H8442" s="102">
        <f t="shared" si="933"/>
        <v>25199.860702550737</v>
      </c>
      <c r="I8442" s="102">
        <f t="shared" si="929"/>
        <v>0</v>
      </c>
      <c r="J8442" s="102">
        <f t="shared" si="930"/>
        <v>25201.630853914918</v>
      </c>
      <c r="K8442" s="103">
        <f t="shared" si="931"/>
        <v>1.7701513641804922</v>
      </c>
    </row>
    <row r="8443" spans="2:11" ht="16" thickBot="1" x14ac:dyDescent="0.25">
      <c r="B8443" s="39">
        <v>8428</v>
      </c>
      <c r="C8443" s="94">
        <v>0.17471746440545599</v>
      </c>
      <c r="D8443" s="104">
        <f t="shared" si="934"/>
        <v>5.2337552965869358</v>
      </c>
      <c r="E8443" s="94">
        <v>0.62920833799580178</v>
      </c>
      <c r="F8443" s="105">
        <f t="shared" si="932"/>
        <v>1.6292083379958018</v>
      </c>
      <c r="G8443" s="105">
        <f t="shared" si="935"/>
        <v>25205.094457847325</v>
      </c>
      <c r="H8443" s="105">
        <f t="shared" si="933"/>
        <v>25205.094457847325</v>
      </c>
      <c r="I8443" s="105">
        <f t="shared" si="929"/>
        <v>0</v>
      </c>
      <c r="J8443" s="105">
        <f t="shared" si="930"/>
        <v>25206.72366618532</v>
      </c>
      <c r="K8443" s="106">
        <f t="shared" si="931"/>
        <v>1.6292083379958058</v>
      </c>
    </row>
    <row r="8444" spans="2:11" x14ac:dyDescent="0.2">
      <c r="B8444" s="35">
        <v>8429</v>
      </c>
      <c r="C8444" s="93">
        <v>0.81265513936497191</v>
      </c>
      <c r="D8444" s="101">
        <f t="shared" si="934"/>
        <v>0.62234532674466658</v>
      </c>
      <c r="E8444" s="93">
        <v>0.14121067638216067</v>
      </c>
      <c r="F8444" s="102">
        <f t="shared" si="932"/>
        <v>1.1412106763821606</v>
      </c>
      <c r="G8444" s="102">
        <f t="shared" si="935"/>
        <v>25205.716803174069</v>
      </c>
      <c r="H8444" s="102">
        <f t="shared" si="933"/>
        <v>25206.72366618532</v>
      </c>
      <c r="I8444" s="102">
        <f t="shared" si="929"/>
        <v>1.0068630112509709</v>
      </c>
      <c r="J8444" s="102">
        <f t="shared" si="930"/>
        <v>25207.864876861702</v>
      </c>
      <c r="K8444" s="103">
        <f t="shared" si="931"/>
        <v>2.1480736876328592</v>
      </c>
    </row>
    <row r="8445" spans="2:11" x14ac:dyDescent="0.2">
      <c r="B8445" s="35">
        <v>8430</v>
      </c>
      <c r="C8445" s="93">
        <v>0.66934822791941806</v>
      </c>
      <c r="D8445" s="101">
        <f t="shared" si="934"/>
        <v>1.2043525026556856</v>
      </c>
      <c r="E8445" s="93">
        <v>0.97932318301767574</v>
      </c>
      <c r="F8445" s="102">
        <f t="shared" si="932"/>
        <v>1.9793231830176756</v>
      </c>
      <c r="G8445" s="102">
        <f t="shared" si="935"/>
        <v>25206.921155676726</v>
      </c>
      <c r="H8445" s="102">
        <f t="shared" si="933"/>
        <v>25207.864876861702</v>
      </c>
      <c r="I8445" s="102">
        <f t="shared" si="929"/>
        <v>0.94372118497631163</v>
      </c>
      <c r="J8445" s="102">
        <f t="shared" si="930"/>
        <v>25209.844200044721</v>
      </c>
      <c r="K8445" s="103">
        <f t="shared" si="931"/>
        <v>2.9230443679953169</v>
      </c>
    </row>
    <row r="8446" spans="2:11" x14ac:dyDescent="0.2">
      <c r="B8446" s="35">
        <v>8431</v>
      </c>
      <c r="C8446" s="93">
        <v>0.88270541443181116</v>
      </c>
      <c r="D8446" s="101">
        <f t="shared" si="934"/>
        <v>0.37429125909418254</v>
      </c>
      <c r="E8446" s="93">
        <v>0.35417643620065131</v>
      </c>
      <c r="F8446" s="102">
        <f t="shared" si="932"/>
        <v>1.3541764362006514</v>
      </c>
      <c r="G8446" s="102">
        <f t="shared" si="935"/>
        <v>25207.295446935819</v>
      </c>
      <c r="H8446" s="102">
        <f t="shared" si="933"/>
        <v>25209.844200044721</v>
      </c>
      <c r="I8446" s="102">
        <f t="shared" si="929"/>
        <v>2.5487531089020194</v>
      </c>
      <c r="J8446" s="102">
        <f t="shared" si="930"/>
        <v>25211.198376480923</v>
      </c>
      <c r="K8446" s="103">
        <f t="shared" si="931"/>
        <v>3.9029295451036887</v>
      </c>
    </row>
    <row r="8447" spans="2:11" ht="16" thickBot="1" x14ac:dyDescent="0.25">
      <c r="B8447" s="39">
        <v>8432</v>
      </c>
      <c r="C8447" s="94">
        <v>0.7564406757475709</v>
      </c>
      <c r="D8447" s="104">
        <f t="shared" si="934"/>
        <v>0.83739350459218764</v>
      </c>
      <c r="E8447" s="94">
        <v>8.2138424245909336E-2</v>
      </c>
      <c r="F8447" s="105">
        <f t="shared" si="932"/>
        <v>1.0821384242459093</v>
      </c>
      <c r="G8447" s="105">
        <f t="shared" si="935"/>
        <v>25208.132840440412</v>
      </c>
      <c r="H8447" s="105">
        <f t="shared" si="933"/>
        <v>25211.198376480923</v>
      </c>
      <c r="I8447" s="105">
        <f t="shared" si="929"/>
        <v>3.0655360405107785</v>
      </c>
      <c r="J8447" s="105">
        <f t="shared" si="930"/>
        <v>25212.280514905167</v>
      </c>
      <c r="K8447" s="106">
        <f t="shared" si="931"/>
        <v>4.147674464755255</v>
      </c>
    </row>
    <row r="8448" spans="2:11" x14ac:dyDescent="0.2">
      <c r="B8448" s="35">
        <v>8433</v>
      </c>
      <c r="C8448" s="93">
        <v>0.21553814236495028</v>
      </c>
      <c r="D8448" s="101">
        <f t="shared" si="934"/>
        <v>4.6038521711013196</v>
      </c>
      <c r="E8448" s="93">
        <v>0.90787470356506395</v>
      </c>
      <c r="F8448" s="102">
        <f t="shared" si="932"/>
        <v>1.9078747035650641</v>
      </c>
      <c r="G8448" s="102">
        <f t="shared" si="935"/>
        <v>25212.736692611514</v>
      </c>
      <c r="H8448" s="102">
        <f t="shared" si="933"/>
        <v>25212.736692611514</v>
      </c>
      <c r="I8448" s="102">
        <f t="shared" si="929"/>
        <v>0</v>
      </c>
      <c r="J8448" s="102">
        <f t="shared" si="930"/>
        <v>25214.644567315077</v>
      </c>
      <c r="K8448" s="103">
        <f t="shared" si="931"/>
        <v>1.9078747035637207</v>
      </c>
    </row>
    <row r="8449" spans="2:11" x14ac:dyDescent="0.2">
      <c r="B8449" s="35">
        <v>8434</v>
      </c>
      <c r="C8449" s="93">
        <v>0.99420394512769705</v>
      </c>
      <c r="D8449" s="101">
        <f t="shared" si="934"/>
        <v>1.7438751559535576E-2</v>
      </c>
      <c r="E8449" s="93">
        <v>0.83998604005704924</v>
      </c>
      <c r="F8449" s="102">
        <f t="shared" si="932"/>
        <v>1.8399860400570494</v>
      </c>
      <c r="G8449" s="102">
        <f t="shared" si="935"/>
        <v>25212.754131363072</v>
      </c>
      <c r="H8449" s="102">
        <f t="shared" si="933"/>
        <v>25214.644567315077</v>
      </c>
      <c r="I8449" s="102">
        <f t="shared" si="929"/>
        <v>1.890435952005646</v>
      </c>
      <c r="J8449" s="102">
        <f t="shared" si="930"/>
        <v>25216.484553355134</v>
      </c>
      <c r="K8449" s="103">
        <f t="shared" si="931"/>
        <v>3.7304219920624746</v>
      </c>
    </row>
    <row r="8450" spans="2:11" x14ac:dyDescent="0.2">
      <c r="B8450" s="35">
        <v>8435</v>
      </c>
      <c r="C8450" s="93">
        <v>0.12498189527259462</v>
      </c>
      <c r="D8450" s="101">
        <f t="shared" si="934"/>
        <v>6.2387591699672669</v>
      </c>
      <c r="E8450" s="93">
        <v>0.44092040174265223</v>
      </c>
      <c r="F8450" s="102">
        <f t="shared" si="932"/>
        <v>1.4409204017426522</v>
      </c>
      <c r="G8450" s="102">
        <f t="shared" si="935"/>
        <v>25218.992890533038</v>
      </c>
      <c r="H8450" s="102">
        <f t="shared" si="933"/>
        <v>25218.992890533038</v>
      </c>
      <c r="I8450" s="102">
        <f t="shared" si="929"/>
        <v>0</v>
      </c>
      <c r="J8450" s="102">
        <f t="shared" si="930"/>
        <v>25220.433810934781</v>
      </c>
      <c r="K8450" s="103">
        <f t="shared" si="931"/>
        <v>1.4409204017429147</v>
      </c>
    </row>
    <row r="8451" spans="2:11" ht="16" thickBot="1" x14ac:dyDescent="0.25">
      <c r="B8451" s="39">
        <v>8436</v>
      </c>
      <c r="C8451" s="94">
        <v>0.93310124520452697</v>
      </c>
      <c r="D8451" s="104">
        <f t="shared" si="934"/>
        <v>0.20772470478517016</v>
      </c>
      <c r="E8451" s="94">
        <v>3.8346014588549804E-2</v>
      </c>
      <c r="F8451" s="105">
        <f t="shared" si="932"/>
        <v>1.0383460145885497</v>
      </c>
      <c r="G8451" s="105">
        <f t="shared" si="935"/>
        <v>25219.200615237824</v>
      </c>
      <c r="H8451" s="105">
        <f t="shared" si="933"/>
        <v>25220.433810934781</v>
      </c>
      <c r="I8451" s="105">
        <f t="shared" si="929"/>
        <v>1.2331956969574094</v>
      </c>
      <c r="J8451" s="105">
        <f t="shared" si="930"/>
        <v>25221.47215694937</v>
      </c>
      <c r="K8451" s="106">
        <f t="shared" si="931"/>
        <v>2.2715417115468881</v>
      </c>
    </row>
    <row r="8452" spans="2:11" x14ac:dyDescent="0.2">
      <c r="B8452" s="35">
        <v>8437</v>
      </c>
      <c r="C8452" s="93">
        <v>0.44248564088630815</v>
      </c>
      <c r="D8452" s="101">
        <f t="shared" si="934"/>
        <v>2.4460417951053284</v>
      </c>
      <c r="E8452" s="93">
        <v>0.26910462567223636</v>
      </c>
      <c r="F8452" s="102">
        <f t="shared" si="932"/>
        <v>1.2691046256722363</v>
      </c>
      <c r="G8452" s="102">
        <f t="shared" si="935"/>
        <v>25221.646657032928</v>
      </c>
      <c r="H8452" s="102">
        <f t="shared" si="933"/>
        <v>25221.646657032928</v>
      </c>
      <c r="I8452" s="102">
        <f t="shared" si="929"/>
        <v>0</v>
      </c>
      <c r="J8452" s="102">
        <f t="shared" si="930"/>
        <v>25222.915761658602</v>
      </c>
      <c r="K8452" s="103">
        <f t="shared" si="931"/>
        <v>1.2691046256732079</v>
      </c>
    </row>
    <row r="8453" spans="2:11" x14ac:dyDescent="0.2">
      <c r="B8453" s="35">
        <v>8438</v>
      </c>
      <c r="C8453" s="93">
        <v>0.83798629738699237</v>
      </c>
      <c r="D8453" s="101">
        <f t="shared" si="934"/>
        <v>0.5302605906017317</v>
      </c>
      <c r="E8453" s="93">
        <v>0.15775030697575387</v>
      </c>
      <c r="F8453" s="102">
        <f t="shared" si="932"/>
        <v>1.1577503069757538</v>
      </c>
      <c r="G8453" s="102">
        <f t="shared" si="935"/>
        <v>25222.176917623528</v>
      </c>
      <c r="H8453" s="102">
        <f t="shared" si="933"/>
        <v>25222.915761658602</v>
      </c>
      <c r="I8453" s="102">
        <f t="shared" si="929"/>
        <v>0.73884403507327079</v>
      </c>
      <c r="J8453" s="102">
        <f t="shared" si="930"/>
        <v>25224.073511965576</v>
      </c>
      <c r="K8453" s="103">
        <f t="shared" si="931"/>
        <v>1.8965943420480471</v>
      </c>
    </row>
    <row r="8454" spans="2:11" x14ac:dyDescent="0.2">
      <c r="B8454" s="35">
        <v>8439</v>
      </c>
      <c r="C8454" s="93">
        <v>0.72132804151769758</v>
      </c>
      <c r="D8454" s="101">
        <f t="shared" si="934"/>
        <v>0.97998379160773286</v>
      </c>
      <c r="E8454" s="93">
        <v>0.29827033074016585</v>
      </c>
      <c r="F8454" s="102">
        <f t="shared" si="932"/>
        <v>1.298270330740166</v>
      </c>
      <c r="G8454" s="102">
        <f t="shared" si="935"/>
        <v>25223.156901415136</v>
      </c>
      <c r="H8454" s="102">
        <f t="shared" si="933"/>
        <v>25224.073511965576</v>
      </c>
      <c r="I8454" s="102">
        <f t="shared" si="929"/>
        <v>0.91661055044096429</v>
      </c>
      <c r="J8454" s="102">
        <f t="shared" si="930"/>
        <v>25225.371782296315</v>
      </c>
      <c r="K8454" s="103">
        <f t="shared" si="931"/>
        <v>2.2148808811798517</v>
      </c>
    </row>
    <row r="8455" spans="2:11" ht="16" thickBot="1" x14ac:dyDescent="0.25">
      <c r="B8455" s="39">
        <v>8440</v>
      </c>
      <c r="C8455" s="94">
        <v>0.92156680591966988</v>
      </c>
      <c r="D8455" s="104">
        <f t="shared" si="934"/>
        <v>0.24504002271441719</v>
      </c>
      <c r="E8455" s="94">
        <v>0.85491201674098005</v>
      </c>
      <c r="F8455" s="105">
        <f t="shared" si="932"/>
        <v>1.8549120167409801</v>
      </c>
      <c r="G8455" s="105">
        <f t="shared" si="935"/>
        <v>25223.401941437849</v>
      </c>
      <c r="H8455" s="105">
        <f t="shared" si="933"/>
        <v>25225.371782296315</v>
      </c>
      <c r="I8455" s="105">
        <f t="shared" si="929"/>
        <v>1.9698408584663412</v>
      </c>
      <c r="J8455" s="105">
        <f t="shared" si="930"/>
        <v>25227.226694313056</v>
      </c>
      <c r="K8455" s="106">
        <f t="shared" si="931"/>
        <v>3.8247528752071958</v>
      </c>
    </row>
    <row r="8456" spans="2:11" x14ac:dyDescent="0.2">
      <c r="B8456" s="35">
        <v>8441</v>
      </c>
      <c r="C8456" s="93">
        <v>0.55009840023575096</v>
      </c>
      <c r="D8456" s="101">
        <f t="shared" si="934"/>
        <v>1.7929743217154182</v>
      </c>
      <c r="E8456" s="93">
        <v>3.0420025504131809E-2</v>
      </c>
      <c r="F8456" s="102">
        <f t="shared" si="932"/>
        <v>1.0304200255041318</v>
      </c>
      <c r="G8456" s="102">
        <f t="shared" si="935"/>
        <v>25225.194915759563</v>
      </c>
      <c r="H8456" s="102">
        <f t="shared" si="933"/>
        <v>25227.226694313056</v>
      </c>
      <c r="I8456" s="102">
        <f t="shared" si="929"/>
        <v>2.0317785534934956</v>
      </c>
      <c r="J8456" s="102">
        <f t="shared" si="930"/>
        <v>25228.257114338561</v>
      </c>
      <c r="K8456" s="103">
        <f t="shared" si="931"/>
        <v>3.0621985789985047</v>
      </c>
    </row>
    <row r="8457" spans="2:11" x14ac:dyDescent="0.2">
      <c r="B8457" s="35">
        <v>8442</v>
      </c>
      <c r="C8457" s="93">
        <v>3.3297118404349346E-2</v>
      </c>
      <c r="D8457" s="101">
        <f t="shared" si="934"/>
        <v>10.20685326043194</v>
      </c>
      <c r="E8457" s="93">
        <v>0.59808346076096697</v>
      </c>
      <c r="F8457" s="102">
        <f t="shared" si="932"/>
        <v>1.5980834607609671</v>
      </c>
      <c r="G8457" s="102">
        <f t="shared" si="935"/>
        <v>25235.401769019994</v>
      </c>
      <c r="H8457" s="102">
        <f t="shared" si="933"/>
        <v>25235.401769019994</v>
      </c>
      <c r="I8457" s="102">
        <f t="shared" si="929"/>
        <v>0</v>
      </c>
      <c r="J8457" s="102">
        <f t="shared" si="930"/>
        <v>25236.999852480756</v>
      </c>
      <c r="K8457" s="103">
        <f t="shared" si="931"/>
        <v>1.5980834607616998</v>
      </c>
    </row>
    <row r="8458" spans="2:11" x14ac:dyDescent="0.2">
      <c r="B8458" s="35">
        <v>8443</v>
      </c>
      <c r="C8458" s="93">
        <v>0.54326710145068791</v>
      </c>
      <c r="D8458" s="101">
        <f t="shared" si="934"/>
        <v>1.8304625413507785</v>
      </c>
      <c r="E8458" s="93">
        <v>0.21365126643105736</v>
      </c>
      <c r="F8458" s="102">
        <f t="shared" si="932"/>
        <v>1.2136512664310573</v>
      </c>
      <c r="G8458" s="102">
        <f t="shared" si="935"/>
        <v>25237.232231561346</v>
      </c>
      <c r="H8458" s="102">
        <f t="shared" si="933"/>
        <v>25237.232231561346</v>
      </c>
      <c r="I8458" s="102">
        <f t="shared" si="929"/>
        <v>0</v>
      </c>
      <c r="J8458" s="102">
        <f t="shared" si="930"/>
        <v>25238.445882827778</v>
      </c>
      <c r="K8458" s="103">
        <f t="shared" si="931"/>
        <v>1.213651266432862</v>
      </c>
    </row>
    <row r="8459" spans="2:11" ht="16" thickBot="1" x14ac:dyDescent="0.25">
      <c r="B8459" s="39">
        <v>8444</v>
      </c>
      <c r="C8459" s="94">
        <v>0.27787657066130411</v>
      </c>
      <c r="D8459" s="104">
        <f t="shared" si="934"/>
        <v>3.841734762934192</v>
      </c>
      <c r="E8459" s="94">
        <v>0.21533353030592139</v>
      </c>
      <c r="F8459" s="105">
        <f t="shared" si="932"/>
        <v>1.2153335303059214</v>
      </c>
      <c r="G8459" s="105">
        <f t="shared" si="935"/>
        <v>25241.073966324278</v>
      </c>
      <c r="H8459" s="105">
        <f t="shared" si="933"/>
        <v>25241.073966324278</v>
      </c>
      <c r="I8459" s="105">
        <f t="shared" si="929"/>
        <v>0</v>
      </c>
      <c r="J8459" s="105">
        <f t="shared" si="930"/>
        <v>25242.289299854583</v>
      </c>
      <c r="K8459" s="106">
        <f t="shared" si="931"/>
        <v>1.2153335303046333</v>
      </c>
    </row>
    <row r="8460" spans="2:11" x14ac:dyDescent="0.2">
      <c r="B8460" s="35">
        <v>8445</v>
      </c>
      <c r="C8460" s="93">
        <v>0.97949863805363047</v>
      </c>
      <c r="D8460" s="101">
        <f t="shared" si="934"/>
        <v>6.2143296147345789E-2</v>
      </c>
      <c r="E8460" s="93">
        <v>0.57188223263056026</v>
      </c>
      <c r="F8460" s="102">
        <f t="shared" si="932"/>
        <v>1.5718822326305601</v>
      </c>
      <c r="G8460" s="102">
        <f t="shared" si="935"/>
        <v>25241.136109620427</v>
      </c>
      <c r="H8460" s="102">
        <f t="shared" si="933"/>
        <v>25242.289299854583</v>
      </c>
      <c r="I8460" s="102">
        <f t="shared" si="929"/>
        <v>1.1531902341557725</v>
      </c>
      <c r="J8460" s="102">
        <f t="shared" si="930"/>
        <v>25243.861182087214</v>
      </c>
      <c r="K8460" s="103">
        <f t="shared" si="931"/>
        <v>2.7250724667865143</v>
      </c>
    </row>
    <row r="8461" spans="2:11" x14ac:dyDescent="0.2">
      <c r="B8461" s="35">
        <v>8446</v>
      </c>
      <c r="C8461" s="93">
        <v>0.38658380767107992</v>
      </c>
      <c r="D8461" s="101">
        <f t="shared" si="934"/>
        <v>2.8512197910574661</v>
      </c>
      <c r="E8461" s="93">
        <v>0.77985724464924622</v>
      </c>
      <c r="F8461" s="102">
        <f t="shared" si="932"/>
        <v>1.7798572446492462</v>
      </c>
      <c r="G8461" s="102">
        <f t="shared" si="935"/>
        <v>25243.987329411484</v>
      </c>
      <c r="H8461" s="102">
        <f t="shared" si="933"/>
        <v>25243.987329411484</v>
      </c>
      <c r="I8461" s="102">
        <f t="shared" si="929"/>
        <v>0</v>
      </c>
      <c r="J8461" s="102">
        <f t="shared" si="930"/>
        <v>25245.767186656132</v>
      </c>
      <c r="K8461" s="103">
        <f t="shared" si="931"/>
        <v>1.7798572446481558</v>
      </c>
    </row>
    <row r="8462" spans="2:11" x14ac:dyDescent="0.2">
      <c r="B8462" s="35">
        <v>8447</v>
      </c>
      <c r="C8462" s="93">
        <v>0.23712373553490895</v>
      </c>
      <c r="D8462" s="101">
        <f t="shared" si="934"/>
        <v>4.3175195496732846</v>
      </c>
      <c r="E8462" s="93">
        <v>0.94632523316348038</v>
      </c>
      <c r="F8462" s="102">
        <f t="shared" si="932"/>
        <v>1.9463252331634804</v>
      </c>
      <c r="G8462" s="102">
        <f t="shared" si="935"/>
        <v>25248.304848961157</v>
      </c>
      <c r="H8462" s="102">
        <f t="shared" si="933"/>
        <v>25248.304848961157</v>
      </c>
      <c r="I8462" s="102">
        <f t="shared" si="929"/>
        <v>0</v>
      </c>
      <c r="J8462" s="102">
        <f t="shared" si="930"/>
        <v>25250.25117419432</v>
      </c>
      <c r="K8462" s="103">
        <f t="shared" si="931"/>
        <v>1.9463252331624972</v>
      </c>
    </row>
    <row r="8463" spans="2:11" ht="16" thickBot="1" x14ac:dyDescent="0.25">
      <c r="B8463" s="39">
        <v>8448</v>
      </c>
      <c r="C8463" s="94">
        <v>0.76128641094628058</v>
      </c>
      <c r="D8463" s="104">
        <f t="shared" si="934"/>
        <v>0.8182368918916989</v>
      </c>
      <c r="E8463" s="94">
        <v>0.5266878843277748</v>
      </c>
      <c r="F8463" s="105">
        <f t="shared" si="932"/>
        <v>1.5266878843277749</v>
      </c>
      <c r="G8463" s="105">
        <f t="shared" si="935"/>
        <v>25249.123085853051</v>
      </c>
      <c r="H8463" s="105">
        <f t="shared" si="933"/>
        <v>25250.25117419432</v>
      </c>
      <c r="I8463" s="105">
        <f t="shared" si="929"/>
        <v>1.1280883412691765</v>
      </c>
      <c r="J8463" s="105">
        <f t="shared" si="930"/>
        <v>25251.777862078648</v>
      </c>
      <c r="K8463" s="106">
        <f t="shared" si="931"/>
        <v>2.6547762255977432</v>
      </c>
    </row>
    <row r="8464" spans="2:11" x14ac:dyDescent="0.2">
      <c r="B8464" s="35">
        <v>8449</v>
      </c>
      <c r="C8464" s="93">
        <v>0.53612068020226011</v>
      </c>
      <c r="D8464" s="101">
        <f t="shared" si="934"/>
        <v>1.8701879808678814</v>
      </c>
      <c r="E8464" s="93">
        <v>0.11473931129053883</v>
      </c>
      <c r="F8464" s="102">
        <f t="shared" si="932"/>
        <v>1.1147393112905388</v>
      </c>
      <c r="G8464" s="102">
        <f t="shared" si="935"/>
        <v>25250.993273833919</v>
      </c>
      <c r="H8464" s="102">
        <f t="shared" si="933"/>
        <v>25251.777862078648</v>
      </c>
      <c r="I8464" s="102">
        <f t="shared" si="929"/>
        <v>0.78458824472909328</v>
      </c>
      <c r="J8464" s="102">
        <f t="shared" si="930"/>
        <v>25252.89260138994</v>
      </c>
      <c r="K8464" s="103">
        <f t="shared" si="931"/>
        <v>1.8993275560205802</v>
      </c>
    </row>
    <row r="8465" spans="2:11" x14ac:dyDescent="0.2">
      <c r="B8465" s="35">
        <v>8450</v>
      </c>
      <c r="C8465" s="93">
        <v>0.68105124344482226</v>
      </c>
      <c r="D8465" s="101">
        <f t="shared" si="934"/>
        <v>1.1523531849430182</v>
      </c>
      <c r="E8465" s="93">
        <v>0.79740387655222877</v>
      </c>
      <c r="F8465" s="102">
        <f t="shared" si="932"/>
        <v>1.7974038765522287</v>
      </c>
      <c r="G8465" s="102">
        <f t="shared" si="935"/>
        <v>25252.145627018861</v>
      </c>
      <c r="H8465" s="102">
        <f t="shared" si="933"/>
        <v>25252.89260138994</v>
      </c>
      <c r="I8465" s="102">
        <f t="shared" si="929"/>
        <v>0.74697437107897713</v>
      </c>
      <c r="J8465" s="102">
        <f t="shared" si="930"/>
        <v>25254.690005266493</v>
      </c>
      <c r="K8465" s="103">
        <f t="shared" si="931"/>
        <v>2.5443782476322667</v>
      </c>
    </row>
    <row r="8466" spans="2:11" x14ac:dyDescent="0.2">
      <c r="B8466" s="35">
        <v>8451</v>
      </c>
      <c r="C8466" s="93">
        <v>0.47267392923134355</v>
      </c>
      <c r="D8466" s="101">
        <f t="shared" si="934"/>
        <v>2.2480484867662409</v>
      </c>
      <c r="E8466" s="93">
        <v>0.82933449890388911</v>
      </c>
      <c r="F8466" s="102">
        <f t="shared" si="932"/>
        <v>1.8293344989038891</v>
      </c>
      <c r="G8466" s="102">
        <f t="shared" si="935"/>
        <v>25254.393675505627</v>
      </c>
      <c r="H8466" s="102">
        <f t="shared" si="933"/>
        <v>25254.690005266493</v>
      </c>
      <c r="I8466" s="102">
        <f t="shared" ref="I8466:I8529" si="936">H8466-G8466</f>
        <v>0.29632976086577401</v>
      </c>
      <c r="J8466" s="102">
        <f t="shared" ref="J8466:J8529" si="937">H8466+F8466</f>
        <v>25256.519339765397</v>
      </c>
      <c r="K8466" s="103">
        <f t="shared" ref="K8466:K8529" si="938">J8466-G8466</f>
        <v>2.1256642597691098</v>
      </c>
    </row>
    <row r="8467" spans="2:11" ht="16" thickBot="1" x14ac:dyDescent="0.25">
      <c r="B8467" s="39">
        <v>8452</v>
      </c>
      <c r="C8467" s="94">
        <v>0.34143060061024089</v>
      </c>
      <c r="D8467" s="104">
        <f t="shared" si="934"/>
        <v>3.223832519758933</v>
      </c>
      <c r="E8467" s="94">
        <v>0.25205573406965576</v>
      </c>
      <c r="F8467" s="105">
        <f t="shared" si="932"/>
        <v>1.2520557340696556</v>
      </c>
      <c r="G8467" s="105">
        <f t="shared" si="935"/>
        <v>25257.617508025385</v>
      </c>
      <c r="H8467" s="105">
        <f t="shared" si="933"/>
        <v>25257.617508025385</v>
      </c>
      <c r="I8467" s="105">
        <f t="shared" si="936"/>
        <v>0</v>
      </c>
      <c r="J8467" s="105">
        <f t="shared" si="937"/>
        <v>25258.869563759454</v>
      </c>
      <c r="K8467" s="106">
        <f t="shared" si="938"/>
        <v>1.2520557340685627</v>
      </c>
    </row>
    <row r="8468" spans="2:11" x14ac:dyDescent="0.2">
      <c r="B8468" s="35">
        <v>8453</v>
      </c>
      <c r="C8468" s="93">
        <v>0.19394067255411318</v>
      </c>
      <c r="D8468" s="101">
        <f t="shared" si="934"/>
        <v>4.9206089347963227</v>
      </c>
      <c r="E8468" s="93">
        <v>0.53779237362550147</v>
      </c>
      <c r="F8468" s="102">
        <f t="shared" si="932"/>
        <v>1.5377923736255015</v>
      </c>
      <c r="G8468" s="102">
        <f t="shared" si="935"/>
        <v>25262.538116960182</v>
      </c>
      <c r="H8468" s="102">
        <f t="shared" si="933"/>
        <v>25262.538116960182</v>
      </c>
      <c r="I8468" s="102">
        <f t="shared" si="936"/>
        <v>0</v>
      </c>
      <c r="J8468" s="102">
        <f t="shared" si="937"/>
        <v>25264.075909333809</v>
      </c>
      <c r="K8468" s="103">
        <f t="shared" si="938"/>
        <v>1.5377923736268713</v>
      </c>
    </row>
    <row r="8469" spans="2:11" x14ac:dyDescent="0.2">
      <c r="B8469" s="35">
        <v>8454</v>
      </c>
      <c r="C8469" s="93">
        <v>0.55954861993439875</v>
      </c>
      <c r="D8469" s="101">
        <f t="shared" si="934"/>
        <v>1.7418745683177543</v>
      </c>
      <c r="E8469" s="93">
        <v>0.18088357957167067</v>
      </c>
      <c r="F8469" s="102">
        <f t="shared" si="932"/>
        <v>1.1808835795716708</v>
      </c>
      <c r="G8469" s="102">
        <f t="shared" si="935"/>
        <v>25264.2799915285</v>
      </c>
      <c r="H8469" s="102">
        <f t="shared" si="933"/>
        <v>25264.2799915285</v>
      </c>
      <c r="I8469" s="102">
        <f t="shared" si="936"/>
        <v>0</v>
      </c>
      <c r="J8469" s="102">
        <f t="shared" si="937"/>
        <v>25265.46087510807</v>
      </c>
      <c r="K8469" s="103">
        <f t="shared" si="938"/>
        <v>1.1808835795709456</v>
      </c>
    </row>
    <row r="8470" spans="2:11" x14ac:dyDescent="0.2">
      <c r="B8470" s="35">
        <v>8455</v>
      </c>
      <c r="C8470" s="93">
        <v>4.8466646338651054E-2</v>
      </c>
      <c r="D8470" s="101">
        <f t="shared" si="934"/>
        <v>9.0806382659205642</v>
      </c>
      <c r="E8470" s="93">
        <v>0.244645529968048</v>
      </c>
      <c r="F8470" s="102">
        <f t="shared" si="932"/>
        <v>1.2446455299680479</v>
      </c>
      <c r="G8470" s="102">
        <f t="shared" si="935"/>
        <v>25273.360629794421</v>
      </c>
      <c r="H8470" s="102">
        <f t="shared" si="933"/>
        <v>25273.360629794421</v>
      </c>
      <c r="I8470" s="102">
        <f t="shared" si="936"/>
        <v>0</v>
      </c>
      <c r="J8470" s="102">
        <f t="shared" si="937"/>
        <v>25274.605275324389</v>
      </c>
      <c r="K8470" s="103">
        <f t="shared" si="938"/>
        <v>1.2446455299686932</v>
      </c>
    </row>
    <row r="8471" spans="2:11" ht="16" thickBot="1" x14ac:dyDescent="0.25">
      <c r="B8471" s="39">
        <v>8456</v>
      </c>
      <c r="C8471" s="94">
        <v>0.34026196430442324</v>
      </c>
      <c r="D8471" s="104">
        <f t="shared" si="934"/>
        <v>3.2341184243804042</v>
      </c>
      <c r="E8471" s="94">
        <v>0.48235057725705044</v>
      </c>
      <c r="F8471" s="105">
        <f t="shared" si="932"/>
        <v>1.4823505772570504</v>
      </c>
      <c r="G8471" s="105">
        <f t="shared" si="935"/>
        <v>25276.594748218802</v>
      </c>
      <c r="H8471" s="105">
        <f t="shared" si="933"/>
        <v>25276.594748218802</v>
      </c>
      <c r="I8471" s="105">
        <f t="shared" si="936"/>
        <v>0</v>
      </c>
      <c r="J8471" s="105">
        <f t="shared" si="937"/>
        <v>25278.07709879606</v>
      </c>
      <c r="K8471" s="106">
        <f t="shared" si="938"/>
        <v>1.4823505772583303</v>
      </c>
    </row>
    <row r="8472" spans="2:11" x14ac:dyDescent="0.2">
      <c r="B8472" s="35">
        <v>8457</v>
      </c>
      <c r="C8472" s="93">
        <v>0.83830383976604916</v>
      </c>
      <c r="D8472" s="101">
        <f t="shared" si="934"/>
        <v>0.52912400078657817</v>
      </c>
      <c r="E8472" s="93">
        <v>0.27732883094474825</v>
      </c>
      <c r="F8472" s="102">
        <f t="shared" si="932"/>
        <v>1.2773288309447484</v>
      </c>
      <c r="G8472" s="102">
        <f t="shared" si="935"/>
        <v>25277.123872219589</v>
      </c>
      <c r="H8472" s="102">
        <f t="shared" si="933"/>
        <v>25278.07709879606</v>
      </c>
      <c r="I8472" s="102">
        <f t="shared" si="936"/>
        <v>0.9532265764719341</v>
      </c>
      <c r="J8472" s="102">
        <f t="shared" si="937"/>
        <v>25279.354427627004</v>
      </c>
      <c r="K8472" s="103">
        <f t="shared" si="938"/>
        <v>2.2305554074155225</v>
      </c>
    </row>
    <row r="8473" spans="2:11" x14ac:dyDescent="0.2">
      <c r="B8473" s="35">
        <v>8458</v>
      </c>
      <c r="C8473" s="93">
        <v>0.55468235556572976</v>
      </c>
      <c r="D8473" s="101">
        <f t="shared" si="934"/>
        <v>1.7680789841830815</v>
      </c>
      <c r="E8473" s="93">
        <v>0.62960193494888073</v>
      </c>
      <c r="F8473" s="102">
        <f t="shared" si="932"/>
        <v>1.6296019349488806</v>
      </c>
      <c r="G8473" s="102">
        <f t="shared" si="935"/>
        <v>25278.891951203772</v>
      </c>
      <c r="H8473" s="102">
        <f t="shared" si="933"/>
        <v>25279.354427627004</v>
      </c>
      <c r="I8473" s="102">
        <f t="shared" si="936"/>
        <v>0.46247642323214677</v>
      </c>
      <c r="J8473" s="102">
        <f t="shared" si="937"/>
        <v>25280.984029561954</v>
      </c>
      <c r="K8473" s="103">
        <f t="shared" si="938"/>
        <v>2.0920783581823343</v>
      </c>
    </row>
    <row r="8474" spans="2:11" x14ac:dyDescent="0.2">
      <c r="B8474" s="35">
        <v>8459</v>
      </c>
      <c r="C8474" s="93">
        <v>0.86900306300205066</v>
      </c>
      <c r="D8474" s="101">
        <f t="shared" si="934"/>
        <v>0.42122588693854629</v>
      </c>
      <c r="E8474" s="93">
        <v>0.41062892141303831</v>
      </c>
      <c r="F8474" s="102">
        <f t="shared" si="932"/>
        <v>1.4106289214130383</v>
      </c>
      <c r="G8474" s="102">
        <f t="shared" si="935"/>
        <v>25279.313177090709</v>
      </c>
      <c r="H8474" s="102">
        <f t="shared" si="933"/>
        <v>25280.984029561954</v>
      </c>
      <c r="I8474" s="102">
        <f t="shared" si="936"/>
        <v>1.6708524712448707</v>
      </c>
      <c r="J8474" s="102">
        <f t="shared" si="937"/>
        <v>25282.394658483368</v>
      </c>
      <c r="K8474" s="103">
        <f t="shared" si="938"/>
        <v>3.0814813926590432</v>
      </c>
    </row>
    <row r="8475" spans="2:11" ht="16" thickBot="1" x14ac:dyDescent="0.25">
      <c r="B8475" s="39">
        <v>8460</v>
      </c>
      <c r="C8475" s="94">
        <v>0.63077086475004274</v>
      </c>
      <c r="D8475" s="104">
        <f t="shared" si="934"/>
        <v>1.3824378382118994</v>
      </c>
      <c r="E8475" s="94">
        <v>0.6333310530819789</v>
      </c>
      <c r="F8475" s="105">
        <f t="shared" si="932"/>
        <v>1.6333310530819789</v>
      </c>
      <c r="G8475" s="105">
        <f t="shared" si="935"/>
        <v>25280.695614928922</v>
      </c>
      <c r="H8475" s="105">
        <f t="shared" si="933"/>
        <v>25282.394658483368</v>
      </c>
      <c r="I8475" s="105">
        <f t="shared" si="936"/>
        <v>1.6990435544466891</v>
      </c>
      <c r="J8475" s="105">
        <f t="shared" si="937"/>
        <v>25284.027989536451</v>
      </c>
      <c r="K8475" s="106">
        <f t="shared" si="938"/>
        <v>3.3323746075293457</v>
      </c>
    </row>
    <row r="8476" spans="2:11" x14ac:dyDescent="0.2">
      <c r="B8476" s="35">
        <v>8461</v>
      </c>
      <c r="C8476" s="93">
        <v>0.56692189162580831</v>
      </c>
      <c r="D8476" s="101">
        <f t="shared" si="934"/>
        <v>1.7026012260524892</v>
      </c>
      <c r="E8476" s="93">
        <v>8.8925927503024971E-2</v>
      </c>
      <c r="F8476" s="102">
        <f t="shared" si="932"/>
        <v>1.088925927503025</v>
      </c>
      <c r="G8476" s="102">
        <f t="shared" si="935"/>
        <v>25282.398216154976</v>
      </c>
      <c r="H8476" s="102">
        <f t="shared" si="933"/>
        <v>25284.027989536451</v>
      </c>
      <c r="I8476" s="102">
        <f t="shared" si="936"/>
        <v>1.6297733814753883</v>
      </c>
      <c r="J8476" s="102">
        <f t="shared" si="937"/>
        <v>25285.116915463954</v>
      </c>
      <c r="K8476" s="103">
        <f t="shared" si="938"/>
        <v>2.7186993089781026</v>
      </c>
    </row>
    <row r="8477" spans="2:11" x14ac:dyDescent="0.2">
      <c r="B8477" s="35">
        <v>8462</v>
      </c>
      <c r="C8477" s="93">
        <v>0.46427197928465092</v>
      </c>
      <c r="D8477" s="101">
        <f t="shared" si="934"/>
        <v>2.301854208691406</v>
      </c>
      <c r="E8477" s="93">
        <v>5.1121138516064257E-2</v>
      </c>
      <c r="F8477" s="102">
        <f t="shared" si="932"/>
        <v>1.0511211385160641</v>
      </c>
      <c r="G8477" s="102">
        <f t="shared" si="935"/>
        <v>25284.700070363666</v>
      </c>
      <c r="H8477" s="102">
        <f t="shared" si="933"/>
        <v>25285.116915463954</v>
      </c>
      <c r="I8477" s="102">
        <f t="shared" si="936"/>
        <v>0.416845100287901</v>
      </c>
      <c r="J8477" s="102">
        <f t="shared" si="937"/>
        <v>25286.16803660247</v>
      </c>
      <c r="K8477" s="103">
        <f t="shared" si="938"/>
        <v>1.4679662388043653</v>
      </c>
    </row>
    <row r="8478" spans="2:11" x14ac:dyDescent="0.2">
      <c r="B8478" s="35">
        <v>8463</v>
      </c>
      <c r="C8478" s="93">
        <v>0.58750806662490651</v>
      </c>
      <c r="D8478" s="101">
        <f t="shared" si="934"/>
        <v>1.5955959078981352</v>
      </c>
      <c r="E8478" s="93">
        <v>0.82602546146081468</v>
      </c>
      <c r="F8478" s="102">
        <f t="shared" si="932"/>
        <v>1.8260254614608147</v>
      </c>
      <c r="G8478" s="102">
        <f t="shared" si="935"/>
        <v>25286.295666271562</v>
      </c>
      <c r="H8478" s="102">
        <f t="shared" si="933"/>
        <v>25286.295666271562</v>
      </c>
      <c r="I8478" s="102">
        <f t="shared" si="936"/>
        <v>0</v>
      </c>
      <c r="J8478" s="102">
        <f t="shared" si="937"/>
        <v>25288.121691733024</v>
      </c>
      <c r="K8478" s="103">
        <f t="shared" si="938"/>
        <v>1.8260254614615405</v>
      </c>
    </row>
    <row r="8479" spans="2:11" ht="16" thickBot="1" x14ac:dyDescent="0.25">
      <c r="B8479" s="39">
        <v>8464</v>
      </c>
      <c r="C8479" s="94">
        <v>7.0905644320636285E-2</v>
      </c>
      <c r="D8479" s="104">
        <f t="shared" si="934"/>
        <v>7.9392157170383504</v>
      </c>
      <c r="E8479" s="94">
        <v>0.43981712018636043</v>
      </c>
      <c r="F8479" s="105">
        <f t="shared" si="932"/>
        <v>1.4398171201863605</v>
      </c>
      <c r="G8479" s="105">
        <f t="shared" si="935"/>
        <v>25294.234881988599</v>
      </c>
      <c r="H8479" s="105">
        <f t="shared" si="933"/>
        <v>25294.234881988599</v>
      </c>
      <c r="I8479" s="105">
        <f t="shared" si="936"/>
        <v>0</v>
      </c>
      <c r="J8479" s="105">
        <f t="shared" si="937"/>
        <v>25295.674699108786</v>
      </c>
      <c r="K8479" s="106">
        <f t="shared" si="938"/>
        <v>1.4398171201864898</v>
      </c>
    </row>
    <row r="8480" spans="2:11" x14ac:dyDescent="0.2">
      <c r="B8480" s="35">
        <v>8465</v>
      </c>
      <c r="C8480" s="93">
        <v>0.78267158858048125</v>
      </c>
      <c r="D8480" s="101">
        <f t="shared" si="934"/>
        <v>0.73512629422728715</v>
      </c>
      <c r="E8480" s="93">
        <v>0.23604811013739335</v>
      </c>
      <c r="F8480" s="102">
        <f t="shared" si="932"/>
        <v>1.2360481101373932</v>
      </c>
      <c r="G8480" s="102">
        <f t="shared" si="935"/>
        <v>25294.970008282828</v>
      </c>
      <c r="H8480" s="102">
        <f t="shared" si="933"/>
        <v>25295.674699108786</v>
      </c>
      <c r="I8480" s="102">
        <f t="shared" si="936"/>
        <v>0.70469082595809596</v>
      </c>
      <c r="J8480" s="102">
        <f t="shared" si="937"/>
        <v>25296.910747218924</v>
      </c>
      <c r="K8480" s="103">
        <f t="shared" si="938"/>
        <v>1.94073893609675</v>
      </c>
    </row>
    <row r="8481" spans="2:11" x14ac:dyDescent="0.2">
      <c r="B8481" s="35">
        <v>8466</v>
      </c>
      <c r="C8481" s="93">
        <v>0.35921337785035046</v>
      </c>
      <c r="D8481" s="101">
        <f t="shared" si="934"/>
        <v>3.0715160993668604</v>
      </c>
      <c r="E8481" s="93">
        <v>0.207829485753807</v>
      </c>
      <c r="F8481" s="102">
        <f t="shared" si="932"/>
        <v>1.207829485753807</v>
      </c>
      <c r="G8481" s="102">
        <f t="shared" si="935"/>
        <v>25298.041524382195</v>
      </c>
      <c r="H8481" s="102">
        <f t="shared" si="933"/>
        <v>25298.041524382195</v>
      </c>
      <c r="I8481" s="102">
        <f t="shared" si="936"/>
        <v>0</v>
      </c>
      <c r="J8481" s="102">
        <f t="shared" si="937"/>
        <v>25299.249353867948</v>
      </c>
      <c r="K8481" s="103">
        <f t="shared" si="938"/>
        <v>1.2078294857528817</v>
      </c>
    </row>
    <row r="8482" spans="2:11" x14ac:dyDescent="0.2">
      <c r="B8482" s="35">
        <v>8467</v>
      </c>
      <c r="C8482" s="93">
        <v>0.80952638734484283</v>
      </c>
      <c r="D8482" s="101">
        <f t="shared" si="934"/>
        <v>0.63391772791535461</v>
      </c>
      <c r="E8482" s="93">
        <v>0.40587872116722612</v>
      </c>
      <c r="F8482" s="102">
        <f t="shared" si="932"/>
        <v>1.4058787211672261</v>
      </c>
      <c r="G8482" s="102">
        <f t="shared" si="935"/>
        <v>25298.67544211011</v>
      </c>
      <c r="H8482" s="102">
        <f t="shared" si="933"/>
        <v>25299.249353867948</v>
      </c>
      <c r="I8482" s="102">
        <f t="shared" si="936"/>
        <v>0.57391175783777726</v>
      </c>
      <c r="J8482" s="102">
        <f t="shared" si="937"/>
        <v>25300.655232589117</v>
      </c>
      <c r="K8482" s="103">
        <f t="shared" si="938"/>
        <v>1.9797904790066241</v>
      </c>
    </row>
    <row r="8483" spans="2:11" ht="16" thickBot="1" x14ac:dyDescent="0.25">
      <c r="B8483" s="39">
        <v>8468</v>
      </c>
      <c r="C8483" s="94">
        <v>0.71197984821742455</v>
      </c>
      <c r="D8483" s="104">
        <f t="shared" si="934"/>
        <v>1.0191170131083467</v>
      </c>
      <c r="E8483" s="94">
        <v>0.87485862376792478</v>
      </c>
      <c r="F8483" s="105">
        <f t="shared" si="932"/>
        <v>1.8748586237679248</v>
      </c>
      <c r="G8483" s="105">
        <f t="shared" si="935"/>
        <v>25299.694559123218</v>
      </c>
      <c r="H8483" s="105">
        <f t="shared" si="933"/>
        <v>25300.655232589117</v>
      </c>
      <c r="I8483" s="105">
        <f t="shared" si="936"/>
        <v>0.96067346589916269</v>
      </c>
      <c r="J8483" s="105">
        <f t="shared" si="937"/>
        <v>25302.530091212884</v>
      </c>
      <c r="K8483" s="106">
        <f t="shared" si="938"/>
        <v>2.8355320896662306</v>
      </c>
    </row>
    <row r="8484" spans="2:11" x14ac:dyDescent="0.2">
      <c r="B8484" s="35">
        <v>8469</v>
      </c>
      <c r="C8484" s="93">
        <v>0.71477942582747656</v>
      </c>
      <c r="D8484" s="101">
        <f t="shared" si="934"/>
        <v>1.0073438376863821</v>
      </c>
      <c r="E8484" s="93">
        <v>0.26338614114143444</v>
      </c>
      <c r="F8484" s="102">
        <f t="shared" si="932"/>
        <v>1.2633861411414344</v>
      </c>
      <c r="G8484" s="102">
        <f t="shared" si="935"/>
        <v>25300.701902960904</v>
      </c>
      <c r="H8484" s="102">
        <f t="shared" si="933"/>
        <v>25302.530091212884</v>
      </c>
      <c r="I8484" s="102">
        <f t="shared" si="936"/>
        <v>1.828188251980464</v>
      </c>
      <c r="J8484" s="102">
        <f t="shared" si="937"/>
        <v>25303.793477354026</v>
      </c>
      <c r="K8484" s="103">
        <f t="shared" si="938"/>
        <v>3.0915743931218458</v>
      </c>
    </row>
    <row r="8485" spans="2:11" x14ac:dyDescent="0.2">
      <c r="B8485" s="35">
        <v>8470</v>
      </c>
      <c r="C8485" s="93">
        <v>0.59360397185227853</v>
      </c>
      <c r="D8485" s="101">
        <f t="shared" si="934"/>
        <v>1.5646286880766371</v>
      </c>
      <c r="E8485" s="93">
        <v>0.91878902537382279</v>
      </c>
      <c r="F8485" s="102">
        <f t="shared" si="932"/>
        <v>1.9187890253738229</v>
      </c>
      <c r="G8485" s="102">
        <f t="shared" si="935"/>
        <v>25302.26653164898</v>
      </c>
      <c r="H8485" s="102">
        <f t="shared" si="933"/>
        <v>25303.793477354026</v>
      </c>
      <c r="I8485" s="102">
        <f t="shared" si="936"/>
        <v>1.5269457050453639</v>
      </c>
      <c r="J8485" s="102">
        <f t="shared" si="937"/>
        <v>25305.7122663794</v>
      </c>
      <c r="K8485" s="103">
        <f t="shared" si="938"/>
        <v>3.4457347304196446</v>
      </c>
    </row>
    <row r="8486" spans="2:11" x14ac:dyDescent="0.2">
      <c r="B8486" s="35">
        <v>8471</v>
      </c>
      <c r="C8486" s="93">
        <v>0.74595812859729371</v>
      </c>
      <c r="D8486" s="101">
        <f t="shared" si="934"/>
        <v>0.87925742471781054</v>
      </c>
      <c r="E8486" s="93">
        <v>0.498320249888064</v>
      </c>
      <c r="F8486" s="102">
        <f t="shared" si="932"/>
        <v>1.4983202498880641</v>
      </c>
      <c r="G8486" s="102">
        <f t="shared" si="935"/>
        <v>25303.145789073697</v>
      </c>
      <c r="H8486" s="102">
        <f t="shared" si="933"/>
        <v>25305.7122663794</v>
      </c>
      <c r="I8486" s="102">
        <f t="shared" si="936"/>
        <v>2.5664773057033017</v>
      </c>
      <c r="J8486" s="102">
        <f t="shared" si="937"/>
        <v>25307.210586629288</v>
      </c>
      <c r="K8486" s="103">
        <f t="shared" si="938"/>
        <v>4.0647975555912126</v>
      </c>
    </row>
    <row r="8487" spans="2:11" ht="16" thickBot="1" x14ac:dyDescent="0.25">
      <c r="B8487" s="39">
        <v>8472</v>
      </c>
      <c r="C8487" s="94">
        <v>0.83300332497315044</v>
      </c>
      <c r="D8487" s="104">
        <f t="shared" si="934"/>
        <v>0.5481529357765631</v>
      </c>
      <c r="E8487" s="94">
        <v>0.43247729457928541</v>
      </c>
      <c r="F8487" s="105">
        <f t="shared" si="932"/>
        <v>1.4324772945792854</v>
      </c>
      <c r="G8487" s="105">
        <f t="shared" si="935"/>
        <v>25303.693942009471</v>
      </c>
      <c r="H8487" s="105">
        <f t="shared" si="933"/>
        <v>25307.210586629288</v>
      </c>
      <c r="I8487" s="105">
        <f t="shared" si="936"/>
        <v>3.5166446198163612</v>
      </c>
      <c r="J8487" s="105">
        <f t="shared" si="937"/>
        <v>25308.643063923868</v>
      </c>
      <c r="K8487" s="106">
        <f t="shared" si="938"/>
        <v>4.9491219143965282</v>
      </c>
    </row>
    <row r="8488" spans="2:11" x14ac:dyDescent="0.2">
      <c r="B8488" s="35">
        <v>8473</v>
      </c>
      <c r="C8488" s="93">
        <v>0.26957339768883315</v>
      </c>
      <c r="D8488" s="101">
        <f t="shared" si="934"/>
        <v>3.9327437342205491</v>
      </c>
      <c r="E8488" s="93">
        <v>0.91654023026306819</v>
      </c>
      <c r="F8488" s="102">
        <f t="shared" si="932"/>
        <v>1.9165402302630681</v>
      </c>
      <c r="G8488" s="102">
        <f t="shared" si="935"/>
        <v>25307.626685743693</v>
      </c>
      <c r="H8488" s="102">
        <f t="shared" si="933"/>
        <v>25308.643063923868</v>
      </c>
      <c r="I8488" s="102">
        <f t="shared" si="936"/>
        <v>1.0163781801747973</v>
      </c>
      <c r="J8488" s="102">
        <f t="shared" si="937"/>
        <v>25310.559604154132</v>
      </c>
      <c r="K8488" s="103">
        <f t="shared" si="938"/>
        <v>2.9329184104390151</v>
      </c>
    </row>
    <row r="8489" spans="2:11" x14ac:dyDescent="0.2">
      <c r="B8489" s="35">
        <v>8474</v>
      </c>
      <c r="C8489" s="93">
        <v>0.457333663771051</v>
      </c>
      <c r="D8489" s="101">
        <f t="shared" si="934"/>
        <v>2.3470261104996739</v>
      </c>
      <c r="E8489" s="93">
        <v>0.59189102579810227</v>
      </c>
      <c r="F8489" s="102">
        <f t="shared" si="932"/>
        <v>1.5918910257981023</v>
      </c>
      <c r="G8489" s="102">
        <f t="shared" si="935"/>
        <v>25309.973711854193</v>
      </c>
      <c r="H8489" s="102">
        <f t="shared" si="933"/>
        <v>25310.559604154132</v>
      </c>
      <c r="I8489" s="102">
        <f t="shared" si="936"/>
        <v>0.58589229993958725</v>
      </c>
      <c r="J8489" s="102">
        <f t="shared" si="937"/>
        <v>25312.151495179929</v>
      </c>
      <c r="K8489" s="103">
        <f t="shared" si="938"/>
        <v>2.1777833257365273</v>
      </c>
    </row>
    <row r="8490" spans="2:11" x14ac:dyDescent="0.2">
      <c r="B8490" s="35">
        <v>8475</v>
      </c>
      <c r="C8490" s="93">
        <v>0.14324046176086791</v>
      </c>
      <c r="D8490" s="101">
        <f t="shared" si="934"/>
        <v>5.8296915305115178</v>
      </c>
      <c r="E8490" s="93">
        <v>0.45609614460134895</v>
      </c>
      <c r="F8490" s="102">
        <f t="shared" si="932"/>
        <v>1.456096144601349</v>
      </c>
      <c r="G8490" s="102">
        <f t="shared" si="935"/>
        <v>25315.803403384703</v>
      </c>
      <c r="H8490" s="102">
        <f t="shared" si="933"/>
        <v>25315.803403384703</v>
      </c>
      <c r="I8490" s="102">
        <f t="shared" si="936"/>
        <v>0</v>
      </c>
      <c r="J8490" s="102">
        <f t="shared" si="937"/>
        <v>25317.259499529304</v>
      </c>
      <c r="K8490" s="103">
        <f t="shared" si="938"/>
        <v>1.4560961446004512</v>
      </c>
    </row>
    <row r="8491" spans="2:11" ht="16" thickBot="1" x14ac:dyDescent="0.25">
      <c r="B8491" s="39">
        <v>8476</v>
      </c>
      <c r="C8491" s="94">
        <v>0.79793932159331715</v>
      </c>
      <c r="D8491" s="104">
        <f t="shared" si="934"/>
        <v>0.67716816758095211</v>
      </c>
      <c r="E8491" s="94">
        <v>0.51072425149275924</v>
      </c>
      <c r="F8491" s="105">
        <f t="shared" ref="F8491:F8554" si="939">($N$18-$N$19)*E8491+$N$19</f>
        <v>1.5107242514927592</v>
      </c>
      <c r="G8491" s="105">
        <f t="shared" si="935"/>
        <v>25316.480571552285</v>
      </c>
      <c r="H8491" s="105">
        <f t="shared" ref="H8491:H8554" si="940">+MAX(G8491,J8490)</f>
        <v>25317.259499529304</v>
      </c>
      <c r="I8491" s="105">
        <f t="shared" si="936"/>
        <v>0.77892797701861127</v>
      </c>
      <c r="J8491" s="105">
        <f t="shared" si="937"/>
        <v>25318.770223780797</v>
      </c>
      <c r="K8491" s="106">
        <f t="shared" si="938"/>
        <v>2.2896522285118408</v>
      </c>
    </row>
    <row r="8492" spans="2:11" x14ac:dyDescent="0.2">
      <c r="B8492" s="35">
        <v>8477</v>
      </c>
      <c r="C8492" s="93">
        <v>0.89618420692733958</v>
      </c>
      <c r="D8492" s="101">
        <f t="shared" ref="D8492:D8555" si="941">-LN(C8492)/$N$16</f>
        <v>0.32882789714697891</v>
      </c>
      <c r="E8492" s="93">
        <v>0.89437475990579496</v>
      </c>
      <c r="F8492" s="102">
        <f t="shared" si="939"/>
        <v>1.894374759905795</v>
      </c>
      <c r="G8492" s="102">
        <f t="shared" ref="G8492:G8555" si="942">G8491+D8492</f>
        <v>25316.809399449434</v>
      </c>
      <c r="H8492" s="102">
        <f t="shared" si="940"/>
        <v>25318.770223780797</v>
      </c>
      <c r="I8492" s="102">
        <f t="shared" si="936"/>
        <v>1.9608243313632556</v>
      </c>
      <c r="J8492" s="102">
        <f t="shared" si="937"/>
        <v>25320.664598540701</v>
      </c>
      <c r="K8492" s="103">
        <f t="shared" si="938"/>
        <v>3.8551990912674228</v>
      </c>
    </row>
    <row r="8493" spans="2:11" x14ac:dyDescent="0.2">
      <c r="B8493" s="35">
        <v>8478</v>
      </c>
      <c r="C8493" s="93">
        <v>0.30367685979264092</v>
      </c>
      <c r="D8493" s="101">
        <f t="shared" si="941"/>
        <v>3.5753733123847802</v>
      </c>
      <c r="E8493" s="93">
        <v>0.93811695831790221</v>
      </c>
      <c r="F8493" s="102">
        <f t="shared" si="939"/>
        <v>1.9381169583179023</v>
      </c>
      <c r="G8493" s="102">
        <f t="shared" si="942"/>
        <v>25320.384772761819</v>
      </c>
      <c r="H8493" s="102">
        <f t="shared" si="940"/>
        <v>25320.664598540701</v>
      </c>
      <c r="I8493" s="102">
        <f t="shared" si="936"/>
        <v>0.27982577888178639</v>
      </c>
      <c r="J8493" s="102">
        <f t="shared" si="937"/>
        <v>25322.602715499019</v>
      </c>
      <c r="K8493" s="103">
        <f t="shared" si="938"/>
        <v>2.217942737199337</v>
      </c>
    </row>
    <row r="8494" spans="2:11" x14ac:dyDescent="0.2">
      <c r="B8494" s="35">
        <v>8479</v>
      </c>
      <c r="C8494" s="93">
        <v>0.93410908557471917</v>
      </c>
      <c r="D8494" s="101">
        <f t="shared" si="941"/>
        <v>0.20448616078789381</v>
      </c>
      <c r="E8494" s="93">
        <v>0.83238740896660579</v>
      </c>
      <c r="F8494" s="102">
        <f t="shared" si="939"/>
        <v>1.8323874089666057</v>
      </c>
      <c r="G8494" s="102">
        <f t="shared" si="942"/>
        <v>25320.589258922606</v>
      </c>
      <c r="H8494" s="102">
        <f t="shared" si="940"/>
        <v>25322.602715499019</v>
      </c>
      <c r="I8494" s="102">
        <f t="shared" si="936"/>
        <v>2.0134565764128638</v>
      </c>
      <c r="J8494" s="102">
        <f t="shared" si="937"/>
        <v>25324.435102907984</v>
      </c>
      <c r="K8494" s="103">
        <f t="shared" si="938"/>
        <v>3.8458439853784512</v>
      </c>
    </row>
    <row r="8495" spans="2:11" ht="16" thickBot="1" x14ac:dyDescent="0.25">
      <c r="B8495" s="39">
        <v>8480</v>
      </c>
      <c r="C8495" s="94">
        <v>1.848269189717977E-2</v>
      </c>
      <c r="D8495" s="104">
        <f t="shared" si="941"/>
        <v>11.972761673834917</v>
      </c>
      <c r="E8495" s="94">
        <v>0.3275037330610383</v>
      </c>
      <c r="F8495" s="105">
        <f t="shared" si="939"/>
        <v>1.3275037330610382</v>
      </c>
      <c r="G8495" s="105">
        <f t="shared" si="942"/>
        <v>25332.562020596441</v>
      </c>
      <c r="H8495" s="105">
        <f t="shared" si="940"/>
        <v>25332.562020596441</v>
      </c>
      <c r="I8495" s="105">
        <f t="shared" si="936"/>
        <v>0</v>
      </c>
      <c r="J8495" s="105">
        <f t="shared" si="937"/>
        <v>25333.889524329501</v>
      </c>
      <c r="K8495" s="106">
        <f t="shared" si="938"/>
        <v>1.3275037330604391</v>
      </c>
    </row>
    <row r="8496" spans="2:11" x14ac:dyDescent="0.2">
      <c r="B8496" s="35">
        <v>8481</v>
      </c>
      <c r="C8496" s="93">
        <v>0.27485527092303974</v>
      </c>
      <c r="D8496" s="101">
        <f t="shared" si="941"/>
        <v>3.8745318222181555</v>
      </c>
      <c r="E8496" s="93">
        <v>0.65402349815093674</v>
      </c>
      <c r="F8496" s="102">
        <f t="shared" si="939"/>
        <v>1.6540234981509367</v>
      </c>
      <c r="G8496" s="102">
        <f t="shared" si="942"/>
        <v>25336.436552418658</v>
      </c>
      <c r="H8496" s="102">
        <f t="shared" si="940"/>
        <v>25336.436552418658</v>
      </c>
      <c r="I8496" s="102">
        <f t="shared" si="936"/>
        <v>0</v>
      </c>
      <c r="J8496" s="102">
        <f t="shared" si="937"/>
        <v>25338.090575916809</v>
      </c>
      <c r="K8496" s="103">
        <f t="shared" si="938"/>
        <v>1.6540234981512185</v>
      </c>
    </row>
    <row r="8497" spans="2:11" x14ac:dyDescent="0.2">
      <c r="B8497" s="35">
        <v>8482</v>
      </c>
      <c r="C8497" s="93">
        <v>0.67287085741411079</v>
      </c>
      <c r="D8497" s="101">
        <f t="shared" si="941"/>
        <v>1.1886055759978997</v>
      </c>
      <c r="E8497" s="93">
        <v>7.9997512399555437E-2</v>
      </c>
      <c r="F8497" s="102">
        <f t="shared" si="939"/>
        <v>1.0799975123995553</v>
      </c>
      <c r="G8497" s="102">
        <f t="shared" si="942"/>
        <v>25337.625157994655</v>
      </c>
      <c r="H8497" s="102">
        <f t="shared" si="940"/>
        <v>25338.090575916809</v>
      </c>
      <c r="I8497" s="102">
        <f t="shared" si="936"/>
        <v>0.46541792215430178</v>
      </c>
      <c r="J8497" s="102">
        <f t="shared" si="937"/>
        <v>25339.170573429208</v>
      </c>
      <c r="K8497" s="103">
        <f t="shared" si="938"/>
        <v>1.5454154345534334</v>
      </c>
    </row>
    <row r="8498" spans="2:11" x14ac:dyDescent="0.2">
      <c r="B8498" s="35">
        <v>8483</v>
      </c>
      <c r="C8498" s="93">
        <v>0.80718048439636325</v>
      </c>
      <c r="D8498" s="101">
        <f t="shared" si="941"/>
        <v>0.64262396144201706</v>
      </c>
      <c r="E8498" s="93">
        <v>0.77822235415820507</v>
      </c>
      <c r="F8498" s="102">
        <f t="shared" si="939"/>
        <v>1.778222354158205</v>
      </c>
      <c r="G8498" s="102">
        <f t="shared" si="942"/>
        <v>25338.267781956096</v>
      </c>
      <c r="H8498" s="102">
        <f t="shared" si="940"/>
        <v>25339.170573429208</v>
      </c>
      <c r="I8498" s="102">
        <f t="shared" si="936"/>
        <v>0.9027914731123019</v>
      </c>
      <c r="J8498" s="102">
        <f t="shared" si="937"/>
        <v>25340.948795783366</v>
      </c>
      <c r="K8498" s="103">
        <f t="shared" si="938"/>
        <v>2.6810138272703625</v>
      </c>
    </row>
    <row r="8499" spans="2:11" ht="16" thickBot="1" x14ac:dyDescent="0.25">
      <c r="B8499" s="39">
        <v>8484</v>
      </c>
      <c r="C8499" s="94">
        <v>0.80473166727312384</v>
      </c>
      <c r="D8499" s="104">
        <f t="shared" si="941"/>
        <v>0.65173916913359164</v>
      </c>
      <c r="E8499" s="94">
        <v>0.46788901739554312</v>
      </c>
      <c r="F8499" s="105">
        <f t="shared" si="939"/>
        <v>1.4678890173955432</v>
      </c>
      <c r="G8499" s="105">
        <f t="shared" si="942"/>
        <v>25338.91952112523</v>
      </c>
      <c r="H8499" s="105">
        <f t="shared" si="940"/>
        <v>25340.948795783366</v>
      </c>
      <c r="I8499" s="105">
        <f t="shared" si="936"/>
        <v>2.0292746581362735</v>
      </c>
      <c r="J8499" s="105">
        <f t="shared" si="937"/>
        <v>25342.416684800763</v>
      </c>
      <c r="K8499" s="106">
        <f t="shared" si="938"/>
        <v>3.4971636755326472</v>
      </c>
    </row>
    <row r="8500" spans="2:11" x14ac:dyDescent="0.2">
      <c r="B8500" s="35">
        <v>8485</v>
      </c>
      <c r="C8500" s="93">
        <v>0.34436748951324214</v>
      </c>
      <c r="D8500" s="101">
        <f t="shared" si="941"/>
        <v>3.1981377250462084</v>
      </c>
      <c r="E8500" s="93">
        <v>0.82623731359809038</v>
      </c>
      <c r="F8500" s="102">
        <f t="shared" si="939"/>
        <v>1.8262373135980905</v>
      </c>
      <c r="G8500" s="102">
        <f t="shared" si="942"/>
        <v>25342.117658850275</v>
      </c>
      <c r="H8500" s="102">
        <f t="shared" si="940"/>
        <v>25342.416684800763</v>
      </c>
      <c r="I8500" s="102">
        <f t="shared" si="936"/>
        <v>0.29902595048770308</v>
      </c>
      <c r="J8500" s="102">
        <f t="shared" si="937"/>
        <v>25344.242922114361</v>
      </c>
      <c r="K8500" s="103">
        <f t="shared" si="938"/>
        <v>2.125263264086243</v>
      </c>
    </row>
    <row r="8501" spans="2:11" x14ac:dyDescent="0.2">
      <c r="B8501" s="35">
        <v>8486</v>
      </c>
      <c r="C8501" s="93">
        <v>0.32929516821061877</v>
      </c>
      <c r="D8501" s="101">
        <f t="shared" si="941"/>
        <v>3.3324022878534776</v>
      </c>
      <c r="E8501" s="93">
        <v>0.88276296430351431</v>
      </c>
      <c r="F8501" s="102">
        <f t="shared" si="939"/>
        <v>1.8827629643035144</v>
      </c>
      <c r="G8501" s="102">
        <f t="shared" si="942"/>
        <v>25345.45006113813</v>
      </c>
      <c r="H8501" s="102">
        <f t="shared" si="940"/>
        <v>25345.45006113813</v>
      </c>
      <c r="I8501" s="102">
        <f t="shared" si="936"/>
        <v>0</v>
      </c>
      <c r="J8501" s="102">
        <f t="shared" si="937"/>
        <v>25347.332824102432</v>
      </c>
      <c r="K8501" s="103">
        <f t="shared" si="938"/>
        <v>1.8827629643019463</v>
      </c>
    </row>
    <row r="8502" spans="2:11" x14ac:dyDescent="0.2">
      <c r="B8502" s="35">
        <v>8487</v>
      </c>
      <c r="C8502" s="93">
        <v>6.5753641717467226E-2</v>
      </c>
      <c r="D8502" s="101">
        <f t="shared" si="941"/>
        <v>8.1655206663605409</v>
      </c>
      <c r="E8502" s="93">
        <v>0.80562483853653355</v>
      </c>
      <c r="F8502" s="102">
        <f t="shared" si="939"/>
        <v>1.8056248385365334</v>
      </c>
      <c r="G8502" s="102">
        <f t="shared" si="942"/>
        <v>25353.61558180449</v>
      </c>
      <c r="H8502" s="102">
        <f t="shared" si="940"/>
        <v>25353.61558180449</v>
      </c>
      <c r="I8502" s="102">
        <f t="shared" si="936"/>
        <v>0</v>
      </c>
      <c r="J8502" s="102">
        <f t="shared" si="937"/>
        <v>25355.421206643026</v>
      </c>
      <c r="K8502" s="103">
        <f t="shared" si="938"/>
        <v>1.8056248385364597</v>
      </c>
    </row>
    <row r="8503" spans="2:11" ht="16" thickBot="1" x14ac:dyDescent="0.25">
      <c r="B8503" s="39">
        <v>8488</v>
      </c>
      <c r="C8503" s="94">
        <v>0.17491156007733155</v>
      </c>
      <c r="D8503" s="104">
        <f t="shared" si="941"/>
        <v>5.2304244113647718</v>
      </c>
      <c r="E8503" s="94">
        <v>0.83178287155326469</v>
      </c>
      <c r="F8503" s="105">
        <f t="shared" si="939"/>
        <v>1.8317828715532647</v>
      </c>
      <c r="G8503" s="105">
        <f t="shared" si="942"/>
        <v>25358.846006215856</v>
      </c>
      <c r="H8503" s="105">
        <f t="shared" si="940"/>
        <v>25358.846006215856</v>
      </c>
      <c r="I8503" s="105">
        <f t="shared" si="936"/>
        <v>0</v>
      </c>
      <c r="J8503" s="105">
        <f t="shared" si="937"/>
        <v>25360.677789087407</v>
      </c>
      <c r="K8503" s="106">
        <f t="shared" si="938"/>
        <v>1.8317828715516953</v>
      </c>
    </row>
    <row r="8504" spans="2:11" x14ac:dyDescent="0.2">
      <c r="B8504" s="35">
        <v>8489</v>
      </c>
      <c r="C8504" s="93">
        <v>0.33647392460661996</v>
      </c>
      <c r="D8504" s="101">
        <f t="shared" si="941"/>
        <v>3.2677038687742956</v>
      </c>
      <c r="E8504" s="93">
        <v>0.11373768009048268</v>
      </c>
      <c r="F8504" s="102">
        <f t="shared" si="939"/>
        <v>1.1137376800904826</v>
      </c>
      <c r="G8504" s="102">
        <f t="shared" si="942"/>
        <v>25362.113710084628</v>
      </c>
      <c r="H8504" s="102">
        <f t="shared" si="940"/>
        <v>25362.113710084628</v>
      </c>
      <c r="I8504" s="102">
        <f t="shared" si="936"/>
        <v>0</v>
      </c>
      <c r="J8504" s="102">
        <f t="shared" si="937"/>
        <v>25363.227447764719</v>
      </c>
      <c r="K8504" s="103">
        <f t="shared" si="938"/>
        <v>1.1137376800907077</v>
      </c>
    </row>
    <row r="8505" spans="2:11" x14ac:dyDescent="0.2">
      <c r="B8505" s="35">
        <v>8490</v>
      </c>
      <c r="C8505" s="93">
        <v>0.36625844417052589</v>
      </c>
      <c r="D8505" s="101">
        <f t="shared" si="941"/>
        <v>3.0132481894828134</v>
      </c>
      <c r="E8505" s="93">
        <v>0.76788299665552306</v>
      </c>
      <c r="F8505" s="102">
        <f t="shared" si="939"/>
        <v>1.7678829966555232</v>
      </c>
      <c r="G8505" s="102">
        <f t="shared" si="942"/>
        <v>25365.126958274112</v>
      </c>
      <c r="H8505" s="102">
        <f t="shared" si="940"/>
        <v>25365.126958274112</v>
      </c>
      <c r="I8505" s="102">
        <f t="shared" si="936"/>
        <v>0</v>
      </c>
      <c r="J8505" s="102">
        <f t="shared" si="937"/>
        <v>25366.894841270769</v>
      </c>
      <c r="K8505" s="103">
        <f t="shared" si="938"/>
        <v>1.7678829966571357</v>
      </c>
    </row>
    <row r="8506" spans="2:11" x14ac:dyDescent="0.2">
      <c r="B8506" s="35">
        <v>8491</v>
      </c>
      <c r="C8506" s="93">
        <v>0.77373616149619551</v>
      </c>
      <c r="D8506" s="101">
        <f t="shared" si="941"/>
        <v>0.76957302037186115</v>
      </c>
      <c r="E8506" s="93">
        <v>0.59697881882056536</v>
      </c>
      <c r="F8506" s="102">
        <f t="shared" si="939"/>
        <v>1.5969788188205654</v>
      </c>
      <c r="G8506" s="102">
        <f t="shared" si="942"/>
        <v>25365.896531294482</v>
      </c>
      <c r="H8506" s="102">
        <f t="shared" si="940"/>
        <v>25366.894841270769</v>
      </c>
      <c r="I8506" s="102">
        <f t="shared" si="936"/>
        <v>0.99830997628669138</v>
      </c>
      <c r="J8506" s="102">
        <f t="shared" si="937"/>
        <v>25368.491820089588</v>
      </c>
      <c r="K8506" s="103">
        <f t="shared" si="938"/>
        <v>2.5952887951061712</v>
      </c>
    </row>
    <row r="8507" spans="2:11" ht="16" thickBot="1" x14ac:dyDescent="0.25">
      <c r="B8507" s="39">
        <v>8492</v>
      </c>
      <c r="C8507" s="94">
        <v>0.18043022552723087</v>
      </c>
      <c r="D8507" s="104">
        <f t="shared" si="941"/>
        <v>5.137233414358878</v>
      </c>
      <c r="E8507" s="94">
        <v>0.83230415303641248</v>
      </c>
      <c r="F8507" s="105">
        <f t="shared" si="939"/>
        <v>1.8323041530364126</v>
      </c>
      <c r="G8507" s="105">
        <f t="shared" si="942"/>
        <v>25371.033764708842</v>
      </c>
      <c r="H8507" s="105">
        <f t="shared" si="940"/>
        <v>25371.033764708842</v>
      </c>
      <c r="I8507" s="105">
        <f t="shared" si="936"/>
        <v>0</v>
      </c>
      <c r="J8507" s="105">
        <f t="shared" si="937"/>
        <v>25372.866068861877</v>
      </c>
      <c r="K8507" s="106">
        <f t="shared" si="938"/>
        <v>1.8323041530347837</v>
      </c>
    </row>
    <row r="8508" spans="2:11" x14ac:dyDescent="0.2">
      <c r="B8508" s="35">
        <v>8493</v>
      </c>
      <c r="C8508" s="93">
        <v>0.61198093468586834</v>
      </c>
      <c r="D8508" s="101">
        <f t="shared" si="941"/>
        <v>1.4731624482873922</v>
      </c>
      <c r="E8508" s="93">
        <v>0.48590002212067607</v>
      </c>
      <c r="F8508" s="102">
        <f t="shared" si="939"/>
        <v>1.485900022120676</v>
      </c>
      <c r="G8508" s="102">
        <f t="shared" si="942"/>
        <v>25372.50692715713</v>
      </c>
      <c r="H8508" s="102">
        <f t="shared" si="940"/>
        <v>25372.866068861877</v>
      </c>
      <c r="I8508" s="102">
        <f t="shared" si="936"/>
        <v>0.3591417047464347</v>
      </c>
      <c r="J8508" s="102">
        <f t="shared" si="937"/>
        <v>25374.351968883999</v>
      </c>
      <c r="K8508" s="103">
        <f t="shared" si="938"/>
        <v>1.8450417268686579</v>
      </c>
    </row>
    <row r="8509" spans="2:11" x14ac:dyDescent="0.2">
      <c r="B8509" s="35">
        <v>8494</v>
      </c>
      <c r="C8509" s="93">
        <v>0.19969207475438155</v>
      </c>
      <c r="D8509" s="101">
        <f t="shared" si="941"/>
        <v>4.8329361753137858</v>
      </c>
      <c r="E8509" s="93">
        <v>2.2368069808585189E-2</v>
      </c>
      <c r="F8509" s="102">
        <f t="shared" si="939"/>
        <v>1.0223680698085853</v>
      </c>
      <c r="G8509" s="102">
        <f t="shared" si="942"/>
        <v>25377.339863332443</v>
      </c>
      <c r="H8509" s="102">
        <f t="shared" si="940"/>
        <v>25377.339863332443</v>
      </c>
      <c r="I8509" s="102">
        <f t="shared" si="936"/>
        <v>0</v>
      </c>
      <c r="J8509" s="102">
        <f t="shared" si="937"/>
        <v>25378.36223140225</v>
      </c>
      <c r="K8509" s="103">
        <f t="shared" si="938"/>
        <v>1.0223680698072712</v>
      </c>
    </row>
    <row r="8510" spans="2:11" x14ac:dyDescent="0.2">
      <c r="B8510" s="35">
        <v>8495</v>
      </c>
      <c r="C8510" s="93">
        <v>0.15026921334516508</v>
      </c>
      <c r="D8510" s="101">
        <f t="shared" si="941"/>
        <v>5.6859805137026216</v>
      </c>
      <c r="E8510" s="93">
        <v>0.8858465240405381</v>
      </c>
      <c r="F8510" s="102">
        <f t="shared" si="939"/>
        <v>1.885846524040538</v>
      </c>
      <c r="G8510" s="102">
        <f t="shared" si="942"/>
        <v>25383.025843846146</v>
      </c>
      <c r="H8510" s="102">
        <f t="shared" si="940"/>
        <v>25383.025843846146</v>
      </c>
      <c r="I8510" s="102">
        <f t="shared" si="936"/>
        <v>0</v>
      </c>
      <c r="J8510" s="102">
        <f t="shared" si="937"/>
        <v>25384.911690370187</v>
      </c>
      <c r="K8510" s="103">
        <f t="shared" si="938"/>
        <v>1.8858465240409714</v>
      </c>
    </row>
    <row r="8511" spans="2:11" ht="16" thickBot="1" x14ac:dyDescent="0.25">
      <c r="B8511" s="39">
        <v>8496</v>
      </c>
      <c r="C8511" s="94">
        <v>0.94210984410145604</v>
      </c>
      <c r="D8511" s="104">
        <f t="shared" si="941"/>
        <v>0.17890021163248007</v>
      </c>
      <c r="E8511" s="94">
        <v>0.27777392182905836</v>
      </c>
      <c r="F8511" s="105">
        <f t="shared" si="939"/>
        <v>1.2777739218290582</v>
      </c>
      <c r="G8511" s="105">
        <f t="shared" si="942"/>
        <v>25383.204744057777</v>
      </c>
      <c r="H8511" s="105">
        <f t="shared" si="940"/>
        <v>25384.911690370187</v>
      </c>
      <c r="I8511" s="105">
        <f t="shared" si="936"/>
        <v>1.7069463124098547</v>
      </c>
      <c r="J8511" s="105">
        <f t="shared" si="937"/>
        <v>25386.189464292016</v>
      </c>
      <c r="K8511" s="106">
        <f t="shared" si="938"/>
        <v>2.984720234238921</v>
      </c>
    </row>
    <row r="8512" spans="2:11" x14ac:dyDescent="0.2">
      <c r="B8512" s="35">
        <v>8497</v>
      </c>
      <c r="C8512" s="93">
        <v>0.87121845186114266</v>
      </c>
      <c r="D8512" s="101">
        <f t="shared" si="941"/>
        <v>0.41358758329628215</v>
      </c>
      <c r="E8512" s="93">
        <v>0.14179318042981659</v>
      </c>
      <c r="F8512" s="102">
        <f t="shared" si="939"/>
        <v>1.1417931804298167</v>
      </c>
      <c r="G8512" s="102">
        <f t="shared" si="942"/>
        <v>25383.618331641075</v>
      </c>
      <c r="H8512" s="102">
        <f t="shared" si="940"/>
        <v>25386.189464292016</v>
      </c>
      <c r="I8512" s="102">
        <f t="shared" si="936"/>
        <v>2.5711326509408536</v>
      </c>
      <c r="J8512" s="102">
        <f t="shared" si="937"/>
        <v>25387.331257472444</v>
      </c>
      <c r="K8512" s="103">
        <f t="shared" si="938"/>
        <v>3.7129258313689206</v>
      </c>
    </row>
    <row r="8513" spans="2:11" x14ac:dyDescent="0.2">
      <c r="B8513" s="35">
        <v>8498</v>
      </c>
      <c r="C8513" s="93">
        <v>0.34872357637919171</v>
      </c>
      <c r="D8513" s="101">
        <f t="shared" si="941"/>
        <v>3.1604271461149409</v>
      </c>
      <c r="E8513" s="93">
        <v>0.86882466055256768</v>
      </c>
      <c r="F8513" s="102">
        <f t="shared" si="939"/>
        <v>1.8688246605525678</v>
      </c>
      <c r="G8513" s="102">
        <f t="shared" si="942"/>
        <v>25386.77875878719</v>
      </c>
      <c r="H8513" s="102">
        <f t="shared" si="940"/>
        <v>25387.331257472444</v>
      </c>
      <c r="I8513" s="102">
        <f t="shared" si="936"/>
        <v>0.55249868525424972</v>
      </c>
      <c r="J8513" s="102">
        <f t="shared" si="937"/>
        <v>25389.200082132997</v>
      </c>
      <c r="K8513" s="103">
        <f t="shared" si="938"/>
        <v>2.4213233458067407</v>
      </c>
    </row>
    <row r="8514" spans="2:11" x14ac:dyDescent="0.2">
      <c r="B8514" s="35">
        <v>8499</v>
      </c>
      <c r="C8514" s="93">
        <v>0.53631059486966337</v>
      </c>
      <c r="D8514" s="101">
        <f t="shared" si="941"/>
        <v>1.8691254530930785</v>
      </c>
      <c r="E8514" s="93">
        <v>0.90564078228763545</v>
      </c>
      <c r="F8514" s="102">
        <f t="shared" si="939"/>
        <v>1.9056407822876356</v>
      </c>
      <c r="G8514" s="102">
        <f t="shared" si="942"/>
        <v>25388.647884240283</v>
      </c>
      <c r="H8514" s="102">
        <f t="shared" si="940"/>
        <v>25389.200082132997</v>
      </c>
      <c r="I8514" s="102">
        <f t="shared" si="936"/>
        <v>0.55219789271359332</v>
      </c>
      <c r="J8514" s="102">
        <f t="shared" si="937"/>
        <v>25391.105722915283</v>
      </c>
      <c r="K8514" s="103">
        <f t="shared" si="938"/>
        <v>2.4578386749999481</v>
      </c>
    </row>
    <row r="8515" spans="2:11" ht="16" thickBot="1" x14ac:dyDescent="0.25">
      <c r="B8515" s="39">
        <v>8500</v>
      </c>
      <c r="C8515" s="94">
        <v>0.9315517481241733</v>
      </c>
      <c r="D8515" s="104">
        <f t="shared" si="941"/>
        <v>0.21271061082524748</v>
      </c>
      <c r="E8515" s="94">
        <v>0.65809970688786879</v>
      </c>
      <c r="F8515" s="105">
        <f t="shared" si="939"/>
        <v>1.6580997068878687</v>
      </c>
      <c r="G8515" s="105">
        <f t="shared" si="942"/>
        <v>25388.860594851107</v>
      </c>
      <c r="H8515" s="105">
        <f t="shared" si="940"/>
        <v>25391.105722915283</v>
      </c>
      <c r="I8515" s="105">
        <f t="shared" si="936"/>
        <v>2.2451280641762423</v>
      </c>
      <c r="J8515" s="105">
        <f t="shared" si="937"/>
        <v>25392.763822622172</v>
      </c>
      <c r="K8515" s="106">
        <f t="shared" si="938"/>
        <v>3.9032277710648486</v>
      </c>
    </row>
    <row r="8516" spans="2:11" x14ac:dyDescent="0.2">
      <c r="B8516" s="35">
        <v>8501</v>
      </c>
      <c r="C8516" s="93">
        <v>0.68704559463582826</v>
      </c>
      <c r="D8516" s="101">
        <f t="shared" si="941"/>
        <v>1.1260638636728619</v>
      </c>
      <c r="E8516" s="93">
        <v>0.89414325599673417</v>
      </c>
      <c r="F8516" s="102">
        <f t="shared" si="939"/>
        <v>1.8941432559967342</v>
      </c>
      <c r="G8516" s="102">
        <f t="shared" si="942"/>
        <v>25389.986658714781</v>
      </c>
      <c r="H8516" s="102">
        <f t="shared" si="940"/>
        <v>25392.763822622172</v>
      </c>
      <c r="I8516" s="102">
        <f t="shared" si="936"/>
        <v>2.7771639073907863</v>
      </c>
      <c r="J8516" s="102">
        <f t="shared" si="937"/>
        <v>25394.657965878167</v>
      </c>
      <c r="K8516" s="103">
        <f t="shared" si="938"/>
        <v>4.6713071633857908</v>
      </c>
    </row>
    <row r="8517" spans="2:11" x14ac:dyDescent="0.2">
      <c r="B8517" s="35">
        <v>8502</v>
      </c>
      <c r="C8517" s="93">
        <v>0.82976427730489288</v>
      </c>
      <c r="D8517" s="101">
        <f t="shared" si="941"/>
        <v>0.55984086532550992</v>
      </c>
      <c r="E8517" s="93">
        <v>6.742800840188079E-2</v>
      </c>
      <c r="F8517" s="102">
        <f t="shared" si="939"/>
        <v>1.0674280084018808</v>
      </c>
      <c r="G8517" s="102">
        <f t="shared" si="942"/>
        <v>25390.546499580105</v>
      </c>
      <c r="H8517" s="102">
        <f t="shared" si="940"/>
        <v>25394.657965878167</v>
      </c>
      <c r="I8517" s="102">
        <f t="shared" si="936"/>
        <v>4.111466298061714</v>
      </c>
      <c r="J8517" s="102">
        <f t="shared" si="937"/>
        <v>25395.725393886569</v>
      </c>
      <c r="K8517" s="103">
        <f t="shared" si="938"/>
        <v>5.178894306463917</v>
      </c>
    </row>
    <row r="8518" spans="2:11" x14ac:dyDescent="0.2">
      <c r="B8518" s="35">
        <v>8503</v>
      </c>
      <c r="C8518" s="93">
        <v>0.39894125827787075</v>
      </c>
      <c r="D8518" s="101">
        <f t="shared" si="941"/>
        <v>2.7568232858753263</v>
      </c>
      <c r="E8518" s="93">
        <v>0.29860654250716745</v>
      </c>
      <c r="F8518" s="102">
        <f t="shared" si="939"/>
        <v>1.2986065425071676</v>
      </c>
      <c r="G8518" s="102">
        <f t="shared" si="942"/>
        <v>25393.303322865981</v>
      </c>
      <c r="H8518" s="102">
        <f t="shared" si="940"/>
        <v>25395.725393886569</v>
      </c>
      <c r="I8518" s="102">
        <f t="shared" si="936"/>
        <v>2.4220710205881915</v>
      </c>
      <c r="J8518" s="102">
        <f t="shared" si="937"/>
        <v>25397.024000429075</v>
      </c>
      <c r="K8518" s="103">
        <f t="shared" si="938"/>
        <v>3.7206775630947959</v>
      </c>
    </row>
    <row r="8519" spans="2:11" ht="16" thickBot="1" x14ac:dyDescent="0.25">
      <c r="B8519" s="39">
        <v>8504</v>
      </c>
      <c r="C8519" s="94">
        <v>0.4983974529996299</v>
      </c>
      <c r="D8519" s="104">
        <f t="shared" si="941"/>
        <v>2.0890722656274727</v>
      </c>
      <c r="E8519" s="94">
        <v>0.68941466902366988</v>
      </c>
      <c r="F8519" s="105">
        <f t="shared" si="939"/>
        <v>1.68941466902367</v>
      </c>
      <c r="G8519" s="105">
        <f t="shared" si="942"/>
        <v>25395.392395131606</v>
      </c>
      <c r="H8519" s="105">
        <f t="shared" si="940"/>
        <v>25397.024000429075</v>
      </c>
      <c r="I8519" s="105">
        <f t="shared" si="936"/>
        <v>1.6316052974689228</v>
      </c>
      <c r="J8519" s="105">
        <f t="shared" si="937"/>
        <v>25398.7134150981</v>
      </c>
      <c r="K8519" s="106">
        <f t="shared" si="938"/>
        <v>3.3210199664936226</v>
      </c>
    </row>
    <row r="8520" spans="2:11" x14ac:dyDescent="0.2">
      <c r="B8520" s="35">
        <v>8505</v>
      </c>
      <c r="C8520" s="93">
        <v>0.37335875438861743</v>
      </c>
      <c r="D8520" s="101">
        <f t="shared" si="941"/>
        <v>2.9556465407007035</v>
      </c>
      <c r="E8520" s="93">
        <v>0.37468623373150101</v>
      </c>
      <c r="F8520" s="102">
        <f t="shared" si="939"/>
        <v>1.3746862337315009</v>
      </c>
      <c r="G8520" s="102">
        <f t="shared" si="942"/>
        <v>25398.348041672307</v>
      </c>
      <c r="H8520" s="102">
        <f t="shared" si="940"/>
        <v>25398.7134150981</v>
      </c>
      <c r="I8520" s="102">
        <f t="shared" si="936"/>
        <v>0.36537342579322285</v>
      </c>
      <c r="J8520" s="102">
        <f t="shared" si="937"/>
        <v>25400.088101331832</v>
      </c>
      <c r="K8520" s="103">
        <f t="shared" si="938"/>
        <v>1.7400596595252864</v>
      </c>
    </row>
    <row r="8521" spans="2:11" x14ac:dyDescent="0.2">
      <c r="B8521" s="35">
        <v>8506</v>
      </c>
      <c r="C8521" s="93">
        <v>0.98617806873086644</v>
      </c>
      <c r="D8521" s="101">
        <f t="shared" si="941"/>
        <v>4.1755030785194207E-2</v>
      </c>
      <c r="E8521" s="93">
        <v>0.5703070531168476</v>
      </c>
      <c r="F8521" s="102">
        <f t="shared" si="939"/>
        <v>1.5703070531168475</v>
      </c>
      <c r="G8521" s="102">
        <f t="shared" si="942"/>
        <v>25398.389796703093</v>
      </c>
      <c r="H8521" s="102">
        <f t="shared" si="940"/>
        <v>25400.088101331832</v>
      </c>
      <c r="I8521" s="102">
        <f t="shared" si="936"/>
        <v>1.6983046287386969</v>
      </c>
      <c r="J8521" s="102">
        <f t="shared" si="937"/>
        <v>25401.658408384948</v>
      </c>
      <c r="K8521" s="103">
        <f t="shared" si="938"/>
        <v>3.2686116818549635</v>
      </c>
    </row>
    <row r="8522" spans="2:11" x14ac:dyDescent="0.2">
      <c r="B8522" s="35">
        <v>8507</v>
      </c>
      <c r="C8522" s="93">
        <v>0.23899934901348341</v>
      </c>
      <c r="D8522" s="101">
        <f t="shared" si="941"/>
        <v>4.2938833525418776</v>
      </c>
      <c r="E8522" s="93">
        <v>7.1739567389673908E-2</v>
      </c>
      <c r="F8522" s="102">
        <f t="shared" si="939"/>
        <v>1.0717395673896739</v>
      </c>
      <c r="G8522" s="102">
        <f t="shared" si="942"/>
        <v>25402.683680055634</v>
      </c>
      <c r="H8522" s="102">
        <f t="shared" si="940"/>
        <v>25402.683680055634</v>
      </c>
      <c r="I8522" s="102">
        <f t="shared" si="936"/>
        <v>0</v>
      </c>
      <c r="J8522" s="102">
        <f t="shared" si="937"/>
        <v>25403.755419623023</v>
      </c>
      <c r="K8522" s="103">
        <f t="shared" si="938"/>
        <v>1.0717395673891588</v>
      </c>
    </row>
    <row r="8523" spans="2:11" ht="16" thickBot="1" x14ac:dyDescent="0.25">
      <c r="B8523" s="39">
        <v>8508</v>
      </c>
      <c r="C8523" s="94">
        <v>0.61704501159094727</v>
      </c>
      <c r="D8523" s="104">
        <f t="shared" si="941"/>
        <v>1.4484399162066979</v>
      </c>
      <c r="E8523" s="94">
        <v>0.47688459569020569</v>
      </c>
      <c r="F8523" s="105">
        <f t="shared" si="939"/>
        <v>1.4768845956902057</v>
      </c>
      <c r="G8523" s="105">
        <f t="shared" si="942"/>
        <v>25404.13211997184</v>
      </c>
      <c r="H8523" s="105">
        <f t="shared" si="940"/>
        <v>25404.13211997184</v>
      </c>
      <c r="I8523" s="105">
        <f t="shared" si="936"/>
        <v>0</v>
      </c>
      <c r="J8523" s="105">
        <f t="shared" si="937"/>
        <v>25405.60900456753</v>
      </c>
      <c r="K8523" s="106">
        <f t="shared" si="938"/>
        <v>1.4768845956896257</v>
      </c>
    </row>
    <row r="8524" spans="2:11" x14ac:dyDescent="0.2">
      <c r="B8524" s="35">
        <v>8509</v>
      </c>
      <c r="C8524" s="93">
        <v>0.92864481589849779</v>
      </c>
      <c r="D8524" s="101">
        <f t="shared" si="941"/>
        <v>0.22208682831165391</v>
      </c>
      <c r="E8524" s="93">
        <v>0.82071198700356918</v>
      </c>
      <c r="F8524" s="102">
        <f t="shared" si="939"/>
        <v>1.8207119870035693</v>
      </c>
      <c r="G8524" s="102">
        <f t="shared" si="942"/>
        <v>25404.354206800152</v>
      </c>
      <c r="H8524" s="102">
        <f t="shared" si="940"/>
        <v>25405.60900456753</v>
      </c>
      <c r="I8524" s="102">
        <f t="shared" si="936"/>
        <v>1.2547977673784771</v>
      </c>
      <c r="J8524" s="102">
        <f t="shared" si="937"/>
        <v>25407.429716554532</v>
      </c>
      <c r="K8524" s="103">
        <f t="shared" si="938"/>
        <v>3.0755097543806187</v>
      </c>
    </row>
    <row r="8525" spans="2:11" x14ac:dyDescent="0.2">
      <c r="B8525" s="35">
        <v>8510</v>
      </c>
      <c r="C8525" s="93">
        <v>0.12922510977261847</v>
      </c>
      <c r="D8525" s="101">
        <f t="shared" si="941"/>
        <v>6.1385980752944871</v>
      </c>
      <c r="E8525" s="93">
        <v>0.72684873367009684</v>
      </c>
      <c r="F8525" s="102">
        <f t="shared" si="939"/>
        <v>1.7268487336700968</v>
      </c>
      <c r="G8525" s="102">
        <f t="shared" si="942"/>
        <v>25410.492804875445</v>
      </c>
      <c r="H8525" s="102">
        <f t="shared" si="940"/>
        <v>25410.492804875445</v>
      </c>
      <c r="I8525" s="102">
        <f t="shared" si="936"/>
        <v>0</v>
      </c>
      <c r="J8525" s="102">
        <f t="shared" si="937"/>
        <v>25412.219653609114</v>
      </c>
      <c r="K8525" s="103">
        <f t="shared" si="938"/>
        <v>1.7268487336696126</v>
      </c>
    </row>
    <row r="8526" spans="2:11" x14ac:dyDescent="0.2">
      <c r="B8526" s="35">
        <v>8511</v>
      </c>
      <c r="C8526" s="93">
        <v>0.15909745000714903</v>
      </c>
      <c r="D8526" s="101">
        <f t="shared" si="941"/>
        <v>5.5147151141324038</v>
      </c>
      <c r="E8526" s="93">
        <v>0.44041238901966806</v>
      </c>
      <c r="F8526" s="102">
        <f t="shared" si="939"/>
        <v>1.4404123890196681</v>
      </c>
      <c r="G8526" s="102">
        <f t="shared" si="942"/>
        <v>25416.007519989576</v>
      </c>
      <c r="H8526" s="102">
        <f t="shared" si="940"/>
        <v>25416.007519989576</v>
      </c>
      <c r="I8526" s="102">
        <f t="shared" si="936"/>
        <v>0</v>
      </c>
      <c r="J8526" s="102">
        <f t="shared" si="937"/>
        <v>25417.447932378596</v>
      </c>
      <c r="K8526" s="103">
        <f t="shared" si="938"/>
        <v>1.4404123890199116</v>
      </c>
    </row>
    <row r="8527" spans="2:11" ht="16" thickBot="1" x14ac:dyDescent="0.25">
      <c r="B8527" s="39">
        <v>8512</v>
      </c>
      <c r="C8527" s="94">
        <v>0.83464312449401423</v>
      </c>
      <c r="D8527" s="104">
        <f t="shared" si="941"/>
        <v>0.54225312391937108</v>
      </c>
      <c r="E8527" s="94">
        <v>0.96953709027655344</v>
      </c>
      <c r="F8527" s="105">
        <f t="shared" si="939"/>
        <v>1.9695370902765534</v>
      </c>
      <c r="G8527" s="105">
        <f t="shared" si="942"/>
        <v>25416.549773113496</v>
      </c>
      <c r="H8527" s="105">
        <f t="shared" si="940"/>
        <v>25417.447932378596</v>
      </c>
      <c r="I8527" s="105">
        <f t="shared" si="936"/>
        <v>0.89815926509982091</v>
      </c>
      <c r="J8527" s="105">
        <f t="shared" si="937"/>
        <v>25419.417469468874</v>
      </c>
      <c r="K8527" s="106">
        <f t="shared" si="938"/>
        <v>2.8676963553771202</v>
      </c>
    </row>
    <row r="8528" spans="2:11" x14ac:dyDescent="0.2">
      <c r="B8528" s="35">
        <v>8513</v>
      </c>
      <c r="C8528" s="93">
        <v>0.81479845842804788</v>
      </c>
      <c r="D8528" s="101">
        <f t="shared" si="941"/>
        <v>0.61444345978466819</v>
      </c>
      <c r="E8528" s="93">
        <v>0.36681905929959224</v>
      </c>
      <c r="F8528" s="102">
        <f t="shared" si="939"/>
        <v>1.3668190592995924</v>
      </c>
      <c r="G8528" s="102">
        <f t="shared" si="942"/>
        <v>25417.164216573281</v>
      </c>
      <c r="H8528" s="102">
        <f t="shared" si="940"/>
        <v>25419.417469468874</v>
      </c>
      <c r="I8528" s="102">
        <f t="shared" si="936"/>
        <v>2.2532528955925955</v>
      </c>
      <c r="J8528" s="102">
        <f t="shared" si="937"/>
        <v>25420.784288528172</v>
      </c>
      <c r="K8528" s="103">
        <f t="shared" si="938"/>
        <v>3.6200719548905909</v>
      </c>
    </row>
    <row r="8529" spans="2:11" x14ac:dyDescent="0.2">
      <c r="B8529" s="35">
        <v>8514</v>
      </c>
      <c r="C8529" s="93">
        <v>0.31911873043693284</v>
      </c>
      <c r="D8529" s="101">
        <f t="shared" si="941"/>
        <v>3.4265761491536337</v>
      </c>
      <c r="E8529" s="93">
        <v>5.4047148325029659E-2</v>
      </c>
      <c r="F8529" s="102">
        <f t="shared" si="939"/>
        <v>1.0540471483250298</v>
      </c>
      <c r="G8529" s="102">
        <f t="shared" si="942"/>
        <v>25420.590792722436</v>
      </c>
      <c r="H8529" s="102">
        <f t="shared" si="940"/>
        <v>25420.784288528172</v>
      </c>
      <c r="I8529" s="102">
        <f t="shared" si="936"/>
        <v>0.1934958057354379</v>
      </c>
      <c r="J8529" s="102">
        <f t="shared" si="937"/>
        <v>25421.838335676497</v>
      </c>
      <c r="K8529" s="103">
        <f t="shared" si="938"/>
        <v>1.2475429540609184</v>
      </c>
    </row>
    <row r="8530" spans="2:11" x14ac:dyDescent="0.2">
      <c r="B8530" s="35">
        <v>8515</v>
      </c>
      <c r="C8530" s="93">
        <v>0.6839544542023942</v>
      </c>
      <c r="D8530" s="101">
        <f t="shared" si="941"/>
        <v>1.1395918530000835</v>
      </c>
      <c r="E8530" s="93">
        <v>0.16097476947926137</v>
      </c>
      <c r="F8530" s="102">
        <f t="shared" si="939"/>
        <v>1.1609747694792614</v>
      </c>
      <c r="G8530" s="102">
        <f t="shared" si="942"/>
        <v>25421.730384575436</v>
      </c>
      <c r="H8530" s="102">
        <f t="shared" si="940"/>
        <v>25421.838335676497</v>
      </c>
      <c r="I8530" s="102">
        <f t="shared" ref="I8530:I8593" si="943">H8530-G8530</f>
        <v>0.10795110106118955</v>
      </c>
      <c r="J8530" s="102">
        <f t="shared" ref="J8530:J8593" si="944">H8530+F8530</f>
        <v>25422.999310445975</v>
      </c>
      <c r="K8530" s="103">
        <f t="shared" ref="K8530:K8593" si="945">J8530-G8530</f>
        <v>1.2689258705395332</v>
      </c>
    </row>
    <row r="8531" spans="2:11" ht="16" thickBot="1" x14ac:dyDescent="0.25">
      <c r="B8531" s="39">
        <v>8516</v>
      </c>
      <c r="C8531" s="94">
        <v>0.26914398678897389</v>
      </c>
      <c r="D8531" s="104">
        <f t="shared" si="941"/>
        <v>3.9375263271330079</v>
      </c>
      <c r="E8531" s="94">
        <v>0.49132406913784077</v>
      </c>
      <c r="F8531" s="105">
        <f t="shared" si="939"/>
        <v>1.4913240691378409</v>
      </c>
      <c r="G8531" s="105">
        <f t="shared" si="942"/>
        <v>25425.667910902568</v>
      </c>
      <c r="H8531" s="105">
        <f t="shared" si="940"/>
        <v>25425.667910902568</v>
      </c>
      <c r="I8531" s="105">
        <f t="shared" si="943"/>
        <v>0</v>
      </c>
      <c r="J8531" s="105">
        <f t="shared" si="944"/>
        <v>25427.159234971707</v>
      </c>
      <c r="K8531" s="106">
        <f t="shared" si="945"/>
        <v>1.4913240691384999</v>
      </c>
    </row>
    <row r="8532" spans="2:11" x14ac:dyDescent="0.2">
      <c r="B8532" s="35">
        <v>8517</v>
      </c>
      <c r="C8532" s="93">
        <v>0.35532122469213789</v>
      </c>
      <c r="D8532" s="101">
        <f t="shared" si="941"/>
        <v>3.1041991210694411</v>
      </c>
      <c r="E8532" s="93">
        <v>0.23832153349183782</v>
      </c>
      <c r="F8532" s="102">
        <f t="shared" si="939"/>
        <v>1.2383215334918378</v>
      </c>
      <c r="G8532" s="102">
        <f t="shared" si="942"/>
        <v>25428.772110023638</v>
      </c>
      <c r="H8532" s="102">
        <f t="shared" si="940"/>
        <v>25428.772110023638</v>
      </c>
      <c r="I8532" s="102">
        <f t="shared" si="943"/>
        <v>0</v>
      </c>
      <c r="J8532" s="102">
        <f t="shared" si="944"/>
        <v>25430.01043155713</v>
      </c>
      <c r="K8532" s="103">
        <f t="shared" si="945"/>
        <v>1.238321533492126</v>
      </c>
    </row>
    <row r="8533" spans="2:11" x14ac:dyDescent="0.2">
      <c r="B8533" s="35">
        <v>8518</v>
      </c>
      <c r="C8533" s="93">
        <v>0.16624404959957717</v>
      </c>
      <c r="D8533" s="101">
        <f t="shared" si="941"/>
        <v>5.3828951759068824</v>
      </c>
      <c r="E8533" s="93">
        <v>0.44357785502756109</v>
      </c>
      <c r="F8533" s="102">
        <f t="shared" si="939"/>
        <v>1.4435778550275611</v>
      </c>
      <c r="G8533" s="102">
        <f t="shared" si="942"/>
        <v>25434.155005199544</v>
      </c>
      <c r="H8533" s="102">
        <f t="shared" si="940"/>
        <v>25434.155005199544</v>
      </c>
      <c r="I8533" s="102">
        <f t="shared" si="943"/>
        <v>0</v>
      </c>
      <c r="J8533" s="102">
        <f t="shared" si="944"/>
        <v>25435.598583054572</v>
      </c>
      <c r="K8533" s="103">
        <f t="shared" si="945"/>
        <v>1.4435778550287068</v>
      </c>
    </row>
    <row r="8534" spans="2:11" x14ac:dyDescent="0.2">
      <c r="B8534" s="35">
        <v>8519</v>
      </c>
      <c r="C8534" s="93">
        <v>0.44808446118925338</v>
      </c>
      <c r="D8534" s="101">
        <f t="shared" si="941"/>
        <v>2.4083206046888876</v>
      </c>
      <c r="E8534" s="93">
        <v>0.65600808129847143</v>
      </c>
      <c r="F8534" s="102">
        <f t="shared" si="939"/>
        <v>1.6560080812984714</v>
      </c>
      <c r="G8534" s="102">
        <f t="shared" si="942"/>
        <v>25436.563325804233</v>
      </c>
      <c r="H8534" s="102">
        <f t="shared" si="940"/>
        <v>25436.563325804233</v>
      </c>
      <c r="I8534" s="102">
        <f t="shared" si="943"/>
        <v>0</v>
      </c>
      <c r="J8534" s="102">
        <f t="shared" si="944"/>
        <v>25438.219333885532</v>
      </c>
      <c r="K8534" s="103">
        <f t="shared" si="945"/>
        <v>1.6560080812996603</v>
      </c>
    </row>
    <row r="8535" spans="2:11" ht="16" thickBot="1" x14ac:dyDescent="0.25">
      <c r="B8535" s="39">
        <v>8520</v>
      </c>
      <c r="C8535" s="94">
        <v>0.3527314239158047</v>
      </c>
      <c r="D8535" s="104">
        <f t="shared" si="941"/>
        <v>3.1261450511969211</v>
      </c>
      <c r="E8535" s="94">
        <v>0.68849497999682041</v>
      </c>
      <c r="F8535" s="105">
        <f t="shared" si="939"/>
        <v>1.6884949799968205</v>
      </c>
      <c r="G8535" s="105">
        <f t="shared" si="942"/>
        <v>25439.689470855428</v>
      </c>
      <c r="H8535" s="105">
        <f t="shared" si="940"/>
        <v>25439.689470855428</v>
      </c>
      <c r="I8535" s="105">
        <f t="shared" si="943"/>
        <v>0</v>
      </c>
      <c r="J8535" s="105">
        <f t="shared" si="944"/>
        <v>25441.377965835425</v>
      </c>
      <c r="K8535" s="106">
        <f t="shared" si="945"/>
        <v>1.6884949799969036</v>
      </c>
    </row>
    <row r="8536" spans="2:11" x14ac:dyDescent="0.2">
      <c r="B8536" s="35">
        <v>8521</v>
      </c>
      <c r="C8536" s="93">
        <v>0.72963543044569545</v>
      </c>
      <c r="D8536" s="101">
        <f t="shared" si="941"/>
        <v>0.94563083980483698</v>
      </c>
      <c r="E8536" s="93">
        <v>0.20797757342406009</v>
      </c>
      <c r="F8536" s="102">
        <f t="shared" si="939"/>
        <v>1.2079775734240601</v>
      </c>
      <c r="G8536" s="102">
        <f t="shared" si="942"/>
        <v>25440.635101695232</v>
      </c>
      <c r="H8536" s="102">
        <f t="shared" si="940"/>
        <v>25441.377965835425</v>
      </c>
      <c r="I8536" s="102">
        <f t="shared" si="943"/>
        <v>0.74286414019297808</v>
      </c>
      <c r="J8536" s="102">
        <f t="shared" si="944"/>
        <v>25442.585943408849</v>
      </c>
      <c r="K8536" s="103">
        <f t="shared" si="945"/>
        <v>1.9508417136166827</v>
      </c>
    </row>
    <row r="8537" spans="2:11" x14ac:dyDescent="0.2">
      <c r="B8537" s="35">
        <v>8522</v>
      </c>
      <c r="C8537" s="93">
        <v>0.38405801200231804</v>
      </c>
      <c r="D8537" s="101">
        <f t="shared" si="941"/>
        <v>2.8708849946462154</v>
      </c>
      <c r="E8537" s="93">
        <v>7.3524054015824847E-2</v>
      </c>
      <c r="F8537" s="102">
        <f t="shared" si="939"/>
        <v>1.0735240540158248</v>
      </c>
      <c r="G8537" s="102">
        <f t="shared" si="942"/>
        <v>25443.505986689877</v>
      </c>
      <c r="H8537" s="102">
        <f t="shared" si="940"/>
        <v>25443.505986689877</v>
      </c>
      <c r="I8537" s="102">
        <f t="shared" si="943"/>
        <v>0</v>
      </c>
      <c r="J8537" s="102">
        <f t="shared" si="944"/>
        <v>25444.579510743893</v>
      </c>
      <c r="K8537" s="103">
        <f t="shared" si="945"/>
        <v>1.0735240540161612</v>
      </c>
    </row>
    <row r="8538" spans="2:11" x14ac:dyDescent="0.2">
      <c r="B8538" s="35">
        <v>8523</v>
      </c>
      <c r="C8538" s="93">
        <v>0.58812190259987684</v>
      </c>
      <c r="D8538" s="101">
        <f t="shared" si="941"/>
        <v>1.5924631056721568</v>
      </c>
      <c r="E8538" s="93">
        <v>0.5452145333431988</v>
      </c>
      <c r="F8538" s="102">
        <f t="shared" si="939"/>
        <v>1.5452145333431988</v>
      </c>
      <c r="G8538" s="102">
        <f t="shared" si="942"/>
        <v>25445.098449795551</v>
      </c>
      <c r="H8538" s="102">
        <f t="shared" si="940"/>
        <v>25445.098449795551</v>
      </c>
      <c r="I8538" s="102">
        <f t="shared" si="943"/>
        <v>0</v>
      </c>
      <c r="J8538" s="102">
        <f t="shared" si="944"/>
        <v>25446.643664328894</v>
      </c>
      <c r="K8538" s="103">
        <f t="shared" si="945"/>
        <v>1.5452145333438239</v>
      </c>
    </row>
    <row r="8539" spans="2:11" ht="16" thickBot="1" x14ac:dyDescent="0.25">
      <c r="B8539" s="39">
        <v>8524</v>
      </c>
      <c r="C8539" s="94">
        <v>0.58066673616701181</v>
      </c>
      <c r="D8539" s="104">
        <f t="shared" si="941"/>
        <v>1.6307348716415999</v>
      </c>
      <c r="E8539" s="94">
        <v>6.3453022371417922E-2</v>
      </c>
      <c r="F8539" s="105">
        <f t="shared" si="939"/>
        <v>1.063453022371418</v>
      </c>
      <c r="G8539" s="105">
        <f t="shared" si="942"/>
        <v>25446.729184667191</v>
      </c>
      <c r="H8539" s="105">
        <f t="shared" si="940"/>
        <v>25446.729184667191</v>
      </c>
      <c r="I8539" s="105">
        <f t="shared" si="943"/>
        <v>0</v>
      </c>
      <c r="J8539" s="105">
        <f t="shared" si="944"/>
        <v>25447.792637689563</v>
      </c>
      <c r="K8539" s="106">
        <f t="shared" si="945"/>
        <v>1.0634530223724141</v>
      </c>
    </row>
    <row r="8540" spans="2:11" x14ac:dyDescent="0.2">
      <c r="B8540" s="35">
        <v>8525</v>
      </c>
      <c r="C8540" s="93">
        <v>0.67320087833885867</v>
      </c>
      <c r="D8540" s="101">
        <f t="shared" si="941"/>
        <v>1.187134535832975</v>
      </c>
      <c r="E8540" s="93">
        <v>0.92978327962481533</v>
      </c>
      <c r="F8540" s="102">
        <f t="shared" si="939"/>
        <v>1.9297832796248153</v>
      </c>
      <c r="G8540" s="102">
        <f t="shared" si="942"/>
        <v>25447.916319203025</v>
      </c>
      <c r="H8540" s="102">
        <f t="shared" si="940"/>
        <v>25447.916319203025</v>
      </c>
      <c r="I8540" s="102">
        <f t="shared" si="943"/>
        <v>0</v>
      </c>
      <c r="J8540" s="102">
        <f t="shared" si="944"/>
        <v>25449.84610248265</v>
      </c>
      <c r="K8540" s="103">
        <f t="shared" si="945"/>
        <v>1.9297832796255534</v>
      </c>
    </row>
    <row r="8541" spans="2:11" x14ac:dyDescent="0.2">
      <c r="B8541" s="35">
        <v>8526</v>
      </c>
      <c r="C8541" s="93">
        <v>0.13092067176319944</v>
      </c>
      <c r="D8541" s="101">
        <f t="shared" si="941"/>
        <v>6.0994910947964183</v>
      </c>
      <c r="E8541" s="93">
        <v>0.55060011126867658</v>
      </c>
      <c r="F8541" s="102">
        <f t="shared" si="939"/>
        <v>1.5506001112686767</v>
      </c>
      <c r="G8541" s="102">
        <f t="shared" si="942"/>
        <v>25454.01581029782</v>
      </c>
      <c r="H8541" s="102">
        <f t="shared" si="940"/>
        <v>25454.01581029782</v>
      </c>
      <c r="I8541" s="102">
        <f t="shared" si="943"/>
        <v>0</v>
      </c>
      <c r="J8541" s="102">
        <f t="shared" si="944"/>
        <v>25455.56641040909</v>
      </c>
      <c r="K8541" s="103">
        <f t="shared" si="945"/>
        <v>1.5506001112698868</v>
      </c>
    </row>
    <row r="8542" spans="2:11" x14ac:dyDescent="0.2">
      <c r="B8542" s="35">
        <v>8527</v>
      </c>
      <c r="C8542" s="93">
        <v>6.633885423930086E-2</v>
      </c>
      <c r="D8542" s="101">
        <f t="shared" si="941"/>
        <v>8.1389385499528597</v>
      </c>
      <c r="E8542" s="93">
        <v>0.43868289954107165</v>
      </c>
      <c r="F8542" s="102">
        <f t="shared" si="939"/>
        <v>1.4386828995410716</v>
      </c>
      <c r="G8542" s="102">
        <f t="shared" si="942"/>
        <v>25462.154748847774</v>
      </c>
      <c r="H8542" s="102">
        <f t="shared" si="940"/>
        <v>25462.154748847774</v>
      </c>
      <c r="I8542" s="102">
        <f t="shared" si="943"/>
        <v>0</v>
      </c>
      <c r="J8542" s="102">
        <f t="shared" si="944"/>
        <v>25463.593431747315</v>
      </c>
      <c r="K8542" s="103">
        <f t="shared" si="945"/>
        <v>1.4386828995411634</v>
      </c>
    </row>
    <row r="8543" spans="2:11" ht="16" thickBot="1" x14ac:dyDescent="0.25">
      <c r="B8543" s="39">
        <v>8528</v>
      </c>
      <c r="C8543" s="94">
        <v>0.84769402709306196</v>
      </c>
      <c r="D8543" s="104">
        <f t="shared" si="941"/>
        <v>0.49570657622288111</v>
      </c>
      <c r="E8543" s="94">
        <v>0.5377810279192442</v>
      </c>
      <c r="F8543" s="105">
        <f t="shared" si="939"/>
        <v>1.5377810279192441</v>
      </c>
      <c r="G8543" s="105">
        <f t="shared" si="942"/>
        <v>25462.650455423998</v>
      </c>
      <c r="H8543" s="105">
        <f t="shared" si="940"/>
        <v>25463.593431747315</v>
      </c>
      <c r="I8543" s="105">
        <f t="shared" si="943"/>
        <v>0.94297632331654313</v>
      </c>
      <c r="J8543" s="105">
        <f t="shared" si="944"/>
        <v>25465.131212775235</v>
      </c>
      <c r="K8543" s="106">
        <f t="shared" si="945"/>
        <v>2.4807573512371164</v>
      </c>
    </row>
    <row r="8544" spans="2:11" x14ac:dyDescent="0.2">
      <c r="B8544" s="35">
        <v>8529</v>
      </c>
      <c r="C8544" s="93">
        <v>0.43832450438568704</v>
      </c>
      <c r="D8544" s="101">
        <f t="shared" si="941"/>
        <v>2.4743872959813644</v>
      </c>
      <c r="E8544" s="93">
        <v>0.29130225104650609</v>
      </c>
      <c r="F8544" s="102">
        <f t="shared" si="939"/>
        <v>1.2913022510465062</v>
      </c>
      <c r="G8544" s="102">
        <f t="shared" si="942"/>
        <v>25465.124842719979</v>
      </c>
      <c r="H8544" s="102">
        <f t="shared" si="940"/>
        <v>25465.131212775235</v>
      </c>
      <c r="I8544" s="102">
        <f t="shared" si="943"/>
        <v>6.3700552564114332E-3</v>
      </c>
      <c r="J8544" s="102">
        <f t="shared" si="944"/>
        <v>25466.422515026283</v>
      </c>
      <c r="K8544" s="103">
        <f t="shared" si="945"/>
        <v>1.2976723063038662</v>
      </c>
    </row>
    <row r="8545" spans="2:11" x14ac:dyDescent="0.2">
      <c r="B8545" s="35">
        <v>8530</v>
      </c>
      <c r="C8545" s="93">
        <v>0.26884709594599221</v>
      </c>
      <c r="D8545" s="101">
        <f t="shared" si="941"/>
        <v>3.9408374326436499</v>
      </c>
      <c r="E8545" s="93">
        <v>0.38004263133111382</v>
      </c>
      <c r="F8545" s="102">
        <f t="shared" si="939"/>
        <v>1.3800426313311138</v>
      </c>
      <c r="G8545" s="102">
        <f t="shared" si="942"/>
        <v>25469.065680152624</v>
      </c>
      <c r="H8545" s="102">
        <f t="shared" si="940"/>
        <v>25469.065680152624</v>
      </c>
      <c r="I8545" s="102">
        <f t="shared" si="943"/>
        <v>0</v>
      </c>
      <c r="J8545" s="102">
        <f t="shared" si="944"/>
        <v>25470.445722783956</v>
      </c>
      <c r="K8545" s="103">
        <f t="shared" si="945"/>
        <v>1.3800426313318894</v>
      </c>
    </row>
    <row r="8546" spans="2:11" x14ac:dyDescent="0.2">
      <c r="B8546" s="35">
        <v>8531</v>
      </c>
      <c r="C8546" s="93">
        <v>0.34263089433172345</v>
      </c>
      <c r="D8546" s="101">
        <f t="shared" si="941"/>
        <v>3.2133045631744084</v>
      </c>
      <c r="E8546" s="93">
        <v>0.86996397430898709</v>
      </c>
      <c r="F8546" s="102">
        <f t="shared" si="939"/>
        <v>1.8699639743089871</v>
      </c>
      <c r="G8546" s="102">
        <f t="shared" si="942"/>
        <v>25472.278984715798</v>
      </c>
      <c r="H8546" s="102">
        <f t="shared" si="940"/>
        <v>25472.278984715798</v>
      </c>
      <c r="I8546" s="102">
        <f t="shared" si="943"/>
        <v>0</v>
      </c>
      <c r="J8546" s="102">
        <f t="shared" si="944"/>
        <v>25474.148948690108</v>
      </c>
      <c r="K8546" s="103">
        <f t="shared" si="945"/>
        <v>1.8699639743099397</v>
      </c>
    </row>
    <row r="8547" spans="2:11" ht="16" thickBot="1" x14ac:dyDescent="0.25">
      <c r="B8547" s="39">
        <v>8532</v>
      </c>
      <c r="C8547" s="94">
        <v>0.36726141109491761</v>
      </c>
      <c r="D8547" s="104">
        <f t="shared" si="941"/>
        <v>3.0050441780256492</v>
      </c>
      <c r="E8547" s="94">
        <v>0.89044034898340518</v>
      </c>
      <c r="F8547" s="105">
        <f t="shared" si="939"/>
        <v>1.8904403489834052</v>
      </c>
      <c r="G8547" s="105">
        <f t="shared" si="942"/>
        <v>25475.284028893824</v>
      </c>
      <c r="H8547" s="105">
        <f t="shared" si="940"/>
        <v>25475.284028893824</v>
      </c>
      <c r="I8547" s="105">
        <f t="shared" si="943"/>
        <v>0</v>
      </c>
      <c r="J8547" s="105">
        <f t="shared" si="944"/>
        <v>25477.174469242807</v>
      </c>
      <c r="K8547" s="106">
        <f t="shared" si="945"/>
        <v>1.8904403489832475</v>
      </c>
    </row>
    <row r="8548" spans="2:11" x14ac:dyDescent="0.2">
      <c r="B8548" s="35">
        <v>8533</v>
      </c>
      <c r="C8548" s="93">
        <v>2.6736264020373435E-2</v>
      </c>
      <c r="D8548" s="101">
        <f t="shared" si="941"/>
        <v>10.865203296267254</v>
      </c>
      <c r="E8548" s="93">
        <v>0.468952004542183</v>
      </c>
      <c r="F8548" s="102">
        <f t="shared" si="939"/>
        <v>1.4689520045421829</v>
      </c>
      <c r="G8548" s="102">
        <f t="shared" si="942"/>
        <v>25486.149232190091</v>
      </c>
      <c r="H8548" s="102">
        <f t="shared" si="940"/>
        <v>25486.149232190091</v>
      </c>
      <c r="I8548" s="102">
        <f t="shared" si="943"/>
        <v>0</v>
      </c>
      <c r="J8548" s="102">
        <f t="shared" si="944"/>
        <v>25487.618184194635</v>
      </c>
      <c r="K8548" s="103">
        <f t="shared" si="945"/>
        <v>1.4689520045430982</v>
      </c>
    </row>
    <row r="8549" spans="2:11" x14ac:dyDescent="0.2">
      <c r="B8549" s="35">
        <v>8534</v>
      </c>
      <c r="C8549" s="93">
        <v>0.29457044424412415</v>
      </c>
      <c r="D8549" s="101">
        <f t="shared" si="941"/>
        <v>3.6667113150702528</v>
      </c>
      <c r="E8549" s="93">
        <v>0.63343360793458769</v>
      </c>
      <c r="F8549" s="102">
        <f t="shared" si="939"/>
        <v>1.6334336079345877</v>
      </c>
      <c r="G8549" s="102">
        <f t="shared" si="942"/>
        <v>25489.81594350516</v>
      </c>
      <c r="H8549" s="102">
        <f t="shared" si="940"/>
        <v>25489.81594350516</v>
      </c>
      <c r="I8549" s="102">
        <f t="shared" si="943"/>
        <v>0</v>
      </c>
      <c r="J8549" s="102">
        <f t="shared" si="944"/>
        <v>25491.449377113095</v>
      </c>
      <c r="K8549" s="103">
        <f t="shared" si="945"/>
        <v>1.6334336079344212</v>
      </c>
    </row>
    <row r="8550" spans="2:11" x14ac:dyDescent="0.2">
      <c r="B8550" s="35">
        <v>8535</v>
      </c>
      <c r="C8550" s="93">
        <v>0.67128938137847838</v>
      </c>
      <c r="D8550" s="101">
        <f t="shared" si="941"/>
        <v>1.1956648984792169</v>
      </c>
      <c r="E8550" s="93">
        <v>1.8504706824941541E-2</v>
      </c>
      <c r="F8550" s="102">
        <f t="shared" si="939"/>
        <v>1.0185047068249415</v>
      </c>
      <c r="G8550" s="102">
        <f t="shared" si="942"/>
        <v>25491.011608403638</v>
      </c>
      <c r="H8550" s="102">
        <f t="shared" si="940"/>
        <v>25491.449377113095</v>
      </c>
      <c r="I8550" s="102">
        <f t="shared" si="943"/>
        <v>0.4377687094565772</v>
      </c>
      <c r="J8550" s="102">
        <f t="shared" si="944"/>
        <v>25492.467881819921</v>
      </c>
      <c r="K8550" s="103">
        <f t="shared" si="945"/>
        <v>1.4562734162827837</v>
      </c>
    </row>
    <row r="8551" spans="2:11" ht="16" thickBot="1" x14ac:dyDescent="0.25">
      <c r="B8551" s="39">
        <v>8536</v>
      </c>
      <c r="C8551" s="94">
        <v>0.61387659928945382</v>
      </c>
      <c r="D8551" s="104">
        <f t="shared" si="941"/>
        <v>1.4638840481693676</v>
      </c>
      <c r="E8551" s="94">
        <v>0.27908859820297027</v>
      </c>
      <c r="F8551" s="105">
        <f t="shared" si="939"/>
        <v>1.2790885982029703</v>
      </c>
      <c r="G8551" s="105">
        <f t="shared" si="942"/>
        <v>25492.475492451809</v>
      </c>
      <c r="H8551" s="105">
        <f t="shared" si="940"/>
        <v>25492.475492451809</v>
      </c>
      <c r="I8551" s="105">
        <f t="shared" si="943"/>
        <v>0</v>
      </c>
      <c r="J8551" s="105">
        <f t="shared" si="944"/>
        <v>25493.754581050012</v>
      </c>
      <c r="K8551" s="106">
        <f t="shared" si="945"/>
        <v>1.2790885982030886</v>
      </c>
    </row>
    <row r="8552" spans="2:11" x14ac:dyDescent="0.2">
      <c r="B8552" s="35">
        <v>8537</v>
      </c>
      <c r="C8552" s="93">
        <v>0.66374070318302414</v>
      </c>
      <c r="D8552" s="101">
        <f t="shared" si="941"/>
        <v>1.2295911390839969</v>
      </c>
      <c r="E8552" s="93">
        <v>0.8722025593324787</v>
      </c>
      <c r="F8552" s="102">
        <f t="shared" si="939"/>
        <v>1.8722025593324787</v>
      </c>
      <c r="G8552" s="102">
        <f t="shared" si="942"/>
        <v>25493.705083590892</v>
      </c>
      <c r="H8552" s="102">
        <f t="shared" si="940"/>
        <v>25493.754581050012</v>
      </c>
      <c r="I8552" s="102">
        <f t="shared" si="943"/>
        <v>4.9497459120175336E-2</v>
      </c>
      <c r="J8552" s="102">
        <f t="shared" si="944"/>
        <v>25495.626783609347</v>
      </c>
      <c r="K8552" s="103">
        <f t="shared" si="945"/>
        <v>1.9217000184544304</v>
      </c>
    </row>
    <row r="8553" spans="2:11" x14ac:dyDescent="0.2">
      <c r="B8553" s="35">
        <v>8538</v>
      </c>
      <c r="C8553" s="93">
        <v>0.87038584585877954</v>
      </c>
      <c r="D8553" s="101">
        <f t="shared" si="941"/>
        <v>0.41645599399169791</v>
      </c>
      <c r="E8553" s="93">
        <v>0.19243565469294077</v>
      </c>
      <c r="F8553" s="102">
        <f t="shared" si="939"/>
        <v>1.1924356546929409</v>
      </c>
      <c r="G8553" s="102">
        <f t="shared" si="942"/>
        <v>25494.121539584885</v>
      </c>
      <c r="H8553" s="102">
        <f t="shared" si="940"/>
        <v>25495.626783609347</v>
      </c>
      <c r="I8553" s="102">
        <f t="shared" si="943"/>
        <v>1.5052440244617173</v>
      </c>
      <c r="J8553" s="102">
        <f t="shared" si="944"/>
        <v>25496.819219264038</v>
      </c>
      <c r="K8553" s="103">
        <f t="shared" si="945"/>
        <v>2.6976796791532252</v>
      </c>
    </row>
    <row r="8554" spans="2:11" x14ac:dyDescent="0.2">
      <c r="B8554" s="35">
        <v>8539</v>
      </c>
      <c r="C8554" s="93">
        <v>0.26642027250997813</v>
      </c>
      <c r="D8554" s="101">
        <f t="shared" si="941"/>
        <v>3.9680407356023442</v>
      </c>
      <c r="E8554" s="93">
        <v>0.61208896783180322</v>
      </c>
      <c r="F8554" s="102">
        <f t="shared" si="939"/>
        <v>1.6120889678318031</v>
      </c>
      <c r="G8554" s="102">
        <f t="shared" si="942"/>
        <v>25498.089580320488</v>
      </c>
      <c r="H8554" s="102">
        <f t="shared" si="940"/>
        <v>25498.089580320488</v>
      </c>
      <c r="I8554" s="102">
        <f t="shared" si="943"/>
        <v>0</v>
      </c>
      <c r="J8554" s="102">
        <f t="shared" si="944"/>
        <v>25499.701669288319</v>
      </c>
      <c r="K8554" s="103">
        <f t="shared" si="945"/>
        <v>1.6120889678313688</v>
      </c>
    </row>
    <row r="8555" spans="2:11" ht="16" thickBot="1" x14ac:dyDescent="0.25">
      <c r="B8555" s="39">
        <v>8540</v>
      </c>
      <c r="C8555" s="94">
        <v>0.70436326059871723</v>
      </c>
      <c r="D8555" s="104">
        <f t="shared" si="941"/>
        <v>1.0513831822055768</v>
      </c>
      <c r="E8555" s="94">
        <v>5.831285162722244E-2</v>
      </c>
      <c r="F8555" s="105">
        <f t="shared" ref="F8555:F8618" si="946">($N$18-$N$19)*E8555+$N$19</f>
        <v>1.0583128516272224</v>
      </c>
      <c r="G8555" s="105">
        <f t="shared" si="942"/>
        <v>25499.140963502694</v>
      </c>
      <c r="H8555" s="105">
        <f t="shared" ref="H8555:H8618" si="947">+MAX(G8555,J8554)</f>
        <v>25499.701669288319</v>
      </c>
      <c r="I8555" s="105">
        <f t="shared" si="943"/>
        <v>0.56070578562503215</v>
      </c>
      <c r="J8555" s="105">
        <f t="shared" si="944"/>
        <v>25500.759982139945</v>
      </c>
      <c r="K8555" s="106">
        <f t="shared" si="945"/>
        <v>1.619018637251429</v>
      </c>
    </row>
    <row r="8556" spans="2:11" x14ac:dyDescent="0.2">
      <c r="B8556" s="35">
        <v>8541</v>
      </c>
      <c r="C8556" s="93">
        <v>5.9350996757304819E-2</v>
      </c>
      <c r="D8556" s="101">
        <f t="shared" ref="D8556:D8619" si="948">-LN(C8556)/$N$16</f>
        <v>8.4728590905139285</v>
      </c>
      <c r="E8556" s="93">
        <v>0.25460682516706201</v>
      </c>
      <c r="F8556" s="102">
        <f t="shared" si="946"/>
        <v>1.2546068251670621</v>
      </c>
      <c r="G8556" s="102">
        <f t="shared" ref="G8556:G8619" si="949">G8555+D8556</f>
        <v>25507.613822593208</v>
      </c>
      <c r="H8556" s="102">
        <f t="shared" si="947"/>
        <v>25507.613822593208</v>
      </c>
      <c r="I8556" s="102">
        <f t="shared" si="943"/>
        <v>0</v>
      </c>
      <c r="J8556" s="102">
        <f t="shared" si="944"/>
        <v>25508.868429418377</v>
      </c>
      <c r="K8556" s="103">
        <f t="shared" si="945"/>
        <v>1.2546068251685938</v>
      </c>
    </row>
    <row r="8557" spans="2:11" x14ac:dyDescent="0.2">
      <c r="B8557" s="35">
        <v>8542</v>
      </c>
      <c r="C8557" s="93">
        <v>0.5500446723466631</v>
      </c>
      <c r="D8557" s="101">
        <f t="shared" si="948"/>
        <v>1.7932673448165197</v>
      </c>
      <c r="E8557" s="93">
        <v>0.90520035425448986</v>
      </c>
      <c r="F8557" s="102">
        <f t="shared" si="946"/>
        <v>1.90520035425449</v>
      </c>
      <c r="G8557" s="102">
        <f t="shared" si="949"/>
        <v>25509.407089938024</v>
      </c>
      <c r="H8557" s="102">
        <f t="shared" si="947"/>
        <v>25509.407089938024</v>
      </c>
      <c r="I8557" s="102">
        <f t="shared" si="943"/>
        <v>0</v>
      </c>
      <c r="J8557" s="102">
        <f t="shared" si="944"/>
        <v>25511.312290292277</v>
      </c>
      <c r="K8557" s="103">
        <f t="shared" si="945"/>
        <v>1.9052003542528837</v>
      </c>
    </row>
    <row r="8558" spans="2:11" x14ac:dyDescent="0.2">
      <c r="B8558" s="35">
        <v>8543</v>
      </c>
      <c r="C8558" s="93">
        <v>4.4890977513154628E-2</v>
      </c>
      <c r="D8558" s="101">
        <f t="shared" si="948"/>
        <v>9.3105553520437212</v>
      </c>
      <c r="E8558" s="93">
        <v>0.791953111564901</v>
      </c>
      <c r="F8558" s="102">
        <f t="shared" si="946"/>
        <v>1.791953111564901</v>
      </c>
      <c r="G8558" s="102">
        <f t="shared" si="949"/>
        <v>25518.717645290068</v>
      </c>
      <c r="H8558" s="102">
        <f t="shared" si="947"/>
        <v>25518.717645290068</v>
      </c>
      <c r="I8558" s="102">
        <f t="shared" si="943"/>
        <v>0</v>
      </c>
      <c r="J8558" s="102">
        <f t="shared" si="944"/>
        <v>25520.509598401633</v>
      </c>
      <c r="K8558" s="103">
        <f t="shared" si="945"/>
        <v>1.7919531115658174</v>
      </c>
    </row>
    <row r="8559" spans="2:11" ht="16" thickBot="1" x14ac:dyDescent="0.25">
      <c r="B8559" s="39">
        <v>8544</v>
      </c>
      <c r="C8559" s="94">
        <v>0.67151670008499109</v>
      </c>
      <c r="D8559" s="104">
        <f t="shared" si="948"/>
        <v>1.194649180520434</v>
      </c>
      <c r="E8559" s="94">
        <v>0.36294547586886194</v>
      </c>
      <c r="F8559" s="105">
        <f t="shared" si="946"/>
        <v>1.3629454758688619</v>
      </c>
      <c r="G8559" s="105">
        <f t="shared" si="949"/>
        <v>25519.912294470589</v>
      </c>
      <c r="H8559" s="105">
        <f t="shared" si="947"/>
        <v>25520.509598401633</v>
      </c>
      <c r="I8559" s="105">
        <f t="shared" si="943"/>
        <v>0.59730393104473478</v>
      </c>
      <c r="J8559" s="105">
        <f t="shared" si="944"/>
        <v>25521.872543877504</v>
      </c>
      <c r="K8559" s="106">
        <f t="shared" si="945"/>
        <v>1.9602494069149543</v>
      </c>
    </row>
    <row r="8560" spans="2:11" x14ac:dyDescent="0.2">
      <c r="B8560" s="35">
        <v>8545</v>
      </c>
      <c r="C8560" s="93">
        <v>0.97014468950648713</v>
      </c>
      <c r="D8560" s="101">
        <f t="shared" si="948"/>
        <v>9.0930162506819817E-2</v>
      </c>
      <c r="E8560" s="93">
        <v>0.10231255802777151</v>
      </c>
      <c r="F8560" s="102">
        <f t="shared" si="946"/>
        <v>1.1023125580277715</v>
      </c>
      <c r="G8560" s="102">
        <f t="shared" si="949"/>
        <v>25520.003224633096</v>
      </c>
      <c r="H8560" s="102">
        <f t="shared" si="947"/>
        <v>25521.872543877504</v>
      </c>
      <c r="I8560" s="102">
        <f t="shared" si="943"/>
        <v>1.8693192444079614</v>
      </c>
      <c r="J8560" s="102">
        <f t="shared" si="944"/>
        <v>25522.974856435532</v>
      </c>
      <c r="K8560" s="103">
        <f t="shared" si="945"/>
        <v>2.9716318024366046</v>
      </c>
    </row>
    <row r="8561" spans="2:11" x14ac:dyDescent="0.2">
      <c r="B8561" s="35">
        <v>8546</v>
      </c>
      <c r="C8561" s="93">
        <v>0.84794207306861114</v>
      </c>
      <c r="D8561" s="101">
        <f t="shared" si="948"/>
        <v>0.49482886675221754</v>
      </c>
      <c r="E8561" s="93">
        <v>0.32120222698216161</v>
      </c>
      <c r="F8561" s="102">
        <f t="shared" si="946"/>
        <v>1.3212022269821615</v>
      </c>
      <c r="G8561" s="102">
        <f t="shared" si="949"/>
        <v>25520.498053499847</v>
      </c>
      <c r="H8561" s="102">
        <f t="shared" si="947"/>
        <v>25522.974856435532</v>
      </c>
      <c r="I8561" s="102">
        <f t="shared" si="943"/>
        <v>2.476802935685555</v>
      </c>
      <c r="J8561" s="102">
        <f t="shared" si="944"/>
        <v>25524.296058662516</v>
      </c>
      <c r="K8561" s="103">
        <f t="shared" si="945"/>
        <v>3.798005162669142</v>
      </c>
    </row>
    <row r="8562" spans="2:11" x14ac:dyDescent="0.2">
      <c r="B8562" s="35">
        <v>8547</v>
      </c>
      <c r="C8562" s="93">
        <v>0.90635579048080872</v>
      </c>
      <c r="D8562" s="101">
        <f t="shared" si="948"/>
        <v>0.29497003590756748</v>
      </c>
      <c r="E8562" s="93">
        <v>0.79042528675264334</v>
      </c>
      <c r="F8562" s="102">
        <f t="shared" si="946"/>
        <v>1.7904252867526433</v>
      </c>
      <c r="G8562" s="102">
        <f t="shared" si="949"/>
        <v>25520.793023535753</v>
      </c>
      <c r="H8562" s="102">
        <f t="shared" si="947"/>
        <v>25524.296058662516</v>
      </c>
      <c r="I8562" s="102">
        <f t="shared" si="943"/>
        <v>3.5030351267632795</v>
      </c>
      <c r="J8562" s="102">
        <f t="shared" si="944"/>
        <v>25526.086483949268</v>
      </c>
      <c r="K8562" s="103">
        <f t="shared" si="945"/>
        <v>5.2934604135152767</v>
      </c>
    </row>
    <row r="8563" spans="2:11" ht="16" thickBot="1" x14ac:dyDescent="0.25">
      <c r="B8563" s="39">
        <v>8548</v>
      </c>
      <c r="C8563" s="94">
        <v>2.7114303786910599E-2</v>
      </c>
      <c r="D8563" s="104">
        <f t="shared" si="948"/>
        <v>10.823081625980043</v>
      </c>
      <c r="E8563" s="94">
        <v>0.10204170987806715</v>
      </c>
      <c r="F8563" s="105">
        <f t="shared" si="946"/>
        <v>1.1020417098780673</v>
      </c>
      <c r="G8563" s="105">
        <f t="shared" si="949"/>
        <v>25531.616105161731</v>
      </c>
      <c r="H8563" s="105">
        <f t="shared" si="947"/>
        <v>25531.616105161731</v>
      </c>
      <c r="I8563" s="105">
        <f t="shared" si="943"/>
        <v>0</v>
      </c>
      <c r="J8563" s="105">
        <f t="shared" si="944"/>
        <v>25532.718146871608</v>
      </c>
      <c r="K8563" s="106">
        <f t="shared" si="945"/>
        <v>1.1020417098770849</v>
      </c>
    </row>
    <row r="8564" spans="2:11" x14ac:dyDescent="0.2">
      <c r="B8564" s="35">
        <v>8549</v>
      </c>
      <c r="C8564" s="93">
        <v>0.79639083541438693</v>
      </c>
      <c r="D8564" s="101">
        <f t="shared" si="948"/>
        <v>0.68299564312243621</v>
      </c>
      <c r="E8564" s="93">
        <v>6.1060529474308289E-2</v>
      </c>
      <c r="F8564" s="102">
        <f t="shared" si="946"/>
        <v>1.0610605294743083</v>
      </c>
      <c r="G8564" s="102">
        <f t="shared" si="949"/>
        <v>25532.299100804852</v>
      </c>
      <c r="H8564" s="102">
        <f t="shared" si="947"/>
        <v>25532.718146871608</v>
      </c>
      <c r="I8564" s="102">
        <f t="shared" si="943"/>
        <v>0.41904606675598188</v>
      </c>
      <c r="J8564" s="102">
        <f t="shared" si="944"/>
        <v>25533.779207401083</v>
      </c>
      <c r="K8564" s="103">
        <f t="shared" si="945"/>
        <v>1.4801065962310531</v>
      </c>
    </row>
    <row r="8565" spans="2:11" x14ac:dyDescent="0.2">
      <c r="B8565" s="35">
        <v>8550</v>
      </c>
      <c r="C8565" s="93">
        <v>0.50115077154370691</v>
      </c>
      <c r="D8565" s="101">
        <f t="shared" si="948"/>
        <v>2.0725448458979701</v>
      </c>
      <c r="E8565" s="93">
        <v>0.71628316825476146</v>
      </c>
      <c r="F8565" s="102">
        <f t="shared" si="946"/>
        <v>1.7162831682547615</v>
      </c>
      <c r="G8565" s="102">
        <f t="shared" si="949"/>
        <v>25534.37164565075</v>
      </c>
      <c r="H8565" s="102">
        <f t="shared" si="947"/>
        <v>25534.37164565075</v>
      </c>
      <c r="I8565" s="102">
        <f t="shared" si="943"/>
        <v>0</v>
      </c>
      <c r="J8565" s="102">
        <f t="shared" si="944"/>
        <v>25536.087928819004</v>
      </c>
      <c r="K8565" s="103">
        <f t="shared" si="945"/>
        <v>1.7162831682544493</v>
      </c>
    </row>
    <row r="8566" spans="2:11" x14ac:dyDescent="0.2">
      <c r="B8566" s="35">
        <v>8551</v>
      </c>
      <c r="C8566" s="93">
        <v>0.6281726677487538</v>
      </c>
      <c r="D8566" s="101">
        <f t="shared" si="948"/>
        <v>1.3948206049826326</v>
      </c>
      <c r="E8566" s="93">
        <v>0.22065190151935277</v>
      </c>
      <c r="F8566" s="102">
        <f t="shared" si="946"/>
        <v>1.2206519015193527</v>
      </c>
      <c r="G8566" s="102">
        <f t="shared" si="949"/>
        <v>25535.766466255733</v>
      </c>
      <c r="H8566" s="102">
        <f t="shared" si="947"/>
        <v>25536.087928819004</v>
      </c>
      <c r="I8566" s="102">
        <f t="shared" si="943"/>
        <v>0.3214625632717798</v>
      </c>
      <c r="J8566" s="102">
        <f t="shared" si="944"/>
        <v>25537.308580720524</v>
      </c>
      <c r="K8566" s="103">
        <f t="shared" si="945"/>
        <v>1.5421144647916663</v>
      </c>
    </row>
    <row r="8567" spans="2:11" ht="16" thickBot="1" x14ac:dyDescent="0.25">
      <c r="B8567" s="39">
        <v>8552</v>
      </c>
      <c r="C8567" s="94">
        <v>0.444015236508708</v>
      </c>
      <c r="D8567" s="104">
        <f t="shared" si="948"/>
        <v>2.4356892020329637</v>
      </c>
      <c r="E8567" s="94">
        <v>0.95956172087875968</v>
      </c>
      <c r="F8567" s="105">
        <f t="shared" si="946"/>
        <v>1.9595617208787597</v>
      </c>
      <c r="G8567" s="105">
        <f t="shared" si="949"/>
        <v>25538.202155457766</v>
      </c>
      <c r="H8567" s="105">
        <f t="shared" si="947"/>
        <v>25538.202155457766</v>
      </c>
      <c r="I8567" s="105">
        <f t="shared" si="943"/>
        <v>0</v>
      </c>
      <c r="J8567" s="105">
        <f t="shared" si="944"/>
        <v>25540.161717178646</v>
      </c>
      <c r="K8567" s="106">
        <f t="shared" si="945"/>
        <v>1.9595617208797194</v>
      </c>
    </row>
    <row r="8568" spans="2:11" x14ac:dyDescent="0.2">
      <c r="B8568" s="35">
        <v>8553</v>
      </c>
      <c r="C8568" s="93">
        <v>0.46614994067566984</v>
      </c>
      <c r="D8568" s="101">
        <f t="shared" si="948"/>
        <v>2.2897438065117215</v>
      </c>
      <c r="E8568" s="93">
        <v>0.58600510683990403</v>
      </c>
      <c r="F8568" s="102">
        <f t="shared" si="946"/>
        <v>1.5860051068399041</v>
      </c>
      <c r="G8568" s="102">
        <f t="shared" si="949"/>
        <v>25540.491899264278</v>
      </c>
      <c r="H8568" s="102">
        <f t="shared" si="947"/>
        <v>25540.491899264278</v>
      </c>
      <c r="I8568" s="102">
        <f t="shared" si="943"/>
        <v>0</v>
      </c>
      <c r="J8568" s="102">
        <f t="shared" si="944"/>
        <v>25542.077904371119</v>
      </c>
      <c r="K8568" s="103">
        <f t="shared" si="945"/>
        <v>1.5860051068411849</v>
      </c>
    </row>
    <row r="8569" spans="2:11" x14ac:dyDescent="0.2">
      <c r="B8569" s="35">
        <v>8554</v>
      </c>
      <c r="C8569" s="93">
        <v>0.20545535104778756</v>
      </c>
      <c r="D8569" s="101">
        <f t="shared" si="948"/>
        <v>4.7475796154784264</v>
      </c>
      <c r="E8569" s="93">
        <v>0.64887126110330695</v>
      </c>
      <c r="F8569" s="102">
        <f t="shared" si="946"/>
        <v>1.648871261103307</v>
      </c>
      <c r="G8569" s="102">
        <f t="shared" si="949"/>
        <v>25545.239478879757</v>
      </c>
      <c r="H8569" s="102">
        <f t="shared" si="947"/>
        <v>25545.239478879757</v>
      </c>
      <c r="I8569" s="102">
        <f t="shared" si="943"/>
        <v>0</v>
      </c>
      <c r="J8569" s="102">
        <f t="shared" si="944"/>
        <v>25546.88835014086</v>
      </c>
      <c r="K8569" s="103">
        <f t="shared" si="945"/>
        <v>1.6488712611026131</v>
      </c>
    </row>
    <row r="8570" spans="2:11" x14ac:dyDescent="0.2">
      <c r="B8570" s="35">
        <v>8555</v>
      </c>
      <c r="C8570" s="93">
        <v>0.77970646473991845</v>
      </c>
      <c r="D8570" s="101">
        <f t="shared" si="948"/>
        <v>0.74651327215166075</v>
      </c>
      <c r="E8570" s="93">
        <v>0.62182164449367272</v>
      </c>
      <c r="F8570" s="102">
        <f t="shared" si="946"/>
        <v>1.6218216444936728</v>
      </c>
      <c r="G8570" s="102">
        <f t="shared" si="949"/>
        <v>25545.985992151909</v>
      </c>
      <c r="H8570" s="102">
        <f t="shared" si="947"/>
        <v>25546.88835014086</v>
      </c>
      <c r="I8570" s="102">
        <f t="shared" si="943"/>
        <v>0.90235798895082553</v>
      </c>
      <c r="J8570" s="102">
        <f t="shared" si="944"/>
        <v>25548.510171785354</v>
      </c>
      <c r="K8570" s="103">
        <f t="shared" si="945"/>
        <v>2.5241796334448736</v>
      </c>
    </row>
    <row r="8571" spans="2:11" ht="16" thickBot="1" x14ac:dyDescent="0.25">
      <c r="B8571" s="39">
        <v>8556</v>
      </c>
      <c r="C8571" s="94">
        <v>0.81926319484002741</v>
      </c>
      <c r="D8571" s="104">
        <f t="shared" si="948"/>
        <v>0.59804965660047049</v>
      </c>
      <c r="E8571" s="94">
        <v>7.0912990679256716E-2</v>
      </c>
      <c r="F8571" s="105">
        <f t="shared" si="946"/>
        <v>1.0709129906792567</v>
      </c>
      <c r="G8571" s="105">
        <f t="shared" si="949"/>
        <v>25546.58404180851</v>
      </c>
      <c r="H8571" s="105">
        <f t="shared" si="947"/>
        <v>25548.510171785354</v>
      </c>
      <c r="I8571" s="105">
        <f t="shared" si="943"/>
        <v>1.9261299768440949</v>
      </c>
      <c r="J8571" s="105">
        <f t="shared" si="944"/>
        <v>25549.581084776033</v>
      </c>
      <c r="K8571" s="106">
        <f t="shared" si="945"/>
        <v>2.9970429675231571</v>
      </c>
    </row>
    <row r="8572" spans="2:11" x14ac:dyDescent="0.2">
      <c r="B8572" s="35">
        <v>8557</v>
      </c>
      <c r="C8572" s="93">
        <v>0.20100235425640456</v>
      </c>
      <c r="D8572" s="101">
        <f t="shared" si="948"/>
        <v>4.8133159748196723</v>
      </c>
      <c r="E8572" s="93">
        <v>0.4200319897414273</v>
      </c>
      <c r="F8572" s="102">
        <f t="shared" si="946"/>
        <v>1.4200319897414273</v>
      </c>
      <c r="G8572" s="102">
        <f t="shared" si="949"/>
        <v>25551.397357783331</v>
      </c>
      <c r="H8572" s="102">
        <f t="shared" si="947"/>
        <v>25551.397357783331</v>
      </c>
      <c r="I8572" s="102">
        <f t="shared" si="943"/>
        <v>0</v>
      </c>
      <c r="J8572" s="102">
        <f t="shared" si="944"/>
        <v>25552.817389773074</v>
      </c>
      <c r="K8572" s="103">
        <f t="shared" si="945"/>
        <v>1.4200319897427107</v>
      </c>
    </row>
    <row r="8573" spans="2:11" x14ac:dyDescent="0.2">
      <c r="B8573" s="35">
        <v>8558</v>
      </c>
      <c r="C8573" s="93">
        <v>0.83534217731241189</v>
      </c>
      <c r="D8573" s="101">
        <f t="shared" si="948"/>
        <v>0.53974153465518349</v>
      </c>
      <c r="E8573" s="93">
        <v>7.9525000497411624E-2</v>
      </c>
      <c r="F8573" s="102">
        <f t="shared" si="946"/>
        <v>1.0795250004974117</v>
      </c>
      <c r="G8573" s="102">
        <f t="shared" si="949"/>
        <v>25551.937099317987</v>
      </c>
      <c r="H8573" s="102">
        <f t="shared" si="947"/>
        <v>25552.817389773074</v>
      </c>
      <c r="I8573" s="102">
        <f t="shared" si="943"/>
        <v>0.88029045508665149</v>
      </c>
      <c r="J8573" s="102">
        <f t="shared" si="944"/>
        <v>25553.89691477357</v>
      </c>
      <c r="K8573" s="103">
        <f t="shared" si="945"/>
        <v>1.9598154555824294</v>
      </c>
    </row>
    <row r="8574" spans="2:11" x14ac:dyDescent="0.2">
      <c r="B8574" s="35">
        <v>8559</v>
      </c>
      <c r="C8574" s="93">
        <v>0.27074568798551624</v>
      </c>
      <c r="D8574" s="101">
        <f t="shared" si="948"/>
        <v>3.9197259582374171</v>
      </c>
      <c r="E8574" s="93">
        <v>0.68842272334559806</v>
      </c>
      <c r="F8574" s="102">
        <f t="shared" si="946"/>
        <v>1.6884227233455982</v>
      </c>
      <c r="G8574" s="102">
        <f t="shared" si="949"/>
        <v>25555.856825276223</v>
      </c>
      <c r="H8574" s="102">
        <f t="shared" si="947"/>
        <v>25555.856825276223</v>
      </c>
      <c r="I8574" s="102">
        <f t="shared" si="943"/>
        <v>0</v>
      </c>
      <c r="J8574" s="102">
        <f t="shared" si="944"/>
        <v>25557.545247999569</v>
      </c>
      <c r="K8574" s="103">
        <f t="shared" si="945"/>
        <v>1.688422723345866</v>
      </c>
    </row>
    <row r="8575" spans="2:11" ht="16" thickBot="1" x14ac:dyDescent="0.25">
      <c r="B8575" s="39">
        <v>8560</v>
      </c>
      <c r="C8575" s="94">
        <v>0.57582046092694983</v>
      </c>
      <c r="D8575" s="104">
        <f t="shared" si="948"/>
        <v>1.6558780999629601</v>
      </c>
      <c r="E8575" s="94">
        <v>0.24561371480119909</v>
      </c>
      <c r="F8575" s="105">
        <f t="shared" si="946"/>
        <v>1.2456137148011992</v>
      </c>
      <c r="G8575" s="105">
        <f t="shared" si="949"/>
        <v>25557.512703376186</v>
      </c>
      <c r="H8575" s="105">
        <f t="shared" si="947"/>
        <v>25557.545247999569</v>
      </c>
      <c r="I8575" s="105">
        <f t="shared" si="943"/>
        <v>3.2544623383728322E-2</v>
      </c>
      <c r="J8575" s="105">
        <f t="shared" si="944"/>
        <v>25558.790861714369</v>
      </c>
      <c r="K8575" s="106">
        <f t="shared" si="945"/>
        <v>1.2781583381838573</v>
      </c>
    </row>
    <row r="8576" spans="2:11" x14ac:dyDescent="0.2">
      <c r="B8576" s="35">
        <v>8561</v>
      </c>
      <c r="C8576" s="93">
        <v>0.89783548967425997</v>
      </c>
      <c r="D8576" s="101">
        <f t="shared" si="948"/>
        <v>0.32330527144880983</v>
      </c>
      <c r="E8576" s="93">
        <v>0.89514697793573328</v>
      </c>
      <c r="F8576" s="102">
        <f t="shared" si="946"/>
        <v>1.8951469779357333</v>
      </c>
      <c r="G8576" s="102">
        <f t="shared" si="949"/>
        <v>25557.836008647635</v>
      </c>
      <c r="H8576" s="102">
        <f t="shared" si="947"/>
        <v>25558.790861714369</v>
      </c>
      <c r="I8576" s="102">
        <f t="shared" si="943"/>
        <v>0.95485306673435844</v>
      </c>
      <c r="J8576" s="102">
        <f t="shared" si="944"/>
        <v>25560.686008692304</v>
      </c>
      <c r="K8576" s="103">
        <f t="shared" si="945"/>
        <v>2.8500000446692866</v>
      </c>
    </row>
    <row r="8577" spans="2:11" x14ac:dyDescent="0.2">
      <c r="B8577" s="35">
        <v>8562</v>
      </c>
      <c r="C8577" s="93">
        <v>0.26610678485650296</v>
      </c>
      <c r="D8577" s="101">
        <f t="shared" si="948"/>
        <v>3.9715728117890956</v>
      </c>
      <c r="E8577" s="93">
        <v>0.19939899721277154</v>
      </c>
      <c r="F8577" s="102">
        <f t="shared" si="946"/>
        <v>1.1993989972127714</v>
      </c>
      <c r="G8577" s="102">
        <f t="shared" si="949"/>
        <v>25561.807581459423</v>
      </c>
      <c r="H8577" s="102">
        <f t="shared" si="947"/>
        <v>25561.807581459423</v>
      </c>
      <c r="I8577" s="102">
        <f t="shared" si="943"/>
        <v>0</v>
      </c>
      <c r="J8577" s="102">
        <f t="shared" si="944"/>
        <v>25563.006980456637</v>
      </c>
      <c r="K8577" s="103">
        <f t="shared" si="945"/>
        <v>1.1993989972143027</v>
      </c>
    </row>
    <row r="8578" spans="2:11" x14ac:dyDescent="0.2">
      <c r="B8578" s="35">
        <v>8563</v>
      </c>
      <c r="C8578" s="93">
        <v>6.9587441140833706E-2</v>
      </c>
      <c r="D8578" s="101">
        <f t="shared" si="948"/>
        <v>7.9955135139073636</v>
      </c>
      <c r="E8578" s="93">
        <v>0.3658451304210637</v>
      </c>
      <c r="F8578" s="102">
        <f t="shared" si="946"/>
        <v>1.3658451304210637</v>
      </c>
      <c r="G8578" s="102">
        <f t="shared" si="949"/>
        <v>25569.803094973329</v>
      </c>
      <c r="H8578" s="102">
        <f t="shared" si="947"/>
        <v>25569.803094973329</v>
      </c>
      <c r="I8578" s="102">
        <f t="shared" si="943"/>
        <v>0</v>
      </c>
      <c r="J8578" s="102">
        <f t="shared" si="944"/>
        <v>25571.168940103751</v>
      </c>
      <c r="K8578" s="103">
        <f t="shared" si="945"/>
        <v>1.3658451304218033</v>
      </c>
    </row>
    <row r="8579" spans="2:11" ht="16" thickBot="1" x14ac:dyDescent="0.25">
      <c r="B8579" s="39">
        <v>8564</v>
      </c>
      <c r="C8579" s="94">
        <v>0.13747428956659991</v>
      </c>
      <c r="D8579" s="104">
        <f t="shared" si="948"/>
        <v>5.9529550929886881</v>
      </c>
      <c r="E8579" s="94">
        <v>0.73715100857087634</v>
      </c>
      <c r="F8579" s="105">
        <f t="shared" si="946"/>
        <v>1.7371510085708763</v>
      </c>
      <c r="G8579" s="105">
        <f t="shared" si="949"/>
        <v>25575.756050066317</v>
      </c>
      <c r="H8579" s="105">
        <f t="shared" si="947"/>
        <v>25575.756050066317</v>
      </c>
      <c r="I8579" s="105">
        <f t="shared" si="943"/>
        <v>0</v>
      </c>
      <c r="J8579" s="105">
        <f t="shared" si="944"/>
        <v>25577.493201074889</v>
      </c>
      <c r="K8579" s="106">
        <f t="shared" si="945"/>
        <v>1.7371510085722548</v>
      </c>
    </row>
    <row r="8580" spans="2:11" x14ac:dyDescent="0.2">
      <c r="B8580" s="35">
        <v>8565</v>
      </c>
      <c r="C8580" s="93">
        <v>2.5310635994889474E-2</v>
      </c>
      <c r="D8580" s="101">
        <f t="shared" si="948"/>
        <v>11.029591729604958</v>
      </c>
      <c r="E8580" s="93">
        <v>0.68901845920650173</v>
      </c>
      <c r="F8580" s="102">
        <f t="shared" si="946"/>
        <v>1.6890184592065016</v>
      </c>
      <c r="G8580" s="102">
        <f t="shared" si="949"/>
        <v>25586.785641795923</v>
      </c>
      <c r="H8580" s="102">
        <f t="shared" si="947"/>
        <v>25586.785641795923</v>
      </c>
      <c r="I8580" s="102">
        <f t="shared" si="943"/>
        <v>0</v>
      </c>
      <c r="J8580" s="102">
        <f t="shared" si="944"/>
        <v>25588.474660255128</v>
      </c>
      <c r="K8580" s="103">
        <f t="shared" si="945"/>
        <v>1.6890184592048172</v>
      </c>
    </row>
    <row r="8581" spans="2:11" x14ac:dyDescent="0.2">
      <c r="B8581" s="35">
        <v>8566</v>
      </c>
      <c r="C8581" s="93">
        <v>0.67722189730135296</v>
      </c>
      <c r="D8581" s="101">
        <f t="shared" si="948"/>
        <v>1.169268882563437</v>
      </c>
      <c r="E8581" s="93">
        <v>0.48913678142912376</v>
      </c>
      <c r="F8581" s="102">
        <f t="shared" si="946"/>
        <v>1.4891367814291239</v>
      </c>
      <c r="G8581" s="102">
        <f t="shared" si="949"/>
        <v>25587.954910678487</v>
      </c>
      <c r="H8581" s="102">
        <f t="shared" si="947"/>
        <v>25588.474660255128</v>
      </c>
      <c r="I8581" s="102">
        <f t="shared" si="943"/>
        <v>0.51974957664060639</v>
      </c>
      <c r="J8581" s="102">
        <f t="shared" si="944"/>
        <v>25589.963797036558</v>
      </c>
      <c r="K8581" s="103">
        <f t="shared" si="945"/>
        <v>2.0088863580713223</v>
      </c>
    </row>
    <row r="8582" spans="2:11" x14ac:dyDescent="0.2">
      <c r="B8582" s="35">
        <v>8567</v>
      </c>
      <c r="C8582" s="93">
        <v>0.79314850982329865</v>
      </c>
      <c r="D8582" s="101">
        <f t="shared" si="948"/>
        <v>0.69523439681282839</v>
      </c>
      <c r="E8582" s="93">
        <v>0.85886037367078572</v>
      </c>
      <c r="F8582" s="102">
        <f t="shared" si="946"/>
        <v>1.8588603736707858</v>
      </c>
      <c r="G8582" s="102">
        <f t="shared" si="949"/>
        <v>25588.650145075298</v>
      </c>
      <c r="H8582" s="102">
        <f t="shared" si="947"/>
        <v>25589.963797036558</v>
      </c>
      <c r="I8582" s="102">
        <f t="shared" si="943"/>
        <v>1.3136519612598931</v>
      </c>
      <c r="J8582" s="102">
        <f t="shared" si="944"/>
        <v>25591.82265741023</v>
      </c>
      <c r="K8582" s="103">
        <f t="shared" si="945"/>
        <v>3.1725123349315254</v>
      </c>
    </row>
    <row r="8583" spans="2:11" ht="16" thickBot="1" x14ac:dyDescent="0.25">
      <c r="B8583" s="39">
        <v>8568</v>
      </c>
      <c r="C8583" s="94">
        <v>0.29255591622372923</v>
      </c>
      <c r="D8583" s="104">
        <f t="shared" si="948"/>
        <v>3.6872983920101263</v>
      </c>
      <c r="E8583" s="94">
        <v>0.88541861936783206</v>
      </c>
      <c r="F8583" s="105">
        <f t="shared" si="946"/>
        <v>1.8854186193678322</v>
      </c>
      <c r="G8583" s="105">
        <f t="shared" si="949"/>
        <v>25592.33744346731</v>
      </c>
      <c r="H8583" s="105">
        <f t="shared" si="947"/>
        <v>25592.33744346731</v>
      </c>
      <c r="I8583" s="105">
        <f t="shared" si="943"/>
        <v>0</v>
      </c>
      <c r="J8583" s="105">
        <f t="shared" si="944"/>
        <v>25594.222862086677</v>
      </c>
      <c r="K8583" s="106">
        <f t="shared" si="945"/>
        <v>1.8854186193675559</v>
      </c>
    </row>
    <row r="8584" spans="2:11" x14ac:dyDescent="0.2">
      <c r="B8584" s="35">
        <v>8569</v>
      </c>
      <c r="C8584" s="93">
        <v>0.92180669259530279</v>
      </c>
      <c r="D8584" s="101">
        <f t="shared" si="948"/>
        <v>0.24425921510104862</v>
      </c>
      <c r="E8584" s="93">
        <v>0.15119428353302633</v>
      </c>
      <c r="F8584" s="102">
        <f t="shared" si="946"/>
        <v>1.1511942835330262</v>
      </c>
      <c r="G8584" s="102">
        <f t="shared" si="949"/>
        <v>25592.581702682412</v>
      </c>
      <c r="H8584" s="102">
        <f t="shared" si="947"/>
        <v>25594.222862086677</v>
      </c>
      <c r="I8584" s="102">
        <f t="shared" si="943"/>
        <v>1.6411594042656361</v>
      </c>
      <c r="J8584" s="102">
        <f t="shared" si="944"/>
        <v>25595.374056370209</v>
      </c>
      <c r="K8584" s="103">
        <f t="shared" si="945"/>
        <v>2.7923536877970037</v>
      </c>
    </row>
    <row r="8585" spans="2:11" x14ac:dyDescent="0.2">
      <c r="B8585" s="35">
        <v>8570</v>
      </c>
      <c r="C8585" s="93">
        <v>0.17872241527198718</v>
      </c>
      <c r="D8585" s="101">
        <f t="shared" si="948"/>
        <v>5.1657642884199468</v>
      </c>
      <c r="E8585" s="93">
        <v>7.7556718372140954E-2</v>
      </c>
      <c r="F8585" s="102">
        <f t="shared" si="946"/>
        <v>1.0775567183721408</v>
      </c>
      <c r="G8585" s="102">
        <f t="shared" si="949"/>
        <v>25597.747466970832</v>
      </c>
      <c r="H8585" s="102">
        <f t="shared" si="947"/>
        <v>25597.747466970832</v>
      </c>
      <c r="I8585" s="102">
        <f t="shared" si="943"/>
        <v>0</v>
      </c>
      <c r="J8585" s="102">
        <f t="shared" si="944"/>
        <v>25598.825023689205</v>
      </c>
      <c r="K8585" s="103">
        <f t="shared" si="945"/>
        <v>1.0775567183736712</v>
      </c>
    </row>
    <row r="8586" spans="2:11" x14ac:dyDescent="0.2">
      <c r="B8586" s="35">
        <v>8571</v>
      </c>
      <c r="C8586" s="93">
        <v>0.76108622672401127</v>
      </c>
      <c r="D8586" s="101">
        <f t="shared" si="948"/>
        <v>0.8190258612352207</v>
      </c>
      <c r="E8586" s="93">
        <v>0.304473684235682</v>
      </c>
      <c r="F8586" s="102">
        <f t="shared" si="946"/>
        <v>1.3044736842356821</v>
      </c>
      <c r="G8586" s="102">
        <f t="shared" si="949"/>
        <v>25598.566492832066</v>
      </c>
      <c r="H8586" s="102">
        <f t="shared" si="947"/>
        <v>25598.825023689205</v>
      </c>
      <c r="I8586" s="102">
        <f t="shared" si="943"/>
        <v>0.25853085713970358</v>
      </c>
      <c r="J8586" s="102">
        <f t="shared" si="944"/>
        <v>25600.12949737344</v>
      </c>
      <c r="K8586" s="103">
        <f t="shared" si="945"/>
        <v>1.5630045413745393</v>
      </c>
    </row>
    <row r="8587" spans="2:11" ht="16" thickBot="1" x14ac:dyDescent="0.25">
      <c r="B8587" s="39">
        <v>8572</v>
      </c>
      <c r="C8587" s="94">
        <v>0.5993563009433015</v>
      </c>
      <c r="D8587" s="104">
        <f t="shared" si="948"/>
        <v>1.5356970942692358</v>
      </c>
      <c r="E8587" s="94">
        <v>0.44979588847553686</v>
      </c>
      <c r="F8587" s="105">
        <f t="shared" si="946"/>
        <v>1.4497958884755369</v>
      </c>
      <c r="G8587" s="105">
        <f t="shared" si="949"/>
        <v>25600.102189926336</v>
      </c>
      <c r="H8587" s="105">
        <f t="shared" si="947"/>
        <v>25600.12949737344</v>
      </c>
      <c r="I8587" s="105">
        <f t="shared" si="943"/>
        <v>2.730744710424915E-2</v>
      </c>
      <c r="J8587" s="105">
        <f t="shared" si="944"/>
        <v>25601.579293261915</v>
      </c>
      <c r="K8587" s="106">
        <f t="shared" si="945"/>
        <v>1.4771033355791587</v>
      </c>
    </row>
    <row r="8588" spans="2:11" x14ac:dyDescent="0.2">
      <c r="B8588" s="35">
        <v>8573</v>
      </c>
      <c r="C8588" s="93">
        <v>0.833931617918381</v>
      </c>
      <c r="D8588" s="101">
        <f t="shared" si="948"/>
        <v>0.54481161866583627</v>
      </c>
      <c r="E8588" s="93">
        <v>0.9772136008887008</v>
      </c>
      <c r="F8588" s="102">
        <f t="shared" si="946"/>
        <v>1.9772136008887009</v>
      </c>
      <c r="G8588" s="102">
        <f t="shared" si="949"/>
        <v>25600.647001545003</v>
      </c>
      <c r="H8588" s="102">
        <f t="shared" si="947"/>
        <v>25601.579293261915</v>
      </c>
      <c r="I8588" s="102">
        <f t="shared" si="943"/>
        <v>0.93229171691200463</v>
      </c>
      <c r="J8588" s="102">
        <f t="shared" si="944"/>
        <v>25603.556506862802</v>
      </c>
      <c r="K8588" s="103">
        <f t="shared" si="945"/>
        <v>2.909505317798903</v>
      </c>
    </row>
    <row r="8589" spans="2:11" x14ac:dyDescent="0.2">
      <c r="B8589" s="35">
        <v>8574</v>
      </c>
      <c r="C8589" s="93">
        <v>0.96316766828886191</v>
      </c>
      <c r="D8589" s="101">
        <f t="shared" si="948"/>
        <v>0.11258331590044005</v>
      </c>
      <c r="E8589" s="93">
        <v>0.34604281799328429</v>
      </c>
      <c r="F8589" s="102">
        <f t="shared" si="946"/>
        <v>1.3460428179932844</v>
      </c>
      <c r="G8589" s="102">
        <f t="shared" si="949"/>
        <v>25600.759584860905</v>
      </c>
      <c r="H8589" s="102">
        <f t="shared" si="947"/>
        <v>25603.556506862802</v>
      </c>
      <c r="I8589" s="102">
        <f t="shared" si="943"/>
        <v>2.7969220018967462</v>
      </c>
      <c r="J8589" s="102">
        <f t="shared" si="944"/>
        <v>25604.902549680795</v>
      </c>
      <c r="K8589" s="103">
        <f t="shared" si="945"/>
        <v>4.1429648198900395</v>
      </c>
    </row>
    <row r="8590" spans="2:11" x14ac:dyDescent="0.2">
      <c r="B8590" s="35">
        <v>8575</v>
      </c>
      <c r="C8590" s="93">
        <v>0.97228972340225139</v>
      </c>
      <c r="D8590" s="101">
        <f t="shared" si="948"/>
        <v>8.4304348774978319E-2</v>
      </c>
      <c r="E8590" s="93">
        <v>0.312442259618124</v>
      </c>
      <c r="F8590" s="102">
        <f t="shared" si="946"/>
        <v>1.312442259618124</v>
      </c>
      <c r="G8590" s="102">
        <f t="shared" si="949"/>
        <v>25600.843889209682</v>
      </c>
      <c r="H8590" s="102">
        <f t="shared" si="947"/>
        <v>25604.902549680795</v>
      </c>
      <c r="I8590" s="102">
        <f t="shared" si="943"/>
        <v>4.0586604711133987</v>
      </c>
      <c r="J8590" s="102">
        <f t="shared" si="944"/>
        <v>25606.214991940415</v>
      </c>
      <c r="K8590" s="103">
        <f t="shared" si="945"/>
        <v>5.3711027307326731</v>
      </c>
    </row>
    <row r="8591" spans="2:11" ht="16" thickBot="1" x14ac:dyDescent="0.25">
      <c r="B8591" s="39">
        <v>8576</v>
      </c>
      <c r="C8591" s="94">
        <v>0.82419617337572204</v>
      </c>
      <c r="D8591" s="104">
        <f t="shared" si="948"/>
        <v>0.58004010876839662</v>
      </c>
      <c r="E8591" s="94">
        <v>0.93985884230141459</v>
      </c>
      <c r="F8591" s="105">
        <f t="shared" si="946"/>
        <v>1.9398588423014145</v>
      </c>
      <c r="G8591" s="105">
        <f t="shared" si="949"/>
        <v>25601.423929318451</v>
      </c>
      <c r="H8591" s="105">
        <f t="shared" si="947"/>
        <v>25606.214991940415</v>
      </c>
      <c r="I8591" s="105">
        <f t="shared" si="943"/>
        <v>4.791062621963647</v>
      </c>
      <c r="J8591" s="105">
        <f t="shared" si="944"/>
        <v>25608.154850782717</v>
      </c>
      <c r="K8591" s="106">
        <f t="shared" si="945"/>
        <v>6.7309214642664301</v>
      </c>
    </row>
    <row r="8592" spans="2:11" x14ac:dyDescent="0.2">
      <c r="B8592" s="35">
        <v>8577</v>
      </c>
      <c r="C8592" s="93">
        <v>0.97840506495007473</v>
      </c>
      <c r="D8592" s="101">
        <f t="shared" si="948"/>
        <v>6.5494553562913574E-2</v>
      </c>
      <c r="E8592" s="93">
        <v>0.34056823452619556</v>
      </c>
      <c r="F8592" s="102">
        <f t="shared" si="946"/>
        <v>1.3405682345261956</v>
      </c>
      <c r="G8592" s="102">
        <f t="shared" si="949"/>
        <v>25601.489423872015</v>
      </c>
      <c r="H8592" s="102">
        <f t="shared" si="947"/>
        <v>25608.154850782717</v>
      </c>
      <c r="I8592" s="102">
        <f t="shared" si="943"/>
        <v>6.6654269107020809</v>
      </c>
      <c r="J8592" s="102">
        <f t="shared" si="944"/>
        <v>25609.495419017243</v>
      </c>
      <c r="K8592" s="103">
        <f t="shared" si="945"/>
        <v>8.0059951452276437</v>
      </c>
    </row>
    <row r="8593" spans="2:11" x14ac:dyDescent="0.2">
      <c r="B8593" s="35">
        <v>8578</v>
      </c>
      <c r="C8593" s="93">
        <v>0.30267105526403881</v>
      </c>
      <c r="D8593" s="101">
        <f t="shared" si="948"/>
        <v>3.5853260681490622</v>
      </c>
      <c r="E8593" s="93">
        <v>5.7438173688240113E-4</v>
      </c>
      <c r="F8593" s="102">
        <f t="shared" si="946"/>
        <v>1.0005743817368824</v>
      </c>
      <c r="G8593" s="102">
        <f t="shared" si="949"/>
        <v>25605.074749940166</v>
      </c>
      <c r="H8593" s="102">
        <f t="shared" si="947"/>
        <v>25609.495419017243</v>
      </c>
      <c r="I8593" s="102">
        <f t="shared" si="943"/>
        <v>4.4206690770770365</v>
      </c>
      <c r="J8593" s="102">
        <f t="shared" si="944"/>
        <v>25610.495993398981</v>
      </c>
      <c r="K8593" s="103">
        <f t="shared" si="945"/>
        <v>5.4212434588152973</v>
      </c>
    </row>
    <row r="8594" spans="2:11" x14ac:dyDescent="0.2">
      <c r="B8594" s="35">
        <v>8579</v>
      </c>
      <c r="C8594" s="93">
        <v>0.66969969950077113</v>
      </c>
      <c r="D8594" s="101">
        <f t="shared" si="948"/>
        <v>1.2027776303203761</v>
      </c>
      <c r="E8594" s="93">
        <v>0.42882994008948683</v>
      </c>
      <c r="F8594" s="102">
        <f t="shared" si="946"/>
        <v>1.4288299400894868</v>
      </c>
      <c r="G8594" s="102">
        <f t="shared" si="949"/>
        <v>25606.277527570488</v>
      </c>
      <c r="H8594" s="102">
        <f t="shared" si="947"/>
        <v>25610.495993398981</v>
      </c>
      <c r="I8594" s="102">
        <f t="shared" ref="I8594:I8657" si="950">H8594-G8594</f>
        <v>4.2184658284932084</v>
      </c>
      <c r="J8594" s="102">
        <f t="shared" ref="J8594:J8657" si="951">H8594+F8594</f>
        <v>25611.924823339072</v>
      </c>
      <c r="K8594" s="103">
        <f t="shared" ref="K8594:K8657" si="952">J8594-G8594</f>
        <v>5.6472957685837173</v>
      </c>
    </row>
    <row r="8595" spans="2:11" ht="16" thickBot="1" x14ac:dyDescent="0.25">
      <c r="B8595" s="39">
        <v>8580</v>
      </c>
      <c r="C8595" s="94">
        <v>0.28100698951583147</v>
      </c>
      <c r="D8595" s="104">
        <f t="shared" si="948"/>
        <v>3.8081272087077513</v>
      </c>
      <c r="E8595" s="94">
        <v>0.54090240217257668</v>
      </c>
      <c r="F8595" s="105">
        <f t="shared" si="946"/>
        <v>1.5409024021725766</v>
      </c>
      <c r="G8595" s="105">
        <f t="shared" si="949"/>
        <v>25610.085654779195</v>
      </c>
      <c r="H8595" s="105">
        <f t="shared" si="947"/>
        <v>25611.924823339072</v>
      </c>
      <c r="I8595" s="105">
        <f t="shared" si="950"/>
        <v>1.8391685598762706</v>
      </c>
      <c r="J8595" s="105">
        <f t="shared" si="951"/>
        <v>25613.465725741244</v>
      </c>
      <c r="K8595" s="106">
        <f t="shared" si="952"/>
        <v>3.3800709620481939</v>
      </c>
    </row>
    <row r="8596" spans="2:11" x14ac:dyDescent="0.2">
      <c r="B8596" s="35">
        <v>8581</v>
      </c>
      <c r="C8596" s="93">
        <v>0.97813596802000269</v>
      </c>
      <c r="D8596" s="101">
        <f t="shared" si="948"/>
        <v>6.6319776015908591E-2</v>
      </c>
      <c r="E8596" s="93">
        <v>0.36500861475613156</v>
      </c>
      <c r="F8596" s="102">
        <f t="shared" si="946"/>
        <v>1.3650086147561316</v>
      </c>
      <c r="G8596" s="102">
        <f t="shared" si="949"/>
        <v>25610.15197455521</v>
      </c>
      <c r="H8596" s="102">
        <f t="shared" si="947"/>
        <v>25613.465725741244</v>
      </c>
      <c r="I8596" s="102">
        <f t="shared" si="950"/>
        <v>3.313751186033187</v>
      </c>
      <c r="J8596" s="102">
        <f t="shared" si="951"/>
        <v>25614.830734356001</v>
      </c>
      <c r="K8596" s="103">
        <f t="shared" si="952"/>
        <v>4.6787598007904307</v>
      </c>
    </row>
    <row r="8597" spans="2:11" x14ac:dyDescent="0.2">
      <c r="B8597" s="35">
        <v>8582</v>
      </c>
      <c r="C8597" s="93">
        <v>9.0657935576635706E-2</v>
      </c>
      <c r="D8597" s="101">
        <f t="shared" si="948"/>
        <v>7.2019854143351454</v>
      </c>
      <c r="E8597" s="93">
        <v>0.56875588595486315</v>
      </c>
      <c r="F8597" s="102">
        <f t="shared" si="946"/>
        <v>1.5687558859548631</v>
      </c>
      <c r="G8597" s="102">
        <f t="shared" si="949"/>
        <v>25617.353959969547</v>
      </c>
      <c r="H8597" s="102">
        <f t="shared" si="947"/>
        <v>25617.353959969547</v>
      </c>
      <c r="I8597" s="102">
        <f t="shared" si="950"/>
        <v>0</v>
      </c>
      <c r="J8597" s="102">
        <f t="shared" si="951"/>
        <v>25618.9227158555</v>
      </c>
      <c r="K8597" s="103">
        <f t="shared" si="952"/>
        <v>1.5687558859535784</v>
      </c>
    </row>
    <row r="8598" spans="2:11" x14ac:dyDescent="0.2">
      <c r="B8598" s="35">
        <v>8583</v>
      </c>
      <c r="C8598" s="93">
        <v>0.29196081561306519</v>
      </c>
      <c r="D8598" s="101">
        <f t="shared" si="948"/>
        <v>3.693407036473491</v>
      </c>
      <c r="E8598" s="93">
        <v>0.33611636495785002</v>
      </c>
      <c r="F8598" s="102">
        <f t="shared" si="946"/>
        <v>1.33611636495785</v>
      </c>
      <c r="G8598" s="102">
        <f t="shared" si="949"/>
        <v>25621.04736700602</v>
      </c>
      <c r="H8598" s="102">
        <f t="shared" si="947"/>
        <v>25621.04736700602</v>
      </c>
      <c r="I8598" s="102">
        <f t="shared" si="950"/>
        <v>0</v>
      </c>
      <c r="J8598" s="102">
        <f t="shared" si="951"/>
        <v>25622.383483370977</v>
      </c>
      <c r="K8598" s="103">
        <f t="shared" si="952"/>
        <v>1.3361163649569789</v>
      </c>
    </row>
    <row r="8599" spans="2:11" ht="16" thickBot="1" x14ac:dyDescent="0.25">
      <c r="B8599" s="39">
        <v>8584</v>
      </c>
      <c r="C8599" s="94">
        <v>0.7377237906904528</v>
      </c>
      <c r="D8599" s="104">
        <f t="shared" si="948"/>
        <v>0.9125573753828462</v>
      </c>
      <c r="E8599" s="94">
        <v>0.85824426286773625</v>
      </c>
      <c r="F8599" s="105">
        <f t="shared" si="946"/>
        <v>1.8582442628677363</v>
      </c>
      <c r="G8599" s="105">
        <f t="shared" si="949"/>
        <v>25621.959924381405</v>
      </c>
      <c r="H8599" s="105">
        <f t="shared" si="947"/>
        <v>25622.383483370977</v>
      </c>
      <c r="I8599" s="105">
        <f t="shared" si="950"/>
        <v>0.42355898957248428</v>
      </c>
      <c r="J8599" s="105">
        <f t="shared" si="951"/>
        <v>25624.241727633846</v>
      </c>
      <c r="K8599" s="106">
        <f t="shared" si="952"/>
        <v>2.2818032524410228</v>
      </c>
    </row>
    <row r="8600" spans="2:11" x14ac:dyDescent="0.2">
      <c r="B8600" s="35">
        <v>8585</v>
      </c>
      <c r="C8600" s="93">
        <v>0.59350709576745375</v>
      </c>
      <c r="D8600" s="101">
        <f t="shared" si="948"/>
        <v>1.5651183276108758</v>
      </c>
      <c r="E8600" s="93">
        <v>0.54764167165530264</v>
      </c>
      <c r="F8600" s="102">
        <f t="shared" si="946"/>
        <v>1.5476416716553025</v>
      </c>
      <c r="G8600" s="102">
        <f t="shared" si="949"/>
        <v>25623.525042709014</v>
      </c>
      <c r="H8600" s="102">
        <f t="shared" si="947"/>
        <v>25624.241727633846</v>
      </c>
      <c r="I8600" s="102">
        <f t="shared" si="950"/>
        <v>0.71668492483149748</v>
      </c>
      <c r="J8600" s="102">
        <f t="shared" si="951"/>
        <v>25625.789369305501</v>
      </c>
      <c r="K8600" s="103">
        <f t="shared" si="952"/>
        <v>2.2643265964870807</v>
      </c>
    </row>
    <row r="8601" spans="2:11" x14ac:dyDescent="0.2">
      <c r="B8601" s="35">
        <v>8586</v>
      </c>
      <c r="C8601" s="93">
        <v>0.58926114256453799</v>
      </c>
      <c r="D8601" s="101">
        <f t="shared" si="948"/>
        <v>1.5866574828128133</v>
      </c>
      <c r="E8601" s="93">
        <v>2.1935514543759194E-2</v>
      </c>
      <c r="F8601" s="102">
        <f t="shared" si="946"/>
        <v>1.0219355145437592</v>
      </c>
      <c r="G8601" s="102">
        <f t="shared" si="949"/>
        <v>25625.111700191828</v>
      </c>
      <c r="H8601" s="102">
        <f t="shared" si="947"/>
        <v>25625.789369305501</v>
      </c>
      <c r="I8601" s="102">
        <f t="shared" si="950"/>
        <v>0.6776691136728914</v>
      </c>
      <c r="J8601" s="102">
        <f t="shared" si="951"/>
        <v>25626.811304820047</v>
      </c>
      <c r="K8601" s="103">
        <f t="shared" si="952"/>
        <v>1.699604628218367</v>
      </c>
    </row>
    <row r="8602" spans="2:11" x14ac:dyDescent="0.2">
      <c r="B8602" s="35">
        <v>8587</v>
      </c>
      <c r="C8602" s="93">
        <v>0.6801266849579225</v>
      </c>
      <c r="D8602" s="101">
        <f t="shared" si="948"/>
        <v>1.1564285902656826</v>
      </c>
      <c r="E8602" s="93">
        <v>0.17282560628685772</v>
      </c>
      <c r="F8602" s="102">
        <f t="shared" si="946"/>
        <v>1.1728256062868576</v>
      </c>
      <c r="G8602" s="102">
        <f t="shared" si="949"/>
        <v>25626.268128782092</v>
      </c>
      <c r="H8602" s="102">
        <f t="shared" si="947"/>
        <v>25626.811304820047</v>
      </c>
      <c r="I8602" s="102">
        <f t="shared" si="950"/>
        <v>0.54317603795425384</v>
      </c>
      <c r="J8602" s="102">
        <f t="shared" si="951"/>
        <v>25627.984130426332</v>
      </c>
      <c r="K8602" s="103">
        <f t="shared" si="952"/>
        <v>1.7160016442394408</v>
      </c>
    </row>
    <row r="8603" spans="2:11" ht="16" thickBot="1" x14ac:dyDescent="0.25">
      <c r="B8603" s="39">
        <v>8588</v>
      </c>
      <c r="C8603" s="94">
        <v>0.80761704442040705</v>
      </c>
      <c r="D8603" s="104">
        <f t="shared" si="948"/>
        <v>0.6410018632152521</v>
      </c>
      <c r="E8603" s="94">
        <v>0.97944871794504174</v>
      </c>
      <c r="F8603" s="105">
        <f t="shared" si="946"/>
        <v>1.9794487179450417</v>
      </c>
      <c r="G8603" s="105">
        <f t="shared" si="949"/>
        <v>25626.909130645308</v>
      </c>
      <c r="H8603" s="105">
        <f t="shared" si="947"/>
        <v>25627.984130426332</v>
      </c>
      <c r="I8603" s="105">
        <f t="shared" si="950"/>
        <v>1.0749997810235072</v>
      </c>
      <c r="J8603" s="105">
        <f t="shared" si="951"/>
        <v>25629.963579144278</v>
      </c>
      <c r="K8603" s="106">
        <f t="shared" si="952"/>
        <v>3.0544484989695775</v>
      </c>
    </row>
    <row r="8604" spans="2:11" x14ac:dyDescent="0.2">
      <c r="B8604" s="35">
        <v>8589</v>
      </c>
      <c r="C8604" s="93">
        <v>3.986979839395044E-2</v>
      </c>
      <c r="D8604" s="101">
        <f t="shared" si="948"/>
        <v>9.6664085225603973</v>
      </c>
      <c r="E8604" s="93">
        <v>0.74220658058888933</v>
      </c>
      <c r="F8604" s="102">
        <f t="shared" si="946"/>
        <v>1.7422065805888893</v>
      </c>
      <c r="G8604" s="102">
        <f t="shared" si="949"/>
        <v>25636.575539167869</v>
      </c>
      <c r="H8604" s="102">
        <f t="shared" si="947"/>
        <v>25636.575539167869</v>
      </c>
      <c r="I8604" s="102">
        <f t="shared" si="950"/>
        <v>0</v>
      </c>
      <c r="J8604" s="102">
        <f t="shared" si="951"/>
        <v>25638.317745748456</v>
      </c>
      <c r="K8604" s="103">
        <f t="shared" si="952"/>
        <v>1.7422065805876628</v>
      </c>
    </row>
    <row r="8605" spans="2:11" x14ac:dyDescent="0.2">
      <c r="B8605" s="35">
        <v>8590</v>
      </c>
      <c r="C8605" s="93">
        <v>0.49492269807411027</v>
      </c>
      <c r="D8605" s="101">
        <f t="shared" si="948"/>
        <v>2.1100610823461916</v>
      </c>
      <c r="E8605" s="93">
        <v>0.67439476267099141</v>
      </c>
      <c r="F8605" s="102">
        <f t="shared" si="946"/>
        <v>1.6743947626709914</v>
      </c>
      <c r="G8605" s="102">
        <f t="shared" si="949"/>
        <v>25638.685600250214</v>
      </c>
      <c r="H8605" s="102">
        <f t="shared" si="947"/>
        <v>25638.685600250214</v>
      </c>
      <c r="I8605" s="102">
        <f t="shared" si="950"/>
        <v>0</v>
      </c>
      <c r="J8605" s="102">
        <f t="shared" si="951"/>
        <v>25640.359995012885</v>
      </c>
      <c r="K8605" s="103">
        <f t="shared" si="952"/>
        <v>1.6743947626709996</v>
      </c>
    </row>
    <row r="8606" spans="2:11" x14ac:dyDescent="0.2">
      <c r="B8606" s="35">
        <v>8591</v>
      </c>
      <c r="C8606" s="93">
        <v>0.34024554959199893</v>
      </c>
      <c r="D8606" s="101">
        <f t="shared" si="948"/>
        <v>3.2342631520616623</v>
      </c>
      <c r="E8606" s="93">
        <v>0.60510612343752501</v>
      </c>
      <c r="F8606" s="102">
        <f t="shared" si="946"/>
        <v>1.605106123437525</v>
      </c>
      <c r="G8606" s="102">
        <f t="shared" si="949"/>
        <v>25641.919863402276</v>
      </c>
      <c r="H8606" s="102">
        <f t="shared" si="947"/>
        <v>25641.919863402276</v>
      </c>
      <c r="I8606" s="102">
        <f t="shared" si="950"/>
        <v>0</v>
      </c>
      <c r="J8606" s="102">
        <f t="shared" si="951"/>
        <v>25643.524969525715</v>
      </c>
      <c r="K8606" s="103">
        <f t="shared" si="952"/>
        <v>1.6051061234393273</v>
      </c>
    </row>
    <row r="8607" spans="2:11" ht="16" thickBot="1" x14ac:dyDescent="0.25">
      <c r="B8607" s="39">
        <v>8592</v>
      </c>
      <c r="C8607" s="94">
        <v>0.67614042469043789</v>
      </c>
      <c r="D8607" s="104">
        <f t="shared" si="948"/>
        <v>1.174063487039432</v>
      </c>
      <c r="E8607" s="94">
        <v>0.90248119464938625</v>
      </c>
      <c r="F8607" s="105">
        <f t="shared" si="946"/>
        <v>1.9024811946493863</v>
      </c>
      <c r="G8607" s="105">
        <f t="shared" si="949"/>
        <v>25643.093926889316</v>
      </c>
      <c r="H8607" s="105">
        <f t="shared" si="947"/>
        <v>25643.524969525715</v>
      </c>
      <c r="I8607" s="105">
        <f t="shared" si="950"/>
        <v>0.43104263639907003</v>
      </c>
      <c r="J8607" s="105">
        <f t="shared" si="951"/>
        <v>25645.427450720366</v>
      </c>
      <c r="K8607" s="106">
        <f t="shared" si="952"/>
        <v>2.3335238310501154</v>
      </c>
    </row>
    <row r="8608" spans="2:11" x14ac:dyDescent="0.2">
      <c r="B8608" s="35">
        <v>8593</v>
      </c>
      <c r="C8608" s="93">
        <v>0.6145292641140131</v>
      </c>
      <c r="D8608" s="101">
        <f t="shared" si="948"/>
        <v>1.460696185401448</v>
      </c>
      <c r="E8608" s="93">
        <v>0.11041838072740673</v>
      </c>
      <c r="F8608" s="102">
        <f t="shared" si="946"/>
        <v>1.1104183807274066</v>
      </c>
      <c r="G8608" s="102">
        <f t="shared" si="949"/>
        <v>25644.554623074717</v>
      </c>
      <c r="H8608" s="102">
        <f t="shared" si="947"/>
        <v>25645.427450720366</v>
      </c>
      <c r="I8608" s="102">
        <f t="shared" si="950"/>
        <v>0.87282764564952231</v>
      </c>
      <c r="J8608" s="102">
        <f t="shared" si="951"/>
        <v>25646.537869101092</v>
      </c>
      <c r="K8608" s="103">
        <f t="shared" si="952"/>
        <v>1.9832460263751273</v>
      </c>
    </row>
    <row r="8609" spans="2:11" x14ac:dyDescent="0.2">
      <c r="B8609" s="35">
        <v>8594</v>
      </c>
      <c r="C8609" s="93">
        <v>0.43484744415932131</v>
      </c>
      <c r="D8609" s="101">
        <f t="shared" si="948"/>
        <v>2.4982800374585419</v>
      </c>
      <c r="E8609" s="93">
        <v>7.5381080717440763E-2</v>
      </c>
      <c r="F8609" s="102">
        <f t="shared" si="946"/>
        <v>1.0753810807174409</v>
      </c>
      <c r="G8609" s="102">
        <f t="shared" si="949"/>
        <v>25647.052903112177</v>
      </c>
      <c r="H8609" s="102">
        <f t="shared" si="947"/>
        <v>25647.052903112177</v>
      </c>
      <c r="I8609" s="102">
        <f t="shared" si="950"/>
        <v>0</v>
      </c>
      <c r="J8609" s="102">
        <f t="shared" si="951"/>
        <v>25648.128284192895</v>
      </c>
      <c r="K8609" s="103">
        <f t="shared" si="952"/>
        <v>1.0753810807182163</v>
      </c>
    </row>
    <row r="8610" spans="2:11" x14ac:dyDescent="0.2">
      <c r="B8610" s="35">
        <v>8595</v>
      </c>
      <c r="C8610" s="93">
        <v>0.15524976207919683</v>
      </c>
      <c r="D8610" s="101">
        <f t="shared" si="948"/>
        <v>5.5881602720126127</v>
      </c>
      <c r="E8610" s="93">
        <v>1.2789847896102047E-2</v>
      </c>
      <c r="F8610" s="102">
        <f t="shared" si="946"/>
        <v>1.0127898478961019</v>
      </c>
      <c r="G8610" s="102">
        <f t="shared" si="949"/>
        <v>25652.641063384188</v>
      </c>
      <c r="H8610" s="102">
        <f t="shared" si="947"/>
        <v>25652.641063384188</v>
      </c>
      <c r="I8610" s="102">
        <f t="shared" si="950"/>
        <v>0</v>
      </c>
      <c r="J8610" s="102">
        <f t="shared" si="951"/>
        <v>25653.653853232085</v>
      </c>
      <c r="K8610" s="103">
        <f t="shared" si="952"/>
        <v>1.0127898478967836</v>
      </c>
    </row>
    <row r="8611" spans="2:11" ht="16" thickBot="1" x14ac:dyDescent="0.25">
      <c r="B8611" s="39">
        <v>8596</v>
      </c>
      <c r="C8611" s="94">
        <v>0.40904932951589468</v>
      </c>
      <c r="D8611" s="104">
        <f t="shared" si="948"/>
        <v>2.6817585604464962</v>
      </c>
      <c r="E8611" s="94">
        <v>0.48407692402890456</v>
      </c>
      <c r="F8611" s="105">
        <f t="shared" si="946"/>
        <v>1.4840769240289045</v>
      </c>
      <c r="G8611" s="105">
        <f t="shared" si="949"/>
        <v>25655.322821944636</v>
      </c>
      <c r="H8611" s="105">
        <f t="shared" si="947"/>
        <v>25655.322821944636</v>
      </c>
      <c r="I8611" s="105">
        <f t="shared" si="950"/>
        <v>0</v>
      </c>
      <c r="J8611" s="105">
        <f t="shared" si="951"/>
        <v>25656.806898868665</v>
      </c>
      <c r="K8611" s="106">
        <f t="shared" si="952"/>
        <v>1.4840769240290683</v>
      </c>
    </row>
    <row r="8612" spans="2:11" x14ac:dyDescent="0.2">
      <c r="B8612" s="35">
        <v>8597</v>
      </c>
      <c r="C8612" s="93">
        <v>0.97005550146903774</v>
      </c>
      <c r="D8612" s="101">
        <f t="shared" si="948"/>
        <v>9.1205973336837443E-2</v>
      </c>
      <c r="E8612" s="93">
        <v>0.52074237678949908</v>
      </c>
      <c r="F8612" s="102">
        <f t="shared" si="946"/>
        <v>1.520742376789499</v>
      </c>
      <c r="G8612" s="102">
        <f t="shared" si="949"/>
        <v>25655.414027917974</v>
      </c>
      <c r="H8612" s="102">
        <f t="shared" si="947"/>
        <v>25656.806898868665</v>
      </c>
      <c r="I8612" s="102">
        <f t="shared" si="950"/>
        <v>1.392870950690849</v>
      </c>
      <c r="J8612" s="102">
        <f t="shared" si="951"/>
        <v>25658.327641245454</v>
      </c>
      <c r="K8612" s="103">
        <f t="shared" si="952"/>
        <v>2.9136133274805616</v>
      </c>
    </row>
    <row r="8613" spans="2:11" x14ac:dyDescent="0.2">
      <c r="B8613" s="35">
        <v>8598</v>
      </c>
      <c r="C8613" s="93">
        <v>0.43326947402884519</v>
      </c>
      <c r="D8613" s="101">
        <f t="shared" si="948"/>
        <v>2.5091862080581082</v>
      </c>
      <c r="E8613" s="93">
        <v>0.87785384474245021</v>
      </c>
      <c r="F8613" s="102">
        <f t="shared" si="946"/>
        <v>1.8778538447424502</v>
      </c>
      <c r="G8613" s="102">
        <f t="shared" si="949"/>
        <v>25657.923214126033</v>
      </c>
      <c r="H8613" s="102">
        <f t="shared" si="947"/>
        <v>25658.327641245454</v>
      </c>
      <c r="I8613" s="102">
        <f t="shared" si="950"/>
        <v>0.40442711942159804</v>
      </c>
      <c r="J8613" s="102">
        <f t="shared" si="951"/>
        <v>25660.205495090198</v>
      </c>
      <c r="K8613" s="103">
        <f t="shared" si="952"/>
        <v>2.2822809641656931</v>
      </c>
    </row>
    <row r="8614" spans="2:11" x14ac:dyDescent="0.2">
      <c r="B8614" s="35">
        <v>8599</v>
      </c>
      <c r="C8614" s="93">
        <v>0.98579453556001972</v>
      </c>
      <c r="D8614" s="101">
        <f t="shared" si="948"/>
        <v>4.2921983636916898E-2</v>
      </c>
      <c r="E8614" s="93">
        <v>0.26705814762923197</v>
      </c>
      <c r="F8614" s="102">
        <f t="shared" si="946"/>
        <v>1.267058147629232</v>
      </c>
      <c r="G8614" s="102">
        <f t="shared" si="949"/>
        <v>25657.96613610967</v>
      </c>
      <c r="H8614" s="102">
        <f t="shared" si="947"/>
        <v>25660.205495090198</v>
      </c>
      <c r="I8614" s="102">
        <f t="shared" si="950"/>
        <v>2.2393589805287775</v>
      </c>
      <c r="J8614" s="102">
        <f t="shared" si="951"/>
        <v>25661.472553237829</v>
      </c>
      <c r="K8614" s="103">
        <f t="shared" si="952"/>
        <v>3.506417128159228</v>
      </c>
    </row>
    <row r="8615" spans="2:11" ht="16" thickBot="1" x14ac:dyDescent="0.25">
      <c r="B8615" s="39">
        <v>8600</v>
      </c>
      <c r="C8615" s="94">
        <v>0.90583944871916366</v>
      </c>
      <c r="D8615" s="104">
        <f t="shared" si="948"/>
        <v>0.29667959268527661</v>
      </c>
      <c r="E8615" s="94">
        <v>0.63057870112111247</v>
      </c>
      <c r="F8615" s="105">
        <f t="shared" si="946"/>
        <v>1.6305787011211126</v>
      </c>
      <c r="G8615" s="105">
        <f t="shared" si="949"/>
        <v>25658.262815702354</v>
      </c>
      <c r="H8615" s="105">
        <f t="shared" si="947"/>
        <v>25661.472553237829</v>
      </c>
      <c r="I8615" s="105">
        <f t="shared" si="950"/>
        <v>3.2097375354751421</v>
      </c>
      <c r="J8615" s="105">
        <f t="shared" si="951"/>
        <v>25663.103131938951</v>
      </c>
      <c r="K8615" s="106">
        <f t="shared" si="952"/>
        <v>4.8403162365975732</v>
      </c>
    </row>
    <row r="8616" spans="2:11" x14ac:dyDescent="0.2">
      <c r="B8616" s="35">
        <v>8601</v>
      </c>
      <c r="C8616" s="93">
        <v>2.289288260790534E-2</v>
      </c>
      <c r="D8616" s="101">
        <f t="shared" si="948"/>
        <v>11.330787659638471</v>
      </c>
      <c r="E8616" s="93">
        <v>1.2579132340048038E-2</v>
      </c>
      <c r="F8616" s="102">
        <f t="shared" si="946"/>
        <v>1.0125791323400479</v>
      </c>
      <c r="G8616" s="102">
        <f t="shared" si="949"/>
        <v>25669.593603361991</v>
      </c>
      <c r="H8616" s="102">
        <f t="shared" si="947"/>
        <v>25669.593603361991</v>
      </c>
      <c r="I8616" s="102">
        <f t="shared" si="950"/>
        <v>0</v>
      </c>
      <c r="J8616" s="102">
        <f t="shared" si="951"/>
        <v>25670.606182494332</v>
      </c>
      <c r="K8616" s="103">
        <f t="shared" si="952"/>
        <v>1.0125791323407611</v>
      </c>
    </row>
    <row r="8617" spans="2:11" x14ac:dyDescent="0.2">
      <c r="B8617" s="35">
        <v>8602</v>
      </c>
      <c r="C8617" s="93">
        <v>0.971932876652154</v>
      </c>
      <c r="D8617" s="101">
        <f t="shared" si="948"/>
        <v>8.5405601545400361E-2</v>
      </c>
      <c r="E8617" s="93">
        <v>0.50932163437448374</v>
      </c>
      <c r="F8617" s="102">
        <f t="shared" si="946"/>
        <v>1.5093216343744837</v>
      </c>
      <c r="G8617" s="102">
        <f t="shared" si="949"/>
        <v>25669.679008963536</v>
      </c>
      <c r="H8617" s="102">
        <f t="shared" si="947"/>
        <v>25670.606182494332</v>
      </c>
      <c r="I8617" s="102">
        <f t="shared" si="950"/>
        <v>0.92717353079569875</v>
      </c>
      <c r="J8617" s="102">
        <f t="shared" si="951"/>
        <v>25672.115504128706</v>
      </c>
      <c r="K8617" s="103">
        <f t="shared" si="952"/>
        <v>2.4364951651696174</v>
      </c>
    </row>
    <row r="8618" spans="2:11" x14ac:dyDescent="0.2">
      <c r="B8618" s="35">
        <v>8603</v>
      </c>
      <c r="C8618" s="93">
        <v>0.57533510210440442</v>
      </c>
      <c r="D8618" s="101">
        <f t="shared" si="948"/>
        <v>1.6584078650106731</v>
      </c>
      <c r="E8618" s="93">
        <v>0.73951570895402308</v>
      </c>
      <c r="F8618" s="102">
        <f t="shared" si="946"/>
        <v>1.739515708954023</v>
      </c>
      <c r="G8618" s="102">
        <f t="shared" si="949"/>
        <v>25671.337416828548</v>
      </c>
      <c r="H8618" s="102">
        <f t="shared" si="947"/>
        <v>25672.115504128706</v>
      </c>
      <c r="I8618" s="102">
        <f t="shared" si="950"/>
        <v>0.77808730015749461</v>
      </c>
      <c r="J8618" s="102">
        <f t="shared" si="951"/>
        <v>25673.855019837658</v>
      </c>
      <c r="K8618" s="103">
        <f t="shared" si="952"/>
        <v>2.5176030091097346</v>
      </c>
    </row>
    <row r="8619" spans="2:11" ht="16" thickBot="1" x14ac:dyDescent="0.25">
      <c r="B8619" s="39">
        <v>8604</v>
      </c>
      <c r="C8619" s="94">
        <v>0.561777425932102</v>
      </c>
      <c r="D8619" s="104">
        <f t="shared" si="948"/>
        <v>1.7299486403982924</v>
      </c>
      <c r="E8619" s="94">
        <v>0.9584259249342072</v>
      </c>
      <c r="F8619" s="105">
        <f t="shared" ref="F8619:F8682" si="953">($N$18-$N$19)*E8619+$N$19</f>
        <v>1.9584259249342071</v>
      </c>
      <c r="G8619" s="105">
        <f t="shared" si="949"/>
        <v>25673.067365468945</v>
      </c>
      <c r="H8619" s="105">
        <f t="shared" ref="H8619:H8682" si="954">+MAX(G8619,J8618)</f>
        <v>25673.855019837658</v>
      </c>
      <c r="I8619" s="105">
        <f t="shared" si="950"/>
        <v>0.78765436871253769</v>
      </c>
      <c r="J8619" s="105">
        <f t="shared" si="951"/>
        <v>25675.813445762593</v>
      </c>
      <c r="K8619" s="106">
        <f t="shared" si="952"/>
        <v>2.7460802936475375</v>
      </c>
    </row>
    <row r="8620" spans="2:11" x14ac:dyDescent="0.2">
      <c r="B8620" s="35">
        <v>8605</v>
      </c>
      <c r="C8620" s="93">
        <v>0.61298708943785174</v>
      </c>
      <c r="D8620" s="101">
        <f t="shared" ref="D8620:D8683" si="955">-LN(C8620)/$N$16</f>
        <v>1.4682342136309579</v>
      </c>
      <c r="E8620" s="93">
        <v>7.2767262629898855E-2</v>
      </c>
      <c r="F8620" s="102">
        <f t="shared" si="953"/>
        <v>1.072767262629899</v>
      </c>
      <c r="G8620" s="102">
        <f t="shared" ref="G8620:G8683" si="956">G8619+D8620</f>
        <v>25674.535599682575</v>
      </c>
      <c r="H8620" s="102">
        <f t="shared" si="954"/>
        <v>25675.813445762593</v>
      </c>
      <c r="I8620" s="102">
        <f t="shared" si="950"/>
        <v>1.2778460800182074</v>
      </c>
      <c r="J8620" s="102">
        <f t="shared" si="951"/>
        <v>25676.886213025224</v>
      </c>
      <c r="K8620" s="103">
        <f t="shared" si="952"/>
        <v>2.3506133426490123</v>
      </c>
    </row>
    <row r="8621" spans="2:11" x14ac:dyDescent="0.2">
      <c r="B8621" s="35">
        <v>8606</v>
      </c>
      <c r="C8621" s="93">
        <v>0.8681495121271664</v>
      </c>
      <c r="D8621" s="101">
        <f t="shared" si="955"/>
        <v>0.42417399048153087</v>
      </c>
      <c r="E8621" s="93">
        <v>0.77043588078488556</v>
      </c>
      <c r="F8621" s="102">
        <f t="shared" si="953"/>
        <v>1.7704358807848855</v>
      </c>
      <c r="G8621" s="102">
        <f t="shared" si="956"/>
        <v>25674.959773673057</v>
      </c>
      <c r="H8621" s="102">
        <f t="shared" si="954"/>
        <v>25676.886213025224</v>
      </c>
      <c r="I8621" s="102">
        <f t="shared" si="950"/>
        <v>1.9264393521661987</v>
      </c>
      <c r="J8621" s="102">
        <f t="shared" si="951"/>
        <v>25678.65664890601</v>
      </c>
      <c r="K8621" s="103">
        <f t="shared" si="952"/>
        <v>3.6968752329521521</v>
      </c>
    </row>
    <row r="8622" spans="2:11" x14ac:dyDescent="0.2">
      <c r="B8622" s="35">
        <v>8607</v>
      </c>
      <c r="C8622" s="93">
        <v>6.7789355138872853E-2</v>
      </c>
      <c r="D8622" s="101">
        <f t="shared" si="955"/>
        <v>8.0740503006408453</v>
      </c>
      <c r="E8622" s="93">
        <v>0.60691924165321409</v>
      </c>
      <c r="F8622" s="102">
        <f t="shared" si="953"/>
        <v>1.6069192416532141</v>
      </c>
      <c r="G8622" s="102">
        <f t="shared" si="956"/>
        <v>25683.033823973699</v>
      </c>
      <c r="H8622" s="102">
        <f t="shared" si="954"/>
        <v>25683.033823973699</v>
      </c>
      <c r="I8622" s="102">
        <f t="shared" si="950"/>
        <v>0</v>
      </c>
      <c r="J8622" s="102">
        <f t="shared" si="951"/>
        <v>25684.640743215354</v>
      </c>
      <c r="K8622" s="103">
        <f t="shared" si="952"/>
        <v>1.6069192416543956</v>
      </c>
    </row>
    <row r="8623" spans="2:11" ht="16" thickBot="1" x14ac:dyDescent="0.25">
      <c r="B8623" s="39">
        <v>8608</v>
      </c>
      <c r="C8623" s="94">
        <v>0.77848522053130864</v>
      </c>
      <c r="D8623" s="104">
        <f t="shared" si="955"/>
        <v>0.75121581730145404</v>
      </c>
      <c r="E8623" s="94">
        <v>0.37196189555352288</v>
      </c>
      <c r="F8623" s="105">
        <f t="shared" si="953"/>
        <v>1.3719618955535229</v>
      </c>
      <c r="G8623" s="105">
        <f t="shared" si="956"/>
        <v>25683.785039791001</v>
      </c>
      <c r="H8623" s="105">
        <f t="shared" si="954"/>
        <v>25684.640743215354</v>
      </c>
      <c r="I8623" s="105">
        <f t="shared" si="950"/>
        <v>0.85570342435312341</v>
      </c>
      <c r="J8623" s="105">
        <f t="shared" si="951"/>
        <v>25686.012705110908</v>
      </c>
      <c r="K8623" s="106">
        <f t="shared" si="952"/>
        <v>2.2276653199078282</v>
      </c>
    </row>
    <row r="8624" spans="2:11" x14ac:dyDescent="0.2">
      <c r="B8624" s="35">
        <v>8609</v>
      </c>
      <c r="C8624" s="93">
        <v>0.47649881618936707</v>
      </c>
      <c r="D8624" s="101">
        <f t="shared" si="955"/>
        <v>2.2238701208353309</v>
      </c>
      <c r="E8624" s="93">
        <v>0.88966363571029972</v>
      </c>
      <c r="F8624" s="102">
        <f t="shared" si="953"/>
        <v>1.8896636357102996</v>
      </c>
      <c r="G8624" s="102">
        <f t="shared" si="956"/>
        <v>25686.008909911838</v>
      </c>
      <c r="H8624" s="102">
        <f t="shared" si="954"/>
        <v>25686.012705110908</v>
      </c>
      <c r="I8624" s="102">
        <f t="shared" si="950"/>
        <v>3.7951990707369987E-3</v>
      </c>
      <c r="J8624" s="102">
        <f t="shared" si="951"/>
        <v>25687.902368746618</v>
      </c>
      <c r="K8624" s="103">
        <f t="shared" si="952"/>
        <v>1.8934588347801764</v>
      </c>
    </row>
    <row r="8625" spans="2:11" x14ac:dyDescent="0.2">
      <c r="B8625" s="35">
        <v>8610</v>
      </c>
      <c r="C8625" s="93">
        <v>0.56322923500594169</v>
      </c>
      <c r="D8625" s="101">
        <f t="shared" si="955"/>
        <v>1.7222057002175142</v>
      </c>
      <c r="E8625" s="93">
        <v>0.98831891782389436</v>
      </c>
      <c r="F8625" s="102">
        <f t="shared" si="953"/>
        <v>1.9883189178238942</v>
      </c>
      <c r="G8625" s="102">
        <f t="shared" si="956"/>
        <v>25687.731115612056</v>
      </c>
      <c r="H8625" s="102">
        <f t="shared" si="954"/>
        <v>25687.902368746618</v>
      </c>
      <c r="I8625" s="102">
        <f t="shared" si="950"/>
        <v>0.17125313456199365</v>
      </c>
      <c r="J8625" s="102">
        <f t="shared" si="951"/>
        <v>25689.890687664443</v>
      </c>
      <c r="K8625" s="103">
        <f t="shared" si="952"/>
        <v>2.1595720523873752</v>
      </c>
    </row>
    <row r="8626" spans="2:11" x14ac:dyDescent="0.2">
      <c r="B8626" s="35">
        <v>8611</v>
      </c>
      <c r="C8626" s="93">
        <v>0.88720941885977256</v>
      </c>
      <c r="D8626" s="101">
        <f t="shared" si="955"/>
        <v>0.35902267984185354</v>
      </c>
      <c r="E8626" s="93">
        <v>0.80247690774850489</v>
      </c>
      <c r="F8626" s="102">
        <f t="shared" si="953"/>
        <v>1.8024769077485048</v>
      </c>
      <c r="G8626" s="102">
        <f t="shared" si="956"/>
        <v>25688.090138291896</v>
      </c>
      <c r="H8626" s="102">
        <f t="shared" si="954"/>
        <v>25689.890687664443</v>
      </c>
      <c r="I8626" s="102">
        <f t="shared" si="950"/>
        <v>1.8005493725468114</v>
      </c>
      <c r="J8626" s="102">
        <f t="shared" si="951"/>
        <v>25691.693164572192</v>
      </c>
      <c r="K8626" s="103">
        <f t="shared" si="952"/>
        <v>3.6030262802960351</v>
      </c>
    </row>
    <row r="8627" spans="2:11" ht="16" thickBot="1" x14ac:dyDescent="0.25">
      <c r="B8627" s="39">
        <v>8612</v>
      </c>
      <c r="C8627" s="94">
        <v>0.28909806285648176</v>
      </c>
      <c r="D8627" s="104">
        <f t="shared" si="955"/>
        <v>3.7229679917474621</v>
      </c>
      <c r="E8627" s="94">
        <v>0.41275442065315193</v>
      </c>
      <c r="F8627" s="105">
        <f t="shared" si="953"/>
        <v>1.4127544206531519</v>
      </c>
      <c r="G8627" s="105">
        <f t="shared" si="956"/>
        <v>25691.813106283644</v>
      </c>
      <c r="H8627" s="105">
        <f t="shared" si="954"/>
        <v>25691.813106283644</v>
      </c>
      <c r="I8627" s="105">
        <f t="shared" si="950"/>
        <v>0</v>
      </c>
      <c r="J8627" s="105">
        <f t="shared" si="951"/>
        <v>25693.225860704297</v>
      </c>
      <c r="K8627" s="106">
        <f t="shared" si="952"/>
        <v>1.4127544206530729</v>
      </c>
    </row>
    <row r="8628" spans="2:11" x14ac:dyDescent="0.2">
      <c r="B8628" s="35">
        <v>8613</v>
      </c>
      <c r="C8628" s="93">
        <v>4.6758198275527407E-2</v>
      </c>
      <c r="D8628" s="101">
        <f t="shared" si="955"/>
        <v>9.1882970233186132</v>
      </c>
      <c r="E8628" s="93">
        <v>0.67877596764751147</v>
      </c>
      <c r="F8628" s="102">
        <f t="shared" si="953"/>
        <v>1.6787759676475114</v>
      </c>
      <c r="G8628" s="102">
        <f t="shared" si="956"/>
        <v>25701.001403306964</v>
      </c>
      <c r="H8628" s="102">
        <f t="shared" si="954"/>
        <v>25701.001403306964</v>
      </c>
      <c r="I8628" s="102">
        <f t="shared" si="950"/>
        <v>0</v>
      </c>
      <c r="J8628" s="102">
        <f t="shared" si="951"/>
        <v>25702.680179274612</v>
      </c>
      <c r="K8628" s="103">
        <f t="shared" si="952"/>
        <v>1.6787759676481073</v>
      </c>
    </row>
    <row r="8629" spans="2:11" x14ac:dyDescent="0.2">
      <c r="B8629" s="35">
        <v>8614</v>
      </c>
      <c r="C8629" s="93">
        <v>0.65672085112792489</v>
      </c>
      <c r="D8629" s="101">
        <f t="shared" si="955"/>
        <v>1.261488704742995</v>
      </c>
      <c r="E8629" s="93">
        <v>0.17008540341348088</v>
      </c>
      <c r="F8629" s="102">
        <f t="shared" si="953"/>
        <v>1.1700854034134809</v>
      </c>
      <c r="G8629" s="102">
        <f t="shared" si="956"/>
        <v>25702.262892011706</v>
      </c>
      <c r="H8629" s="102">
        <f t="shared" si="954"/>
        <v>25702.680179274612</v>
      </c>
      <c r="I8629" s="102">
        <f t="shared" si="950"/>
        <v>0.41728726290602935</v>
      </c>
      <c r="J8629" s="102">
        <f t="shared" si="951"/>
        <v>25703.850264678025</v>
      </c>
      <c r="K8629" s="103">
        <f t="shared" si="952"/>
        <v>1.5873726663194248</v>
      </c>
    </row>
    <row r="8630" spans="2:11" x14ac:dyDescent="0.2">
      <c r="B8630" s="35">
        <v>8615</v>
      </c>
      <c r="C8630" s="93">
        <v>0.44838413774897912</v>
      </c>
      <c r="D8630" s="101">
        <f t="shared" si="955"/>
        <v>2.4063148909054268</v>
      </c>
      <c r="E8630" s="93">
        <v>0.13347591548298821</v>
      </c>
      <c r="F8630" s="102">
        <f t="shared" si="953"/>
        <v>1.1334759154829883</v>
      </c>
      <c r="G8630" s="102">
        <f t="shared" si="956"/>
        <v>25704.66920690261</v>
      </c>
      <c r="H8630" s="102">
        <f t="shared" si="954"/>
        <v>25704.66920690261</v>
      </c>
      <c r="I8630" s="102">
        <f t="shared" si="950"/>
        <v>0</v>
      </c>
      <c r="J8630" s="102">
        <f t="shared" si="951"/>
        <v>25705.802682818092</v>
      </c>
      <c r="K8630" s="103">
        <f t="shared" si="952"/>
        <v>1.1334759154815401</v>
      </c>
    </row>
    <row r="8631" spans="2:11" ht="16" thickBot="1" x14ac:dyDescent="0.25">
      <c r="B8631" s="39">
        <v>8616</v>
      </c>
      <c r="C8631" s="94">
        <v>0.67671888569858585</v>
      </c>
      <c r="D8631" s="104">
        <f t="shared" si="955"/>
        <v>1.1714979828264274</v>
      </c>
      <c r="E8631" s="94">
        <v>0.96765812381121408</v>
      </c>
      <c r="F8631" s="105">
        <f t="shared" si="953"/>
        <v>1.9676581238112141</v>
      </c>
      <c r="G8631" s="105">
        <f t="shared" si="956"/>
        <v>25705.840704885435</v>
      </c>
      <c r="H8631" s="105">
        <f t="shared" si="954"/>
        <v>25705.840704885435</v>
      </c>
      <c r="I8631" s="105">
        <f t="shared" si="950"/>
        <v>0</v>
      </c>
      <c r="J8631" s="105">
        <f t="shared" si="951"/>
        <v>25707.808363009248</v>
      </c>
      <c r="K8631" s="106">
        <f t="shared" si="952"/>
        <v>1.9676581238127255</v>
      </c>
    </row>
    <row r="8632" spans="2:11" x14ac:dyDescent="0.2">
      <c r="B8632" s="35">
        <v>8617</v>
      </c>
      <c r="C8632" s="93">
        <v>0.29419351855795162</v>
      </c>
      <c r="D8632" s="101">
        <f t="shared" si="955"/>
        <v>3.6705525053755168</v>
      </c>
      <c r="E8632" s="93">
        <v>4.393865499966898E-2</v>
      </c>
      <c r="F8632" s="102">
        <f t="shared" si="953"/>
        <v>1.043938654999669</v>
      </c>
      <c r="G8632" s="102">
        <f t="shared" si="956"/>
        <v>25709.511257390812</v>
      </c>
      <c r="H8632" s="102">
        <f t="shared" si="954"/>
        <v>25709.511257390812</v>
      </c>
      <c r="I8632" s="102">
        <f t="shared" si="950"/>
        <v>0</v>
      </c>
      <c r="J8632" s="102">
        <f t="shared" si="951"/>
        <v>25710.555196045811</v>
      </c>
      <c r="K8632" s="103">
        <f t="shared" si="952"/>
        <v>1.043938654998783</v>
      </c>
    </row>
    <row r="8633" spans="2:11" x14ac:dyDescent="0.2">
      <c r="B8633" s="35">
        <v>8618</v>
      </c>
      <c r="C8633" s="93">
        <v>0.33774358572506302</v>
      </c>
      <c r="D8633" s="101">
        <f t="shared" si="955"/>
        <v>3.2564048805410613</v>
      </c>
      <c r="E8633" s="93">
        <v>0.88788383640929602</v>
      </c>
      <c r="F8633" s="102">
        <f t="shared" si="953"/>
        <v>1.887883836409296</v>
      </c>
      <c r="G8633" s="102">
        <f t="shared" si="956"/>
        <v>25712.767662271352</v>
      </c>
      <c r="H8633" s="102">
        <f t="shared" si="954"/>
        <v>25712.767662271352</v>
      </c>
      <c r="I8633" s="102">
        <f t="shared" si="950"/>
        <v>0</v>
      </c>
      <c r="J8633" s="102">
        <f t="shared" si="951"/>
        <v>25714.655546107762</v>
      </c>
      <c r="K8633" s="103">
        <f t="shared" si="952"/>
        <v>1.8878838364107651</v>
      </c>
    </row>
    <row r="8634" spans="2:11" x14ac:dyDescent="0.2">
      <c r="B8634" s="35">
        <v>8619</v>
      </c>
      <c r="C8634" s="93">
        <v>7.6700835709616388E-2</v>
      </c>
      <c r="D8634" s="101">
        <f t="shared" si="955"/>
        <v>7.7035280245361584</v>
      </c>
      <c r="E8634" s="93">
        <v>0.76443672785756567</v>
      </c>
      <c r="F8634" s="102">
        <f t="shared" si="953"/>
        <v>1.7644367278575657</v>
      </c>
      <c r="G8634" s="102">
        <f t="shared" si="956"/>
        <v>25720.471190295888</v>
      </c>
      <c r="H8634" s="102">
        <f t="shared" si="954"/>
        <v>25720.471190295888</v>
      </c>
      <c r="I8634" s="102">
        <f t="shared" si="950"/>
        <v>0</v>
      </c>
      <c r="J8634" s="102">
        <f t="shared" si="951"/>
        <v>25722.235627023747</v>
      </c>
      <c r="K8634" s="103">
        <f t="shared" si="952"/>
        <v>1.7644367278589925</v>
      </c>
    </row>
    <row r="8635" spans="2:11" ht="16" thickBot="1" x14ac:dyDescent="0.25">
      <c r="B8635" s="39">
        <v>8620</v>
      </c>
      <c r="C8635" s="94">
        <v>0.54623319815413374</v>
      </c>
      <c r="D8635" s="104">
        <f t="shared" si="955"/>
        <v>1.8141278747198761</v>
      </c>
      <c r="E8635" s="94">
        <v>0.19708795076084262</v>
      </c>
      <c r="F8635" s="105">
        <f t="shared" si="953"/>
        <v>1.1970879507608427</v>
      </c>
      <c r="G8635" s="105">
        <f t="shared" si="956"/>
        <v>25722.285318170609</v>
      </c>
      <c r="H8635" s="105">
        <f t="shared" si="954"/>
        <v>25722.285318170609</v>
      </c>
      <c r="I8635" s="105">
        <f t="shared" si="950"/>
        <v>0</v>
      </c>
      <c r="J8635" s="105">
        <f t="shared" si="951"/>
        <v>25723.482406121369</v>
      </c>
      <c r="K8635" s="106">
        <f t="shared" si="952"/>
        <v>1.1970879507607606</v>
      </c>
    </row>
    <row r="8636" spans="2:11" x14ac:dyDescent="0.2">
      <c r="B8636" s="35">
        <v>8621</v>
      </c>
      <c r="C8636" s="93">
        <v>0.1240625499840815</v>
      </c>
      <c r="D8636" s="101">
        <f t="shared" si="955"/>
        <v>6.2609082156190468</v>
      </c>
      <c r="E8636" s="93">
        <v>0.10697241489106524</v>
      </c>
      <c r="F8636" s="102">
        <f t="shared" si="953"/>
        <v>1.1069724148910653</v>
      </c>
      <c r="G8636" s="102">
        <f t="shared" si="956"/>
        <v>25728.546226386228</v>
      </c>
      <c r="H8636" s="102">
        <f t="shared" si="954"/>
        <v>25728.546226386228</v>
      </c>
      <c r="I8636" s="102">
        <f t="shared" si="950"/>
        <v>0</v>
      </c>
      <c r="J8636" s="102">
        <f t="shared" si="951"/>
        <v>25729.653198801119</v>
      </c>
      <c r="K8636" s="103">
        <f t="shared" si="952"/>
        <v>1.1069724148910609</v>
      </c>
    </row>
    <row r="8637" spans="2:11" x14ac:dyDescent="0.2">
      <c r="B8637" s="35">
        <v>8622</v>
      </c>
      <c r="C8637" s="93">
        <v>0.65659788958479337</v>
      </c>
      <c r="D8637" s="101">
        <f t="shared" si="955"/>
        <v>1.2620504642291532</v>
      </c>
      <c r="E8637" s="93">
        <v>0.19887832712462183</v>
      </c>
      <c r="F8637" s="102">
        <f t="shared" si="953"/>
        <v>1.1988783271246217</v>
      </c>
      <c r="G8637" s="102">
        <f t="shared" si="956"/>
        <v>25729.808276850457</v>
      </c>
      <c r="H8637" s="102">
        <f t="shared" si="954"/>
        <v>25729.808276850457</v>
      </c>
      <c r="I8637" s="102">
        <f t="shared" si="950"/>
        <v>0</v>
      </c>
      <c r="J8637" s="102">
        <f t="shared" si="951"/>
        <v>25731.007155177584</v>
      </c>
      <c r="K8637" s="103">
        <f t="shared" si="952"/>
        <v>1.1988783271262946</v>
      </c>
    </row>
    <row r="8638" spans="2:11" x14ac:dyDescent="0.2">
      <c r="B8638" s="35">
        <v>8623</v>
      </c>
      <c r="C8638" s="93">
        <v>0.76664288887435428</v>
      </c>
      <c r="D8638" s="101">
        <f t="shared" si="955"/>
        <v>0.79720254217703224</v>
      </c>
      <c r="E8638" s="93">
        <v>0.36011239217147417</v>
      </c>
      <c r="F8638" s="102">
        <f t="shared" si="953"/>
        <v>1.3601123921714742</v>
      </c>
      <c r="G8638" s="102">
        <f t="shared" si="956"/>
        <v>25730.605479392634</v>
      </c>
      <c r="H8638" s="102">
        <f t="shared" si="954"/>
        <v>25731.007155177584</v>
      </c>
      <c r="I8638" s="102">
        <f t="shared" si="950"/>
        <v>0.4016757849494752</v>
      </c>
      <c r="J8638" s="102">
        <f t="shared" si="951"/>
        <v>25732.367267569756</v>
      </c>
      <c r="K8638" s="103">
        <f t="shared" si="952"/>
        <v>1.7617881771220709</v>
      </c>
    </row>
    <row r="8639" spans="2:11" ht="16" thickBot="1" x14ac:dyDescent="0.25">
      <c r="B8639" s="39">
        <v>8624</v>
      </c>
      <c r="C8639" s="94">
        <v>1.1641498965341945E-2</v>
      </c>
      <c r="D8639" s="104">
        <f t="shared" si="955"/>
        <v>13.359537203636014</v>
      </c>
      <c r="E8639" s="94">
        <v>0.26508004429056065</v>
      </c>
      <c r="F8639" s="105">
        <f t="shared" si="953"/>
        <v>1.2650800442905608</v>
      </c>
      <c r="G8639" s="105">
        <f t="shared" si="956"/>
        <v>25743.96501659627</v>
      </c>
      <c r="H8639" s="105">
        <f t="shared" si="954"/>
        <v>25743.96501659627</v>
      </c>
      <c r="I8639" s="105">
        <f t="shared" si="950"/>
        <v>0</v>
      </c>
      <c r="J8639" s="105">
        <f t="shared" si="951"/>
        <v>25745.23009664056</v>
      </c>
      <c r="K8639" s="106">
        <f t="shared" si="952"/>
        <v>1.2650800442897889</v>
      </c>
    </row>
    <row r="8640" spans="2:11" x14ac:dyDescent="0.2">
      <c r="B8640" s="35">
        <v>8625</v>
      </c>
      <c r="C8640" s="93">
        <v>0.19385576644997216</v>
      </c>
      <c r="D8640" s="101">
        <f t="shared" si="955"/>
        <v>4.921922605015407</v>
      </c>
      <c r="E8640" s="93">
        <v>0.8243794672713729</v>
      </c>
      <c r="F8640" s="102">
        <f t="shared" si="953"/>
        <v>1.8243794672713729</v>
      </c>
      <c r="G8640" s="102">
        <f t="shared" si="956"/>
        <v>25748.886939201286</v>
      </c>
      <c r="H8640" s="102">
        <f t="shared" si="954"/>
        <v>25748.886939201286</v>
      </c>
      <c r="I8640" s="102">
        <f t="shared" si="950"/>
        <v>0</v>
      </c>
      <c r="J8640" s="102">
        <f t="shared" si="951"/>
        <v>25750.711318668556</v>
      </c>
      <c r="K8640" s="103">
        <f t="shared" si="952"/>
        <v>1.8243794672707736</v>
      </c>
    </row>
    <row r="8641" spans="2:11" x14ac:dyDescent="0.2">
      <c r="B8641" s="35">
        <v>8626</v>
      </c>
      <c r="C8641" s="93">
        <v>0.57877893845079842</v>
      </c>
      <c r="D8641" s="101">
        <f t="shared" si="955"/>
        <v>1.6405040195666565</v>
      </c>
      <c r="E8641" s="93">
        <v>0.87231514180605318</v>
      </c>
      <c r="F8641" s="102">
        <f t="shared" si="953"/>
        <v>1.8723151418060531</v>
      </c>
      <c r="G8641" s="102">
        <f t="shared" si="956"/>
        <v>25750.527443220853</v>
      </c>
      <c r="H8641" s="102">
        <f t="shared" si="954"/>
        <v>25750.711318668556</v>
      </c>
      <c r="I8641" s="102">
        <f t="shared" si="950"/>
        <v>0.18387544770303066</v>
      </c>
      <c r="J8641" s="102">
        <f t="shared" si="951"/>
        <v>25752.583633810362</v>
      </c>
      <c r="K8641" s="103">
        <f t="shared" si="952"/>
        <v>2.0561905895083328</v>
      </c>
    </row>
    <row r="8642" spans="2:11" x14ac:dyDescent="0.2">
      <c r="B8642" s="35">
        <v>8627</v>
      </c>
      <c r="C8642" s="93">
        <v>0.11514904826474404</v>
      </c>
      <c r="D8642" s="101">
        <f t="shared" si="955"/>
        <v>6.4845837537830402</v>
      </c>
      <c r="E8642" s="93">
        <v>0.71871776008436794</v>
      </c>
      <c r="F8642" s="102">
        <f t="shared" si="953"/>
        <v>1.7187177600843679</v>
      </c>
      <c r="G8642" s="102">
        <f t="shared" si="956"/>
        <v>25757.012026974637</v>
      </c>
      <c r="H8642" s="102">
        <f t="shared" si="954"/>
        <v>25757.012026974637</v>
      </c>
      <c r="I8642" s="102">
        <f t="shared" si="950"/>
        <v>0</v>
      </c>
      <c r="J8642" s="102">
        <f t="shared" si="951"/>
        <v>25758.730744734719</v>
      </c>
      <c r="K8642" s="103">
        <f t="shared" si="952"/>
        <v>1.7187177600826544</v>
      </c>
    </row>
    <row r="8643" spans="2:11" ht="16" thickBot="1" x14ac:dyDescent="0.25">
      <c r="B8643" s="39">
        <v>8628</v>
      </c>
      <c r="C8643" s="94">
        <v>0.49897829291250428</v>
      </c>
      <c r="D8643" s="104">
        <f t="shared" si="955"/>
        <v>2.0855780560625043</v>
      </c>
      <c r="E8643" s="94">
        <v>0.4353221749083086</v>
      </c>
      <c r="F8643" s="105">
        <f t="shared" si="953"/>
        <v>1.4353221749083085</v>
      </c>
      <c r="G8643" s="105">
        <f t="shared" si="956"/>
        <v>25759.0976050307</v>
      </c>
      <c r="H8643" s="105">
        <f t="shared" si="954"/>
        <v>25759.0976050307</v>
      </c>
      <c r="I8643" s="105">
        <f t="shared" si="950"/>
        <v>0</v>
      </c>
      <c r="J8643" s="105">
        <f t="shared" si="951"/>
        <v>25760.532927205608</v>
      </c>
      <c r="K8643" s="106">
        <f t="shared" si="952"/>
        <v>1.4353221749079239</v>
      </c>
    </row>
    <row r="8644" spans="2:11" x14ac:dyDescent="0.2">
      <c r="B8644" s="35">
        <v>8629</v>
      </c>
      <c r="C8644" s="93">
        <v>0.70308950720011609</v>
      </c>
      <c r="D8644" s="101">
        <f t="shared" si="955"/>
        <v>1.0568132205364973</v>
      </c>
      <c r="E8644" s="93">
        <v>0.87971878723190089</v>
      </c>
      <c r="F8644" s="102">
        <f t="shared" si="953"/>
        <v>1.879718787231901</v>
      </c>
      <c r="G8644" s="102">
        <f t="shared" si="956"/>
        <v>25760.154418251237</v>
      </c>
      <c r="H8644" s="102">
        <f t="shared" si="954"/>
        <v>25760.532927205608</v>
      </c>
      <c r="I8644" s="102">
        <f t="shared" si="950"/>
        <v>0.3785089543707727</v>
      </c>
      <c r="J8644" s="102">
        <f t="shared" si="951"/>
        <v>25762.412645992841</v>
      </c>
      <c r="K8644" s="103">
        <f t="shared" si="952"/>
        <v>2.2582277416040597</v>
      </c>
    </row>
    <row r="8645" spans="2:11" x14ac:dyDescent="0.2">
      <c r="B8645" s="35">
        <v>8630</v>
      </c>
      <c r="C8645" s="93">
        <v>0.36589516270093625</v>
      </c>
      <c r="D8645" s="101">
        <f t="shared" si="955"/>
        <v>3.0162252819617117</v>
      </c>
      <c r="E8645" s="93">
        <v>0.59396999754312996</v>
      </c>
      <c r="F8645" s="102">
        <f t="shared" si="953"/>
        <v>1.5939699975431298</v>
      </c>
      <c r="G8645" s="102">
        <f t="shared" si="956"/>
        <v>25763.170643533198</v>
      </c>
      <c r="H8645" s="102">
        <f t="shared" si="954"/>
        <v>25763.170643533198</v>
      </c>
      <c r="I8645" s="102">
        <f t="shared" si="950"/>
        <v>0</v>
      </c>
      <c r="J8645" s="102">
        <f t="shared" si="951"/>
        <v>25764.76461353074</v>
      </c>
      <c r="K8645" s="103">
        <f t="shared" si="952"/>
        <v>1.5939699975424446</v>
      </c>
    </row>
    <row r="8646" spans="2:11" x14ac:dyDescent="0.2">
      <c r="B8646" s="35">
        <v>8631</v>
      </c>
      <c r="C8646" s="93">
        <v>0.36059844493078419</v>
      </c>
      <c r="D8646" s="101">
        <f t="shared" si="955"/>
        <v>3.0599708420145419</v>
      </c>
      <c r="E8646" s="93">
        <v>0.66589033023860034</v>
      </c>
      <c r="F8646" s="102">
        <f t="shared" si="953"/>
        <v>1.6658903302386003</v>
      </c>
      <c r="G8646" s="102">
        <f t="shared" si="956"/>
        <v>25766.230614375214</v>
      </c>
      <c r="H8646" s="102">
        <f t="shared" si="954"/>
        <v>25766.230614375214</v>
      </c>
      <c r="I8646" s="102">
        <f t="shared" si="950"/>
        <v>0</v>
      </c>
      <c r="J8646" s="102">
        <f t="shared" si="951"/>
        <v>25767.896504705452</v>
      </c>
      <c r="K8646" s="103">
        <f t="shared" si="952"/>
        <v>1.6658903302377439</v>
      </c>
    </row>
    <row r="8647" spans="2:11" ht="16" thickBot="1" x14ac:dyDescent="0.25">
      <c r="B8647" s="39">
        <v>8632</v>
      </c>
      <c r="C8647" s="94">
        <v>0.44210620149359781</v>
      </c>
      <c r="D8647" s="104">
        <f t="shared" si="955"/>
        <v>2.4486154526802895</v>
      </c>
      <c r="E8647" s="94">
        <v>0.83268313983688491</v>
      </c>
      <c r="F8647" s="105">
        <f t="shared" si="953"/>
        <v>1.832683139836885</v>
      </c>
      <c r="G8647" s="105">
        <f t="shared" si="956"/>
        <v>25768.679229827892</v>
      </c>
      <c r="H8647" s="105">
        <f t="shared" si="954"/>
        <v>25768.679229827892</v>
      </c>
      <c r="I8647" s="105">
        <f t="shared" si="950"/>
        <v>0</v>
      </c>
      <c r="J8647" s="105">
        <f t="shared" si="951"/>
        <v>25770.51191296773</v>
      </c>
      <c r="K8647" s="106">
        <f t="shared" si="952"/>
        <v>1.8326831398371723</v>
      </c>
    </row>
    <row r="8648" spans="2:11" x14ac:dyDescent="0.2">
      <c r="B8648" s="35">
        <v>8633</v>
      </c>
      <c r="C8648" s="93">
        <v>6.1504265817216019E-3</v>
      </c>
      <c r="D8648" s="101">
        <f t="shared" si="955"/>
        <v>15.273701510062928</v>
      </c>
      <c r="E8648" s="93">
        <v>0.32343275731317978</v>
      </c>
      <c r="F8648" s="102">
        <f t="shared" si="953"/>
        <v>1.3234327573131797</v>
      </c>
      <c r="G8648" s="102">
        <f t="shared" si="956"/>
        <v>25783.952931337957</v>
      </c>
      <c r="H8648" s="102">
        <f t="shared" si="954"/>
        <v>25783.952931337957</v>
      </c>
      <c r="I8648" s="102">
        <f t="shared" si="950"/>
        <v>0</v>
      </c>
      <c r="J8648" s="102">
        <f t="shared" si="951"/>
        <v>25785.276364095269</v>
      </c>
      <c r="K8648" s="103">
        <f t="shared" si="952"/>
        <v>1.3234327573118208</v>
      </c>
    </row>
    <row r="8649" spans="2:11" x14ac:dyDescent="0.2">
      <c r="B8649" s="35">
        <v>8634</v>
      </c>
      <c r="C8649" s="93">
        <v>0.72133268329772116</v>
      </c>
      <c r="D8649" s="101">
        <f t="shared" si="955"/>
        <v>0.97996448652812362</v>
      </c>
      <c r="E8649" s="93">
        <v>0.12341782022248782</v>
      </c>
      <c r="F8649" s="102">
        <f t="shared" si="953"/>
        <v>1.1234178202224878</v>
      </c>
      <c r="G8649" s="102">
        <f t="shared" si="956"/>
        <v>25784.932895824484</v>
      </c>
      <c r="H8649" s="102">
        <f t="shared" si="954"/>
        <v>25785.276364095269</v>
      </c>
      <c r="I8649" s="102">
        <f t="shared" si="950"/>
        <v>0.34346827078479691</v>
      </c>
      <c r="J8649" s="102">
        <f t="shared" si="951"/>
        <v>25786.39978191549</v>
      </c>
      <c r="K8649" s="103">
        <f t="shared" si="952"/>
        <v>1.4668860910060175</v>
      </c>
    </row>
    <row r="8650" spans="2:11" x14ac:dyDescent="0.2">
      <c r="B8650" s="35">
        <v>8635</v>
      </c>
      <c r="C8650" s="93">
        <v>0.92935445096482128</v>
      </c>
      <c r="D8650" s="101">
        <f t="shared" si="955"/>
        <v>0.21979521782454961</v>
      </c>
      <c r="E8650" s="93">
        <v>1.7489101766568038E-2</v>
      </c>
      <c r="F8650" s="102">
        <f t="shared" si="953"/>
        <v>1.0174891017665679</v>
      </c>
      <c r="G8650" s="102">
        <f t="shared" si="956"/>
        <v>25785.152691042309</v>
      </c>
      <c r="H8650" s="102">
        <f t="shared" si="954"/>
        <v>25786.39978191549</v>
      </c>
      <c r="I8650" s="102">
        <f t="shared" si="950"/>
        <v>1.2470908731811505</v>
      </c>
      <c r="J8650" s="102">
        <f t="shared" si="951"/>
        <v>25787.417271017257</v>
      </c>
      <c r="K8650" s="103">
        <f t="shared" si="952"/>
        <v>2.264579974947992</v>
      </c>
    </row>
    <row r="8651" spans="2:11" ht="16" thickBot="1" x14ac:dyDescent="0.25">
      <c r="B8651" s="39">
        <v>8636</v>
      </c>
      <c r="C8651" s="94">
        <v>0.85612794362795652</v>
      </c>
      <c r="D8651" s="104">
        <f t="shared" si="955"/>
        <v>0.46600634146308906</v>
      </c>
      <c r="E8651" s="94">
        <v>0.33410581044771082</v>
      </c>
      <c r="F8651" s="105">
        <f t="shared" si="953"/>
        <v>1.3341058104477108</v>
      </c>
      <c r="G8651" s="105">
        <f t="shared" si="956"/>
        <v>25785.618697383772</v>
      </c>
      <c r="H8651" s="105">
        <f t="shared" si="954"/>
        <v>25787.417271017257</v>
      </c>
      <c r="I8651" s="105">
        <f t="shared" si="950"/>
        <v>1.7985736334849207</v>
      </c>
      <c r="J8651" s="105">
        <f t="shared" si="951"/>
        <v>25788.751376827706</v>
      </c>
      <c r="K8651" s="106">
        <f t="shared" si="952"/>
        <v>3.1326794439337391</v>
      </c>
    </row>
    <row r="8652" spans="2:11" x14ac:dyDescent="0.2">
      <c r="B8652" s="35">
        <v>8637</v>
      </c>
      <c r="C8652" s="93">
        <v>0.82355007646711875</v>
      </c>
      <c r="D8652" s="101">
        <f t="shared" si="955"/>
        <v>0.58239276570854381</v>
      </c>
      <c r="E8652" s="93">
        <v>0.34259880126615583</v>
      </c>
      <c r="F8652" s="102">
        <f t="shared" si="953"/>
        <v>1.3425988012661558</v>
      </c>
      <c r="G8652" s="102">
        <f t="shared" si="956"/>
        <v>25786.20109014948</v>
      </c>
      <c r="H8652" s="102">
        <f t="shared" si="954"/>
        <v>25788.751376827706</v>
      </c>
      <c r="I8652" s="102">
        <f t="shared" si="950"/>
        <v>2.5502866782262572</v>
      </c>
      <c r="J8652" s="102">
        <f t="shared" si="951"/>
        <v>25790.093975628974</v>
      </c>
      <c r="K8652" s="103">
        <f t="shared" si="952"/>
        <v>3.892885479493998</v>
      </c>
    </row>
    <row r="8653" spans="2:11" x14ac:dyDescent="0.2">
      <c r="B8653" s="35">
        <v>8638</v>
      </c>
      <c r="C8653" s="93">
        <v>0.17665017200510869</v>
      </c>
      <c r="D8653" s="101">
        <f t="shared" si="955"/>
        <v>5.2007517944153259</v>
      </c>
      <c r="E8653" s="93">
        <v>0.27364618223892034</v>
      </c>
      <c r="F8653" s="102">
        <f t="shared" si="953"/>
        <v>1.2736461822389202</v>
      </c>
      <c r="G8653" s="102">
        <f t="shared" si="956"/>
        <v>25791.401841943894</v>
      </c>
      <c r="H8653" s="102">
        <f t="shared" si="954"/>
        <v>25791.401841943894</v>
      </c>
      <c r="I8653" s="102">
        <f t="shared" si="950"/>
        <v>0</v>
      </c>
      <c r="J8653" s="102">
        <f t="shared" si="951"/>
        <v>25792.675488126133</v>
      </c>
      <c r="K8653" s="103">
        <f t="shared" si="952"/>
        <v>1.2736461822387355</v>
      </c>
    </row>
    <row r="8654" spans="2:11" x14ac:dyDescent="0.2">
      <c r="B8654" s="35">
        <v>8639</v>
      </c>
      <c r="C8654" s="93">
        <v>0.51098323444216742</v>
      </c>
      <c r="D8654" s="101">
        <f t="shared" si="955"/>
        <v>2.0142554958824905</v>
      </c>
      <c r="E8654" s="93">
        <v>0.27550638465298172</v>
      </c>
      <c r="F8654" s="102">
        <f t="shared" si="953"/>
        <v>1.2755063846529817</v>
      </c>
      <c r="G8654" s="102">
        <f t="shared" si="956"/>
        <v>25793.416097439778</v>
      </c>
      <c r="H8654" s="102">
        <f t="shared" si="954"/>
        <v>25793.416097439778</v>
      </c>
      <c r="I8654" s="102">
        <f t="shared" si="950"/>
        <v>0</v>
      </c>
      <c r="J8654" s="102">
        <f t="shared" si="951"/>
        <v>25794.691603824431</v>
      </c>
      <c r="K8654" s="103">
        <f t="shared" si="952"/>
        <v>1.2755063846525445</v>
      </c>
    </row>
    <row r="8655" spans="2:11" ht="16" thickBot="1" x14ac:dyDescent="0.25">
      <c r="B8655" s="39">
        <v>8640</v>
      </c>
      <c r="C8655" s="94">
        <v>0.28136423527769949</v>
      </c>
      <c r="D8655" s="104">
        <f t="shared" si="955"/>
        <v>3.8043157141556927</v>
      </c>
      <c r="E8655" s="94">
        <v>0.36281941328905221</v>
      </c>
      <c r="F8655" s="105">
        <f t="shared" si="953"/>
        <v>1.3628194132890523</v>
      </c>
      <c r="G8655" s="105">
        <f t="shared" si="956"/>
        <v>25797.220413153933</v>
      </c>
      <c r="H8655" s="105">
        <f t="shared" si="954"/>
        <v>25797.220413153933</v>
      </c>
      <c r="I8655" s="105">
        <f t="shared" si="950"/>
        <v>0</v>
      </c>
      <c r="J8655" s="105">
        <f t="shared" si="951"/>
        <v>25798.583232567224</v>
      </c>
      <c r="K8655" s="106">
        <f t="shared" si="952"/>
        <v>1.3628194132907083</v>
      </c>
    </row>
    <row r="8656" spans="2:11" x14ac:dyDescent="0.2">
      <c r="B8656" s="35">
        <v>8641</v>
      </c>
      <c r="C8656" s="93">
        <v>0.21679116306468771</v>
      </c>
      <c r="D8656" s="101">
        <f t="shared" si="955"/>
        <v>4.5864623130573738</v>
      </c>
      <c r="E8656" s="93">
        <v>0.91456406094029485</v>
      </c>
      <c r="F8656" s="102">
        <f t="shared" si="953"/>
        <v>1.914564060940295</v>
      </c>
      <c r="G8656" s="102">
        <f t="shared" si="956"/>
        <v>25801.806875466991</v>
      </c>
      <c r="H8656" s="102">
        <f t="shared" si="954"/>
        <v>25801.806875466991</v>
      </c>
      <c r="I8656" s="102">
        <f t="shared" si="950"/>
        <v>0</v>
      </c>
      <c r="J8656" s="102">
        <f t="shared" si="951"/>
        <v>25803.72143952793</v>
      </c>
      <c r="K8656" s="103">
        <f t="shared" si="952"/>
        <v>1.9145640609385737</v>
      </c>
    </row>
    <row r="8657" spans="2:11" x14ac:dyDescent="0.2">
      <c r="B8657" s="35">
        <v>8642</v>
      </c>
      <c r="C8657" s="93">
        <v>0.22174992768178858</v>
      </c>
      <c r="D8657" s="101">
        <f t="shared" si="955"/>
        <v>4.5186149517524052</v>
      </c>
      <c r="E8657" s="93">
        <v>0.4435209216482332</v>
      </c>
      <c r="F8657" s="102">
        <f t="shared" si="953"/>
        <v>1.4435209216482332</v>
      </c>
      <c r="G8657" s="102">
        <f t="shared" si="956"/>
        <v>25806.325490418745</v>
      </c>
      <c r="H8657" s="102">
        <f t="shared" si="954"/>
        <v>25806.325490418745</v>
      </c>
      <c r="I8657" s="102">
        <f t="shared" si="950"/>
        <v>0</v>
      </c>
      <c r="J8657" s="102">
        <f t="shared" si="951"/>
        <v>25807.769011340395</v>
      </c>
      <c r="K8657" s="103">
        <f t="shared" si="952"/>
        <v>1.4435209216499061</v>
      </c>
    </row>
    <row r="8658" spans="2:11" x14ac:dyDescent="0.2">
      <c r="B8658" s="35">
        <v>8643</v>
      </c>
      <c r="C8658" s="93">
        <v>0.95206804922883326</v>
      </c>
      <c r="D8658" s="101">
        <f t="shared" si="955"/>
        <v>0.14735629938893255</v>
      </c>
      <c r="E8658" s="93">
        <v>0.55683739096256735</v>
      </c>
      <c r="F8658" s="102">
        <f t="shared" si="953"/>
        <v>1.5568373909625675</v>
      </c>
      <c r="G8658" s="102">
        <f t="shared" si="956"/>
        <v>25806.472846718134</v>
      </c>
      <c r="H8658" s="102">
        <f t="shared" si="954"/>
        <v>25807.769011340395</v>
      </c>
      <c r="I8658" s="102">
        <f t="shared" ref="I8658:I8721" si="957">H8658-G8658</f>
        <v>1.2961646222611307</v>
      </c>
      <c r="J8658" s="102">
        <f t="shared" ref="J8658:J8721" si="958">H8658+F8658</f>
        <v>25809.325848731358</v>
      </c>
      <c r="K8658" s="103">
        <f t="shared" ref="K8658:K8721" si="959">J8658-G8658</f>
        <v>2.853002013223886</v>
      </c>
    </row>
    <row r="8659" spans="2:11" ht="16" thickBot="1" x14ac:dyDescent="0.25">
      <c r="B8659" s="39">
        <v>8644</v>
      </c>
      <c r="C8659" s="94">
        <v>0.18334393399955096</v>
      </c>
      <c r="D8659" s="104">
        <f t="shared" si="955"/>
        <v>5.0891744078388435</v>
      </c>
      <c r="E8659" s="94">
        <v>0.85765913338915134</v>
      </c>
      <c r="F8659" s="105">
        <f t="shared" si="953"/>
        <v>1.8576591333891512</v>
      </c>
      <c r="G8659" s="105">
        <f t="shared" si="956"/>
        <v>25811.562021125974</v>
      </c>
      <c r="H8659" s="105">
        <f t="shared" si="954"/>
        <v>25811.562021125974</v>
      </c>
      <c r="I8659" s="105">
        <f t="shared" si="957"/>
        <v>0</v>
      </c>
      <c r="J8659" s="105">
        <f t="shared" si="958"/>
        <v>25813.419680259361</v>
      </c>
      <c r="K8659" s="106">
        <f t="shared" si="959"/>
        <v>1.8576591333876422</v>
      </c>
    </row>
    <row r="8660" spans="2:11" x14ac:dyDescent="0.2">
      <c r="B8660" s="35">
        <v>8645</v>
      </c>
      <c r="C8660" s="93">
        <v>0.80384104488841557</v>
      </c>
      <c r="D8660" s="101">
        <f t="shared" si="955"/>
        <v>0.65506120413635827</v>
      </c>
      <c r="E8660" s="93">
        <v>0.35243070479930849</v>
      </c>
      <c r="F8660" s="102">
        <f t="shared" si="953"/>
        <v>1.3524307047993085</v>
      </c>
      <c r="G8660" s="102">
        <f t="shared" si="956"/>
        <v>25812.217082330109</v>
      </c>
      <c r="H8660" s="102">
        <f t="shared" si="954"/>
        <v>25813.419680259361</v>
      </c>
      <c r="I8660" s="102">
        <f t="shared" si="957"/>
        <v>1.2025979292520788</v>
      </c>
      <c r="J8660" s="102">
        <f t="shared" si="958"/>
        <v>25814.772110964161</v>
      </c>
      <c r="K8660" s="103">
        <f t="shared" si="959"/>
        <v>2.5550286340512685</v>
      </c>
    </row>
    <row r="8661" spans="2:11" x14ac:dyDescent="0.2">
      <c r="B8661" s="35">
        <v>8646</v>
      </c>
      <c r="C8661" s="93">
        <v>0.93818268515760517</v>
      </c>
      <c r="D8661" s="101">
        <f t="shared" si="955"/>
        <v>0.19143176592984695</v>
      </c>
      <c r="E8661" s="93">
        <v>0.55016776657487809</v>
      </c>
      <c r="F8661" s="102">
        <f t="shared" si="953"/>
        <v>1.5501677665748781</v>
      </c>
      <c r="G8661" s="102">
        <f t="shared" si="956"/>
        <v>25812.408514096038</v>
      </c>
      <c r="H8661" s="102">
        <f t="shared" si="954"/>
        <v>25814.772110964161</v>
      </c>
      <c r="I8661" s="102">
        <f t="shared" si="957"/>
        <v>2.3635968681228405</v>
      </c>
      <c r="J8661" s="102">
        <f t="shared" si="958"/>
        <v>25816.322278730735</v>
      </c>
      <c r="K8661" s="103">
        <f t="shared" si="959"/>
        <v>3.9137646346971451</v>
      </c>
    </row>
    <row r="8662" spans="2:11" x14ac:dyDescent="0.2">
      <c r="B8662" s="35">
        <v>8647</v>
      </c>
      <c r="C8662" s="93">
        <v>0.53897786299864403</v>
      </c>
      <c r="D8662" s="101">
        <f t="shared" si="955"/>
        <v>1.8542423382599986</v>
      </c>
      <c r="E8662" s="93">
        <v>0.96630119796819147</v>
      </c>
      <c r="F8662" s="102">
        <f t="shared" si="953"/>
        <v>1.9663011979681915</v>
      </c>
      <c r="G8662" s="102">
        <f t="shared" si="956"/>
        <v>25814.262756434298</v>
      </c>
      <c r="H8662" s="102">
        <f t="shared" si="954"/>
        <v>25816.322278730735</v>
      </c>
      <c r="I8662" s="102">
        <f t="shared" si="957"/>
        <v>2.0595222964366258</v>
      </c>
      <c r="J8662" s="102">
        <f t="shared" si="958"/>
        <v>25818.288579928703</v>
      </c>
      <c r="K8662" s="103">
        <f t="shared" si="959"/>
        <v>4.0258234944049036</v>
      </c>
    </row>
    <row r="8663" spans="2:11" ht="16" thickBot="1" x14ac:dyDescent="0.25">
      <c r="B8663" s="39">
        <v>8648</v>
      </c>
      <c r="C8663" s="94">
        <v>0.67839223069299448</v>
      </c>
      <c r="D8663" s="104">
        <f t="shared" si="955"/>
        <v>1.1640889409049637</v>
      </c>
      <c r="E8663" s="94">
        <v>0.51471906945902191</v>
      </c>
      <c r="F8663" s="105">
        <f t="shared" si="953"/>
        <v>1.514719069459022</v>
      </c>
      <c r="G8663" s="105">
        <f t="shared" si="956"/>
        <v>25815.426845375205</v>
      </c>
      <c r="H8663" s="105">
        <f t="shared" si="954"/>
        <v>25818.288579928703</v>
      </c>
      <c r="I8663" s="105">
        <f t="shared" si="957"/>
        <v>2.8617345534985361</v>
      </c>
      <c r="J8663" s="105">
        <f t="shared" si="958"/>
        <v>25819.803298998162</v>
      </c>
      <c r="K8663" s="106">
        <f t="shared" si="959"/>
        <v>4.3764536229573423</v>
      </c>
    </row>
    <row r="8664" spans="2:11" x14ac:dyDescent="0.2">
      <c r="B8664" s="35">
        <v>8649</v>
      </c>
      <c r="C8664" s="93">
        <v>0.89316242304800253</v>
      </c>
      <c r="D8664" s="101">
        <f t="shared" si="955"/>
        <v>0.33896048979734389</v>
      </c>
      <c r="E8664" s="93">
        <v>0.47430054483116668</v>
      </c>
      <c r="F8664" s="102">
        <f t="shared" si="953"/>
        <v>1.4743005448311668</v>
      </c>
      <c r="G8664" s="102">
        <f t="shared" si="956"/>
        <v>25815.765805865001</v>
      </c>
      <c r="H8664" s="102">
        <f t="shared" si="954"/>
        <v>25819.803298998162</v>
      </c>
      <c r="I8664" s="102">
        <f t="shared" si="957"/>
        <v>4.0374931331607513</v>
      </c>
      <c r="J8664" s="102">
        <f t="shared" si="958"/>
        <v>25821.277599542995</v>
      </c>
      <c r="K8664" s="103">
        <f t="shared" si="959"/>
        <v>5.5117936779934098</v>
      </c>
    </row>
    <row r="8665" spans="2:11" x14ac:dyDescent="0.2">
      <c r="B8665" s="35">
        <v>8650</v>
      </c>
      <c r="C8665" s="93">
        <v>0.86552029173956602</v>
      </c>
      <c r="D8665" s="101">
        <f t="shared" si="955"/>
        <v>0.43327337860299636</v>
      </c>
      <c r="E8665" s="93">
        <v>0.31276027646625282</v>
      </c>
      <c r="F8665" s="102">
        <f t="shared" si="953"/>
        <v>1.3127602764662529</v>
      </c>
      <c r="G8665" s="102">
        <f t="shared" si="956"/>
        <v>25816.199079243605</v>
      </c>
      <c r="H8665" s="102">
        <f t="shared" si="954"/>
        <v>25821.277599542995</v>
      </c>
      <c r="I8665" s="102">
        <f t="shared" si="957"/>
        <v>5.0785202993902203</v>
      </c>
      <c r="J8665" s="102">
        <f t="shared" si="958"/>
        <v>25822.59035981946</v>
      </c>
      <c r="K8665" s="103">
        <f t="shared" si="959"/>
        <v>6.3912805758554896</v>
      </c>
    </row>
    <row r="8666" spans="2:11" x14ac:dyDescent="0.2">
      <c r="B8666" s="35">
        <v>8651</v>
      </c>
      <c r="C8666" s="93">
        <v>5.9693838781498254E-2</v>
      </c>
      <c r="D8666" s="101">
        <f t="shared" si="955"/>
        <v>8.4555794006980651</v>
      </c>
      <c r="E8666" s="93">
        <v>0.13844172650211906</v>
      </c>
      <c r="F8666" s="102">
        <f t="shared" si="953"/>
        <v>1.1384417265021192</v>
      </c>
      <c r="G8666" s="102">
        <f t="shared" si="956"/>
        <v>25824.654658644304</v>
      </c>
      <c r="H8666" s="102">
        <f t="shared" si="954"/>
        <v>25824.654658644304</v>
      </c>
      <c r="I8666" s="102">
        <f t="shared" si="957"/>
        <v>0</v>
      </c>
      <c r="J8666" s="102">
        <f t="shared" si="958"/>
        <v>25825.793100370807</v>
      </c>
      <c r="K8666" s="103">
        <f t="shared" si="959"/>
        <v>1.1384417265035154</v>
      </c>
    </row>
    <row r="8667" spans="2:11" ht="16" thickBot="1" x14ac:dyDescent="0.25">
      <c r="B8667" s="39">
        <v>8652</v>
      </c>
      <c r="C8667" s="94">
        <v>0.62948058779942773</v>
      </c>
      <c r="D8667" s="104">
        <f t="shared" si="955"/>
        <v>1.3885807903926028</v>
      </c>
      <c r="E8667" s="94">
        <v>0.37524233303502119</v>
      </c>
      <c r="F8667" s="105">
        <f t="shared" si="953"/>
        <v>1.3752423330350212</v>
      </c>
      <c r="G8667" s="105">
        <f t="shared" si="956"/>
        <v>25826.043239434697</v>
      </c>
      <c r="H8667" s="105">
        <f t="shared" si="954"/>
        <v>25826.043239434697</v>
      </c>
      <c r="I8667" s="105">
        <f t="shared" si="957"/>
        <v>0</v>
      </c>
      <c r="J8667" s="105">
        <f t="shared" si="958"/>
        <v>25827.418481767731</v>
      </c>
      <c r="K8667" s="106">
        <f t="shared" si="959"/>
        <v>1.3752423330333841</v>
      </c>
    </row>
    <row r="8668" spans="2:11" x14ac:dyDescent="0.2">
      <c r="B8668" s="35">
        <v>8653</v>
      </c>
      <c r="C8668" s="93">
        <v>0.28357299529956681</v>
      </c>
      <c r="D8668" s="101">
        <f t="shared" si="955"/>
        <v>3.7808571298366327</v>
      </c>
      <c r="E8668" s="93">
        <v>0.46544407935749699</v>
      </c>
      <c r="F8668" s="102">
        <f t="shared" si="953"/>
        <v>1.465444079357497</v>
      </c>
      <c r="G8668" s="102">
        <f t="shared" si="956"/>
        <v>25829.824096564535</v>
      </c>
      <c r="H8668" s="102">
        <f t="shared" si="954"/>
        <v>25829.824096564535</v>
      </c>
      <c r="I8668" s="102">
        <f t="shared" si="957"/>
        <v>0</v>
      </c>
      <c r="J8668" s="102">
        <f t="shared" si="958"/>
        <v>25831.289540643891</v>
      </c>
      <c r="K8668" s="103">
        <f t="shared" si="959"/>
        <v>1.46544407935653</v>
      </c>
    </row>
    <row r="8669" spans="2:11" x14ac:dyDescent="0.2">
      <c r="B8669" s="35">
        <v>8654</v>
      </c>
      <c r="C8669" s="93">
        <v>0.74433787875779434</v>
      </c>
      <c r="D8669" s="101">
        <f t="shared" si="955"/>
        <v>0.88578062736970209</v>
      </c>
      <c r="E8669" s="93">
        <v>0.4850485108286674</v>
      </c>
      <c r="F8669" s="102">
        <f t="shared" si="953"/>
        <v>1.4850485108286673</v>
      </c>
      <c r="G8669" s="102">
        <f t="shared" si="956"/>
        <v>25830.709877191905</v>
      </c>
      <c r="H8669" s="102">
        <f t="shared" si="954"/>
        <v>25831.289540643891</v>
      </c>
      <c r="I8669" s="102">
        <f t="shared" si="957"/>
        <v>0.57966345198656199</v>
      </c>
      <c r="J8669" s="102">
        <f t="shared" si="958"/>
        <v>25832.77458915472</v>
      </c>
      <c r="K8669" s="103">
        <f t="shared" si="959"/>
        <v>2.0647119628156361</v>
      </c>
    </row>
    <row r="8670" spans="2:11" x14ac:dyDescent="0.2">
      <c r="B8670" s="35">
        <v>8655</v>
      </c>
      <c r="C8670" s="93">
        <v>0.84586755794260049</v>
      </c>
      <c r="D8670" s="101">
        <f t="shared" si="955"/>
        <v>0.50217744757966665</v>
      </c>
      <c r="E8670" s="93">
        <v>0.76776222584805953</v>
      </c>
      <c r="F8670" s="102">
        <f t="shared" si="953"/>
        <v>1.7677622258480596</v>
      </c>
      <c r="G8670" s="102">
        <f t="shared" si="956"/>
        <v>25831.212054639484</v>
      </c>
      <c r="H8670" s="102">
        <f t="shared" si="954"/>
        <v>25832.77458915472</v>
      </c>
      <c r="I8670" s="102">
        <f t="shared" si="957"/>
        <v>1.5625345152366208</v>
      </c>
      <c r="J8670" s="102">
        <f t="shared" si="958"/>
        <v>25834.542351380569</v>
      </c>
      <c r="K8670" s="103">
        <f t="shared" si="959"/>
        <v>3.3302967410854762</v>
      </c>
    </row>
    <row r="8671" spans="2:11" ht="16" thickBot="1" x14ac:dyDescent="0.25">
      <c r="B8671" s="39">
        <v>8656</v>
      </c>
      <c r="C8671" s="94">
        <v>0.7140226604030212</v>
      </c>
      <c r="D8671" s="104">
        <f t="shared" si="955"/>
        <v>1.0105217396611066</v>
      </c>
      <c r="E8671" s="94">
        <v>0.48284697368706575</v>
      </c>
      <c r="F8671" s="105">
        <f t="shared" si="953"/>
        <v>1.4828469736870658</v>
      </c>
      <c r="G8671" s="105">
        <f t="shared" si="956"/>
        <v>25832.222576379143</v>
      </c>
      <c r="H8671" s="105">
        <f t="shared" si="954"/>
        <v>25834.542351380569</v>
      </c>
      <c r="I8671" s="105">
        <f t="shared" si="957"/>
        <v>2.3197750014260237</v>
      </c>
      <c r="J8671" s="105">
        <f t="shared" si="958"/>
        <v>25836.025198354255</v>
      </c>
      <c r="K8671" s="106">
        <f t="shared" si="959"/>
        <v>3.8026219751118333</v>
      </c>
    </row>
    <row r="8672" spans="2:11" x14ac:dyDescent="0.2">
      <c r="B8672" s="35">
        <v>8657</v>
      </c>
      <c r="C8672" s="93">
        <v>0.90814716001739593</v>
      </c>
      <c r="D8672" s="101">
        <f t="shared" si="955"/>
        <v>0.28904652902732697</v>
      </c>
      <c r="E8672" s="93">
        <v>0.39976031441999205</v>
      </c>
      <c r="F8672" s="102">
        <f t="shared" si="953"/>
        <v>1.3997603144199919</v>
      </c>
      <c r="G8672" s="102">
        <f t="shared" si="956"/>
        <v>25832.511622908169</v>
      </c>
      <c r="H8672" s="102">
        <f t="shared" si="954"/>
        <v>25836.025198354255</v>
      </c>
      <c r="I8672" s="102">
        <f t="shared" si="957"/>
        <v>3.513575446086179</v>
      </c>
      <c r="J8672" s="102">
        <f t="shared" si="958"/>
        <v>25837.424958668675</v>
      </c>
      <c r="K8672" s="103">
        <f t="shared" si="959"/>
        <v>4.9133357605060155</v>
      </c>
    </row>
    <row r="8673" spans="2:11" x14ac:dyDescent="0.2">
      <c r="B8673" s="35">
        <v>8658</v>
      </c>
      <c r="C8673" s="93">
        <v>0.87857086544828489</v>
      </c>
      <c r="D8673" s="101">
        <f t="shared" si="955"/>
        <v>0.38837612457079168</v>
      </c>
      <c r="E8673" s="93">
        <v>0.892183522274414</v>
      </c>
      <c r="F8673" s="102">
        <f t="shared" si="953"/>
        <v>1.8921835222744141</v>
      </c>
      <c r="G8673" s="102">
        <f t="shared" si="956"/>
        <v>25832.899999032739</v>
      </c>
      <c r="H8673" s="102">
        <f t="shared" si="954"/>
        <v>25837.424958668675</v>
      </c>
      <c r="I8673" s="102">
        <f t="shared" si="957"/>
        <v>4.5249596359353745</v>
      </c>
      <c r="J8673" s="102">
        <f t="shared" si="958"/>
        <v>25839.31714219095</v>
      </c>
      <c r="K8673" s="103">
        <f t="shared" si="959"/>
        <v>6.4171431582108198</v>
      </c>
    </row>
    <row r="8674" spans="2:11" x14ac:dyDescent="0.2">
      <c r="B8674" s="35">
        <v>8659</v>
      </c>
      <c r="C8674" s="93">
        <v>0.64149042221912711</v>
      </c>
      <c r="D8674" s="101">
        <f t="shared" si="955"/>
        <v>1.3318830759829534</v>
      </c>
      <c r="E8674" s="93">
        <v>0.19543371644492979</v>
      </c>
      <c r="F8674" s="102">
        <f t="shared" si="953"/>
        <v>1.1954337164449298</v>
      </c>
      <c r="G8674" s="102">
        <f t="shared" si="956"/>
        <v>25834.231882108721</v>
      </c>
      <c r="H8674" s="102">
        <f t="shared" si="954"/>
        <v>25839.31714219095</v>
      </c>
      <c r="I8674" s="102">
        <f t="shared" si="957"/>
        <v>5.0852600822290697</v>
      </c>
      <c r="J8674" s="102">
        <f t="shared" si="958"/>
        <v>25840.512575907396</v>
      </c>
      <c r="K8674" s="103">
        <f t="shared" si="959"/>
        <v>6.2806937986752018</v>
      </c>
    </row>
    <row r="8675" spans="2:11" ht="16" thickBot="1" x14ac:dyDescent="0.25">
      <c r="B8675" s="39">
        <v>8660</v>
      </c>
      <c r="C8675" s="94">
        <v>0.37063267733766003</v>
      </c>
      <c r="D8675" s="104">
        <f t="shared" si="955"/>
        <v>2.9776313846228284</v>
      </c>
      <c r="E8675" s="94">
        <v>0.70322654091753012</v>
      </c>
      <c r="F8675" s="105">
        <f t="shared" si="953"/>
        <v>1.7032265409175302</v>
      </c>
      <c r="G8675" s="105">
        <f t="shared" si="956"/>
        <v>25837.209513493344</v>
      </c>
      <c r="H8675" s="105">
        <f t="shared" si="954"/>
        <v>25840.512575907396</v>
      </c>
      <c r="I8675" s="105">
        <f t="shared" si="957"/>
        <v>3.3030624140519649</v>
      </c>
      <c r="J8675" s="105">
        <f t="shared" si="958"/>
        <v>25842.215802448314</v>
      </c>
      <c r="K8675" s="106">
        <f t="shared" si="959"/>
        <v>5.0062889549699321</v>
      </c>
    </row>
    <row r="8676" spans="2:11" x14ac:dyDescent="0.2">
      <c r="B8676" s="35">
        <v>8661</v>
      </c>
      <c r="C8676" s="93">
        <v>0.38764217128505529</v>
      </c>
      <c r="D8676" s="101">
        <f t="shared" si="955"/>
        <v>2.8430178115166882</v>
      </c>
      <c r="E8676" s="93">
        <v>0.3757229322713217</v>
      </c>
      <c r="F8676" s="102">
        <f t="shared" si="953"/>
        <v>1.3757229322713216</v>
      </c>
      <c r="G8676" s="102">
        <f t="shared" si="956"/>
        <v>25840.05253130486</v>
      </c>
      <c r="H8676" s="102">
        <f t="shared" si="954"/>
        <v>25842.215802448314</v>
      </c>
      <c r="I8676" s="102">
        <f t="shared" si="957"/>
        <v>2.1632711434540397</v>
      </c>
      <c r="J8676" s="102">
        <f t="shared" si="958"/>
        <v>25843.591525380587</v>
      </c>
      <c r="K8676" s="103">
        <f t="shared" si="959"/>
        <v>3.538994075726805</v>
      </c>
    </row>
    <row r="8677" spans="2:11" x14ac:dyDescent="0.2">
      <c r="B8677" s="35">
        <v>8662</v>
      </c>
      <c r="C8677" s="93">
        <v>0.28154406850665137</v>
      </c>
      <c r="D8677" s="101">
        <f t="shared" si="955"/>
        <v>3.8023988843573653</v>
      </c>
      <c r="E8677" s="93">
        <v>0.21906633409381526</v>
      </c>
      <c r="F8677" s="102">
        <f t="shared" si="953"/>
        <v>1.2190663340938153</v>
      </c>
      <c r="G8677" s="102">
        <f t="shared" si="956"/>
        <v>25843.854930189216</v>
      </c>
      <c r="H8677" s="102">
        <f t="shared" si="954"/>
        <v>25843.854930189216</v>
      </c>
      <c r="I8677" s="102">
        <f t="shared" si="957"/>
        <v>0</v>
      </c>
      <c r="J8677" s="102">
        <f t="shared" si="958"/>
        <v>25845.073996523312</v>
      </c>
      <c r="K8677" s="103">
        <f t="shared" si="959"/>
        <v>1.2190663340952597</v>
      </c>
    </row>
    <row r="8678" spans="2:11" x14ac:dyDescent="0.2">
      <c r="B8678" s="35">
        <v>8663</v>
      </c>
      <c r="C8678" s="93">
        <v>0.50506089124969733</v>
      </c>
      <c r="D8678" s="101">
        <f t="shared" si="955"/>
        <v>2.0492288407304797</v>
      </c>
      <c r="E8678" s="93">
        <v>0.9611322352951881</v>
      </c>
      <c r="F8678" s="102">
        <f t="shared" si="953"/>
        <v>1.9611322352951881</v>
      </c>
      <c r="G8678" s="102">
        <f t="shared" si="956"/>
        <v>25845.904159029946</v>
      </c>
      <c r="H8678" s="102">
        <f t="shared" si="954"/>
        <v>25845.904159029946</v>
      </c>
      <c r="I8678" s="102">
        <f t="shared" si="957"/>
        <v>0</v>
      </c>
      <c r="J8678" s="102">
        <f t="shared" si="958"/>
        <v>25847.86529126524</v>
      </c>
      <c r="K8678" s="103">
        <f t="shared" si="959"/>
        <v>1.9611322352939169</v>
      </c>
    </row>
    <row r="8679" spans="2:11" ht="16" thickBot="1" x14ac:dyDescent="0.25">
      <c r="B8679" s="39">
        <v>8664</v>
      </c>
      <c r="C8679" s="94">
        <v>0.50604672837297504</v>
      </c>
      <c r="D8679" s="104">
        <f t="shared" si="955"/>
        <v>2.0433787961860377</v>
      </c>
      <c r="E8679" s="94">
        <v>0.81984340618555573</v>
      </c>
      <c r="F8679" s="105">
        <f t="shared" si="953"/>
        <v>1.8198434061855557</v>
      </c>
      <c r="G8679" s="105">
        <f t="shared" si="956"/>
        <v>25847.94753782613</v>
      </c>
      <c r="H8679" s="105">
        <f t="shared" si="954"/>
        <v>25847.94753782613</v>
      </c>
      <c r="I8679" s="105">
        <f t="shared" si="957"/>
        <v>0</v>
      </c>
      <c r="J8679" s="105">
        <f t="shared" si="958"/>
        <v>25849.767381232316</v>
      </c>
      <c r="K8679" s="106">
        <f t="shared" si="959"/>
        <v>1.8198434061851003</v>
      </c>
    </row>
    <row r="8680" spans="2:11" x14ac:dyDescent="0.2">
      <c r="B8680" s="35">
        <v>8665</v>
      </c>
      <c r="C8680" s="93">
        <v>0.17204486123692819</v>
      </c>
      <c r="D8680" s="101">
        <f t="shared" si="955"/>
        <v>5.2800000450950231</v>
      </c>
      <c r="E8680" s="93">
        <v>0.68499944943796998</v>
      </c>
      <c r="F8680" s="102">
        <f t="shared" si="953"/>
        <v>1.6849994494379699</v>
      </c>
      <c r="G8680" s="102">
        <f t="shared" si="956"/>
        <v>25853.227537871226</v>
      </c>
      <c r="H8680" s="102">
        <f t="shared" si="954"/>
        <v>25853.227537871226</v>
      </c>
      <c r="I8680" s="102">
        <f t="shared" si="957"/>
        <v>0</v>
      </c>
      <c r="J8680" s="102">
        <f t="shared" si="958"/>
        <v>25854.912537320663</v>
      </c>
      <c r="K8680" s="103">
        <f t="shared" si="959"/>
        <v>1.684999449436873</v>
      </c>
    </row>
    <row r="8681" spans="2:11" x14ac:dyDescent="0.2">
      <c r="B8681" s="35">
        <v>8666</v>
      </c>
      <c r="C8681" s="93">
        <v>0.38625413836817912</v>
      </c>
      <c r="D8681" s="101">
        <f t="shared" si="955"/>
        <v>2.8537792098172674</v>
      </c>
      <c r="E8681" s="93">
        <v>0.92923334908265409</v>
      </c>
      <c r="F8681" s="102">
        <f t="shared" si="953"/>
        <v>1.9292333490826541</v>
      </c>
      <c r="G8681" s="102">
        <f t="shared" si="956"/>
        <v>25856.081317081043</v>
      </c>
      <c r="H8681" s="102">
        <f t="shared" si="954"/>
        <v>25856.081317081043</v>
      </c>
      <c r="I8681" s="102">
        <f t="shared" si="957"/>
        <v>0</v>
      </c>
      <c r="J8681" s="102">
        <f t="shared" si="958"/>
        <v>25858.010550430125</v>
      </c>
      <c r="K8681" s="103">
        <f t="shared" si="959"/>
        <v>1.929233349081187</v>
      </c>
    </row>
    <row r="8682" spans="2:11" x14ac:dyDescent="0.2">
      <c r="B8682" s="35">
        <v>8667</v>
      </c>
      <c r="C8682" s="93">
        <v>0.45921708655310722</v>
      </c>
      <c r="D8682" s="101">
        <f t="shared" si="955"/>
        <v>2.3346966758291328</v>
      </c>
      <c r="E8682" s="93">
        <v>0.17703000775161892</v>
      </c>
      <c r="F8682" s="102">
        <f t="shared" si="953"/>
        <v>1.1770300077516189</v>
      </c>
      <c r="G8682" s="102">
        <f t="shared" si="956"/>
        <v>25858.416013756872</v>
      </c>
      <c r="H8682" s="102">
        <f t="shared" si="954"/>
        <v>25858.416013756872</v>
      </c>
      <c r="I8682" s="102">
        <f t="shared" si="957"/>
        <v>0</v>
      </c>
      <c r="J8682" s="102">
        <f t="shared" si="958"/>
        <v>25859.593043764624</v>
      </c>
      <c r="K8682" s="103">
        <f t="shared" si="959"/>
        <v>1.1770300077514548</v>
      </c>
    </row>
    <row r="8683" spans="2:11" ht="16" thickBot="1" x14ac:dyDescent="0.25">
      <c r="B8683" s="39">
        <v>8668</v>
      </c>
      <c r="C8683" s="94">
        <v>0.62548170358874711</v>
      </c>
      <c r="D8683" s="104">
        <f t="shared" si="955"/>
        <v>1.4076996010809142</v>
      </c>
      <c r="E8683" s="94">
        <v>0.88673975799659388</v>
      </c>
      <c r="F8683" s="105">
        <f t="shared" ref="F8683:F8746" si="960">($N$18-$N$19)*E8683+$N$19</f>
        <v>1.8867397579965939</v>
      </c>
      <c r="G8683" s="105">
        <f t="shared" si="956"/>
        <v>25859.823713357953</v>
      </c>
      <c r="H8683" s="105">
        <f t="shared" ref="H8683:H8746" si="961">+MAX(G8683,J8682)</f>
        <v>25859.823713357953</v>
      </c>
      <c r="I8683" s="105">
        <f t="shared" si="957"/>
        <v>0</v>
      </c>
      <c r="J8683" s="105">
        <f t="shared" si="958"/>
        <v>25861.710453115949</v>
      </c>
      <c r="K8683" s="106">
        <f t="shared" si="959"/>
        <v>1.8867397579961107</v>
      </c>
    </row>
    <row r="8684" spans="2:11" x14ac:dyDescent="0.2">
      <c r="B8684" s="35">
        <v>8669</v>
      </c>
      <c r="C8684" s="93">
        <v>0.93372134113089955</v>
      </c>
      <c r="D8684" s="101">
        <f t="shared" ref="D8684:D8747" si="962">-LN(C8684)/$N$16</f>
        <v>0.20573170570625124</v>
      </c>
      <c r="E8684" s="93">
        <v>0.66231974641115898</v>
      </c>
      <c r="F8684" s="102">
        <f t="shared" si="960"/>
        <v>1.662319746411159</v>
      </c>
      <c r="G8684" s="102">
        <f t="shared" ref="G8684:G8747" si="963">G8683+D8684</f>
        <v>25860.029445063661</v>
      </c>
      <c r="H8684" s="102">
        <f t="shared" si="961"/>
        <v>25861.710453115949</v>
      </c>
      <c r="I8684" s="102">
        <f t="shared" si="957"/>
        <v>1.6810080522882345</v>
      </c>
      <c r="J8684" s="102">
        <f t="shared" si="958"/>
        <v>25863.37277286236</v>
      </c>
      <c r="K8684" s="103">
        <f t="shared" si="959"/>
        <v>3.3433277986987378</v>
      </c>
    </row>
    <row r="8685" spans="2:11" x14ac:dyDescent="0.2">
      <c r="B8685" s="35">
        <v>8670</v>
      </c>
      <c r="C8685" s="93">
        <v>0.4430117499007008</v>
      </c>
      <c r="D8685" s="101">
        <f t="shared" si="962"/>
        <v>2.4424769574325884</v>
      </c>
      <c r="E8685" s="93">
        <v>0.53763500218063187</v>
      </c>
      <c r="F8685" s="102">
        <f t="shared" si="960"/>
        <v>1.537635002180632</v>
      </c>
      <c r="G8685" s="102">
        <f t="shared" si="963"/>
        <v>25862.471922021094</v>
      </c>
      <c r="H8685" s="102">
        <f t="shared" si="961"/>
        <v>25863.37277286236</v>
      </c>
      <c r="I8685" s="102">
        <f t="shared" si="957"/>
        <v>0.9008508412662195</v>
      </c>
      <c r="J8685" s="102">
        <f t="shared" si="958"/>
        <v>25864.91040786454</v>
      </c>
      <c r="K8685" s="103">
        <f t="shared" si="959"/>
        <v>2.4384858434459602</v>
      </c>
    </row>
    <row r="8686" spans="2:11" x14ac:dyDescent="0.2">
      <c r="B8686" s="35">
        <v>8671</v>
      </c>
      <c r="C8686" s="93">
        <v>0.6840657170664034</v>
      </c>
      <c r="D8686" s="101">
        <f t="shared" si="962"/>
        <v>1.1391038651768424</v>
      </c>
      <c r="E8686" s="93">
        <v>0.64025101856939182</v>
      </c>
      <c r="F8686" s="102">
        <f t="shared" si="960"/>
        <v>1.6402510185693919</v>
      </c>
      <c r="G8686" s="102">
        <f t="shared" si="963"/>
        <v>25863.611025886272</v>
      </c>
      <c r="H8686" s="102">
        <f t="shared" si="961"/>
        <v>25864.91040786454</v>
      </c>
      <c r="I8686" s="102">
        <f t="shared" si="957"/>
        <v>1.2993819782677747</v>
      </c>
      <c r="J8686" s="102">
        <f t="shared" si="958"/>
        <v>25866.550658883109</v>
      </c>
      <c r="K8686" s="103">
        <f t="shared" si="959"/>
        <v>2.9396329968367354</v>
      </c>
    </row>
    <row r="8687" spans="2:11" ht="16" thickBot="1" x14ac:dyDescent="0.25">
      <c r="B8687" s="39">
        <v>8672</v>
      </c>
      <c r="C8687" s="94">
        <v>0.5547734350968837</v>
      </c>
      <c r="D8687" s="104">
        <f t="shared" si="962"/>
        <v>1.7675864208986762</v>
      </c>
      <c r="E8687" s="94">
        <v>9.828155665477345E-3</v>
      </c>
      <c r="F8687" s="105">
        <f t="shared" si="960"/>
        <v>1.0098281556654773</v>
      </c>
      <c r="G8687" s="105">
        <f t="shared" si="963"/>
        <v>25865.37861230717</v>
      </c>
      <c r="H8687" s="105">
        <f t="shared" si="961"/>
        <v>25866.550658883109</v>
      </c>
      <c r="I8687" s="105">
        <f t="shared" si="957"/>
        <v>1.1720465759390208</v>
      </c>
      <c r="J8687" s="105">
        <f t="shared" si="958"/>
        <v>25867.560487038772</v>
      </c>
      <c r="K8687" s="106">
        <f t="shared" si="959"/>
        <v>2.1818747316028748</v>
      </c>
    </row>
    <row r="8688" spans="2:11" x14ac:dyDescent="0.2">
      <c r="B8688" s="35">
        <v>8673</v>
      </c>
      <c r="C8688" s="93">
        <v>0.20346832974365447</v>
      </c>
      <c r="D8688" s="101">
        <f t="shared" si="962"/>
        <v>4.7767347420181778</v>
      </c>
      <c r="E8688" s="93">
        <v>0.68305023473469073</v>
      </c>
      <c r="F8688" s="102">
        <f t="shared" si="960"/>
        <v>1.6830502347346907</v>
      </c>
      <c r="G8688" s="102">
        <f t="shared" si="963"/>
        <v>25870.155347049189</v>
      </c>
      <c r="H8688" s="102">
        <f t="shared" si="961"/>
        <v>25870.155347049189</v>
      </c>
      <c r="I8688" s="102">
        <f t="shared" si="957"/>
        <v>0</v>
      </c>
      <c r="J8688" s="102">
        <f t="shared" si="958"/>
        <v>25871.838397283922</v>
      </c>
      <c r="K8688" s="103">
        <f t="shared" si="959"/>
        <v>1.6830502347329457</v>
      </c>
    </row>
    <row r="8689" spans="2:11" x14ac:dyDescent="0.2">
      <c r="B8689" s="35">
        <v>8674</v>
      </c>
      <c r="C8689" s="93">
        <v>0.99498433111065221</v>
      </c>
      <c r="D8689" s="101">
        <f t="shared" si="962"/>
        <v>1.5084868725074061E-2</v>
      </c>
      <c r="E8689" s="93">
        <v>0.18449621205009725</v>
      </c>
      <c r="F8689" s="102">
        <f t="shared" si="960"/>
        <v>1.1844962120500973</v>
      </c>
      <c r="G8689" s="102">
        <f t="shared" si="963"/>
        <v>25870.170431917915</v>
      </c>
      <c r="H8689" s="102">
        <f t="shared" si="961"/>
        <v>25871.838397283922</v>
      </c>
      <c r="I8689" s="102">
        <f t="shared" si="957"/>
        <v>1.6679653660066833</v>
      </c>
      <c r="J8689" s="102">
        <f t="shared" si="958"/>
        <v>25873.02289349597</v>
      </c>
      <c r="K8689" s="103">
        <f t="shared" si="959"/>
        <v>2.8524615780552267</v>
      </c>
    </row>
    <row r="8690" spans="2:11" x14ac:dyDescent="0.2">
      <c r="B8690" s="35">
        <v>8675</v>
      </c>
      <c r="C8690" s="93">
        <v>0.73931783819711405</v>
      </c>
      <c r="D8690" s="101">
        <f t="shared" si="962"/>
        <v>0.90608207464242418</v>
      </c>
      <c r="E8690" s="93">
        <v>0.61744247395844865</v>
      </c>
      <c r="F8690" s="102">
        <f t="shared" si="960"/>
        <v>1.6174424739584485</v>
      </c>
      <c r="G8690" s="102">
        <f t="shared" si="963"/>
        <v>25871.076513992557</v>
      </c>
      <c r="H8690" s="102">
        <f t="shared" si="961"/>
        <v>25873.02289349597</v>
      </c>
      <c r="I8690" s="102">
        <f t="shared" si="957"/>
        <v>1.9463795034134819</v>
      </c>
      <c r="J8690" s="102">
        <f t="shared" si="958"/>
        <v>25874.640335969929</v>
      </c>
      <c r="K8690" s="103">
        <f t="shared" si="959"/>
        <v>3.5638219773718447</v>
      </c>
    </row>
    <row r="8691" spans="2:11" ht="16" thickBot="1" x14ac:dyDescent="0.25">
      <c r="B8691" s="39">
        <v>8676</v>
      </c>
      <c r="C8691" s="94">
        <v>0.74540642983612304</v>
      </c>
      <c r="D8691" s="104">
        <f t="shared" si="962"/>
        <v>0.88147699785926859</v>
      </c>
      <c r="E8691" s="94">
        <v>0.30825429504377089</v>
      </c>
      <c r="F8691" s="105">
        <f t="shared" si="960"/>
        <v>1.308254295043771</v>
      </c>
      <c r="G8691" s="105">
        <f t="shared" si="963"/>
        <v>25871.957990990417</v>
      </c>
      <c r="H8691" s="105">
        <f t="shared" si="961"/>
        <v>25874.640335969929</v>
      </c>
      <c r="I8691" s="105">
        <f t="shared" si="957"/>
        <v>2.6823449795119814</v>
      </c>
      <c r="J8691" s="105">
        <f t="shared" si="958"/>
        <v>25875.948590264972</v>
      </c>
      <c r="K8691" s="106">
        <f t="shared" si="959"/>
        <v>3.9905992745552794</v>
      </c>
    </row>
    <row r="8692" spans="2:11" x14ac:dyDescent="0.2">
      <c r="B8692" s="35">
        <v>8677</v>
      </c>
      <c r="C8692" s="93">
        <v>0.27443040615243819</v>
      </c>
      <c r="D8692" s="101">
        <f t="shared" si="962"/>
        <v>3.8791727390277084</v>
      </c>
      <c r="E8692" s="93">
        <v>0.6595544267118485</v>
      </c>
      <c r="F8692" s="102">
        <f t="shared" si="960"/>
        <v>1.6595544267118485</v>
      </c>
      <c r="G8692" s="102">
        <f t="shared" si="963"/>
        <v>25875.837163729444</v>
      </c>
      <c r="H8692" s="102">
        <f t="shared" si="961"/>
        <v>25875.948590264972</v>
      </c>
      <c r="I8692" s="102">
        <f t="shared" si="957"/>
        <v>0.11142653552815318</v>
      </c>
      <c r="J8692" s="102">
        <f t="shared" si="958"/>
        <v>25877.608144691683</v>
      </c>
      <c r="K8692" s="103">
        <f t="shared" si="959"/>
        <v>1.770980962239264</v>
      </c>
    </row>
    <row r="8693" spans="2:11" x14ac:dyDescent="0.2">
      <c r="B8693" s="35">
        <v>8678</v>
      </c>
      <c r="C8693" s="93">
        <v>0.8574383903590338</v>
      </c>
      <c r="D8693" s="101">
        <f t="shared" si="962"/>
        <v>0.46141785150310449</v>
      </c>
      <c r="E8693" s="93">
        <v>0.99398998300308516</v>
      </c>
      <c r="F8693" s="102">
        <f t="shared" si="960"/>
        <v>1.9939899830030852</v>
      </c>
      <c r="G8693" s="102">
        <f t="shared" si="963"/>
        <v>25876.298581580948</v>
      </c>
      <c r="H8693" s="102">
        <f t="shared" si="961"/>
        <v>25877.608144691683</v>
      </c>
      <c r="I8693" s="102">
        <f t="shared" si="957"/>
        <v>1.3095631107353256</v>
      </c>
      <c r="J8693" s="102">
        <f t="shared" si="958"/>
        <v>25879.602134674686</v>
      </c>
      <c r="K8693" s="103">
        <f t="shared" si="959"/>
        <v>3.3035530937377189</v>
      </c>
    </row>
    <row r="8694" spans="2:11" x14ac:dyDescent="0.2">
      <c r="B8694" s="35">
        <v>8679</v>
      </c>
      <c r="C8694" s="93">
        <v>9.505238837320662E-2</v>
      </c>
      <c r="D8694" s="101">
        <f t="shared" si="962"/>
        <v>7.0599812484534556</v>
      </c>
      <c r="E8694" s="93">
        <v>0.30304911597072337</v>
      </c>
      <c r="F8694" s="102">
        <f t="shared" si="960"/>
        <v>1.3030491159707234</v>
      </c>
      <c r="G8694" s="102">
        <f t="shared" si="963"/>
        <v>25883.358562829402</v>
      </c>
      <c r="H8694" s="102">
        <f t="shared" si="961"/>
        <v>25883.358562829402</v>
      </c>
      <c r="I8694" s="102">
        <f t="shared" si="957"/>
        <v>0</v>
      </c>
      <c r="J8694" s="102">
        <f t="shared" si="958"/>
        <v>25884.661611945372</v>
      </c>
      <c r="K8694" s="103">
        <f t="shared" si="959"/>
        <v>1.3030491159697704</v>
      </c>
    </row>
    <row r="8695" spans="2:11" ht="16" thickBot="1" x14ac:dyDescent="0.25">
      <c r="B8695" s="39">
        <v>8680</v>
      </c>
      <c r="C8695" s="94">
        <v>0.82814558275231265</v>
      </c>
      <c r="D8695" s="104">
        <f t="shared" si="962"/>
        <v>0.56569894641635865</v>
      </c>
      <c r="E8695" s="94">
        <v>1.1940165576318607E-2</v>
      </c>
      <c r="F8695" s="105">
        <f t="shared" si="960"/>
        <v>1.0119401655763185</v>
      </c>
      <c r="G8695" s="105">
        <f t="shared" si="963"/>
        <v>25883.924261775817</v>
      </c>
      <c r="H8695" s="105">
        <f t="shared" si="961"/>
        <v>25884.661611945372</v>
      </c>
      <c r="I8695" s="105">
        <f t="shared" si="957"/>
        <v>0.73735016955470201</v>
      </c>
      <c r="J8695" s="105">
        <f t="shared" si="958"/>
        <v>25885.673552110948</v>
      </c>
      <c r="K8695" s="106">
        <f t="shared" si="959"/>
        <v>1.7492903351303539</v>
      </c>
    </row>
    <row r="8696" spans="2:11" x14ac:dyDescent="0.2">
      <c r="B8696" s="35">
        <v>8681</v>
      </c>
      <c r="C8696" s="93">
        <v>0.62706384477137678</v>
      </c>
      <c r="D8696" s="101">
        <f t="shared" si="962"/>
        <v>1.4001207532243227</v>
      </c>
      <c r="E8696" s="93">
        <v>0.37801044556879504</v>
      </c>
      <c r="F8696" s="102">
        <f t="shared" si="960"/>
        <v>1.3780104455687949</v>
      </c>
      <c r="G8696" s="102">
        <f t="shared" si="963"/>
        <v>25885.324382529041</v>
      </c>
      <c r="H8696" s="102">
        <f t="shared" si="961"/>
        <v>25885.673552110948</v>
      </c>
      <c r="I8696" s="102">
        <f t="shared" si="957"/>
        <v>0.34916958190660807</v>
      </c>
      <c r="J8696" s="102">
        <f t="shared" si="958"/>
        <v>25887.051562556517</v>
      </c>
      <c r="K8696" s="103">
        <f t="shared" si="959"/>
        <v>1.727180027475697</v>
      </c>
    </row>
    <row r="8697" spans="2:11" x14ac:dyDescent="0.2">
      <c r="B8697" s="35">
        <v>8682</v>
      </c>
      <c r="C8697" s="93">
        <v>0.56347990961768535</v>
      </c>
      <c r="D8697" s="101">
        <f t="shared" si="962"/>
        <v>1.7208707969707846</v>
      </c>
      <c r="E8697" s="93">
        <v>0.44579661297968365</v>
      </c>
      <c r="F8697" s="102">
        <f t="shared" si="960"/>
        <v>1.4457966129796835</v>
      </c>
      <c r="G8697" s="102">
        <f t="shared" si="963"/>
        <v>25887.04525332601</v>
      </c>
      <c r="H8697" s="102">
        <f t="shared" si="961"/>
        <v>25887.051562556517</v>
      </c>
      <c r="I8697" s="102">
        <f t="shared" si="957"/>
        <v>6.3092305063037202E-3</v>
      </c>
      <c r="J8697" s="102">
        <f t="shared" si="958"/>
        <v>25888.497359169498</v>
      </c>
      <c r="K8697" s="103">
        <f t="shared" si="959"/>
        <v>1.4521058434875158</v>
      </c>
    </row>
    <row r="8698" spans="2:11" x14ac:dyDescent="0.2">
      <c r="B8698" s="35">
        <v>8683</v>
      </c>
      <c r="C8698" s="93">
        <v>0.14352813016302157</v>
      </c>
      <c r="D8698" s="101">
        <f t="shared" si="962"/>
        <v>5.8236727019491017</v>
      </c>
      <c r="E8698" s="93">
        <v>0.51443307721083054</v>
      </c>
      <c r="F8698" s="102">
        <f t="shared" si="960"/>
        <v>1.5144330772108305</v>
      </c>
      <c r="G8698" s="102">
        <f t="shared" si="963"/>
        <v>25892.868926027961</v>
      </c>
      <c r="H8698" s="102">
        <f t="shared" si="961"/>
        <v>25892.868926027961</v>
      </c>
      <c r="I8698" s="102">
        <f t="shared" si="957"/>
        <v>0</v>
      </c>
      <c r="J8698" s="102">
        <f t="shared" si="958"/>
        <v>25894.38335910517</v>
      </c>
      <c r="K8698" s="103">
        <f t="shared" si="959"/>
        <v>1.5144330772091052</v>
      </c>
    </row>
    <row r="8699" spans="2:11" ht="16" thickBot="1" x14ac:dyDescent="0.25">
      <c r="B8699" s="39">
        <v>8684</v>
      </c>
      <c r="C8699" s="94">
        <v>0.23084900651434559</v>
      </c>
      <c r="D8699" s="104">
        <f t="shared" si="962"/>
        <v>4.3979743009099286</v>
      </c>
      <c r="E8699" s="94">
        <v>0.62055984067059966</v>
      </c>
      <c r="F8699" s="105">
        <f t="shared" si="960"/>
        <v>1.6205598406705997</v>
      </c>
      <c r="G8699" s="105">
        <f t="shared" si="963"/>
        <v>25897.266900328872</v>
      </c>
      <c r="H8699" s="105">
        <f t="shared" si="961"/>
        <v>25897.266900328872</v>
      </c>
      <c r="I8699" s="105">
        <f t="shared" si="957"/>
        <v>0</v>
      </c>
      <c r="J8699" s="105">
        <f t="shared" si="958"/>
        <v>25898.887460169542</v>
      </c>
      <c r="K8699" s="106">
        <f t="shared" si="959"/>
        <v>1.6205598406704667</v>
      </c>
    </row>
    <row r="8700" spans="2:11" x14ac:dyDescent="0.2">
      <c r="B8700" s="35">
        <v>8685</v>
      </c>
      <c r="C8700" s="93">
        <v>3.1721304821135776E-2</v>
      </c>
      <c r="D8700" s="101">
        <f t="shared" si="962"/>
        <v>10.352300242393706</v>
      </c>
      <c r="E8700" s="93">
        <v>0.90905958459621206</v>
      </c>
      <c r="F8700" s="102">
        <f t="shared" si="960"/>
        <v>1.9090595845962119</v>
      </c>
      <c r="G8700" s="102">
        <f t="shared" si="963"/>
        <v>25907.619200571266</v>
      </c>
      <c r="H8700" s="102">
        <f t="shared" si="961"/>
        <v>25907.619200571266</v>
      </c>
      <c r="I8700" s="102">
        <f t="shared" si="957"/>
        <v>0</v>
      </c>
      <c r="J8700" s="102">
        <f t="shared" si="958"/>
        <v>25909.528260155861</v>
      </c>
      <c r="K8700" s="103">
        <f t="shared" si="959"/>
        <v>1.9090595845955249</v>
      </c>
    </row>
    <row r="8701" spans="2:11" x14ac:dyDescent="0.2">
      <c r="B8701" s="35">
        <v>8686</v>
      </c>
      <c r="C8701" s="93">
        <v>0.23308332603613424</v>
      </c>
      <c r="D8701" s="101">
        <f t="shared" si="962"/>
        <v>4.3690778006262958</v>
      </c>
      <c r="E8701" s="93">
        <v>0.1506217658732123</v>
      </c>
      <c r="F8701" s="102">
        <f t="shared" si="960"/>
        <v>1.1506217658732123</v>
      </c>
      <c r="G8701" s="102">
        <f t="shared" si="963"/>
        <v>25911.988278371893</v>
      </c>
      <c r="H8701" s="102">
        <f t="shared" si="961"/>
        <v>25911.988278371893</v>
      </c>
      <c r="I8701" s="102">
        <f t="shared" si="957"/>
        <v>0</v>
      </c>
      <c r="J8701" s="102">
        <f t="shared" si="958"/>
        <v>25913.138900137765</v>
      </c>
      <c r="K8701" s="103">
        <f t="shared" si="959"/>
        <v>1.1506217658716196</v>
      </c>
    </row>
    <row r="8702" spans="2:11" x14ac:dyDescent="0.2">
      <c r="B8702" s="35">
        <v>8687</v>
      </c>
      <c r="C8702" s="93">
        <v>0.73067791779350288</v>
      </c>
      <c r="D8702" s="101">
        <f t="shared" si="962"/>
        <v>0.94134756378264695</v>
      </c>
      <c r="E8702" s="93">
        <v>0.31023103640192318</v>
      </c>
      <c r="F8702" s="102">
        <f t="shared" si="960"/>
        <v>1.3102310364019232</v>
      </c>
      <c r="G8702" s="102">
        <f t="shared" si="963"/>
        <v>25912.929625935674</v>
      </c>
      <c r="H8702" s="102">
        <f t="shared" si="961"/>
        <v>25913.138900137765</v>
      </c>
      <c r="I8702" s="102">
        <f t="shared" si="957"/>
        <v>0.20927420209045522</v>
      </c>
      <c r="J8702" s="102">
        <f t="shared" si="958"/>
        <v>25914.449131174166</v>
      </c>
      <c r="K8702" s="103">
        <f t="shared" si="959"/>
        <v>1.5195052384915471</v>
      </c>
    </row>
    <row r="8703" spans="2:11" ht="16" thickBot="1" x14ac:dyDescent="0.25">
      <c r="B8703" s="39">
        <v>8688</v>
      </c>
      <c r="C8703" s="94">
        <v>0.18696197191590658</v>
      </c>
      <c r="D8703" s="104">
        <f t="shared" si="962"/>
        <v>5.0305501246386299</v>
      </c>
      <c r="E8703" s="94">
        <v>0.90545421809457138</v>
      </c>
      <c r="F8703" s="105">
        <f t="shared" si="960"/>
        <v>1.9054542180945715</v>
      </c>
      <c r="G8703" s="105">
        <f t="shared" si="963"/>
        <v>25917.960176060315</v>
      </c>
      <c r="H8703" s="105">
        <f t="shared" si="961"/>
        <v>25917.960176060315</v>
      </c>
      <c r="I8703" s="105">
        <f t="shared" si="957"/>
        <v>0</v>
      </c>
      <c r="J8703" s="105">
        <f t="shared" si="958"/>
        <v>25919.865630278407</v>
      </c>
      <c r="K8703" s="106">
        <f t="shared" si="959"/>
        <v>1.9054542180929275</v>
      </c>
    </row>
    <row r="8704" spans="2:11" x14ac:dyDescent="0.2">
      <c r="B8704" s="35">
        <v>8689</v>
      </c>
      <c r="C8704" s="93">
        <v>0.98523886263299376</v>
      </c>
      <c r="D8704" s="101">
        <f t="shared" si="962"/>
        <v>4.4613501220302651E-2</v>
      </c>
      <c r="E8704" s="93">
        <v>0.87750718858568155</v>
      </c>
      <c r="F8704" s="102">
        <f t="shared" si="960"/>
        <v>1.8775071885856816</v>
      </c>
      <c r="G8704" s="102">
        <f t="shared" si="963"/>
        <v>25918.004789561535</v>
      </c>
      <c r="H8704" s="102">
        <f t="shared" si="961"/>
        <v>25919.865630278407</v>
      </c>
      <c r="I8704" s="102">
        <f t="shared" si="957"/>
        <v>1.8608407168721897</v>
      </c>
      <c r="J8704" s="102">
        <f t="shared" si="958"/>
        <v>25921.743137466994</v>
      </c>
      <c r="K8704" s="103">
        <f t="shared" si="959"/>
        <v>3.7383479054587951</v>
      </c>
    </row>
    <row r="8705" spans="2:11" x14ac:dyDescent="0.2">
      <c r="B8705" s="35">
        <v>8690</v>
      </c>
      <c r="C8705" s="93">
        <v>0.1090571127966129</v>
      </c>
      <c r="D8705" s="101">
        <f t="shared" si="962"/>
        <v>6.6476506900996029</v>
      </c>
      <c r="E8705" s="93">
        <v>0.2012149801594223</v>
      </c>
      <c r="F8705" s="102">
        <f t="shared" si="960"/>
        <v>1.2012149801594223</v>
      </c>
      <c r="G8705" s="102">
        <f t="shared" si="963"/>
        <v>25924.652440251633</v>
      </c>
      <c r="H8705" s="102">
        <f t="shared" si="961"/>
        <v>25924.652440251633</v>
      </c>
      <c r="I8705" s="102">
        <f t="shared" si="957"/>
        <v>0</v>
      </c>
      <c r="J8705" s="102">
        <f t="shared" si="958"/>
        <v>25925.853655231793</v>
      </c>
      <c r="K8705" s="103">
        <f t="shared" si="959"/>
        <v>1.2012149801594205</v>
      </c>
    </row>
    <row r="8706" spans="2:11" x14ac:dyDescent="0.2">
      <c r="B8706" s="35">
        <v>8691</v>
      </c>
      <c r="C8706" s="93">
        <v>0.84759843782280853</v>
      </c>
      <c r="D8706" s="101">
        <f t="shared" si="962"/>
        <v>0.49604488694743032</v>
      </c>
      <c r="E8706" s="93">
        <v>0.85560302773138541</v>
      </c>
      <c r="F8706" s="102">
        <f t="shared" si="960"/>
        <v>1.8556030277313855</v>
      </c>
      <c r="G8706" s="102">
        <f t="shared" si="963"/>
        <v>25925.148485138579</v>
      </c>
      <c r="H8706" s="102">
        <f t="shared" si="961"/>
        <v>25925.853655231793</v>
      </c>
      <c r="I8706" s="102">
        <f t="shared" si="957"/>
        <v>0.70517009321338264</v>
      </c>
      <c r="J8706" s="102">
        <f t="shared" si="958"/>
        <v>25927.709258259525</v>
      </c>
      <c r="K8706" s="103">
        <f t="shared" si="959"/>
        <v>2.5607731209456688</v>
      </c>
    </row>
    <row r="8707" spans="2:11" ht="16" thickBot="1" x14ac:dyDescent="0.25">
      <c r="B8707" s="39">
        <v>8692</v>
      </c>
      <c r="C8707" s="94">
        <v>0.55736235989367167</v>
      </c>
      <c r="D8707" s="104">
        <f t="shared" si="962"/>
        <v>1.7536190826385301</v>
      </c>
      <c r="E8707" s="94">
        <v>0.35592596557527623</v>
      </c>
      <c r="F8707" s="105">
        <f t="shared" si="960"/>
        <v>1.3559259655752762</v>
      </c>
      <c r="G8707" s="105">
        <f t="shared" si="963"/>
        <v>25926.902104221219</v>
      </c>
      <c r="H8707" s="105">
        <f t="shared" si="961"/>
        <v>25927.709258259525</v>
      </c>
      <c r="I8707" s="105">
        <f t="shared" si="957"/>
        <v>0.80715403830618015</v>
      </c>
      <c r="J8707" s="105">
        <f t="shared" si="958"/>
        <v>25929.065184225099</v>
      </c>
      <c r="K8707" s="106">
        <f t="shared" si="959"/>
        <v>2.1630800038801681</v>
      </c>
    </row>
    <row r="8708" spans="2:11" x14ac:dyDescent="0.2">
      <c r="B8708" s="35">
        <v>8693</v>
      </c>
      <c r="C8708" s="93">
        <v>0.97455433017004989</v>
      </c>
      <c r="D8708" s="101">
        <f t="shared" si="962"/>
        <v>7.7325029239728907E-2</v>
      </c>
      <c r="E8708" s="93">
        <v>0.21459541498454004</v>
      </c>
      <c r="F8708" s="102">
        <f t="shared" si="960"/>
        <v>1.2145954149845402</v>
      </c>
      <c r="G8708" s="102">
        <f t="shared" si="963"/>
        <v>25926.979429250459</v>
      </c>
      <c r="H8708" s="102">
        <f t="shared" si="961"/>
        <v>25929.065184225099</v>
      </c>
      <c r="I8708" s="102">
        <f t="shared" si="957"/>
        <v>2.0857549746397126</v>
      </c>
      <c r="J8708" s="102">
        <f t="shared" si="958"/>
        <v>25930.279779640085</v>
      </c>
      <c r="K8708" s="103">
        <f t="shared" si="959"/>
        <v>3.3003503896252369</v>
      </c>
    </row>
    <row r="8709" spans="2:11" x14ac:dyDescent="0.2">
      <c r="B8709" s="35">
        <v>8694</v>
      </c>
      <c r="C8709" s="93">
        <v>0.55270797558771867</v>
      </c>
      <c r="D8709" s="101">
        <f t="shared" si="962"/>
        <v>1.7787764700532875</v>
      </c>
      <c r="E8709" s="93">
        <v>0.31770263530239762</v>
      </c>
      <c r="F8709" s="102">
        <f t="shared" si="960"/>
        <v>1.3177026353023975</v>
      </c>
      <c r="G8709" s="102">
        <f t="shared" si="963"/>
        <v>25928.758205720511</v>
      </c>
      <c r="H8709" s="102">
        <f t="shared" si="961"/>
        <v>25930.279779640085</v>
      </c>
      <c r="I8709" s="102">
        <f t="shared" si="957"/>
        <v>1.5215739195737115</v>
      </c>
      <c r="J8709" s="102">
        <f t="shared" si="958"/>
        <v>25931.597482275389</v>
      </c>
      <c r="K8709" s="103">
        <f t="shared" si="959"/>
        <v>2.8392765548778698</v>
      </c>
    </row>
    <row r="8710" spans="2:11" x14ac:dyDescent="0.2">
      <c r="B8710" s="35">
        <v>8695</v>
      </c>
      <c r="C8710" s="93">
        <v>0.64550025830044633</v>
      </c>
      <c r="D8710" s="101">
        <f t="shared" si="962"/>
        <v>1.3131890056197295</v>
      </c>
      <c r="E8710" s="93">
        <v>0.10874158960338653</v>
      </c>
      <c r="F8710" s="102">
        <f t="shared" si="960"/>
        <v>1.1087415896033865</v>
      </c>
      <c r="G8710" s="102">
        <f t="shared" si="963"/>
        <v>25930.071394726132</v>
      </c>
      <c r="H8710" s="102">
        <f t="shared" si="961"/>
        <v>25931.597482275389</v>
      </c>
      <c r="I8710" s="102">
        <f t="shared" si="957"/>
        <v>1.526087549256772</v>
      </c>
      <c r="J8710" s="102">
        <f t="shared" si="958"/>
        <v>25932.706223864992</v>
      </c>
      <c r="K8710" s="103">
        <f t="shared" si="959"/>
        <v>2.6348291388603684</v>
      </c>
    </row>
    <row r="8711" spans="2:11" ht="16" thickBot="1" x14ac:dyDescent="0.25">
      <c r="B8711" s="39">
        <v>8696</v>
      </c>
      <c r="C8711" s="94">
        <v>0.9875525757605631</v>
      </c>
      <c r="D8711" s="104">
        <f t="shared" si="962"/>
        <v>3.7576627042820943E-2</v>
      </c>
      <c r="E8711" s="94">
        <v>0.55398935042983499</v>
      </c>
      <c r="F8711" s="105">
        <f t="shared" si="960"/>
        <v>1.553989350429835</v>
      </c>
      <c r="G8711" s="105">
        <f t="shared" si="963"/>
        <v>25930.108971353176</v>
      </c>
      <c r="H8711" s="105">
        <f t="shared" si="961"/>
        <v>25932.706223864992</v>
      </c>
      <c r="I8711" s="105">
        <f t="shared" si="957"/>
        <v>2.5972525118158956</v>
      </c>
      <c r="J8711" s="105">
        <f t="shared" si="958"/>
        <v>25934.260213215421</v>
      </c>
      <c r="K8711" s="106">
        <f t="shared" si="959"/>
        <v>4.1512418622442055</v>
      </c>
    </row>
    <row r="8712" spans="2:11" x14ac:dyDescent="0.2">
      <c r="B8712" s="35">
        <v>8697</v>
      </c>
      <c r="C8712" s="93">
        <v>0.38961350382791848</v>
      </c>
      <c r="D8712" s="101">
        <f t="shared" si="962"/>
        <v>2.8278001411954485</v>
      </c>
      <c r="E8712" s="93">
        <v>0.12763592379735411</v>
      </c>
      <c r="F8712" s="102">
        <f t="shared" si="960"/>
        <v>1.1276359237973541</v>
      </c>
      <c r="G8712" s="102">
        <f t="shared" si="963"/>
        <v>25932.936771494373</v>
      </c>
      <c r="H8712" s="102">
        <f t="shared" si="961"/>
        <v>25934.260213215421</v>
      </c>
      <c r="I8712" s="102">
        <f t="shared" si="957"/>
        <v>1.3234417210478568</v>
      </c>
      <c r="J8712" s="102">
        <f t="shared" si="958"/>
        <v>25935.387849139217</v>
      </c>
      <c r="K8712" s="103">
        <f t="shared" si="959"/>
        <v>2.4510776448441902</v>
      </c>
    </row>
    <row r="8713" spans="2:11" x14ac:dyDescent="0.2">
      <c r="B8713" s="35">
        <v>8698</v>
      </c>
      <c r="C8713" s="93">
        <v>0.7785706930877978</v>
      </c>
      <c r="D8713" s="101">
        <f t="shared" si="962"/>
        <v>0.7508864551154435</v>
      </c>
      <c r="E8713" s="93">
        <v>0.74243112181286897</v>
      </c>
      <c r="F8713" s="102">
        <f t="shared" si="960"/>
        <v>1.742431121812869</v>
      </c>
      <c r="G8713" s="102">
        <f t="shared" si="963"/>
        <v>25933.687657949489</v>
      </c>
      <c r="H8713" s="102">
        <f t="shared" si="961"/>
        <v>25935.387849139217</v>
      </c>
      <c r="I8713" s="102">
        <f t="shared" si="957"/>
        <v>1.7001911897277751</v>
      </c>
      <c r="J8713" s="102">
        <f t="shared" si="958"/>
        <v>25937.13028026103</v>
      </c>
      <c r="K8713" s="103">
        <f t="shared" si="959"/>
        <v>3.4426223115406174</v>
      </c>
    </row>
    <row r="8714" spans="2:11" x14ac:dyDescent="0.2">
      <c r="B8714" s="35">
        <v>8699</v>
      </c>
      <c r="C8714" s="93">
        <v>0.53729680293142745</v>
      </c>
      <c r="D8714" s="101">
        <f t="shared" si="962"/>
        <v>1.863613894540991</v>
      </c>
      <c r="E8714" s="93">
        <v>0.1431402591703469</v>
      </c>
      <c r="F8714" s="102">
        <f t="shared" si="960"/>
        <v>1.1431402591703468</v>
      </c>
      <c r="G8714" s="102">
        <f t="shared" si="963"/>
        <v>25935.55127184403</v>
      </c>
      <c r="H8714" s="102">
        <f t="shared" si="961"/>
        <v>25937.13028026103</v>
      </c>
      <c r="I8714" s="102">
        <f t="shared" si="957"/>
        <v>1.5790084170002956</v>
      </c>
      <c r="J8714" s="102">
        <f t="shared" si="958"/>
        <v>25938.2734205202</v>
      </c>
      <c r="K8714" s="103">
        <f t="shared" si="959"/>
        <v>2.7221486761700362</v>
      </c>
    </row>
    <row r="8715" spans="2:11" ht="16" thickBot="1" x14ac:dyDescent="0.25">
      <c r="B8715" s="39">
        <v>8700</v>
      </c>
      <c r="C8715" s="94">
        <v>0.90935185264098095</v>
      </c>
      <c r="D8715" s="104">
        <f t="shared" si="962"/>
        <v>0.2850695492602317</v>
      </c>
      <c r="E8715" s="94">
        <v>0.41744580611941817</v>
      </c>
      <c r="F8715" s="105">
        <f t="shared" si="960"/>
        <v>1.4174458061194182</v>
      </c>
      <c r="G8715" s="105">
        <f t="shared" si="963"/>
        <v>25935.836341393289</v>
      </c>
      <c r="H8715" s="105">
        <f t="shared" si="961"/>
        <v>25938.2734205202</v>
      </c>
      <c r="I8715" s="105">
        <f t="shared" si="957"/>
        <v>2.4370791269102483</v>
      </c>
      <c r="J8715" s="105">
        <f t="shared" si="958"/>
        <v>25939.69086632632</v>
      </c>
      <c r="K8715" s="106">
        <f t="shared" si="959"/>
        <v>3.8545249330309161</v>
      </c>
    </row>
    <row r="8716" spans="2:11" x14ac:dyDescent="0.2">
      <c r="B8716" s="35">
        <v>8701</v>
      </c>
      <c r="C8716" s="93">
        <v>0.60352169524377197</v>
      </c>
      <c r="D8716" s="101">
        <f t="shared" si="962"/>
        <v>1.514919870161392</v>
      </c>
      <c r="E8716" s="93">
        <v>0.37101511326845227</v>
      </c>
      <c r="F8716" s="102">
        <f t="shared" si="960"/>
        <v>1.3710151132684523</v>
      </c>
      <c r="G8716" s="102">
        <f t="shared" si="963"/>
        <v>25937.351261263451</v>
      </c>
      <c r="H8716" s="102">
        <f t="shared" si="961"/>
        <v>25939.69086632632</v>
      </c>
      <c r="I8716" s="102">
        <f t="shared" si="957"/>
        <v>2.3396050628689409</v>
      </c>
      <c r="J8716" s="102">
        <f t="shared" si="958"/>
        <v>25941.061881439589</v>
      </c>
      <c r="K8716" s="103">
        <f t="shared" si="959"/>
        <v>3.7106201761380362</v>
      </c>
    </row>
    <row r="8717" spans="2:11" x14ac:dyDescent="0.2">
      <c r="B8717" s="35">
        <v>8702</v>
      </c>
      <c r="C8717" s="93">
        <v>0.72670825683229079</v>
      </c>
      <c r="D8717" s="101">
        <f t="shared" si="962"/>
        <v>0.9576905379961429</v>
      </c>
      <c r="E8717" s="93">
        <v>0.49920349239265904</v>
      </c>
      <c r="F8717" s="102">
        <f t="shared" si="960"/>
        <v>1.4992034923926592</v>
      </c>
      <c r="G8717" s="102">
        <f t="shared" si="963"/>
        <v>25938.308951801446</v>
      </c>
      <c r="H8717" s="102">
        <f t="shared" si="961"/>
        <v>25941.061881439589</v>
      </c>
      <c r="I8717" s="102">
        <f t="shared" si="957"/>
        <v>2.7529296381435415</v>
      </c>
      <c r="J8717" s="102">
        <f t="shared" si="958"/>
        <v>25942.561084931982</v>
      </c>
      <c r="K8717" s="103">
        <f t="shared" si="959"/>
        <v>4.2521331305360945</v>
      </c>
    </row>
    <row r="8718" spans="2:11" x14ac:dyDescent="0.2">
      <c r="B8718" s="35">
        <v>8703</v>
      </c>
      <c r="C8718" s="93">
        <v>0.96484836530264628</v>
      </c>
      <c r="D8718" s="101">
        <f t="shared" si="962"/>
        <v>0.10735297317437228</v>
      </c>
      <c r="E8718" s="93">
        <v>7.809559375754882E-2</v>
      </c>
      <c r="F8718" s="102">
        <f t="shared" si="960"/>
        <v>1.0780955937575487</v>
      </c>
      <c r="G8718" s="102">
        <f t="shared" si="963"/>
        <v>25938.416304774619</v>
      </c>
      <c r="H8718" s="102">
        <f t="shared" si="961"/>
        <v>25942.561084931982</v>
      </c>
      <c r="I8718" s="102">
        <f t="shared" si="957"/>
        <v>4.1447801573631295</v>
      </c>
      <c r="J8718" s="102">
        <f t="shared" si="958"/>
        <v>25943.639180525741</v>
      </c>
      <c r="K8718" s="103">
        <f t="shared" si="959"/>
        <v>5.2228757511220465</v>
      </c>
    </row>
    <row r="8719" spans="2:11" ht="16" thickBot="1" x14ac:dyDescent="0.25">
      <c r="B8719" s="39">
        <v>8704</v>
      </c>
      <c r="C8719" s="94">
        <v>0.77103437462477931</v>
      </c>
      <c r="D8719" s="104">
        <f t="shared" si="962"/>
        <v>0.78006696583418578</v>
      </c>
      <c r="E8719" s="94">
        <v>0.2219486914078892</v>
      </c>
      <c r="F8719" s="105">
        <f t="shared" si="960"/>
        <v>1.2219486914078892</v>
      </c>
      <c r="G8719" s="105">
        <f t="shared" si="963"/>
        <v>25939.196371740454</v>
      </c>
      <c r="H8719" s="105">
        <f t="shared" si="961"/>
        <v>25943.639180525741</v>
      </c>
      <c r="I8719" s="105">
        <f t="shared" si="957"/>
        <v>4.4428087852866156</v>
      </c>
      <c r="J8719" s="105">
        <f t="shared" si="958"/>
        <v>25944.861129217148</v>
      </c>
      <c r="K8719" s="106">
        <f t="shared" si="959"/>
        <v>5.6647574766939215</v>
      </c>
    </row>
    <row r="8720" spans="2:11" x14ac:dyDescent="0.2">
      <c r="B8720" s="35">
        <v>8705</v>
      </c>
      <c r="C8720" s="93">
        <v>0.47978462316068693</v>
      </c>
      <c r="D8720" s="101">
        <f t="shared" si="962"/>
        <v>2.2032539325765659</v>
      </c>
      <c r="E8720" s="93">
        <v>8.6257004552522387E-3</v>
      </c>
      <c r="F8720" s="102">
        <f t="shared" si="960"/>
        <v>1.0086257004552523</v>
      </c>
      <c r="G8720" s="102">
        <f t="shared" si="963"/>
        <v>25941.399625673032</v>
      </c>
      <c r="H8720" s="102">
        <f t="shared" si="961"/>
        <v>25944.861129217148</v>
      </c>
      <c r="I8720" s="102">
        <f t="shared" si="957"/>
        <v>3.4615035441165674</v>
      </c>
      <c r="J8720" s="102">
        <f t="shared" si="958"/>
        <v>25945.869754917603</v>
      </c>
      <c r="K8720" s="103">
        <f t="shared" si="959"/>
        <v>4.4701292445715808</v>
      </c>
    </row>
    <row r="8721" spans="2:11" x14ac:dyDescent="0.2">
      <c r="B8721" s="35">
        <v>8706</v>
      </c>
      <c r="C8721" s="93">
        <v>0.2971784068878055</v>
      </c>
      <c r="D8721" s="101">
        <f t="shared" si="962"/>
        <v>3.6402678718004369</v>
      </c>
      <c r="E8721" s="93">
        <v>0.5975355815676634</v>
      </c>
      <c r="F8721" s="102">
        <f t="shared" si="960"/>
        <v>1.5975355815676635</v>
      </c>
      <c r="G8721" s="102">
        <f t="shared" si="963"/>
        <v>25945.039893544832</v>
      </c>
      <c r="H8721" s="102">
        <f t="shared" si="961"/>
        <v>25945.869754917603</v>
      </c>
      <c r="I8721" s="102">
        <f t="shared" si="957"/>
        <v>0.82986137277111993</v>
      </c>
      <c r="J8721" s="102">
        <f t="shared" si="958"/>
        <v>25947.467290499171</v>
      </c>
      <c r="K8721" s="103">
        <f t="shared" si="959"/>
        <v>2.4273969543392013</v>
      </c>
    </row>
    <row r="8722" spans="2:11" x14ac:dyDescent="0.2">
      <c r="B8722" s="35">
        <v>8707</v>
      </c>
      <c r="C8722" s="93">
        <v>0.43964759736531889</v>
      </c>
      <c r="D8722" s="101">
        <f t="shared" si="962"/>
        <v>2.4653453641574661</v>
      </c>
      <c r="E8722" s="93">
        <v>0.53559525880705383</v>
      </c>
      <c r="F8722" s="102">
        <f t="shared" si="960"/>
        <v>1.5355952588070538</v>
      </c>
      <c r="G8722" s="102">
        <f t="shared" si="963"/>
        <v>25947.505238908991</v>
      </c>
      <c r="H8722" s="102">
        <f t="shared" si="961"/>
        <v>25947.505238908991</v>
      </c>
      <c r="I8722" s="102">
        <f t="shared" ref="I8722:I8785" si="964">H8722-G8722</f>
        <v>0</v>
      </c>
      <c r="J8722" s="102">
        <f t="shared" ref="J8722:J8785" si="965">H8722+F8722</f>
        <v>25949.040834167798</v>
      </c>
      <c r="K8722" s="103">
        <f t="shared" ref="K8722:K8785" si="966">J8722-G8722</f>
        <v>1.5355952588070068</v>
      </c>
    </row>
    <row r="8723" spans="2:11" ht="16" thickBot="1" x14ac:dyDescent="0.25">
      <c r="B8723" s="39">
        <v>8708</v>
      </c>
      <c r="C8723" s="94">
        <v>0.51491860984886395</v>
      </c>
      <c r="D8723" s="104">
        <f t="shared" si="962"/>
        <v>1.9912392898089581</v>
      </c>
      <c r="E8723" s="94">
        <v>7.0534583587955169E-2</v>
      </c>
      <c r="F8723" s="105">
        <f t="shared" si="960"/>
        <v>1.0705345835879552</v>
      </c>
      <c r="G8723" s="105">
        <f t="shared" si="963"/>
        <v>25949.496478198798</v>
      </c>
      <c r="H8723" s="105">
        <f t="shared" si="961"/>
        <v>25949.496478198798</v>
      </c>
      <c r="I8723" s="105">
        <f t="shared" si="964"/>
        <v>0</v>
      </c>
      <c r="J8723" s="105">
        <f t="shared" si="965"/>
        <v>25950.567012782387</v>
      </c>
      <c r="K8723" s="106">
        <f t="shared" si="966"/>
        <v>1.0705345835885964</v>
      </c>
    </row>
    <row r="8724" spans="2:11" x14ac:dyDescent="0.2">
      <c r="B8724" s="35">
        <v>8709</v>
      </c>
      <c r="C8724" s="93">
        <v>0.91523595887904663</v>
      </c>
      <c r="D8724" s="101">
        <f t="shared" si="962"/>
        <v>0.26572010518572065</v>
      </c>
      <c r="E8724" s="93">
        <v>0.85120539751421664</v>
      </c>
      <c r="F8724" s="102">
        <f t="shared" si="960"/>
        <v>1.8512053975142166</v>
      </c>
      <c r="G8724" s="102">
        <f t="shared" si="963"/>
        <v>25949.762198303983</v>
      </c>
      <c r="H8724" s="102">
        <f t="shared" si="961"/>
        <v>25950.567012782387</v>
      </c>
      <c r="I8724" s="102">
        <f t="shared" si="964"/>
        <v>0.8048144784042961</v>
      </c>
      <c r="J8724" s="102">
        <f t="shared" si="965"/>
        <v>25952.418218179901</v>
      </c>
      <c r="K8724" s="103">
        <f t="shared" si="966"/>
        <v>2.6560198759179912</v>
      </c>
    </row>
    <row r="8725" spans="2:11" x14ac:dyDescent="0.2">
      <c r="B8725" s="35">
        <v>8710</v>
      </c>
      <c r="C8725" s="93">
        <v>0.14538077704389474</v>
      </c>
      <c r="D8725" s="101">
        <f t="shared" si="962"/>
        <v>5.7851967900716579</v>
      </c>
      <c r="E8725" s="93">
        <v>0.62763969832726729</v>
      </c>
      <c r="F8725" s="102">
        <f t="shared" si="960"/>
        <v>1.6276396983272674</v>
      </c>
      <c r="G8725" s="102">
        <f t="shared" si="963"/>
        <v>25955.547395094054</v>
      </c>
      <c r="H8725" s="102">
        <f t="shared" si="961"/>
        <v>25955.547395094054</v>
      </c>
      <c r="I8725" s="102">
        <f t="shared" si="964"/>
        <v>0</v>
      </c>
      <c r="J8725" s="102">
        <f t="shared" si="965"/>
        <v>25957.175034792381</v>
      </c>
      <c r="K8725" s="103">
        <f t="shared" si="966"/>
        <v>1.627639698326675</v>
      </c>
    </row>
    <row r="8726" spans="2:11" x14ac:dyDescent="0.2">
      <c r="B8726" s="35">
        <v>8711</v>
      </c>
      <c r="C8726" s="93">
        <v>0.59986870863155572</v>
      </c>
      <c r="D8726" s="101">
        <f t="shared" si="962"/>
        <v>1.5331333999732701</v>
      </c>
      <c r="E8726" s="93">
        <v>0.99642906091344519</v>
      </c>
      <c r="F8726" s="102">
        <f t="shared" si="960"/>
        <v>1.9964290609134452</v>
      </c>
      <c r="G8726" s="102">
        <f t="shared" si="963"/>
        <v>25957.080528494029</v>
      </c>
      <c r="H8726" s="102">
        <f t="shared" si="961"/>
        <v>25957.175034792381</v>
      </c>
      <c r="I8726" s="102">
        <f t="shared" si="964"/>
        <v>9.4506298351916485E-2</v>
      </c>
      <c r="J8726" s="102">
        <f t="shared" si="965"/>
        <v>25959.171463853294</v>
      </c>
      <c r="K8726" s="103">
        <f t="shared" si="966"/>
        <v>2.0909353592651314</v>
      </c>
    </row>
    <row r="8727" spans="2:11" ht="16" thickBot="1" x14ac:dyDescent="0.25">
      <c r="B8727" s="39">
        <v>8712</v>
      </c>
      <c r="C8727" s="94">
        <v>0.46983113606220639</v>
      </c>
      <c r="D8727" s="104">
        <f t="shared" si="962"/>
        <v>2.2661458014311151</v>
      </c>
      <c r="E8727" s="94">
        <v>0.30384884224867292</v>
      </c>
      <c r="F8727" s="105">
        <f t="shared" si="960"/>
        <v>1.3038488422486729</v>
      </c>
      <c r="G8727" s="105">
        <f t="shared" si="963"/>
        <v>25959.346674295459</v>
      </c>
      <c r="H8727" s="105">
        <f t="shared" si="961"/>
        <v>25959.346674295459</v>
      </c>
      <c r="I8727" s="105">
        <f t="shared" si="964"/>
        <v>0</v>
      </c>
      <c r="J8727" s="105">
        <f t="shared" si="965"/>
        <v>25960.650523137709</v>
      </c>
      <c r="K8727" s="106">
        <f t="shared" si="966"/>
        <v>1.3038488422498631</v>
      </c>
    </row>
    <row r="8728" spans="2:11" x14ac:dyDescent="0.2">
      <c r="B8728" s="35">
        <v>8713</v>
      </c>
      <c r="C8728" s="93">
        <v>0.77123125025948991</v>
      </c>
      <c r="D8728" s="101">
        <f t="shared" si="962"/>
        <v>0.77930104471423045</v>
      </c>
      <c r="E8728" s="93">
        <v>0.42754140664881957</v>
      </c>
      <c r="F8728" s="102">
        <f t="shared" si="960"/>
        <v>1.4275414066488197</v>
      </c>
      <c r="G8728" s="102">
        <f t="shared" si="963"/>
        <v>25960.125975340172</v>
      </c>
      <c r="H8728" s="102">
        <f t="shared" si="961"/>
        <v>25960.650523137709</v>
      </c>
      <c r="I8728" s="102">
        <f t="shared" si="964"/>
        <v>0.52454779753679759</v>
      </c>
      <c r="J8728" s="102">
        <f t="shared" si="965"/>
        <v>25962.078064544359</v>
      </c>
      <c r="K8728" s="103">
        <f t="shared" si="966"/>
        <v>1.9520892041873594</v>
      </c>
    </row>
    <row r="8729" spans="2:11" x14ac:dyDescent="0.2">
      <c r="B8729" s="35">
        <v>8714</v>
      </c>
      <c r="C8729" s="93">
        <v>0.55519501986393061</v>
      </c>
      <c r="D8729" s="101">
        <f t="shared" si="962"/>
        <v>1.765307519446466</v>
      </c>
      <c r="E8729" s="93">
        <v>0.66450119070404179</v>
      </c>
      <c r="F8729" s="102">
        <f t="shared" si="960"/>
        <v>1.6645011907040419</v>
      </c>
      <c r="G8729" s="102">
        <f t="shared" si="963"/>
        <v>25961.891282859619</v>
      </c>
      <c r="H8729" s="102">
        <f t="shared" si="961"/>
        <v>25962.078064544359</v>
      </c>
      <c r="I8729" s="102">
        <f t="shared" si="964"/>
        <v>0.18678168474070844</v>
      </c>
      <c r="J8729" s="102">
        <f t="shared" si="965"/>
        <v>25963.742565735065</v>
      </c>
      <c r="K8729" s="103">
        <f t="shared" si="966"/>
        <v>1.8512828754464863</v>
      </c>
    </row>
    <row r="8730" spans="2:11" x14ac:dyDescent="0.2">
      <c r="B8730" s="35">
        <v>8715</v>
      </c>
      <c r="C8730" s="93">
        <v>0.30868989814734893</v>
      </c>
      <c r="D8730" s="101">
        <f t="shared" si="962"/>
        <v>3.5262542155798977</v>
      </c>
      <c r="E8730" s="93">
        <v>0.93111712209909503</v>
      </c>
      <c r="F8730" s="102">
        <f t="shared" si="960"/>
        <v>1.931117122099095</v>
      </c>
      <c r="G8730" s="102">
        <f t="shared" si="963"/>
        <v>25965.417537075198</v>
      </c>
      <c r="H8730" s="102">
        <f t="shared" si="961"/>
        <v>25965.417537075198</v>
      </c>
      <c r="I8730" s="102">
        <f t="shared" si="964"/>
        <v>0</v>
      </c>
      <c r="J8730" s="102">
        <f t="shared" si="965"/>
        <v>25967.348654197296</v>
      </c>
      <c r="K8730" s="103">
        <f t="shared" si="966"/>
        <v>1.9311171220979304</v>
      </c>
    </row>
    <row r="8731" spans="2:11" ht="16" thickBot="1" x14ac:dyDescent="0.25">
      <c r="B8731" s="39">
        <v>8716</v>
      </c>
      <c r="C8731" s="94">
        <v>0.33939960371002154</v>
      </c>
      <c r="D8731" s="104">
        <f t="shared" si="962"/>
        <v>3.241731281405873</v>
      </c>
      <c r="E8731" s="94">
        <v>0.87711971519065357</v>
      </c>
      <c r="F8731" s="105">
        <f t="shared" si="960"/>
        <v>1.8771197151906536</v>
      </c>
      <c r="G8731" s="105">
        <f t="shared" si="963"/>
        <v>25968.659268356605</v>
      </c>
      <c r="H8731" s="105">
        <f t="shared" si="961"/>
        <v>25968.659268356605</v>
      </c>
      <c r="I8731" s="105">
        <f t="shared" si="964"/>
        <v>0</v>
      </c>
      <c r="J8731" s="105">
        <f t="shared" si="965"/>
        <v>25970.536388071796</v>
      </c>
      <c r="K8731" s="106">
        <f t="shared" si="966"/>
        <v>1.8771197151909291</v>
      </c>
    </row>
    <row r="8732" spans="2:11" x14ac:dyDescent="0.2">
      <c r="B8732" s="35">
        <v>8717</v>
      </c>
      <c r="C8732" s="93">
        <v>0.98624347157209136</v>
      </c>
      <c r="D8732" s="101">
        <f t="shared" si="962"/>
        <v>4.1556078867728816E-2</v>
      </c>
      <c r="E8732" s="93">
        <v>0.33121872211647019</v>
      </c>
      <c r="F8732" s="102">
        <f t="shared" si="960"/>
        <v>1.3312187221164702</v>
      </c>
      <c r="G8732" s="102">
        <f t="shared" si="963"/>
        <v>25968.700824435473</v>
      </c>
      <c r="H8732" s="102">
        <f t="shared" si="961"/>
        <v>25970.536388071796</v>
      </c>
      <c r="I8732" s="102">
        <f t="shared" si="964"/>
        <v>1.8355636363230587</v>
      </c>
      <c r="J8732" s="102">
        <f t="shared" si="965"/>
        <v>25971.867606793912</v>
      </c>
      <c r="K8732" s="103">
        <f t="shared" si="966"/>
        <v>3.1667823584393773</v>
      </c>
    </row>
    <row r="8733" spans="2:11" x14ac:dyDescent="0.2">
      <c r="B8733" s="35">
        <v>8718</v>
      </c>
      <c r="C8733" s="93">
        <v>0.84588098491348329</v>
      </c>
      <c r="D8733" s="101">
        <f t="shared" si="962"/>
        <v>0.50212982713061194</v>
      </c>
      <c r="E8733" s="93">
        <v>0.93681173162576048</v>
      </c>
      <c r="F8733" s="102">
        <f t="shared" si="960"/>
        <v>1.9368117316257605</v>
      </c>
      <c r="G8733" s="102">
        <f t="shared" si="963"/>
        <v>25969.202954262604</v>
      </c>
      <c r="H8733" s="102">
        <f t="shared" si="961"/>
        <v>25971.867606793912</v>
      </c>
      <c r="I8733" s="102">
        <f t="shared" si="964"/>
        <v>2.6646525313080929</v>
      </c>
      <c r="J8733" s="102">
        <f t="shared" si="965"/>
        <v>25973.804418525538</v>
      </c>
      <c r="K8733" s="103">
        <f t="shared" si="966"/>
        <v>4.6014642629343143</v>
      </c>
    </row>
    <row r="8734" spans="2:11" x14ac:dyDescent="0.2">
      <c r="B8734" s="35">
        <v>8719</v>
      </c>
      <c r="C8734" s="93">
        <v>0.28431272488531545</v>
      </c>
      <c r="D8734" s="101">
        <f t="shared" si="962"/>
        <v>3.7730415080186419</v>
      </c>
      <c r="E8734" s="93">
        <v>0.29183748863633641</v>
      </c>
      <c r="F8734" s="102">
        <f t="shared" si="960"/>
        <v>1.2918374886363364</v>
      </c>
      <c r="G8734" s="102">
        <f t="shared" si="963"/>
        <v>25972.975995770623</v>
      </c>
      <c r="H8734" s="102">
        <f t="shared" si="961"/>
        <v>25973.804418525538</v>
      </c>
      <c r="I8734" s="102">
        <f t="shared" si="964"/>
        <v>0.82842275491566397</v>
      </c>
      <c r="J8734" s="102">
        <f t="shared" si="965"/>
        <v>25975.096256014174</v>
      </c>
      <c r="K8734" s="103">
        <f t="shared" si="966"/>
        <v>2.1202602435514564</v>
      </c>
    </row>
    <row r="8735" spans="2:11" ht="16" thickBot="1" x14ac:dyDescent="0.25">
      <c r="B8735" s="39">
        <v>8720</v>
      </c>
      <c r="C8735" s="94">
        <v>0.79217168221679346</v>
      </c>
      <c r="D8735" s="104">
        <f t="shared" si="962"/>
        <v>0.69893142054986013</v>
      </c>
      <c r="E8735" s="94">
        <v>0.94802728427372041</v>
      </c>
      <c r="F8735" s="105">
        <f t="shared" si="960"/>
        <v>1.9480272842737203</v>
      </c>
      <c r="G8735" s="105">
        <f t="shared" si="963"/>
        <v>25973.674927191172</v>
      </c>
      <c r="H8735" s="105">
        <f t="shared" si="961"/>
        <v>25975.096256014174</v>
      </c>
      <c r="I8735" s="105">
        <f t="shared" si="964"/>
        <v>1.4213288230021135</v>
      </c>
      <c r="J8735" s="105">
        <f t="shared" si="965"/>
        <v>25977.044283298448</v>
      </c>
      <c r="K8735" s="106">
        <f t="shared" si="966"/>
        <v>3.3693561072759621</v>
      </c>
    </row>
    <row r="8736" spans="2:11" x14ac:dyDescent="0.2">
      <c r="B8736" s="35">
        <v>8721</v>
      </c>
      <c r="C8736" s="93">
        <v>0.67206601678548872</v>
      </c>
      <c r="D8736" s="101">
        <f t="shared" si="962"/>
        <v>1.1921961120600839</v>
      </c>
      <c r="E8736" s="93">
        <v>0.57433774921969094</v>
      </c>
      <c r="F8736" s="102">
        <f t="shared" si="960"/>
        <v>1.5743377492196911</v>
      </c>
      <c r="G8736" s="102">
        <f t="shared" si="963"/>
        <v>25974.867123303233</v>
      </c>
      <c r="H8736" s="102">
        <f t="shared" si="961"/>
        <v>25977.044283298448</v>
      </c>
      <c r="I8736" s="102">
        <f t="shared" si="964"/>
        <v>2.1771599952153338</v>
      </c>
      <c r="J8736" s="102">
        <f t="shared" si="965"/>
        <v>25978.618621047666</v>
      </c>
      <c r="K8736" s="103">
        <f t="shared" si="966"/>
        <v>3.7514977444334363</v>
      </c>
    </row>
    <row r="8737" spans="2:11" x14ac:dyDescent="0.2">
      <c r="B8737" s="35">
        <v>8722</v>
      </c>
      <c r="C8737" s="93">
        <v>0.10306725966672303</v>
      </c>
      <c r="D8737" s="101">
        <f t="shared" si="962"/>
        <v>6.8171204921862509</v>
      </c>
      <c r="E8737" s="93">
        <v>0.85584501036422045</v>
      </c>
      <c r="F8737" s="102">
        <f t="shared" si="960"/>
        <v>1.8558450103642206</v>
      </c>
      <c r="G8737" s="102">
        <f t="shared" si="963"/>
        <v>25981.684243795418</v>
      </c>
      <c r="H8737" s="102">
        <f t="shared" si="961"/>
        <v>25981.684243795418</v>
      </c>
      <c r="I8737" s="102">
        <f t="shared" si="964"/>
        <v>0</v>
      </c>
      <c r="J8737" s="102">
        <f t="shared" si="965"/>
        <v>25983.540088805781</v>
      </c>
      <c r="K8737" s="103">
        <f t="shared" si="966"/>
        <v>1.8558450103628275</v>
      </c>
    </row>
    <row r="8738" spans="2:11" x14ac:dyDescent="0.2">
      <c r="B8738" s="35">
        <v>8723</v>
      </c>
      <c r="C8738" s="93">
        <v>0.41386551808833794</v>
      </c>
      <c r="D8738" s="101">
        <f t="shared" si="962"/>
        <v>2.6466425803881872</v>
      </c>
      <c r="E8738" s="93">
        <v>7.0354378843583976E-2</v>
      </c>
      <c r="F8738" s="102">
        <f t="shared" si="960"/>
        <v>1.0703543788435841</v>
      </c>
      <c r="G8738" s="102">
        <f t="shared" si="963"/>
        <v>25984.330886375807</v>
      </c>
      <c r="H8738" s="102">
        <f t="shared" si="961"/>
        <v>25984.330886375807</v>
      </c>
      <c r="I8738" s="102">
        <f t="shared" si="964"/>
        <v>0</v>
      </c>
      <c r="J8738" s="102">
        <f t="shared" si="965"/>
        <v>25985.401240754651</v>
      </c>
      <c r="K8738" s="103">
        <f t="shared" si="966"/>
        <v>1.0703543788440584</v>
      </c>
    </row>
    <row r="8739" spans="2:11" ht="16" thickBot="1" x14ac:dyDescent="0.25">
      <c r="B8739" s="39">
        <v>8724</v>
      </c>
      <c r="C8739" s="94">
        <v>0.90822049675131689</v>
      </c>
      <c r="D8739" s="104">
        <f t="shared" si="962"/>
        <v>0.2888042760879922</v>
      </c>
      <c r="E8739" s="94">
        <v>0.73372032107698382</v>
      </c>
      <c r="F8739" s="105">
        <f t="shared" si="960"/>
        <v>1.7337203210769838</v>
      </c>
      <c r="G8739" s="105">
        <f t="shared" si="963"/>
        <v>25984.619690651896</v>
      </c>
      <c r="H8739" s="105">
        <f t="shared" si="961"/>
        <v>25985.401240754651</v>
      </c>
      <c r="I8739" s="105">
        <f t="shared" si="964"/>
        <v>0.78155010275440873</v>
      </c>
      <c r="J8739" s="105">
        <f t="shared" si="965"/>
        <v>25987.134961075728</v>
      </c>
      <c r="K8739" s="106">
        <f t="shared" si="966"/>
        <v>2.5152704238316801</v>
      </c>
    </row>
    <row r="8740" spans="2:11" x14ac:dyDescent="0.2">
      <c r="B8740" s="35">
        <v>8725</v>
      </c>
      <c r="C8740" s="93">
        <v>0.95612291651076042</v>
      </c>
      <c r="D8740" s="101">
        <f t="shared" si="962"/>
        <v>0.13460640131882151</v>
      </c>
      <c r="E8740" s="93">
        <v>0.73233572115884493</v>
      </c>
      <c r="F8740" s="102">
        <f t="shared" si="960"/>
        <v>1.732335721158845</v>
      </c>
      <c r="G8740" s="102">
        <f t="shared" si="963"/>
        <v>25984.754297053216</v>
      </c>
      <c r="H8740" s="102">
        <f t="shared" si="961"/>
        <v>25987.134961075728</v>
      </c>
      <c r="I8740" s="102">
        <f t="shared" si="964"/>
        <v>2.3806640225120645</v>
      </c>
      <c r="J8740" s="102">
        <f t="shared" si="965"/>
        <v>25988.867296796885</v>
      </c>
      <c r="K8740" s="103">
        <f t="shared" si="966"/>
        <v>4.1129997436692065</v>
      </c>
    </row>
    <row r="8741" spans="2:11" x14ac:dyDescent="0.2">
      <c r="B8741" s="35">
        <v>8726</v>
      </c>
      <c r="C8741" s="93">
        <v>0.61849851574067416</v>
      </c>
      <c r="D8741" s="101">
        <f t="shared" si="962"/>
        <v>1.4413814607750897</v>
      </c>
      <c r="E8741" s="93">
        <v>0.3516352985689275</v>
      </c>
      <c r="F8741" s="102">
        <f t="shared" si="960"/>
        <v>1.3516352985689275</v>
      </c>
      <c r="G8741" s="102">
        <f t="shared" si="963"/>
        <v>25986.195678513992</v>
      </c>
      <c r="H8741" s="102">
        <f t="shared" si="961"/>
        <v>25988.867296796885</v>
      </c>
      <c r="I8741" s="102">
        <f t="shared" si="964"/>
        <v>2.6716182828931778</v>
      </c>
      <c r="J8741" s="102">
        <f t="shared" si="965"/>
        <v>25990.218932095453</v>
      </c>
      <c r="K8741" s="103">
        <f t="shared" si="966"/>
        <v>4.0232535814611765</v>
      </c>
    </row>
    <row r="8742" spans="2:11" x14ac:dyDescent="0.2">
      <c r="B8742" s="35">
        <v>8727</v>
      </c>
      <c r="C8742" s="93">
        <v>3.936109127456866E-2</v>
      </c>
      <c r="D8742" s="101">
        <f t="shared" si="962"/>
        <v>9.7049324451319912</v>
      </c>
      <c r="E8742" s="93">
        <v>0.44039971210186835</v>
      </c>
      <c r="F8742" s="102">
        <f t="shared" si="960"/>
        <v>1.4403997121018683</v>
      </c>
      <c r="G8742" s="102">
        <f t="shared" si="963"/>
        <v>25995.900610959125</v>
      </c>
      <c r="H8742" s="102">
        <f t="shared" si="961"/>
        <v>25995.900610959125</v>
      </c>
      <c r="I8742" s="102">
        <f t="shared" si="964"/>
        <v>0</v>
      </c>
      <c r="J8742" s="102">
        <f t="shared" si="965"/>
        <v>25997.341010671225</v>
      </c>
      <c r="K8742" s="103">
        <f t="shared" si="966"/>
        <v>1.4403997121007706</v>
      </c>
    </row>
    <row r="8743" spans="2:11" ht="16" thickBot="1" x14ac:dyDescent="0.25">
      <c r="B8743" s="39">
        <v>8728</v>
      </c>
      <c r="C8743" s="94">
        <v>0.92986492378238539</v>
      </c>
      <c r="D8743" s="104">
        <f t="shared" si="962"/>
        <v>0.2181478398852115</v>
      </c>
      <c r="E8743" s="94">
        <v>0.64393537465285355</v>
      </c>
      <c r="F8743" s="105">
        <f t="shared" si="960"/>
        <v>1.6439353746528536</v>
      </c>
      <c r="G8743" s="105">
        <f t="shared" si="963"/>
        <v>25996.11875879901</v>
      </c>
      <c r="H8743" s="105">
        <f t="shared" si="961"/>
        <v>25997.341010671225</v>
      </c>
      <c r="I8743" s="105">
        <f t="shared" si="964"/>
        <v>1.2222518722155655</v>
      </c>
      <c r="J8743" s="105">
        <f t="shared" si="965"/>
        <v>25998.984946045879</v>
      </c>
      <c r="K8743" s="106">
        <f t="shared" si="966"/>
        <v>2.8661872468692309</v>
      </c>
    </row>
    <row r="8744" spans="2:11" x14ac:dyDescent="0.2">
      <c r="B8744" s="35">
        <v>8729</v>
      </c>
      <c r="C8744" s="93">
        <v>0.39963210304974794</v>
      </c>
      <c r="D8744" s="101">
        <f t="shared" si="962"/>
        <v>2.7516326924169832</v>
      </c>
      <c r="E8744" s="93">
        <v>7.330195919933058E-2</v>
      </c>
      <c r="F8744" s="102">
        <f t="shared" si="960"/>
        <v>1.0733019591993305</v>
      </c>
      <c r="G8744" s="102">
        <f t="shared" si="963"/>
        <v>25998.870391491426</v>
      </c>
      <c r="H8744" s="102">
        <f t="shared" si="961"/>
        <v>25998.984946045879</v>
      </c>
      <c r="I8744" s="102">
        <f t="shared" si="964"/>
        <v>0.11455455445320695</v>
      </c>
      <c r="J8744" s="102">
        <f t="shared" si="965"/>
        <v>26000.05824800508</v>
      </c>
      <c r="K8744" s="103">
        <f t="shared" si="966"/>
        <v>1.1878565136539692</v>
      </c>
    </row>
    <row r="8745" spans="2:11" x14ac:dyDescent="0.2">
      <c r="B8745" s="35">
        <v>8730</v>
      </c>
      <c r="C8745" s="93">
        <v>0.43696677426456698</v>
      </c>
      <c r="D8745" s="101">
        <f t="shared" si="962"/>
        <v>2.4836943546248387</v>
      </c>
      <c r="E8745" s="93">
        <v>7.4252759235234889E-3</v>
      </c>
      <c r="F8745" s="102">
        <f t="shared" si="960"/>
        <v>1.0074252759235236</v>
      </c>
      <c r="G8745" s="102">
        <f t="shared" si="963"/>
        <v>26001.354085846051</v>
      </c>
      <c r="H8745" s="102">
        <f t="shared" si="961"/>
        <v>26001.354085846051</v>
      </c>
      <c r="I8745" s="102">
        <f t="shared" si="964"/>
        <v>0</v>
      </c>
      <c r="J8745" s="102">
        <f t="shared" si="965"/>
        <v>26002.361511121973</v>
      </c>
      <c r="K8745" s="103">
        <f t="shared" si="966"/>
        <v>1.0074252759222873</v>
      </c>
    </row>
    <row r="8746" spans="2:11" x14ac:dyDescent="0.2">
      <c r="B8746" s="35">
        <v>8731</v>
      </c>
      <c r="C8746" s="93">
        <v>0.45990918341286113</v>
      </c>
      <c r="D8746" s="101">
        <f t="shared" si="962"/>
        <v>2.3301787090610673</v>
      </c>
      <c r="E8746" s="93">
        <v>0.66475623762424307</v>
      </c>
      <c r="F8746" s="102">
        <f t="shared" si="960"/>
        <v>1.6647562376242431</v>
      </c>
      <c r="G8746" s="102">
        <f t="shared" si="963"/>
        <v>26003.684264555111</v>
      </c>
      <c r="H8746" s="102">
        <f t="shared" si="961"/>
        <v>26003.684264555111</v>
      </c>
      <c r="I8746" s="102">
        <f t="shared" si="964"/>
        <v>0</v>
      </c>
      <c r="J8746" s="102">
        <f t="shared" si="965"/>
        <v>26005.349020792735</v>
      </c>
      <c r="K8746" s="103">
        <f t="shared" si="966"/>
        <v>1.6647562376238056</v>
      </c>
    </row>
    <row r="8747" spans="2:11" ht="16" thickBot="1" x14ac:dyDescent="0.25">
      <c r="B8747" s="39">
        <v>8732</v>
      </c>
      <c r="C8747" s="94">
        <v>0.25315398871249939</v>
      </c>
      <c r="D8747" s="104">
        <f t="shared" si="962"/>
        <v>4.1212719731099625</v>
      </c>
      <c r="E8747" s="94">
        <v>0.68168275353279517</v>
      </c>
      <c r="F8747" s="105">
        <f t="shared" ref="F8747:F8810" si="967">($N$18-$N$19)*E8747+$N$19</f>
        <v>1.6816827535327952</v>
      </c>
      <c r="G8747" s="105">
        <f t="shared" si="963"/>
        <v>26007.80553652822</v>
      </c>
      <c r="H8747" s="105">
        <f t="shared" ref="H8747:H8810" si="968">+MAX(G8747,J8746)</f>
        <v>26007.80553652822</v>
      </c>
      <c r="I8747" s="105">
        <f t="shared" si="964"/>
        <v>0</v>
      </c>
      <c r="J8747" s="105">
        <f t="shared" si="965"/>
        <v>26009.487219281753</v>
      </c>
      <c r="K8747" s="106">
        <f t="shared" si="966"/>
        <v>1.6816827535330958</v>
      </c>
    </row>
    <row r="8748" spans="2:11" x14ac:dyDescent="0.2">
      <c r="B8748" s="35">
        <v>8733</v>
      </c>
      <c r="C8748" s="93">
        <v>0.35406905793639121</v>
      </c>
      <c r="D8748" s="101">
        <f t="shared" ref="D8748:D8811" si="969">-LN(C8748)/$N$16</f>
        <v>3.1147899178722627</v>
      </c>
      <c r="E8748" s="93">
        <v>0.57121887132623661</v>
      </c>
      <c r="F8748" s="102">
        <f t="shared" si="967"/>
        <v>1.5712188713262365</v>
      </c>
      <c r="G8748" s="102">
        <f t="shared" ref="G8748:G8811" si="970">G8747+D8748</f>
        <v>26010.920326446092</v>
      </c>
      <c r="H8748" s="102">
        <f t="shared" si="968"/>
        <v>26010.920326446092</v>
      </c>
      <c r="I8748" s="102">
        <f t="shared" si="964"/>
        <v>0</v>
      </c>
      <c r="J8748" s="102">
        <f t="shared" si="965"/>
        <v>26012.491545317418</v>
      </c>
      <c r="K8748" s="103">
        <f t="shared" si="966"/>
        <v>1.571218871325982</v>
      </c>
    </row>
    <row r="8749" spans="2:11" x14ac:dyDescent="0.2">
      <c r="B8749" s="35">
        <v>8734</v>
      </c>
      <c r="C8749" s="93">
        <v>0.53895947216209639</v>
      </c>
      <c r="D8749" s="101">
        <f t="shared" si="969"/>
        <v>1.854344705081981</v>
      </c>
      <c r="E8749" s="93">
        <v>0.78642235804602145</v>
      </c>
      <c r="F8749" s="102">
        <f t="shared" si="967"/>
        <v>1.7864223580460215</v>
      </c>
      <c r="G8749" s="102">
        <f t="shared" si="970"/>
        <v>26012.774671151175</v>
      </c>
      <c r="H8749" s="102">
        <f t="shared" si="968"/>
        <v>26012.774671151175</v>
      </c>
      <c r="I8749" s="102">
        <f t="shared" si="964"/>
        <v>0</v>
      </c>
      <c r="J8749" s="102">
        <f t="shared" si="965"/>
        <v>26014.561093509223</v>
      </c>
      <c r="K8749" s="103">
        <f t="shared" si="966"/>
        <v>1.7864223580472753</v>
      </c>
    </row>
    <row r="8750" spans="2:11" x14ac:dyDescent="0.2">
      <c r="B8750" s="35">
        <v>8735</v>
      </c>
      <c r="C8750" s="93">
        <v>0.89080138062873648</v>
      </c>
      <c r="D8750" s="101">
        <f t="shared" si="969"/>
        <v>0.3469013811750854</v>
      </c>
      <c r="E8750" s="93">
        <v>0.91790288119537555</v>
      </c>
      <c r="F8750" s="102">
        <f t="shared" si="967"/>
        <v>1.9179028811953756</v>
      </c>
      <c r="G8750" s="102">
        <f t="shared" si="970"/>
        <v>26013.121572532349</v>
      </c>
      <c r="H8750" s="102">
        <f t="shared" si="968"/>
        <v>26014.561093509223</v>
      </c>
      <c r="I8750" s="102">
        <f t="shared" si="964"/>
        <v>1.4395209768736095</v>
      </c>
      <c r="J8750" s="102">
        <f t="shared" si="965"/>
        <v>26016.478996390419</v>
      </c>
      <c r="K8750" s="103">
        <f t="shared" si="966"/>
        <v>3.3574238580695237</v>
      </c>
    </row>
    <row r="8751" spans="2:11" ht="16" thickBot="1" x14ac:dyDescent="0.25">
      <c r="B8751" s="39">
        <v>8736</v>
      </c>
      <c r="C8751" s="94">
        <v>0.14227509773404112</v>
      </c>
      <c r="D8751" s="104">
        <f t="shared" si="969"/>
        <v>5.8499783626668806</v>
      </c>
      <c r="E8751" s="94">
        <v>0.42036601500403092</v>
      </c>
      <c r="F8751" s="105">
        <f t="shared" si="967"/>
        <v>1.4203660150040309</v>
      </c>
      <c r="G8751" s="105">
        <f t="shared" si="970"/>
        <v>26018.971550895018</v>
      </c>
      <c r="H8751" s="105">
        <f t="shared" si="968"/>
        <v>26018.971550895018</v>
      </c>
      <c r="I8751" s="105">
        <f t="shared" si="964"/>
        <v>0</v>
      </c>
      <c r="J8751" s="105">
        <f t="shared" si="965"/>
        <v>26020.391916910023</v>
      </c>
      <c r="K8751" s="106">
        <f t="shared" si="966"/>
        <v>1.4203660150051292</v>
      </c>
    </row>
    <row r="8752" spans="2:11" x14ac:dyDescent="0.2">
      <c r="B8752" s="35">
        <v>8737</v>
      </c>
      <c r="C8752" s="93">
        <v>0.23060357898583461</v>
      </c>
      <c r="D8752" s="101">
        <f t="shared" si="969"/>
        <v>4.4011654528422977</v>
      </c>
      <c r="E8752" s="93">
        <v>0.23790445182417597</v>
      </c>
      <c r="F8752" s="102">
        <f t="shared" si="967"/>
        <v>1.237904451824176</v>
      </c>
      <c r="G8752" s="102">
        <f t="shared" si="970"/>
        <v>26023.372716347862</v>
      </c>
      <c r="H8752" s="102">
        <f t="shared" si="968"/>
        <v>26023.372716347862</v>
      </c>
      <c r="I8752" s="102">
        <f t="shared" si="964"/>
        <v>0</v>
      </c>
      <c r="J8752" s="102">
        <f t="shared" si="965"/>
        <v>26024.610620799685</v>
      </c>
      <c r="K8752" s="103">
        <f t="shared" si="966"/>
        <v>1.2379044518238516</v>
      </c>
    </row>
    <row r="8753" spans="2:11" x14ac:dyDescent="0.2">
      <c r="B8753" s="35">
        <v>8738</v>
      </c>
      <c r="C8753" s="93">
        <v>0.40975799514511846</v>
      </c>
      <c r="D8753" s="101">
        <f t="shared" si="969"/>
        <v>2.6765656478906932</v>
      </c>
      <c r="E8753" s="93">
        <v>0.24616369147717021</v>
      </c>
      <c r="F8753" s="102">
        <f t="shared" si="967"/>
        <v>1.2461636914771703</v>
      </c>
      <c r="G8753" s="102">
        <f t="shared" si="970"/>
        <v>26026.049281995751</v>
      </c>
      <c r="H8753" s="102">
        <f t="shared" si="968"/>
        <v>26026.049281995751</v>
      </c>
      <c r="I8753" s="102">
        <f t="shared" si="964"/>
        <v>0</v>
      </c>
      <c r="J8753" s="102">
        <f t="shared" si="965"/>
        <v>26027.295445687228</v>
      </c>
      <c r="K8753" s="103">
        <f t="shared" si="966"/>
        <v>1.2461636914777046</v>
      </c>
    </row>
    <row r="8754" spans="2:11" x14ac:dyDescent="0.2">
      <c r="B8754" s="35">
        <v>8739</v>
      </c>
      <c r="C8754" s="93">
        <v>5.1532741333799259E-2</v>
      </c>
      <c r="D8754" s="101">
        <f t="shared" si="969"/>
        <v>8.8966137577922648</v>
      </c>
      <c r="E8754" s="93">
        <v>0.38892455064809595</v>
      </c>
      <c r="F8754" s="102">
        <f t="shared" si="967"/>
        <v>1.3889245506480958</v>
      </c>
      <c r="G8754" s="102">
        <f t="shared" si="970"/>
        <v>26034.945895753543</v>
      </c>
      <c r="H8754" s="102">
        <f t="shared" si="968"/>
        <v>26034.945895753543</v>
      </c>
      <c r="I8754" s="102">
        <f t="shared" si="964"/>
        <v>0</v>
      </c>
      <c r="J8754" s="102">
        <f t="shared" si="965"/>
        <v>26036.33482030419</v>
      </c>
      <c r="K8754" s="103">
        <f t="shared" si="966"/>
        <v>1.3889245506470616</v>
      </c>
    </row>
    <row r="8755" spans="2:11" ht="16" thickBot="1" x14ac:dyDescent="0.25">
      <c r="B8755" s="39">
        <v>8740</v>
      </c>
      <c r="C8755" s="94">
        <v>0.21636266564417339</v>
      </c>
      <c r="D8755" s="104">
        <f t="shared" si="969"/>
        <v>4.5923978149307345</v>
      </c>
      <c r="E8755" s="94">
        <v>0.76150587951432813</v>
      </c>
      <c r="F8755" s="105">
        <f t="shared" si="967"/>
        <v>1.7615058795143281</v>
      </c>
      <c r="G8755" s="105">
        <f t="shared" si="970"/>
        <v>26039.538293568472</v>
      </c>
      <c r="H8755" s="105">
        <f t="shared" si="968"/>
        <v>26039.538293568472</v>
      </c>
      <c r="I8755" s="105">
        <f t="shared" si="964"/>
        <v>0</v>
      </c>
      <c r="J8755" s="105">
        <f t="shared" si="965"/>
        <v>26041.299799447985</v>
      </c>
      <c r="K8755" s="106">
        <f t="shared" si="966"/>
        <v>1.761505879512697</v>
      </c>
    </row>
    <row r="8756" spans="2:11" x14ac:dyDescent="0.2">
      <c r="B8756" s="35">
        <v>8741</v>
      </c>
      <c r="C8756" s="93">
        <v>0.43546366885857901</v>
      </c>
      <c r="D8756" s="101">
        <f t="shared" si="969"/>
        <v>2.494031730435784</v>
      </c>
      <c r="E8756" s="93">
        <v>0.2137604091077272</v>
      </c>
      <c r="F8756" s="102">
        <f t="shared" si="967"/>
        <v>1.2137604091077272</v>
      </c>
      <c r="G8756" s="102">
        <f t="shared" si="970"/>
        <v>26042.032325298907</v>
      </c>
      <c r="H8756" s="102">
        <f t="shared" si="968"/>
        <v>26042.032325298907</v>
      </c>
      <c r="I8756" s="102">
        <f t="shared" si="964"/>
        <v>0</v>
      </c>
      <c r="J8756" s="102">
        <f t="shared" si="965"/>
        <v>26043.246085708015</v>
      </c>
      <c r="K8756" s="103">
        <f t="shared" si="966"/>
        <v>1.2137604091076355</v>
      </c>
    </row>
    <row r="8757" spans="2:11" x14ac:dyDescent="0.2">
      <c r="B8757" s="35">
        <v>8742</v>
      </c>
      <c r="C8757" s="93">
        <v>0.29032152071773065</v>
      </c>
      <c r="D8757" s="101">
        <f t="shared" si="969"/>
        <v>3.7102988340502239</v>
      </c>
      <c r="E8757" s="93">
        <v>0.30552662818393317</v>
      </c>
      <c r="F8757" s="102">
        <f t="shared" si="967"/>
        <v>1.3055266281839333</v>
      </c>
      <c r="G8757" s="102">
        <f t="shared" si="970"/>
        <v>26045.742624132956</v>
      </c>
      <c r="H8757" s="102">
        <f t="shared" si="968"/>
        <v>26045.742624132956</v>
      </c>
      <c r="I8757" s="102">
        <f t="shared" si="964"/>
        <v>0</v>
      </c>
      <c r="J8757" s="102">
        <f t="shared" si="965"/>
        <v>26047.04815076114</v>
      </c>
      <c r="K8757" s="103">
        <f t="shared" si="966"/>
        <v>1.3055266281844524</v>
      </c>
    </row>
    <row r="8758" spans="2:11" x14ac:dyDescent="0.2">
      <c r="B8758" s="35">
        <v>8743</v>
      </c>
      <c r="C8758" s="93">
        <v>0.23136594007641664</v>
      </c>
      <c r="D8758" s="101">
        <f t="shared" si="969"/>
        <v>4.3912639972115164</v>
      </c>
      <c r="E8758" s="93">
        <v>0.94132725278373786</v>
      </c>
      <c r="F8758" s="102">
        <f t="shared" si="967"/>
        <v>1.9413272527837377</v>
      </c>
      <c r="G8758" s="102">
        <f t="shared" si="970"/>
        <v>26050.133888130167</v>
      </c>
      <c r="H8758" s="102">
        <f t="shared" si="968"/>
        <v>26050.133888130167</v>
      </c>
      <c r="I8758" s="102">
        <f t="shared" si="964"/>
        <v>0</v>
      </c>
      <c r="J8758" s="102">
        <f t="shared" si="965"/>
        <v>26052.075215382953</v>
      </c>
      <c r="K8758" s="103">
        <f t="shared" si="966"/>
        <v>1.9413272527854133</v>
      </c>
    </row>
    <row r="8759" spans="2:11" ht="16" thickBot="1" x14ac:dyDescent="0.25">
      <c r="B8759" s="39">
        <v>8744</v>
      </c>
      <c r="C8759" s="94">
        <v>0.15316088935319794</v>
      </c>
      <c r="D8759" s="104">
        <f t="shared" si="969"/>
        <v>5.6287990370887862</v>
      </c>
      <c r="E8759" s="94">
        <v>0.44589777859088287</v>
      </c>
      <c r="F8759" s="105">
        <f t="shared" si="967"/>
        <v>1.4458977785908829</v>
      </c>
      <c r="G8759" s="105">
        <f t="shared" si="970"/>
        <v>26055.762687167255</v>
      </c>
      <c r="H8759" s="105">
        <f t="shared" si="968"/>
        <v>26055.762687167255</v>
      </c>
      <c r="I8759" s="105">
        <f t="shared" si="964"/>
        <v>0</v>
      </c>
      <c r="J8759" s="105">
        <f t="shared" si="965"/>
        <v>26057.208584945845</v>
      </c>
      <c r="K8759" s="106">
        <f t="shared" si="966"/>
        <v>1.4458977785907337</v>
      </c>
    </row>
    <row r="8760" spans="2:11" x14ac:dyDescent="0.2">
      <c r="B8760" s="35">
        <v>8745</v>
      </c>
      <c r="C8760" s="93">
        <v>0.75289198166194382</v>
      </c>
      <c r="D8760" s="101">
        <f t="shared" si="969"/>
        <v>0.85150053636126222</v>
      </c>
      <c r="E8760" s="93">
        <v>0.26548084822367424</v>
      </c>
      <c r="F8760" s="102">
        <f t="shared" si="967"/>
        <v>1.2654808482236741</v>
      </c>
      <c r="G8760" s="102">
        <f t="shared" si="970"/>
        <v>26056.614187703617</v>
      </c>
      <c r="H8760" s="102">
        <f t="shared" si="968"/>
        <v>26057.208584945845</v>
      </c>
      <c r="I8760" s="102">
        <f t="shared" si="964"/>
        <v>0.59439724222829682</v>
      </c>
      <c r="J8760" s="102">
        <f t="shared" si="965"/>
        <v>26058.474065794067</v>
      </c>
      <c r="K8760" s="103">
        <f t="shared" si="966"/>
        <v>1.8598780904503656</v>
      </c>
    </row>
    <row r="8761" spans="2:11" x14ac:dyDescent="0.2">
      <c r="B8761" s="35">
        <v>8746</v>
      </c>
      <c r="C8761" s="93">
        <v>0.37676298985992041</v>
      </c>
      <c r="D8761" s="101">
        <f t="shared" si="969"/>
        <v>2.9284168900325267</v>
      </c>
      <c r="E8761" s="93">
        <v>0.90179292870940453</v>
      </c>
      <c r="F8761" s="102">
        <f t="shared" si="967"/>
        <v>1.9017929287094044</v>
      </c>
      <c r="G8761" s="102">
        <f t="shared" si="970"/>
        <v>26059.542604593651</v>
      </c>
      <c r="H8761" s="102">
        <f t="shared" si="968"/>
        <v>26059.542604593651</v>
      </c>
      <c r="I8761" s="102">
        <f t="shared" si="964"/>
        <v>0</v>
      </c>
      <c r="J8761" s="102">
        <f t="shared" si="965"/>
        <v>26061.444397522362</v>
      </c>
      <c r="K8761" s="103">
        <f t="shared" si="966"/>
        <v>1.9017929287110746</v>
      </c>
    </row>
    <row r="8762" spans="2:11" x14ac:dyDescent="0.2">
      <c r="B8762" s="35">
        <v>8747</v>
      </c>
      <c r="C8762" s="93">
        <v>2.3034190648405839E-2</v>
      </c>
      <c r="D8762" s="101">
        <f t="shared" si="969"/>
        <v>11.312326850831575</v>
      </c>
      <c r="E8762" s="93">
        <v>0.9473510177116653</v>
      </c>
      <c r="F8762" s="102">
        <f t="shared" si="967"/>
        <v>1.9473510177116653</v>
      </c>
      <c r="G8762" s="102">
        <f t="shared" si="970"/>
        <v>26070.854931444483</v>
      </c>
      <c r="H8762" s="102">
        <f t="shared" si="968"/>
        <v>26070.854931444483</v>
      </c>
      <c r="I8762" s="102">
        <f t="shared" si="964"/>
        <v>0</v>
      </c>
      <c r="J8762" s="102">
        <f t="shared" si="965"/>
        <v>26072.802282462195</v>
      </c>
      <c r="K8762" s="103">
        <f t="shared" si="966"/>
        <v>1.947351017712208</v>
      </c>
    </row>
    <row r="8763" spans="2:11" ht="16" thickBot="1" x14ac:dyDescent="0.25">
      <c r="B8763" s="39">
        <v>8748</v>
      </c>
      <c r="C8763" s="94">
        <v>0.98639649998737788</v>
      </c>
      <c r="D8763" s="104">
        <f t="shared" si="969"/>
        <v>4.1090626222137779E-2</v>
      </c>
      <c r="E8763" s="94">
        <v>0.69597115311711011</v>
      </c>
      <c r="F8763" s="105">
        <f t="shared" si="967"/>
        <v>1.6959711531171102</v>
      </c>
      <c r="G8763" s="105">
        <f t="shared" si="970"/>
        <v>26070.896022070705</v>
      </c>
      <c r="H8763" s="105">
        <f t="shared" si="968"/>
        <v>26072.802282462195</v>
      </c>
      <c r="I8763" s="105">
        <f t="shared" si="964"/>
        <v>1.9062603914899228</v>
      </c>
      <c r="J8763" s="105">
        <f t="shared" si="965"/>
        <v>26074.498253615311</v>
      </c>
      <c r="K8763" s="106">
        <f t="shared" si="966"/>
        <v>3.6022315446061839</v>
      </c>
    </row>
    <row r="8764" spans="2:11" x14ac:dyDescent="0.2">
      <c r="B8764" s="35">
        <v>8749</v>
      </c>
      <c r="C8764" s="93">
        <v>9.4747245167915772E-2</v>
      </c>
      <c r="D8764" s="101">
        <f t="shared" si="969"/>
        <v>7.0696275305616965</v>
      </c>
      <c r="E8764" s="93">
        <v>0.91239030487885697</v>
      </c>
      <c r="F8764" s="102">
        <f t="shared" si="967"/>
        <v>1.9123903048788571</v>
      </c>
      <c r="G8764" s="102">
        <f t="shared" si="970"/>
        <v>26077.965649601265</v>
      </c>
      <c r="H8764" s="102">
        <f t="shared" si="968"/>
        <v>26077.965649601265</v>
      </c>
      <c r="I8764" s="102">
        <f t="shared" si="964"/>
        <v>0</v>
      </c>
      <c r="J8764" s="102">
        <f t="shared" si="965"/>
        <v>26079.878039906143</v>
      </c>
      <c r="K8764" s="103">
        <f t="shared" si="966"/>
        <v>1.9123903048784996</v>
      </c>
    </row>
    <row r="8765" spans="2:11" x14ac:dyDescent="0.2">
      <c r="B8765" s="35">
        <v>8750</v>
      </c>
      <c r="C8765" s="93">
        <v>7.8495457158641924E-2</v>
      </c>
      <c r="D8765" s="101">
        <f t="shared" si="969"/>
        <v>7.634143579376671</v>
      </c>
      <c r="E8765" s="93">
        <v>0.20240149034123633</v>
      </c>
      <c r="F8765" s="102">
        <f t="shared" si="967"/>
        <v>1.2024014903412363</v>
      </c>
      <c r="G8765" s="102">
        <f t="shared" si="970"/>
        <v>26085.599793180641</v>
      </c>
      <c r="H8765" s="102">
        <f t="shared" si="968"/>
        <v>26085.599793180641</v>
      </c>
      <c r="I8765" s="102">
        <f t="shared" si="964"/>
        <v>0</v>
      </c>
      <c r="J8765" s="102">
        <f t="shared" si="965"/>
        <v>26086.802194670981</v>
      </c>
      <c r="K8765" s="103">
        <f t="shared" si="966"/>
        <v>1.2024014903399802</v>
      </c>
    </row>
    <row r="8766" spans="2:11" x14ac:dyDescent="0.2">
      <c r="B8766" s="35">
        <v>8751</v>
      </c>
      <c r="C8766" s="93">
        <v>0.20230913479240042</v>
      </c>
      <c r="D8766" s="101">
        <f t="shared" si="969"/>
        <v>4.7938751434342004</v>
      </c>
      <c r="E8766" s="93">
        <v>0.69104176402376072</v>
      </c>
      <c r="F8766" s="102">
        <f t="shared" si="967"/>
        <v>1.6910417640237607</v>
      </c>
      <c r="G8766" s="102">
        <f t="shared" si="970"/>
        <v>26090.393668324075</v>
      </c>
      <c r="H8766" s="102">
        <f t="shared" si="968"/>
        <v>26090.393668324075</v>
      </c>
      <c r="I8766" s="102">
        <f t="shared" si="964"/>
        <v>0</v>
      </c>
      <c r="J8766" s="102">
        <f t="shared" si="965"/>
        <v>26092.0847100881</v>
      </c>
      <c r="K8766" s="103">
        <f t="shared" si="966"/>
        <v>1.6910417640247033</v>
      </c>
    </row>
    <row r="8767" spans="2:11" ht="16" thickBot="1" x14ac:dyDescent="0.25">
      <c r="B8767" s="39">
        <v>8752</v>
      </c>
      <c r="C8767" s="94">
        <v>0.30765727551478617</v>
      </c>
      <c r="D8767" s="104">
        <f t="shared" si="969"/>
        <v>3.5363065722015468</v>
      </c>
      <c r="E8767" s="94">
        <v>0.10064057045989472</v>
      </c>
      <c r="F8767" s="105">
        <f t="shared" si="967"/>
        <v>1.1006405704598947</v>
      </c>
      <c r="G8767" s="105">
        <f t="shared" si="970"/>
        <v>26093.929974896277</v>
      </c>
      <c r="H8767" s="105">
        <f t="shared" si="968"/>
        <v>26093.929974896277</v>
      </c>
      <c r="I8767" s="105">
        <f t="shared" si="964"/>
        <v>0</v>
      </c>
      <c r="J8767" s="105">
        <f t="shared" si="965"/>
        <v>26095.030615466738</v>
      </c>
      <c r="K8767" s="106">
        <f t="shared" si="966"/>
        <v>1.1006405704611097</v>
      </c>
    </row>
    <row r="8768" spans="2:11" x14ac:dyDescent="0.2">
      <c r="B8768" s="35">
        <v>8753</v>
      </c>
      <c r="C8768" s="93">
        <v>5.1603614408250675E-2</v>
      </c>
      <c r="D8768" s="101">
        <f t="shared" si="969"/>
        <v>8.8924906868287472</v>
      </c>
      <c r="E8768" s="93">
        <v>0.52982045278395062</v>
      </c>
      <c r="F8768" s="102">
        <f t="shared" si="967"/>
        <v>1.5298204527839507</v>
      </c>
      <c r="G8768" s="102">
        <f t="shared" si="970"/>
        <v>26102.822465583104</v>
      </c>
      <c r="H8768" s="102">
        <f t="shared" si="968"/>
        <v>26102.822465583104</v>
      </c>
      <c r="I8768" s="102">
        <f t="shared" si="964"/>
        <v>0</v>
      </c>
      <c r="J8768" s="102">
        <f t="shared" si="965"/>
        <v>26104.352286035886</v>
      </c>
      <c r="K8768" s="103">
        <f t="shared" si="966"/>
        <v>1.5298204527825874</v>
      </c>
    </row>
    <row r="8769" spans="2:11" x14ac:dyDescent="0.2">
      <c r="B8769" s="35">
        <v>8754</v>
      </c>
      <c r="C8769" s="93">
        <v>0.20884106365380783</v>
      </c>
      <c r="D8769" s="101">
        <f t="shared" si="969"/>
        <v>4.6985453319030688</v>
      </c>
      <c r="E8769" s="93">
        <v>0.8710621864378727</v>
      </c>
      <c r="F8769" s="102">
        <f t="shared" si="967"/>
        <v>1.8710621864378727</v>
      </c>
      <c r="G8769" s="102">
        <f t="shared" si="970"/>
        <v>26107.521010915007</v>
      </c>
      <c r="H8769" s="102">
        <f t="shared" si="968"/>
        <v>26107.521010915007</v>
      </c>
      <c r="I8769" s="102">
        <f t="shared" si="964"/>
        <v>0</v>
      </c>
      <c r="J8769" s="102">
        <f t="shared" si="965"/>
        <v>26109.392073101444</v>
      </c>
      <c r="K8769" s="103">
        <f t="shared" si="966"/>
        <v>1.8710621864374843</v>
      </c>
    </row>
    <row r="8770" spans="2:11" x14ac:dyDescent="0.2">
      <c r="B8770" s="35">
        <v>8755</v>
      </c>
      <c r="C8770" s="93">
        <v>0.77969370212834699</v>
      </c>
      <c r="D8770" s="101">
        <f t="shared" si="969"/>
        <v>0.74656237800085667</v>
      </c>
      <c r="E8770" s="93">
        <v>0.50326119340700837</v>
      </c>
      <c r="F8770" s="102">
        <f t="shared" si="967"/>
        <v>1.5032611934070084</v>
      </c>
      <c r="G8770" s="102">
        <f t="shared" si="970"/>
        <v>26108.267573293007</v>
      </c>
      <c r="H8770" s="102">
        <f t="shared" si="968"/>
        <v>26109.392073101444</v>
      </c>
      <c r="I8770" s="102">
        <f t="shared" si="964"/>
        <v>1.1244998084366671</v>
      </c>
      <c r="J8770" s="102">
        <f t="shared" si="965"/>
        <v>26110.895334294852</v>
      </c>
      <c r="K8770" s="103">
        <f t="shared" si="966"/>
        <v>2.6277610018441919</v>
      </c>
    </row>
    <row r="8771" spans="2:11" ht="16" thickBot="1" x14ac:dyDescent="0.25">
      <c r="B8771" s="39">
        <v>8756</v>
      </c>
      <c r="C8771" s="94">
        <v>0.85331468350509887</v>
      </c>
      <c r="D8771" s="104">
        <f t="shared" si="969"/>
        <v>0.47588065704879207</v>
      </c>
      <c r="E8771" s="94">
        <v>0.37373499961967294</v>
      </c>
      <c r="F8771" s="105">
        <f t="shared" si="967"/>
        <v>1.373734999619673</v>
      </c>
      <c r="G8771" s="105">
        <f t="shared" si="970"/>
        <v>26108.743453950057</v>
      </c>
      <c r="H8771" s="105">
        <f t="shared" si="968"/>
        <v>26110.895334294852</v>
      </c>
      <c r="I8771" s="105">
        <f t="shared" si="964"/>
        <v>2.1518803447943355</v>
      </c>
      <c r="J8771" s="105">
        <f t="shared" si="965"/>
        <v>26112.269069294471</v>
      </c>
      <c r="K8771" s="106">
        <f t="shared" si="966"/>
        <v>3.5256153444133815</v>
      </c>
    </row>
    <row r="8772" spans="2:11" x14ac:dyDescent="0.2">
      <c r="B8772" s="35">
        <v>8757</v>
      </c>
      <c r="C8772" s="93">
        <v>0.98949860018275515</v>
      </c>
      <c r="D8772" s="101">
        <f t="shared" si="969"/>
        <v>3.167078583543214E-2</v>
      </c>
      <c r="E8772" s="93">
        <v>0.54671718889619714</v>
      </c>
      <c r="F8772" s="102">
        <f t="shared" si="967"/>
        <v>1.546717188896197</v>
      </c>
      <c r="G8772" s="102">
        <f t="shared" si="970"/>
        <v>26108.775124735894</v>
      </c>
      <c r="H8772" s="102">
        <f t="shared" si="968"/>
        <v>26112.269069294471</v>
      </c>
      <c r="I8772" s="102">
        <f t="shared" si="964"/>
        <v>3.4939445585769136</v>
      </c>
      <c r="J8772" s="102">
        <f t="shared" si="965"/>
        <v>26113.815786483367</v>
      </c>
      <c r="K8772" s="103">
        <f t="shared" si="966"/>
        <v>5.0406617474727682</v>
      </c>
    </row>
    <row r="8773" spans="2:11" x14ac:dyDescent="0.2">
      <c r="B8773" s="35">
        <v>8758</v>
      </c>
      <c r="C8773" s="93">
        <v>0.53039072880956284</v>
      </c>
      <c r="D8773" s="101">
        <f t="shared" si="969"/>
        <v>1.9024239596497026</v>
      </c>
      <c r="E8773" s="93">
        <v>3.4124310686282966E-2</v>
      </c>
      <c r="F8773" s="102">
        <f t="shared" si="967"/>
        <v>1.034124310686283</v>
      </c>
      <c r="G8773" s="102">
        <f t="shared" si="970"/>
        <v>26110.677548695545</v>
      </c>
      <c r="H8773" s="102">
        <f t="shared" si="968"/>
        <v>26113.815786483367</v>
      </c>
      <c r="I8773" s="102">
        <f t="shared" si="964"/>
        <v>3.1382377878217085</v>
      </c>
      <c r="J8773" s="102">
        <f t="shared" si="965"/>
        <v>26114.849910794052</v>
      </c>
      <c r="K8773" s="103">
        <f t="shared" si="966"/>
        <v>4.17236209850671</v>
      </c>
    </row>
    <row r="8774" spans="2:11" x14ac:dyDescent="0.2">
      <c r="B8774" s="35">
        <v>8759</v>
      </c>
      <c r="C8774" s="93">
        <v>0.33018841065366089</v>
      </c>
      <c r="D8774" s="101">
        <f t="shared" si="969"/>
        <v>3.3242755382156917</v>
      </c>
      <c r="E8774" s="93">
        <v>0.48100145722485643</v>
      </c>
      <c r="F8774" s="102">
        <f t="shared" si="967"/>
        <v>1.4810014572248564</v>
      </c>
      <c r="G8774" s="102">
        <f t="shared" si="970"/>
        <v>26114.001824233761</v>
      </c>
      <c r="H8774" s="102">
        <f t="shared" si="968"/>
        <v>26114.849910794052</v>
      </c>
      <c r="I8774" s="102">
        <f t="shared" si="964"/>
        <v>0.84808656029053964</v>
      </c>
      <c r="J8774" s="102">
        <f t="shared" si="965"/>
        <v>26116.330912251276</v>
      </c>
      <c r="K8774" s="103">
        <f t="shared" si="966"/>
        <v>2.3290880175154598</v>
      </c>
    </row>
    <row r="8775" spans="2:11" ht="16" thickBot="1" x14ac:dyDescent="0.25">
      <c r="B8775" s="39">
        <v>8760</v>
      </c>
      <c r="C8775" s="94">
        <v>0.65507982292898792</v>
      </c>
      <c r="D8775" s="104">
        <f t="shared" si="969"/>
        <v>1.2689945511147473</v>
      </c>
      <c r="E8775" s="94">
        <v>0.31914111979957249</v>
      </c>
      <c r="F8775" s="105">
        <f t="shared" si="967"/>
        <v>1.3191411197995726</v>
      </c>
      <c r="G8775" s="105">
        <f t="shared" si="970"/>
        <v>26115.270818784877</v>
      </c>
      <c r="H8775" s="105">
        <f t="shared" si="968"/>
        <v>26116.330912251276</v>
      </c>
      <c r="I8775" s="105">
        <f t="shared" si="964"/>
        <v>1.0600934663998487</v>
      </c>
      <c r="J8775" s="105">
        <f t="shared" si="965"/>
        <v>26117.650053371075</v>
      </c>
      <c r="K8775" s="106">
        <f t="shared" si="966"/>
        <v>2.3792345861984359</v>
      </c>
    </row>
    <row r="8776" spans="2:11" x14ac:dyDescent="0.2">
      <c r="B8776" s="35">
        <v>8761</v>
      </c>
      <c r="C8776" s="93">
        <v>0.13235019957404137</v>
      </c>
      <c r="D8776" s="101">
        <f t="shared" si="969"/>
        <v>6.0669115271516922</v>
      </c>
      <c r="E8776" s="93">
        <v>0.74676211361283262</v>
      </c>
      <c r="F8776" s="102">
        <f t="shared" si="967"/>
        <v>1.7467621136128326</v>
      </c>
      <c r="G8776" s="102">
        <f t="shared" si="970"/>
        <v>26121.337730312029</v>
      </c>
      <c r="H8776" s="102">
        <f t="shared" si="968"/>
        <v>26121.337730312029</v>
      </c>
      <c r="I8776" s="102">
        <f t="shared" si="964"/>
        <v>0</v>
      </c>
      <c r="J8776" s="102">
        <f t="shared" si="965"/>
        <v>26123.084492425642</v>
      </c>
      <c r="K8776" s="103">
        <f t="shared" si="966"/>
        <v>1.746762113612931</v>
      </c>
    </row>
    <row r="8777" spans="2:11" x14ac:dyDescent="0.2">
      <c r="B8777" s="35">
        <v>8762</v>
      </c>
      <c r="C8777" s="93">
        <v>0.4752823823830854</v>
      </c>
      <c r="D8777" s="101">
        <f t="shared" si="969"/>
        <v>2.2315384870759964</v>
      </c>
      <c r="E8777" s="93">
        <v>0.51640811619630111</v>
      </c>
      <c r="F8777" s="102">
        <f t="shared" si="967"/>
        <v>1.5164081161963012</v>
      </c>
      <c r="G8777" s="102">
        <f t="shared" si="970"/>
        <v>26123.569268799103</v>
      </c>
      <c r="H8777" s="102">
        <f t="shared" si="968"/>
        <v>26123.569268799103</v>
      </c>
      <c r="I8777" s="102">
        <f t="shared" si="964"/>
        <v>0</v>
      </c>
      <c r="J8777" s="102">
        <f t="shared" si="965"/>
        <v>26125.0856769153</v>
      </c>
      <c r="K8777" s="103">
        <f t="shared" si="966"/>
        <v>1.5164081161965441</v>
      </c>
    </row>
    <row r="8778" spans="2:11" x14ac:dyDescent="0.2">
      <c r="B8778" s="35">
        <v>8763</v>
      </c>
      <c r="C8778" s="93">
        <v>0.87387417650225263</v>
      </c>
      <c r="D8778" s="101">
        <f t="shared" si="969"/>
        <v>0.40445662950692945</v>
      </c>
      <c r="E8778" s="93">
        <v>0.97568168452730197</v>
      </c>
      <c r="F8778" s="102">
        <f t="shared" si="967"/>
        <v>1.975681684527302</v>
      </c>
      <c r="G8778" s="102">
        <f t="shared" si="970"/>
        <v>26123.973725428608</v>
      </c>
      <c r="H8778" s="102">
        <f t="shared" si="968"/>
        <v>26125.0856769153</v>
      </c>
      <c r="I8778" s="102">
        <f t="shared" si="964"/>
        <v>1.111951486691396</v>
      </c>
      <c r="J8778" s="102">
        <f t="shared" si="965"/>
        <v>26127.061358599825</v>
      </c>
      <c r="K8778" s="103">
        <f t="shared" si="966"/>
        <v>3.0876331712170213</v>
      </c>
    </row>
    <row r="8779" spans="2:11" ht="16" thickBot="1" x14ac:dyDescent="0.25">
      <c r="B8779" s="39">
        <v>8764</v>
      </c>
      <c r="C8779" s="94">
        <v>0.84820145006847492</v>
      </c>
      <c r="D8779" s="104">
        <f t="shared" si="969"/>
        <v>0.49391133707970758</v>
      </c>
      <c r="E8779" s="94">
        <v>0.63822917134992707</v>
      </c>
      <c r="F8779" s="105">
        <f t="shared" si="967"/>
        <v>1.6382291713499271</v>
      </c>
      <c r="G8779" s="105">
        <f t="shared" si="970"/>
        <v>26124.467636765687</v>
      </c>
      <c r="H8779" s="105">
        <f t="shared" si="968"/>
        <v>26127.061358599825</v>
      </c>
      <c r="I8779" s="105">
        <f t="shared" si="964"/>
        <v>2.5937218341387052</v>
      </c>
      <c r="J8779" s="105">
        <f t="shared" si="965"/>
        <v>26128.699587771174</v>
      </c>
      <c r="K8779" s="106">
        <f t="shared" si="966"/>
        <v>4.2319510054876446</v>
      </c>
    </row>
    <row r="8780" spans="2:11" x14ac:dyDescent="0.2">
      <c r="B8780" s="35">
        <v>8765</v>
      </c>
      <c r="C8780" s="93">
        <v>5.7945076236647464E-2</v>
      </c>
      <c r="D8780" s="101">
        <f t="shared" si="969"/>
        <v>8.5447790355722137</v>
      </c>
      <c r="E8780" s="93">
        <v>0.42462163979780176</v>
      </c>
      <c r="F8780" s="102">
        <f t="shared" si="967"/>
        <v>1.4246216397978018</v>
      </c>
      <c r="G8780" s="102">
        <f t="shared" si="970"/>
        <v>26133.012415801259</v>
      </c>
      <c r="H8780" s="102">
        <f t="shared" si="968"/>
        <v>26133.012415801259</v>
      </c>
      <c r="I8780" s="102">
        <f t="shared" si="964"/>
        <v>0</v>
      </c>
      <c r="J8780" s="102">
        <f t="shared" si="965"/>
        <v>26134.437037441057</v>
      </c>
      <c r="K8780" s="103">
        <f t="shared" si="966"/>
        <v>1.4246216397987155</v>
      </c>
    </row>
    <row r="8781" spans="2:11" x14ac:dyDescent="0.2">
      <c r="B8781" s="35">
        <v>8766</v>
      </c>
      <c r="C8781" s="93">
        <v>7.1794388445466706E-2</v>
      </c>
      <c r="D8781" s="101">
        <f t="shared" si="969"/>
        <v>7.9018468840135938</v>
      </c>
      <c r="E8781" s="93">
        <v>0.58703803015091371</v>
      </c>
      <c r="F8781" s="102">
        <f t="shared" si="967"/>
        <v>1.5870380301509137</v>
      </c>
      <c r="G8781" s="102">
        <f t="shared" si="970"/>
        <v>26140.914262685274</v>
      </c>
      <c r="H8781" s="102">
        <f t="shared" si="968"/>
        <v>26140.914262685274</v>
      </c>
      <c r="I8781" s="102">
        <f t="shared" si="964"/>
        <v>0</v>
      </c>
      <c r="J8781" s="102">
        <f t="shared" si="965"/>
        <v>26142.501300715423</v>
      </c>
      <c r="K8781" s="103">
        <f t="shared" si="966"/>
        <v>1.5870380301494151</v>
      </c>
    </row>
    <row r="8782" spans="2:11" x14ac:dyDescent="0.2">
      <c r="B8782" s="35">
        <v>8767</v>
      </c>
      <c r="C8782" s="93">
        <v>0.34811686306213929</v>
      </c>
      <c r="D8782" s="101">
        <f t="shared" si="969"/>
        <v>3.1656511265502285</v>
      </c>
      <c r="E8782" s="93">
        <v>0.77737416064967846</v>
      </c>
      <c r="F8782" s="102">
        <f t="shared" si="967"/>
        <v>1.7773741606496785</v>
      </c>
      <c r="G8782" s="102">
        <f t="shared" si="970"/>
        <v>26144.079913811824</v>
      </c>
      <c r="H8782" s="102">
        <f t="shared" si="968"/>
        <v>26144.079913811824</v>
      </c>
      <c r="I8782" s="102">
        <f t="shared" si="964"/>
        <v>0</v>
      </c>
      <c r="J8782" s="102">
        <f t="shared" si="965"/>
        <v>26145.857287972474</v>
      </c>
      <c r="K8782" s="103">
        <f t="shared" si="966"/>
        <v>1.7773741606506519</v>
      </c>
    </row>
    <row r="8783" spans="2:11" ht="16" thickBot="1" x14ac:dyDescent="0.25">
      <c r="B8783" s="39">
        <v>8768</v>
      </c>
      <c r="C8783" s="94">
        <v>0.82821559279517776</v>
      </c>
      <c r="D8783" s="104">
        <f t="shared" si="969"/>
        <v>0.5654453421519976</v>
      </c>
      <c r="E8783" s="94">
        <v>0.15394255491118669</v>
      </c>
      <c r="F8783" s="105">
        <f t="shared" si="967"/>
        <v>1.1539425549111866</v>
      </c>
      <c r="G8783" s="105">
        <f t="shared" si="970"/>
        <v>26144.645359153976</v>
      </c>
      <c r="H8783" s="105">
        <f t="shared" si="968"/>
        <v>26145.857287972474</v>
      </c>
      <c r="I8783" s="105">
        <f t="shared" si="964"/>
        <v>1.2119288184985635</v>
      </c>
      <c r="J8783" s="105">
        <f t="shared" si="965"/>
        <v>26147.011230527387</v>
      </c>
      <c r="K8783" s="106">
        <f t="shared" si="966"/>
        <v>2.3658713734112098</v>
      </c>
    </row>
    <row r="8784" spans="2:11" x14ac:dyDescent="0.2">
      <c r="B8784" s="35">
        <v>8769</v>
      </c>
      <c r="C8784" s="93">
        <v>0.84639635389016199</v>
      </c>
      <c r="D8784" s="101">
        <f t="shared" si="969"/>
        <v>0.50030257701931835</v>
      </c>
      <c r="E8784" s="93">
        <v>0.95858664807897742</v>
      </c>
      <c r="F8784" s="102">
        <f t="shared" si="967"/>
        <v>1.9585866480789775</v>
      </c>
      <c r="G8784" s="102">
        <f t="shared" si="970"/>
        <v>26145.145661730996</v>
      </c>
      <c r="H8784" s="102">
        <f t="shared" si="968"/>
        <v>26147.011230527387</v>
      </c>
      <c r="I8784" s="102">
        <f t="shared" si="964"/>
        <v>1.8655687963910168</v>
      </c>
      <c r="J8784" s="102">
        <f t="shared" si="965"/>
        <v>26148.969817175464</v>
      </c>
      <c r="K8784" s="103">
        <f t="shared" si="966"/>
        <v>3.824155444468488</v>
      </c>
    </row>
    <row r="8785" spans="2:11" x14ac:dyDescent="0.2">
      <c r="B8785" s="35">
        <v>8770</v>
      </c>
      <c r="C8785" s="93">
        <v>6.3642134182788634E-2</v>
      </c>
      <c r="D8785" s="101">
        <f t="shared" si="969"/>
        <v>8.2634386224991108</v>
      </c>
      <c r="E8785" s="93">
        <v>0.26279523281847095</v>
      </c>
      <c r="F8785" s="102">
        <f t="shared" si="967"/>
        <v>1.2627952328184708</v>
      </c>
      <c r="G8785" s="102">
        <f t="shared" si="970"/>
        <v>26153.409100353496</v>
      </c>
      <c r="H8785" s="102">
        <f t="shared" si="968"/>
        <v>26153.409100353496</v>
      </c>
      <c r="I8785" s="102">
        <f t="shared" si="964"/>
        <v>0</v>
      </c>
      <c r="J8785" s="102">
        <f t="shared" si="965"/>
        <v>26154.671895586314</v>
      </c>
      <c r="K8785" s="103">
        <f t="shared" si="966"/>
        <v>1.262795232818462</v>
      </c>
    </row>
    <row r="8786" spans="2:11" x14ac:dyDescent="0.2">
      <c r="B8786" s="35">
        <v>8771</v>
      </c>
      <c r="C8786" s="93">
        <v>0.20206844606954344</v>
      </c>
      <c r="D8786" s="101">
        <f t="shared" si="969"/>
        <v>4.7974463911393839</v>
      </c>
      <c r="E8786" s="93">
        <v>0.38806279651090725</v>
      </c>
      <c r="F8786" s="102">
        <f t="shared" si="967"/>
        <v>1.3880627965109071</v>
      </c>
      <c r="G8786" s="102">
        <f t="shared" si="970"/>
        <v>26158.206546744634</v>
      </c>
      <c r="H8786" s="102">
        <f t="shared" si="968"/>
        <v>26158.206546744634</v>
      </c>
      <c r="I8786" s="102">
        <f t="shared" ref="I8786:I8849" si="971">H8786-G8786</f>
        <v>0</v>
      </c>
      <c r="J8786" s="102">
        <f t="shared" ref="J8786:J8849" si="972">H8786+F8786</f>
        <v>26159.594609541145</v>
      </c>
      <c r="K8786" s="103">
        <f t="shared" ref="K8786:K8849" si="973">J8786-G8786</f>
        <v>1.3880627965118038</v>
      </c>
    </row>
    <row r="8787" spans="2:11" ht="16" thickBot="1" x14ac:dyDescent="0.25">
      <c r="B8787" s="39">
        <v>8772</v>
      </c>
      <c r="C8787" s="94">
        <v>0.12455199410260032</v>
      </c>
      <c r="D8787" s="104">
        <f t="shared" si="969"/>
        <v>6.2490960808309826</v>
      </c>
      <c r="E8787" s="94">
        <v>0.90570585992341601</v>
      </c>
      <c r="F8787" s="105">
        <f t="shared" si="967"/>
        <v>1.905705859923416</v>
      </c>
      <c r="G8787" s="105">
        <f t="shared" si="970"/>
        <v>26164.455642825465</v>
      </c>
      <c r="H8787" s="105">
        <f t="shared" si="968"/>
        <v>26164.455642825465</v>
      </c>
      <c r="I8787" s="105">
        <f t="shared" si="971"/>
        <v>0</v>
      </c>
      <c r="J8787" s="105">
        <f t="shared" si="972"/>
        <v>26166.36134868539</v>
      </c>
      <c r="K8787" s="106">
        <f t="shared" si="973"/>
        <v>1.9057058599246375</v>
      </c>
    </row>
    <row r="8788" spans="2:11" x14ac:dyDescent="0.2">
      <c r="B8788" s="35">
        <v>8773</v>
      </c>
      <c r="C8788" s="93">
        <v>0.47096539893185074</v>
      </c>
      <c r="D8788" s="101">
        <f t="shared" si="969"/>
        <v>2.2589119519618746</v>
      </c>
      <c r="E8788" s="93">
        <v>0.57693231006102508</v>
      </c>
      <c r="F8788" s="102">
        <f t="shared" si="967"/>
        <v>1.5769323100610251</v>
      </c>
      <c r="G8788" s="102">
        <f t="shared" si="970"/>
        <v>26166.714554777427</v>
      </c>
      <c r="H8788" s="102">
        <f t="shared" si="968"/>
        <v>26166.714554777427</v>
      </c>
      <c r="I8788" s="102">
        <f t="shared" si="971"/>
        <v>0</v>
      </c>
      <c r="J8788" s="102">
        <f t="shared" si="972"/>
        <v>26168.291487087488</v>
      </c>
      <c r="K8788" s="103">
        <f t="shared" si="973"/>
        <v>1.5769323100612382</v>
      </c>
    </row>
    <row r="8789" spans="2:11" x14ac:dyDescent="0.2">
      <c r="B8789" s="35">
        <v>8774</v>
      </c>
      <c r="C8789" s="93">
        <v>0.15737582387977689</v>
      </c>
      <c r="D8789" s="101">
        <f t="shared" si="969"/>
        <v>5.547355654481243</v>
      </c>
      <c r="E8789" s="93">
        <v>0.57817177580803569</v>
      </c>
      <c r="F8789" s="102">
        <f t="shared" si="967"/>
        <v>1.5781717758080358</v>
      </c>
      <c r="G8789" s="102">
        <f t="shared" si="970"/>
        <v>26172.261910431909</v>
      </c>
      <c r="H8789" s="102">
        <f t="shared" si="968"/>
        <v>26172.261910431909</v>
      </c>
      <c r="I8789" s="102">
        <f t="shared" si="971"/>
        <v>0</v>
      </c>
      <c r="J8789" s="102">
        <f t="shared" si="972"/>
        <v>26173.840082207716</v>
      </c>
      <c r="K8789" s="103">
        <f t="shared" si="973"/>
        <v>1.5781717758072773</v>
      </c>
    </row>
    <row r="8790" spans="2:11" x14ac:dyDescent="0.2">
      <c r="B8790" s="35">
        <v>8775</v>
      </c>
      <c r="C8790" s="93">
        <v>0.34052340434979944</v>
      </c>
      <c r="D8790" s="101">
        <f t="shared" si="969"/>
        <v>3.2318142615390801</v>
      </c>
      <c r="E8790" s="93">
        <v>6.7775950917178251E-2</v>
      </c>
      <c r="F8790" s="102">
        <f t="shared" si="967"/>
        <v>1.0677759509171783</v>
      </c>
      <c r="G8790" s="102">
        <f t="shared" si="970"/>
        <v>26175.49372469345</v>
      </c>
      <c r="H8790" s="102">
        <f t="shared" si="968"/>
        <v>26175.49372469345</v>
      </c>
      <c r="I8790" s="102">
        <f t="shared" si="971"/>
        <v>0</v>
      </c>
      <c r="J8790" s="102">
        <f t="shared" si="972"/>
        <v>26176.561500644366</v>
      </c>
      <c r="K8790" s="103">
        <f t="shared" si="973"/>
        <v>1.067775950916257</v>
      </c>
    </row>
    <row r="8791" spans="2:11" ht="16" thickBot="1" x14ac:dyDescent="0.25">
      <c r="B8791" s="39">
        <v>8776</v>
      </c>
      <c r="C8791" s="94">
        <v>0.7250645855704454</v>
      </c>
      <c r="D8791" s="104">
        <f t="shared" si="969"/>
        <v>0.96448363364917133</v>
      </c>
      <c r="E8791" s="94">
        <v>0.34976218507096613</v>
      </c>
      <c r="F8791" s="105">
        <f t="shared" si="967"/>
        <v>1.3497621850709662</v>
      </c>
      <c r="G8791" s="105">
        <f t="shared" si="970"/>
        <v>26176.458208327098</v>
      </c>
      <c r="H8791" s="105">
        <f t="shared" si="968"/>
        <v>26176.561500644366</v>
      </c>
      <c r="I8791" s="105">
        <f t="shared" si="971"/>
        <v>0.10329231726791477</v>
      </c>
      <c r="J8791" s="105">
        <f t="shared" si="972"/>
        <v>26177.911262829435</v>
      </c>
      <c r="K8791" s="106">
        <f t="shared" si="973"/>
        <v>1.4530545023371815</v>
      </c>
    </row>
    <row r="8792" spans="2:11" x14ac:dyDescent="0.2">
      <c r="B8792" s="35">
        <v>8777</v>
      </c>
      <c r="C8792" s="93">
        <v>0.74284048199445396</v>
      </c>
      <c r="D8792" s="101">
        <f t="shared" si="969"/>
        <v>0.89182185541150127</v>
      </c>
      <c r="E8792" s="93">
        <v>0.23798505201068787</v>
      </c>
      <c r="F8792" s="102">
        <f t="shared" si="967"/>
        <v>1.2379850520106879</v>
      </c>
      <c r="G8792" s="102">
        <f t="shared" si="970"/>
        <v>26177.350030182508</v>
      </c>
      <c r="H8792" s="102">
        <f t="shared" si="968"/>
        <v>26177.911262829435</v>
      </c>
      <c r="I8792" s="102">
        <f t="shared" si="971"/>
        <v>0.56123264692723751</v>
      </c>
      <c r="J8792" s="102">
        <f t="shared" si="972"/>
        <v>26179.149247881447</v>
      </c>
      <c r="K8792" s="103">
        <f t="shared" si="973"/>
        <v>1.7992176989391737</v>
      </c>
    </row>
    <row r="8793" spans="2:11" x14ac:dyDescent="0.2">
      <c r="B8793" s="35">
        <v>8778</v>
      </c>
      <c r="C8793" s="93">
        <v>0.20061012572833592</v>
      </c>
      <c r="D8793" s="101">
        <f t="shared" si="969"/>
        <v>4.8191757825545523</v>
      </c>
      <c r="E8793" s="93">
        <v>0.88206313416144566</v>
      </c>
      <c r="F8793" s="102">
        <f t="shared" si="967"/>
        <v>1.8820631341614456</v>
      </c>
      <c r="G8793" s="102">
        <f t="shared" si="970"/>
        <v>26182.169205965063</v>
      </c>
      <c r="H8793" s="102">
        <f t="shared" si="968"/>
        <v>26182.169205965063</v>
      </c>
      <c r="I8793" s="102">
        <f t="shared" si="971"/>
        <v>0</v>
      </c>
      <c r="J8793" s="102">
        <f t="shared" si="972"/>
        <v>26184.051269099225</v>
      </c>
      <c r="K8793" s="103">
        <f t="shared" si="973"/>
        <v>1.8820631341623084</v>
      </c>
    </row>
    <row r="8794" spans="2:11" x14ac:dyDescent="0.2">
      <c r="B8794" s="35">
        <v>8779</v>
      </c>
      <c r="C8794" s="93">
        <v>1.359275942930771E-2</v>
      </c>
      <c r="D8794" s="101">
        <f t="shared" si="969"/>
        <v>12.894654068749391</v>
      </c>
      <c r="E8794" s="93">
        <v>0.4259007672859203</v>
      </c>
      <c r="F8794" s="102">
        <f t="shared" si="967"/>
        <v>1.4259007672859203</v>
      </c>
      <c r="G8794" s="102">
        <f t="shared" si="970"/>
        <v>26195.063860033813</v>
      </c>
      <c r="H8794" s="102">
        <f t="shared" si="968"/>
        <v>26195.063860033813</v>
      </c>
      <c r="I8794" s="102">
        <f t="shared" si="971"/>
        <v>0</v>
      </c>
      <c r="J8794" s="102">
        <f t="shared" si="972"/>
        <v>26196.489760801098</v>
      </c>
      <c r="K8794" s="103">
        <f t="shared" si="973"/>
        <v>1.4259007672844746</v>
      </c>
    </row>
    <row r="8795" spans="2:11" ht="16" thickBot="1" x14ac:dyDescent="0.25">
      <c r="B8795" s="39">
        <v>8780</v>
      </c>
      <c r="C8795" s="94">
        <v>0.28897455770254921</v>
      </c>
      <c r="D8795" s="104">
        <f t="shared" si="969"/>
        <v>3.7242498911291584</v>
      </c>
      <c r="E8795" s="94">
        <v>0.21716570083949882</v>
      </c>
      <c r="F8795" s="105">
        <f t="shared" si="967"/>
        <v>1.2171657008394989</v>
      </c>
      <c r="G8795" s="105">
        <f t="shared" si="970"/>
        <v>26198.788109924943</v>
      </c>
      <c r="H8795" s="105">
        <f t="shared" si="968"/>
        <v>26198.788109924943</v>
      </c>
      <c r="I8795" s="105">
        <f t="shared" si="971"/>
        <v>0</v>
      </c>
      <c r="J8795" s="105">
        <f t="shared" si="972"/>
        <v>26200.005275625783</v>
      </c>
      <c r="K8795" s="106">
        <f t="shared" si="973"/>
        <v>1.217165700840269</v>
      </c>
    </row>
    <row r="8796" spans="2:11" x14ac:dyDescent="0.2">
      <c r="B8796" s="35">
        <v>8781</v>
      </c>
      <c r="C8796" s="93">
        <v>0.40714979574467902</v>
      </c>
      <c r="D8796" s="101">
        <f t="shared" si="969"/>
        <v>2.6957223382201714</v>
      </c>
      <c r="E8796" s="93">
        <v>0.43734041247794131</v>
      </c>
      <c r="F8796" s="102">
        <f t="shared" si="967"/>
        <v>1.4373404124779414</v>
      </c>
      <c r="G8796" s="102">
        <f t="shared" si="970"/>
        <v>26201.483832263162</v>
      </c>
      <c r="H8796" s="102">
        <f t="shared" si="968"/>
        <v>26201.483832263162</v>
      </c>
      <c r="I8796" s="102">
        <f t="shared" si="971"/>
        <v>0</v>
      </c>
      <c r="J8796" s="102">
        <f t="shared" si="972"/>
        <v>26202.92117267564</v>
      </c>
      <c r="K8796" s="103">
        <f t="shared" si="973"/>
        <v>1.4373404124780791</v>
      </c>
    </row>
    <row r="8797" spans="2:11" x14ac:dyDescent="0.2">
      <c r="B8797" s="35">
        <v>8782</v>
      </c>
      <c r="C8797" s="93">
        <v>0.63113771820978981</v>
      </c>
      <c r="D8797" s="101">
        <f t="shared" si="969"/>
        <v>1.3806935590698013</v>
      </c>
      <c r="E8797" s="93">
        <v>0.89290043966560151</v>
      </c>
      <c r="F8797" s="102">
        <f t="shared" si="967"/>
        <v>1.8929004396656015</v>
      </c>
      <c r="G8797" s="102">
        <f t="shared" si="970"/>
        <v>26202.864525822231</v>
      </c>
      <c r="H8797" s="102">
        <f t="shared" si="968"/>
        <v>26202.92117267564</v>
      </c>
      <c r="I8797" s="102">
        <f t="shared" si="971"/>
        <v>5.6646853408892639E-2</v>
      </c>
      <c r="J8797" s="102">
        <f t="shared" si="972"/>
        <v>26204.814073115307</v>
      </c>
      <c r="K8797" s="103">
        <f t="shared" si="973"/>
        <v>1.9495472930757387</v>
      </c>
    </row>
    <row r="8798" spans="2:11" x14ac:dyDescent="0.2">
      <c r="B8798" s="35">
        <v>8783</v>
      </c>
      <c r="C8798" s="93">
        <v>0.52531028593523255</v>
      </c>
      <c r="D8798" s="101">
        <f t="shared" si="969"/>
        <v>1.9312985104365719</v>
      </c>
      <c r="E8798" s="93">
        <v>0.11800278027195621</v>
      </c>
      <c r="F8798" s="102">
        <f t="shared" si="967"/>
        <v>1.1180027802719561</v>
      </c>
      <c r="G8798" s="102">
        <f t="shared" si="970"/>
        <v>26204.795824332668</v>
      </c>
      <c r="H8798" s="102">
        <f t="shared" si="968"/>
        <v>26204.814073115307</v>
      </c>
      <c r="I8798" s="102">
        <f t="shared" si="971"/>
        <v>1.8248782638693228E-2</v>
      </c>
      <c r="J8798" s="102">
        <f t="shared" si="972"/>
        <v>26205.93207589558</v>
      </c>
      <c r="K8798" s="103">
        <f t="shared" si="973"/>
        <v>1.1362515629116388</v>
      </c>
    </row>
    <row r="8799" spans="2:11" ht="16" thickBot="1" x14ac:dyDescent="0.25">
      <c r="B8799" s="39">
        <v>8784</v>
      </c>
      <c r="C8799" s="94">
        <v>0.67327121179367166</v>
      </c>
      <c r="D8799" s="104">
        <f t="shared" si="969"/>
        <v>1.1868211236706625</v>
      </c>
      <c r="E8799" s="94">
        <v>0.62201588038249234</v>
      </c>
      <c r="F8799" s="105">
        <f t="shared" si="967"/>
        <v>1.6220158803824924</v>
      </c>
      <c r="G8799" s="105">
        <f t="shared" si="970"/>
        <v>26205.982645456341</v>
      </c>
      <c r="H8799" s="105">
        <f t="shared" si="968"/>
        <v>26205.982645456341</v>
      </c>
      <c r="I8799" s="105">
        <f t="shared" si="971"/>
        <v>0</v>
      </c>
      <c r="J8799" s="105">
        <f t="shared" si="972"/>
        <v>26207.604661336722</v>
      </c>
      <c r="K8799" s="106">
        <f t="shared" si="973"/>
        <v>1.6220158803807863</v>
      </c>
    </row>
    <row r="8800" spans="2:11" x14ac:dyDescent="0.2">
      <c r="B8800" s="35">
        <v>8785</v>
      </c>
      <c r="C8800" s="93">
        <v>0.51477717148466329</v>
      </c>
      <c r="D8800" s="101">
        <f t="shared" si="969"/>
        <v>1.9920634460363851</v>
      </c>
      <c r="E8800" s="93">
        <v>0.92499615180816463</v>
      </c>
      <c r="F8800" s="102">
        <f t="shared" si="967"/>
        <v>1.9249961518081646</v>
      </c>
      <c r="G8800" s="102">
        <f t="shared" si="970"/>
        <v>26207.974708902377</v>
      </c>
      <c r="H8800" s="102">
        <f t="shared" si="968"/>
        <v>26207.974708902377</v>
      </c>
      <c r="I8800" s="102">
        <f t="shared" si="971"/>
        <v>0</v>
      </c>
      <c r="J8800" s="102">
        <f t="shared" si="972"/>
        <v>26209.899705054184</v>
      </c>
      <c r="K8800" s="103">
        <f t="shared" si="973"/>
        <v>1.9249961518071359</v>
      </c>
    </row>
    <row r="8801" spans="2:11" x14ac:dyDescent="0.2">
      <c r="B8801" s="35">
        <v>8786</v>
      </c>
      <c r="C8801" s="93">
        <v>0.82394371447921799</v>
      </c>
      <c r="D8801" s="101">
        <f t="shared" si="969"/>
        <v>0.58095917722977752</v>
      </c>
      <c r="E8801" s="93">
        <v>0.17408045910645153</v>
      </c>
      <c r="F8801" s="102">
        <f t="shared" si="967"/>
        <v>1.1740804591064515</v>
      </c>
      <c r="G8801" s="102">
        <f t="shared" si="970"/>
        <v>26208.555668079607</v>
      </c>
      <c r="H8801" s="102">
        <f t="shared" si="968"/>
        <v>26209.899705054184</v>
      </c>
      <c r="I8801" s="102">
        <f t="shared" si="971"/>
        <v>1.3440369745767384</v>
      </c>
      <c r="J8801" s="102">
        <f t="shared" si="972"/>
        <v>26211.07378551329</v>
      </c>
      <c r="K8801" s="103">
        <f t="shared" si="973"/>
        <v>2.5181174336830736</v>
      </c>
    </row>
    <row r="8802" spans="2:11" x14ac:dyDescent="0.2">
      <c r="B8802" s="35">
        <v>8787</v>
      </c>
      <c r="C8802" s="93">
        <v>0.75166517775863662</v>
      </c>
      <c r="D8802" s="101">
        <f t="shared" si="969"/>
        <v>0.85639288957301696</v>
      </c>
      <c r="E8802" s="93">
        <v>4.490829420050968E-2</v>
      </c>
      <c r="F8802" s="102">
        <f t="shared" si="967"/>
        <v>1.0449082942005097</v>
      </c>
      <c r="G8802" s="102">
        <f t="shared" si="970"/>
        <v>26209.412060969182</v>
      </c>
      <c r="H8802" s="102">
        <f t="shared" si="968"/>
        <v>26211.07378551329</v>
      </c>
      <c r="I8802" s="102">
        <f t="shared" si="971"/>
        <v>1.6617245441084378</v>
      </c>
      <c r="J8802" s="102">
        <f t="shared" si="972"/>
        <v>26212.11869380749</v>
      </c>
      <c r="K8802" s="103">
        <f t="shared" si="973"/>
        <v>2.7066328383079963</v>
      </c>
    </row>
    <row r="8803" spans="2:11" ht="16" thickBot="1" x14ac:dyDescent="0.25">
      <c r="B8803" s="39">
        <v>8788</v>
      </c>
      <c r="C8803" s="94">
        <v>0.12195646091016499</v>
      </c>
      <c r="D8803" s="104">
        <f t="shared" si="969"/>
        <v>6.3122735271913362</v>
      </c>
      <c r="E8803" s="94">
        <v>0.24421544140051332</v>
      </c>
      <c r="F8803" s="105">
        <f t="shared" si="967"/>
        <v>1.2442154414005133</v>
      </c>
      <c r="G8803" s="105">
        <f t="shared" si="970"/>
        <v>26215.724334496372</v>
      </c>
      <c r="H8803" s="105">
        <f t="shared" si="968"/>
        <v>26215.724334496372</v>
      </c>
      <c r="I8803" s="105">
        <f t="shared" si="971"/>
        <v>0</v>
      </c>
      <c r="J8803" s="105">
        <f t="shared" si="972"/>
        <v>26216.968549937774</v>
      </c>
      <c r="K8803" s="106">
        <f t="shared" si="973"/>
        <v>1.2442154414020479</v>
      </c>
    </row>
    <row r="8804" spans="2:11" x14ac:dyDescent="0.2">
      <c r="B8804" s="35">
        <v>8789</v>
      </c>
      <c r="C8804" s="93">
        <v>0.28192717772617937</v>
      </c>
      <c r="D8804" s="101">
        <f t="shared" si="969"/>
        <v>3.7983194292179228</v>
      </c>
      <c r="E8804" s="93">
        <v>0.63452387216100448</v>
      </c>
      <c r="F8804" s="102">
        <f t="shared" si="967"/>
        <v>1.6345238721610045</v>
      </c>
      <c r="G8804" s="102">
        <f t="shared" si="970"/>
        <v>26219.522653925589</v>
      </c>
      <c r="H8804" s="102">
        <f t="shared" si="968"/>
        <v>26219.522653925589</v>
      </c>
      <c r="I8804" s="102">
        <f t="shared" si="971"/>
        <v>0</v>
      </c>
      <c r="J8804" s="102">
        <f t="shared" si="972"/>
        <v>26221.157177797752</v>
      </c>
      <c r="K8804" s="103">
        <f t="shared" si="973"/>
        <v>1.63452387216239</v>
      </c>
    </row>
    <row r="8805" spans="2:11" x14ac:dyDescent="0.2">
      <c r="B8805" s="35">
        <v>8790</v>
      </c>
      <c r="C8805" s="93">
        <v>0.72740799915106169</v>
      </c>
      <c r="D8805" s="101">
        <f t="shared" si="969"/>
        <v>0.95480324874438927</v>
      </c>
      <c r="E8805" s="93">
        <v>0.10800752162756322</v>
      </c>
      <c r="F8805" s="102">
        <f t="shared" si="967"/>
        <v>1.1080075216275631</v>
      </c>
      <c r="G8805" s="102">
        <f t="shared" si="970"/>
        <v>26220.477457174333</v>
      </c>
      <c r="H8805" s="102">
        <f t="shared" si="968"/>
        <v>26221.157177797752</v>
      </c>
      <c r="I8805" s="102">
        <f t="shared" si="971"/>
        <v>0.67972062341868877</v>
      </c>
      <c r="J8805" s="102">
        <f t="shared" si="972"/>
        <v>26222.265185319378</v>
      </c>
      <c r="K8805" s="103">
        <f t="shared" si="973"/>
        <v>1.7877281450455484</v>
      </c>
    </row>
    <row r="8806" spans="2:11" x14ac:dyDescent="0.2">
      <c r="B8806" s="35">
        <v>8791</v>
      </c>
      <c r="C8806" s="93">
        <v>0.53321917820927356</v>
      </c>
      <c r="D8806" s="101">
        <f t="shared" si="969"/>
        <v>1.8864681695699994</v>
      </c>
      <c r="E8806" s="93">
        <v>0.61025713911061286</v>
      </c>
      <c r="F8806" s="102">
        <f t="shared" si="967"/>
        <v>1.6102571391106129</v>
      </c>
      <c r="G8806" s="102">
        <f t="shared" si="970"/>
        <v>26222.363925343903</v>
      </c>
      <c r="H8806" s="102">
        <f t="shared" si="968"/>
        <v>26222.363925343903</v>
      </c>
      <c r="I8806" s="102">
        <f t="shared" si="971"/>
        <v>0</v>
      </c>
      <c r="J8806" s="102">
        <f t="shared" si="972"/>
        <v>26223.974182483013</v>
      </c>
      <c r="K8806" s="103">
        <f t="shared" si="973"/>
        <v>1.6102571391093079</v>
      </c>
    </row>
    <row r="8807" spans="2:11" ht="16" thickBot="1" x14ac:dyDescent="0.25">
      <c r="B8807" s="39">
        <v>8792</v>
      </c>
      <c r="C8807" s="94">
        <v>0.48634631928595373</v>
      </c>
      <c r="D8807" s="104">
        <f t="shared" si="969"/>
        <v>2.1625029531923583</v>
      </c>
      <c r="E8807" s="94">
        <v>0.83972377552275046</v>
      </c>
      <c r="F8807" s="105">
        <f t="shared" si="967"/>
        <v>1.8397237755227505</v>
      </c>
      <c r="G8807" s="105">
        <f t="shared" si="970"/>
        <v>26224.526428297097</v>
      </c>
      <c r="H8807" s="105">
        <f t="shared" si="968"/>
        <v>26224.526428297097</v>
      </c>
      <c r="I8807" s="105">
        <f t="shared" si="971"/>
        <v>0</v>
      </c>
      <c r="J8807" s="105">
        <f t="shared" si="972"/>
        <v>26226.36615207262</v>
      </c>
      <c r="K8807" s="106">
        <f t="shared" si="973"/>
        <v>1.8397237755234528</v>
      </c>
    </row>
    <row r="8808" spans="2:11" x14ac:dyDescent="0.2">
      <c r="B8808" s="35">
        <v>8793</v>
      </c>
      <c r="C8808" s="93">
        <v>0.35497467305007202</v>
      </c>
      <c r="D8808" s="101">
        <f t="shared" si="969"/>
        <v>3.1071265067181453</v>
      </c>
      <c r="E8808" s="93">
        <v>0.47584492521265775</v>
      </c>
      <c r="F8808" s="102">
        <f t="shared" si="967"/>
        <v>1.4758449252126578</v>
      </c>
      <c r="G8808" s="102">
        <f t="shared" si="970"/>
        <v>26227.633554803815</v>
      </c>
      <c r="H8808" s="102">
        <f t="shared" si="968"/>
        <v>26227.633554803815</v>
      </c>
      <c r="I8808" s="102">
        <f t="shared" si="971"/>
        <v>0</v>
      </c>
      <c r="J8808" s="102">
        <f t="shared" si="972"/>
        <v>26229.109399729026</v>
      </c>
      <c r="K8808" s="103">
        <f t="shared" si="973"/>
        <v>1.4758449252112769</v>
      </c>
    </row>
    <row r="8809" spans="2:11" x14ac:dyDescent="0.2">
      <c r="B8809" s="35">
        <v>8794</v>
      </c>
      <c r="C8809" s="93">
        <v>0.55594995159498939</v>
      </c>
      <c r="D8809" s="101">
        <f t="shared" si="969"/>
        <v>1.7612310117002521</v>
      </c>
      <c r="E8809" s="93">
        <v>0.7942830694913271</v>
      </c>
      <c r="F8809" s="102">
        <f t="shared" si="967"/>
        <v>1.794283069491327</v>
      </c>
      <c r="G8809" s="102">
        <f t="shared" si="970"/>
        <v>26229.394785815515</v>
      </c>
      <c r="H8809" s="102">
        <f t="shared" si="968"/>
        <v>26229.394785815515</v>
      </c>
      <c r="I8809" s="102">
        <f t="shared" si="971"/>
        <v>0</v>
      </c>
      <c r="J8809" s="102">
        <f t="shared" si="972"/>
        <v>26231.189068885007</v>
      </c>
      <c r="K8809" s="103">
        <f t="shared" si="973"/>
        <v>1.7942830694919394</v>
      </c>
    </row>
    <row r="8810" spans="2:11" x14ac:dyDescent="0.2">
      <c r="B8810" s="35">
        <v>8795</v>
      </c>
      <c r="C8810" s="93">
        <v>0.82928621067523478</v>
      </c>
      <c r="D8810" s="101">
        <f t="shared" si="969"/>
        <v>0.56156980599254946</v>
      </c>
      <c r="E8810" s="93">
        <v>0.23112538687472173</v>
      </c>
      <c r="F8810" s="102">
        <f t="shared" si="967"/>
        <v>1.2311253868747216</v>
      </c>
      <c r="G8810" s="102">
        <f t="shared" si="970"/>
        <v>26229.956355621507</v>
      </c>
      <c r="H8810" s="102">
        <f t="shared" si="968"/>
        <v>26231.189068885007</v>
      </c>
      <c r="I8810" s="102">
        <f t="shared" si="971"/>
        <v>1.2327132635000453</v>
      </c>
      <c r="J8810" s="102">
        <f t="shared" si="972"/>
        <v>26232.420194271883</v>
      </c>
      <c r="K8810" s="103">
        <f t="shared" si="973"/>
        <v>2.4638386503756919</v>
      </c>
    </row>
    <row r="8811" spans="2:11" ht="16" thickBot="1" x14ac:dyDescent="0.25">
      <c r="B8811" s="39">
        <v>8796</v>
      </c>
      <c r="C8811" s="94">
        <v>0.17146444887617285</v>
      </c>
      <c r="D8811" s="104">
        <f t="shared" si="969"/>
        <v>5.2901379871422733</v>
      </c>
      <c r="E8811" s="94">
        <v>0.50506142831220158</v>
      </c>
      <c r="F8811" s="105">
        <f t="shared" ref="F8811:F8874" si="974">($N$18-$N$19)*E8811+$N$19</f>
        <v>1.5050614283122017</v>
      </c>
      <c r="G8811" s="105">
        <f t="shared" si="970"/>
        <v>26235.246493608651</v>
      </c>
      <c r="H8811" s="105">
        <f t="shared" ref="H8811:H8874" si="975">+MAX(G8811,J8810)</f>
        <v>26235.246493608651</v>
      </c>
      <c r="I8811" s="105">
        <f t="shared" si="971"/>
        <v>0</v>
      </c>
      <c r="J8811" s="105">
        <f t="shared" si="972"/>
        <v>26236.751555036964</v>
      </c>
      <c r="K8811" s="106">
        <f t="shared" si="973"/>
        <v>1.5050614283136383</v>
      </c>
    </row>
    <row r="8812" spans="2:11" x14ac:dyDescent="0.2">
      <c r="B8812" s="35">
        <v>8797</v>
      </c>
      <c r="C8812" s="93">
        <v>0.15554264247614491</v>
      </c>
      <c r="D8812" s="101">
        <f t="shared" ref="D8812:D8875" si="976">-LN(C8812)/$N$16</f>
        <v>5.5825060704423048</v>
      </c>
      <c r="E8812" s="93">
        <v>0.94704944508455535</v>
      </c>
      <c r="F8812" s="102">
        <f t="shared" si="974"/>
        <v>1.9470494450845552</v>
      </c>
      <c r="G8812" s="102">
        <f t="shared" ref="G8812:G8875" si="977">G8811+D8812</f>
        <v>26240.828999679092</v>
      </c>
      <c r="H8812" s="102">
        <f t="shared" si="975"/>
        <v>26240.828999679092</v>
      </c>
      <c r="I8812" s="102">
        <f t="shared" si="971"/>
        <v>0</v>
      </c>
      <c r="J8812" s="102">
        <f t="shared" si="972"/>
        <v>26242.776049124175</v>
      </c>
      <c r="K8812" s="103">
        <f t="shared" si="973"/>
        <v>1.9470494450833939</v>
      </c>
    </row>
    <row r="8813" spans="2:11" x14ac:dyDescent="0.2">
      <c r="B8813" s="35">
        <v>8798</v>
      </c>
      <c r="C8813" s="93">
        <v>0.20319525259504145</v>
      </c>
      <c r="D8813" s="101">
        <f t="shared" si="976"/>
        <v>4.7807637802923395</v>
      </c>
      <c r="E8813" s="93">
        <v>0.5756651147929821</v>
      </c>
      <c r="F8813" s="102">
        <f t="shared" si="974"/>
        <v>1.5756651147929821</v>
      </c>
      <c r="G8813" s="102">
        <f t="shared" si="977"/>
        <v>26245.609763459383</v>
      </c>
      <c r="H8813" s="102">
        <f t="shared" si="975"/>
        <v>26245.609763459383</v>
      </c>
      <c r="I8813" s="102">
        <f t="shared" si="971"/>
        <v>0</v>
      </c>
      <c r="J8813" s="102">
        <f t="shared" si="972"/>
        <v>26247.185428574176</v>
      </c>
      <c r="K8813" s="103">
        <f t="shared" si="973"/>
        <v>1.5756651147930825</v>
      </c>
    </row>
    <row r="8814" spans="2:11" x14ac:dyDescent="0.2">
      <c r="B8814" s="35">
        <v>8799</v>
      </c>
      <c r="C8814" s="93">
        <v>0.88349513885121311</v>
      </c>
      <c r="D8814" s="101">
        <f t="shared" si="976"/>
        <v>0.37160846816006221</v>
      </c>
      <c r="E8814" s="93">
        <v>0.55760157119712261</v>
      </c>
      <c r="F8814" s="102">
        <f t="shared" si="974"/>
        <v>1.5576015711971225</v>
      </c>
      <c r="G8814" s="102">
        <f t="shared" si="977"/>
        <v>26245.981371927544</v>
      </c>
      <c r="H8814" s="102">
        <f t="shared" si="975"/>
        <v>26247.185428574176</v>
      </c>
      <c r="I8814" s="102">
        <f t="shared" si="971"/>
        <v>1.2040566466312157</v>
      </c>
      <c r="J8814" s="102">
        <f t="shared" si="972"/>
        <v>26248.743030145371</v>
      </c>
      <c r="K8814" s="103">
        <f t="shared" si="973"/>
        <v>2.7616582178270619</v>
      </c>
    </row>
    <row r="8815" spans="2:11" ht="16" thickBot="1" x14ac:dyDescent="0.25">
      <c r="B8815" s="39">
        <v>8800</v>
      </c>
      <c r="C8815" s="94">
        <v>0.37995791513886834</v>
      </c>
      <c r="D8815" s="104">
        <f t="shared" si="976"/>
        <v>2.9030843460883689</v>
      </c>
      <c r="E8815" s="94">
        <v>0.21846351629577487</v>
      </c>
      <c r="F8815" s="105">
        <f t="shared" si="974"/>
        <v>1.2184635162957749</v>
      </c>
      <c r="G8815" s="105">
        <f t="shared" si="977"/>
        <v>26248.884456273634</v>
      </c>
      <c r="H8815" s="105">
        <f t="shared" si="975"/>
        <v>26248.884456273634</v>
      </c>
      <c r="I8815" s="105">
        <f t="shared" si="971"/>
        <v>0</v>
      </c>
      <c r="J8815" s="105">
        <f t="shared" si="972"/>
        <v>26250.10291978993</v>
      </c>
      <c r="K8815" s="106">
        <f t="shared" si="973"/>
        <v>1.218463516295742</v>
      </c>
    </row>
    <row r="8816" spans="2:11" x14ac:dyDescent="0.2">
      <c r="B8816" s="35">
        <v>8801</v>
      </c>
      <c r="C8816" s="93">
        <v>0.91599006768504099</v>
      </c>
      <c r="D8816" s="101">
        <f t="shared" si="976"/>
        <v>0.26324927251618679</v>
      </c>
      <c r="E8816" s="93">
        <v>0.6926763748527508</v>
      </c>
      <c r="F8816" s="102">
        <f t="shared" si="974"/>
        <v>1.6926763748527507</v>
      </c>
      <c r="G8816" s="102">
        <f t="shared" si="977"/>
        <v>26249.147705546151</v>
      </c>
      <c r="H8816" s="102">
        <f t="shared" si="975"/>
        <v>26250.10291978993</v>
      </c>
      <c r="I8816" s="102">
        <f t="shared" si="971"/>
        <v>0.95521424377875519</v>
      </c>
      <c r="J8816" s="102">
        <f t="shared" si="972"/>
        <v>26251.795596164782</v>
      </c>
      <c r="K8816" s="103">
        <f t="shared" si="973"/>
        <v>2.6478906186312088</v>
      </c>
    </row>
    <row r="8817" spans="2:11" x14ac:dyDescent="0.2">
      <c r="B8817" s="35">
        <v>8802</v>
      </c>
      <c r="C8817" s="93">
        <v>0.54639115887637324</v>
      </c>
      <c r="D8817" s="101">
        <f t="shared" si="976"/>
        <v>1.8132604546098068</v>
      </c>
      <c r="E8817" s="93">
        <v>0.82122102475212477</v>
      </c>
      <c r="F8817" s="102">
        <f t="shared" si="974"/>
        <v>1.8212210247521248</v>
      </c>
      <c r="G8817" s="102">
        <f t="shared" si="977"/>
        <v>26250.960966000759</v>
      </c>
      <c r="H8817" s="102">
        <f t="shared" si="975"/>
        <v>26251.795596164782</v>
      </c>
      <c r="I8817" s="102">
        <f t="shared" si="971"/>
        <v>0.83463016402311041</v>
      </c>
      <c r="J8817" s="102">
        <f t="shared" si="972"/>
        <v>26253.616817189533</v>
      </c>
      <c r="K8817" s="103">
        <f t="shared" si="973"/>
        <v>2.6558511887742497</v>
      </c>
    </row>
    <row r="8818" spans="2:11" x14ac:dyDescent="0.2">
      <c r="B8818" s="35">
        <v>8803</v>
      </c>
      <c r="C8818" s="93">
        <v>0.90804120430433199</v>
      </c>
      <c r="D8818" s="101">
        <f t="shared" si="976"/>
        <v>0.28939656666196534</v>
      </c>
      <c r="E8818" s="93">
        <v>0.10522031723724246</v>
      </c>
      <c r="F8818" s="102">
        <f t="shared" si="974"/>
        <v>1.1052203172372423</v>
      </c>
      <c r="G8818" s="102">
        <f t="shared" si="977"/>
        <v>26251.250362567422</v>
      </c>
      <c r="H8818" s="102">
        <f t="shared" si="975"/>
        <v>26253.616817189533</v>
      </c>
      <c r="I8818" s="102">
        <f t="shared" si="971"/>
        <v>2.3664546221116325</v>
      </c>
      <c r="J8818" s="102">
        <f t="shared" si="972"/>
        <v>26254.72203750677</v>
      </c>
      <c r="K8818" s="103">
        <f t="shared" si="973"/>
        <v>3.4716749393483042</v>
      </c>
    </row>
    <row r="8819" spans="2:11" ht="16" thickBot="1" x14ac:dyDescent="0.25">
      <c r="B8819" s="39">
        <v>8804</v>
      </c>
      <c r="C8819" s="94">
        <v>0.13511142495556872</v>
      </c>
      <c r="D8819" s="104">
        <f t="shared" si="976"/>
        <v>6.004966412799007</v>
      </c>
      <c r="E8819" s="94">
        <v>0.57880733613966617</v>
      </c>
      <c r="F8819" s="105">
        <f t="shared" si="974"/>
        <v>1.5788073361396662</v>
      </c>
      <c r="G8819" s="105">
        <f t="shared" si="977"/>
        <v>26257.25532898022</v>
      </c>
      <c r="H8819" s="105">
        <f t="shared" si="975"/>
        <v>26257.25532898022</v>
      </c>
      <c r="I8819" s="105">
        <f t="shared" si="971"/>
        <v>0</v>
      </c>
      <c r="J8819" s="105">
        <f t="shared" si="972"/>
        <v>26258.83413631636</v>
      </c>
      <c r="K8819" s="106">
        <f t="shared" si="973"/>
        <v>1.5788073361400166</v>
      </c>
    </row>
    <row r="8820" spans="2:11" x14ac:dyDescent="0.2">
      <c r="B8820" s="35">
        <v>8805</v>
      </c>
      <c r="C8820" s="93">
        <v>0.31021726504111924</v>
      </c>
      <c r="D8820" s="101">
        <f t="shared" si="976"/>
        <v>3.5114471160472376</v>
      </c>
      <c r="E8820" s="93">
        <v>0.69582802563425494</v>
      </c>
      <c r="F8820" s="102">
        <f t="shared" si="974"/>
        <v>1.6958280256342548</v>
      </c>
      <c r="G8820" s="102">
        <f t="shared" si="977"/>
        <v>26260.766776096269</v>
      </c>
      <c r="H8820" s="102">
        <f t="shared" si="975"/>
        <v>26260.766776096269</v>
      </c>
      <c r="I8820" s="102">
        <f t="shared" si="971"/>
        <v>0</v>
      </c>
      <c r="J8820" s="102">
        <f t="shared" si="972"/>
        <v>26262.462604121902</v>
      </c>
      <c r="K8820" s="103">
        <f t="shared" si="973"/>
        <v>1.6958280256330909</v>
      </c>
    </row>
    <row r="8821" spans="2:11" x14ac:dyDescent="0.2">
      <c r="B8821" s="35">
        <v>8806</v>
      </c>
      <c r="C8821" s="93">
        <v>0.14235115306994461</v>
      </c>
      <c r="D8821" s="101">
        <f t="shared" si="976"/>
        <v>5.848375095136241</v>
      </c>
      <c r="E8821" s="93">
        <v>0.98832794501821353</v>
      </c>
      <c r="F8821" s="102">
        <f t="shared" si="974"/>
        <v>1.9883279450182134</v>
      </c>
      <c r="G8821" s="102">
        <f t="shared" si="977"/>
        <v>26266.615151191403</v>
      </c>
      <c r="H8821" s="102">
        <f t="shared" si="975"/>
        <v>26266.615151191403</v>
      </c>
      <c r="I8821" s="102">
        <f t="shared" si="971"/>
        <v>0</v>
      </c>
      <c r="J8821" s="102">
        <f t="shared" si="972"/>
        <v>26268.603479136422</v>
      </c>
      <c r="K8821" s="103">
        <f t="shared" si="973"/>
        <v>1.9883279450186819</v>
      </c>
    </row>
    <row r="8822" spans="2:11" x14ac:dyDescent="0.2">
      <c r="B8822" s="35">
        <v>8807</v>
      </c>
      <c r="C8822" s="93">
        <v>0.30932887265263664</v>
      </c>
      <c r="D8822" s="101">
        <f t="shared" si="976"/>
        <v>3.5200507658159883</v>
      </c>
      <c r="E8822" s="93">
        <v>0.26767455586619437</v>
      </c>
      <c r="F8822" s="102">
        <f t="shared" si="974"/>
        <v>1.2676745558661944</v>
      </c>
      <c r="G8822" s="102">
        <f t="shared" si="977"/>
        <v>26270.135201957219</v>
      </c>
      <c r="H8822" s="102">
        <f t="shared" si="975"/>
        <v>26270.135201957219</v>
      </c>
      <c r="I8822" s="102">
        <f t="shared" si="971"/>
        <v>0</v>
      </c>
      <c r="J8822" s="102">
        <f t="shared" si="972"/>
        <v>26271.402876513086</v>
      </c>
      <c r="K8822" s="103">
        <f t="shared" si="973"/>
        <v>1.2676745558674156</v>
      </c>
    </row>
    <row r="8823" spans="2:11" ht="16" thickBot="1" x14ac:dyDescent="0.25">
      <c r="B8823" s="39">
        <v>8808</v>
      </c>
      <c r="C8823" s="94">
        <v>0.81388813324385056</v>
      </c>
      <c r="D8823" s="104">
        <f t="shared" si="976"/>
        <v>0.6177970526133274</v>
      </c>
      <c r="E8823" s="94">
        <v>0.90668556268101019</v>
      </c>
      <c r="F8823" s="105">
        <f t="shared" si="974"/>
        <v>1.9066855626810102</v>
      </c>
      <c r="G8823" s="105">
        <f t="shared" si="977"/>
        <v>26270.752999009834</v>
      </c>
      <c r="H8823" s="105">
        <f t="shared" si="975"/>
        <v>26271.402876513086</v>
      </c>
      <c r="I8823" s="105">
        <f t="shared" si="971"/>
        <v>0.64987750325235538</v>
      </c>
      <c r="J8823" s="105">
        <f t="shared" si="972"/>
        <v>26273.309562075767</v>
      </c>
      <c r="K8823" s="106">
        <f t="shared" si="973"/>
        <v>2.5565630659330054</v>
      </c>
    </row>
    <row r="8824" spans="2:11" x14ac:dyDescent="0.2">
      <c r="B8824" s="35">
        <v>8809</v>
      </c>
      <c r="C8824" s="93">
        <v>0.33853619302374072</v>
      </c>
      <c r="D8824" s="101">
        <f t="shared" si="976"/>
        <v>3.2493728116858711</v>
      </c>
      <c r="E8824" s="93">
        <v>0.262786796529211</v>
      </c>
      <c r="F8824" s="102">
        <f t="shared" si="974"/>
        <v>1.262786796529211</v>
      </c>
      <c r="G8824" s="102">
        <f t="shared" si="977"/>
        <v>26274.00237182152</v>
      </c>
      <c r="H8824" s="102">
        <f t="shared" si="975"/>
        <v>26274.00237182152</v>
      </c>
      <c r="I8824" s="102">
        <f t="shared" si="971"/>
        <v>0</v>
      </c>
      <c r="J8824" s="102">
        <f t="shared" si="972"/>
        <v>26275.265158618047</v>
      </c>
      <c r="K8824" s="103">
        <f t="shared" si="973"/>
        <v>1.2627867965275072</v>
      </c>
    </row>
    <row r="8825" spans="2:11" x14ac:dyDescent="0.2">
      <c r="B8825" s="35">
        <v>8810</v>
      </c>
      <c r="C8825" s="93">
        <v>0.21290377559754869</v>
      </c>
      <c r="D8825" s="101">
        <f t="shared" si="976"/>
        <v>4.6407449193119339</v>
      </c>
      <c r="E8825" s="93">
        <v>0.28511861262716343</v>
      </c>
      <c r="F8825" s="102">
        <f t="shared" si="974"/>
        <v>1.2851186126271634</v>
      </c>
      <c r="G8825" s="102">
        <f t="shared" si="977"/>
        <v>26278.64311674083</v>
      </c>
      <c r="H8825" s="102">
        <f t="shared" si="975"/>
        <v>26278.64311674083</v>
      </c>
      <c r="I8825" s="102">
        <f t="shared" si="971"/>
        <v>0</v>
      </c>
      <c r="J8825" s="102">
        <f t="shared" si="972"/>
        <v>26279.928235353458</v>
      </c>
      <c r="K8825" s="103">
        <f t="shared" si="973"/>
        <v>1.2851186126281391</v>
      </c>
    </row>
    <row r="8826" spans="2:11" x14ac:dyDescent="0.2">
      <c r="B8826" s="35">
        <v>8811</v>
      </c>
      <c r="C8826" s="93">
        <v>7.3692398508190649E-2</v>
      </c>
      <c r="D8826" s="101">
        <f t="shared" si="976"/>
        <v>7.8235668783231862</v>
      </c>
      <c r="E8826" s="93">
        <v>0.86113463453843397</v>
      </c>
      <c r="F8826" s="102">
        <f t="shared" si="974"/>
        <v>1.8611346345384341</v>
      </c>
      <c r="G8826" s="102">
        <f t="shared" si="977"/>
        <v>26286.466683619154</v>
      </c>
      <c r="H8826" s="102">
        <f t="shared" si="975"/>
        <v>26286.466683619154</v>
      </c>
      <c r="I8826" s="102">
        <f t="shared" si="971"/>
        <v>0</v>
      </c>
      <c r="J8826" s="102">
        <f t="shared" si="972"/>
        <v>26288.327818253692</v>
      </c>
      <c r="K8826" s="103">
        <f t="shared" si="973"/>
        <v>1.8611346345387574</v>
      </c>
    </row>
    <row r="8827" spans="2:11" ht="16" thickBot="1" x14ac:dyDescent="0.25">
      <c r="B8827" s="39">
        <v>8812</v>
      </c>
      <c r="C8827" s="94">
        <v>7.6950607995449394E-2</v>
      </c>
      <c r="D8827" s="104">
        <f t="shared" si="976"/>
        <v>7.6937745526590966</v>
      </c>
      <c r="E8827" s="94">
        <v>0.75274827021854462</v>
      </c>
      <c r="F8827" s="105">
        <f t="shared" si="974"/>
        <v>1.7527482702185446</v>
      </c>
      <c r="G8827" s="105">
        <f t="shared" si="977"/>
        <v>26294.160458171813</v>
      </c>
      <c r="H8827" s="105">
        <f t="shared" si="975"/>
        <v>26294.160458171813</v>
      </c>
      <c r="I8827" s="105">
        <f t="shared" si="971"/>
        <v>0</v>
      </c>
      <c r="J8827" s="105">
        <f t="shared" si="972"/>
        <v>26295.91320644203</v>
      </c>
      <c r="K8827" s="106">
        <f t="shared" si="973"/>
        <v>1.7527482702171255</v>
      </c>
    </row>
    <row r="8828" spans="2:11" x14ac:dyDescent="0.2">
      <c r="B8828" s="35">
        <v>8813</v>
      </c>
      <c r="C8828" s="93">
        <v>8.9767411879578263E-2</v>
      </c>
      <c r="D8828" s="101">
        <f t="shared" si="976"/>
        <v>7.2315997986025549</v>
      </c>
      <c r="E8828" s="93">
        <v>0.89425670958582404</v>
      </c>
      <c r="F8828" s="102">
        <f t="shared" si="974"/>
        <v>1.894256709585824</v>
      </c>
      <c r="G8828" s="102">
        <f t="shared" si="977"/>
        <v>26301.392057970417</v>
      </c>
      <c r="H8828" s="102">
        <f t="shared" si="975"/>
        <v>26301.392057970417</v>
      </c>
      <c r="I8828" s="102">
        <f t="shared" si="971"/>
        <v>0</v>
      </c>
      <c r="J8828" s="102">
        <f t="shared" si="972"/>
        <v>26303.286314680005</v>
      </c>
      <c r="K8828" s="103">
        <f t="shared" si="973"/>
        <v>1.8942567095873528</v>
      </c>
    </row>
    <row r="8829" spans="2:11" x14ac:dyDescent="0.2">
      <c r="B8829" s="35">
        <v>8814</v>
      </c>
      <c r="C8829" s="93">
        <v>0.22514453823368152</v>
      </c>
      <c r="D8829" s="101">
        <f t="shared" si="976"/>
        <v>4.473038072620608</v>
      </c>
      <c r="E8829" s="93">
        <v>0.78005753743762218</v>
      </c>
      <c r="F8829" s="102">
        <f t="shared" si="974"/>
        <v>1.7800575374376222</v>
      </c>
      <c r="G8829" s="102">
        <f t="shared" si="977"/>
        <v>26305.865096043039</v>
      </c>
      <c r="H8829" s="102">
        <f t="shared" si="975"/>
        <v>26305.865096043039</v>
      </c>
      <c r="I8829" s="102">
        <f t="shared" si="971"/>
        <v>0</v>
      </c>
      <c r="J8829" s="102">
        <f t="shared" si="972"/>
        <v>26307.645153580477</v>
      </c>
      <c r="K8829" s="103">
        <f t="shared" si="973"/>
        <v>1.7800575374385517</v>
      </c>
    </row>
    <row r="8830" spans="2:11" x14ac:dyDescent="0.2">
      <c r="B8830" s="35">
        <v>8815</v>
      </c>
      <c r="C8830" s="93">
        <v>0.5532937028452285</v>
      </c>
      <c r="D8830" s="101">
        <f t="shared" si="976"/>
        <v>1.7755989306859055</v>
      </c>
      <c r="E8830" s="93">
        <v>0.88247265402476016</v>
      </c>
      <c r="F8830" s="102">
        <f t="shared" si="974"/>
        <v>1.8824726540247601</v>
      </c>
      <c r="G8830" s="102">
        <f t="shared" si="977"/>
        <v>26307.640694973725</v>
      </c>
      <c r="H8830" s="102">
        <f t="shared" si="975"/>
        <v>26307.645153580477</v>
      </c>
      <c r="I8830" s="102">
        <f t="shared" si="971"/>
        <v>4.4586067524505779E-3</v>
      </c>
      <c r="J8830" s="102">
        <f t="shared" si="972"/>
        <v>26309.527626234503</v>
      </c>
      <c r="K8830" s="103">
        <f t="shared" si="973"/>
        <v>1.8869312607785105</v>
      </c>
    </row>
    <row r="8831" spans="2:11" ht="16" thickBot="1" x14ac:dyDescent="0.25">
      <c r="B8831" s="39">
        <v>8816</v>
      </c>
      <c r="C8831" s="94">
        <v>0.13166610569699511</v>
      </c>
      <c r="D8831" s="104">
        <f t="shared" si="976"/>
        <v>6.0824581898620558</v>
      </c>
      <c r="E8831" s="94">
        <v>0.30651779345262864</v>
      </c>
      <c r="F8831" s="105">
        <f t="shared" si="974"/>
        <v>1.3065177934526286</v>
      </c>
      <c r="G8831" s="105">
        <f t="shared" si="977"/>
        <v>26313.723153163588</v>
      </c>
      <c r="H8831" s="105">
        <f t="shared" si="975"/>
        <v>26313.723153163588</v>
      </c>
      <c r="I8831" s="105">
        <f t="shared" si="971"/>
        <v>0</v>
      </c>
      <c r="J8831" s="105">
        <f t="shared" si="972"/>
        <v>26315.029670957039</v>
      </c>
      <c r="K8831" s="106">
        <f t="shared" si="973"/>
        <v>1.3065177934513486</v>
      </c>
    </row>
    <row r="8832" spans="2:11" x14ac:dyDescent="0.2">
      <c r="B8832" s="35">
        <v>8817</v>
      </c>
      <c r="C8832" s="93">
        <v>0.97543596885041339</v>
      </c>
      <c r="D8832" s="101">
        <f t="shared" si="976"/>
        <v>7.4612281158222216E-2</v>
      </c>
      <c r="E8832" s="93">
        <v>0.90912482460119892</v>
      </c>
      <c r="F8832" s="102">
        <f t="shared" si="974"/>
        <v>1.9091248246011989</v>
      </c>
      <c r="G8832" s="102">
        <f t="shared" si="977"/>
        <v>26313.797765444746</v>
      </c>
      <c r="H8832" s="102">
        <f t="shared" si="975"/>
        <v>26315.029670957039</v>
      </c>
      <c r="I8832" s="102">
        <f t="shared" si="971"/>
        <v>1.2319055122934515</v>
      </c>
      <c r="J8832" s="102">
        <f t="shared" si="972"/>
        <v>26316.93879578164</v>
      </c>
      <c r="K8832" s="103">
        <f t="shared" si="973"/>
        <v>3.1410303368938912</v>
      </c>
    </row>
    <row r="8833" spans="2:11" x14ac:dyDescent="0.2">
      <c r="B8833" s="35">
        <v>8818</v>
      </c>
      <c r="C8833" s="93">
        <v>0.81504981767441387</v>
      </c>
      <c r="D8833" s="101">
        <f t="shared" si="976"/>
        <v>0.61351812488554525</v>
      </c>
      <c r="E8833" s="93">
        <v>0.39496123559449758</v>
      </c>
      <c r="F8833" s="102">
        <f t="shared" si="974"/>
        <v>1.3949612355944976</v>
      </c>
      <c r="G8833" s="102">
        <f t="shared" si="977"/>
        <v>26314.411283569632</v>
      </c>
      <c r="H8833" s="102">
        <f t="shared" si="975"/>
        <v>26316.93879578164</v>
      </c>
      <c r="I8833" s="102">
        <f t="shared" si="971"/>
        <v>2.5275122120074229</v>
      </c>
      <c r="J8833" s="102">
        <f t="shared" si="972"/>
        <v>26318.333757017233</v>
      </c>
      <c r="K8833" s="103">
        <f t="shared" si="973"/>
        <v>3.9224734476010781</v>
      </c>
    </row>
    <row r="8834" spans="2:11" x14ac:dyDescent="0.2">
      <c r="B8834" s="35">
        <v>8819</v>
      </c>
      <c r="C8834" s="93">
        <v>0.47877505163912926</v>
      </c>
      <c r="D8834" s="101">
        <f t="shared" si="976"/>
        <v>2.2095732380182227</v>
      </c>
      <c r="E8834" s="93">
        <v>0.36767152917184798</v>
      </c>
      <c r="F8834" s="102">
        <f t="shared" si="974"/>
        <v>1.367671529171848</v>
      </c>
      <c r="G8834" s="102">
        <f t="shared" si="977"/>
        <v>26316.620856807651</v>
      </c>
      <c r="H8834" s="102">
        <f t="shared" si="975"/>
        <v>26318.333757017233</v>
      </c>
      <c r="I8834" s="102">
        <f t="shared" si="971"/>
        <v>1.7129002095825854</v>
      </c>
      <c r="J8834" s="102">
        <f t="shared" si="972"/>
        <v>26319.701428546407</v>
      </c>
      <c r="K8834" s="103">
        <f t="shared" si="973"/>
        <v>3.0805717387556797</v>
      </c>
    </row>
    <row r="8835" spans="2:11" ht="16" thickBot="1" x14ac:dyDescent="0.25">
      <c r="B8835" s="39">
        <v>8820</v>
      </c>
      <c r="C8835" s="94">
        <v>0.75500729841810055</v>
      </c>
      <c r="D8835" s="104">
        <f t="shared" si="976"/>
        <v>0.84308358900268265</v>
      </c>
      <c r="E8835" s="94">
        <v>0.68990846093283675</v>
      </c>
      <c r="F8835" s="105">
        <f t="shared" si="974"/>
        <v>1.6899084609328368</v>
      </c>
      <c r="G8835" s="105">
        <f t="shared" si="977"/>
        <v>26317.463940396654</v>
      </c>
      <c r="H8835" s="105">
        <f t="shared" si="975"/>
        <v>26319.701428546407</v>
      </c>
      <c r="I8835" s="105">
        <f t="shared" si="971"/>
        <v>2.2374881497526076</v>
      </c>
      <c r="J8835" s="105">
        <f t="shared" si="972"/>
        <v>26321.391337007339</v>
      </c>
      <c r="K8835" s="106">
        <f t="shared" si="973"/>
        <v>3.9273966106848093</v>
      </c>
    </row>
    <row r="8836" spans="2:11" x14ac:dyDescent="0.2">
      <c r="B8836" s="35">
        <v>8821</v>
      </c>
      <c r="C8836" s="93">
        <v>0.62100345036183868</v>
      </c>
      <c r="D8836" s="101">
        <f t="shared" si="976"/>
        <v>1.4292559227776012</v>
      </c>
      <c r="E8836" s="93">
        <v>0.97197159669994981</v>
      </c>
      <c r="F8836" s="102">
        <f t="shared" si="974"/>
        <v>1.9719715966999498</v>
      </c>
      <c r="G8836" s="102">
        <f t="shared" si="977"/>
        <v>26318.89319631943</v>
      </c>
      <c r="H8836" s="102">
        <f t="shared" si="975"/>
        <v>26321.391337007339</v>
      </c>
      <c r="I8836" s="102">
        <f t="shared" si="971"/>
        <v>2.4981406879087444</v>
      </c>
      <c r="J8836" s="102">
        <f t="shared" si="972"/>
        <v>26323.363308604039</v>
      </c>
      <c r="K8836" s="103">
        <f t="shared" si="973"/>
        <v>4.4701122846090584</v>
      </c>
    </row>
    <row r="8837" spans="2:11" x14ac:dyDescent="0.2">
      <c r="B8837" s="35">
        <v>8822</v>
      </c>
      <c r="C8837" s="93">
        <v>0.25327547073425338</v>
      </c>
      <c r="D8837" s="101">
        <f t="shared" si="976"/>
        <v>4.119832696363896</v>
      </c>
      <c r="E8837" s="93">
        <v>0.20523045009103114</v>
      </c>
      <c r="F8837" s="102">
        <f t="shared" si="974"/>
        <v>1.2052304500910311</v>
      </c>
      <c r="G8837" s="102">
        <f t="shared" si="977"/>
        <v>26323.013029015794</v>
      </c>
      <c r="H8837" s="102">
        <f t="shared" si="975"/>
        <v>26323.363308604039</v>
      </c>
      <c r="I8837" s="102">
        <f t="shared" si="971"/>
        <v>0.35027958824503003</v>
      </c>
      <c r="J8837" s="102">
        <f t="shared" si="972"/>
        <v>26324.568539054129</v>
      </c>
      <c r="K8837" s="103">
        <f t="shared" si="973"/>
        <v>1.555510038335342</v>
      </c>
    </row>
    <row r="8838" spans="2:11" x14ac:dyDescent="0.2">
      <c r="B8838" s="35">
        <v>8823</v>
      </c>
      <c r="C8838" s="93">
        <v>0.45938763483992839</v>
      </c>
      <c r="D8838" s="101">
        <f t="shared" si="976"/>
        <v>2.3335827149394777</v>
      </c>
      <c r="E8838" s="93">
        <v>0.37747484025086731</v>
      </c>
      <c r="F8838" s="102">
        <f t="shared" si="974"/>
        <v>1.3774748402508674</v>
      </c>
      <c r="G8838" s="102">
        <f t="shared" si="977"/>
        <v>26325.346611730733</v>
      </c>
      <c r="H8838" s="102">
        <f t="shared" si="975"/>
        <v>26325.346611730733</v>
      </c>
      <c r="I8838" s="102">
        <f t="shared" si="971"/>
        <v>0</v>
      </c>
      <c r="J8838" s="102">
        <f t="shared" si="972"/>
        <v>26326.724086570983</v>
      </c>
      <c r="K8838" s="103">
        <f t="shared" si="973"/>
        <v>1.3774748402502155</v>
      </c>
    </row>
    <row r="8839" spans="2:11" ht="16" thickBot="1" x14ac:dyDescent="0.25">
      <c r="B8839" s="39">
        <v>8824</v>
      </c>
      <c r="C8839" s="94">
        <v>0.25740035075987333</v>
      </c>
      <c r="D8839" s="104">
        <f t="shared" si="976"/>
        <v>4.0713678633527062</v>
      </c>
      <c r="E8839" s="94">
        <v>6.7928948129687639E-2</v>
      </c>
      <c r="F8839" s="105">
        <f t="shared" si="974"/>
        <v>1.0679289481296876</v>
      </c>
      <c r="G8839" s="105">
        <f t="shared" si="977"/>
        <v>26329.417979594084</v>
      </c>
      <c r="H8839" s="105">
        <f t="shared" si="975"/>
        <v>26329.417979594084</v>
      </c>
      <c r="I8839" s="105">
        <f t="shared" si="971"/>
        <v>0</v>
      </c>
      <c r="J8839" s="105">
        <f t="shared" si="972"/>
        <v>26330.485908542214</v>
      </c>
      <c r="K8839" s="106">
        <f t="shared" si="973"/>
        <v>1.0679289481304295</v>
      </c>
    </row>
    <row r="8840" spans="2:11" x14ac:dyDescent="0.2">
      <c r="B8840" s="35">
        <v>8825</v>
      </c>
      <c r="C8840" s="93">
        <v>0.36160726661325171</v>
      </c>
      <c r="D8840" s="101">
        <f t="shared" si="976"/>
        <v>3.0515896648306313</v>
      </c>
      <c r="E8840" s="93">
        <v>0.75765175756945613</v>
      </c>
      <c r="F8840" s="102">
        <f t="shared" si="974"/>
        <v>1.7576517575694561</v>
      </c>
      <c r="G8840" s="102">
        <f t="shared" si="977"/>
        <v>26332.469569258916</v>
      </c>
      <c r="H8840" s="102">
        <f t="shared" si="975"/>
        <v>26332.469569258916</v>
      </c>
      <c r="I8840" s="102">
        <f t="shared" si="971"/>
        <v>0</v>
      </c>
      <c r="J8840" s="102">
        <f t="shared" si="972"/>
        <v>26334.227221016485</v>
      </c>
      <c r="K8840" s="103">
        <f t="shared" si="973"/>
        <v>1.757651757568965</v>
      </c>
    </row>
    <row r="8841" spans="2:11" x14ac:dyDescent="0.2">
      <c r="B8841" s="35">
        <v>8826</v>
      </c>
      <c r="C8841" s="93">
        <v>0.15032002084771756</v>
      </c>
      <c r="D8841" s="101">
        <f t="shared" si="976"/>
        <v>5.6849663555640682</v>
      </c>
      <c r="E8841" s="93">
        <v>0.34402931850433061</v>
      </c>
      <c r="F8841" s="102">
        <f t="shared" si="974"/>
        <v>1.3440293185043306</v>
      </c>
      <c r="G8841" s="102">
        <f t="shared" si="977"/>
        <v>26338.154535614482</v>
      </c>
      <c r="H8841" s="102">
        <f t="shared" si="975"/>
        <v>26338.154535614482</v>
      </c>
      <c r="I8841" s="102">
        <f t="shared" si="971"/>
        <v>0</v>
      </c>
      <c r="J8841" s="102">
        <f t="shared" si="972"/>
        <v>26339.498564932986</v>
      </c>
      <c r="K8841" s="103">
        <f t="shared" si="973"/>
        <v>1.3440293185049086</v>
      </c>
    </row>
    <row r="8842" spans="2:11" x14ac:dyDescent="0.2">
      <c r="B8842" s="35">
        <v>8827</v>
      </c>
      <c r="C8842" s="93">
        <v>0.70050953788510995</v>
      </c>
      <c r="D8842" s="101">
        <f t="shared" si="976"/>
        <v>1.0678418924196054</v>
      </c>
      <c r="E8842" s="93">
        <v>0.26097203180816519</v>
      </c>
      <c r="F8842" s="102">
        <f t="shared" si="974"/>
        <v>1.2609720318081652</v>
      </c>
      <c r="G8842" s="102">
        <f t="shared" si="977"/>
        <v>26339.2223775069</v>
      </c>
      <c r="H8842" s="102">
        <f t="shared" si="975"/>
        <v>26339.498564932986</v>
      </c>
      <c r="I8842" s="102">
        <f t="shared" si="971"/>
        <v>0.27618742608683533</v>
      </c>
      <c r="J8842" s="102">
        <f t="shared" si="972"/>
        <v>26340.759536964793</v>
      </c>
      <c r="K8842" s="103">
        <f t="shared" si="973"/>
        <v>1.537159457893722</v>
      </c>
    </row>
    <row r="8843" spans="2:11" ht="16" thickBot="1" x14ac:dyDescent="0.25">
      <c r="B8843" s="39">
        <v>8828</v>
      </c>
      <c r="C8843" s="94">
        <v>0.4309936794863779</v>
      </c>
      <c r="D8843" s="104">
        <f t="shared" si="976"/>
        <v>2.5249855612521075</v>
      </c>
      <c r="E8843" s="94">
        <v>0.18499410943776351</v>
      </c>
      <c r="F8843" s="105">
        <f t="shared" si="974"/>
        <v>1.1849941094377634</v>
      </c>
      <c r="G8843" s="105">
        <f t="shared" si="977"/>
        <v>26341.747363068152</v>
      </c>
      <c r="H8843" s="105">
        <f t="shared" si="975"/>
        <v>26341.747363068152</v>
      </c>
      <c r="I8843" s="105">
        <f t="shared" si="971"/>
        <v>0</v>
      </c>
      <c r="J8843" s="105">
        <f t="shared" si="972"/>
        <v>26342.932357177589</v>
      </c>
      <c r="K8843" s="106">
        <f t="shared" si="973"/>
        <v>1.1849941094369569</v>
      </c>
    </row>
    <row r="8844" spans="2:11" x14ac:dyDescent="0.2">
      <c r="B8844" s="35">
        <v>8829</v>
      </c>
      <c r="C8844" s="93">
        <v>0.83617225804692497</v>
      </c>
      <c r="D8844" s="101">
        <f t="shared" si="976"/>
        <v>0.5367619104825514</v>
      </c>
      <c r="E8844" s="93">
        <v>0.51879849354222984</v>
      </c>
      <c r="F8844" s="102">
        <f t="shared" si="974"/>
        <v>1.5187984935422298</v>
      </c>
      <c r="G8844" s="102">
        <f t="shared" si="977"/>
        <v>26342.284124978636</v>
      </c>
      <c r="H8844" s="102">
        <f t="shared" si="975"/>
        <v>26342.932357177589</v>
      </c>
      <c r="I8844" s="102">
        <f t="shared" si="971"/>
        <v>0.6482321989533375</v>
      </c>
      <c r="J8844" s="102">
        <f t="shared" si="972"/>
        <v>26344.451155671133</v>
      </c>
      <c r="K8844" s="103">
        <f t="shared" si="973"/>
        <v>2.1670306924970646</v>
      </c>
    </row>
    <row r="8845" spans="2:11" x14ac:dyDescent="0.2">
      <c r="B8845" s="35">
        <v>8830</v>
      </c>
      <c r="C8845" s="93">
        <v>0.38306479552798411</v>
      </c>
      <c r="D8845" s="101">
        <f t="shared" si="976"/>
        <v>2.878653375559173</v>
      </c>
      <c r="E8845" s="93">
        <v>0.39728369089707205</v>
      </c>
      <c r="F8845" s="102">
        <f t="shared" si="974"/>
        <v>1.3972836908970721</v>
      </c>
      <c r="G8845" s="102">
        <f t="shared" si="977"/>
        <v>26345.162778354195</v>
      </c>
      <c r="H8845" s="102">
        <f t="shared" si="975"/>
        <v>26345.162778354195</v>
      </c>
      <c r="I8845" s="102">
        <f t="shared" si="971"/>
        <v>0</v>
      </c>
      <c r="J8845" s="102">
        <f t="shared" si="972"/>
        <v>26346.560062045093</v>
      </c>
      <c r="K8845" s="103">
        <f t="shared" si="973"/>
        <v>1.3972836908978934</v>
      </c>
    </row>
    <row r="8846" spans="2:11" x14ac:dyDescent="0.2">
      <c r="B8846" s="35">
        <v>8831</v>
      </c>
      <c r="C8846" s="93">
        <v>0.78052114709727072</v>
      </c>
      <c r="D8846" s="101">
        <f t="shared" si="976"/>
        <v>0.74338033529599301</v>
      </c>
      <c r="E8846" s="93">
        <v>0.73101799928476952</v>
      </c>
      <c r="F8846" s="102">
        <f t="shared" si="974"/>
        <v>1.7310179992847696</v>
      </c>
      <c r="G8846" s="102">
        <f t="shared" si="977"/>
        <v>26345.90615868949</v>
      </c>
      <c r="H8846" s="102">
        <f t="shared" si="975"/>
        <v>26346.560062045093</v>
      </c>
      <c r="I8846" s="102">
        <f t="shared" si="971"/>
        <v>0.6539033556036884</v>
      </c>
      <c r="J8846" s="102">
        <f t="shared" si="972"/>
        <v>26348.291080044379</v>
      </c>
      <c r="K8846" s="103">
        <f t="shared" si="973"/>
        <v>2.3849213548892294</v>
      </c>
    </row>
    <row r="8847" spans="2:11" ht="16" thickBot="1" x14ac:dyDescent="0.25">
      <c r="B8847" s="39">
        <v>8832</v>
      </c>
      <c r="C8847" s="94">
        <v>0.2950584422256729</v>
      </c>
      <c r="D8847" s="104">
        <f t="shared" si="976"/>
        <v>3.6617454990713765</v>
      </c>
      <c r="E8847" s="94">
        <v>0.24633138677258737</v>
      </c>
      <c r="F8847" s="105">
        <f t="shared" si="974"/>
        <v>1.2463313867725874</v>
      </c>
      <c r="G8847" s="105">
        <f t="shared" si="977"/>
        <v>26349.56790418856</v>
      </c>
      <c r="H8847" s="105">
        <f t="shared" si="975"/>
        <v>26349.56790418856</v>
      </c>
      <c r="I8847" s="105">
        <f t="shared" si="971"/>
        <v>0</v>
      </c>
      <c r="J8847" s="105">
        <f t="shared" si="972"/>
        <v>26350.814235575333</v>
      </c>
      <c r="K8847" s="106">
        <f t="shared" si="973"/>
        <v>1.2463313867738179</v>
      </c>
    </row>
    <row r="8848" spans="2:11" x14ac:dyDescent="0.2">
      <c r="B8848" s="35">
        <v>8833</v>
      </c>
      <c r="C8848" s="93">
        <v>0.651165450586907</v>
      </c>
      <c r="D8848" s="101">
        <f t="shared" si="976"/>
        <v>1.2869745620904256</v>
      </c>
      <c r="E8848" s="93">
        <v>0.19753746506340575</v>
      </c>
      <c r="F8848" s="102">
        <f t="shared" si="974"/>
        <v>1.1975374650634056</v>
      </c>
      <c r="G8848" s="102">
        <f t="shared" si="977"/>
        <v>26350.854878750652</v>
      </c>
      <c r="H8848" s="102">
        <f t="shared" si="975"/>
        <v>26350.854878750652</v>
      </c>
      <c r="I8848" s="102">
        <f t="shared" si="971"/>
        <v>0</v>
      </c>
      <c r="J8848" s="102">
        <f t="shared" si="972"/>
        <v>26352.052416215716</v>
      </c>
      <c r="K8848" s="103">
        <f t="shared" si="973"/>
        <v>1.19753746506467</v>
      </c>
    </row>
    <row r="8849" spans="2:11" x14ac:dyDescent="0.2">
      <c r="B8849" s="35">
        <v>8834</v>
      </c>
      <c r="C8849" s="93">
        <v>0.76057375972625529</v>
      </c>
      <c r="D8849" s="101">
        <f t="shared" si="976"/>
        <v>0.821046550568032</v>
      </c>
      <c r="E8849" s="93">
        <v>0.82061097194711552</v>
      </c>
      <c r="F8849" s="102">
        <f t="shared" si="974"/>
        <v>1.8206109719471155</v>
      </c>
      <c r="G8849" s="102">
        <f t="shared" si="977"/>
        <v>26351.675925301221</v>
      </c>
      <c r="H8849" s="102">
        <f t="shared" si="975"/>
        <v>26352.052416215716</v>
      </c>
      <c r="I8849" s="102">
        <f t="shared" si="971"/>
        <v>0.37649091449566185</v>
      </c>
      <c r="J8849" s="102">
        <f t="shared" si="972"/>
        <v>26353.873027187663</v>
      </c>
      <c r="K8849" s="103">
        <f t="shared" si="973"/>
        <v>2.1971018864423968</v>
      </c>
    </row>
    <row r="8850" spans="2:11" x14ac:dyDescent="0.2">
      <c r="B8850" s="35">
        <v>8835</v>
      </c>
      <c r="C8850" s="93">
        <v>0.6526310512973823</v>
      </c>
      <c r="D8850" s="101">
        <f t="shared" si="976"/>
        <v>1.2802299451551677</v>
      </c>
      <c r="E8850" s="93">
        <v>0.77840987718738475</v>
      </c>
      <c r="F8850" s="102">
        <f t="shared" si="974"/>
        <v>1.7784098771873849</v>
      </c>
      <c r="G8850" s="102">
        <f t="shared" si="977"/>
        <v>26352.956155246375</v>
      </c>
      <c r="H8850" s="102">
        <f t="shared" si="975"/>
        <v>26353.873027187663</v>
      </c>
      <c r="I8850" s="102">
        <f t="shared" ref="I8850:I8913" si="978">H8850-G8850</f>
        <v>0.91687194128826377</v>
      </c>
      <c r="J8850" s="102">
        <f t="shared" ref="J8850:J8913" si="979">H8850+F8850</f>
        <v>26355.651437064851</v>
      </c>
      <c r="K8850" s="103">
        <f t="shared" ref="K8850:K8913" si="980">J8850-G8850</f>
        <v>2.6952818184763601</v>
      </c>
    </row>
    <row r="8851" spans="2:11" ht="16" thickBot="1" x14ac:dyDescent="0.25">
      <c r="B8851" s="39">
        <v>8836</v>
      </c>
      <c r="C8851" s="94">
        <v>0.57818128630777732</v>
      </c>
      <c r="D8851" s="104">
        <f t="shared" si="976"/>
        <v>1.6436034460640856</v>
      </c>
      <c r="E8851" s="94">
        <v>0.24873106493486374</v>
      </c>
      <c r="F8851" s="105">
        <f t="shared" si="974"/>
        <v>1.2487310649348637</v>
      </c>
      <c r="G8851" s="105">
        <f t="shared" si="977"/>
        <v>26354.599758692439</v>
      </c>
      <c r="H8851" s="105">
        <f t="shared" si="975"/>
        <v>26355.651437064851</v>
      </c>
      <c r="I8851" s="105">
        <f t="shared" si="978"/>
        <v>1.0516783724124252</v>
      </c>
      <c r="J8851" s="105">
        <f t="shared" si="979"/>
        <v>26356.900168129785</v>
      </c>
      <c r="K8851" s="106">
        <f t="shared" si="980"/>
        <v>2.3004094373463886</v>
      </c>
    </row>
    <row r="8852" spans="2:11" x14ac:dyDescent="0.2">
      <c r="B8852" s="35">
        <v>8837</v>
      </c>
      <c r="C8852" s="93">
        <v>0.29969252051000939</v>
      </c>
      <c r="D8852" s="101">
        <f t="shared" si="976"/>
        <v>3.614994784682497</v>
      </c>
      <c r="E8852" s="93">
        <v>0.42060751160079524</v>
      </c>
      <c r="F8852" s="102">
        <f t="shared" si="974"/>
        <v>1.4206075116007952</v>
      </c>
      <c r="G8852" s="102">
        <f t="shared" si="977"/>
        <v>26358.214753477121</v>
      </c>
      <c r="H8852" s="102">
        <f t="shared" si="975"/>
        <v>26358.214753477121</v>
      </c>
      <c r="I8852" s="102">
        <f t="shared" si="978"/>
        <v>0</v>
      </c>
      <c r="J8852" s="102">
        <f t="shared" si="979"/>
        <v>26359.635360988723</v>
      </c>
      <c r="K8852" s="103">
        <f t="shared" si="980"/>
        <v>1.4206075116017018</v>
      </c>
    </row>
    <row r="8853" spans="2:11" x14ac:dyDescent="0.2">
      <c r="B8853" s="35">
        <v>8838</v>
      </c>
      <c r="C8853" s="93">
        <v>0.48507981320951021</v>
      </c>
      <c r="D8853" s="101">
        <f t="shared" si="976"/>
        <v>2.170325514795401</v>
      </c>
      <c r="E8853" s="93">
        <v>4.7337288110075315E-3</v>
      </c>
      <c r="F8853" s="102">
        <f t="shared" si="974"/>
        <v>1.0047337288110074</v>
      </c>
      <c r="G8853" s="102">
        <f t="shared" si="977"/>
        <v>26360.385078991916</v>
      </c>
      <c r="H8853" s="102">
        <f t="shared" si="975"/>
        <v>26360.385078991916</v>
      </c>
      <c r="I8853" s="102">
        <f t="shared" si="978"/>
        <v>0</v>
      </c>
      <c r="J8853" s="102">
        <f t="shared" si="979"/>
        <v>26361.389812720729</v>
      </c>
      <c r="K8853" s="103">
        <f t="shared" si="980"/>
        <v>1.0047337288124254</v>
      </c>
    </row>
    <row r="8854" spans="2:11" x14ac:dyDescent="0.2">
      <c r="B8854" s="35">
        <v>8839</v>
      </c>
      <c r="C8854" s="93">
        <v>0.5482675117266067</v>
      </c>
      <c r="D8854" s="101">
        <f t="shared" si="976"/>
        <v>1.8029758531813354</v>
      </c>
      <c r="E8854" s="93">
        <v>0.30373399802813283</v>
      </c>
      <c r="F8854" s="102">
        <f t="shared" si="974"/>
        <v>1.3037339980281328</v>
      </c>
      <c r="G8854" s="102">
        <f t="shared" si="977"/>
        <v>26362.188054845097</v>
      </c>
      <c r="H8854" s="102">
        <f t="shared" si="975"/>
        <v>26362.188054845097</v>
      </c>
      <c r="I8854" s="102">
        <f t="shared" si="978"/>
        <v>0</v>
      </c>
      <c r="J8854" s="102">
        <f t="shared" si="979"/>
        <v>26363.491788843126</v>
      </c>
      <c r="K8854" s="103">
        <f t="shared" si="980"/>
        <v>1.3037339980292018</v>
      </c>
    </row>
    <row r="8855" spans="2:11" ht="16" thickBot="1" x14ac:dyDescent="0.25">
      <c r="B8855" s="39">
        <v>8840</v>
      </c>
      <c r="C8855" s="94">
        <v>3.3612241221193218E-2</v>
      </c>
      <c r="D8855" s="104">
        <f t="shared" si="976"/>
        <v>10.178594868908471</v>
      </c>
      <c r="E8855" s="94">
        <v>0.34246402196727044</v>
      </c>
      <c r="F8855" s="105">
        <f t="shared" si="974"/>
        <v>1.3424640219672703</v>
      </c>
      <c r="G8855" s="105">
        <f t="shared" si="977"/>
        <v>26372.366649714004</v>
      </c>
      <c r="H8855" s="105">
        <f t="shared" si="975"/>
        <v>26372.366649714004</v>
      </c>
      <c r="I8855" s="105">
        <f t="shared" si="978"/>
        <v>0</v>
      </c>
      <c r="J8855" s="105">
        <f t="shared" si="979"/>
        <v>26373.709113735971</v>
      </c>
      <c r="K8855" s="106">
        <f t="shared" si="980"/>
        <v>1.3424640219673165</v>
      </c>
    </row>
    <row r="8856" spans="2:11" x14ac:dyDescent="0.2">
      <c r="B8856" s="35">
        <v>8841</v>
      </c>
      <c r="C8856" s="93">
        <v>0.73624141693918521</v>
      </c>
      <c r="D8856" s="101">
        <f t="shared" si="976"/>
        <v>0.91859160567555487</v>
      </c>
      <c r="E8856" s="93">
        <v>0.49436796151508933</v>
      </c>
      <c r="F8856" s="102">
        <f t="shared" si="974"/>
        <v>1.4943679615150893</v>
      </c>
      <c r="G8856" s="102">
        <f t="shared" si="977"/>
        <v>26373.285241319678</v>
      </c>
      <c r="H8856" s="102">
        <f t="shared" si="975"/>
        <v>26373.709113735971</v>
      </c>
      <c r="I8856" s="102">
        <f t="shared" si="978"/>
        <v>0.42387241629330674</v>
      </c>
      <c r="J8856" s="102">
        <f t="shared" si="979"/>
        <v>26375.203481697485</v>
      </c>
      <c r="K8856" s="103">
        <f t="shared" si="980"/>
        <v>1.9182403778067965</v>
      </c>
    </row>
    <row r="8857" spans="2:11" x14ac:dyDescent="0.2">
      <c r="B8857" s="35">
        <v>8842</v>
      </c>
      <c r="C8857" s="93">
        <v>0.23378145222242097</v>
      </c>
      <c r="D8857" s="101">
        <f t="shared" si="976"/>
        <v>4.3601056947084569</v>
      </c>
      <c r="E8857" s="93">
        <v>5.7249822396059136E-2</v>
      </c>
      <c r="F8857" s="102">
        <f t="shared" si="974"/>
        <v>1.0572498223960591</v>
      </c>
      <c r="G8857" s="102">
        <f t="shared" si="977"/>
        <v>26377.645347014386</v>
      </c>
      <c r="H8857" s="102">
        <f t="shared" si="975"/>
        <v>26377.645347014386</v>
      </c>
      <c r="I8857" s="102">
        <f t="shared" si="978"/>
        <v>0</v>
      </c>
      <c r="J8857" s="102">
        <f t="shared" si="979"/>
        <v>26378.702596836782</v>
      </c>
      <c r="K8857" s="103">
        <f t="shared" si="980"/>
        <v>1.0572498223955336</v>
      </c>
    </row>
    <row r="8858" spans="2:11" x14ac:dyDescent="0.2">
      <c r="B8858" s="35">
        <v>8843</v>
      </c>
      <c r="C8858" s="93">
        <v>0.26314808102167186</v>
      </c>
      <c r="D8858" s="101">
        <f t="shared" si="976"/>
        <v>4.0051150786360656</v>
      </c>
      <c r="E8858" s="93">
        <v>0.73334296232761698</v>
      </c>
      <c r="F8858" s="102">
        <f t="shared" si="974"/>
        <v>1.7333429623276171</v>
      </c>
      <c r="G8858" s="102">
        <f t="shared" si="977"/>
        <v>26381.650462093021</v>
      </c>
      <c r="H8858" s="102">
        <f t="shared" si="975"/>
        <v>26381.650462093021</v>
      </c>
      <c r="I8858" s="102">
        <f t="shared" si="978"/>
        <v>0</v>
      </c>
      <c r="J8858" s="102">
        <f t="shared" si="979"/>
        <v>26383.38380505535</v>
      </c>
      <c r="K8858" s="103">
        <f t="shared" si="980"/>
        <v>1.7333429623286065</v>
      </c>
    </row>
    <row r="8859" spans="2:11" ht="16" thickBot="1" x14ac:dyDescent="0.25">
      <c r="B8859" s="39">
        <v>8844</v>
      </c>
      <c r="C8859" s="94">
        <v>0.41897806569897056</v>
      </c>
      <c r="D8859" s="104">
        <f t="shared" si="976"/>
        <v>2.6098101287921986</v>
      </c>
      <c r="E8859" s="94">
        <v>0.51916416886516326</v>
      </c>
      <c r="F8859" s="105">
        <f t="shared" si="974"/>
        <v>1.5191641688651631</v>
      </c>
      <c r="G8859" s="105">
        <f t="shared" si="977"/>
        <v>26384.260272221814</v>
      </c>
      <c r="H8859" s="105">
        <f t="shared" si="975"/>
        <v>26384.260272221814</v>
      </c>
      <c r="I8859" s="105">
        <f t="shared" si="978"/>
        <v>0</v>
      </c>
      <c r="J8859" s="105">
        <f t="shared" si="979"/>
        <v>26385.77943639068</v>
      </c>
      <c r="K8859" s="106">
        <f t="shared" si="980"/>
        <v>1.5191641688652453</v>
      </c>
    </row>
    <row r="8860" spans="2:11" x14ac:dyDescent="0.2">
      <c r="B8860" s="35">
        <v>8845</v>
      </c>
      <c r="C8860" s="93">
        <v>0.68479541499376406</v>
      </c>
      <c r="D8860" s="101">
        <f t="shared" si="976"/>
        <v>1.1359054487149176</v>
      </c>
      <c r="E8860" s="93">
        <v>0.18480410435133199</v>
      </c>
      <c r="F8860" s="102">
        <f t="shared" si="974"/>
        <v>1.184804104351332</v>
      </c>
      <c r="G8860" s="102">
        <f t="shared" si="977"/>
        <v>26385.396177670529</v>
      </c>
      <c r="H8860" s="102">
        <f t="shared" si="975"/>
        <v>26385.77943639068</v>
      </c>
      <c r="I8860" s="102">
        <f t="shared" si="978"/>
        <v>0.38325872015047935</v>
      </c>
      <c r="J8860" s="102">
        <f t="shared" si="979"/>
        <v>26386.964240495032</v>
      </c>
      <c r="K8860" s="103">
        <f t="shared" si="980"/>
        <v>1.5680628245027037</v>
      </c>
    </row>
    <row r="8861" spans="2:11" x14ac:dyDescent="0.2">
      <c r="B8861" s="35">
        <v>8846</v>
      </c>
      <c r="C8861" s="93">
        <v>0.11430341137032884</v>
      </c>
      <c r="D8861" s="101">
        <f t="shared" si="976"/>
        <v>6.5066965886012724</v>
      </c>
      <c r="E8861" s="93">
        <v>0.32014838416416269</v>
      </c>
      <c r="F8861" s="102">
        <f t="shared" si="974"/>
        <v>1.3201483841641628</v>
      </c>
      <c r="G8861" s="102">
        <f t="shared" si="977"/>
        <v>26391.902874259129</v>
      </c>
      <c r="H8861" s="102">
        <f t="shared" si="975"/>
        <v>26391.902874259129</v>
      </c>
      <c r="I8861" s="102">
        <f t="shared" si="978"/>
        <v>0</v>
      </c>
      <c r="J8861" s="102">
        <f t="shared" si="979"/>
        <v>26393.223022643295</v>
      </c>
      <c r="K8861" s="103">
        <f t="shared" si="980"/>
        <v>1.3201483841658046</v>
      </c>
    </row>
    <row r="8862" spans="2:11" x14ac:dyDescent="0.2">
      <c r="B8862" s="35">
        <v>8847</v>
      </c>
      <c r="C8862" s="93">
        <v>0.63821126730154643</v>
      </c>
      <c r="D8862" s="101">
        <f t="shared" si="976"/>
        <v>1.347257731443033</v>
      </c>
      <c r="E8862" s="93">
        <v>0.86547162501051877</v>
      </c>
      <c r="F8862" s="102">
        <f t="shared" si="974"/>
        <v>1.8654716250105188</v>
      </c>
      <c r="G8862" s="102">
        <f t="shared" si="977"/>
        <v>26393.250131990571</v>
      </c>
      <c r="H8862" s="102">
        <f t="shared" si="975"/>
        <v>26393.250131990571</v>
      </c>
      <c r="I8862" s="102">
        <f t="shared" si="978"/>
        <v>0</v>
      </c>
      <c r="J8862" s="102">
        <f t="shared" si="979"/>
        <v>26395.115603615581</v>
      </c>
      <c r="K8862" s="103">
        <f t="shared" si="980"/>
        <v>1.865471625009377</v>
      </c>
    </row>
    <row r="8863" spans="2:11" ht="16" thickBot="1" x14ac:dyDescent="0.25">
      <c r="B8863" s="39">
        <v>8848</v>
      </c>
      <c r="C8863" s="94">
        <v>0.79232918349625481</v>
      </c>
      <c r="D8863" s="104">
        <f t="shared" si="976"/>
        <v>0.6983350133781574</v>
      </c>
      <c r="E8863" s="94">
        <v>0.8692157819445685</v>
      </c>
      <c r="F8863" s="105">
        <f t="shared" si="974"/>
        <v>1.8692157819445685</v>
      </c>
      <c r="G8863" s="105">
        <f t="shared" si="977"/>
        <v>26393.948467003949</v>
      </c>
      <c r="H8863" s="105">
        <f t="shared" si="975"/>
        <v>26395.115603615581</v>
      </c>
      <c r="I8863" s="105">
        <f t="shared" si="978"/>
        <v>1.1671366116315767</v>
      </c>
      <c r="J8863" s="105">
        <f t="shared" si="979"/>
        <v>26396.984819397527</v>
      </c>
      <c r="K8863" s="106">
        <f t="shared" si="980"/>
        <v>3.0363523935775447</v>
      </c>
    </row>
    <row r="8864" spans="2:11" x14ac:dyDescent="0.2">
      <c r="B8864" s="35">
        <v>8849</v>
      </c>
      <c r="C8864" s="93">
        <v>0.69114083235237822</v>
      </c>
      <c r="D8864" s="101">
        <f t="shared" si="976"/>
        <v>1.1082349994950218</v>
      </c>
      <c r="E8864" s="93">
        <v>0.17308857950581602</v>
      </c>
      <c r="F8864" s="102">
        <f t="shared" si="974"/>
        <v>1.1730885795058161</v>
      </c>
      <c r="G8864" s="102">
        <f t="shared" si="977"/>
        <v>26395.056702003443</v>
      </c>
      <c r="H8864" s="102">
        <f t="shared" si="975"/>
        <v>26396.984819397527</v>
      </c>
      <c r="I8864" s="102">
        <f t="shared" si="978"/>
        <v>1.9281173940835288</v>
      </c>
      <c r="J8864" s="102">
        <f t="shared" si="979"/>
        <v>26398.157907977031</v>
      </c>
      <c r="K8864" s="103">
        <f t="shared" si="980"/>
        <v>3.1012059735876392</v>
      </c>
    </row>
    <row r="8865" spans="2:11" x14ac:dyDescent="0.2">
      <c r="B8865" s="35">
        <v>8850</v>
      </c>
      <c r="C8865" s="93">
        <v>0.30341280721576058</v>
      </c>
      <c r="D8865" s="101">
        <f t="shared" si="976"/>
        <v>3.5779830019368952</v>
      </c>
      <c r="E8865" s="93">
        <v>0.59982909099537396</v>
      </c>
      <c r="F8865" s="102">
        <f t="shared" si="974"/>
        <v>1.5998290909953741</v>
      </c>
      <c r="G8865" s="102">
        <f t="shared" si="977"/>
        <v>26398.634685005381</v>
      </c>
      <c r="H8865" s="102">
        <f t="shared" si="975"/>
        <v>26398.634685005381</v>
      </c>
      <c r="I8865" s="102">
        <f t="shared" si="978"/>
        <v>0</v>
      </c>
      <c r="J8865" s="102">
        <f t="shared" si="979"/>
        <v>26400.234514096377</v>
      </c>
      <c r="K8865" s="103">
        <f t="shared" si="980"/>
        <v>1.5998290909956268</v>
      </c>
    </row>
    <row r="8866" spans="2:11" x14ac:dyDescent="0.2">
      <c r="B8866" s="35">
        <v>8851</v>
      </c>
      <c r="C8866" s="93">
        <v>0.81874848147065382</v>
      </c>
      <c r="D8866" s="101">
        <f t="shared" si="976"/>
        <v>0.59993504018017962</v>
      </c>
      <c r="E8866" s="93">
        <v>0.47175349813169776</v>
      </c>
      <c r="F8866" s="102">
        <f t="shared" si="974"/>
        <v>1.4717534981316978</v>
      </c>
      <c r="G8866" s="102">
        <f t="shared" si="977"/>
        <v>26399.234620045561</v>
      </c>
      <c r="H8866" s="102">
        <f t="shared" si="975"/>
        <v>26400.234514096377</v>
      </c>
      <c r="I8866" s="102">
        <f t="shared" si="978"/>
        <v>0.99989405081578298</v>
      </c>
      <c r="J8866" s="102">
        <f t="shared" si="979"/>
        <v>26401.706267594509</v>
      </c>
      <c r="K8866" s="103">
        <f t="shared" si="980"/>
        <v>2.4716475489476579</v>
      </c>
    </row>
    <row r="8867" spans="2:11" ht="16" thickBot="1" x14ac:dyDescent="0.25">
      <c r="B8867" s="39">
        <v>8852</v>
      </c>
      <c r="C8867" s="94">
        <v>0.10036648477799848</v>
      </c>
      <c r="D8867" s="104">
        <f t="shared" si="976"/>
        <v>6.8967808332179876</v>
      </c>
      <c r="E8867" s="94">
        <v>0.57495350098982489</v>
      </c>
      <c r="F8867" s="105">
        <f t="shared" si="974"/>
        <v>1.574953500989825</v>
      </c>
      <c r="G8867" s="105">
        <f t="shared" si="977"/>
        <v>26406.131400878778</v>
      </c>
      <c r="H8867" s="105">
        <f t="shared" si="975"/>
        <v>26406.131400878778</v>
      </c>
      <c r="I8867" s="105">
        <f t="shared" si="978"/>
        <v>0</v>
      </c>
      <c r="J8867" s="105">
        <f t="shared" si="979"/>
        <v>26407.706354379767</v>
      </c>
      <c r="K8867" s="106">
        <f t="shared" si="980"/>
        <v>1.5749535009890678</v>
      </c>
    </row>
    <row r="8868" spans="2:11" x14ac:dyDescent="0.2">
      <c r="B8868" s="35">
        <v>8853</v>
      </c>
      <c r="C8868" s="93">
        <v>0.29452978125825424</v>
      </c>
      <c r="D8868" s="101">
        <f t="shared" si="976"/>
        <v>3.6671254685623835</v>
      </c>
      <c r="E8868" s="93">
        <v>0.27281882846274885</v>
      </c>
      <c r="F8868" s="102">
        <f t="shared" si="974"/>
        <v>1.2728188284627489</v>
      </c>
      <c r="G8868" s="102">
        <f t="shared" si="977"/>
        <v>26409.798526347338</v>
      </c>
      <c r="H8868" s="102">
        <f t="shared" si="975"/>
        <v>26409.798526347338</v>
      </c>
      <c r="I8868" s="102">
        <f t="shared" si="978"/>
        <v>0</v>
      </c>
      <c r="J8868" s="102">
        <f t="shared" si="979"/>
        <v>26411.071345175802</v>
      </c>
      <c r="K8868" s="103">
        <f t="shared" si="980"/>
        <v>1.2728188284636417</v>
      </c>
    </row>
    <row r="8869" spans="2:11" x14ac:dyDescent="0.2">
      <c r="B8869" s="35">
        <v>8854</v>
      </c>
      <c r="C8869" s="93">
        <v>0.74588409285597268</v>
      </c>
      <c r="D8869" s="101">
        <f t="shared" si="976"/>
        <v>0.8795551870695546</v>
      </c>
      <c r="E8869" s="93">
        <v>0.17965859754317093</v>
      </c>
      <c r="F8869" s="102">
        <f t="shared" si="974"/>
        <v>1.1796585975431708</v>
      </c>
      <c r="G8869" s="102">
        <f t="shared" si="977"/>
        <v>26410.678081534406</v>
      </c>
      <c r="H8869" s="102">
        <f t="shared" si="975"/>
        <v>26411.071345175802</v>
      </c>
      <c r="I8869" s="102">
        <f t="shared" si="978"/>
        <v>0.3932636413956061</v>
      </c>
      <c r="J8869" s="102">
        <f t="shared" si="979"/>
        <v>26412.251003773345</v>
      </c>
      <c r="K8869" s="103">
        <f t="shared" si="980"/>
        <v>1.5729222389381903</v>
      </c>
    </row>
    <row r="8870" spans="2:11" x14ac:dyDescent="0.2">
      <c r="B8870" s="35">
        <v>8855</v>
      </c>
      <c r="C8870" s="93">
        <v>0.1998297017782259</v>
      </c>
      <c r="D8870" s="101">
        <f t="shared" si="976"/>
        <v>4.830869298802333</v>
      </c>
      <c r="E8870" s="93">
        <v>0.20422072029981797</v>
      </c>
      <c r="F8870" s="102">
        <f t="shared" si="974"/>
        <v>1.2042207202998179</v>
      </c>
      <c r="G8870" s="102">
        <f t="shared" si="977"/>
        <v>26415.508950833209</v>
      </c>
      <c r="H8870" s="102">
        <f t="shared" si="975"/>
        <v>26415.508950833209</v>
      </c>
      <c r="I8870" s="102">
        <f t="shared" si="978"/>
        <v>0</v>
      </c>
      <c r="J8870" s="102">
        <f t="shared" si="979"/>
        <v>26416.713171553511</v>
      </c>
      <c r="K8870" s="103">
        <f t="shared" si="980"/>
        <v>1.2042207203012367</v>
      </c>
    </row>
    <row r="8871" spans="2:11" ht="16" thickBot="1" x14ac:dyDescent="0.25">
      <c r="B8871" s="39">
        <v>8856</v>
      </c>
      <c r="C8871" s="94">
        <v>0.98041076852199993</v>
      </c>
      <c r="D8871" s="104">
        <f t="shared" si="976"/>
        <v>5.9350930751794762E-2</v>
      </c>
      <c r="E8871" s="94">
        <v>0.47424336224516894</v>
      </c>
      <c r="F8871" s="105">
        <f t="shared" si="974"/>
        <v>1.4742433622451689</v>
      </c>
      <c r="G8871" s="105">
        <f t="shared" si="977"/>
        <v>26415.56830176396</v>
      </c>
      <c r="H8871" s="105">
        <f t="shared" si="975"/>
        <v>26416.713171553511</v>
      </c>
      <c r="I8871" s="105">
        <f t="shared" si="978"/>
        <v>1.1448697895502846</v>
      </c>
      <c r="J8871" s="105">
        <f t="shared" si="979"/>
        <v>26418.187414915756</v>
      </c>
      <c r="K8871" s="106">
        <f t="shared" si="980"/>
        <v>2.6191131517953181</v>
      </c>
    </row>
    <row r="8872" spans="2:11" x14ac:dyDescent="0.2">
      <c r="B8872" s="35">
        <v>8857</v>
      </c>
      <c r="C8872" s="93">
        <v>0.54611673987140674</v>
      </c>
      <c r="D8872" s="101">
        <f t="shared" si="976"/>
        <v>1.8147675504086691</v>
      </c>
      <c r="E8872" s="93">
        <v>4.2949973032665456E-2</v>
      </c>
      <c r="F8872" s="102">
        <f t="shared" si="974"/>
        <v>1.0429499730326655</v>
      </c>
      <c r="G8872" s="102">
        <f t="shared" si="977"/>
        <v>26417.383069314368</v>
      </c>
      <c r="H8872" s="102">
        <f t="shared" si="975"/>
        <v>26418.187414915756</v>
      </c>
      <c r="I8872" s="102">
        <f t="shared" si="978"/>
        <v>0.80434560138746747</v>
      </c>
      <c r="J8872" s="102">
        <f t="shared" si="979"/>
        <v>26419.23036488879</v>
      </c>
      <c r="K8872" s="103">
        <f t="shared" si="980"/>
        <v>1.847295574421878</v>
      </c>
    </row>
    <row r="8873" spans="2:11" x14ac:dyDescent="0.2">
      <c r="B8873" s="35">
        <v>8858</v>
      </c>
      <c r="C8873" s="93">
        <v>0.89658173076042447</v>
      </c>
      <c r="D8873" s="101">
        <f t="shared" si="976"/>
        <v>0.32749747079992542</v>
      </c>
      <c r="E8873" s="93">
        <v>0.30268186069249903</v>
      </c>
      <c r="F8873" s="102">
        <f t="shared" si="974"/>
        <v>1.302681860692499</v>
      </c>
      <c r="G8873" s="102">
        <f t="shared" si="977"/>
        <v>26417.710566785168</v>
      </c>
      <c r="H8873" s="102">
        <f t="shared" si="975"/>
        <v>26419.23036488879</v>
      </c>
      <c r="I8873" s="102">
        <f t="shared" si="978"/>
        <v>1.5197981036217243</v>
      </c>
      <c r="J8873" s="102">
        <f t="shared" si="979"/>
        <v>26420.533046749482</v>
      </c>
      <c r="K8873" s="103">
        <f t="shared" si="980"/>
        <v>2.8224799643139704</v>
      </c>
    </row>
    <row r="8874" spans="2:11" x14ac:dyDescent="0.2">
      <c r="B8874" s="35">
        <v>8859</v>
      </c>
      <c r="C8874" s="93">
        <v>0.45217911462992311</v>
      </c>
      <c r="D8874" s="101">
        <f t="shared" si="976"/>
        <v>2.3810307190185114</v>
      </c>
      <c r="E8874" s="93">
        <v>0.96778256026321618</v>
      </c>
      <c r="F8874" s="102">
        <f t="shared" si="974"/>
        <v>1.9677825602632162</v>
      </c>
      <c r="G8874" s="102">
        <f t="shared" si="977"/>
        <v>26420.091597504186</v>
      </c>
      <c r="H8874" s="102">
        <f t="shared" si="975"/>
        <v>26420.533046749482</v>
      </c>
      <c r="I8874" s="102">
        <f t="shared" si="978"/>
        <v>0.44144924529609852</v>
      </c>
      <c r="J8874" s="102">
        <f t="shared" si="979"/>
        <v>26422.500829309745</v>
      </c>
      <c r="K8874" s="103">
        <f t="shared" si="980"/>
        <v>2.4092318055591022</v>
      </c>
    </row>
    <row r="8875" spans="2:11" ht="16" thickBot="1" x14ac:dyDescent="0.25">
      <c r="B8875" s="39">
        <v>8860</v>
      </c>
      <c r="C8875" s="94">
        <v>0.68653623274132169</v>
      </c>
      <c r="D8875" s="104">
        <f t="shared" si="976"/>
        <v>1.1282888286849304</v>
      </c>
      <c r="E8875" s="94">
        <v>0.20910440328542179</v>
      </c>
      <c r="F8875" s="105">
        <f t="shared" ref="F8875:F8938" si="981">($N$18-$N$19)*E8875+$N$19</f>
        <v>1.2091044032854219</v>
      </c>
      <c r="G8875" s="105">
        <f t="shared" si="977"/>
        <v>26421.21988633287</v>
      </c>
      <c r="H8875" s="105">
        <f t="shared" ref="H8875:H8938" si="982">+MAX(G8875,J8874)</f>
        <v>26422.500829309745</v>
      </c>
      <c r="I8875" s="105">
        <f t="shared" si="978"/>
        <v>1.2809429768749396</v>
      </c>
      <c r="J8875" s="105">
        <f t="shared" si="979"/>
        <v>26423.709933713031</v>
      </c>
      <c r="K8875" s="106">
        <f t="shared" si="980"/>
        <v>2.4900473801608314</v>
      </c>
    </row>
    <row r="8876" spans="2:11" x14ac:dyDescent="0.2">
      <c r="B8876" s="35">
        <v>8861</v>
      </c>
      <c r="C8876" s="93">
        <v>0.84004080539283432</v>
      </c>
      <c r="D8876" s="101">
        <f t="shared" ref="D8876:D8939" si="983">-LN(C8876)/$N$16</f>
        <v>0.52291443142809291</v>
      </c>
      <c r="E8876" s="93">
        <v>0.83901798802727656</v>
      </c>
      <c r="F8876" s="102">
        <f t="shared" si="981"/>
        <v>1.8390179880272766</v>
      </c>
      <c r="G8876" s="102">
        <f t="shared" ref="G8876:G8939" si="984">G8875+D8876</f>
        <v>26421.742800764299</v>
      </c>
      <c r="H8876" s="102">
        <f t="shared" si="982"/>
        <v>26423.709933713031</v>
      </c>
      <c r="I8876" s="102">
        <f t="shared" si="978"/>
        <v>1.9671329487318872</v>
      </c>
      <c r="J8876" s="102">
        <f t="shared" si="979"/>
        <v>26425.548951701057</v>
      </c>
      <c r="K8876" s="103">
        <f t="shared" si="980"/>
        <v>3.8061509367580584</v>
      </c>
    </row>
    <row r="8877" spans="2:11" x14ac:dyDescent="0.2">
      <c r="B8877" s="35">
        <v>8862</v>
      </c>
      <c r="C8877" s="93">
        <v>0.88203715851191644</v>
      </c>
      <c r="D8877" s="101">
        <f t="shared" si="983"/>
        <v>0.37656328209203221</v>
      </c>
      <c r="E8877" s="93">
        <v>0.12879190718003564</v>
      </c>
      <c r="F8877" s="102">
        <f t="shared" si="981"/>
        <v>1.1287919071800356</v>
      </c>
      <c r="G8877" s="102">
        <f t="shared" si="984"/>
        <v>26422.11936404639</v>
      </c>
      <c r="H8877" s="102">
        <f t="shared" si="982"/>
        <v>26425.548951701057</v>
      </c>
      <c r="I8877" s="102">
        <f t="shared" si="978"/>
        <v>3.4295876546675572</v>
      </c>
      <c r="J8877" s="102">
        <f t="shared" si="979"/>
        <v>26426.677743608238</v>
      </c>
      <c r="K8877" s="103">
        <f t="shared" si="980"/>
        <v>4.558379561847687</v>
      </c>
    </row>
    <row r="8878" spans="2:11" x14ac:dyDescent="0.2">
      <c r="B8878" s="35">
        <v>8863</v>
      </c>
      <c r="C8878" s="93">
        <v>0.86543466154486959</v>
      </c>
      <c r="D8878" s="101">
        <f t="shared" si="983"/>
        <v>0.43357019809423886</v>
      </c>
      <c r="E8878" s="93">
        <v>0.72605031922635366</v>
      </c>
      <c r="F8878" s="102">
        <f t="shared" si="981"/>
        <v>1.7260503192263537</v>
      </c>
      <c r="G8878" s="102">
        <f t="shared" si="984"/>
        <v>26422.552934244482</v>
      </c>
      <c r="H8878" s="102">
        <f t="shared" si="982"/>
        <v>26426.677743608238</v>
      </c>
      <c r="I8878" s="102">
        <f t="shared" si="978"/>
        <v>4.1248093637550483</v>
      </c>
      <c r="J8878" s="102">
        <f t="shared" si="979"/>
        <v>26428.403793927464</v>
      </c>
      <c r="K8878" s="103">
        <f t="shared" si="980"/>
        <v>5.850859682981536</v>
      </c>
    </row>
    <row r="8879" spans="2:11" ht="16" thickBot="1" x14ac:dyDescent="0.25">
      <c r="B8879" s="39">
        <v>8864</v>
      </c>
      <c r="C8879" s="94">
        <v>0.57817452384687495</v>
      </c>
      <c r="D8879" s="104">
        <f t="shared" si="983"/>
        <v>1.6436385345420941</v>
      </c>
      <c r="E8879" s="94">
        <v>0.69462500410713235</v>
      </c>
      <c r="F8879" s="105">
        <f t="shared" si="981"/>
        <v>1.6946250041071322</v>
      </c>
      <c r="G8879" s="105">
        <f t="shared" si="984"/>
        <v>26424.196572779023</v>
      </c>
      <c r="H8879" s="105">
        <f t="shared" si="982"/>
        <v>26428.403793927464</v>
      </c>
      <c r="I8879" s="105">
        <f t="shared" si="978"/>
        <v>4.2072211484410218</v>
      </c>
      <c r="J8879" s="105">
        <f t="shared" si="979"/>
        <v>26430.098418931571</v>
      </c>
      <c r="K8879" s="106">
        <f t="shared" si="980"/>
        <v>5.9018461525483872</v>
      </c>
    </row>
    <row r="8880" spans="2:11" x14ac:dyDescent="0.2">
      <c r="B8880" s="35">
        <v>8865</v>
      </c>
      <c r="C8880" s="93">
        <v>0.51046709434868431</v>
      </c>
      <c r="D8880" s="101">
        <f t="shared" si="983"/>
        <v>2.0172873034380632</v>
      </c>
      <c r="E8880" s="93">
        <v>0.85217843953142258</v>
      </c>
      <c r="F8880" s="102">
        <f t="shared" si="981"/>
        <v>1.8521784395314227</v>
      </c>
      <c r="G8880" s="102">
        <f t="shared" si="984"/>
        <v>26426.213860082462</v>
      </c>
      <c r="H8880" s="102">
        <f t="shared" si="982"/>
        <v>26430.098418931571</v>
      </c>
      <c r="I8880" s="102">
        <f t="shared" si="978"/>
        <v>3.8845588491094531</v>
      </c>
      <c r="J8880" s="102">
        <f t="shared" si="979"/>
        <v>26431.950597371102</v>
      </c>
      <c r="K8880" s="103">
        <f t="shared" si="980"/>
        <v>5.7367372886401427</v>
      </c>
    </row>
    <row r="8881" spans="2:11" x14ac:dyDescent="0.2">
      <c r="B8881" s="35">
        <v>8866</v>
      </c>
      <c r="C8881" s="93">
        <v>0.803318937065715</v>
      </c>
      <c r="D8881" s="101">
        <f t="shared" si="983"/>
        <v>0.65701038597362449</v>
      </c>
      <c r="E8881" s="93">
        <v>0.13954785124453839</v>
      </c>
      <c r="F8881" s="102">
        <f t="shared" si="981"/>
        <v>1.1395478512445383</v>
      </c>
      <c r="G8881" s="102">
        <f t="shared" si="984"/>
        <v>26426.870870468436</v>
      </c>
      <c r="H8881" s="102">
        <f t="shared" si="982"/>
        <v>26431.950597371102</v>
      </c>
      <c r="I8881" s="102">
        <f t="shared" si="978"/>
        <v>5.0797269026661525</v>
      </c>
      <c r="J8881" s="102">
        <f t="shared" si="979"/>
        <v>26433.090145222348</v>
      </c>
      <c r="K8881" s="103">
        <f t="shared" si="980"/>
        <v>6.2192747539120319</v>
      </c>
    </row>
    <row r="8882" spans="2:11" x14ac:dyDescent="0.2">
      <c r="B8882" s="35">
        <v>8867</v>
      </c>
      <c r="C8882" s="93">
        <v>3.9134168436236516E-2</v>
      </c>
      <c r="D8882" s="101">
        <f t="shared" si="983"/>
        <v>9.722277961638131</v>
      </c>
      <c r="E8882" s="93">
        <v>5.1502457267029844E-2</v>
      </c>
      <c r="F8882" s="102">
        <f t="shared" si="981"/>
        <v>1.0515024572670297</v>
      </c>
      <c r="G8882" s="102">
        <f t="shared" si="984"/>
        <v>26436.593148430075</v>
      </c>
      <c r="H8882" s="102">
        <f t="shared" si="982"/>
        <v>26436.593148430075</v>
      </c>
      <c r="I8882" s="102">
        <f t="shared" si="978"/>
        <v>0</v>
      </c>
      <c r="J8882" s="102">
        <f t="shared" si="979"/>
        <v>26437.644650887341</v>
      </c>
      <c r="K8882" s="103">
        <f t="shared" si="980"/>
        <v>1.0515024572669063</v>
      </c>
    </row>
    <row r="8883" spans="2:11" ht="16" thickBot="1" x14ac:dyDescent="0.25">
      <c r="B8883" s="39">
        <v>8868</v>
      </c>
      <c r="C8883" s="94">
        <v>0.72459484770101867</v>
      </c>
      <c r="D8883" s="104">
        <f t="shared" si="983"/>
        <v>0.96642783326634807</v>
      </c>
      <c r="E8883" s="94">
        <v>0.1641526853053249</v>
      </c>
      <c r="F8883" s="105">
        <f t="shared" si="981"/>
        <v>1.164152685305325</v>
      </c>
      <c r="G8883" s="105">
        <f t="shared" si="984"/>
        <v>26437.559576263342</v>
      </c>
      <c r="H8883" s="105">
        <f t="shared" si="982"/>
        <v>26437.644650887341</v>
      </c>
      <c r="I8883" s="105">
        <f t="shared" si="978"/>
        <v>8.5074623999389587E-2</v>
      </c>
      <c r="J8883" s="105">
        <f t="shared" si="979"/>
        <v>26438.808803572647</v>
      </c>
      <c r="K8883" s="106">
        <f t="shared" si="980"/>
        <v>1.2492273093048425</v>
      </c>
    </row>
    <row r="8884" spans="2:11" x14ac:dyDescent="0.2">
      <c r="B8884" s="35">
        <v>8869</v>
      </c>
      <c r="C8884" s="93">
        <v>0.58340441652473962</v>
      </c>
      <c r="D8884" s="101">
        <f t="shared" si="983"/>
        <v>1.6166239537712468</v>
      </c>
      <c r="E8884" s="93">
        <v>0.74520968564676648</v>
      </c>
      <c r="F8884" s="102">
        <f t="shared" si="981"/>
        <v>1.7452096856467665</v>
      </c>
      <c r="G8884" s="102">
        <f t="shared" si="984"/>
        <v>26439.176200217113</v>
      </c>
      <c r="H8884" s="102">
        <f t="shared" si="982"/>
        <v>26439.176200217113</v>
      </c>
      <c r="I8884" s="102">
        <f t="shared" si="978"/>
        <v>0</v>
      </c>
      <c r="J8884" s="102">
        <f t="shared" si="979"/>
        <v>26440.921409902759</v>
      </c>
      <c r="K8884" s="103">
        <f t="shared" si="980"/>
        <v>1.7452096856468415</v>
      </c>
    </row>
    <row r="8885" spans="2:11" x14ac:dyDescent="0.2">
      <c r="B8885" s="35">
        <v>8870</v>
      </c>
      <c r="C8885" s="93">
        <v>0.74187574617962404</v>
      </c>
      <c r="D8885" s="101">
        <f t="shared" si="983"/>
        <v>0.89572052344905839</v>
      </c>
      <c r="E8885" s="93">
        <v>0.18652171620383562</v>
      </c>
      <c r="F8885" s="102">
        <f t="shared" si="981"/>
        <v>1.1865217162038357</v>
      </c>
      <c r="G8885" s="102">
        <f t="shared" si="984"/>
        <v>26440.07192074056</v>
      </c>
      <c r="H8885" s="102">
        <f t="shared" si="982"/>
        <v>26440.921409902759</v>
      </c>
      <c r="I8885" s="102">
        <f t="shared" si="978"/>
        <v>0.84948916219946113</v>
      </c>
      <c r="J8885" s="102">
        <f t="shared" si="979"/>
        <v>26442.107931618964</v>
      </c>
      <c r="K8885" s="103">
        <f t="shared" si="980"/>
        <v>2.0360108784043405</v>
      </c>
    </row>
    <row r="8886" spans="2:11" x14ac:dyDescent="0.2">
      <c r="B8886" s="35">
        <v>8871</v>
      </c>
      <c r="C8886" s="93">
        <v>0.25339094237388149</v>
      </c>
      <c r="D8886" s="101">
        <f t="shared" si="983"/>
        <v>4.1184652683445142</v>
      </c>
      <c r="E8886" s="93">
        <v>0.58391591995092307</v>
      </c>
      <c r="F8886" s="102">
        <f t="shared" si="981"/>
        <v>1.5839159199509232</v>
      </c>
      <c r="G8886" s="102">
        <f t="shared" si="984"/>
        <v>26444.190386008904</v>
      </c>
      <c r="H8886" s="102">
        <f t="shared" si="982"/>
        <v>26444.190386008904</v>
      </c>
      <c r="I8886" s="102">
        <f t="shared" si="978"/>
        <v>0</v>
      </c>
      <c r="J8886" s="102">
        <f t="shared" si="979"/>
        <v>26445.774301928854</v>
      </c>
      <c r="K8886" s="103">
        <f t="shared" si="980"/>
        <v>1.5839159199495043</v>
      </c>
    </row>
    <row r="8887" spans="2:11" ht="16" thickBot="1" x14ac:dyDescent="0.25">
      <c r="B8887" s="39">
        <v>8872</v>
      </c>
      <c r="C8887" s="94">
        <v>0.62235529119928445</v>
      </c>
      <c r="D8887" s="104">
        <f t="shared" si="983"/>
        <v>1.4227324248122879</v>
      </c>
      <c r="E8887" s="94">
        <v>0.58573424277886887</v>
      </c>
      <c r="F8887" s="105">
        <f t="shared" si="981"/>
        <v>1.585734242778869</v>
      </c>
      <c r="G8887" s="105">
        <f t="shared" si="984"/>
        <v>26445.613118433717</v>
      </c>
      <c r="H8887" s="105">
        <f t="shared" si="982"/>
        <v>26445.774301928854</v>
      </c>
      <c r="I8887" s="105">
        <f t="shared" si="978"/>
        <v>0.16118349513635621</v>
      </c>
      <c r="J8887" s="105">
        <f t="shared" si="979"/>
        <v>26447.360036171631</v>
      </c>
      <c r="K8887" s="106">
        <f t="shared" si="980"/>
        <v>1.7469177379134635</v>
      </c>
    </row>
    <row r="8888" spans="2:11" x14ac:dyDescent="0.2">
      <c r="B8888" s="35">
        <v>8873</v>
      </c>
      <c r="C8888" s="93">
        <v>0.46244008238491774</v>
      </c>
      <c r="D8888" s="101">
        <f t="shared" si="983"/>
        <v>2.3137148460671053</v>
      </c>
      <c r="E8888" s="93">
        <v>4.7240567998468319E-2</v>
      </c>
      <c r="F8888" s="102">
        <f t="shared" si="981"/>
        <v>1.0472405679984682</v>
      </c>
      <c r="G8888" s="102">
        <f t="shared" si="984"/>
        <v>26447.926833279784</v>
      </c>
      <c r="H8888" s="102">
        <f t="shared" si="982"/>
        <v>26447.926833279784</v>
      </c>
      <c r="I8888" s="102">
        <f t="shared" si="978"/>
        <v>0</v>
      </c>
      <c r="J8888" s="102">
        <f t="shared" si="979"/>
        <v>26448.974073847781</v>
      </c>
      <c r="K8888" s="103">
        <f t="shared" si="980"/>
        <v>1.0472405679975054</v>
      </c>
    </row>
    <row r="8889" spans="2:11" x14ac:dyDescent="0.2">
      <c r="B8889" s="35">
        <v>8874</v>
      </c>
      <c r="C8889" s="93">
        <v>1.1393139339419101E-2</v>
      </c>
      <c r="D8889" s="101">
        <f t="shared" si="983"/>
        <v>13.424231751225221</v>
      </c>
      <c r="E8889" s="93">
        <v>0.37088014408708769</v>
      </c>
      <c r="F8889" s="102">
        <f t="shared" si="981"/>
        <v>1.3708801440870877</v>
      </c>
      <c r="G8889" s="102">
        <f t="shared" si="984"/>
        <v>26461.351065031009</v>
      </c>
      <c r="H8889" s="102">
        <f t="shared" si="982"/>
        <v>26461.351065031009</v>
      </c>
      <c r="I8889" s="102">
        <f t="shared" si="978"/>
        <v>0</v>
      </c>
      <c r="J8889" s="102">
        <f t="shared" si="979"/>
        <v>26462.721945175097</v>
      </c>
      <c r="K8889" s="103">
        <f t="shared" si="980"/>
        <v>1.3708801440880052</v>
      </c>
    </row>
    <row r="8890" spans="2:11" x14ac:dyDescent="0.2">
      <c r="B8890" s="35">
        <v>8875</v>
      </c>
      <c r="C8890" s="93">
        <v>0.65185434452172297</v>
      </c>
      <c r="D8890" s="101">
        <f t="shared" si="983"/>
        <v>1.2838024199560374</v>
      </c>
      <c r="E8890" s="93">
        <v>0.7407205871440401</v>
      </c>
      <c r="F8890" s="102">
        <f t="shared" si="981"/>
        <v>1.7407205871440401</v>
      </c>
      <c r="G8890" s="102">
        <f t="shared" si="984"/>
        <v>26462.634867450965</v>
      </c>
      <c r="H8890" s="102">
        <f t="shared" si="982"/>
        <v>26462.721945175097</v>
      </c>
      <c r="I8890" s="102">
        <f t="shared" si="978"/>
        <v>8.7077724132541334E-2</v>
      </c>
      <c r="J8890" s="102">
        <f t="shared" si="979"/>
        <v>26464.462665762239</v>
      </c>
      <c r="K8890" s="103">
        <f t="shared" si="980"/>
        <v>1.8277983112748188</v>
      </c>
    </row>
    <row r="8891" spans="2:11" ht="16" thickBot="1" x14ac:dyDescent="0.25">
      <c r="B8891" s="39">
        <v>8876</v>
      </c>
      <c r="C8891" s="94">
        <v>1.9904850192253631E-2</v>
      </c>
      <c r="D8891" s="104">
        <f t="shared" si="983"/>
        <v>11.750375546083935</v>
      </c>
      <c r="E8891" s="94">
        <v>0.43769984833079612</v>
      </c>
      <c r="F8891" s="105">
        <f t="shared" si="981"/>
        <v>1.4376998483307961</v>
      </c>
      <c r="G8891" s="105">
        <f t="shared" si="984"/>
        <v>26474.38524299705</v>
      </c>
      <c r="H8891" s="105">
        <f t="shared" si="982"/>
        <v>26474.38524299705</v>
      </c>
      <c r="I8891" s="105">
        <f t="shared" si="978"/>
        <v>0</v>
      </c>
      <c r="J8891" s="105">
        <f t="shared" si="979"/>
        <v>26475.822942845381</v>
      </c>
      <c r="K8891" s="106">
        <f t="shared" si="980"/>
        <v>1.4376998483312491</v>
      </c>
    </row>
    <row r="8892" spans="2:11" x14ac:dyDescent="0.2">
      <c r="B8892" s="35">
        <v>8877</v>
      </c>
      <c r="C8892" s="93">
        <v>0.41217090448724936</v>
      </c>
      <c r="D8892" s="101">
        <f t="shared" si="983"/>
        <v>2.6589515967859643</v>
      </c>
      <c r="E8892" s="93">
        <v>0.9504269317661187</v>
      </c>
      <c r="F8892" s="102">
        <f t="shared" si="981"/>
        <v>1.9504269317661187</v>
      </c>
      <c r="G8892" s="102">
        <f t="shared" si="984"/>
        <v>26477.044194593836</v>
      </c>
      <c r="H8892" s="102">
        <f t="shared" si="982"/>
        <v>26477.044194593836</v>
      </c>
      <c r="I8892" s="102">
        <f t="shared" si="978"/>
        <v>0</v>
      </c>
      <c r="J8892" s="102">
        <f t="shared" si="979"/>
        <v>26478.994621525602</v>
      </c>
      <c r="K8892" s="103">
        <f t="shared" si="980"/>
        <v>1.9504269317658327</v>
      </c>
    </row>
    <row r="8893" spans="2:11" x14ac:dyDescent="0.2">
      <c r="B8893" s="35">
        <v>8878</v>
      </c>
      <c r="C8893" s="93">
        <v>0.80544132332674345</v>
      </c>
      <c r="D8893" s="101">
        <f t="shared" si="983"/>
        <v>0.64909477215123612</v>
      </c>
      <c r="E8893" s="93">
        <v>0.70452371398409164</v>
      </c>
      <c r="F8893" s="102">
        <f t="shared" si="981"/>
        <v>1.7045237139840916</v>
      </c>
      <c r="G8893" s="102">
        <f t="shared" si="984"/>
        <v>26477.693289365987</v>
      </c>
      <c r="H8893" s="102">
        <f t="shared" si="982"/>
        <v>26478.994621525602</v>
      </c>
      <c r="I8893" s="102">
        <f t="shared" si="978"/>
        <v>1.3013321596154128</v>
      </c>
      <c r="J8893" s="102">
        <f t="shared" si="979"/>
        <v>26480.699145239585</v>
      </c>
      <c r="K8893" s="103">
        <f t="shared" si="980"/>
        <v>3.0058558735981933</v>
      </c>
    </row>
    <row r="8894" spans="2:11" x14ac:dyDescent="0.2">
      <c r="B8894" s="35">
        <v>8879</v>
      </c>
      <c r="C8894" s="93">
        <v>0.3790306375426058</v>
      </c>
      <c r="D8894" s="101">
        <f t="shared" si="983"/>
        <v>2.9104147179708781</v>
      </c>
      <c r="E8894" s="93">
        <v>0.55847498711748589</v>
      </c>
      <c r="F8894" s="102">
        <f t="shared" si="981"/>
        <v>1.5584749871174859</v>
      </c>
      <c r="G8894" s="102">
        <f t="shared" si="984"/>
        <v>26480.603704083958</v>
      </c>
      <c r="H8894" s="102">
        <f t="shared" si="982"/>
        <v>26480.699145239585</v>
      </c>
      <c r="I8894" s="102">
        <f t="shared" si="978"/>
        <v>9.54411556267587E-2</v>
      </c>
      <c r="J8894" s="102">
        <f t="shared" si="979"/>
        <v>26482.257620226701</v>
      </c>
      <c r="K8894" s="103">
        <f t="shared" si="980"/>
        <v>1.6539161427426734</v>
      </c>
    </row>
    <row r="8895" spans="2:11" ht="16" thickBot="1" x14ac:dyDescent="0.25">
      <c r="B8895" s="39">
        <v>8880</v>
      </c>
      <c r="C8895" s="94">
        <v>0.25068221645858535</v>
      </c>
      <c r="D8895" s="104">
        <f t="shared" si="983"/>
        <v>4.1507076356401909</v>
      </c>
      <c r="E8895" s="94">
        <v>0.62324215692776086</v>
      </c>
      <c r="F8895" s="105">
        <f t="shared" si="981"/>
        <v>1.6232421569277609</v>
      </c>
      <c r="G8895" s="105">
        <f t="shared" si="984"/>
        <v>26484.754411719598</v>
      </c>
      <c r="H8895" s="105">
        <f t="shared" si="982"/>
        <v>26484.754411719598</v>
      </c>
      <c r="I8895" s="105">
        <f t="shared" si="978"/>
        <v>0</v>
      </c>
      <c r="J8895" s="105">
        <f t="shared" si="979"/>
        <v>26486.377653876527</v>
      </c>
      <c r="K8895" s="106">
        <f t="shared" si="980"/>
        <v>1.6232421569293365</v>
      </c>
    </row>
    <row r="8896" spans="2:11" x14ac:dyDescent="0.2">
      <c r="B8896" s="35">
        <v>8881</v>
      </c>
      <c r="C8896" s="93">
        <v>0.60426249065604642</v>
      </c>
      <c r="D8896" s="101">
        <f t="shared" si="983"/>
        <v>1.5112397648222842</v>
      </c>
      <c r="E8896" s="93">
        <v>0.71517085190309515</v>
      </c>
      <c r="F8896" s="102">
        <f t="shared" si="981"/>
        <v>1.7151708519030953</v>
      </c>
      <c r="G8896" s="102">
        <f t="shared" si="984"/>
        <v>26486.26565148442</v>
      </c>
      <c r="H8896" s="102">
        <f t="shared" si="982"/>
        <v>26486.377653876527</v>
      </c>
      <c r="I8896" s="102">
        <f t="shared" si="978"/>
        <v>0.11200239210666041</v>
      </c>
      <c r="J8896" s="102">
        <f t="shared" si="979"/>
        <v>26488.092824728428</v>
      </c>
      <c r="K8896" s="103">
        <f t="shared" si="980"/>
        <v>1.8271732440080086</v>
      </c>
    </row>
    <row r="8897" spans="2:11" x14ac:dyDescent="0.2">
      <c r="B8897" s="35">
        <v>8882</v>
      </c>
      <c r="C8897" s="93">
        <v>0.91042645926878929</v>
      </c>
      <c r="D8897" s="101">
        <f t="shared" si="983"/>
        <v>0.28152645806384757</v>
      </c>
      <c r="E8897" s="93">
        <v>0.69479770508540295</v>
      </c>
      <c r="F8897" s="102">
        <f t="shared" si="981"/>
        <v>1.6947977050854028</v>
      </c>
      <c r="G8897" s="102">
        <f t="shared" si="984"/>
        <v>26486.547177942484</v>
      </c>
      <c r="H8897" s="102">
        <f t="shared" si="982"/>
        <v>26488.092824728428</v>
      </c>
      <c r="I8897" s="102">
        <f t="shared" si="978"/>
        <v>1.5456467859439726</v>
      </c>
      <c r="J8897" s="102">
        <f t="shared" si="979"/>
        <v>26489.787622433512</v>
      </c>
      <c r="K8897" s="103">
        <f t="shared" si="980"/>
        <v>3.240444491028029</v>
      </c>
    </row>
    <row r="8898" spans="2:11" x14ac:dyDescent="0.2">
      <c r="B8898" s="35">
        <v>8883</v>
      </c>
      <c r="C8898" s="93">
        <v>0.72493929239574595</v>
      </c>
      <c r="D8898" s="101">
        <f t="shared" si="983"/>
        <v>0.96500208677987742</v>
      </c>
      <c r="E8898" s="93">
        <v>0.68852131356241941</v>
      </c>
      <c r="F8898" s="102">
        <f t="shared" si="981"/>
        <v>1.6885213135624193</v>
      </c>
      <c r="G8898" s="102">
        <f t="shared" si="984"/>
        <v>26487.512180029265</v>
      </c>
      <c r="H8898" s="102">
        <f t="shared" si="982"/>
        <v>26489.787622433512</v>
      </c>
      <c r="I8898" s="102">
        <f t="shared" si="978"/>
        <v>2.27544240424686</v>
      </c>
      <c r="J8898" s="102">
        <f t="shared" si="979"/>
        <v>26491.476143747073</v>
      </c>
      <c r="K8898" s="103">
        <f t="shared" si="980"/>
        <v>3.9639637178079283</v>
      </c>
    </row>
    <row r="8899" spans="2:11" ht="16" thickBot="1" x14ac:dyDescent="0.25">
      <c r="B8899" s="39">
        <v>8884</v>
      </c>
      <c r="C8899" s="94">
        <v>0.76274810806327209</v>
      </c>
      <c r="D8899" s="104">
        <f t="shared" si="983"/>
        <v>0.81248230741103689</v>
      </c>
      <c r="E8899" s="94">
        <v>0.92533932143512121</v>
      </c>
      <c r="F8899" s="105">
        <f t="shared" si="981"/>
        <v>1.9253393214351213</v>
      </c>
      <c r="G8899" s="105">
        <f t="shared" si="984"/>
        <v>26488.324662336676</v>
      </c>
      <c r="H8899" s="105">
        <f t="shared" si="982"/>
        <v>26491.476143747073</v>
      </c>
      <c r="I8899" s="105">
        <f t="shared" si="978"/>
        <v>3.1514814103975368</v>
      </c>
      <c r="J8899" s="105">
        <f t="shared" si="979"/>
        <v>26493.401483068508</v>
      </c>
      <c r="K8899" s="106">
        <f t="shared" si="980"/>
        <v>5.076820731832413</v>
      </c>
    </row>
    <row r="8900" spans="2:11" x14ac:dyDescent="0.2">
      <c r="B8900" s="35">
        <v>8885</v>
      </c>
      <c r="C8900" s="93">
        <v>0.87032013334621394</v>
      </c>
      <c r="D8900" s="101">
        <f t="shared" si="983"/>
        <v>0.41668249696249887</v>
      </c>
      <c r="E8900" s="93">
        <v>0.51611738366355475</v>
      </c>
      <c r="F8900" s="102">
        <f t="shared" si="981"/>
        <v>1.5161173836635546</v>
      </c>
      <c r="G8900" s="102">
        <f t="shared" si="984"/>
        <v>26488.741344833637</v>
      </c>
      <c r="H8900" s="102">
        <f t="shared" si="982"/>
        <v>26493.401483068508</v>
      </c>
      <c r="I8900" s="102">
        <f t="shared" si="978"/>
        <v>4.6601382348708285</v>
      </c>
      <c r="J8900" s="102">
        <f t="shared" si="979"/>
        <v>26494.917600452172</v>
      </c>
      <c r="K8900" s="103">
        <f t="shared" si="980"/>
        <v>6.176255618534924</v>
      </c>
    </row>
    <row r="8901" spans="2:11" x14ac:dyDescent="0.2">
      <c r="B8901" s="35">
        <v>8886</v>
      </c>
      <c r="C8901" s="93">
        <v>0.77254213853909781</v>
      </c>
      <c r="D8901" s="101">
        <f t="shared" si="983"/>
        <v>0.77420617028178773</v>
      </c>
      <c r="E8901" s="93">
        <v>0.10397269377158469</v>
      </c>
      <c r="F8901" s="102">
        <f t="shared" si="981"/>
        <v>1.1039726937715848</v>
      </c>
      <c r="G8901" s="102">
        <f t="shared" si="984"/>
        <v>26489.515551003919</v>
      </c>
      <c r="H8901" s="102">
        <f t="shared" si="982"/>
        <v>26494.917600452172</v>
      </c>
      <c r="I8901" s="102">
        <f t="shared" si="978"/>
        <v>5.4020494482538197</v>
      </c>
      <c r="J8901" s="102">
        <f t="shared" si="979"/>
        <v>26496.021573145943</v>
      </c>
      <c r="K8901" s="103">
        <f t="shared" si="980"/>
        <v>6.5060221420244488</v>
      </c>
    </row>
    <row r="8902" spans="2:11" x14ac:dyDescent="0.2">
      <c r="B8902" s="35">
        <v>8887</v>
      </c>
      <c r="C8902" s="93">
        <v>0.28835797777734973</v>
      </c>
      <c r="D8902" s="101">
        <f t="shared" si="983"/>
        <v>3.73065777693217</v>
      </c>
      <c r="E8902" s="93">
        <v>0.80832473713140984</v>
      </c>
      <c r="F8902" s="102">
        <f t="shared" si="981"/>
        <v>1.80832473713141</v>
      </c>
      <c r="G8902" s="102">
        <f t="shared" si="984"/>
        <v>26493.246208780849</v>
      </c>
      <c r="H8902" s="102">
        <f t="shared" si="982"/>
        <v>26496.021573145943</v>
      </c>
      <c r="I8902" s="102">
        <f t="shared" si="978"/>
        <v>2.7753643650939921</v>
      </c>
      <c r="J8902" s="102">
        <f t="shared" si="979"/>
        <v>26497.829897883075</v>
      </c>
      <c r="K8902" s="103">
        <f t="shared" si="980"/>
        <v>4.5836891022263444</v>
      </c>
    </row>
    <row r="8903" spans="2:11" ht="16" thickBot="1" x14ac:dyDescent="0.25">
      <c r="B8903" s="39">
        <v>8888</v>
      </c>
      <c r="C8903" s="94">
        <v>0.76947719075576149</v>
      </c>
      <c r="D8903" s="104">
        <f t="shared" si="983"/>
        <v>0.78613190335638106</v>
      </c>
      <c r="E8903" s="94">
        <v>0.37521081815155144</v>
      </c>
      <c r="F8903" s="105">
        <f t="shared" si="981"/>
        <v>1.3752108181515514</v>
      </c>
      <c r="G8903" s="105">
        <f t="shared" si="984"/>
        <v>26494.032340684207</v>
      </c>
      <c r="H8903" s="105">
        <f t="shared" si="982"/>
        <v>26497.829897883075</v>
      </c>
      <c r="I8903" s="105">
        <f t="shared" si="978"/>
        <v>3.7975571988681622</v>
      </c>
      <c r="J8903" s="105">
        <f t="shared" si="979"/>
        <v>26499.205108701226</v>
      </c>
      <c r="K8903" s="106">
        <f t="shared" si="980"/>
        <v>5.172768017018825</v>
      </c>
    </row>
    <row r="8904" spans="2:11" x14ac:dyDescent="0.2">
      <c r="B8904" s="35">
        <v>8889</v>
      </c>
      <c r="C8904" s="93">
        <v>0.75726045386600316</v>
      </c>
      <c r="D8904" s="101">
        <f t="shared" si="983"/>
        <v>0.83414407239236399</v>
      </c>
      <c r="E8904" s="93">
        <v>0.86521830216045692</v>
      </c>
      <c r="F8904" s="102">
        <f t="shared" si="981"/>
        <v>1.8652183021604569</v>
      </c>
      <c r="G8904" s="102">
        <f t="shared" si="984"/>
        <v>26494.8664847566</v>
      </c>
      <c r="H8904" s="102">
        <f t="shared" si="982"/>
        <v>26499.205108701226</v>
      </c>
      <c r="I8904" s="102">
        <f t="shared" si="978"/>
        <v>4.3386239446263062</v>
      </c>
      <c r="J8904" s="102">
        <f t="shared" si="979"/>
        <v>26501.070327003388</v>
      </c>
      <c r="K8904" s="103">
        <f t="shared" si="980"/>
        <v>6.2038422467885539</v>
      </c>
    </row>
    <row r="8905" spans="2:11" x14ac:dyDescent="0.2">
      <c r="B8905" s="35">
        <v>8890</v>
      </c>
      <c r="C8905" s="93">
        <v>0.50122773219268235</v>
      </c>
      <c r="D8905" s="101">
        <f t="shared" si="983"/>
        <v>2.0720841777042303</v>
      </c>
      <c r="E8905" s="93">
        <v>0.79515697723961731</v>
      </c>
      <c r="F8905" s="102">
        <f t="shared" si="981"/>
        <v>1.7951569772396172</v>
      </c>
      <c r="G8905" s="102">
        <f t="shared" si="984"/>
        <v>26496.938568934303</v>
      </c>
      <c r="H8905" s="102">
        <f t="shared" si="982"/>
        <v>26501.070327003388</v>
      </c>
      <c r="I8905" s="102">
        <f t="shared" si="978"/>
        <v>4.1317580690847535</v>
      </c>
      <c r="J8905" s="102">
        <f t="shared" si="979"/>
        <v>26502.86548398063</v>
      </c>
      <c r="K8905" s="103">
        <f t="shared" si="980"/>
        <v>5.9269150463260303</v>
      </c>
    </row>
    <row r="8906" spans="2:11" x14ac:dyDescent="0.2">
      <c r="B8906" s="35">
        <v>8891</v>
      </c>
      <c r="C8906" s="93">
        <v>0.48785516910761384</v>
      </c>
      <c r="D8906" s="101">
        <f t="shared" si="983"/>
        <v>2.1532101053814152</v>
      </c>
      <c r="E8906" s="93">
        <v>0.61873693357365778</v>
      </c>
      <c r="F8906" s="102">
        <f t="shared" si="981"/>
        <v>1.6187369335736577</v>
      </c>
      <c r="G8906" s="102">
        <f t="shared" si="984"/>
        <v>26499.091779039685</v>
      </c>
      <c r="H8906" s="102">
        <f t="shared" si="982"/>
        <v>26502.86548398063</v>
      </c>
      <c r="I8906" s="102">
        <f t="shared" si="978"/>
        <v>3.7737049409442989</v>
      </c>
      <c r="J8906" s="102">
        <f t="shared" si="979"/>
        <v>26504.484220914204</v>
      </c>
      <c r="K8906" s="103">
        <f t="shared" si="980"/>
        <v>5.392441874519136</v>
      </c>
    </row>
    <row r="8907" spans="2:11" ht="16" thickBot="1" x14ac:dyDescent="0.25">
      <c r="B8907" s="39">
        <v>8892</v>
      </c>
      <c r="C8907" s="94">
        <v>0.42522705030414676</v>
      </c>
      <c r="D8907" s="104">
        <f t="shared" si="983"/>
        <v>2.5653960501036464</v>
      </c>
      <c r="E8907" s="94">
        <v>0.58182644247804693</v>
      </c>
      <c r="F8907" s="105">
        <f t="shared" si="981"/>
        <v>1.581826442478047</v>
      </c>
      <c r="G8907" s="105">
        <f t="shared" si="984"/>
        <v>26501.657175089789</v>
      </c>
      <c r="H8907" s="105">
        <f t="shared" si="982"/>
        <v>26504.484220914204</v>
      </c>
      <c r="I8907" s="105">
        <f t="shared" si="978"/>
        <v>2.8270458244151087</v>
      </c>
      <c r="J8907" s="105">
        <f t="shared" si="979"/>
        <v>26506.066047356682</v>
      </c>
      <c r="K8907" s="106">
        <f t="shared" si="980"/>
        <v>4.4088722668930131</v>
      </c>
    </row>
    <row r="8908" spans="2:11" x14ac:dyDescent="0.2">
      <c r="B8908" s="35">
        <v>8893</v>
      </c>
      <c r="C8908" s="93">
        <v>0.15650004362578507</v>
      </c>
      <c r="D8908" s="101">
        <f t="shared" si="983"/>
        <v>5.5640969707288743</v>
      </c>
      <c r="E8908" s="93">
        <v>0.8628632422255107</v>
      </c>
      <c r="F8908" s="102">
        <f t="shared" si="981"/>
        <v>1.8628632422255107</v>
      </c>
      <c r="G8908" s="102">
        <f t="shared" si="984"/>
        <v>26507.221272060517</v>
      </c>
      <c r="H8908" s="102">
        <f t="shared" si="982"/>
        <v>26507.221272060517</v>
      </c>
      <c r="I8908" s="102">
        <f t="shared" si="978"/>
        <v>0</v>
      </c>
      <c r="J8908" s="102">
        <f t="shared" si="979"/>
        <v>26509.084135302743</v>
      </c>
      <c r="K8908" s="103">
        <f t="shared" si="980"/>
        <v>1.8628632422260125</v>
      </c>
    </row>
    <row r="8909" spans="2:11" x14ac:dyDescent="0.2">
      <c r="B8909" s="35">
        <v>8894</v>
      </c>
      <c r="C8909" s="93">
        <v>0.84200734456877602</v>
      </c>
      <c r="D8909" s="101">
        <f t="shared" si="983"/>
        <v>0.51589962603625861</v>
      </c>
      <c r="E8909" s="93">
        <v>7.8029302552367397E-2</v>
      </c>
      <c r="F8909" s="102">
        <f t="shared" si="981"/>
        <v>1.0780293025523675</v>
      </c>
      <c r="G8909" s="102">
        <f t="shared" si="984"/>
        <v>26507.737171686553</v>
      </c>
      <c r="H8909" s="102">
        <f t="shared" si="982"/>
        <v>26509.084135302743</v>
      </c>
      <c r="I8909" s="102">
        <f t="shared" si="978"/>
        <v>1.3469636161898961</v>
      </c>
      <c r="J8909" s="102">
        <f t="shared" si="979"/>
        <v>26510.162164605295</v>
      </c>
      <c r="K8909" s="103">
        <f t="shared" si="980"/>
        <v>2.424992918742646</v>
      </c>
    </row>
    <row r="8910" spans="2:11" x14ac:dyDescent="0.2">
      <c r="B8910" s="35">
        <v>8895</v>
      </c>
      <c r="C8910" s="93">
        <v>0.76048174665739132</v>
      </c>
      <c r="D8910" s="101">
        <f t="shared" si="983"/>
        <v>0.82140950800879609</v>
      </c>
      <c r="E8910" s="93">
        <v>0.39967650298847579</v>
      </c>
      <c r="F8910" s="102">
        <f t="shared" si="981"/>
        <v>1.3996765029884757</v>
      </c>
      <c r="G8910" s="102">
        <f t="shared" si="984"/>
        <v>26508.55858119456</v>
      </c>
      <c r="H8910" s="102">
        <f t="shared" si="982"/>
        <v>26510.162164605295</v>
      </c>
      <c r="I8910" s="102">
        <f t="shared" si="978"/>
        <v>1.6035834107351548</v>
      </c>
      <c r="J8910" s="102">
        <f t="shared" si="979"/>
        <v>26511.561841108283</v>
      </c>
      <c r="K8910" s="103">
        <f t="shared" si="980"/>
        <v>3.0032599137230136</v>
      </c>
    </row>
    <row r="8911" spans="2:11" ht="16" thickBot="1" x14ac:dyDescent="0.25">
      <c r="B8911" s="39">
        <v>8896</v>
      </c>
      <c r="C8911" s="94">
        <v>0.50949730051393838</v>
      </c>
      <c r="D8911" s="104">
        <f t="shared" si="983"/>
        <v>2.0229921739132033</v>
      </c>
      <c r="E8911" s="94">
        <v>0.80223351806650267</v>
      </c>
      <c r="F8911" s="105">
        <f t="shared" si="981"/>
        <v>1.8022335180665028</v>
      </c>
      <c r="G8911" s="105">
        <f t="shared" si="984"/>
        <v>26510.581573368472</v>
      </c>
      <c r="H8911" s="105">
        <f t="shared" si="982"/>
        <v>26511.561841108283</v>
      </c>
      <c r="I8911" s="105">
        <f t="shared" si="978"/>
        <v>0.98026773981109727</v>
      </c>
      <c r="J8911" s="105">
        <f t="shared" si="979"/>
        <v>26513.364074626348</v>
      </c>
      <c r="K8911" s="106">
        <f t="shared" si="980"/>
        <v>2.7825012578759925</v>
      </c>
    </row>
    <row r="8912" spans="2:11" x14ac:dyDescent="0.2">
      <c r="B8912" s="35">
        <v>8897</v>
      </c>
      <c r="C8912" s="93">
        <v>0.6510061139818224</v>
      </c>
      <c r="D8912" s="101">
        <f t="shared" si="983"/>
        <v>1.2877087354215684</v>
      </c>
      <c r="E8912" s="93">
        <v>0.13450796428200473</v>
      </c>
      <c r="F8912" s="102">
        <f t="shared" si="981"/>
        <v>1.1345079642820046</v>
      </c>
      <c r="G8912" s="102">
        <f t="shared" si="984"/>
        <v>26511.869282103893</v>
      </c>
      <c r="H8912" s="102">
        <f t="shared" si="982"/>
        <v>26513.364074626348</v>
      </c>
      <c r="I8912" s="102">
        <f t="shared" si="978"/>
        <v>1.4947925224551</v>
      </c>
      <c r="J8912" s="102">
        <f t="shared" si="979"/>
        <v>26514.49858259063</v>
      </c>
      <c r="K8912" s="103">
        <f t="shared" si="980"/>
        <v>2.6293004867366108</v>
      </c>
    </row>
    <row r="8913" spans="2:11" x14ac:dyDescent="0.2">
      <c r="B8913" s="35">
        <v>8898</v>
      </c>
      <c r="C8913" s="93">
        <v>0.44530773911643562</v>
      </c>
      <c r="D8913" s="101">
        <f t="shared" si="983"/>
        <v>2.4269690617475068</v>
      </c>
      <c r="E8913" s="93">
        <v>0.15914842877850466</v>
      </c>
      <c r="F8913" s="102">
        <f t="shared" si="981"/>
        <v>1.1591484287785048</v>
      </c>
      <c r="G8913" s="102">
        <f t="shared" si="984"/>
        <v>26514.296251165641</v>
      </c>
      <c r="H8913" s="102">
        <f t="shared" si="982"/>
        <v>26514.49858259063</v>
      </c>
      <c r="I8913" s="102">
        <f t="shared" si="978"/>
        <v>0.20233142498909729</v>
      </c>
      <c r="J8913" s="102">
        <f t="shared" si="979"/>
        <v>26515.657731019408</v>
      </c>
      <c r="K8913" s="103">
        <f t="shared" si="980"/>
        <v>1.3614798537673778</v>
      </c>
    </row>
    <row r="8914" spans="2:11" x14ac:dyDescent="0.2">
      <c r="B8914" s="35">
        <v>8899</v>
      </c>
      <c r="C8914" s="93">
        <v>0.18284993016756823</v>
      </c>
      <c r="D8914" s="101">
        <f t="shared" si="983"/>
        <v>5.097268548893549</v>
      </c>
      <c r="E8914" s="93">
        <v>0.14271248334634634</v>
      </c>
      <c r="F8914" s="102">
        <f t="shared" si="981"/>
        <v>1.1427124833463465</v>
      </c>
      <c r="G8914" s="102">
        <f t="shared" si="984"/>
        <v>26519.393519714533</v>
      </c>
      <c r="H8914" s="102">
        <f t="shared" si="982"/>
        <v>26519.393519714533</v>
      </c>
      <c r="I8914" s="102">
        <f t="shared" ref="I8914:I8977" si="985">H8914-G8914</f>
        <v>0</v>
      </c>
      <c r="J8914" s="102">
        <f t="shared" ref="J8914:J8977" si="986">H8914+F8914</f>
        <v>26520.536232197879</v>
      </c>
      <c r="K8914" s="103">
        <f t="shared" ref="K8914:K8977" si="987">J8914-G8914</f>
        <v>1.1427124833462585</v>
      </c>
    </row>
    <row r="8915" spans="2:11" ht="16" thickBot="1" x14ac:dyDescent="0.25">
      <c r="B8915" s="39">
        <v>8900</v>
      </c>
      <c r="C8915" s="94">
        <v>0.63645734552395106</v>
      </c>
      <c r="D8915" s="104">
        <f t="shared" si="983"/>
        <v>1.3555136319972569</v>
      </c>
      <c r="E8915" s="94">
        <v>0.89420578705468845</v>
      </c>
      <c r="F8915" s="105">
        <f t="shared" si="981"/>
        <v>1.8942057870546885</v>
      </c>
      <c r="G8915" s="105">
        <f t="shared" si="984"/>
        <v>26520.749033346528</v>
      </c>
      <c r="H8915" s="105">
        <f t="shared" si="982"/>
        <v>26520.749033346528</v>
      </c>
      <c r="I8915" s="105">
        <f t="shared" si="985"/>
        <v>0</v>
      </c>
      <c r="J8915" s="105">
        <f t="shared" si="986"/>
        <v>26522.643239133584</v>
      </c>
      <c r="K8915" s="106">
        <f t="shared" si="987"/>
        <v>1.8942057870553981</v>
      </c>
    </row>
    <row r="8916" spans="2:11" x14ac:dyDescent="0.2">
      <c r="B8916" s="35">
        <v>8901</v>
      </c>
      <c r="C8916" s="93">
        <v>0.38676723532712121</v>
      </c>
      <c r="D8916" s="101">
        <f t="shared" si="983"/>
        <v>2.8497966780134605</v>
      </c>
      <c r="E8916" s="93">
        <v>4.7125724700187388E-2</v>
      </c>
      <c r="F8916" s="102">
        <f t="shared" si="981"/>
        <v>1.0471257247001873</v>
      </c>
      <c r="G8916" s="102">
        <f t="shared" si="984"/>
        <v>26523.598830024541</v>
      </c>
      <c r="H8916" s="102">
        <f t="shared" si="982"/>
        <v>26523.598830024541</v>
      </c>
      <c r="I8916" s="102">
        <f t="shared" si="985"/>
        <v>0</v>
      </c>
      <c r="J8916" s="102">
        <f t="shared" si="986"/>
        <v>26524.645955749242</v>
      </c>
      <c r="K8916" s="103">
        <f t="shared" si="987"/>
        <v>1.0471257247008907</v>
      </c>
    </row>
    <row r="8917" spans="2:11" x14ac:dyDescent="0.2">
      <c r="B8917" s="35">
        <v>8902</v>
      </c>
      <c r="C8917" s="93">
        <v>0.55478622675549727</v>
      </c>
      <c r="D8917" s="101">
        <f t="shared" si="983"/>
        <v>1.7675172493576374</v>
      </c>
      <c r="E8917" s="93">
        <v>0.11683260501252402</v>
      </c>
      <c r="F8917" s="102">
        <f t="shared" si="981"/>
        <v>1.1168326050125241</v>
      </c>
      <c r="G8917" s="102">
        <f t="shared" si="984"/>
        <v>26525.366347273899</v>
      </c>
      <c r="H8917" s="102">
        <f t="shared" si="982"/>
        <v>26525.366347273899</v>
      </c>
      <c r="I8917" s="102">
        <f t="shared" si="985"/>
        <v>0</v>
      </c>
      <c r="J8917" s="102">
        <f t="shared" si="986"/>
        <v>26526.483179878913</v>
      </c>
      <c r="K8917" s="103">
        <f t="shared" si="987"/>
        <v>1.1168326050137694</v>
      </c>
    </row>
    <row r="8918" spans="2:11" x14ac:dyDescent="0.2">
      <c r="B8918" s="35">
        <v>8903</v>
      </c>
      <c r="C8918" s="93">
        <v>0.52523314312194425</v>
      </c>
      <c r="D8918" s="101">
        <f t="shared" si="983"/>
        <v>1.9317390984862988</v>
      </c>
      <c r="E8918" s="93">
        <v>0.32922225777092529</v>
      </c>
      <c r="F8918" s="102">
        <f t="shared" si="981"/>
        <v>1.3292222577709252</v>
      </c>
      <c r="G8918" s="102">
        <f t="shared" si="984"/>
        <v>26527.298086372386</v>
      </c>
      <c r="H8918" s="102">
        <f t="shared" si="982"/>
        <v>26527.298086372386</v>
      </c>
      <c r="I8918" s="102">
        <f t="shared" si="985"/>
        <v>0</v>
      </c>
      <c r="J8918" s="102">
        <f t="shared" si="986"/>
        <v>26528.627308630155</v>
      </c>
      <c r="K8918" s="103">
        <f t="shared" si="987"/>
        <v>1.3292222577692883</v>
      </c>
    </row>
    <row r="8919" spans="2:11" ht="16" thickBot="1" x14ac:dyDescent="0.25">
      <c r="B8919" s="39">
        <v>8904</v>
      </c>
      <c r="C8919" s="94">
        <v>0.47562182160469924</v>
      </c>
      <c r="D8919" s="104">
        <f t="shared" si="983"/>
        <v>2.2293966988625806</v>
      </c>
      <c r="E8919" s="94">
        <v>0.93960655883349387</v>
      </c>
      <c r="F8919" s="105">
        <f t="shared" si="981"/>
        <v>1.9396065588334939</v>
      </c>
      <c r="G8919" s="105">
        <f t="shared" si="984"/>
        <v>26529.527483071248</v>
      </c>
      <c r="H8919" s="105">
        <f t="shared" si="982"/>
        <v>26529.527483071248</v>
      </c>
      <c r="I8919" s="105">
        <f t="shared" si="985"/>
        <v>0</v>
      </c>
      <c r="J8919" s="105">
        <f t="shared" si="986"/>
        <v>26531.467089630081</v>
      </c>
      <c r="K8919" s="106">
        <f t="shared" si="987"/>
        <v>1.939606558833475</v>
      </c>
    </row>
    <row r="8920" spans="2:11" x14ac:dyDescent="0.2">
      <c r="B8920" s="35">
        <v>8905</v>
      </c>
      <c r="C8920" s="93">
        <v>0.80063349104376691</v>
      </c>
      <c r="D8920" s="101">
        <f t="shared" si="983"/>
        <v>0.66705600260468911</v>
      </c>
      <c r="E8920" s="93">
        <v>8.9625425661726488E-2</v>
      </c>
      <c r="F8920" s="102">
        <f t="shared" si="981"/>
        <v>1.0896254256617266</v>
      </c>
      <c r="G8920" s="102">
        <f t="shared" si="984"/>
        <v>26530.194539073851</v>
      </c>
      <c r="H8920" s="102">
        <f t="shared" si="982"/>
        <v>26531.467089630081</v>
      </c>
      <c r="I8920" s="102">
        <f t="shared" si="985"/>
        <v>1.2725505562302715</v>
      </c>
      <c r="J8920" s="102">
        <f t="shared" si="986"/>
        <v>26532.556715055744</v>
      </c>
      <c r="K8920" s="103">
        <f t="shared" si="987"/>
        <v>2.3621759818925057</v>
      </c>
    </row>
    <row r="8921" spans="2:11" x14ac:dyDescent="0.2">
      <c r="B8921" s="35">
        <v>8906</v>
      </c>
      <c r="C8921" s="93">
        <v>0.36071289250613059</v>
      </c>
      <c r="D8921" s="101">
        <f t="shared" si="983"/>
        <v>3.059018846084073</v>
      </c>
      <c r="E8921" s="93">
        <v>0.38412687831047743</v>
      </c>
      <c r="F8921" s="102">
        <f t="shared" si="981"/>
        <v>1.3841268783104774</v>
      </c>
      <c r="G8921" s="102">
        <f t="shared" si="984"/>
        <v>26533.253557919936</v>
      </c>
      <c r="H8921" s="102">
        <f t="shared" si="982"/>
        <v>26533.253557919936</v>
      </c>
      <c r="I8921" s="102">
        <f t="shared" si="985"/>
        <v>0</v>
      </c>
      <c r="J8921" s="102">
        <f t="shared" si="986"/>
        <v>26534.637684798246</v>
      </c>
      <c r="K8921" s="103">
        <f t="shared" si="987"/>
        <v>1.3841268783107807</v>
      </c>
    </row>
    <row r="8922" spans="2:11" x14ac:dyDescent="0.2">
      <c r="B8922" s="35">
        <v>8907</v>
      </c>
      <c r="C8922" s="93">
        <v>0.78325939065027295</v>
      </c>
      <c r="D8922" s="101">
        <f t="shared" si="983"/>
        <v>0.73287407964620288</v>
      </c>
      <c r="E8922" s="93">
        <v>0.7325951658332992</v>
      </c>
      <c r="F8922" s="102">
        <f t="shared" si="981"/>
        <v>1.7325951658332992</v>
      </c>
      <c r="G8922" s="102">
        <f t="shared" si="984"/>
        <v>26533.986431999583</v>
      </c>
      <c r="H8922" s="102">
        <f t="shared" si="982"/>
        <v>26534.637684798246</v>
      </c>
      <c r="I8922" s="102">
        <f t="shared" si="985"/>
        <v>0.65125279866333585</v>
      </c>
      <c r="J8922" s="102">
        <f t="shared" si="986"/>
        <v>26536.370279964081</v>
      </c>
      <c r="K8922" s="103">
        <f t="shared" si="987"/>
        <v>2.3838479644982726</v>
      </c>
    </row>
    <row r="8923" spans="2:11" ht="16" thickBot="1" x14ac:dyDescent="0.25">
      <c r="B8923" s="39">
        <v>8908</v>
      </c>
      <c r="C8923" s="94">
        <v>0.65859053943266388</v>
      </c>
      <c r="D8923" s="104">
        <f t="shared" si="983"/>
        <v>1.2529598214194329</v>
      </c>
      <c r="E8923" s="94">
        <v>0.14448338513317427</v>
      </c>
      <c r="F8923" s="105">
        <f t="shared" si="981"/>
        <v>1.1444833851331744</v>
      </c>
      <c r="G8923" s="105">
        <f t="shared" si="984"/>
        <v>26535.239391821004</v>
      </c>
      <c r="H8923" s="105">
        <f t="shared" si="982"/>
        <v>26536.370279964081</v>
      </c>
      <c r="I8923" s="105">
        <f t="shared" si="985"/>
        <v>1.1308881430777546</v>
      </c>
      <c r="J8923" s="105">
        <f t="shared" si="986"/>
        <v>26537.514763349216</v>
      </c>
      <c r="K8923" s="106">
        <f t="shared" si="987"/>
        <v>2.2753715282124176</v>
      </c>
    </row>
    <row r="8924" spans="2:11" x14ac:dyDescent="0.2">
      <c r="B8924" s="35">
        <v>8909</v>
      </c>
      <c r="C8924" s="93">
        <v>0.7835205891651299</v>
      </c>
      <c r="D8924" s="101">
        <f t="shared" si="983"/>
        <v>0.7318738172457061</v>
      </c>
      <c r="E8924" s="93">
        <v>0.25236020587547225</v>
      </c>
      <c r="F8924" s="102">
        <f t="shared" si="981"/>
        <v>1.2523602058754721</v>
      </c>
      <c r="G8924" s="102">
        <f t="shared" si="984"/>
        <v>26535.971265638251</v>
      </c>
      <c r="H8924" s="102">
        <f t="shared" si="982"/>
        <v>26537.514763349216</v>
      </c>
      <c r="I8924" s="102">
        <f t="shared" si="985"/>
        <v>1.5434977109653119</v>
      </c>
      <c r="J8924" s="102">
        <f t="shared" si="986"/>
        <v>26538.767123555092</v>
      </c>
      <c r="K8924" s="103">
        <f t="shared" si="987"/>
        <v>2.7958579168407596</v>
      </c>
    </row>
    <row r="8925" spans="2:11" x14ac:dyDescent="0.2">
      <c r="B8925" s="35">
        <v>8910</v>
      </c>
      <c r="C8925" s="93">
        <v>8.9603033955562239E-2</v>
      </c>
      <c r="D8925" s="101">
        <f t="shared" si="983"/>
        <v>7.2370982953900231</v>
      </c>
      <c r="E8925" s="93">
        <v>0.27841915891496971</v>
      </c>
      <c r="F8925" s="102">
        <f t="shared" si="981"/>
        <v>1.2784191589149696</v>
      </c>
      <c r="G8925" s="102">
        <f t="shared" si="984"/>
        <v>26543.208363933642</v>
      </c>
      <c r="H8925" s="102">
        <f t="shared" si="982"/>
        <v>26543.208363933642</v>
      </c>
      <c r="I8925" s="102">
        <f t="shared" si="985"/>
        <v>0</v>
      </c>
      <c r="J8925" s="102">
        <f t="shared" si="986"/>
        <v>26544.486783092558</v>
      </c>
      <c r="K8925" s="103">
        <f t="shared" si="987"/>
        <v>1.2784191589162219</v>
      </c>
    </row>
    <row r="8926" spans="2:11" x14ac:dyDescent="0.2">
      <c r="B8926" s="35">
        <v>8911</v>
      </c>
      <c r="C8926" s="93">
        <v>0.50911252698543064</v>
      </c>
      <c r="D8926" s="101">
        <f t="shared" si="983"/>
        <v>2.0252586367123313</v>
      </c>
      <c r="E8926" s="93">
        <v>0.90807152573844174</v>
      </c>
      <c r="F8926" s="102">
        <f t="shared" si="981"/>
        <v>1.9080715257384417</v>
      </c>
      <c r="G8926" s="102">
        <f t="shared" si="984"/>
        <v>26545.233622570355</v>
      </c>
      <c r="H8926" s="102">
        <f t="shared" si="982"/>
        <v>26545.233622570355</v>
      </c>
      <c r="I8926" s="102">
        <f t="shared" si="985"/>
        <v>0</v>
      </c>
      <c r="J8926" s="102">
        <f t="shared" si="986"/>
        <v>26547.141694096092</v>
      </c>
      <c r="K8926" s="103">
        <f t="shared" si="987"/>
        <v>1.9080715257368865</v>
      </c>
    </row>
    <row r="8927" spans="2:11" ht="16" thickBot="1" x14ac:dyDescent="0.25">
      <c r="B8927" s="39">
        <v>8912</v>
      </c>
      <c r="C8927" s="94">
        <v>0.21753098083008993</v>
      </c>
      <c r="D8927" s="104">
        <f t="shared" si="983"/>
        <v>4.5762419939969474</v>
      </c>
      <c r="E8927" s="94">
        <v>0.3625635415334767</v>
      </c>
      <c r="F8927" s="105">
        <f t="shared" si="981"/>
        <v>1.3625635415334767</v>
      </c>
      <c r="G8927" s="105">
        <f t="shared" si="984"/>
        <v>26549.809864564351</v>
      </c>
      <c r="H8927" s="105">
        <f t="shared" si="982"/>
        <v>26549.809864564351</v>
      </c>
      <c r="I8927" s="105">
        <f t="shared" si="985"/>
        <v>0</v>
      </c>
      <c r="J8927" s="105">
        <f t="shared" si="986"/>
        <v>26551.172428105885</v>
      </c>
      <c r="K8927" s="106">
        <f t="shared" si="987"/>
        <v>1.3625635415337456</v>
      </c>
    </row>
    <row r="8928" spans="2:11" x14ac:dyDescent="0.2">
      <c r="B8928" s="35">
        <v>8913</v>
      </c>
      <c r="C8928" s="93">
        <v>0.46104937113076483</v>
      </c>
      <c r="D8928" s="101">
        <f t="shared" si="983"/>
        <v>2.3227504379744595</v>
      </c>
      <c r="E8928" s="93">
        <v>0.45121978674672736</v>
      </c>
      <c r="F8928" s="102">
        <f t="shared" si="981"/>
        <v>1.4512197867467274</v>
      </c>
      <c r="G8928" s="102">
        <f t="shared" si="984"/>
        <v>26552.132615002327</v>
      </c>
      <c r="H8928" s="102">
        <f t="shared" si="982"/>
        <v>26552.132615002327</v>
      </c>
      <c r="I8928" s="102">
        <f t="shared" si="985"/>
        <v>0</v>
      </c>
      <c r="J8928" s="102">
        <f t="shared" si="986"/>
        <v>26553.583834789075</v>
      </c>
      <c r="K8928" s="103">
        <f t="shared" si="987"/>
        <v>1.4512197867479699</v>
      </c>
    </row>
    <row r="8929" spans="2:11" x14ac:dyDescent="0.2">
      <c r="B8929" s="35">
        <v>8914</v>
      </c>
      <c r="C8929" s="93">
        <v>0.1189742629348095</v>
      </c>
      <c r="D8929" s="101">
        <f t="shared" si="983"/>
        <v>6.3865442613623404</v>
      </c>
      <c r="E8929" s="93">
        <v>0.8029359837092056</v>
      </c>
      <c r="F8929" s="102">
        <f t="shared" si="981"/>
        <v>1.8029359837092056</v>
      </c>
      <c r="G8929" s="102">
        <f t="shared" si="984"/>
        <v>26558.519159263687</v>
      </c>
      <c r="H8929" s="102">
        <f t="shared" si="982"/>
        <v>26558.519159263687</v>
      </c>
      <c r="I8929" s="102">
        <f t="shared" si="985"/>
        <v>0</v>
      </c>
      <c r="J8929" s="102">
        <f t="shared" si="986"/>
        <v>26560.322095247397</v>
      </c>
      <c r="K8929" s="103">
        <f t="shared" si="987"/>
        <v>1.8029359837091761</v>
      </c>
    </row>
    <row r="8930" spans="2:11" x14ac:dyDescent="0.2">
      <c r="B8930" s="35">
        <v>8915</v>
      </c>
      <c r="C8930" s="93">
        <v>1.2778006293240884E-2</v>
      </c>
      <c r="D8930" s="101">
        <f t="shared" si="983"/>
        <v>13.080089532888504</v>
      </c>
      <c r="E8930" s="93">
        <v>0.37087808219189411</v>
      </c>
      <c r="F8930" s="102">
        <f t="shared" si="981"/>
        <v>1.370878082191894</v>
      </c>
      <c r="G8930" s="102">
        <f t="shared" si="984"/>
        <v>26571.599248796578</v>
      </c>
      <c r="H8930" s="102">
        <f t="shared" si="982"/>
        <v>26571.599248796578</v>
      </c>
      <c r="I8930" s="102">
        <f t="shared" si="985"/>
        <v>0</v>
      </c>
      <c r="J8930" s="102">
        <f t="shared" si="986"/>
        <v>26572.970126878768</v>
      </c>
      <c r="K8930" s="103">
        <f t="shared" si="987"/>
        <v>1.3708780821907567</v>
      </c>
    </row>
    <row r="8931" spans="2:11" ht="16" thickBot="1" x14ac:dyDescent="0.25">
      <c r="B8931" s="39">
        <v>8916</v>
      </c>
      <c r="C8931" s="94">
        <v>0.26998910692172307</v>
      </c>
      <c r="D8931" s="104">
        <f t="shared" si="983"/>
        <v>3.9281209965959762</v>
      </c>
      <c r="E8931" s="94">
        <v>0.66268330721085877</v>
      </c>
      <c r="F8931" s="105">
        <f t="shared" si="981"/>
        <v>1.6626833072108589</v>
      </c>
      <c r="G8931" s="105">
        <f t="shared" si="984"/>
        <v>26575.527369793173</v>
      </c>
      <c r="H8931" s="105">
        <f t="shared" si="982"/>
        <v>26575.527369793173</v>
      </c>
      <c r="I8931" s="105">
        <f t="shared" si="985"/>
        <v>0</v>
      </c>
      <c r="J8931" s="105">
        <f t="shared" si="986"/>
        <v>26577.190053100385</v>
      </c>
      <c r="K8931" s="106">
        <f t="shared" si="987"/>
        <v>1.6626833072114096</v>
      </c>
    </row>
    <row r="8932" spans="2:11" x14ac:dyDescent="0.2">
      <c r="B8932" s="35">
        <v>8917</v>
      </c>
      <c r="C8932" s="93">
        <v>0.87845951382425103</v>
      </c>
      <c r="D8932" s="101">
        <f t="shared" si="983"/>
        <v>0.38875637396942425</v>
      </c>
      <c r="E8932" s="93">
        <v>0.2700314401038405</v>
      </c>
      <c r="F8932" s="102">
        <f t="shared" si="981"/>
        <v>1.2700314401038404</v>
      </c>
      <c r="G8932" s="102">
        <f t="shared" si="984"/>
        <v>26575.916126167143</v>
      </c>
      <c r="H8932" s="102">
        <f t="shared" si="982"/>
        <v>26577.190053100385</v>
      </c>
      <c r="I8932" s="102">
        <f t="shared" si="985"/>
        <v>1.2739269332414551</v>
      </c>
      <c r="J8932" s="102">
        <f t="shared" si="986"/>
        <v>26578.460084540489</v>
      </c>
      <c r="K8932" s="103">
        <f t="shared" si="987"/>
        <v>2.5439583733459585</v>
      </c>
    </row>
    <row r="8933" spans="2:11" x14ac:dyDescent="0.2">
      <c r="B8933" s="35">
        <v>8918</v>
      </c>
      <c r="C8933" s="93">
        <v>0.85597996164078149</v>
      </c>
      <c r="D8933" s="101">
        <f t="shared" si="983"/>
        <v>0.46652493723764793</v>
      </c>
      <c r="E8933" s="93">
        <v>0.54869912908291474</v>
      </c>
      <c r="F8933" s="102">
        <f t="shared" si="981"/>
        <v>1.5486991290829146</v>
      </c>
      <c r="G8933" s="102">
        <f t="shared" si="984"/>
        <v>26576.382651104381</v>
      </c>
      <c r="H8933" s="102">
        <f t="shared" si="982"/>
        <v>26578.460084540489</v>
      </c>
      <c r="I8933" s="102">
        <f t="shared" si="985"/>
        <v>2.0774334361085494</v>
      </c>
      <c r="J8933" s="102">
        <f t="shared" si="986"/>
        <v>26580.008783669571</v>
      </c>
      <c r="K8933" s="103">
        <f t="shared" si="987"/>
        <v>3.6261325651903462</v>
      </c>
    </row>
    <row r="8934" spans="2:11" x14ac:dyDescent="0.2">
      <c r="B8934" s="35">
        <v>8919</v>
      </c>
      <c r="C8934" s="93">
        <v>4.4281234491354349E-2</v>
      </c>
      <c r="D8934" s="101">
        <f t="shared" si="983"/>
        <v>9.351582876965324</v>
      </c>
      <c r="E8934" s="93">
        <v>0.2452456050810663</v>
      </c>
      <c r="F8934" s="102">
        <f t="shared" si="981"/>
        <v>1.2452456050810663</v>
      </c>
      <c r="G8934" s="102">
        <f t="shared" si="984"/>
        <v>26585.734233981348</v>
      </c>
      <c r="H8934" s="102">
        <f t="shared" si="982"/>
        <v>26585.734233981348</v>
      </c>
      <c r="I8934" s="102">
        <f t="shared" si="985"/>
        <v>0</v>
      </c>
      <c r="J8934" s="102">
        <f t="shared" si="986"/>
        <v>26586.979479586429</v>
      </c>
      <c r="K8934" s="103">
        <f t="shared" si="987"/>
        <v>1.2452456050814362</v>
      </c>
    </row>
    <row r="8935" spans="2:11" ht="16" thickBot="1" x14ac:dyDescent="0.25">
      <c r="B8935" s="39">
        <v>8920</v>
      </c>
      <c r="C8935" s="94">
        <v>0.89491019730460308</v>
      </c>
      <c r="D8935" s="104">
        <f t="shared" si="983"/>
        <v>0.33309571184593123</v>
      </c>
      <c r="E8935" s="94">
        <v>0.7407109684788441</v>
      </c>
      <c r="F8935" s="105">
        <f t="shared" si="981"/>
        <v>1.7407109684788442</v>
      </c>
      <c r="G8935" s="105">
        <f t="shared" si="984"/>
        <v>26586.067329693193</v>
      </c>
      <c r="H8935" s="105">
        <f t="shared" si="982"/>
        <v>26586.979479586429</v>
      </c>
      <c r="I8935" s="105">
        <f t="shared" si="985"/>
        <v>0.91214989323634654</v>
      </c>
      <c r="J8935" s="105">
        <f t="shared" si="986"/>
        <v>26588.720190554908</v>
      </c>
      <c r="K8935" s="106">
        <f t="shared" si="987"/>
        <v>2.6528608617154532</v>
      </c>
    </row>
    <row r="8936" spans="2:11" x14ac:dyDescent="0.2">
      <c r="B8936" s="35">
        <v>8921</v>
      </c>
      <c r="C8936" s="93">
        <v>3.5782428285191847E-2</v>
      </c>
      <c r="D8936" s="101">
        <f t="shared" si="983"/>
        <v>9.9908950082836281</v>
      </c>
      <c r="E8936" s="93">
        <v>0.24893013324367319</v>
      </c>
      <c r="F8936" s="102">
        <f t="shared" si="981"/>
        <v>1.2489301332436731</v>
      </c>
      <c r="G8936" s="102">
        <f t="shared" si="984"/>
        <v>26596.058224701475</v>
      </c>
      <c r="H8936" s="102">
        <f t="shared" si="982"/>
        <v>26596.058224701475</v>
      </c>
      <c r="I8936" s="102">
        <f t="shared" si="985"/>
        <v>0</v>
      </c>
      <c r="J8936" s="102">
        <f t="shared" si="986"/>
        <v>26597.307154834718</v>
      </c>
      <c r="K8936" s="103">
        <f t="shared" si="987"/>
        <v>1.2489301332425384</v>
      </c>
    </row>
    <row r="8937" spans="2:11" x14ac:dyDescent="0.2">
      <c r="B8937" s="35">
        <v>8922</v>
      </c>
      <c r="C8937" s="93">
        <v>0.15013171466568054</v>
      </c>
      <c r="D8937" s="101">
        <f t="shared" si="983"/>
        <v>5.6887268172509602</v>
      </c>
      <c r="E8937" s="93">
        <v>7.2431391172114168E-3</v>
      </c>
      <c r="F8937" s="102">
        <f t="shared" si="981"/>
        <v>1.0072431391172114</v>
      </c>
      <c r="G8937" s="102">
        <f t="shared" si="984"/>
        <v>26601.746951518726</v>
      </c>
      <c r="H8937" s="102">
        <f t="shared" si="982"/>
        <v>26601.746951518726</v>
      </c>
      <c r="I8937" s="102">
        <f t="shared" si="985"/>
        <v>0</v>
      </c>
      <c r="J8937" s="102">
        <f t="shared" si="986"/>
        <v>26602.754194657842</v>
      </c>
      <c r="K8937" s="103">
        <f t="shared" si="987"/>
        <v>1.0072431391163263</v>
      </c>
    </row>
    <row r="8938" spans="2:11" x14ac:dyDescent="0.2">
      <c r="B8938" s="35">
        <v>8923</v>
      </c>
      <c r="C8938" s="93">
        <v>0.83133250319459639</v>
      </c>
      <c r="D8938" s="101">
        <f t="shared" si="983"/>
        <v>0.5541763199213976</v>
      </c>
      <c r="E8938" s="93">
        <v>0.78546381582797364</v>
      </c>
      <c r="F8938" s="102">
        <f t="shared" si="981"/>
        <v>1.7854638158279736</v>
      </c>
      <c r="G8938" s="102">
        <f t="shared" si="984"/>
        <v>26602.301127838648</v>
      </c>
      <c r="H8938" s="102">
        <f t="shared" si="982"/>
        <v>26602.754194657842</v>
      </c>
      <c r="I8938" s="102">
        <f t="shared" si="985"/>
        <v>0.45306681919464609</v>
      </c>
      <c r="J8938" s="102">
        <f t="shared" si="986"/>
        <v>26604.53965847367</v>
      </c>
      <c r="K8938" s="103">
        <f t="shared" si="987"/>
        <v>2.238530635022471</v>
      </c>
    </row>
    <row r="8939" spans="2:11" ht="16" thickBot="1" x14ac:dyDescent="0.25">
      <c r="B8939" s="39">
        <v>8924</v>
      </c>
      <c r="C8939" s="94">
        <v>0.90955813222276716</v>
      </c>
      <c r="D8939" s="104">
        <f t="shared" si="983"/>
        <v>0.28438909915202254</v>
      </c>
      <c r="E8939" s="94">
        <v>0.37270657846881505</v>
      </c>
      <c r="F8939" s="105">
        <f t="shared" ref="F8939:F9002" si="988">($N$18-$N$19)*E8939+$N$19</f>
        <v>1.3727065784688151</v>
      </c>
      <c r="G8939" s="105">
        <f t="shared" si="984"/>
        <v>26602.585516937801</v>
      </c>
      <c r="H8939" s="105">
        <f t="shared" ref="H8939:H9002" si="989">+MAX(G8939,J8938)</f>
        <v>26604.53965847367</v>
      </c>
      <c r="I8939" s="105">
        <f t="shared" si="985"/>
        <v>1.9541415358689846</v>
      </c>
      <c r="J8939" s="105">
        <f t="shared" si="986"/>
        <v>26605.91236505214</v>
      </c>
      <c r="K8939" s="106">
        <f t="shared" si="987"/>
        <v>3.3268481143386452</v>
      </c>
    </row>
    <row r="8940" spans="2:11" x14ac:dyDescent="0.2">
      <c r="B8940" s="35">
        <v>8925</v>
      </c>
      <c r="C8940" s="93">
        <v>0.51466940235474834</v>
      </c>
      <c r="D8940" s="101">
        <f t="shared" ref="D8940:D9003" si="990">-LN(C8940)/$N$16</f>
        <v>1.9926915648706052</v>
      </c>
      <c r="E8940" s="93">
        <v>0.76654883742619695</v>
      </c>
      <c r="F8940" s="102">
        <f t="shared" si="988"/>
        <v>1.7665488374261971</v>
      </c>
      <c r="G8940" s="102">
        <f t="shared" ref="G8940:G9003" si="991">G8939+D8940</f>
        <v>26604.578208502673</v>
      </c>
      <c r="H8940" s="102">
        <f t="shared" si="989"/>
        <v>26605.91236505214</v>
      </c>
      <c r="I8940" s="102">
        <f t="shared" si="985"/>
        <v>1.3341565494665701</v>
      </c>
      <c r="J8940" s="102">
        <f t="shared" si="986"/>
        <v>26607.678913889566</v>
      </c>
      <c r="K8940" s="103">
        <f t="shared" si="987"/>
        <v>3.1007053868925141</v>
      </c>
    </row>
    <row r="8941" spans="2:11" x14ac:dyDescent="0.2">
      <c r="B8941" s="35">
        <v>8926</v>
      </c>
      <c r="C8941" s="93">
        <v>0.63124844580114903</v>
      </c>
      <c r="D8941" s="101">
        <f t="shared" si="990"/>
        <v>1.3801672814783645</v>
      </c>
      <c r="E8941" s="93">
        <v>0.78007631177229397</v>
      </c>
      <c r="F8941" s="102">
        <f t="shared" si="988"/>
        <v>1.780076311772294</v>
      </c>
      <c r="G8941" s="102">
        <f t="shared" si="991"/>
        <v>26605.95837578415</v>
      </c>
      <c r="H8941" s="102">
        <f t="shared" si="989"/>
        <v>26607.678913889566</v>
      </c>
      <c r="I8941" s="102">
        <f t="shared" si="985"/>
        <v>1.7205381054154714</v>
      </c>
      <c r="J8941" s="102">
        <f t="shared" si="986"/>
        <v>26609.458990201339</v>
      </c>
      <c r="K8941" s="103">
        <f t="shared" si="987"/>
        <v>3.5006144171893538</v>
      </c>
    </row>
    <row r="8942" spans="2:11" x14ac:dyDescent="0.2">
      <c r="B8942" s="35">
        <v>8927</v>
      </c>
      <c r="C8942" s="93">
        <v>0.71066335957935189</v>
      </c>
      <c r="D8942" s="101">
        <f t="shared" si="990"/>
        <v>1.0246693076259392</v>
      </c>
      <c r="E8942" s="93">
        <v>0.20727514537610625</v>
      </c>
      <c r="F8942" s="102">
        <f t="shared" si="988"/>
        <v>1.2072751453761064</v>
      </c>
      <c r="G8942" s="102">
        <f t="shared" si="991"/>
        <v>26606.983045091776</v>
      </c>
      <c r="H8942" s="102">
        <f t="shared" si="989"/>
        <v>26609.458990201339</v>
      </c>
      <c r="I8942" s="102">
        <f t="shared" si="985"/>
        <v>2.4759451095633267</v>
      </c>
      <c r="J8942" s="102">
        <f t="shared" si="986"/>
        <v>26610.666265346714</v>
      </c>
      <c r="K8942" s="103">
        <f t="shared" si="987"/>
        <v>3.6832202549376234</v>
      </c>
    </row>
    <row r="8943" spans="2:11" ht="16" thickBot="1" x14ac:dyDescent="0.25">
      <c r="B8943" s="39">
        <v>8928</v>
      </c>
      <c r="C8943" s="94">
        <v>0.96987181627934871</v>
      </c>
      <c r="D8943" s="104">
        <f t="shared" si="990"/>
        <v>9.1774093147999766E-2</v>
      </c>
      <c r="E8943" s="94">
        <v>4.3111930120519948E-2</v>
      </c>
      <c r="F8943" s="105">
        <f t="shared" si="988"/>
        <v>1.0431119301205198</v>
      </c>
      <c r="G8943" s="105">
        <f t="shared" si="991"/>
        <v>26607.074819184923</v>
      </c>
      <c r="H8943" s="105">
        <f t="shared" si="989"/>
        <v>26610.666265346714</v>
      </c>
      <c r="I8943" s="105">
        <f t="shared" si="985"/>
        <v>3.5914461617903726</v>
      </c>
      <c r="J8943" s="105">
        <f t="shared" si="986"/>
        <v>26611.709377276835</v>
      </c>
      <c r="K8943" s="106">
        <f t="shared" si="987"/>
        <v>4.6345580919114582</v>
      </c>
    </row>
    <row r="8944" spans="2:11" x14ac:dyDescent="0.2">
      <c r="B8944" s="35">
        <v>8929</v>
      </c>
      <c r="C8944" s="93">
        <v>0.20739122779203001</v>
      </c>
      <c r="D8944" s="101">
        <f t="shared" si="990"/>
        <v>4.7194448404977907</v>
      </c>
      <c r="E8944" s="93">
        <v>0.69186111613350254</v>
      </c>
      <c r="F8944" s="102">
        <f t="shared" si="988"/>
        <v>1.6918611161335027</v>
      </c>
      <c r="G8944" s="102">
        <f t="shared" si="991"/>
        <v>26611.794264025422</v>
      </c>
      <c r="H8944" s="102">
        <f t="shared" si="989"/>
        <v>26611.794264025422</v>
      </c>
      <c r="I8944" s="102">
        <f t="shared" si="985"/>
        <v>0</v>
      </c>
      <c r="J8944" s="102">
        <f t="shared" si="986"/>
        <v>26613.486125141557</v>
      </c>
      <c r="K8944" s="103">
        <f t="shared" si="987"/>
        <v>1.6918611161345325</v>
      </c>
    </row>
    <row r="8945" spans="2:11" x14ac:dyDescent="0.2">
      <c r="B8945" s="35">
        <v>8930</v>
      </c>
      <c r="C8945" s="93">
        <v>0.57211334123702651</v>
      </c>
      <c r="D8945" s="101">
        <f t="shared" si="990"/>
        <v>1.6752544746464455</v>
      </c>
      <c r="E8945" s="93">
        <v>0.9528347131002981</v>
      </c>
      <c r="F8945" s="102">
        <f t="shared" si="988"/>
        <v>1.9528347131002981</v>
      </c>
      <c r="G8945" s="102">
        <f t="shared" si="991"/>
        <v>26613.469518500067</v>
      </c>
      <c r="H8945" s="102">
        <f t="shared" si="989"/>
        <v>26613.486125141557</v>
      </c>
      <c r="I8945" s="102">
        <f t="shared" si="985"/>
        <v>1.6606641489488538E-2</v>
      </c>
      <c r="J8945" s="102">
        <f t="shared" si="986"/>
        <v>26615.438959854659</v>
      </c>
      <c r="K8945" s="103">
        <f t="shared" si="987"/>
        <v>1.9694413545912539</v>
      </c>
    </row>
    <row r="8946" spans="2:11" x14ac:dyDescent="0.2">
      <c r="B8946" s="35">
        <v>8931</v>
      </c>
      <c r="C8946" s="93">
        <v>0.43439023032100199</v>
      </c>
      <c r="D8946" s="101">
        <f t="shared" si="990"/>
        <v>2.5014360020047754</v>
      </c>
      <c r="E8946" s="93">
        <v>0.92230562418724515</v>
      </c>
      <c r="F8946" s="102">
        <f t="shared" si="988"/>
        <v>1.9223056241872452</v>
      </c>
      <c r="G8946" s="102">
        <f t="shared" si="991"/>
        <v>26615.970954502071</v>
      </c>
      <c r="H8946" s="102">
        <f t="shared" si="989"/>
        <v>26615.970954502071</v>
      </c>
      <c r="I8946" s="102">
        <f t="shared" si="985"/>
        <v>0</v>
      </c>
      <c r="J8946" s="102">
        <f t="shared" si="986"/>
        <v>26617.893260126257</v>
      </c>
      <c r="K8946" s="103">
        <f t="shared" si="987"/>
        <v>1.922305624186265</v>
      </c>
    </row>
    <row r="8947" spans="2:11" ht="16" thickBot="1" x14ac:dyDescent="0.25">
      <c r="B8947" s="39">
        <v>8932</v>
      </c>
      <c r="C8947" s="94">
        <v>0.16486410529416007</v>
      </c>
      <c r="D8947" s="104">
        <f t="shared" si="990"/>
        <v>5.4079012461231484</v>
      </c>
      <c r="E8947" s="94">
        <v>0.1650439598103659</v>
      </c>
      <c r="F8947" s="105">
        <f t="shared" si="988"/>
        <v>1.1650439598103659</v>
      </c>
      <c r="G8947" s="105">
        <f t="shared" si="991"/>
        <v>26621.378855748193</v>
      </c>
      <c r="H8947" s="105">
        <f t="shared" si="989"/>
        <v>26621.378855748193</v>
      </c>
      <c r="I8947" s="105">
        <f t="shared" si="985"/>
        <v>0</v>
      </c>
      <c r="J8947" s="105">
        <f t="shared" si="986"/>
        <v>26622.543899708002</v>
      </c>
      <c r="K8947" s="106">
        <f t="shared" si="987"/>
        <v>1.1650439598088269</v>
      </c>
    </row>
    <row r="8948" spans="2:11" x14ac:dyDescent="0.2">
      <c r="B8948" s="35">
        <v>8933</v>
      </c>
      <c r="C8948" s="93">
        <v>3.7272976607685804E-2</v>
      </c>
      <c r="D8948" s="101">
        <f t="shared" si="990"/>
        <v>9.868460107890094</v>
      </c>
      <c r="E8948" s="93">
        <v>0.92736496409770153</v>
      </c>
      <c r="F8948" s="102">
        <f t="shared" si="988"/>
        <v>1.9273649640977015</v>
      </c>
      <c r="G8948" s="102">
        <f t="shared" si="991"/>
        <v>26631.247315856082</v>
      </c>
      <c r="H8948" s="102">
        <f t="shared" si="989"/>
        <v>26631.247315856082</v>
      </c>
      <c r="I8948" s="102">
        <f t="shared" si="985"/>
        <v>0</v>
      </c>
      <c r="J8948" s="102">
        <f t="shared" si="986"/>
        <v>26633.174680820179</v>
      </c>
      <c r="K8948" s="103">
        <f t="shared" si="987"/>
        <v>1.9273649640963413</v>
      </c>
    </row>
    <row r="8949" spans="2:11" x14ac:dyDescent="0.2">
      <c r="B8949" s="35">
        <v>8934</v>
      </c>
      <c r="C8949" s="93">
        <v>1.7484247478976367E-2</v>
      </c>
      <c r="D8949" s="101">
        <f t="shared" si="990"/>
        <v>12.139364842452318</v>
      </c>
      <c r="E8949" s="93">
        <v>0.81094864859834859</v>
      </c>
      <c r="F8949" s="102">
        <f t="shared" si="988"/>
        <v>1.8109486485983486</v>
      </c>
      <c r="G8949" s="102">
        <f t="shared" si="991"/>
        <v>26643.386680698535</v>
      </c>
      <c r="H8949" s="102">
        <f t="shared" si="989"/>
        <v>26643.386680698535</v>
      </c>
      <c r="I8949" s="102">
        <f t="shared" si="985"/>
        <v>0</v>
      </c>
      <c r="J8949" s="102">
        <f t="shared" si="986"/>
        <v>26645.197629347134</v>
      </c>
      <c r="K8949" s="103">
        <f t="shared" si="987"/>
        <v>1.8109486485991511</v>
      </c>
    </row>
    <row r="8950" spans="2:11" x14ac:dyDescent="0.2">
      <c r="B8950" s="35">
        <v>8935</v>
      </c>
      <c r="C8950" s="93">
        <v>0.23014022464925143</v>
      </c>
      <c r="D8950" s="101">
        <f t="shared" si="990"/>
        <v>4.4071994503367957</v>
      </c>
      <c r="E8950" s="93">
        <v>0.20642747909921999</v>
      </c>
      <c r="F8950" s="102">
        <f t="shared" si="988"/>
        <v>1.20642747909922</v>
      </c>
      <c r="G8950" s="102">
        <f t="shared" si="991"/>
        <v>26647.793880148871</v>
      </c>
      <c r="H8950" s="102">
        <f t="shared" si="989"/>
        <v>26647.793880148871</v>
      </c>
      <c r="I8950" s="102">
        <f t="shared" si="985"/>
        <v>0</v>
      </c>
      <c r="J8950" s="102">
        <f t="shared" si="986"/>
        <v>26649.000307627972</v>
      </c>
      <c r="K8950" s="103">
        <f t="shared" si="987"/>
        <v>1.2064274791009666</v>
      </c>
    </row>
    <row r="8951" spans="2:11" ht="16" thickBot="1" x14ac:dyDescent="0.25">
      <c r="B8951" s="39">
        <v>8936</v>
      </c>
      <c r="C8951" s="94">
        <v>0.71905260297809825</v>
      </c>
      <c r="D8951" s="104">
        <f t="shared" si="990"/>
        <v>0.9894622878975653</v>
      </c>
      <c r="E8951" s="94">
        <v>0.87894368605896345</v>
      </c>
      <c r="F8951" s="105">
        <f t="shared" si="988"/>
        <v>1.8789436860589634</v>
      </c>
      <c r="G8951" s="105">
        <f t="shared" si="991"/>
        <v>26648.783342436767</v>
      </c>
      <c r="H8951" s="105">
        <f t="shared" si="989"/>
        <v>26649.000307627972</v>
      </c>
      <c r="I8951" s="105">
        <f t="shared" si="985"/>
        <v>0.2169651912045083</v>
      </c>
      <c r="J8951" s="105">
        <f t="shared" si="986"/>
        <v>26650.879251314032</v>
      </c>
      <c r="K8951" s="106">
        <f t="shared" si="987"/>
        <v>2.0959088772651739</v>
      </c>
    </row>
    <row r="8952" spans="2:11" x14ac:dyDescent="0.2">
      <c r="B8952" s="35">
        <v>8937</v>
      </c>
      <c r="C8952" s="93">
        <v>0.28137923831544709</v>
      </c>
      <c r="D8952" s="101">
        <f t="shared" si="990"/>
        <v>3.8041557509917805</v>
      </c>
      <c r="E8952" s="93">
        <v>0.31156135716672795</v>
      </c>
      <c r="F8952" s="102">
        <f t="shared" si="988"/>
        <v>1.3115613571667279</v>
      </c>
      <c r="G8952" s="102">
        <f t="shared" si="991"/>
        <v>26652.587498187761</v>
      </c>
      <c r="H8952" s="102">
        <f t="shared" si="989"/>
        <v>26652.587498187761</v>
      </c>
      <c r="I8952" s="102">
        <f t="shared" si="985"/>
        <v>0</v>
      </c>
      <c r="J8952" s="102">
        <f t="shared" si="986"/>
        <v>26653.899059544929</v>
      </c>
      <c r="K8952" s="103">
        <f t="shared" si="987"/>
        <v>1.3115613571681024</v>
      </c>
    </row>
    <row r="8953" spans="2:11" x14ac:dyDescent="0.2">
      <c r="B8953" s="35">
        <v>8938</v>
      </c>
      <c r="C8953" s="93">
        <v>0.40953384073592547</v>
      </c>
      <c r="D8953" s="101">
        <f t="shared" si="990"/>
        <v>2.6782072198310134</v>
      </c>
      <c r="E8953" s="93">
        <v>0.75919834188727453</v>
      </c>
      <c r="F8953" s="102">
        <f t="shared" si="988"/>
        <v>1.7591983418872745</v>
      </c>
      <c r="G8953" s="102">
        <f t="shared" si="991"/>
        <v>26655.26570540759</v>
      </c>
      <c r="H8953" s="102">
        <f t="shared" si="989"/>
        <v>26655.26570540759</v>
      </c>
      <c r="I8953" s="102">
        <f t="shared" si="985"/>
        <v>0</v>
      </c>
      <c r="J8953" s="102">
        <f t="shared" si="986"/>
        <v>26657.024903749476</v>
      </c>
      <c r="K8953" s="103">
        <f t="shared" si="987"/>
        <v>1.7591983418860764</v>
      </c>
    </row>
    <row r="8954" spans="2:11" x14ac:dyDescent="0.2">
      <c r="B8954" s="35">
        <v>8939</v>
      </c>
      <c r="C8954" s="93">
        <v>0.40526128933613292</v>
      </c>
      <c r="D8954" s="101">
        <f t="shared" si="990"/>
        <v>2.709669783139363</v>
      </c>
      <c r="E8954" s="93">
        <v>0.30532507160117672</v>
      </c>
      <c r="F8954" s="102">
        <f t="shared" si="988"/>
        <v>1.3053250716011768</v>
      </c>
      <c r="G8954" s="102">
        <f t="shared" si="991"/>
        <v>26657.97537519073</v>
      </c>
      <c r="H8954" s="102">
        <f t="shared" si="989"/>
        <v>26657.97537519073</v>
      </c>
      <c r="I8954" s="102">
        <f t="shared" si="985"/>
        <v>0</v>
      </c>
      <c r="J8954" s="102">
        <f t="shared" si="986"/>
        <v>26659.28070026233</v>
      </c>
      <c r="K8954" s="103">
        <f t="shared" si="987"/>
        <v>1.3053250716002367</v>
      </c>
    </row>
    <row r="8955" spans="2:11" ht="16" thickBot="1" x14ac:dyDescent="0.25">
      <c r="B8955" s="39">
        <v>8940</v>
      </c>
      <c r="C8955" s="94">
        <v>2.7951252667280491E-2</v>
      </c>
      <c r="D8955" s="104">
        <f t="shared" si="990"/>
        <v>10.731879786707285</v>
      </c>
      <c r="E8955" s="94">
        <v>0.27142256113219598</v>
      </c>
      <c r="F8955" s="105">
        <f t="shared" si="988"/>
        <v>1.2714225611321961</v>
      </c>
      <c r="G8955" s="105">
        <f t="shared" si="991"/>
        <v>26668.707254977438</v>
      </c>
      <c r="H8955" s="105">
        <f t="shared" si="989"/>
        <v>26668.707254977438</v>
      </c>
      <c r="I8955" s="105">
        <f t="shared" si="985"/>
        <v>0</v>
      </c>
      <c r="J8955" s="105">
        <f t="shared" si="986"/>
        <v>26669.978677538569</v>
      </c>
      <c r="K8955" s="106">
        <f t="shared" si="987"/>
        <v>1.2714225611307484</v>
      </c>
    </row>
    <row r="8956" spans="2:11" x14ac:dyDescent="0.2">
      <c r="B8956" s="35">
        <v>8941</v>
      </c>
      <c r="C8956" s="93">
        <v>0.4716826163763399</v>
      </c>
      <c r="D8956" s="101">
        <f t="shared" si="990"/>
        <v>2.254346827517284</v>
      </c>
      <c r="E8956" s="93">
        <v>7.6213442894623729E-4</v>
      </c>
      <c r="F8956" s="102">
        <f t="shared" si="988"/>
        <v>1.0007621344289461</v>
      </c>
      <c r="G8956" s="102">
        <f t="shared" si="991"/>
        <v>26670.961601804956</v>
      </c>
      <c r="H8956" s="102">
        <f t="shared" si="989"/>
        <v>26670.961601804956</v>
      </c>
      <c r="I8956" s="102">
        <f t="shared" si="985"/>
        <v>0</v>
      </c>
      <c r="J8956" s="102">
        <f t="shared" si="986"/>
        <v>26671.962363939387</v>
      </c>
      <c r="K8956" s="103">
        <f t="shared" si="987"/>
        <v>1.0007621344302606</v>
      </c>
    </row>
    <row r="8957" spans="2:11" x14ac:dyDescent="0.2">
      <c r="B8957" s="35">
        <v>8942</v>
      </c>
      <c r="C8957" s="93">
        <v>0.60459694402730413</v>
      </c>
      <c r="D8957" s="101">
        <f t="shared" si="990"/>
        <v>1.5095797535578035</v>
      </c>
      <c r="E8957" s="93">
        <v>0.87223623075637313</v>
      </c>
      <c r="F8957" s="102">
        <f t="shared" si="988"/>
        <v>1.8722362307563731</v>
      </c>
      <c r="G8957" s="102">
        <f t="shared" si="991"/>
        <v>26672.471181558514</v>
      </c>
      <c r="H8957" s="102">
        <f t="shared" si="989"/>
        <v>26672.471181558514</v>
      </c>
      <c r="I8957" s="102">
        <f t="shared" si="985"/>
        <v>0</v>
      </c>
      <c r="J8957" s="102">
        <f t="shared" si="986"/>
        <v>26674.34341778927</v>
      </c>
      <c r="K8957" s="103">
        <f t="shared" si="987"/>
        <v>1.8722362307562435</v>
      </c>
    </row>
    <row r="8958" spans="2:11" x14ac:dyDescent="0.2">
      <c r="B8958" s="35">
        <v>8943</v>
      </c>
      <c r="C8958" s="93">
        <v>0.3188346184335572</v>
      </c>
      <c r="D8958" s="101">
        <f t="shared" si="990"/>
        <v>3.4292482444345369</v>
      </c>
      <c r="E8958" s="93">
        <v>0.95227999767030425</v>
      </c>
      <c r="F8958" s="102">
        <f t="shared" si="988"/>
        <v>1.9522799976703042</v>
      </c>
      <c r="G8958" s="102">
        <f t="shared" si="991"/>
        <v>26675.90042980295</v>
      </c>
      <c r="H8958" s="102">
        <f t="shared" si="989"/>
        <v>26675.90042980295</v>
      </c>
      <c r="I8958" s="102">
        <f t="shared" si="985"/>
        <v>0</v>
      </c>
      <c r="J8958" s="102">
        <f t="shared" si="986"/>
        <v>26677.85270980062</v>
      </c>
      <c r="K8958" s="103">
        <f t="shared" si="987"/>
        <v>1.9522799976693932</v>
      </c>
    </row>
    <row r="8959" spans="2:11" ht="16" thickBot="1" x14ac:dyDescent="0.25">
      <c r="B8959" s="39">
        <v>8944</v>
      </c>
      <c r="C8959" s="94">
        <v>0.93942219155513484</v>
      </c>
      <c r="D8959" s="104">
        <f t="shared" si="990"/>
        <v>0.18747084765690478</v>
      </c>
      <c r="E8959" s="94">
        <v>0.8394035013163661</v>
      </c>
      <c r="F8959" s="105">
        <f t="shared" si="988"/>
        <v>1.8394035013163661</v>
      </c>
      <c r="G8959" s="105">
        <f t="shared" si="991"/>
        <v>26676.087900650607</v>
      </c>
      <c r="H8959" s="105">
        <f t="shared" si="989"/>
        <v>26677.85270980062</v>
      </c>
      <c r="I8959" s="105">
        <f t="shared" si="985"/>
        <v>1.7648091500122973</v>
      </c>
      <c r="J8959" s="105">
        <f t="shared" si="986"/>
        <v>26679.692113301935</v>
      </c>
      <c r="K8959" s="106">
        <f t="shared" si="987"/>
        <v>3.6042126513275434</v>
      </c>
    </row>
    <row r="8960" spans="2:11" x14ac:dyDescent="0.2">
      <c r="B8960" s="35">
        <v>8945</v>
      </c>
      <c r="C8960" s="93">
        <v>0.81993008875330164</v>
      </c>
      <c r="D8960" s="101">
        <f t="shared" si="990"/>
        <v>0.59560859992920112</v>
      </c>
      <c r="E8960" s="93">
        <v>0.51543018736320068</v>
      </c>
      <c r="F8960" s="102">
        <f t="shared" si="988"/>
        <v>1.5154301873632008</v>
      </c>
      <c r="G8960" s="102">
        <f t="shared" si="991"/>
        <v>26676.683509250535</v>
      </c>
      <c r="H8960" s="102">
        <f t="shared" si="989"/>
        <v>26679.692113301935</v>
      </c>
      <c r="I8960" s="102">
        <f t="shared" si="985"/>
        <v>3.0086040513997432</v>
      </c>
      <c r="J8960" s="102">
        <f t="shared" si="986"/>
        <v>26681.207543489298</v>
      </c>
      <c r="K8960" s="103">
        <f t="shared" si="987"/>
        <v>4.5240342387623969</v>
      </c>
    </row>
    <row r="8961" spans="2:11" x14ac:dyDescent="0.2">
      <c r="B8961" s="35">
        <v>8946</v>
      </c>
      <c r="C8961" s="93">
        <v>0.50226723739047985</v>
      </c>
      <c r="D8961" s="101">
        <f t="shared" si="990"/>
        <v>2.0658688666097711</v>
      </c>
      <c r="E8961" s="93">
        <v>0.64187603111973912</v>
      </c>
      <c r="F8961" s="102">
        <f t="shared" si="988"/>
        <v>1.6418760311197391</v>
      </c>
      <c r="G8961" s="102">
        <f t="shared" si="991"/>
        <v>26678.749378117143</v>
      </c>
      <c r="H8961" s="102">
        <f t="shared" si="989"/>
        <v>26681.207543489298</v>
      </c>
      <c r="I8961" s="102">
        <f t="shared" si="985"/>
        <v>2.4581653721543262</v>
      </c>
      <c r="J8961" s="102">
        <f t="shared" si="986"/>
        <v>26682.849419520418</v>
      </c>
      <c r="K8961" s="103">
        <f t="shared" si="987"/>
        <v>4.1000414032750996</v>
      </c>
    </row>
    <row r="8962" spans="2:11" x14ac:dyDescent="0.2">
      <c r="B8962" s="35">
        <v>8947</v>
      </c>
      <c r="C8962" s="93">
        <v>0.47388571125763523</v>
      </c>
      <c r="D8962" s="101">
        <f t="shared" si="990"/>
        <v>2.2403673055508846</v>
      </c>
      <c r="E8962" s="93">
        <v>0.87557264568269633</v>
      </c>
      <c r="F8962" s="102">
        <f t="shared" si="988"/>
        <v>1.8755726456826962</v>
      </c>
      <c r="G8962" s="102">
        <f t="shared" si="991"/>
        <v>26680.989745422696</v>
      </c>
      <c r="H8962" s="102">
        <f t="shared" si="989"/>
        <v>26682.849419520418</v>
      </c>
      <c r="I8962" s="102">
        <f t="shared" si="985"/>
        <v>1.8596740977227455</v>
      </c>
      <c r="J8962" s="102">
        <f t="shared" si="986"/>
        <v>26684.724992166102</v>
      </c>
      <c r="K8962" s="103">
        <f t="shared" si="987"/>
        <v>3.7352467434066057</v>
      </c>
    </row>
    <row r="8963" spans="2:11" ht="16" thickBot="1" x14ac:dyDescent="0.25">
      <c r="B8963" s="39">
        <v>8948</v>
      </c>
      <c r="C8963" s="94">
        <v>0.9238310665450411</v>
      </c>
      <c r="D8963" s="104">
        <f t="shared" si="990"/>
        <v>0.23767815741018752</v>
      </c>
      <c r="E8963" s="94">
        <v>3.7696216979458019E-2</v>
      </c>
      <c r="F8963" s="105">
        <f t="shared" si="988"/>
        <v>1.0376962169794579</v>
      </c>
      <c r="G8963" s="105">
        <f t="shared" si="991"/>
        <v>26681.227423580105</v>
      </c>
      <c r="H8963" s="105">
        <f t="shared" si="989"/>
        <v>26684.724992166102</v>
      </c>
      <c r="I8963" s="105">
        <f t="shared" si="985"/>
        <v>3.4975685859972145</v>
      </c>
      <c r="J8963" s="105">
        <f t="shared" si="986"/>
        <v>26685.762688383082</v>
      </c>
      <c r="K8963" s="106">
        <f t="shared" si="987"/>
        <v>4.5352648029765987</v>
      </c>
    </row>
    <row r="8964" spans="2:11" x14ac:dyDescent="0.2">
      <c r="B8964" s="35">
        <v>8949</v>
      </c>
      <c r="C8964" s="93">
        <v>0.43841700412730089</v>
      </c>
      <c r="D8964" s="101">
        <f t="shared" si="990"/>
        <v>2.4737542719413783</v>
      </c>
      <c r="E8964" s="93">
        <v>0.48281499241990011</v>
      </c>
      <c r="F8964" s="102">
        <f t="shared" si="988"/>
        <v>1.4828149924199001</v>
      </c>
      <c r="G8964" s="102">
        <f t="shared" si="991"/>
        <v>26683.701177852046</v>
      </c>
      <c r="H8964" s="102">
        <f t="shared" si="989"/>
        <v>26685.762688383082</v>
      </c>
      <c r="I8964" s="102">
        <f t="shared" si="985"/>
        <v>2.0615105310353101</v>
      </c>
      <c r="J8964" s="102">
        <f t="shared" si="986"/>
        <v>26687.245503375503</v>
      </c>
      <c r="K8964" s="103">
        <f t="shared" si="987"/>
        <v>3.5443255234567914</v>
      </c>
    </row>
    <row r="8965" spans="2:11" x14ac:dyDescent="0.2">
      <c r="B8965" s="35">
        <v>8950</v>
      </c>
      <c r="C8965" s="93">
        <v>0.38371546694535763</v>
      </c>
      <c r="D8965" s="101">
        <f t="shared" si="990"/>
        <v>2.8735619176378102</v>
      </c>
      <c r="E8965" s="93">
        <v>0.30071673957884071</v>
      </c>
      <c r="F8965" s="102">
        <f t="shared" si="988"/>
        <v>1.3007167395788408</v>
      </c>
      <c r="G8965" s="102">
        <f t="shared" si="991"/>
        <v>26686.574739769683</v>
      </c>
      <c r="H8965" s="102">
        <f t="shared" si="989"/>
        <v>26687.245503375503</v>
      </c>
      <c r="I8965" s="102">
        <f t="shared" si="985"/>
        <v>0.67076360581995687</v>
      </c>
      <c r="J8965" s="102">
        <f t="shared" si="986"/>
        <v>26688.54622011508</v>
      </c>
      <c r="K8965" s="103">
        <f t="shared" si="987"/>
        <v>1.9714803453971399</v>
      </c>
    </row>
    <row r="8966" spans="2:11" x14ac:dyDescent="0.2">
      <c r="B8966" s="35">
        <v>8951</v>
      </c>
      <c r="C8966" s="93">
        <v>0.92482641602101701</v>
      </c>
      <c r="D8966" s="101">
        <f t="shared" si="990"/>
        <v>0.2344476523062046</v>
      </c>
      <c r="E8966" s="93">
        <v>0.1682176195941707</v>
      </c>
      <c r="F8966" s="102">
        <f t="shared" si="988"/>
        <v>1.1682176195941707</v>
      </c>
      <c r="G8966" s="102">
        <f t="shared" si="991"/>
        <v>26686.80918742199</v>
      </c>
      <c r="H8966" s="102">
        <f t="shared" si="989"/>
        <v>26688.54622011508</v>
      </c>
      <c r="I8966" s="102">
        <f t="shared" si="985"/>
        <v>1.7370326930904412</v>
      </c>
      <c r="J8966" s="102">
        <f t="shared" si="986"/>
        <v>26689.714437734674</v>
      </c>
      <c r="K8966" s="103">
        <f t="shared" si="987"/>
        <v>2.9052503126840747</v>
      </c>
    </row>
    <row r="8967" spans="2:11" ht="16" thickBot="1" x14ac:dyDescent="0.25">
      <c r="B8967" s="39">
        <v>8952</v>
      </c>
      <c r="C8967" s="94">
        <v>4.5015675231256047E-2</v>
      </c>
      <c r="D8967" s="104">
        <f t="shared" si="990"/>
        <v>9.3022335341856639</v>
      </c>
      <c r="E8967" s="94">
        <v>0.65700283869940468</v>
      </c>
      <c r="F8967" s="105">
        <f t="shared" si="988"/>
        <v>1.6570028386994047</v>
      </c>
      <c r="G8967" s="105">
        <f t="shared" si="991"/>
        <v>26696.111420956175</v>
      </c>
      <c r="H8967" s="105">
        <f t="shared" si="989"/>
        <v>26696.111420956175</v>
      </c>
      <c r="I8967" s="105">
        <f t="shared" si="985"/>
        <v>0</v>
      </c>
      <c r="J8967" s="105">
        <f t="shared" si="986"/>
        <v>26697.768423794874</v>
      </c>
      <c r="K8967" s="106">
        <f t="shared" si="987"/>
        <v>1.6570028386995546</v>
      </c>
    </row>
    <row r="8968" spans="2:11" x14ac:dyDescent="0.2">
      <c r="B8968" s="35">
        <v>8953</v>
      </c>
      <c r="C8968" s="93">
        <v>0.2938179769256456</v>
      </c>
      <c r="D8968" s="101">
        <f t="shared" si="990"/>
        <v>3.6743844884532346</v>
      </c>
      <c r="E8968" s="93">
        <v>0.87058606077277711</v>
      </c>
      <c r="F8968" s="102">
        <f t="shared" si="988"/>
        <v>1.8705860607727771</v>
      </c>
      <c r="G8968" s="102">
        <f t="shared" si="991"/>
        <v>26699.78580544463</v>
      </c>
      <c r="H8968" s="102">
        <f t="shared" si="989"/>
        <v>26699.78580544463</v>
      </c>
      <c r="I8968" s="102">
        <f t="shared" si="985"/>
        <v>0</v>
      </c>
      <c r="J8968" s="102">
        <f t="shared" si="986"/>
        <v>26701.656391505403</v>
      </c>
      <c r="K8968" s="103">
        <f t="shared" si="987"/>
        <v>1.8705860607733484</v>
      </c>
    </row>
    <row r="8969" spans="2:11" x14ac:dyDescent="0.2">
      <c r="B8969" s="35">
        <v>8954</v>
      </c>
      <c r="C8969" s="93">
        <v>0.31066704899994491</v>
      </c>
      <c r="D8969" s="101">
        <f t="shared" si="990"/>
        <v>3.507100566836685</v>
      </c>
      <c r="E8969" s="93">
        <v>1.6598527873057378E-4</v>
      </c>
      <c r="F8969" s="102">
        <f t="shared" si="988"/>
        <v>1.0001659852787306</v>
      </c>
      <c r="G8969" s="102">
        <f t="shared" si="991"/>
        <v>26703.292906011466</v>
      </c>
      <c r="H8969" s="102">
        <f t="shared" si="989"/>
        <v>26703.292906011466</v>
      </c>
      <c r="I8969" s="102">
        <f t="shared" si="985"/>
        <v>0</v>
      </c>
      <c r="J8969" s="102">
        <f t="shared" si="986"/>
        <v>26704.293071996744</v>
      </c>
      <c r="K8969" s="103">
        <f t="shared" si="987"/>
        <v>1.000165985278727</v>
      </c>
    </row>
    <row r="8970" spans="2:11" x14ac:dyDescent="0.2">
      <c r="B8970" s="35">
        <v>8955</v>
      </c>
      <c r="C8970" s="93">
        <v>0.25249885927429183</v>
      </c>
      <c r="D8970" s="101">
        <f t="shared" si="990"/>
        <v>4.1290456440075136</v>
      </c>
      <c r="E8970" s="93">
        <v>0.93518566895834543</v>
      </c>
      <c r="F8970" s="102">
        <f t="shared" si="988"/>
        <v>1.9351856689583453</v>
      </c>
      <c r="G8970" s="102">
        <f t="shared" si="991"/>
        <v>26707.421951655473</v>
      </c>
      <c r="H8970" s="102">
        <f t="shared" si="989"/>
        <v>26707.421951655473</v>
      </c>
      <c r="I8970" s="102">
        <f t="shared" si="985"/>
        <v>0</v>
      </c>
      <c r="J8970" s="102">
        <f t="shared" si="986"/>
        <v>26709.35713732443</v>
      </c>
      <c r="K8970" s="103">
        <f t="shared" si="987"/>
        <v>1.9351856689572742</v>
      </c>
    </row>
    <row r="8971" spans="2:11" ht="16" thickBot="1" x14ac:dyDescent="0.25">
      <c r="B8971" s="39">
        <v>8956</v>
      </c>
      <c r="C8971" s="94">
        <v>0.51395815620955221</v>
      </c>
      <c r="D8971" s="104">
        <f t="shared" si="990"/>
        <v>1.9968402749802527</v>
      </c>
      <c r="E8971" s="94">
        <v>0.41889970217501882</v>
      </c>
      <c r="F8971" s="105">
        <f t="shared" si="988"/>
        <v>1.4188997021750187</v>
      </c>
      <c r="G8971" s="105">
        <f t="shared" si="991"/>
        <v>26709.418791930453</v>
      </c>
      <c r="H8971" s="105">
        <f t="shared" si="989"/>
        <v>26709.418791930453</v>
      </c>
      <c r="I8971" s="105">
        <f t="shared" si="985"/>
        <v>0</v>
      </c>
      <c r="J8971" s="105">
        <f t="shared" si="986"/>
        <v>26710.837691632627</v>
      </c>
      <c r="K8971" s="106">
        <f t="shared" si="987"/>
        <v>1.4188997021738032</v>
      </c>
    </row>
    <row r="8972" spans="2:11" x14ac:dyDescent="0.2">
      <c r="B8972" s="35">
        <v>8957</v>
      </c>
      <c r="C8972" s="93">
        <v>8.6201604951238631E-2</v>
      </c>
      <c r="D8972" s="101">
        <f t="shared" si="990"/>
        <v>7.3531994476858129</v>
      </c>
      <c r="E8972" s="93">
        <v>0.75639630472250707</v>
      </c>
      <c r="F8972" s="102">
        <f t="shared" si="988"/>
        <v>1.7563963047225071</v>
      </c>
      <c r="G8972" s="102">
        <f t="shared" si="991"/>
        <v>26716.77199137814</v>
      </c>
      <c r="H8972" s="102">
        <f t="shared" si="989"/>
        <v>26716.77199137814</v>
      </c>
      <c r="I8972" s="102">
        <f t="shared" si="985"/>
        <v>0</v>
      </c>
      <c r="J8972" s="102">
        <f t="shared" si="986"/>
        <v>26718.528387682862</v>
      </c>
      <c r="K8972" s="103">
        <f t="shared" si="987"/>
        <v>1.7563963047214202</v>
      </c>
    </row>
    <row r="8973" spans="2:11" x14ac:dyDescent="0.2">
      <c r="B8973" s="35">
        <v>8958</v>
      </c>
      <c r="C8973" s="93">
        <v>0.64350921102456116</v>
      </c>
      <c r="D8973" s="101">
        <f t="shared" si="990"/>
        <v>1.3224568143057518</v>
      </c>
      <c r="E8973" s="93">
        <v>0.55447763350474388</v>
      </c>
      <c r="F8973" s="102">
        <f t="shared" si="988"/>
        <v>1.5544776335047439</v>
      </c>
      <c r="G8973" s="102">
        <f t="shared" si="991"/>
        <v>26718.094448192445</v>
      </c>
      <c r="H8973" s="102">
        <f t="shared" si="989"/>
        <v>26718.528387682862</v>
      </c>
      <c r="I8973" s="102">
        <f t="shared" si="985"/>
        <v>0.43393949041637825</v>
      </c>
      <c r="J8973" s="102">
        <f t="shared" si="986"/>
        <v>26720.082865316366</v>
      </c>
      <c r="K8973" s="103">
        <f t="shared" si="987"/>
        <v>1.9884171239209536</v>
      </c>
    </row>
    <row r="8974" spans="2:11" x14ac:dyDescent="0.2">
      <c r="B8974" s="35">
        <v>8959</v>
      </c>
      <c r="C8974" s="93">
        <v>0.7550088434181752</v>
      </c>
      <c r="D8974" s="101">
        <f t="shared" si="990"/>
        <v>0.84307744999516421</v>
      </c>
      <c r="E8974" s="93">
        <v>0.46613950326977427</v>
      </c>
      <c r="F8974" s="102">
        <f t="shared" si="988"/>
        <v>1.4661395032697744</v>
      </c>
      <c r="G8974" s="102">
        <f t="shared" si="991"/>
        <v>26718.937525642439</v>
      </c>
      <c r="H8974" s="102">
        <f t="shared" si="989"/>
        <v>26720.082865316366</v>
      </c>
      <c r="I8974" s="102">
        <f t="shared" si="985"/>
        <v>1.1453396739270829</v>
      </c>
      <c r="J8974" s="102">
        <f t="shared" si="986"/>
        <v>26721.549004819637</v>
      </c>
      <c r="K8974" s="103">
        <f t="shared" si="987"/>
        <v>2.6114791771979071</v>
      </c>
    </row>
    <row r="8975" spans="2:11" ht="16" thickBot="1" x14ac:dyDescent="0.25">
      <c r="B8975" s="39">
        <v>8960</v>
      </c>
      <c r="C8975" s="94">
        <v>0.32472528015941948</v>
      </c>
      <c r="D8975" s="104">
        <f t="shared" si="990"/>
        <v>3.3743272377904554</v>
      </c>
      <c r="E8975" s="94">
        <v>0.87791516690921279</v>
      </c>
      <c r="F8975" s="105">
        <f t="shared" si="988"/>
        <v>1.8779151669092129</v>
      </c>
      <c r="G8975" s="105">
        <f t="shared" si="991"/>
        <v>26722.31185288023</v>
      </c>
      <c r="H8975" s="105">
        <f t="shared" si="989"/>
        <v>26722.31185288023</v>
      </c>
      <c r="I8975" s="105">
        <f t="shared" si="985"/>
        <v>0</v>
      </c>
      <c r="J8975" s="105">
        <f t="shared" si="986"/>
        <v>26724.189768047137</v>
      </c>
      <c r="K8975" s="106">
        <f t="shared" si="987"/>
        <v>1.8779151669077692</v>
      </c>
    </row>
    <row r="8976" spans="2:11" x14ac:dyDescent="0.2">
      <c r="B8976" s="35">
        <v>8961</v>
      </c>
      <c r="C8976" s="93">
        <v>0.18943122092112064</v>
      </c>
      <c r="D8976" s="101">
        <f t="shared" si="990"/>
        <v>4.9911878118791293</v>
      </c>
      <c r="E8976" s="93">
        <v>0.58164266133626363</v>
      </c>
      <c r="F8976" s="102">
        <f t="shared" si="988"/>
        <v>1.5816426613362635</v>
      </c>
      <c r="G8976" s="102">
        <f t="shared" si="991"/>
        <v>26727.30304069211</v>
      </c>
      <c r="H8976" s="102">
        <f t="shared" si="989"/>
        <v>26727.30304069211</v>
      </c>
      <c r="I8976" s="102">
        <f t="shared" si="985"/>
        <v>0</v>
      </c>
      <c r="J8976" s="102">
        <f t="shared" si="986"/>
        <v>26728.884683353444</v>
      </c>
      <c r="K8976" s="103">
        <f t="shared" si="987"/>
        <v>1.5816426613346266</v>
      </c>
    </row>
    <row r="8977" spans="2:11" x14ac:dyDescent="0.2">
      <c r="B8977" s="35">
        <v>8962</v>
      </c>
      <c r="C8977" s="93">
        <v>0.67506750573387519</v>
      </c>
      <c r="D8977" s="101">
        <f t="shared" si="990"/>
        <v>1.1788277538464804</v>
      </c>
      <c r="E8977" s="93">
        <v>0.98906119755810951</v>
      </c>
      <c r="F8977" s="102">
        <f t="shared" si="988"/>
        <v>1.9890611975581094</v>
      </c>
      <c r="G8977" s="102">
        <f t="shared" si="991"/>
        <v>26728.481868445957</v>
      </c>
      <c r="H8977" s="102">
        <f t="shared" si="989"/>
        <v>26728.884683353444</v>
      </c>
      <c r="I8977" s="102">
        <f t="shared" si="985"/>
        <v>0.40281490748748183</v>
      </c>
      <c r="J8977" s="102">
        <f t="shared" si="986"/>
        <v>26730.873744551001</v>
      </c>
      <c r="K8977" s="103">
        <f t="shared" si="987"/>
        <v>2.3918761050445028</v>
      </c>
    </row>
    <row r="8978" spans="2:11" x14ac:dyDescent="0.2">
      <c r="B8978" s="35">
        <v>8963</v>
      </c>
      <c r="C8978" s="93">
        <v>0.90200075565460136</v>
      </c>
      <c r="D8978" s="101">
        <f t="shared" si="990"/>
        <v>0.30941976349595207</v>
      </c>
      <c r="E8978" s="93">
        <v>0.9041452924791511</v>
      </c>
      <c r="F8978" s="102">
        <f t="shared" si="988"/>
        <v>1.9041452924791511</v>
      </c>
      <c r="G8978" s="102">
        <f t="shared" si="991"/>
        <v>26728.791288209453</v>
      </c>
      <c r="H8978" s="102">
        <f t="shared" si="989"/>
        <v>26730.873744551001</v>
      </c>
      <c r="I8978" s="102">
        <f t="shared" ref="I8978:I9041" si="992">H8978-G8978</f>
        <v>2.0824563415480952</v>
      </c>
      <c r="J8978" s="102">
        <f t="shared" ref="J8978:J9041" si="993">H8978+F8978</f>
        <v>26732.777889843481</v>
      </c>
      <c r="K8978" s="103">
        <f t="shared" ref="K8978:K9041" si="994">J8978-G8978</f>
        <v>3.9866016340274655</v>
      </c>
    </row>
    <row r="8979" spans="2:11" ht="16" thickBot="1" x14ac:dyDescent="0.25">
      <c r="B8979" s="39">
        <v>8964</v>
      </c>
      <c r="C8979" s="94">
        <v>0.9090314489207123</v>
      </c>
      <c r="D8979" s="104">
        <f t="shared" si="990"/>
        <v>0.2861267643918578</v>
      </c>
      <c r="E8979" s="94">
        <v>0.19824435033346943</v>
      </c>
      <c r="F8979" s="105">
        <f t="shared" si="988"/>
        <v>1.1982443503334694</v>
      </c>
      <c r="G8979" s="105">
        <f t="shared" si="991"/>
        <v>26729.077414973846</v>
      </c>
      <c r="H8979" s="105">
        <f t="shared" si="989"/>
        <v>26732.777889843481</v>
      </c>
      <c r="I8979" s="105">
        <f t="shared" si="992"/>
        <v>3.7004748696344905</v>
      </c>
      <c r="J8979" s="105">
        <f t="shared" si="993"/>
        <v>26733.976134193814</v>
      </c>
      <c r="K8979" s="106">
        <f t="shared" si="994"/>
        <v>4.898719219967461</v>
      </c>
    </row>
    <row r="8980" spans="2:11" x14ac:dyDescent="0.2">
      <c r="B8980" s="35">
        <v>8965</v>
      </c>
      <c r="C8980" s="93">
        <v>0.70573688522275735</v>
      </c>
      <c r="D8980" s="101">
        <f t="shared" si="990"/>
        <v>1.0455383843196788</v>
      </c>
      <c r="E8980" s="93">
        <v>0.91976992415198344</v>
      </c>
      <c r="F8980" s="102">
        <f t="shared" si="988"/>
        <v>1.9197699241519834</v>
      </c>
      <c r="G8980" s="102">
        <f t="shared" si="991"/>
        <v>26730.122953358165</v>
      </c>
      <c r="H8980" s="102">
        <f t="shared" si="989"/>
        <v>26733.976134193814</v>
      </c>
      <c r="I8980" s="102">
        <f t="shared" si="992"/>
        <v>3.8531808356492547</v>
      </c>
      <c r="J8980" s="102">
        <f t="shared" si="993"/>
        <v>26735.895904117966</v>
      </c>
      <c r="K8980" s="103">
        <f t="shared" si="994"/>
        <v>5.7729507598014607</v>
      </c>
    </row>
    <row r="8981" spans="2:11" x14ac:dyDescent="0.2">
      <c r="B8981" s="35">
        <v>8966</v>
      </c>
      <c r="C8981" s="93">
        <v>0.31280469187954196</v>
      </c>
      <c r="D8981" s="101">
        <f t="shared" si="990"/>
        <v>3.4865288124257106</v>
      </c>
      <c r="E8981" s="93">
        <v>0.93880961628916715</v>
      </c>
      <c r="F8981" s="102">
        <f t="shared" si="988"/>
        <v>1.9388096162891673</v>
      </c>
      <c r="G8981" s="102">
        <f t="shared" si="991"/>
        <v>26733.609482170592</v>
      </c>
      <c r="H8981" s="102">
        <f t="shared" si="989"/>
        <v>26735.895904117966</v>
      </c>
      <c r="I8981" s="102">
        <f t="shared" si="992"/>
        <v>2.2864219473740377</v>
      </c>
      <c r="J8981" s="102">
        <f t="shared" si="993"/>
        <v>26737.834713734253</v>
      </c>
      <c r="K8981" s="103">
        <f t="shared" si="994"/>
        <v>4.2252315636615094</v>
      </c>
    </row>
    <row r="8982" spans="2:11" x14ac:dyDescent="0.2">
      <c r="B8982" s="35">
        <v>8967</v>
      </c>
      <c r="C8982" s="93">
        <v>1.6921423257819646E-3</v>
      </c>
      <c r="D8982" s="101">
        <f t="shared" si="990"/>
        <v>19.145279713329959</v>
      </c>
      <c r="E8982" s="93">
        <v>0.3166460129862515</v>
      </c>
      <c r="F8982" s="102">
        <f t="shared" si="988"/>
        <v>1.3166460129862516</v>
      </c>
      <c r="G8982" s="102">
        <f t="shared" si="991"/>
        <v>26752.754761883923</v>
      </c>
      <c r="H8982" s="102">
        <f t="shared" si="989"/>
        <v>26752.754761883923</v>
      </c>
      <c r="I8982" s="102">
        <f t="shared" si="992"/>
        <v>0</v>
      </c>
      <c r="J8982" s="102">
        <f t="shared" si="993"/>
        <v>26754.07140789691</v>
      </c>
      <c r="K8982" s="103">
        <f t="shared" si="994"/>
        <v>1.3166460129868938</v>
      </c>
    </row>
    <row r="8983" spans="2:11" ht="16" thickBot="1" x14ac:dyDescent="0.25">
      <c r="B8983" s="39">
        <v>8968</v>
      </c>
      <c r="C8983" s="94">
        <v>0.30513173437914753</v>
      </c>
      <c r="D8983" s="104">
        <f t="shared" si="990"/>
        <v>3.5610350388791558</v>
      </c>
      <c r="E8983" s="94">
        <v>0.90695782327472829</v>
      </c>
      <c r="F8983" s="105">
        <f t="shared" si="988"/>
        <v>1.9069578232747282</v>
      </c>
      <c r="G8983" s="105">
        <f t="shared" si="991"/>
        <v>26756.315796922801</v>
      </c>
      <c r="H8983" s="105">
        <f t="shared" si="989"/>
        <v>26756.315796922801</v>
      </c>
      <c r="I8983" s="105">
        <f t="shared" si="992"/>
        <v>0</v>
      </c>
      <c r="J8983" s="105">
        <f t="shared" si="993"/>
        <v>26758.222754746075</v>
      </c>
      <c r="K8983" s="106">
        <f t="shared" si="994"/>
        <v>1.9069578232738422</v>
      </c>
    </row>
    <row r="8984" spans="2:11" x14ac:dyDescent="0.2">
      <c r="B8984" s="35">
        <v>8969</v>
      </c>
      <c r="C8984" s="93">
        <v>0.55433055089923644</v>
      </c>
      <c r="D8984" s="101">
        <f t="shared" si="990"/>
        <v>1.7699823236820715</v>
      </c>
      <c r="E8984" s="93">
        <v>0.62741045561577047</v>
      </c>
      <c r="F8984" s="102">
        <f t="shared" si="988"/>
        <v>1.6274104556157705</v>
      </c>
      <c r="G8984" s="102">
        <f t="shared" si="991"/>
        <v>26758.085779246485</v>
      </c>
      <c r="H8984" s="102">
        <f t="shared" si="989"/>
        <v>26758.222754746075</v>
      </c>
      <c r="I8984" s="102">
        <f t="shared" si="992"/>
        <v>0.13697549959033495</v>
      </c>
      <c r="J8984" s="102">
        <f t="shared" si="993"/>
        <v>26759.850165201689</v>
      </c>
      <c r="K8984" s="103">
        <f t="shared" si="994"/>
        <v>1.7643859552044887</v>
      </c>
    </row>
    <row r="8985" spans="2:11" x14ac:dyDescent="0.2">
      <c r="B8985" s="35">
        <v>8970</v>
      </c>
      <c r="C8985" s="93">
        <v>0.19707666856070905</v>
      </c>
      <c r="D8985" s="101">
        <f t="shared" si="990"/>
        <v>4.8724873363320826</v>
      </c>
      <c r="E8985" s="93">
        <v>0.64431749136639227</v>
      </c>
      <c r="F8985" s="102">
        <f t="shared" si="988"/>
        <v>1.6443174913663923</v>
      </c>
      <c r="G8985" s="102">
        <f t="shared" si="991"/>
        <v>26762.958266582817</v>
      </c>
      <c r="H8985" s="102">
        <f t="shared" si="989"/>
        <v>26762.958266582817</v>
      </c>
      <c r="I8985" s="102">
        <f t="shared" si="992"/>
        <v>0</v>
      </c>
      <c r="J8985" s="102">
        <f t="shared" si="993"/>
        <v>26764.602584074182</v>
      </c>
      <c r="K8985" s="103">
        <f t="shared" si="994"/>
        <v>1.6443174913656549</v>
      </c>
    </row>
    <row r="8986" spans="2:11" x14ac:dyDescent="0.2">
      <c r="B8986" s="35">
        <v>8971</v>
      </c>
      <c r="C8986" s="93">
        <v>0.40824072689393853</v>
      </c>
      <c r="D8986" s="101">
        <f t="shared" si="990"/>
        <v>2.6876947850178037</v>
      </c>
      <c r="E8986" s="93">
        <v>0.14331212140488292</v>
      </c>
      <c r="F8986" s="102">
        <f t="shared" si="988"/>
        <v>1.1433121214048829</v>
      </c>
      <c r="G8986" s="102">
        <f t="shared" si="991"/>
        <v>26765.645961367834</v>
      </c>
      <c r="H8986" s="102">
        <f t="shared" si="989"/>
        <v>26765.645961367834</v>
      </c>
      <c r="I8986" s="102">
        <f t="shared" si="992"/>
        <v>0</v>
      </c>
      <c r="J8986" s="102">
        <f t="shared" si="993"/>
        <v>26766.789273489238</v>
      </c>
      <c r="K8986" s="103">
        <f t="shared" si="994"/>
        <v>1.1433121214031416</v>
      </c>
    </row>
    <row r="8987" spans="2:11" ht="16" thickBot="1" x14ac:dyDescent="0.25">
      <c r="B8987" s="39">
        <v>8972</v>
      </c>
      <c r="C8987" s="94">
        <v>0.54087017059072706</v>
      </c>
      <c r="D8987" s="104">
        <f t="shared" si="990"/>
        <v>1.8437280280780797</v>
      </c>
      <c r="E8987" s="94">
        <v>0.45123560638906179</v>
      </c>
      <c r="F8987" s="105">
        <f t="shared" si="988"/>
        <v>1.4512356063890617</v>
      </c>
      <c r="G8987" s="105">
        <f t="shared" si="991"/>
        <v>26767.489689395912</v>
      </c>
      <c r="H8987" s="105">
        <f t="shared" si="989"/>
        <v>26767.489689395912</v>
      </c>
      <c r="I8987" s="105">
        <f t="shared" si="992"/>
        <v>0</v>
      </c>
      <c r="J8987" s="105">
        <f t="shared" si="993"/>
        <v>26768.940925002302</v>
      </c>
      <c r="K8987" s="106">
        <f t="shared" si="994"/>
        <v>1.4512356063896732</v>
      </c>
    </row>
    <row r="8988" spans="2:11" x14ac:dyDescent="0.2">
      <c r="B8988" s="35">
        <v>8973</v>
      </c>
      <c r="C8988" s="93">
        <v>0.73988563812462393</v>
      </c>
      <c r="D8988" s="101">
        <f t="shared" si="990"/>
        <v>0.90377894340529685</v>
      </c>
      <c r="E8988" s="93">
        <v>0.18461202417500433</v>
      </c>
      <c r="F8988" s="102">
        <f t="shared" si="988"/>
        <v>1.1846120241750042</v>
      </c>
      <c r="G8988" s="102">
        <f t="shared" si="991"/>
        <v>26768.393468339316</v>
      </c>
      <c r="H8988" s="102">
        <f t="shared" si="989"/>
        <v>26768.940925002302</v>
      </c>
      <c r="I8988" s="102">
        <f t="shared" si="992"/>
        <v>0.54745666298549622</v>
      </c>
      <c r="J8988" s="102">
        <f t="shared" si="993"/>
        <v>26770.125537026477</v>
      </c>
      <c r="K8988" s="103">
        <f t="shared" si="994"/>
        <v>1.7320686871607904</v>
      </c>
    </row>
    <row r="8989" spans="2:11" x14ac:dyDescent="0.2">
      <c r="B8989" s="35">
        <v>8974</v>
      </c>
      <c r="C8989" s="93">
        <v>0.82119670876355555</v>
      </c>
      <c r="D8989" s="101">
        <f t="shared" si="990"/>
        <v>0.5909778050497273</v>
      </c>
      <c r="E8989" s="93">
        <v>0.74173429420085879</v>
      </c>
      <c r="F8989" s="102">
        <f t="shared" si="988"/>
        <v>1.7417342942008589</v>
      </c>
      <c r="G8989" s="102">
        <f t="shared" si="991"/>
        <v>26768.984446144364</v>
      </c>
      <c r="H8989" s="102">
        <f t="shared" si="989"/>
        <v>26770.125537026477</v>
      </c>
      <c r="I8989" s="102">
        <f t="shared" si="992"/>
        <v>1.1410908821126213</v>
      </c>
      <c r="J8989" s="102">
        <f t="shared" si="993"/>
        <v>26771.86727132068</v>
      </c>
      <c r="K8989" s="103">
        <f t="shared" si="994"/>
        <v>2.8828251763152366</v>
      </c>
    </row>
    <row r="8990" spans="2:11" x14ac:dyDescent="0.2">
      <c r="B8990" s="35">
        <v>8975</v>
      </c>
      <c r="C8990" s="93">
        <v>0.7366128979285147</v>
      </c>
      <c r="D8990" s="101">
        <f t="shared" si="990"/>
        <v>0.9170782951188079</v>
      </c>
      <c r="E8990" s="93">
        <v>0.47359595775852237</v>
      </c>
      <c r="F8990" s="102">
        <f t="shared" si="988"/>
        <v>1.4735959577585223</v>
      </c>
      <c r="G8990" s="102">
        <f t="shared" si="991"/>
        <v>26769.901524439483</v>
      </c>
      <c r="H8990" s="102">
        <f t="shared" si="989"/>
        <v>26771.86727132068</v>
      </c>
      <c r="I8990" s="102">
        <f t="shared" si="992"/>
        <v>1.9657468811965373</v>
      </c>
      <c r="J8990" s="102">
        <f t="shared" si="993"/>
        <v>26773.340867278439</v>
      </c>
      <c r="K8990" s="103">
        <f t="shared" si="994"/>
        <v>3.4393428389557812</v>
      </c>
    </row>
    <row r="8991" spans="2:11" ht="16" thickBot="1" x14ac:dyDescent="0.25">
      <c r="B8991" s="39">
        <v>8976</v>
      </c>
      <c r="C8991" s="94">
        <v>9.6713716146390794E-2</v>
      </c>
      <c r="D8991" s="104">
        <f t="shared" si="990"/>
        <v>7.0080001329693422</v>
      </c>
      <c r="E8991" s="94">
        <v>0.77319420576267661</v>
      </c>
      <c r="F8991" s="105">
        <f t="shared" si="988"/>
        <v>1.7731942057626766</v>
      </c>
      <c r="G8991" s="105">
        <f t="shared" si="991"/>
        <v>26776.909524572453</v>
      </c>
      <c r="H8991" s="105">
        <f t="shared" si="989"/>
        <v>26776.909524572453</v>
      </c>
      <c r="I8991" s="105">
        <f t="shared" si="992"/>
        <v>0</v>
      </c>
      <c r="J8991" s="105">
        <f t="shared" si="993"/>
        <v>26778.682718778215</v>
      </c>
      <c r="K8991" s="106">
        <f t="shared" si="994"/>
        <v>1.7731942057616834</v>
      </c>
    </row>
    <row r="8992" spans="2:11" x14ac:dyDescent="0.2">
      <c r="B8992" s="35">
        <v>8977</v>
      </c>
      <c r="C8992" s="93">
        <v>0.52667635251641898</v>
      </c>
      <c r="D8992" s="101">
        <f t="shared" si="990"/>
        <v>1.9235071528331515</v>
      </c>
      <c r="E8992" s="93">
        <v>0.141038566214025</v>
      </c>
      <c r="F8992" s="102">
        <f t="shared" si="988"/>
        <v>1.141038566214025</v>
      </c>
      <c r="G8992" s="102">
        <f t="shared" si="991"/>
        <v>26778.833031725288</v>
      </c>
      <c r="H8992" s="102">
        <f t="shared" si="989"/>
        <v>26778.833031725288</v>
      </c>
      <c r="I8992" s="102">
        <f t="shared" si="992"/>
        <v>0</v>
      </c>
      <c r="J8992" s="102">
        <f t="shared" si="993"/>
        <v>26779.974070291501</v>
      </c>
      <c r="K8992" s="103">
        <f t="shared" si="994"/>
        <v>1.1410385662129556</v>
      </c>
    </row>
    <row r="8993" spans="2:11" x14ac:dyDescent="0.2">
      <c r="B8993" s="35">
        <v>8978</v>
      </c>
      <c r="C8993" s="93">
        <v>0.6601150990695368</v>
      </c>
      <c r="D8993" s="101">
        <f t="shared" si="990"/>
        <v>1.2460231999100224</v>
      </c>
      <c r="E8993" s="93">
        <v>0.92349434218165982</v>
      </c>
      <c r="F8993" s="102">
        <f t="shared" si="988"/>
        <v>1.9234943421816597</v>
      </c>
      <c r="G8993" s="102">
        <f t="shared" si="991"/>
        <v>26780.079054925198</v>
      </c>
      <c r="H8993" s="102">
        <f t="shared" si="989"/>
        <v>26780.079054925198</v>
      </c>
      <c r="I8993" s="102">
        <f t="shared" si="992"/>
        <v>0</v>
      </c>
      <c r="J8993" s="102">
        <f t="shared" si="993"/>
        <v>26782.002549267381</v>
      </c>
      <c r="K8993" s="103">
        <f t="shared" si="994"/>
        <v>1.9234943421834032</v>
      </c>
    </row>
    <row r="8994" spans="2:11" x14ac:dyDescent="0.2">
      <c r="B8994" s="35">
        <v>8979</v>
      </c>
      <c r="C8994" s="93">
        <v>0.50662762745753653</v>
      </c>
      <c r="D8994" s="101">
        <f t="shared" si="990"/>
        <v>2.0399370235474876</v>
      </c>
      <c r="E8994" s="93">
        <v>0.48192618682407484</v>
      </c>
      <c r="F8994" s="102">
        <f t="shared" si="988"/>
        <v>1.481926186824075</v>
      </c>
      <c r="G8994" s="102">
        <f t="shared" si="991"/>
        <v>26782.118991948744</v>
      </c>
      <c r="H8994" s="102">
        <f t="shared" si="989"/>
        <v>26782.118991948744</v>
      </c>
      <c r="I8994" s="102">
        <f t="shared" si="992"/>
        <v>0</v>
      </c>
      <c r="J8994" s="102">
        <f t="shared" si="993"/>
        <v>26783.600918135569</v>
      </c>
      <c r="K8994" s="103">
        <f t="shared" si="994"/>
        <v>1.4819261868251488</v>
      </c>
    </row>
    <row r="8995" spans="2:11" ht="16" thickBot="1" x14ac:dyDescent="0.25">
      <c r="B8995" s="39">
        <v>8980</v>
      </c>
      <c r="C8995" s="94">
        <v>0.6201936835643731</v>
      </c>
      <c r="D8995" s="104">
        <f t="shared" si="990"/>
        <v>1.4331703706451664</v>
      </c>
      <c r="E8995" s="94">
        <v>0.77037422230864883</v>
      </c>
      <c r="F8995" s="105">
        <f t="shared" si="988"/>
        <v>1.7703742223086487</v>
      </c>
      <c r="G8995" s="105">
        <f t="shared" si="991"/>
        <v>26783.552162319389</v>
      </c>
      <c r="H8995" s="105">
        <f t="shared" si="989"/>
        <v>26783.600918135569</v>
      </c>
      <c r="I8995" s="105">
        <f t="shared" si="992"/>
        <v>4.8755816180346301E-2</v>
      </c>
      <c r="J8995" s="105">
        <f t="shared" si="993"/>
        <v>26785.371292357879</v>
      </c>
      <c r="K8995" s="106">
        <f t="shared" si="994"/>
        <v>1.8191300384896749</v>
      </c>
    </row>
    <row r="8996" spans="2:11" x14ac:dyDescent="0.2">
      <c r="B8996" s="35">
        <v>8981</v>
      </c>
      <c r="C8996" s="93">
        <v>0.48205067955976655</v>
      </c>
      <c r="D8996" s="101">
        <f t="shared" si="990"/>
        <v>2.1891180784318336</v>
      </c>
      <c r="E8996" s="93">
        <v>0.99457850512977886</v>
      </c>
      <c r="F8996" s="102">
        <f t="shared" si="988"/>
        <v>1.9945785051297789</v>
      </c>
      <c r="G8996" s="102">
        <f t="shared" si="991"/>
        <v>26785.741280397822</v>
      </c>
      <c r="H8996" s="102">
        <f t="shared" si="989"/>
        <v>26785.741280397822</v>
      </c>
      <c r="I8996" s="102">
        <f t="shared" si="992"/>
        <v>0</v>
      </c>
      <c r="J8996" s="102">
        <f t="shared" si="993"/>
        <v>26787.735858902954</v>
      </c>
      <c r="K8996" s="103">
        <f t="shared" si="994"/>
        <v>1.9945785051313578</v>
      </c>
    </row>
    <row r="8997" spans="2:11" x14ac:dyDescent="0.2">
      <c r="B8997" s="35">
        <v>8982</v>
      </c>
      <c r="C8997" s="93">
        <v>0.48818809750739434</v>
      </c>
      <c r="D8997" s="101">
        <f t="shared" si="990"/>
        <v>2.1511635050466955</v>
      </c>
      <c r="E8997" s="93">
        <v>0.94682035409166609</v>
      </c>
      <c r="F8997" s="102">
        <f t="shared" si="988"/>
        <v>1.946820354091666</v>
      </c>
      <c r="G8997" s="102">
        <f t="shared" si="991"/>
        <v>26787.892443902871</v>
      </c>
      <c r="H8997" s="102">
        <f t="shared" si="989"/>
        <v>26787.892443902871</v>
      </c>
      <c r="I8997" s="102">
        <f t="shared" si="992"/>
        <v>0</v>
      </c>
      <c r="J8997" s="102">
        <f t="shared" si="993"/>
        <v>26789.839264256963</v>
      </c>
      <c r="K8997" s="103">
        <f t="shared" si="994"/>
        <v>1.9468203540927789</v>
      </c>
    </row>
    <row r="8998" spans="2:11" x14ac:dyDescent="0.2">
      <c r="B8998" s="35">
        <v>8983</v>
      </c>
      <c r="C8998" s="93">
        <v>0.95908366227283248</v>
      </c>
      <c r="D8998" s="101">
        <f t="shared" si="990"/>
        <v>0.12533090648670631</v>
      </c>
      <c r="E8998" s="93">
        <v>0.47116638550311818</v>
      </c>
      <c r="F8998" s="102">
        <f t="shared" si="988"/>
        <v>1.4711663855031181</v>
      </c>
      <c r="G8998" s="102">
        <f t="shared" si="991"/>
        <v>26788.017774809356</v>
      </c>
      <c r="H8998" s="102">
        <f t="shared" si="989"/>
        <v>26789.839264256963</v>
      </c>
      <c r="I8998" s="102">
        <f t="shared" si="992"/>
        <v>1.8214894476077461</v>
      </c>
      <c r="J8998" s="102">
        <f t="shared" si="993"/>
        <v>26791.310430642465</v>
      </c>
      <c r="K8998" s="103">
        <f t="shared" si="994"/>
        <v>3.2926558331091655</v>
      </c>
    </row>
    <row r="8999" spans="2:11" ht="16" thickBot="1" x14ac:dyDescent="0.25">
      <c r="B8999" s="39">
        <v>8984</v>
      </c>
      <c r="C8999" s="94">
        <v>0.56578292512531625</v>
      </c>
      <c r="D8999" s="104">
        <f t="shared" si="990"/>
        <v>1.7086343965705972</v>
      </c>
      <c r="E8999" s="94">
        <v>0.60502363939464532</v>
      </c>
      <c r="F8999" s="105">
        <f t="shared" si="988"/>
        <v>1.6050236393946453</v>
      </c>
      <c r="G8999" s="105">
        <f t="shared" si="991"/>
        <v>26789.726409205927</v>
      </c>
      <c r="H8999" s="105">
        <f t="shared" si="989"/>
        <v>26791.310430642465</v>
      </c>
      <c r="I8999" s="105">
        <f t="shared" si="992"/>
        <v>1.5840214365380234</v>
      </c>
      <c r="J8999" s="105">
        <f t="shared" si="993"/>
        <v>26792.915454281858</v>
      </c>
      <c r="K8999" s="106">
        <f t="shared" si="994"/>
        <v>3.1890450759310625</v>
      </c>
    </row>
    <row r="9000" spans="2:11" x14ac:dyDescent="0.2">
      <c r="B9000" s="35">
        <v>8985</v>
      </c>
      <c r="C9000" s="93">
        <v>0.634977951702271</v>
      </c>
      <c r="D9000" s="101">
        <f t="shared" si="990"/>
        <v>1.362495007262897</v>
      </c>
      <c r="E9000" s="93">
        <v>0.15848125205023789</v>
      </c>
      <c r="F9000" s="102">
        <f t="shared" si="988"/>
        <v>1.1584812520502379</v>
      </c>
      <c r="G9000" s="102">
        <f t="shared" si="991"/>
        <v>26791.088904213189</v>
      </c>
      <c r="H9000" s="102">
        <f t="shared" si="989"/>
        <v>26792.915454281858</v>
      </c>
      <c r="I9000" s="102">
        <f t="shared" si="992"/>
        <v>1.8265500686684391</v>
      </c>
      <c r="J9000" s="102">
        <f t="shared" si="993"/>
        <v>26794.073935533906</v>
      </c>
      <c r="K9000" s="103">
        <f t="shared" si="994"/>
        <v>2.9850313207170984</v>
      </c>
    </row>
    <row r="9001" spans="2:11" x14ac:dyDescent="0.2">
      <c r="B9001" s="35">
        <v>8986</v>
      </c>
      <c r="C9001" s="93">
        <v>0.37573204631004287</v>
      </c>
      <c r="D9001" s="101">
        <f t="shared" si="990"/>
        <v>2.9366370973057858</v>
      </c>
      <c r="E9001" s="93">
        <v>0.50290382808159417</v>
      </c>
      <c r="F9001" s="102">
        <f t="shared" si="988"/>
        <v>1.5029038280815943</v>
      </c>
      <c r="G9001" s="102">
        <f t="shared" si="991"/>
        <v>26794.025541310497</v>
      </c>
      <c r="H9001" s="102">
        <f t="shared" si="989"/>
        <v>26794.073935533906</v>
      </c>
      <c r="I9001" s="102">
        <f t="shared" si="992"/>
        <v>4.8394223409559345E-2</v>
      </c>
      <c r="J9001" s="102">
        <f t="shared" si="993"/>
        <v>26795.576839361987</v>
      </c>
      <c r="K9001" s="103">
        <f t="shared" si="994"/>
        <v>1.5512980514904484</v>
      </c>
    </row>
    <row r="9002" spans="2:11" x14ac:dyDescent="0.2">
      <c r="B9002" s="35">
        <v>8987</v>
      </c>
      <c r="C9002" s="93">
        <v>0.93714443873887432</v>
      </c>
      <c r="D9002" s="101">
        <f t="shared" si="990"/>
        <v>0.19475357526618869</v>
      </c>
      <c r="E9002" s="93">
        <v>0.82883541773633806</v>
      </c>
      <c r="F9002" s="102">
        <f t="shared" si="988"/>
        <v>1.8288354177363382</v>
      </c>
      <c r="G9002" s="102">
        <f t="shared" si="991"/>
        <v>26794.220294885763</v>
      </c>
      <c r="H9002" s="102">
        <f t="shared" si="989"/>
        <v>26795.576839361987</v>
      </c>
      <c r="I9002" s="102">
        <f t="shared" si="992"/>
        <v>1.3565444762243715</v>
      </c>
      <c r="J9002" s="102">
        <f t="shared" si="993"/>
        <v>26797.405674779722</v>
      </c>
      <c r="K9002" s="103">
        <f t="shared" si="994"/>
        <v>3.1853798939591798</v>
      </c>
    </row>
    <row r="9003" spans="2:11" ht="16" thickBot="1" x14ac:dyDescent="0.25">
      <c r="B9003" s="39">
        <v>8988</v>
      </c>
      <c r="C9003" s="94">
        <v>0.8408969607286142</v>
      </c>
      <c r="D9003" s="104">
        <f t="shared" si="990"/>
        <v>0.51985843937269505</v>
      </c>
      <c r="E9003" s="94">
        <v>0.14823722053985577</v>
      </c>
      <c r="F9003" s="105">
        <f t="shared" ref="F9003:F9066" si="995">($N$18-$N$19)*E9003+$N$19</f>
        <v>1.1482372205398557</v>
      </c>
      <c r="G9003" s="105">
        <f t="shared" si="991"/>
        <v>26794.740153325136</v>
      </c>
      <c r="H9003" s="105">
        <f t="shared" ref="H9003:H9066" si="996">+MAX(G9003,J9002)</f>
        <v>26797.405674779722</v>
      </c>
      <c r="I9003" s="105">
        <f t="shared" si="992"/>
        <v>2.6655214545862691</v>
      </c>
      <c r="J9003" s="105">
        <f t="shared" si="993"/>
        <v>26798.553912000261</v>
      </c>
      <c r="K9003" s="106">
        <f t="shared" si="994"/>
        <v>3.8137586751254275</v>
      </c>
    </row>
    <row r="9004" spans="2:11" x14ac:dyDescent="0.2">
      <c r="B9004" s="35">
        <v>8989</v>
      </c>
      <c r="C9004" s="93">
        <v>0.44806311828010603</v>
      </c>
      <c r="D9004" s="101">
        <f t="shared" ref="D9004:D9067" si="997">-LN(C9004)/$N$16</f>
        <v>2.4084635024189511</v>
      </c>
      <c r="E9004" s="93">
        <v>0.46919707879857653</v>
      </c>
      <c r="F9004" s="102">
        <f t="shared" si="995"/>
        <v>1.4691970787985764</v>
      </c>
      <c r="G9004" s="102">
        <f t="shared" ref="G9004:G9067" si="998">G9003+D9004</f>
        <v>26797.148616827555</v>
      </c>
      <c r="H9004" s="102">
        <f t="shared" si="996"/>
        <v>26798.553912000261</v>
      </c>
      <c r="I9004" s="102">
        <f t="shared" si="992"/>
        <v>1.4052951727062464</v>
      </c>
      <c r="J9004" s="102">
        <f t="shared" si="993"/>
        <v>26800.023109079058</v>
      </c>
      <c r="K9004" s="103">
        <f t="shared" si="994"/>
        <v>2.8744922515033977</v>
      </c>
    </row>
    <row r="9005" spans="2:11" x14ac:dyDescent="0.2">
      <c r="B9005" s="35">
        <v>8990</v>
      </c>
      <c r="C9005" s="93">
        <v>0.55560994327822533</v>
      </c>
      <c r="D9005" s="101">
        <f t="shared" si="997"/>
        <v>1.7630663153790005</v>
      </c>
      <c r="E9005" s="93">
        <v>0.80482685877026117</v>
      </c>
      <c r="F9005" s="102">
        <f t="shared" si="995"/>
        <v>1.8048268587702612</v>
      </c>
      <c r="G9005" s="102">
        <f t="shared" si="998"/>
        <v>26798.911683142935</v>
      </c>
      <c r="H9005" s="102">
        <f t="shared" si="996"/>
        <v>26800.023109079058</v>
      </c>
      <c r="I9005" s="102">
        <f t="shared" si="992"/>
        <v>1.111425936123851</v>
      </c>
      <c r="J9005" s="102">
        <f t="shared" si="993"/>
        <v>26801.827935937828</v>
      </c>
      <c r="K9005" s="103">
        <f t="shared" si="994"/>
        <v>2.9162527948938077</v>
      </c>
    </row>
    <row r="9006" spans="2:11" x14ac:dyDescent="0.2">
      <c r="B9006" s="35">
        <v>8991</v>
      </c>
      <c r="C9006" s="93">
        <v>8.3513030759061024E-2</v>
      </c>
      <c r="D9006" s="101">
        <f t="shared" si="997"/>
        <v>7.4482578069186323</v>
      </c>
      <c r="E9006" s="93">
        <v>0.90574023875359599</v>
      </c>
      <c r="F9006" s="102">
        <f t="shared" si="995"/>
        <v>1.905740238753596</v>
      </c>
      <c r="G9006" s="102">
        <f t="shared" si="998"/>
        <v>26806.359940949853</v>
      </c>
      <c r="H9006" s="102">
        <f t="shared" si="996"/>
        <v>26806.359940949853</v>
      </c>
      <c r="I9006" s="102">
        <f t="shared" si="992"/>
        <v>0</v>
      </c>
      <c r="J9006" s="102">
        <f t="shared" si="993"/>
        <v>26808.265681188608</v>
      </c>
      <c r="K9006" s="103">
        <f t="shared" si="994"/>
        <v>1.9057402387552429</v>
      </c>
    </row>
    <row r="9007" spans="2:11" ht="16" thickBot="1" x14ac:dyDescent="0.25">
      <c r="B9007" s="39">
        <v>8992</v>
      </c>
      <c r="C9007" s="94">
        <v>0.94625458344110192</v>
      </c>
      <c r="D9007" s="104">
        <f t="shared" si="997"/>
        <v>0.16573089134136532</v>
      </c>
      <c r="E9007" s="94">
        <v>0.66172397722411813</v>
      </c>
      <c r="F9007" s="105">
        <f t="shared" si="995"/>
        <v>1.6617239772241181</v>
      </c>
      <c r="G9007" s="105">
        <f t="shared" si="998"/>
        <v>26806.525671841195</v>
      </c>
      <c r="H9007" s="105">
        <f t="shared" si="996"/>
        <v>26808.265681188608</v>
      </c>
      <c r="I9007" s="105">
        <f t="shared" si="992"/>
        <v>1.7400093474134337</v>
      </c>
      <c r="J9007" s="105">
        <f t="shared" si="993"/>
        <v>26809.927405165832</v>
      </c>
      <c r="K9007" s="106">
        <f t="shared" si="994"/>
        <v>3.4017333246374619</v>
      </c>
    </row>
    <row r="9008" spans="2:11" x14ac:dyDescent="0.2">
      <c r="B9008" s="35">
        <v>8993</v>
      </c>
      <c r="C9008" s="93">
        <v>0.64111302123934399</v>
      </c>
      <c r="D9008" s="101">
        <f t="shared" si="997"/>
        <v>1.3336485522535801</v>
      </c>
      <c r="E9008" s="93">
        <v>0.7788676377844389</v>
      </c>
      <c r="F9008" s="102">
        <f t="shared" si="995"/>
        <v>1.778867637784439</v>
      </c>
      <c r="G9008" s="102">
        <f t="shared" si="998"/>
        <v>26807.859320393447</v>
      </c>
      <c r="H9008" s="102">
        <f t="shared" si="996"/>
        <v>26809.927405165832</v>
      </c>
      <c r="I9008" s="102">
        <f t="shared" si="992"/>
        <v>2.0680847723851912</v>
      </c>
      <c r="J9008" s="102">
        <f t="shared" si="993"/>
        <v>26811.706272803618</v>
      </c>
      <c r="K9008" s="103">
        <f t="shared" si="994"/>
        <v>3.8469524101710704</v>
      </c>
    </row>
    <row r="9009" spans="2:11" x14ac:dyDescent="0.2">
      <c r="B9009" s="35">
        <v>8994</v>
      </c>
      <c r="C9009" s="93">
        <v>0.50846672519427039</v>
      </c>
      <c r="D9009" s="101">
        <f t="shared" si="997"/>
        <v>2.0290665084421122</v>
      </c>
      <c r="E9009" s="93">
        <v>0.10557013895454614</v>
      </c>
      <c r="F9009" s="102">
        <f t="shared" si="995"/>
        <v>1.1055701389545463</v>
      </c>
      <c r="G9009" s="102">
        <f t="shared" si="998"/>
        <v>26809.88838690189</v>
      </c>
      <c r="H9009" s="102">
        <f t="shared" si="996"/>
        <v>26811.706272803618</v>
      </c>
      <c r="I9009" s="102">
        <f t="shared" si="992"/>
        <v>1.8178859017280047</v>
      </c>
      <c r="J9009" s="102">
        <f t="shared" si="993"/>
        <v>26812.811842942574</v>
      </c>
      <c r="K9009" s="103">
        <f t="shared" si="994"/>
        <v>2.9234560406839591</v>
      </c>
    </row>
    <row r="9010" spans="2:11" x14ac:dyDescent="0.2">
      <c r="B9010" s="35">
        <v>8995</v>
      </c>
      <c r="C9010" s="93">
        <v>0.32096071553727978</v>
      </c>
      <c r="D9010" s="101">
        <f t="shared" si="997"/>
        <v>3.409309634535449</v>
      </c>
      <c r="E9010" s="93">
        <v>0.86631113924051939</v>
      </c>
      <c r="F9010" s="102">
        <f t="shared" si="995"/>
        <v>1.8663111392405194</v>
      </c>
      <c r="G9010" s="102">
        <f t="shared" si="998"/>
        <v>26813.297696536425</v>
      </c>
      <c r="H9010" s="102">
        <f t="shared" si="996"/>
        <v>26813.297696536425</v>
      </c>
      <c r="I9010" s="102">
        <f t="shared" si="992"/>
        <v>0</v>
      </c>
      <c r="J9010" s="102">
        <f t="shared" si="993"/>
        <v>26815.164007675667</v>
      </c>
      <c r="K9010" s="103">
        <f t="shared" si="994"/>
        <v>1.8663111392415885</v>
      </c>
    </row>
    <row r="9011" spans="2:11" ht="16" thickBot="1" x14ac:dyDescent="0.25">
      <c r="B9011" s="39">
        <v>8996</v>
      </c>
      <c r="C9011" s="94">
        <v>0.69214028324181887</v>
      </c>
      <c r="D9011" s="104">
        <f t="shared" si="997"/>
        <v>1.1038998673859053</v>
      </c>
      <c r="E9011" s="94">
        <v>0.97822744709528286</v>
      </c>
      <c r="F9011" s="105">
        <f t="shared" si="995"/>
        <v>1.978227447095283</v>
      </c>
      <c r="G9011" s="105">
        <f t="shared" si="998"/>
        <v>26814.401596403812</v>
      </c>
      <c r="H9011" s="105">
        <f t="shared" si="996"/>
        <v>26815.164007675667</v>
      </c>
      <c r="I9011" s="105">
        <f t="shared" si="992"/>
        <v>0.76241127185494406</v>
      </c>
      <c r="J9011" s="105">
        <f t="shared" si="993"/>
        <v>26817.142235122763</v>
      </c>
      <c r="K9011" s="106">
        <f t="shared" si="994"/>
        <v>2.7406387189512316</v>
      </c>
    </row>
    <row r="9012" spans="2:11" x14ac:dyDescent="0.2">
      <c r="B9012" s="35">
        <v>8997</v>
      </c>
      <c r="C9012" s="93">
        <v>0.30520726632699835</v>
      </c>
      <c r="D9012" s="101">
        <f t="shared" si="997"/>
        <v>3.5602925143331348</v>
      </c>
      <c r="E9012" s="93">
        <v>0.68773849036542567</v>
      </c>
      <c r="F9012" s="102">
        <f t="shared" si="995"/>
        <v>1.6877384903654256</v>
      </c>
      <c r="G9012" s="102">
        <f t="shared" si="998"/>
        <v>26817.961888918144</v>
      </c>
      <c r="H9012" s="102">
        <f t="shared" si="996"/>
        <v>26817.961888918144</v>
      </c>
      <c r="I9012" s="102">
        <f t="shared" si="992"/>
        <v>0</v>
      </c>
      <c r="J9012" s="102">
        <f t="shared" si="993"/>
        <v>26819.649627408508</v>
      </c>
      <c r="K9012" s="103">
        <f t="shared" si="994"/>
        <v>1.6877384903636994</v>
      </c>
    </row>
    <row r="9013" spans="2:11" x14ac:dyDescent="0.2">
      <c r="B9013" s="35">
        <v>8998</v>
      </c>
      <c r="C9013" s="93">
        <v>0.78966252022496286</v>
      </c>
      <c r="D9013" s="101">
        <f t="shared" si="997"/>
        <v>0.7084488431435737</v>
      </c>
      <c r="E9013" s="93">
        <v>0.59454800525988882</v>
      </c>
      <c r="F9013" s="102">
        <f t="shared" si="995"/>
        <v>1.5945480052598888</v>
      </c>
      <c r="G9013" s="102">
        <f t="shared" si="998"/>
        <v>26818.670337761287</v>
      </c>
      <c r="H9013" s="102">
        <f t="shared" si="996"/>
        <v>26819.649627408508</v>
      </c>
      <c r="I9013" s="102">
        <f t="shared" si="992"/>
        <v>0.97928964722086675</v>
      </c>
      <c r="J9013" s="102">
        <f t="shared" si="993"/>
        <v>26821.244175413769</v>
      </c>
      <c r="K9013" s="103">
        <f t="shared" si="994"/>
        <v>2.5738376524823252</v>
      </c>
    </row>
    <row r="9014" spans="2:11" x14ac:dyDescent="0.2">
      <c r="B9014" s="35">
        <v>8999</v>
      </c>
      <c r="C9014" s="93">
        <v>8.0867821776081539E-2</v>
      </c>
      <c r="D9014" s="101">
        <f t="shared" si="997"/>
        <v>7.5448178613578829</v>
      </c>
      <c r="E9014" s="93">
        <v>0.23761227303320231</v>
      </c>
      <c r="F9014" s="102">
        <f t="shared" si="995"/>
        <v>1.2376122730332022</v>
      </c>
      <c r="G9014" s="102">
        <f t="shared" si="998"/>
        <v>26826.215155622645</v>
      </c>
      <c r="H9014" s="102">
        <f t="shared" si="996"/>
        <v>26826.215155622645</v>
      </c>
      <c r="I9014" s="102">
        <f t="shared" si="992"/>
        <v>0</v>
      </c>
      <c r="J9014" s="102">
        <f t="shared" si="993"/>
        <v>26827.45276789568</v>
      </c>
      <c r="K9014" s="103">
        <f t="shared" si="994"/>
        <v>1.2376122730347561</v>
      </c>
    </row>
    <row r="9015" spans="2:11" ht="16" thickBot="1" x14ac:dyDescent="0.25">
      <c r="B9015" s="39">
        <v>9000</v>
      </c>
      <c r="C9015" s="94">
        <v>0.54167924505575316</v>
      </c>
      <c r="D9015" s="104">
        <f t="shared" si="997"/>
        <v>1.8392437545439098</v>
      </c>
      <c r="E9015" s="94">
        <v>0.45836380196368443</v>
      </c>
      <c r="F9015" s="105">
        <f t="shared" si="995"/>
        <v>1.4583638019636844</v>
      </c>
      <c r="G9015" s="105">
        <f t="shared" si="998"/>
        <v>26828.05439937719</v>
      </c>
      <c r="H9015" s="105">
        <f t="shared" si="996"/>
        <v>26828.05439937719</v>
      </c>
      <c r="I9015" s="105">
        <f t="shared" si="992"/>
        <v>0</v>
      </c>
      <c r="J9015" s="105">
        <f t="shared" si="993"/>
        <v>26829.512763179155</v>
      </c>
      <c r="K9015" s="106">
        <f t="shared" si="994"/>
        <v>1.4583638019648788</v>
      </c>
    </row>
    <row r="9016" spans="2:11" x14ac:dyDescent="0.2">
      <c r="B9016" s="35">
        <v>9001</v>
      </c>
      <c r="C9016" s="93">
        <v>0.54133709635545701</v>
      </c>
      <c r="D9016" s="101">
        <f t="shared" si="997"/>
        <v>1.8411392866717069</v>
      </c>
      <c r="E9016" s="93">
        <v>0.4572966165780884</v>
      </c>
      <c r="F9016" s="102">
        <f t="shared" si="995"/>
        <v>1.4572966165780885</v>
      </c>
      <c r="G9016" s="102">
        <f t="shared" si="998"/>
        <v>26829.895538663863</v>
      </c>
      <c r="H9016" s="102">
        <f t="shared" si="996"/>
        <v>26829.895538663863</v>
      </c>
      <c r="I9016" s="102">
        <f t="shared" si="992"/>
        <v>0</v>
      </c>
      <c r="J9016" s="102">
        <f t="shared" si="993"/>
        <v>26831.352835280442</v>
      </c>
      <c r="K9016" s="103">
        <f t="shared" si="994"/>
        <v>1.457296616579697</v>
      </c>
    </row>
    <row r="9017" spans="2:11" x14ac:dyDescent="0.2">
      <c r="B9017" s="35">
        <v>9002</v>
      </c>
      <c r="C9017" s="93">
        <v>0.74409918710686984</v>
      </c>
      <c r="D9017" s="101">
        <f t="shared" si="997"/>
        <v>0.88674281109292985</v>
      </c>
      <c r="E9017" s="93">
        <v>0.48121870052213489</v>
      </c>
      <c r="F9017" s="102">
        <f t="shared" si="995"/>
        <v>1.4812187005221349</v>
      </c>
      <c r="G9017" s="102">
        <f t="shared" si="998"/>
        <v>26830.782281474956</v>
      </c>
      <c r="H9017" s="102">
        <f t="shared" si="996"/>
        <v>26831.352835280442</v>
      </c>
      <c r="I9017" s="102">
        <f t="shared" si="992"/>
        <v>0.57055380548626999</v>
      </c>
      <c r="J9017" s="102">
        <f t="shared" si="993"/>
        <v>26832.834053980965</v>
      </c>
      <c r="K9017" s="103">
        <f t="shared" si="994"/>
        <v>2.0517725060090015</v>
      </c>
    </row>
    <row r="9018" spans="2:11" x14ac:dyDescent="0.2">
      <c r="B9018" s="35">
        <v>9003</v>
      </c>
      <c r="C9018" s="93">
        <v>7.0594721315445419E-2</v>
      </c>
      <c r="D9018" s="101">
        <f t="shared" si="997"/>
        <v>7.9523997185439415</v>
      </c>
      <c r="E9018" s="93">
        <v>0.50542684730667553</v>
      </c>
      <c r="F9018" s="102">
        <f t="shared" si="995"/>
        <v>1.5054268473066754</v>
      </c>
      <c r="G9018" s="102">
        <f t="shared" si="998"/>
        <v>26838.734681193499</v>
      </c>
      <c r="H9018" s="102">
        <f t="shared" si="996"/>
        <v>26838.734681193499</v>
      </c>
      <c r="I9018" s="102">
        <f t="shared" si="992"/>
        <v>0</v>
      </c>
      <c r="J9018" s="102">
        <f t="shared" si="993"/>
        <v>26840.240108040805</v>
      </c>
      <c r="K9018" s="103">
        <f t="shared" si="994"/>
        <v>1.5054268473068078</v>
      </c>
    </row>
    <row r="9019" spans="2:11" ht="16" thickBot="1" x14ac:dyDescent="0.25">
      <c r="B9019" s="39">
        <v>9004</v>
      </c>
      <c r="C9019" s="94">
        <v>0.43452768575724798</v>
      </c>
      <c r="D9019" s="104">
        <f t="shared" si="997"/>
        <v>2.500486852943518</v>
      </c>
      <c r="E9019" s="94">
        <v>2.5381433410181842E-2</v>
      </c>
      <c r="F9019" s="105">
        <f t="shared" si="995"/>
        <v>1.0253814334101818</v>
      </c>
      <c r="G9019" s="105">
        <f t="shared" si="998"/>
        <v>26841.235168046442</v>
      </c>
      <c r="H9019" s="105">
        <f t="shared" si="996"/>
        <v>26841.235168046442</v>
      </c>
      <c r="I9019" s="105">
        <f t="shared" si="992"/>
        <v>0</v>
      </c>
      <c r="J9019" s="105">
        <f t="shared" si="993"/>
        <v>26842.260549479852</v>
      </c>
      <c r="K9019" s="106">
        <f t="shared" si="994"/>
        <v>1.0253814334100753</v>
      </c>
    </row>
    <row r="9020" spans="2:11" x14ac:dyDescent="0.2">
      <c r="B9020" s="35">
        <v>9005</v>
      </c>
      <c r="C9020" s="93">
        <v>0.15002156967571179</v>
      </c>
      <c r="D9020" s="101">
        <f t="shared" si="997"/>
        <v>5.6909285921571628</v>
      </c>
      <c r="E9020" s="93">
        <v>0.93510315603857963</v>
      </c>
      <c r="F9020" s="102">
        <f t="shared" si="995"/>
        <v>1.9351031560385796</v>
      </c>
      <c r="G9020" s="102">
        <f t="shared" si="998"/>
        <v>26846.926096638599</v>
      </c>
      <c r="H9020" s="102">
        <f t="shared" si="996"/>
        <v>26846.926096638599</v>
      </c>
      <c r="I9020" s="102">
        <f t="shared" si="992"/>
        <v>0</v>
      </c>
      <c r="J9020" s="102">
        <f t="shared" si="993"/>
        <v>26848.861199794639</v>
      </c>
      <c r="K9020" s="103">
        <f t="shared" si="994"/>
        <v>1.9351031560399861</v>
      </c>
    </row>
    <row r="9021" spans="2:11" x14ac:dyDescent="0.2">
      <c r="B9021" s="35">
        <v>9006</v>
      </c>
      <c r="C9021" s="93">
        <v>0.93707254446427657</v>
      </c>
      <c r="D9021" s="101">
        <f t="shared" si="997"/>
        <v>0.19498373306097128</v>
      </c>
      <c r="E9021" s="93">
        <v>0.2867530097255041</v>
      </c>
      <c r="F9021" s="102">
        <f t="shared" si="995"/>
        <v>1.286753009725504</v>
      </c>
      <c r="G9021" s="102">
        <f t="shared" si="998"/>
        <v>26847.12108037166</v>
      </c>
      <c r="H9021" s="102">
        <f t="shared" si="996"/>
        <v>26848.861199794639</v>
      </c>
      <c r="I9021" s="102">
        <f t="shared" si="992"/>
        <v>1.7401194229787507</v>
      </c>
      <c r="J9021" s="102">
        <f t="shared" si="993"/>
        <v>26850.147952804364</v>
      </c>
      <c r="K9021" s="103">
        <f t="shared" si="994"/>
        <v>3.0268724327033851</v>
      </c>
    </row>
    <row r="9022" spans="2:11" x14ac:dyDescent="0.2">
      <c r="B9022" s="35">
        <v>9007</v>
      </c>
      <c r="C9022" s="93">
        <v>0.82970364541401587</v>
      </c>
      <c r="D9022" s="101">
        <f t="shared" si="997"/>
        <v>0.56006008700520826</v>
      </c>
      <c r="E9022" s="93">
        <v>0.12198885344883648</v>
      </c>
      <c r="F9022" s="102">
        <f t="shared" si="995"/>
        <v>1.1219888534488365</v>
      </c>
      <c r="G9022" s="102">
        <f t="shared" si="998"/>
        <v>26847.681140458666</v>
      </c>
      <c r="H9022" s="102">
        <f t="shared" si="996"/>
        <v>26850.147952804364</v>
      </c>
      <c r="I9022" s="102">
        <f t="shared" si="992"/>
        <v>2.46681234569769</v>
      </c>
      <c r="J9022" s="102">
        <f t="shared" si="993"/>
        <v>26851.269941657814</v>
      </c>
      <c r="K9022" s="103">
        <f t="shared" si="994"/>
        <v>3.5888011991482927</v>
      </c>
    </row>
    <row r="9023" spans="2:11" ht="16" thickBot="1" x14ac:dyDescent="0.25">
      <c r="B9023" s="39">
        <v>9008</v>
      </c>
      <c r="C9023" s="94">
        <v>0.86668919038446957</v>
      </c>
      <c r="D9023" s="104">
        <f t="shared" si="997"/>
        <v>0.42922456521966562</v>
      </c>
      <c r="E9023" s="94">
        <v>8.1941727539468712E-2</v>
      </c>
      <c r="F9023" s="105">
        <f t="shared" si="995"/>
        <v>1.0819417275394687</v>
      </c>
      <c r="G9023" s="105">
        <f t="shared" si="998"/>
        <v>26848.110365023887</v>
      </c>
      <c r="H9023" s="105">
        <f t="shared" si="996"/>
        <v>26851.269941657814</v>
      </c>
      <c r="I9023" s="105">
        <f t="shared" si="992"/>
        <v>3.1595766339269176</v>
      </c>
      <c r="J9023" s="105">
        <f t="shared" si="993"/>
        <v>26852.351883385352</v>
      </c>
      <c r="K9023" s="106">
        <f t="shared" si="994"/>
        <v>4.2415183614648413</v>
      </c>
    </row>
    <row r="9024" spans="2:11" x14ac:dyDescent="0.2">
      <c r="B9024" s="35">
        <v>9009</v>
      </c>
      <c r="C9024" s="93">
        <v>0.5654565884356394</v>
      </c>
      <c r="D9024" s="101">
        <f t="shared" si="997"/>
        <v>1.7103652591942093</v>
      </c>
      <c r="E9024" s="93">
        <v>0.67026413060186185</v>
      </c>
      <c r="F9024" s="102">
        <f t="shared" si="995"/>
        <v>1.6702641306018617</v>
      </c>
      <c r="G9024" s="102">
        <f t="shared" si="998"/>
        <v>26849.820730283082</v>
      </c>
      <c r="H9024" s="102">
        <f t="shared" si="996"/>
        <v>26852.351883385352</v>
      </c>
      <c r="I9024" s="102">
        <f t="shared" si="992"/>
        <v>2.5311531022707641</v>
      </c>
      <c r="J9024" s="102">
        <f t="shared" si="993"/>
        <v>26854.022147515952</v>
      </c>
      <c r="K9024" s="103">
        <f t="shared" si="994"/>
        <v>4.201417232870881</v>
      </c>
    </row>
    <row r="9025" spans="2:11" x14ac:dyDescent="0.2">
      <c r="B9025" s="35">
        <v>9010</v>
      </c>
      <c r="C9025" s="93">
        <v>0.18698075001510572</v>
      </c>
      <c r="D9025" s="101">
        <f t="shared" si="997"/>
        <v>5.0302488255661197</v>
      </c>
      <c r="E9025" s="93">
        <v>0.74858338335507679</v>
      </c>
      <c r="F9025" s="102">
        <f t="shared" si="995"/>
        <v>1.7485833833550768</v>
      </c>
      <c r="G9025" s="102">
        <f t="shared" si="998"/>
        <v>26854.850979108647</v>
      </c>
      <c r="H9025" s="102">
        <f t="shared" si="996"/>
        <v>26854.850979108647</v>
      </c>
      <c r="I9025" s="102">
        <f t="shared" si="992"/>
        <v>0</v>
      </c>
      <c r="J9025" s="102">
        <f t="shared" si="993"/>
        <v>26856.599562492003</v>
      </c>
      <c r="K9025" s="103">
        <f t="shared" si="994"/>
        <v>1.7485833833561628</v>
      </c>
    </row>
    <row r="9026" spans="2:11" x14ac:dyDescent="0.2">
      <c r="B9026" s="35">
        <v>9011</v>
      </c>
      <c r="C9026" s="93">
        <v>0.41507580382337883</v>
      </c>
      <c r="D9026" s="101">
        <f t="shared" si="997"/>
        <v>2.6378823468490231</v>
      </c>
      <c r="E9026" s="93">
        <v>3.1651504496258309E-2</v>
      </c>
      <c r="F9026" s="102">
        <f t="shared" si="995"/>
        <v>1.0316515044962582</v>
      </c>
      <c r="G9026" s="102">
        <f t="shared" si="998"/>
        <v>26857.488861455495</v>
      </c>
      <c r="H9026" s="102">
        <f t="shared" si="996"/>
        <v>26857.488861455495</v>
      </c>
      <c r="I9026" s="102">
        <f t="shared" si="992"/>
        <v>0</v>
      </c>
      <c r="J9026" s="102">
        <f t="shared" si="993"/>
        <v>26858.520512959993</v>
      </c>
      <c r="K9026" s="103">
        <f t="shared" si="994"/>
        <v>1.0316515044978587</v>
      </c>
    </row>
    <row r="9027" spans="2:11" ht="16" thickBot="1" x14ac:dyDescent="0.25">
      <c r="B9027" s="39">
        <v>9012</v>
      </c>
      <c r="C9027" s="94">
        <v>0.153989634443088</v>
      </c>
      <c r="D9027" s="104">
        <f t="shared" si="997"/>
        <v>5.6126099629348936</v>
      </c>
      <c r="E9027" s="94">
        <v>0.28272646111804289</v>
      </c>
      <c r="F9027" s="105">
        <f t="shared" si="995"/>
        <v>1.2827264611180429</v>
      </c>
      <c r="G9027" s="105">
        <f t="shared" si="998"/>
        <v>26863.101471418431</v>
      </c>
      <c r="H9027" s="105">
        <f t="shared" si="996"/>
        <v>26863.101471418431</v>
      </c>
      <c r="I9027" s="105">
        <f t="shared" si="992"/>
        <v>0</v>
      </c>
      <c r="J9027" s="105">
        <f t="shared" si="993"/>
        <v>26864.38419787955</v>
      </c>
      <c r="K9027" s="106">
        <f t="shared" si="994"/>
        <v>1.2827264611187275</v>
      </c>
    </row>
    <row r="9028" spans="2:11" x14ac:dyDescent="0.2">
      <c r="B9028" s="35">
        <v>9013</v>
      </c>
      <c r="C9028" s="93">
        <v>0.67816607345539903</v>
      </c>
      <c r="D9028" s="101">
        <f t="shared" si="997"/>
        <v>1.1650892248101925</v>
      </c>
      <c r="E9028" s="93">
        <v>0.11980220064303915</v>
      </c>
      <c r="F9028" s="102">
        <f t="shared" si="995"/>
        <v>1.119802200643039</v>
      </c>
      <c r="G9028" s="102">
        <f t="shared" si="998"/>
        <v>26864.266560643242</v>
      </c>
      <c r="H9028" s="102">
        <f t="shared" si="996"/>
        <v>26864.38419787955</v>
      </c>
      <c r="I9028" s="102">
        <f t="shared" si="992"/>
        <v>0.11763723630792811</v>
      </c>
      <c r="J9028" s="102">
        <f t="shared" si="993"/>
        <v>26865.504000080193</v>
      </c>
      <c r="K9028" s="103">
        <f t="shared" si="994"/>
        <v>1.2374394369508082</v>
      </c>
    </row>
    <row r="9029" spans="2:11" x14ac:dyDescent="0.2">
      <c r="B9029" s="35">
        <v>9014</v>
      </c>
      <c r="C9029" s="93">
        <v>8.9351355962362211E-2</v>
      </c>
      <c r="D9029" s="101">
        <f t="shared" si="997"/>
        <v>7.2455365849200266</v>
      </c>
      <c r="E9029" s="93">
        <v>0.16252724256616391</v>
      </c>
      <c r="F9029" s="102">
        <f t="shared" si="995"/>
        <v>1.1625272425661639</v>
      </c>
      <c r="G9029" s="102">
        <f t="shared" si="998"/>
        <v>26871.512097228162</v>
      </c>
      <c r="H9029" s="102">
        <f t="shared" si="996"/>
        <v>26871.512097228162</v>
      </c>
      <c r="I9029" s="102">
        <f t="shared" si="992"/>
        <v>0</v>
      </c>
      <c r="J9029" s="102">
        <f t="shared" si="993"/>
        <v>26872.674624470728</v>
      </c>
      <c r="K9029" s="103">
        <f t="shared" si="994"/>
        <v>1.1625272425662843</v>
      </c>
    </row>
    <row r="9030" spans="2:11" x14ac:dyDescent="0.2">
      <c r="B9030" s="35">
        <v>9015</v>
      </c>
      <c r="C9030" s="93">
        <v>0.7469634649764455</v>
      </c>
      <c r="D9030" s="101">
        <f t="shared" si="997"/>
        <v>0.87521701213843872</v>
      </c>
      <c r="E9030" s="93">
        <v>0.42397662995719876</v>
      </c>
      <c r="F9030" s="102">
        <f t="shared" si="995"/>
        <v>1.4239766299571988</v>
      </c>
      <c r="G9030" s="102">
        <f t="shared" si="998"/>
        <v>26872.387314240299</v>
      </c>
      <c r="H9030" s="102">
        <f t="shared" si="996"/>
        <v>26872.674624470728</v>
      </c>
      <c r="I9030" s="102">
        <f t="shared" si="992"/>
        <v>0.28731023042928427</v>
      </c>
      <c r="J9030" s="102">
        <f t="shared" si="993"/>
        <v>26874.098601100686</v>
      </c>
      <c r="K9030" s="103">
        <f t="shared" si="994"/>
        <v>1.7112868603871902</v>
      </c>
    </row>
    <row r="9031" spans="2:11" ht="16" thickBot="1" x14ac:dyDescent="0.25">
      <c r="B9031" s="39">
        <v>9016</v>
      </c>
      <c r="C9031" s="94">
        <v>2.6345642809160186E-2</v>
      </c>
      <c r="D9031" s="104">
        <f t="shared" si="997"/>
        <v>10.909357127862286</v>
      </c>
      <c r="E9031" s="94">
        <v>0.48089386626111541</v>
      </c>
      <c r="F9031" s="105">
        <f t="shared" si="995"/>
        <v>1.4808938662611153</v>
      </c>
      <c r="G9031" s="105">
        <f t="shared" si="998"/>
        <v>26883.29667136816</v>
      </c>
      <c r="H9031" s="105">
        <f t="shared" si="996"/>
        <v>26883.29667136816</v>
      </c>
      <c r="I9031" s="105">
        <f t="shared" si="992"/>
        <v>0</v>
      </c>
      <c r="J9031" s="105">
        <f t="shared" si="993"/>
        <v>26884.777565234421</v>
      </c>
      <c r="K9031" s="106">
        <f t="shared" si="994"/>
        <v>1.4808938662608853</v>
      </c>
    </row>
    <row r="9032" spans="2:11" x14ac:dyDescent="0.2">
      <c r="B9032" s="35">
        <v>9017</v>
      </c>
      <c r="C9032" s="93">
        <v>0.3774227330462615</v>
      </c>
      <c r="D9032" s="101">
        <f t="shared" si="997"/>
        <v>2.9231682357454805</v>
      </c>
      <c r="E9032" s="93">
        <v>0.12206671407149428</v>
      </c>
      <c r="F9032" s="102">
        <f t="shared" si="995"/>
        <v>1.1220667140714942</v>
      </c>
      <c r="G9032" s="102">
        <f t="shared" si="998"/>
        <v>26886.219839603906</v>
      </c>
      <c r="H9032" s="102">
        <f t="shared" si="996"/>
        <v>26886.219839603906</v>
      </c>
      <c r="I9032" s="102">
        <f t="shared" si="992"/>
        <v>0</v>
      </c>
      <c r="J9032" s="102">
        <f t="shared" si="993"/>
        <v>26887.341906317979</v>
      </c>
      <c r="K9032" s="103">
        <f t="shared" si="994"/>
        <v>1.1220667140732985</v>
      </c>
    </row>
    <row r="9033" spans="2:11" x14ac:dyDescent="0.2">
      <c r="B9033" s="35">
        <v>9018</v>
      </c>
      <c r="C9033" s="93">
        <v>0.5014858697546497</v>
      </c>
      <c r="D9033" s="101">
        <f t="shared" si="997"/>
        <v>2.0705395438197267</v>
      </c>
      <c r="E9033" s="93">
        <v>0.61669331722506038</v>
      </c>
      <c r="F9033" s="102">
        <f t="shared" si="995"/>
        <v>1.6166933172250604</v>
      </c>
      <c r="G9033" s="102">
        <f t="shared" si="998"/>
        <v>26888.290379147726</v>
      </c>
      <c r="H9033" s="102">
        <f t="shared" si="996"/>
        <v>26888.290379147726</v>
      </c>
      <c r="I9033" s="102">
        <f t="shared" si="992"/>
        <v>0</v>
      </c>
      <c r="J9033" s="102">
        <f t="shared" si="993"/>
        <v>26889.90707246495</v>
      </c>
      <c r="K9033" s="103">
        <f t="shared" si="994"/>
        <v>1.6166933172244171</v>
      </c>
    </row>
    <row r="9034" spans="2:11" x14ac:dyDescent="0.2">
      <c r="B9034" s="35">
        <v>9019</v>
      </c>
      <c r="C9034" s="93">
        <v>0.67153165913179236</v>
      </c>
      <c r="D9034" s="101">
        <f t="shared" si="997"/>
        <v>1.1945823517423075</v>
      </c>
      <c r="E9034" s="93">
        <v>0.41727475558021532</v>
      </c>
      <c r="F9034" s="102">
        <f t="shared" si="995"/>
        <v>1.4172747555802152</v>
      </c>
      <c r="G9034" s="102">
        <f t="shared" si="998"/>
        <v>26889.484961499467</v>
      </c>
      <c r="H9034" s="102">
        <f t="shared" si="996"/>
        <v>26889.90707246495</v>
      </c>
      <c r="I9034" s="102">
        <f t="shared" si="992"/>
        <v>0.42211096548271598</v>
      </c>
      <c r="J9034" s="102">
        <f t="shared" si="993"/>
        <v>26891.324347220529</v>
      </c>
      <c r="K9034" s="103">
        <f t="shared" si="994"/>
        <v>1.8393857210612623</v>
      </c>
    </row>
    <row r="9035" spans="2:11" ht="16" thickBot="1" x14ac:dyDescent="0.25">
      <c r="B9035" s="39">
        <v>9020</v>
      </c>
      <c r="C9035" s="94">
        <v>9.1887505284621085E-2</v>
      </c>
      <c r="D9035" s="104">
        <f t="shared" si="997"/>
        <v>7.1615706563102171</v>
      </c>
      <c r="E9035" s="94">
        <v>0.62861455446088554</v>
      </c>
      <c r="F9035" s="105">
        <f t="shared" si="995"/>
        <v>1.6286145544608854</v>
      </c>
      <c r="G9035" s="105">
        <f t="shared" si="998"/>
        <v>26896.646532155777</v>
      </c>
      <c r="H9035" s="105">
        <f t="shared" si="996"/>
        <v>26896.646532155777</v>
      </c>
      <c r="I9035" s="105">
        <f t="shared" si="992"/>
        <v>0</v>
      </c>
      <c r="J9035" s="105">
        <f t="shared" si="993"/>
        <v>26898.275146710239</v>
      </c>
      <c r="K9035" s="106">
        <f t="shared" si="994"/>
        <v>1.6286145544618194</v>
      </c>
    </row>
    <row r="9036" spans="2:11" x14ac:dyDescent="0.2">
      <c r="B9036" s="35">
        <v>9021</v>
      </c>
      <c r="C9036" s="93">
        <v>0.51028910182272491</v>
      </c>
      <c r="D9036" s="101">
        <f t="shared" si="997"/>
        <v>2.0183335426581492</v>
      </c>
      <c r="E9036" s="93">
        <v>0.55362886300677894</v>
      </c>
      <c r="F9036" s="102">
        <f t="shared" si="995"/>
        <v>1.5536288630067789</v>
      </c>
      <c r="G9036" s="102">
        <f t="shared" si="998"/>
        <v>26898.664865698436</v>
      </c>
      <c r="H9036" s="102">
        <f t="shared" si="996"/>
        <v>26898.664865698436</v>
      </c>
      <c r="I9036" s="102">
        <f t="shared" si="992"/>
        <v>0</v>
      </c>
      <c r="J9036" s="102">
        <f t="shared" si="993"/>
        <v>26900.218494561443</v>
      </c>
      <c r="K9036" s="103">
        <f t="shared" si="994"/>
        <v>1.5536288630064519</v>
      </c>
    </row>
    <row r="9037" spans="2:11" x14ac:dyDescent="0.2">
      <c r="B9037" s="35">
        <v>9022</v>
      </c>
      <c r="C9037" s="93">
        <v>0.6062551995951887</v>
      </c>
      <c r="D9037" s="101">
        <f t="shared" si="997"/>
        <v>1.5013627803460974</v>
      </c>
      <c r="E9037" s="93">
        <v>0.72340496648002317</v>
      </c>
      <c r="F9037" s="102">
        <f t="shared" si="995"/>
        <v>1.7234049664800231</v>
      </c>
      <c r="G9037" s="102">
        <f t="shared" si="998"/>
        <v>26900.166228478782</v>
      </c>
      <c r="H9037" s="102">
        <f t="shared" si="996"/>
        <v>26900.218494561443</v>
      </c>
      <c r="I9037" s="102">
        <f t="shared" si="992"/>
        <v>5.2266082660935353E-2</v>
      </c>
      <c r="J9037" s="102">
        <f t="shared" si="993"/>
        <v>26901.941899527923</v>
      </c>
      <c r="K9037" s="103">
        <f t="shared" si="994"/>
        <v>1.7756710491412377</v>
      </c>
    </row>
    <row r="9038" spans="2:11" x14ac:dyDescent="0.2">
      <c r="B9038" s="35">
        <v>9023</v>
      </c>
      <c r="C9038" s="93">
        <v>0.68146822218212733</v>
      </c>
      <c r="D9038" s="101">
        <f t="shared" si="997"/>
        <v>1.1505169744777346</v>
      </c>
      <c r="E9038" s="93">
        <v>0.60333932964676584</v>
      </c>
      <c r="F9038" s="102">
        <f t="shared" si="995"/>
        <v>1.603339329646766</v>
      </c>
      <c r="G9038" s="102">
        <f t="shared" si="998"/>
        <v>26901.31674545326</v>
      </c>
      <c r="H9038" s="102">
        <f t="shared" si="996"/>
        <v>26901.941899527923</v>
      </c>
      <c r="I9038" s="102">
        <f t="shared" si="992"/>
        <v>0.62515407466344186</v>
      </c>
      <c r="J9038" s="102">
        <f t="shared" si="993"/>
        <v>26903.545238857569</v>
      </c>
      <c r="K9038" s="103">
        <f t="shared" si="994"/>
        <v>2.2284934043091198</v>
      </c>
    </row>
    <row r="9039" spans="2:11" ht="16" thickBot="1" x14ac:dyDescent="0.25">
      <c r="B9039" s="39">
        <v>9024</v>
      </c>
      <c r="C9039" s="94">
        <v>0.20316212031825143</v>
      </c>
      <c r="D9039" s="104">
        <f t="shared" si="997"/>
        <v>4.781252989236072</v>
      </c>
      <c r="E9039" s="94">
        <v>0.31991935351238898</v>
      </c>
      <c r="F9039" s="105">
        <f t="shared" si="995"/>
        <v>1.319919353512389</v>
      </c>
      <c r="G9039" s="105">
        <f t="shared" si="998"/>
        <v>26906.097998442496</v>
      </c>
      <c r="H9039" s="105">
        <f t="shared" si="996"/>
        <v>26906.097998442496</v>
      </c>
      <c r="I9039" s="105">
        <f t="shared" si="992"/>
        <v>0</v>
      </c>
      <c r="J9039" s="105">
        <f t="shared" si="993"/>
        <v>26907.417917796007</v>
      </c>
      <c r="K9039" s="106">
        <f t="shared" si="994"/>
        <v>1.319919353511068</v>
      </c>
    </row>
    <row r="9040" spans="2:11" x14ac:dyDescent="0.2">
      <c r="B9040" s="35">
        <v>9025</v>
      </c>
      <c r="C9040" s="93">
        <v>0.77617229882827921</v>
      </c>
      <c r="D9040" s="101">
        <f t="shared" si="997"/>
        <v>0.76014224661726337</v>
      </c>
      <c r="E9040" s="93">
        <v>0.21192691639771177</v>
      </c>
      <c r="F9040" s="102">
        <f t="shared" si="995"/>
        <v>1.2119269163977118</v>
      </c>
      <c r="G9040" s="102">
        <f t="shared" si="998"/>
        <v>26906.858140689113</v>
      </c>
      <c r="H9040" s="102">
        <f t="shared" si="996"/>
        <v>26907.417917796007</v>
      </c>
      <c r="I9040" s="102">
        <f t="shared" si="992"/>
        <v>0.55977710689330706</v>
      </c>
      <c r="J9040" s="102">
        <f t="shared" si="993"/>
        <v>26908.629844712403</v>
      </c>
      <c r="K9040" s="103">
        <f t="shared" si="994"/>
        <v>1.7717040232892032</v>
      </c>
    </row>
    <row r="9041" spans="2:11" x14ac:dyDescent="0.2">
      <c r="B9041" s="35">
        <v>9026</v>
      </c>
      <c r="C9041" s="93">
        <v>0.1665198576431377</v>
      </c>
      <c r="D9041" s="101">
        <f t="shared" si="997"/>
        <v>5.3779221346476236</v>
      </c>
      <c r="E9041" s="93">
        <v>0.75714268289088082</v>
      </c>
      <c r="F9041" s="102">
        <f t="shared" si="995"/>
        <v>1.7571426828908807</v>
      </c>
      <c r="G9041" s="102">
        <f t="shared" si="998"/>
        <v>26912.236062823762</v>
      </c>
      <c r="H9041" s="102">
        <f t="shared" si="996"/>
        <v>26912.236062823762</v>
      </c>
      <c r="I9041" s="102">
        <f t="shared" si="992"/>
        <v>0</v>
      </c>
      <c r="J9041" s="102">
        <f t="shared" si="993"/>
        <v>26913.993205506653</v>
      </c>
      <c r="K9041" s="103">
        <f t="shared" si="994"/>
        <v>1.7571426828908443</v>
      </c>
    </row>
    <row r="9042" spans="2:11" x14ac:dyDescent="0.2">
      <c r="B9042" s="35">
        <v>9027</v>
      </c>
      <c r="C9042" s="93">
        <v>0.89174270305760461</v>
      </c>
      <c r="D9042" s="101">
        <f t="shared" si="997"/>
        <v>0.34373291249601901</v>
      </c>
      <c r="E9042" s="93">
        <v>0.60585119258499653</v>
      </c>
      <c r="F9042" s="102">
        <f t="shared" si="995"/>
        <v>1.6058511925849965</v>
      </c>
      <c r="G9042" s="102">
        <f t="shared" si="998"/>
        <v>26912.579795736259</v>
      </c>
      <c r="H9042" s="102">
        <f t="shared" si="996"/>
        <v>26913.993205506653</v>
      </c>
      <c r="I9042" s="102">
        <f t="shared" ref="I9042:I9105" si="999">H9042-G9042</f>
        <v>1.4134097703936277</v>
      </c>
      <c r="J9042" s="102">
        <f t="shared" ref="J9042:J9105" si="1000">H9042+F9042</f>
        <v>26915.599056699237</v>
      </c>
      <c r="K9042" s="103">
        <f t="shared" ref="K9042:K9105" si="1001">J9042-G9042</f>
        <v>3.0192609629775689</v>
      </c>
    </row>
    <row r="9043" spans="2:11" ht="16" thickBot="1" x14ac:dyDescent="0.25">
      <c r="B9043" s="39">
        <v>9028</v>
      </c>
      <c r="C9043" s="94">
        <v>0.98560808553660928</v>
      </c>
      <c r="D9043" s="104">
        <f t="shared" si="997"/>
        <v>4.3489447701246853E-2</v>
      </c>
      <c r="E9043" s="94">
        <v>0.29049443794949181</v>
      </c>
      <c r="F9043" s="105">
        <f t="shared" si="995"/>
        <v>1.2904944379494918</v>
      </c>
      <c r="G9043" s="105">
        <f t="shared" si="998"/>
        <v>26912.62328518396</v>
      </c>
      <c r="H9043" s="105">
        <f t="shared" si="996"/>
        <v>26915.599056699237</v>
      </c>
      <c r="I9043" s="105">
        <f t="shared" si="999"/>
        <v>2.9757715152773017</v>
      </c>
      <c r="J9043" s="105">
        <f t="shared" si="1000"/>
        <v>26916.889551137185</v>
      </c>
      <c r="K9043" s="106">
        <f t="shared" si="1001"/>
        <v>4.2662659532252292</v>
      </c>
    </row>
    <row r="9044" spans="2:11" x14ac:dyDescent="0.2">
      <c r="B9044" s="35">
        <v>9029</v>
      </c>
      <c r="C9044" s="93">
        <v>0.62760469352600845</v>
      </c>
      <c r="D9044" s="101">
        <f t="shared" si="997"/>
        <v>1.3975343388608963</v>
      </c>
      <c r="E9044" s="93">
        <v>8.9922005068859612E-2</v>
      </c>
      <c r="F9044" s="102">
        <f t="shared" si="995"/>
        <v>1.0899220050688596</v>
      </c>
      <c r="G9044" s="102">
        <f t="shared" si="998"/>
        <v>26914.020819522819</v>
      </c>
      <c r="H9044" s="102">
        <f t="shared" si="996"/>
        <v>26916.889551137185</v>
      </c>
      <c r="I9044" s="102">
        <f t="shared" si="999"/>
        <v>2.86873161436597</v>
      </c>
      <c r="J9044" s="102">
        <f t="shared" si="1000"/>
        <v>26917.979473142255</v>
      </c>
      <c r="K9044" s="103">
        <f t="shared" si="1001"/>
        <v>3.9586536194365181</v>
      </c>
    </row>
    <row r="9045" spans="2:11" x14ac:dyDescent="0.2">
      <c r="B9045" s="35">
        <v>9030</v>
      </c>
      <c r="C9045" s="93">
        <v>0.16858624133141265</v>
      </c>
      <c r="D9045" s="101">
        <f t="shared" si="997"/>
        <v>5.3409235263998838</v>
      </c>
      <c r="E9045" s="93">
        <v>0.16470823659205436</v>
      </c>
      <c r="F9045" s="102">
        <f t="shared" si="995"/>
        <v>1.1647082365920545</v>
      </c>
      <c r="G9045" s="102">
        <f t="shared" si="998"/>
        <v>26919.36174304922</v>
      </c>
      <c r="H9045" s="102">
        <f t="shared" si="996"/>
        <v>26919.36174304922</v>
      </c>
      <c r="I9045" s="102">
        <f t="shared" si="999"/>
        <v>0</v>
      </c>
      <c r="J9045" s="102">
        <f t="shared" si="1000"/>
        <v>26920.526451285812</v>
      </c>
      <c r="K9045" s="103">
        <f t="shared" si="1001"/>
        <v>1.1647082365925598</v>
      </c>
    </row>
    <row r="9046" spans="2:11" x14ac:dyDescent="0.2">
      <c r="B9046" s="35">
        <v>9031</v>
      </c>
      <c r="C9046" s="93">
        <v>0.56007201726843614</v>
      </c>
      <c r="D9046" s="101">
        <f t="shared" si="997"/>
        <v>1.7390697037693201</v>
      </c>
      <c r="E9046" s="93">
        <v>0.29393686462494817</v>
      </c>
      <c r="F9046" s="102">
        <f t="shared" si="995"/>
        <v>1.2939368646249481</v>
      </c>
      <c r="G9046" s="102">
        <f t="shared" si="998"/>
        <v>26921.100812752989</v>
      </c>
      <c r="H9046" s="102">
        <f t="shared" si="996"/>
        <v>26921.100812752989</v>
      </c>
      <c r="I9046" s="102">
        <f t="shared" si="999"/>
        <v>0</v>
      </c>
      <c r="J9046" s="102">
        <f t="shared" si="1000"/>
        <v>26922.394749617615</v>
      </c>
      <c r="K9046" s="103">
        <f t="shared" si="1001"/>
        <v>1.2939368646257208</v>
      </c>
    </row>
    <row r="9047" spans="2:11" ht="16" thickBot="1" x14ac:dyDescent="0.25">
      <c r="B9047" s="39">
        <v>9032</v>
      </c>
      <c r="C9047" s="94">
        <v>0.67184044677367172</v>
      </c>
      <c r="D9047" s="104">
        <f t="shared" si="997"/>
        <v>1.1932031911391048</v>
      </c>
      <c r="E9047" s="94">
        <v>0.68303899800968582</v>
      </c>
      <c r="F9047" s="105">
        <f t="shared" si="995"/>
        <v>1.6830389980096858</v>
      </c>
      <c r="G9047" s="105">
        <f t="shared" si="998"/>
        <v>26922.294015944128</v>
      </c>
      <c r="H9047" s="105">
        <f t="shared" si="996"/>
        <v>26922.394749617615</v>
      </c>
      <c r="I9047" s="105">
        <f t="shared" si="999"/>
        <v>0.10073367348741158</v>
      </c>
      <c r="J9047" s="105">
        <f t="shared" si="1000"/>
        <v>26924.077788615625</v>
      </c>
      <c r="K9047" s="106">
        <f t="shared" si="1001"/>
        <v>1.7837726714969904</v>
      </c>
    </row>
    <row r="9048" spans="2:11" x14ac:dyDescent="0.2">
      <c r="B9048" s="35">
        <v>9033</v>
      </c>
      <c r="C9048" s="93">
        <v>0.75592729275137815</v>
      </c>
      <c r="D9048" s="101">
        <f t="shared" si="997"/>
        <v>0.83943024311061099</v>
      </c>
      <c r="E9048" s="93">
        <v>0.5264490296803378</v>
      </c>
      <c r="F9048" s="102">
        <f t="shared" si="995"/>
        <v>1.5264490296803377</v>
      </c>
      <c r="G9048" s="102">
        <f t="shared" si="998"/>
        <v>26923.133446187239</v>
      </c>
      <c r="H9048" s="102">
        <f t="shared" si="996"/>
        <v>26924.077788615625</v>
      </c>
      <c r="I9048" s="102">
        <f t="shared" si="999"/>
        <v>0.94434242838542559</v>
      </c>
      <c r="J9048" s="102">
        <f t="shared" si="1000"/>
        <v>26925.604237645304</v>
      </c>
      <c r="K9048" s="103">
        <f t="shared" si="1001"/>
        <v>2.4707914580649231</v>
      </c>
    </row>
    <row r="9049" spans="2:11" x14ac:dyDescent="0.2">
      <c r="B9049" s="35">
        <v>9034</v>
      </c>
      <c r="C9049" s="93">
        <v>0.70383197813083243</v>
      </c>
      <c r="D9049" s="101">
        <f t="shared" si="997"/>
        <v>1.0536468562124777</v>
      </c>
      <c r="E9049" s="93">
        <v>0.46554195101434481</v>
      </c>
      <c r="F9049" s="102">
        <f t="shared" si="995"/>
        <v>1.4655419510143448</v>
      </c>
      <c r="G9049" s="102">
        <f t="shared" si="998"/>
        <v>26924.187093043452</v>
      </c>
      <c r="H9049" s="102">
        <f t="shared" si="996"/>
        <v>26925.604237645304</v>
      </c>
      <c r="I9049" s="102">
        <f t="shared" si="999"/>
        <v>1.4171446018517599</v>
      </c>
      <c r="J9049" s="102">
        <f t="shared" si="1000"/>
        <v>26927.069779596317</v>
      </c>
      <c r="K9049" s="103">
        <f t="shared" si="1001"/>
        <v>2.8826865528644703</v>
      </c>
    </row>
    <row r="9050" spans="2:11" x14ac:dyDescent="0.2">
      <c r="B9050" s="35">
        <v>9035</v>
      </c>
      <c r="C9050" s="93">
        <v>0.53944377386517073</v>
      </c>
      <c r="D9050" s="101">
        <f t="shared" si="997"/>
        <v>1.8516501560582259</v>
      </c>
      <c r="E9050" s="93">
        <v>0.69617997919726038</v>
      </c>
      <c r="F9050" s="102">
        <f t="shared" si="995"/>
        <v>1.6961799791972605</v>
      </c>
      <c r="G9050" s="102">
        <f t="shared" si="998"/>
        <v>26926.038743199511</v>
      </c>
      <c r="H9050" s="102">
        <f t="shared" si="996"/>
        <v>26927.069779596317</v>
      </c>
      <c r="I9050" s="102">
        <f t="shared" si="999"/>
        <v>1.0310363968055754</v>
      </c>
      <c r="J9050" s="102">
        <f t="shared" si="1000"/>
        <v>26928.765959575514</v>
      </c>
      <c r="K9050" s="103">
        <f t="shared" si="1001"/>
        <v>2.727216376002616</v>
      </c>
    </row>
    <row r="9051" spans="2:11" ht="16" thickBot="1" x14ac:dyDescent="0.25">
      <c r="B9051" s="39">
        <v>9036</v>
      </c>
      <c r="C9051" s="94">
        <v>5.2635352654715195E-3</v>
      </c>
      <c r="D9051" s="104">
        <f t="shared" si="997"/>
        <v>15.740857122873752</v>
      </c>
      <c r="E9051" s="94">
        <v>0.84671896197294383</v>
      </c>
      <c r="F9051" s="105">
        <f t="shared" si="995"/>
        <v>1.8467189619729438</v>
      </c>
      <c r="G9051" s="105">
        <f t="shared" si="998"/>
        <v>26941.779600322385</v>
      </c>
      <c r="H9051" s="105">
        <f t="shared" si="996"/>
        <v>26941.779600322385</v>
      </c>
      <c r="I9051" s="105">
        <f t="shared" si="999"/>
        <v>0</v>
      </c>
      <c r="J9051" s="105">
        <f t="shared" si="1000"/>
        <v>26943.626319284358</v>
      </c>
      <c r="K9051" s="106">
        <f t="shared" si="1001"/>
        <v>1.846718961973238</v>
      </c>
    </row>
    <row r="9052" spans="2:11" x14ac:dyDescent="0.2">
      <c r="B9052" s="35">
        <v>9037</v>
      </c>
      <c r="C9052" s="93">
        <v>0.85941508349010476</v>
      </c>
      <c r="D9052" s="101">
        <f t="shared" si="997"/>
        <v>0.4545097698247984</v>
      </c>
      <c r="E9052" s="93">
        <v>0.44507539023174092</v>
      </c>
      <c r="F9052" s="102">
        <f t="shared" si="995"/>
        <v>1.4450753902317408</v>
      </c>
      <c r="G9052" s="102">
        <f t="shared" si="998"/>
        <v>26942.234110092209</v>
      </c>
      <c r="H9052" s="102">
        <f t="shared" si="996"/>
        <v>26943.626319284358</v>
      </c>
      <c r="I9052" s="102">
        <f t="shared" si="999"/>
        <v>1.3922091921485844</v>
      </c>
      <c r="J9052" s="102">
        <f t="shared" si="1000"/>
        <v>26945.071394674589</v>
      </c>
      <c r="K9052" s="103">
        <f t="shared" si="1001"/>
        <v>2.8372845823796524</v>
      </c>
    </row>
    <row r="9053" spans="2:11" x14ac:dyDescent="0.2">
      <c r="B9053" s="35">
        <v>9038</v>
      </c>
      <c r="C9053" s="93">
        <v>0.89180543355285469</v>
      </c>
      <c r="D9053" s="101">
        <f t="shared" si="997"/>
        <v>0.34352188204277256</v>
      </c>
      <c r="E9053" s="93">
        <v>0.4457305002041545</v>
      </c>
      <c r="F9053" s="102">
        <f t="shared" si="995"/>
        <v>1.4457305002041545</v>
      </c>
      <c r="G9053" s="102">
        <f t="shared" si="998"/>
        <v>26942.577631974251</v>
      </c>
      <c r="H9053" s="102">
        <f t="shared" si="996"/>
        <v>26945.071394674589</v>
      </c>
      <c r="I9053" s="102">
        <f t="shared" si="999"/>
        <v>2.4937627003382659</v>
      </c>
      <c r="J9053" s="102">
        <f t="shared" si="1000"/>
        <v>26946.517125174792</v>
      </c>
      <c r="K9053" s="103">
        <f t="shared" si="1001"/>
        <v>3.9394932005416194</v>
      </c>
    </row>
    <row r="9054" spans="2:11" x14ac:dyDescent="0.2">
      <c r="B9054" s="35">
        <v>9039</v>
      </c>
      <c r="C9054" s="93">
        <v>0.61901884237479488</v>
      </c>
      <c r="D9054" s="101">
        <f t="shared" si="997"/>
        <v>1.4388587002107835</v>
      </c>
      <c r="E9054" s="93">
        <v>0.59915322419816786</v>
      </c>
      <c r="F9054" s="102">
        <f t="shared" si="995"/>
        <v>1.5991532241981679</v>
      </c>
      <c r="G9054" s="102">
        <f t="shared" si="998"/>
        <v>26944.016490674461</v>
      </c>
      <c r="H9054" s="102">
        <f t="shared" si="996"/>
        <v>26946.517125174792</v>
      </c>
      <c r="I9054" s="102">
        <f t="shared" si="999"/>
        <v>2.5006345003312163</v>
      </c>
      <c r="J9054" s="102">
        <f t="shared" si="1000"/>
        <v>26948.116278398989</v>
      </c>
      <c r="K9054" s="103">
        <f t="shared" si="1001"/>
        <v>4.0997877245281416</v>
      </c>
    </row>
    <row r="9055" spans="2:11" ht="16" thickBot="1" x14ac:dyDescent="0.25">
      <c r="B9055" s="39">
        <v>9040</v>
      </c>
      <c r="C9055" s="94">
        <v>0.7567696550727141</v>
      </c>
      <c r="D9055" s="104">
        <f t="shared" si="997"/>
        <v>0.83608907523312592</v>
      </c>
      <c r="E9055" s="94">
        <v>0.78869263633383524</v>
      </c>
      <c r="F9055" s="105">
        <f t="shared" si="995"/>
        <v>1.7886926363338351</v>
      </c>
      <c r="G9055" s="105">
        <f t="shared" si="998"/>
        <v>26944.852579749695</v>
      </c>
      <c r="H9055" s="105">
        <f t="shared" si="996"/>
        <v>26948.116278398989</v>
      </c>
      <c r="I9055" s="105">
        <f t="shared" si="999"/>
        <v>3.2636986492943834</v>
      </c>
      <c r="J9055" s="105">
        <f t="shared" si="1000"/>
        <v>26949.904971035325</v>
      </c>
      <c r="K9055" s="106">
        <f t="shared" si="1001"/>
        <v>5.0523912856297102</v>
      </c>
    </row>
    <row r="9056" spans="2:11" x14ac:dyDescent="0.2">
      <c r="B9056" s="35">
        <v>9041</v>
      </c>
      <c r="C9056" s="93">
        <v>0.17096031880525464</v>
      </c>
      <c r="D9056" s="101">
        <f t="shared" si="997"/>
        <v>5.2989714095356808</v>
      </c>
      <c r="E9056" s="93">
        <v>0.56757221613676889</v>
      </c>
      <c r="F9056" s="102">
        <f t="shared" si="995"/>
        <v>1.5675722161367689</v>
      </c>
      <c r="G9056" s="102">
        <f t="shared" si="998"/>
        <v>26950.15155115923</v>
      </c>
      <c r="H9056" s="102">
        <f t="shared" si="996"/>
        <v>26950.15155115923</v>
      </c>
      <c r="I9056" s="102">
        <f t="shared" si="999"/>
        <v>0</v>
      </c>
      <c r="J9056" s="102">
        <f t="shared" si="1000"/>
        <v>26951.719123375366</v>
      </c>
      <c r="K9056" s="103">
        <f t="shared" si="1001"/>
        <v>1.5675722161358863</v>
      </c>
    </row>
    <row r="9057" spans="2:11" x14ac:dyDescent="0.2">
      <c r="B9057" s="35">
        <v>9042</v>
      </c>
      <c r="C9057" s="93">
        <v>0.18500798394002738</v>
      </c>
      <c r="D9057" s="101">
        <f t="shared" si="997"/>
        <v>5.0620688952073323</v>
      </c>
      <c r="E9057" s="93">
        <v>0.2563433572419096</v>
      </c>
      <c r="F9057" s="102">
        <f t="shared" si="995"/>
        <v>1.2563433572419096</v>
      </c>
      <c r="G9057" s="102">
        <f t="shared" si="998"/>
        <v>26955.213620054437</v>
      </c>
      <c r="H9057" s="102">
        <f t="shared" si="996"/>
        <v>26955.213620054437</v>
      </c>
      <c r="I9057" s="102">
        <f t="shared" si="999"/>
        <v>0</v>
      </c>
      <c r="J9057" s="102">
        <f t="shared" si="1000"/>
        <v>26956.469963411681</v>
      </c>
      <c r="K9057" s="103">
        <f t="shared" si="1001"/>
        <v>1.2563433572431677</v>
      </c>
    </row>
    <row r="9058" spans="2:11" x14ac:dyDescent="0.2">
      <c r="B9058" s="35">
        <v>9043</v>
      </c>
      <c r="C9058" s="93">
        <v>0.80175951444726812</v>
      </c>
      <c r="D9058" s="101">
        <f t="shared" si="997"/>
        <v>0.66283972013844572</v>
      </c>
      <c r="E9058" s="93">
        <v>0.97871397827201312</v>
      </c>
      <c r="F9058" s="102">
        <f t="shared" si="995"/>
        <v>1.9787139782720131</v>
      </c>
      <c r="G9058" s="102">
        <f t="shared" si="998"/>
        <v>26955.876459774576</v>
      </c>
      <c r="H9058" s="102">
        <f t="shared" si="996"/>
        <v>26956.469963411681</v>
      </c>
      <c r="I9058" s="102">
        <f t="shared" si="999"/>
        <v>0.59350363710473175</v>
      </c>
      <c r="J9058" s="102">
        <f t="shared" si="1000"/>
        <v>26958.448677389952</v>
      </c>
      <c r="K9058" s="103">
        <f t="shared" si="1001"/>
        <v>2.5722176153758483</v>
      </c>
    </row>
    <row r="9059" spans="2:11" ht="16" thickBot="1" x14ac:dyDescent="0.25">
      <c r="B9059" s="39">
        <v>9044</v>
      </c>
      <c r="C9059" s="94">
        <v>5.705638271044533E-3</v>
      </c>
      <c r="D9059" s="104">
        <f t="shared" si="997"/>
        <v>15.498901268068682</v>
      </c>
      <c r="E9059" s="94">
        <v>0.47353977187958796</v>
      </c>
      <c r="F9059" s="105">
        <f t="shared" si="995"/>
        <v>1.473539771879588</v>
      </c>
      <c r="G9059" s="105">
        <f t="shared" si="998"/>
        <v>26971.375361042643</v>
      </c>
      <c r="H9059" s="105">
        <f t="shared" si="996"/>
        <v>26971.375361042643</v>
      </c>
      <c r="I9059" s="105">
        <f t="shared" si="999"/>
        <v>0</v>
      </c>
      <c r="J9059" s="105">
        <f t="shared" si="1000"/>
        <v>26972.848900814522</v>
      </c>
      <c r="K9059" s="106">
        <f t="shared" si="1001"/>
        <v>1.4735397718795866</v>
      </c>
    </row>
    <row r="9060" spans="2:11" x14ac:dyDescent="0.2">
      <c r="B9060" s="35">
        <v>9045</v>
      </c>
      <c r="C9060" s="93">
        <v>0.39782097757092827</v>
      </c>
      <c r="D9060" s="101">
        <f t="shared" si="997"/>
        <v>2.7652595399655855</v>
      </c>
      <c r="E9060" s="93">
        <v>0.94966385833753264</v>
      </c>
      <c r="F9060" s="102">
        <f t="shared" si="995"/>
        <v>1.9496638583375328</v>
      </c>
      <c r="G9060" s="102">
        <f t="shared" si="998"/>
        <v>26974.14062058261</v>
      </c>
      <c r="H9060" s="102">
        <f t="shared" si="996"/>
        <v>26974.14062058261</v>
      </c>
      <c r="I9060" s="102">
        <f t="shared" si="999"/>
        <v>0</v>
      </c>
      <c r="J9060" s="102">
        <f t="shared" si="1000"/>
        <v>26976.090284440947</v>
      </c>
      <c r="K9060" s="103">
        <f t="shared" si="1001"/>
        <v>1.9496638583368622</v>
      </c>
    </row>
    <row r="9061" spans="2:11" x14ac:dyDescent="0.2">
      <c r="B9061" s="35">
        <v>9046</v>
      </c>
      <c r="C9061" s="93">
        <v>6.650186195982033E-2</v>
      </c>
      <c r="D9061" s="101">
        <f t="shared" si="997"/>
        <v>8.1315759969495307</v>
      </c>
      <c r="E9061" s="93">
        <v>0.48365355051137116</v>
      </c>
      <c r="F9061" s="102">
        <f t="shared" si="995"/>
        <v>1.483653550511371</v>
      </c>
      <c r="G9061" s="102">
        <f t="shared" si="998"/>
        <v>26982.272196579561</v>
      </c>
      <c r="H9061" s="102">
        <f t="shared" si="996"/>
        <v>26982.272196579561</v>
      </c>
      <c r="I9061" s="102">
        <f t="shared" si="999"/>
        <v>0</v>
      </c>
      <c r="J9061" s="102">
        <f t="shared" si="1000"/>
        <v>26983.755850130074</v>
      </c>
      <c r="K9061" s="103">
        <f t="shared" si="1001"/>
        <v>1.4836535505128268</v>
      </c>
    </row>
    <row r="9062" spans="2:11" x14ac:dyDescent="0.2">
      <c r="B9062" s="35">
        <v>9047</v>
      </c>
      <c r="C9062" s="93">
        <v>0.87360293342753548</v>
      </c>
      <c r="D9062" s="101">
        <f t="shared" si="997"/>
        <v>0.40538794840783254</v>
      </c>
      <c r="E9062" s="93">
        <v>0.41600565995581595</v>
      </c>
      <c r="F9062" s="102">
        <f t="shared" si="995"/>
        <v>1.416005659955816</v>
      </c>
      <c r="G9062" s="102">
        <f t="shared" si="998"/>
        <v>26982.67758452797</v>
      </c>
      <c r="H9062" s="102">
        <f t="shared" si="996"/>
        <v>26983.755850130074</v>
      </c>
      <c r="I9062" s="102">
        <f t="shared" si="999"/>
        <v>1.0782656021037837</v>
      </c>
      <c r="J9062" s="102">
        <f t="shared" si="1000"/>
        <v>26985.171855790031</v>
      </c>
      <c r="K9062" s="103">
        <f t="shared" si="1001"/>
        <v>2.4942712620613747</v>
      </c>
    </row>
    <row r="9063" spans="2:11" ht="16" thickBot="1" x14ac:dyDescent="0.25">
      <c r="B9063" s="39">
        <v>9048</v>
      </c>
      <c r="C9063" s="94">
        <v>0.62557138546091617</v>
      </c>
      <c r="D9063" s="104">
        <f t="shared" si="997"/>
        <v>1.4072694904496019</v>
      </c>
      <c r="E9063" s="94">
        <v>0.51468338987164275</v>
      </c>
      <c r="F9063" s="105">
        <f t="shared" si="995"/>
        <v>1.5146833898716427</v>
      </c>
      <c r="G9063" s="105">
        <f t="shared" si="998"/>
        <v>26984.08485401842</v>
      </c>
      <c r="H9063" s="105">
        <f t="shared" si="996"/>
        <v>26985.171855790031</v>
      </c>
      <c r="I9063" s="105">
        <f t="shared" si="999"/>
        <v>1.0870017716115399</v>
      </c>
      <c r="J9063" s="105">
        <f t="shared" si="1000"/>
        <v>26986.686539179904</v>
      </c>
      <c r="K9063" s="106">
        <f t="shared" si="1001"/>
        <v>2.6016851614840562</v>
      </c>
    </row>
    <row r="9064" spans="2:11" x14ac:dyDescent="0.2">
      <c r="B9064" s="35">
        <v>9049</v>
      </c>
      <c r="C9064" s="93">
        <v>0.75427572701960466</v>
      </c>
      <c r="D9064" s="101">
        <f t="shared" si="997"/>
        <v>0.84599187635552364</v>
      </c>
      <c r="E9064" s="93">
        <v>0.52499607232099033</v>
      </c>
      <c r="F9064" s="102">
        <f t="shared" si="995"/>
        <v>1.5249960723209903</v>
      </c>
      <c r="G9064" s="102">
        <f t="shared" si="998"/>
        <v>26984.930845894774</v>
      </c>
      <c r="H9064" s="102">
        <f t="shared" si="996"/>
        <v>26986.686539179904</v>
      </c>
      <c r="I9064" s="102">
        <f t="shared" si="999"/>
        <v>1.7556932851293823</v>
      </c>
      <c r="J9064" s="102">
        <f t="shared" si="1000"/>
        <v>26988.211535252223</v>
      </c>
      <c r="K9064" s="103">
        <f t="shared" si="1001"/>
        <v>3.280689357448864</v>
      </c>
    </row>
    <row r="9065" spans="2:11" x14ac:dyDescent="0.2">
      <c r="B9065" s="35">
        <v>9050</v>
      </c>
      <c r="C9065" s="93">
        <v>0.9981428343111125</v>
      </c>
      <c r="D9065" s="101">
        <f t="shared" si="997"/>
        <v>5.5766770776758262E-3</v>
      </c>
      <c r="E9065" s="93">
        <v>0.11214628934124204</v>
      </c>
      <c r="F9065" s="102">
        <f t="shared" si="995"/>
        <v>1.1121462893412422</v>
      </c>
      <c r="G9065" s="102">
        <f t="shared" si="998"/>
        <v>26984.936422571853</v>
      </c>
      <c r="H9065" s="102">
        <f t="shared" si="996"/>
        <v>26988.211535252223</v>
      </c>
      <c r="I9065" s="102">
        <f t="shared" si="999"/>
        <v>3.275112680370512</v>
      </c>
      <c r="J9065" s="102">
        <f t="shared" si="1000"/>
        <v>26989.323681541566</v>
      </c>
      <c r="K9065" s="103">
        <f t="shared" si="1001"/>
        <v>4.3872589697130024</v>
      </c>
    </row>
    <row r="9066" spans="2:11" x14ac:dyDescent="0.2">
      <c r="B9066" s="35">
        <v>9051</v>
      </c>
      <c r="C9066" s="93">
        <v>0.37080951277148588</v>
      </c>
      <c r="D9066" s="101">
        <f t="shared" si="997"/>
        <v>2.9762003726879436</v>
      </c>
      <c r="E9066" s="93">
        <v>7.0419158477506238E-2</v>
      </c>
      <c r="F9066" s="102">
        <f t="shared" si="995"/>
        <v>1.0704191584775062</v>
      </c>
      <c r="G9066" s="102">
        <f t="shared" si="998"/>
        <v>26987.912622944539</v>
      </c>
      <c r="H9066" s="102">
        <f t="shared" si="996"/>
        <v>26989.323681541566</v>
      </c>
      <c r="I9066" s="102">
        <f t="shared" si="999"/>
        <v>1.4110585970265674</v>
      </c>
      <c r="J9066" s="102">
        <f t="shared" si="1000"/>
        <v>26990.394100700043</v>
      </c>
      <c r="K9066" s="103">
        <f t="shared" si="1001"/>
        <v>2.4814777555038745</v>
      </c>
    </row>
    <row r="9067" spans="2:11" ht="16" thickBot="1" x14ac:dyDescent="0.25">
      <c r="B9067" s="39">
        <v>9052</v>
      </c>
      <c r="C9067" s="94">
        <v>0.11007599062014961</v>
      </c>
      <c r="D9067" s="104">
        <f t="shared" si="997"/>
        <v>6.619752983637345</v>
      </c>
      <c r="E9067" s="94">
        <v>0.84757731196704578</v>
      </c>
      <c r="F9067" s="105">
        <f t="shared" ref="F9067:F9130" si="1002">($N$18-$N$19)*E9067+$N$19</f>
        <v>1.8475773119670458</v>
      </c>
      <c r="G9067" s="105">
        <f t="shared" si="998"/>
        <v>26994.532375928178</v>
      </c>
      <c r="H9067" s="105">
        <f t="shared" ref="H9067:H9130" si="1003">+MAX(G9067,J9066)</f>
        <v>26994.532375928178</v>
      </c>
      <c r="I9067" s="105">
        <f t="shared" si="999"/>
        <v>0</v>
      </c>
      <c r="J9067" s="105">
        <f t="shared" si="1000"/>
        <v>26996.379953240146</v>
      </c>
      <c r="K9067" s="106">
        <f t="shared" si="1001"/>
        <v>1.8475773119680525</v>
      </c>
    </row>
    <row r="9068" spans="2:11" x14ac:dyDescent="0.2">
      <c r="B9068" s="35">
        <v>9053</v>
      </c>
      <c r="C9068" s="93">
        <v>1.4401027769115782E-2</v>
      </c>
      <c r="D9068" s="101">
        <f t="shared" ref="D9068:D9131" si="1004">-LN(C9068)/$N$16</f>
        <v>12.721367106275522</v>
      </c>
      <c r="E9068" s="93">
        <v>0.75279151500153674</v>
      </c>
      <c r="F9068" s="102">
        <f t="shared" si="1002"/>
        <v>1.7527915150015367</v>
      </c>
      <c r="G9068" s="102">
        <f t="shared" ref="G9068:G9131" si="1005">G9067+D9068</f>
        <v>27007.253743034453</v>
      </c>
      <c r="H9068" s="102">
        <f t="shared" si="1003"/>
        <v>27007.253743034453</v>
      </c>
      <c r="I9068" s="102">
        <f t="shared" si="999"/>
        <v>0</v>
      </c>
      <c r="J9068" s="102">
        <f t="shared" si="1000"/>
        <v>27009.006534549455</v>
      </c>
      <c r="K9068" s="103">
        <f t="shared" si="1001"/>
        <v>1.7527915150021727</v>
      </c>
    </row>
    <row r="9069" spans="2:11" x14ac:dyDescent="0.2">
      <c r="B9069" s="35">
        <v>9054</v>
      </c>
      <c r="C9069" s="93">
        <v>0.79745026415103171</v>
      </c>
      <c r="D9069" s="101">
        <f t="shared" si="1004"/>
        <v>0.67900743290639076</v>
      </c>
      <c r="E9069" s="93">
        <v>2.6670846029408835E-2</v>
      </c>
      <c r="F9069" s="102">
        <f t="shared" si="1002"/>
        <v>1.0266708460294089</v>
      </c>
      <c r="G9069" s="102">
        <f t="shared" si="1005"/>
        <v>27007.93275046736</v>
      </c>
      <c r="H9069" s="102">
        <f t="shared" si="1003"/>
        <v>27009.006534549455</v>
      </c>
      <c r="I9069" s="102">
        <f t="shared" si="999"/>
        <v>1.0737840820947895</v>
      </c>
      <c r="J9069" s="102">
        <f t="shared" si="1000"/>
        <v>27010.033205395484</v>
      </c>
      <c r="K9069" s="103">
        <f t="shared" si="1001"/>
        <v>2.1004549281242362</v>
      </c>
    </row>
    <row r="9070" spans="2:11" x14ac:dyDescent="0.2">
      <c r="B9070" s="35">
        <v>9055</v>
      </c>
      <c r="C9070" s="93">
        <v>0.19048276747936221</v>
      </c>
      <c r="D9070" s="101">
        <f t="shared" si="1004"/>
        <v>4.9745806437990066</v>
      </c>
      <c r="E9070" s="93">
        <v>0.56115448679274749</v>
      </c>
      <c r="F9070" s="102">
        <f t="shared" si="1002"/>
        <v>1.5611544867927476</v>
      </c>
      <c r="G9070" s="102">
        <f t="shared" si="1005"/>
        <v>27012.907331111161</v>
      </c>
      <c r="H9070" s="102">
        <f t="shared" si="1003"/>
        <v>27012.907331111161</v>
      </c>
      <c r="I9070" s="102">
        <f t="shared" si="999"/>
        <v>0</v>
      </c>
      <c r="J9070" s="102">
        <f t="shared" si="1000"/>
        <v>27014.468485597954</v>
      </c>
      <c r="K9070" s="103">
        <f t="shared" si="1001"/>
        <v>1.5611544867933844</v>
      </c>
    </row>
    <row r="9071" spans="2:11" ht="16" thickBot="1" x14ac:dyDescent="0.25">
      <c r="B9071" s="39">
        <v>9056</v>
      </c>
      <c r="C9071" s="94">
        <v>0.56664770911925311</v>
      </c>
      <c r="D9071" s="104">
        <f t="shared" si="1004"/>
        <v>1.7040524779829673</v>
      </c>
      <c r="E9071" s="94">
        <v>0.37873823997044698</v>
      </c>
      <c r="F9071" s="105">
        <f t="shared" si="1002"/>
        <v>1.3787382399704469</v>
      </c>
      <c r="G9071" s="105">
        <f t="shared" si="1005"/>
        <v>27014.611383589145</v>
      </c>
      <c r="H9071" s="105">
        <f t="shared" si="1003"/>
        <v>27014.611383589145</v>
      </c>
      <c r="I9071" s="105">
        <f t="shared" si="999"/>
        <v>0</v>
      </c>
      <c r="J9071" s="105">
        <f t="shared" si="1000"/>
        <v>27015.990121829116</v>
      </c>
      <c r="K9071" s="106">
        <f t="shared" si="1001"/>
        <v>1.3787382399714261</v>
      </c>
    </row>
    <row r="9072" spans="2:11" x14ac:dyDescent="0.2">
      <c r="B9072" s="35">
        <v>9057</v>
      </c>
      <c r="C9072" s="93">
        <v>0.69618478224456226</v>
      </c>
      <c r="D9072" s="101">
        <f t="shared" si="1004"/>
        <v>1.0864204864611524</v>
      </c>
      <c r="E9072" s="93">
        <v>6.4730291459056399E-3</v>
      </c>
      <c r="F9072" s="102">
        <f t="shared" si="1002"/>
        <v>1.0064730291459056</v>
      </c>
      <c r="G9072" s="102">
        <f t="shared" si="1005"/>
        <v>27015.697804075608</v>
      </c>
      <c r="H9072" s="102">
        <f t="shared" si="1003"/>
        <v>27015.990121829116</v>
      </c>
      <c r="I9072" s="102">
        <f t="shared" si="999"/>
        <v>0.2923177535085415</v>
      </c>
      <c r="J9072" s="102">
        <f t="shared" si="1000"/>
        <v>27016.996594858261</v>
      </c>
      <c r="K9072" s="103">
        <f t="shared" si="1001"/>
        <v>1.2987907826536684</v>
      </c>
    </row>
    <row r="9073" spans="2:11" x14ac:dyDescent="0.2">
      <c r="B9073" s="35">
        <v>9058</v>
      </c>
      <c r="C9073" s="93">
        <v>0.73286536848038075</v>
      </c>
      <c r="D9073" s="101">
        <f t="shared" si="1004"/>
        <v>0.93237979766496337</v>
      </c>
      <c r="E9073" s="93">
        <v>0.80842298088624587</v>
      </c>
      <c r="F9073" s="102">
        <f t="shared" si="1002"/>
        <v>1.8084229808862458</v>
      </c>
      <c r="G9073" s="102">
        <f t="shared" si="1005"/>
        <v>27016.630183873272</v>
      </c>
      <c r="H9073" s="102">
        <f t="shared" si="1003"/>
        <v>27016.996594858261</v>
      </c>
      <c r="I9073" s="102">
        <f t="shared" si="999"/>
        <v>0.3664109849887609</v>
      </c>
      <c r="J9073" s="102">
        <f t="shared" si="1000"/>
        <v>27018.805017839146</v>
      </c>
      <c r="K9073" s="103">
        <f t="shared" si="1001"/>
        <v>2.1748339658734039</v>
      </c>
    </row>
    <row r="9074" spans="2:11" x14ac:dyDescent="0.2">
      <c r="B9074" s="35">
        <v>9059</v>
      </c>
      <c r="C9074" s="93">
        <v>1.7932830794253229E-2</v>
      </c>
      <c r="D9074" s="101">
        <f t="shared" si="1004"/>
        <v>12.063366370501303</v>
      </c>
      <c r="E9074" s="93">
        <v>0.50752145215401723</v>
      </c>
      <c r="F9074" s="102">
        <f t="shared" si="1002"/>
        <v>1.5075214521540172</v>
      </c>
      <c r="G9074" s="102">
        <f t="shared" si="1005"/>
        <v>27028.693550243774</v>
      </c>
      <c r="H9074" s="102">
        <f t="shared" si="1003"/>
        <v>27028.693550243774</v>
      </c>
      <c r="I9074" s="102">
        <f t="shared" si="999"/>
        <v>0</v>
      </c>
      <c r="J9074" s="102">
        <f t="shared" si="1000"/>
        <v>27030.201071695927</v>
      </c>
      <c r="K9074" s="103">
        <f t="shared" si="1001"/>
        <v>1.5075214521530143</v>
      </c>
    </row>
    <row r="9075" spans="2:11" ht="16" thickBot="1" x14ac:dyDescent="0.25">
      <c r="B9075" s="39">
        <v>9060</v>
      </c>
      <c r="C9075" s="94">
        <v>0.86707395093306094</v>
      </c>
      <c r="D9075" s="104">
        <f t="shared" si="1004"/>
        <v>0.42789303193554451</v>
      </c>
      <c r="E9075" s="94">
        <v>0.79226267822703267</v>
      </c>
      <c r="F9075" s="105">
        <f t="shared" si="1002"/>
        <v>1.7922626782270328</v>
      </c>
      <c r="G9075" s="105">
        <f t="shared" si="1005"/>
        <v>27029.121443275708</v>
      </c>
      <c r="H9075" s="105">
        <f t="shared" si="1003"/>
        <v>27030.201071695927</v>
      </c>
      <c r="I9075" s="105">
        <f t="shared" si="999"/>
        <v>1.0796284202187962</v>
      </c>
      <c r="J9075" s="105">
        <f t="shared" si="1000"/>
        <v>27031.993334374154</v>
      </c>
      <c r="K9075" s="106">
        <f t="shared" si="1001"/>
        <v>2.8718910984462127</v>
      </c>
    </row>
    <row r="9076" spans="2:11" x14ac:dyDescent="0.2">
      <c r="B9076" s="35">
        <v>9061</v>
      </c>
      <c r="C9076" s="93">
        <v>0.83462876618277404</v>
      </c>
      <c r="D9076" s="101">
        <f t="shared" si="1004"/>
        <v>0.54230473316764549</v>
      </c>
      <c r="E9076" s="93">
        <v>0.98942909779732779</v>
      </c>
      <c r="F9076" s="102">
        <f t="shared" si="1002"/>
        <v>1.9894290977973279</v>
      </c>
      <c r="G9076" s="102">
        <f t="shared" si="1005"/>
        <v>27029.663748008876</v>
      </c>
      <c r="H9076" s="102">
        <f t="shared" si="1003"/>
        <v>27031.993334374154</v>
      </c>
      <c r="I9076" s="102">
        <f t="shared" si="999"/>
        <v>2.3295863652783737</v>
      </c>
      <c r="J9076" s="102">
        <f t="shared" si="1000"/>
        <v>27033.982763471951</v>
      </c>
      <c r="K9076" s="103">
        <f t="shared" si="1001"/>
        <v>4.3190154630756297</v>
      </c>
    </row>
    <row r="9077" spans="2:11" x14ac:dyDescent="0.2">
      <c r="B9077" s="35">
        <v>9062</v>
      </c>
      <c r="C9077" s="93">
        <v>0.57915520253892805</v>
      </c>
      <c r="D9077" s="101">
        <f t="shared" si="1004"/>
        <v>1.6385543537537919</v>
      </c>
      <c r="E9077" s="93">
        <v>0.25807039244180641</v>
      </c>
      <c r="F9077" s="102">
        <f t="shared" si="1002"/>
        <v>1.2580703924418064</v>
      </c>
      <c r="G9077" s="102">
        <f t="shared" si="1005"/>
        <v>27031.30230236263</v>
      </c>
      <c r="H9077" s="102">
        <f t="shared" si="1003"/>
        <v>27033.982763471951</v>
      </c>
      <c r="I9077" s="102">
        <f t="shared" si="999"/>
        <v>2.6804611093211861</v>
      </c>
      <c r="J9077" s="102">
        <f t="shared" si="1000"/>
        <v>27035.240833864395</v>
      </c>
      <c r="K9077" s="103">
        <f t="shared" si="1001"/>
        <v>3.9385315017643734</v>
      </c>
    </row>
    <row r="9078" spans="2:11" x14ac:dyDescent="0.2">
      <c r="B9078" s="35">
        <v>9063</v>
      </c>
      <c r="C9078" s="93">
        <v>0.75545685504387827</v>
      </c>
      <c r="D9078" s="101">
        <f t="shared" si="1004"/>
        <v>0.84129782015267085</v>
      </c>
      <c r="E9078" s="93">
        <v>0.39614362435785477</v>
      </c>
      <c r="F9078" s="102">
        <f t="shared" si="1002"/>
        <v>1.3961436243578547</v>
      </c>
      <c r="G9078" s="102">
        <f t="shared" si="1005"/>
        <v>27032.143600182782</v>
      </c>
      <c r="H9078" s="102">
        <f t="shared" si="1003"/>
        <v>27035.240833864395</v>
      </c>
      <c r="I9078" s="102">
        <f t="shared" si="999"/>
        <v>3.0972336816121242</v>
      </c>
      <c r="J9078" s="102">
        <f t="shared" si="1000"/>
        <v>27036.636977488753</v>
      </c>
      <c r="K9078" s="103">
        <f t="shared" si="1001"/>
        <v>4.4933773059710802</v>
      </c>
    </row>
    <row r="9079" spans="2:11" ht="16" thickBot="1" x14ac:dyDescent="0.25">
      <c r="B9079" s="39">
        <v>9064</v>
      </c>
      <c r="C9079" s="94">
        <v>0.42597306933655388</v>
      </c>
      <c r="D9079" s="104">
        <f t="shared" si="1004"/>
        <v>2.5601374566927149</v>
      </c>
      <c r="E9079" s="94">
        <v>0.38861372059406751</v>
      </c>
      <c r="F9079" s="105">
        <f t="shared" si="1002"/>
        <v>1.3886137205940674</v>
      </c>
      <c r="G9079" s="105">
        <f t="shared" si="1005"/>
        <v>27034.703737639476</v>
      </c>
      <c r="H9079" s="105">
        <f t="shared" si="1003"/>
        <v>27036.636977488753</v>
      </c>
      <c r="I9079" s="105">
        <f t="shared" si="999"/>
        <v>1.9332398492770153</v>
      </c>
      <c r="J9079" s="105">
        <f t="shared" si="1000"/>
        <v>27038.025591209349</v>
      </c>
      <c r="K9079" s="106">
        <f t="shared" si="1001"/>
        <v>3.3218535698724736</v>
      </c>
    </row>
    <row r="9080" spans="2:11" x14ac:dyDescent="0.2">
      <c r="B9080" s="35">
        <v>9065</v>
      </c>
      <c r="C9080" s="93">
        <v>0.67410521777283772</v>
      </c>
      <c r="D9080" s="101">
        <f t="shared" si="1004"/>
        <v>1.1831072123951827</v>
      </c>
      <c r="E9080" s="93">
        <v>0.89174003978318739</v>
      </c>
      <c r="F9080" s="102">
        <f t="shared" si="1002"/>
        <v>1.8917400397831874</v>
      </c>
      <c r="G9080" s="102">
        <f t="shared" si="1005"/>
        <v>27035.886844851873</v>
      </c>
      <c r="H9080" s="102">
        <f t="shared" si="1003"/>
        <v>27038.025591209349</v>
      </c>
      <c r="I9080" s="102">
        <f t="shared" si="999"/>
        <v>2.1387463574756111</v>
      </c>
      <c r="J9080" s="102">
        <f t="shared" si="1000"/>
        <v>27039.917331249133</v>
      </c>
      <c r="K9080" s="103">
        <f t="shared" si="1001"/>
        <v>4.030486397259665</v>
      </c>
    </row>
    <row r="9081" spans="2:11" x14ac:dyDescent="0.2">
      <c r="B9081" s="35">
        <v>9066</v>
      </c>
      <c r="C9081" s="93">
        <v>0.92329383404293286</v>
      </c>
      <c r="D9081" s="101">
        <f t="shared" si="1004"/>
        <v>0.23942324519635463</v>
      </c>
      <c r="E9081" s="93">
        <v>0.88855422986821353</v>
      </c>
      <c r="F9081" s="102">
        <f t="shared" si="1002"/>
        <v>1.8885542298682134</v>
      </c>
      <c r="G9081" s="102">
        <f t="shared" si="1005"/>
        <v>27036.126268097069</v>
      </c>
      <c r="H9081" s="102">
        <f t="shared" si="1003"/>
        <v>27039.917331249133</v>
      </c>
      <c r="I9081" s="102">
        <f t="shared" si="999"/>
        <v>3.7910631520644529</v>
      </c>
      <c r="J9081" s="102">
        <f t="shared" si="1000"/>
        <v>27041.805885479</v>
      </c>
      <c r="K9081" s="103">
        <f t="shared" si="1001"/>
        <v>5.6796173819311662</v>
      </c>
    </row>
    <row r="9082" spans="2:11" x14ac:dyDescent="0.2">
      <c r="B9082" s="35">
        <v>9067</v>
      </c>
      <c r="C9082" s="93">
        <v>0.1495257227472605</v>
      </c>
      <c r="D9082" s="101">
        <f t="shared" si="1004"/>
        <v>5.7008605273249806</v>
      </c>
      <c r="E9082" s="93">
        <v>0.6963555112647194</v>
      </c>
      <c r="F9082" s="102">
        <f t="shared" si="1002"/>
        <v>1.6963555112647195</v>
      </c>
      <c r="G9082" s="102">
        <f t="shared" si="1005"/>
        <v>27041.827128624394</v>
      </c>
      <c r="H9082" s="102">
        <f t="shared" si="1003"/>
        <v>27041.827128624394</v>
      </c>
      <c r="I9082" s="102">
        <f t="shared" si="999"/>
        <v>0</v>
      </c>
      <c r="J9082" s="102">
        <f t="shared" si="1000"/>
        <v>27043.523484135658</v>
      </c>
      <c r="K9082" s="103">
        <f t="shared" si="1001"/>
        <v>1.6963555112633912</v>
      </c>
    </row>
    <row r="9083" spans="2:11" ht="16" thickBot="1" x14ac:dyDescent="0.25">
      <c r="B9083" s="39">
        <v>9068</v>
      </c>
      <c r="C9083" s="94">
        <v>0.76883999919592039</v>
      </c>
      <c r="D9083" s="104">
        <f t="shared" si="1004"/>
        <v>0.78861718376712397</v>
      </c>
      <c r="E9083" s="94">
        <v>0.58252126414319993</v>
      </c>
      <c r="F9083" s="105">
        <f t="shared" si="1002"/>
        <v>1.5825212641432</v>
      </c>
      <c r="G9083" s="105">
        <f t="shared" si="1005"/>
        <v>27042.615745808162</v>
      </c>
      <c r="H9083" s="105">
        <f t="shared" si="1003"/>
        <v>27043.523484135658</v>
      </c>
      <c r="I9083" s="105">
        <f t="shared" si="999"/>
        <v>0.90773832749619032</v>
      </c>
      <c r="J9083" s="105">
        <f t="shared" si="1000"/>
        <v>27045.106005399801</v>
      </c>
      <c r="K9083" s="106">
        <f t="shared" si="1001"/>
        <v>2.4902595916391874</v>
      </c>
    </row>
    <row r="9084" spans="2:11" x14ac:dyDescent="0.2">
      <c r="B9084" s="35">
        <v>9069</v>
      </c>
      <c r="C9084" s="93">
        <v>0.99877278845695983</v>
      </c>
      <c r="D9084" s="101">
        <f t="shared" si="1004"/>
        <v>3.6838955513200872E-3</v>
      </c>
      <c r="E9084" s="93">
        <v>0.32867547459476321</v>
      </c>
      <c r="F9084" s="102">
        <f t="shared" si="1002"/>
        <v>1.3286754745947631</v>
      </c>
      <c r="G9084" s="102">
        <f t="shared" si="1005"/>
        <v>27042.619429703715</v>
      </c>
      <c r="H9084" s="102">
        <f t="shared" si="1003"/>
        <v>27045.106005399801</v>
      </c>
      <c r="I9084" s="102">
        <f t="shared" si="999"/>
        <v>2.48657569608622</v>
      </c>
      <c r="J9084" s="102">
        <f t="shared" si="1000"/>
        <v>27046.434680874394</v>
      </c>
      <c r="K9084" s="103">
        <f t="shared" si="1001"/>
        <v>3.815251170679403</v>
      </c>
    </row>
    <row r="9085" spans="2:11" x14ac:dyDescent="0.2">
      <c r="B9085" s="35">
        <v>9070</v>
      </c>
      <c r="C9085" s="93">
        <v>0.17840488869277471</v>
      </c>
      <c r="D9085" s="101">
        <f t="shared" si="1004"/>
        <v>5.1710989686758335</v>
      </c>
      <c r="E9085" s="93">
        <v>9.4535395659025578E-2</v>
      </c>
      <c r="F9085" s="102">
        <f t="shared" si="1002"/>
        <v>1.0945353956590256</v>
      </c>
      <c r="G9085" s="102">
        <f t="shared" si="1005"/>
        <v>27047.790528672391</v>
      </c>
      <c r="H9085" s="102">
        <f t="shared" si="1003"/>
        <v>27047.790528672391</v>
      </c>
      <c r="I9085" s="102">
        <f t="shared" si="999"/>
        <v>0</v>
      </c>
      <c r="J9085" s="102">
        <f t="shared" si="1000"/>
        <v>27048.88506406805</v>
      </c>
      <c r="K9085" s="103">
        <f t="shared" si="1001"/>
        <v>1.0945353956594772</v>
      </c>
    </row>
    <row r="9086" spans="2:11" x14ac:dyDescent="0.2">
      <c r="B9086" s="35">
        <v>9071</v>
      </c>
      <c r="C9086" s="93">
        <v>0.61070301106077995</v>
      </c>
      <c r="D9086" s="101">
        <f t="shared" si="1004"/>
        <v>1.479433524773847</v>
      </c>
      <c r="E9086" s="93">
        <v>0.41074304713693066</v>
      </c>
      <c r="F9086" s="102">
        <f t="shared" si="1002"/>
        <v>1.4107430471369307</v>
      </c>
      <c r="G9086" s="102">
        <f t="shared" si="1005"/>
        <v>27049.269962197166</v>
      </c>
      <c r="H9086" s="102">
        <f t="shared" si="1003"/>
        <v>27049.269962197166</v>
      </c>
      <c r="I9086" s="102">
        <f t="shared" si="999"/>
        <v>0</v>
      </c>
      <c r="J9086" s="102">
        <f t="shared" si="1000"/>
        <v>27050.680705244304</v>
      </c>
      <c r="K9086" s="103">
        <f t="shared" si="1001"/>
        <v>1.4107430471376574</v>
      </c>
    </row>
    <row r="9087" spans="2:11" ht="16" thickBot="1" x14ac:dyDescent="0.25">
      <c r="B9087" s="39">
        <v>9072</v>
      </c>
      <c r="C9087" s="94">
        <v>0.86507456930561732</v>
      </c>
      <c r="D9087" s="104">
        <f t="shared" si="1004"/>
        <v>0.43481870542848472</v>
      </c>
      <c r="E9087" s="94">
        <v>0.22581298872576938</v>
      </c>
      <c r="F9087" s="105">
        <f t="shared" si="1002"/>
        <v>1.2258129887257694</v>
      </c>
      <c r="G9087" s="105">
        <f t="shared" si="1005"/>
        <v>27049.704780902593</v>
      </c>
      <c r="H9087" s="105">
        <f t="shared" si="1003"/>
        <v>27050.680705244304</v>
      </c>
      <c r="I9087" s="105">
        <f t="shared" si="999"/>
        <v>0.97592434171019704</v>
      </c>
      <c r="J9087" s="105">
        <f t="shared" si="1000"/>
        <v>27051.906518233031</v>
      </c>
      <c r="K9087" s="106">
        <f t="shared" si="1001"/>
        <v>2.2017373304370267</v>
      </c>
    </row>
    <row r="9088" spans="2:11" x14ac:dyDescent="0.2">
      <c r="B9088" s="35">
        <v>9073</v>
      </c>
      <c r="C9088" s="93">
        <v>2.5700631916324101E-2</v>
      </c>
      <c r="D9088" s="101">
        <f t="shared" si="1004"/>
        <v>10.983719097598291</v>
      </c>
      <c r="E9088" s="93">
        <v>0.30819145758699673</v>
      </c>
      <c r="F9088" s="102">
        <f t="shared" si="1002"/>
        <v>1.3081914575869966</v>
      </c>
      <c r="G9088" s="102">
        <f t="shared" si="1005"/>
        <v>27060.688500000193</v>
      </c>
      <c r="H9088" s="102">
        <f t="shared" si="1003"/>
        <v>27060.688500000193</v>
      </c>
      <c r="I9088" s="102">
        <f t="shared" si="999"/>
        <v>0</v>
      </c>
      <c r="J9088" s="102">
        <f t="shared" si="1000"/>
        <v>27061.996691457782</v>
      </c>
      <c r="K9088" s="103">
        <f t="shared" si="1001"/>
        <v>1.3081914575886913</v>
      </c>
    </row>
    <row r="9089" spans="2:11" x14ac:dyDescent="0.2">
      <c r="B9089" s="35">
        <v>9074</v>
      </c>
      <c r="C9089" s="93">
        <v>0.10360591192772806</v>
      </c>
      <c r="D9089" s="101">
        <f t="shared" si="1004"/>
        <v>6.801482657536309</v>
      </c>
      <c r="E9089" s="93">
        <v>0.51183787088420318</v>
      </c>
      <c r="F9089" s="102">
        <f t="shared" si="1002"/>
        <v>1.5118378708842033</v>
      </c>
      <c r="G9089" s="102">
        <f t="shared" si="1005"/>
        <v>27067.489982657728</v>
      </c>
      <c r="H9089" s="102">
        <f t="shared" si="1003"/>
        <v>27067.489982657728</v>
      </c>
      <c r="I9089" s="102">
        <f t="shared" si="999"/>
        <v>0</v>
      </c>
      <c r="J9089" s="102">
        <f t="shared" si="1000"/>
        <v>27069.001820528611</v>
      </c>
      <c r="K9089" s="103">
        <f t="shared" si="1001"/>
        <v>1.5118378708830278</v>
      </c>
    </row>
    <row r="9090" spans="2:11" x14ac:dyDescent="0.2">
      <c r="B9090" s="35">
        <v>9075</v>
      </c>
      <c r="C9090" s="93">
        <v>0.41195599616295009</v>
      </c>
      <c r="D9090" s="101">
        <f t="shared" si="1004"/>
        <v>2.6605162222993486</v>
      </c>
      <c r="E9090" s="93">
        <v>0.44717444909939674</v>
      </c>
      <c r="F9090" s="102">
        <f t="shared" si="1002"/>
        <v>1.4471744490993967</v>
      </c>
      <c r="G9090" s="102">
        <f t="shared" si="1005"/>
        <v>27070.150498880026</v>
      </c>
      <c r="H9090" s="102">
        <f t="shared" si="1003"/>
        <v>27070.150498880026</v>
      </c>
      <c r="I9090" s="102">
        <f t="shared" si="999"/>
        <v>0</v>
      </c>
      <c r="J9090" s="102">
        <f t="shared" si="1000"/>
        <v>27071.597673329125</v>
      </c>
      <c r="K9090" s="103">
        <f t="shared" si="1001"/>
        <v>1.4471744490983838</v>
      </c>
    </row>
    <row r="9091" spans="2:11" ht="16" thickBot="1" x14ac:dyDescent="0.25">
      <c r="B9091" s="39">
        <v>9076</v>
      </c>
      <c r="C9091" s="94">
        <v>0.53418856500462752</v>
      </c>
      <c r="D9091" s="104">
        <f t="shared" si="1004"/>
        <v>1.881019153101694</v>
      </c>
      <c r="E9091" s="94">
        <v>0.94102454611160147</v>
      </c>
      <c r="F9091" s="105">
        <f t="shared" si="1002"/>
        <v>1.9410245461116014</v>
      </c>
      <c r="G9091" s="105">
        <f t="shared" si="1005"/>
        <v>27072.031518033127</v>
      </c>
      <c r="H9091" s="105">
        <f t="shared" si="1003"/>
        <v>27072.031518033127</v>
      </c>
      <c r="I9091" s="105">
        <f t="shared" si="999"/>
        <v>0</v>
      </c>
      <c r="J9091" s="105">
        <f t="shared" si="1000"/>
        <v>27073.972542579239</v>
      </c>
      <c r="K9091" s="106">
        <f t="shared" si="1001"/>
        <v>1.9410245461112936</v>
      </c>
    </row>
    <row r="9092" spans="2:11" x14ac:dyDescent="0.2">
      <c r="B9092" s="35">
        <v>9077</v>
      </c>
      <c r="C9092" s="93">
        <v>0.96685535038367809</v>
      </c>
      <c r="D9092" s="101">
        <f t="shared" si="1004"/>
        <v>0.10111914201210084</v>
      </c>
      <c r="E9092" s="93">
        <v>0.65958535365624804</v>
      </c>
      <c r="F9092" s="102">
        <f t="shared" si="1002"/>
        <v>1.6595853536562482</v>
      </c>
      <c r="G9092" s="102">
        <f t="shared" si="1005"/>
        <v>27072.132637175138</v>
      </c>
      <c r="H9092" s="102">
        <f t="shared" si="1003"/>
        <v>27073.972542579239</v>
      </c>
      <c r="I9092" s="102">
        <f t="shared" si="999"/>
        <v>1.8399054041001364</v>
      </c>
      <c r="J9092" s="102">
        <f t="shared" si="1000"/>
        <v>27075.632127932895</v>
      </c>
      <c r="K9092" s="103">
        <f t="shared" si="1001"/>
        <v>3.4994907577565755</v>
      </c>
    </row>
    <row r="9093" spans="2:11" x14ac:dyDescent="0.2">
      <c r="B9093" s="35">
        <v>9078</v>
      </c>
      <c r="C9093" s="93">
        <v>0.63978785990678944</v>
      </c>
      <c r="D9093" s="101">
        <f t="shared" si="1004"/>
        <v>1.3398558794160544</v>
      </c>
      <c r="E9093" s="93">
        <v>0.30226665753765225</v>
      </c>
      <c r="F9093" s="102">
        <f t="shared" si="1002"/>
        <v>1.3022666575376523</v>
      </c>
      <c r="G9093" s="102">
        <f t="shared" si="1005"/>
        <v>27073.472493054553</v>
      </c>
      <c r="H9093" s="102">
        <f t="shared" si="1003"/>
        <v>27075.632127932895</v>
      </c>
      <c r="I9093" s="102">
        <f t="shared" si="999"/>
        <v>2.1596348783423309</v>
      </c>
      <c r="J9093" s="102">
        <f t="shared" si="1000"/>
        <v>27076.934394590433</v>
      </c>
      <c r="K9093" s="103">
        <f t="shared" si="1001"/>
        <v>3.4619015358803154</v>
      </c>
    </row>
    <row r="9094" spans="2:11" x14ac:dyDescent="0.2">
      <c r="B9094" s="35">
        <v>9079</v>
      </c>
      <c r="C9094" s="93">
        <v>0.19115878121484831</v>
      </c>
      <c r="D9094" s="101">
        <f t="shared" si="1004"/>
        <v>4.9639526430770076</v>
      </c>
      <c r="E9094" s="93">
        <v>0.32136362295337673</v>
      </c>
      <c r="F9094" s="102">
        <f t="shared" si="1002"/>
        <v>1.3213636229533767</v>
      </c>
      <c r="G9094" s="102">
        <f t="shared" si="1005"/>
        <v>27078.436445697629</v>
      </c>
      <c r="H9094" s="102">
        <f t="shared" si="1003"/>
        <v>27078.436445697629</v>
      </c>
      <c r="I9094" s="102">
        <f t="shared" si="999"/>
        <v>0</v>
      </c>
      <c r="J9094" s="102">
        <f t="shared" si="1000"/>
        <v>27079.757809320581</v>
      </c>
      <c r="K9094" s="103">
        <f t="shared" si="1001"/>
        <v>1.3213636229520489</v>
      </c>
    </row>
    <row r="9095" spans="2:11" ht="16" thickBot="1" x14ac:dyDescent="0.25">
      <c r="B9095" s="39">
        <v>9080</v>
      </c>
      <c r="C9095" s="94">
        <v>0.5531000984176373</v>
      </c>
      <c r="D9095" s="104">
        <f t="shared" si="1004"/>
        <v>1.7766488521298593</v>
      </c>
      <c r="E9095" s="94">
        <v>0.23881843568847194</v>
      </c>
      <c r="F9095" s="105">
        <f t="shared" si="1002"/>
        <v>1.2388184356884719</v>
      </c>
      <c r="G9095" s="105">
        <f t="shared" si="1005"/>
        <v>27080.213094549759</v>
      </c>
      <c r="H9095" s="105">
        <f t="shared" si="1003"/>
        <v>27080.213094549759</v>
      </c>
      <c r="I9095" s="105">
        <f t="shared" si="999"/>
        <v>0</v>
      </c>
      <c r="J9095" s="105">
        <f t="shared" si="1000"/>
        <v>27081.451912985449</v>
      </c>
      <c r="K9095" s="106">
        <f t="shared" si="1001"/>
        <v>1.238818435689609</v>
      </c>
    </row>
    <row r="9096" spans="2:11" x14ac:dyDescent="0.2">
      <c r="B9096" s="35">
        <v>9081</v>
      </c>
      <c r="C9096" s="93">
        <v>0.33404549729640498</v>
      </c>
      <c r="D9096" s="101">
        <f t="shared" si="1004"/>
        <v>3.2894342274964474</v>
      </c>
      <c r="E9096" s="93">
        <v>0.74838479559046445</v>
      </c>
      <c r="F9096" s="102">
        <f t="shared" si="1002"/>
        <v>1.7483847955904643</v>
      </c>
      <c r="G9096" s="102">
        <f t="shared" si="1005"/>
        <v>27083.502528777255</v>
      </c>
      <c r="H9096" s="102">
        <f t="shared" si="1003"/>
        <v>27083.502528777255</v>
      </c>
      <c r="I9096" s="102">
        <f t="shared" si="999"/>
        <v>0</v>
      </c>
      <c r="J9096" s="102">
        <f t="shared" si="1000"/>
        <v>27085.250913572847</v>
      </c>
      <c r="K9096" s="103">
        <f t="shared" si="1001"/>
        <v>1.7483847955918463</v>
      </c>
    </row>
    <row r="9097" spans="2:11" x14ac:dyDescent="0.2">
      <c r="B9097" s="35">
        <v>9082</v>
      </c>
      <c r="C9097" s="93">
        <v>0.83316895350610509</v>
      </c>
      <c r="D9097" s="101">
        <f t="shared" si="1004"/>
        <v>0.54755649613233348</v>
      </c>
      <c r="E9097" s="93">
        <v>0.32783588266777419</v>
      </c>
      <c r="F9097" s="102">
        <f t="shared" si="1002"/>
        <v>1.3278358826677743</v>
      </c>
      <c r="G9097" s="102">
        <f t="shared" si="1005"/>
        <v>27084.050085273386</v>
      </c>
      <c r="H9097" s="102">
        <f t="shared" si="1003"/>
        <v>27085.250913572847</v>
      </c>
      <c r="I9097" s="102">
        <f t="shared" si="999"/>
        <v>1.2008282994611363</v>
      </c>
      <c r="J9097" s="102">
        <f t="shared" si="1000"/>
        <v>27086.578749455515</v>
      </c>
      <c r="K9097" s="103">
        <f t="shared" si="1001"/>
        <v>2.5286641821294324</v>
      </c>
    </row>
    <row r="9098" spans="2:11" x14ac:dyDescent="0.2">
      <c r="B9098" s="35">
        <v>9083</v>
      </c>
      <c r="C9098" s="93">
        <v>0.3745427628296234</v>
      </c>
      <c r="D9098" s="101">
        <f t="shared" si="1004"/>
        <v>2.9461478882480909</v>
      </c>
      <c r="E9098" s="93">
        <v>0.99163818273476201</v>
      </c>
      <c r="F9098" s="102">
        <f t="shared" si="1002"/>
        <v>1.991638182734762</v>
      </c>
      <c r="G9098" s="102">
        <f t="shared" si="1005"/>
        <v>27086.996233161633</v>
      </c>
      <c r="H9098" s="102">
        <f t="shared" si="1003"/>
        <v>27086.996233161633</v>
      </c>
      <c r="I9098" s="102">
        <f t="shared" si="999"/>
        <v>0</v>
      </c>
      <c r="J9098" s="102">
        <f t="shared" si="1000"/>
        <v>27088.987871344369</v>
      </c>
      <c r="K9098" s="103">
        <f t="shared" si="1001"/>
        <v>1.991638182735187</v>
      </c>
    </row>
    <row r="9099" spans="2:11" ht="16" thickBot="1" x14ac:dyDescent="0.25">
      <c r="B9099" s="39">
        <v>9084</v>
      </c>
      <c r="C9099" s="94">
        <v>0.36042812196106888</v>
      </c>
      <c r="D9099" s="104">
        <f t="shared" si="1004"/>
        <v>3.061388179300331</v>
      </c>
      <c r="E9099" s="94">
        <v>0.798369442307441</v>
      </c>
      <c r="F9099" s="105">
        <f t="shared" si="1002"/>
        <v>1.798369442307441</v>
      </c>
      <c r="G9099" s="105">
        <f t="shared" si="1005"/>
        <v>27090.057621340933</v>
      </c>
      <c r="H9099" s="105">
        <f t="shared" si="1003"/>
        <v>27090.057621340933</v>
      </c>
      <c r="I9099" s="105">
        <f t="shared" si="999"/>
        <v>0</v>
      </c>
      <c r="J9099" s="105">
        <f t="shared" si="1000"/>
        <v>27091.855990783242</v>
      </c>
      <c r="K9099" s="106">
        <f t="shared" si="1001"/>
        <v>1.7983694423091947</v>
      </c>
    </row>
    <row r="9100" spans="2:11" x14ac:dyDescent="0.2">
      <c r="B9100" s="35">
        <v>9085</v>
      </c>
      <c r="C9100" s="93">
        <v>0.44691647360923115</v>
      </c>
      <c r="D9100" s="101">
        <f t="shared" si="1004"/>
        <v>2.4161506852910009</v>
      </c>
      <c r="E9100" s="93">
        <v>0.76184104269530661</v>
      </c>
      <c r="F9100" s="102">
        <f t="shared" si="1002"/>
        <v>1.7618410426953066</v>
      </c>
      <c r="G9100" s="102">
        <f t="shared" si="1005"/>
        <v>27092.473772026224</v>
      </c>
      <c r="H9100" s="102">
        <f t="shared" si="1003"/>
        <v>27092.473772026224</v>
      </c>
      <c r="I9100" s="102">
        <f t="shared" si="999"/>
        <v>0</v>
      </c>
      <c r="J9100" s="102">
        <f t="shared" si="1000"/>
        <v>27094.235613068919</v>
      </c>
      <c r="K9100" s="103">
        <f t="shared" si="1001"/>
        <v>1.7618410426948685</v>
      </c>
    </row>
    <row r="9101" spans="2:11" x14ac:dyDescent="0.2">
      <c r="B9101" s="35">
        <v>9086</v>
      </c>
      <c r="C9101" s="93">
        <v>0.49757492639165424</v>
      </c>
      <c r="D9101" s="101">
        <f t="shared" si="1004"/>
        <v>2.0940273837331085</v>
      </c>
      <c r="E9101" s="93">
        <v>0.36833826174888951</v>
      </c>
      <c r="F9101" s="102">
        <f t="shared" si="1002"/>
        <v>1.3683382617488895</v>
      </c>
      <c r="G9101" s="102">
        <f t="shared" si="1005"/>
        <v>27094.567799409957</v>
      </c>
      <c r="H9101" s="102">
        <f t="shared" si="1003"/>
        <v>27094.567799409957</v>
      </c>
      <c r="I9101" s="102">
        <f t="shared" si="999"/>
        <v>0</v>
      </c>
      <c r="J9101" s="102">
        <f t="shared" si="1000"/>
        <v>27095.936137671706</v>
      </c>
      <c r="K9101" s="103">
        <f t="shared" si="1001"/>
        <v>1.3683382617491588</v>
      </c>
    </row>
    <row r="9102" spans="2:11" x14ac:dyDescent="0.2">
      <c r="B9102" s="35">
        <v>9087</v>
      </c>
      <c r="C9102" s="93">
        <v>0.93110519645865419</v>
      </c>
      <c r="D9102" s="101">
        <f t="shared" si="1004"/>
        <v>0.21414904534333615</v>
      </c>
      <c r="E9102" s="93">
        <v>0.2820951317156194</v>
      </c>
      <c r="F9102" s="102">
        <f t="shared" si="1002"/>
        <v>1.2820951317156193</v>
      </c>
      <c r="G9102" s="102">
        <f t="shared" si="1005"/>
        <v>27094.7819484553</v>
      </c>
      <c r="H9102" s="102">
        <f t="shared" si="1003"/>
        <v>27095.936137671706</v>
      </c>
      <c r="I9102" s="102">
        <f t="shared" si="999"/>
        <v>1.1541892164059391</v>
      </c>
      <c r="J9102" s="102">
        <f t="shared" si="1000"/>
        <v>27097.218232803421</v>
      </c>
      <c r="K9102" s="103">
        <f t="shared" si="1001"/>
        <v>2.4362843481212622</v>
      </c>
    </row>
    <row r="9103" spans="2:11" ht="16" thickBot="1" x14ac:dyDescent="0.25">
      <c r="B9103" s="39">
        <v>9088</v>
      </c>
      <c r="C9103" s="94">
        <v>0.51487532490734611</v>
      </c>
      <c r="D9103" s="104">
        <f t="shared" si="1004"/>
        <v>1.9914914855546262</v>
      </c>
      <c r="E9103" s="94">
        <v>0.81221096864770781</v>
      </c>
      <c r="F9103" s="105">
        <f t="shared" si="1002"/>
        <v>1.8122109686477077</v>
      </c>
      <c r="G9103" s="105">
        <f t="shared" si="1005"/>
        <v>27096.773439940855</v>
      </c>
      <c r="H9103" s="105">
        <f t="shared" si="1003"/>
        <v>27097.218232803421</v>
      </c>
      <c r="I9103" s="105">
        <f t="shared" si="999"/>
        <v>0.44479286256682826</v>
      </c>
      <c r="J9103" s="105">
        <f t="shared" si="1000"/>
        <v>27099.03044377207</v>
      </c>
      <c r="K9103" s="106">
        <f t="shared" si="1001"/>
        <v>2.2570038312151155</v>
      </c>
    </row>
    <row r="9104" spans="2:11" x14ac:dyDescent="0.2">
      <c r="B9104" s="35">
        <v>9089</v>
      </c>
      <c r="C9104" s="93">
        <v>0.96265849446524898</v>
      </c>
      <c r="D9104" s="101">
        <f t="shared" si="1004"/>
        <v>0.11416967040737773</v>
      </c>
      <c r="E9104" s="93">
        <v>0.12314660628590723</v>
      </c>
      <c r="F9104" s="102">
        <f t="shared" si="1002"/>
        <v>1.1231466062859072</v>
      </c>
      <c r="G9104" s="102">
        <f t="shared" si="1005"/>
        <v>27096.887609611262</v>
      </c>
      <c r="H9104" s="102">
        <f t="shared" si="1003"/>
        <v>27099.03044377207</v>
      </c>
      <c r="I9104" s="102">
        <f t="shared" si="999"/>
        <v>2.1428341608079791</v>
      </c>
      <c r="J9104" s="102">
        <f t="shared" si="1000"/>
        <v>27100.153590378355</v>
      </c>
      <c r="K9104" s="103">
        <f t="shared" si="1001"/>
        <v>3.2659807670934242</v>
      </c>
    </row>
    <row r="9105" spans="2:11" x14ac:dyDescent="0.2">
      <c r="B9105" s="35">
        <v>9090</v>
      </c>
      <c r="C9105" s="93">
        <v>8.6943985436071625E-2</v>
      </c>
      <c r="D9105" s="101">
        <f t="shared" si="1004"/>
        <v>7.3274736397425348</v>
      </c>
      <c r="E9105" s="93">
        <v>0.11187077424396097</v>
      </c>
      <c r="F9105" s="102">
        <f t="shared" si="1002"/>
        <v>1.1118707742439611</v>
      </c>
      <c r="G9105" s="102">
        <f t="shared" si="1005"/>
        <v>27104.215083251005</v>
      </c>
      <c r="H9105" s="102">
        <f t="shared" si="1003"/>
        <v>27104.215083251005</v>
      </c>
      <c r="I9105" s="102">
        <f t="shared" si="999"/>
        <v>0</v>
      </c>
      <c r="J9105" s="102">
        <f t="shared" si="1000"/>
        <v>27105.326954025248</v>
      </c>
      <c r="K9105" s="103">
        <f t="shared" si="1001"/>
        <v>1.1118707742425613</v>
      </c>
    </row>
    <row r="9106" spans="2:11" x14ac:dyDescent="0.2">
      <c r="B9106" s="35">
        <v>9091</v>
      </c>
      <c r="C9106" s="93">
        <v>0.88909732650945239</v>
      </c>
      <c r="D9106" s="101">
        <f t="shared" si="1004"/>
        <v>0.3526457124668313</v>
      </c>
      <c r="E9106" s="93">
        <v>0.6221125527815875</v>
      </c>
      <c r="F9106" s="102">
        <f t="shared" si="1002"/>
        <v>1.6221125527815876</v>
      </c>
      <c r="G9106" s="102">
        <f t="shared" si="1005"/>
        <v>27104.567728963473</v>
      </c>
      <c r="H9106" s="102">
        <f t="shared" si="1003"/>
        <v>27105.326954025248</v>
      </c>
      <c r="I9106" s="102">
        <f t="shared" ref="I9106:I9169" si="1006">H9106-G9106</f>
        <v>0.75922506177448668</v>
      </c>
      <c r="J9106" s="102">
        <f t="shared" ref="J9106:J9169" si="1007">H9106+F9106</f>
        <v>27106.949066578029</v>
      </c>
      <c r="K9106" s="103">
        <f t="shared" ref="K9106:K9169" si="1008">J9106-G9106</f>
        <v>2.3813376145553775</v>
      </c>
    </row>
    <row r="9107" spans="2:11" ht="16" thickBot="1" x14ac:dyDescent="0.25">
      <c r="B9107" s="39">
        <v>9092</v>
      </c>
      <c r="C9107" s="94">
        <v>0.79226362183641719</v>
      </c>
      <c r="D9107" s="104">
        <f t="shared" si="1004"/>
        <v>0.69858326009360783</v>
      </c>
      <c r="E9107" s="94">
        <v>8.2003861186678684E-2</v>
      </c>
      <c r="F9107" s="105">
        <f t="shared" si="1002"/>
        <v>1.0820038611866787</v>
      </c>
      <c r="G9107" s="105">
        <f t="shared" si="1005"/>
        <v>27105.266312223568</v>
      </c>
      <c r="H9107" s="105">
        <f t="shared" si="1003"/>
        <v>27106.949066578029</v>
      </c>
      <c r="I9107" s="105">
        <f t="shared" si="1006"/>
        <v>1.682754354460485</v>
      </c>
      <c r="J9107" s="105">
        <f t="shared" si="1007"/>
        <v>27108.031070439214</v>
      </c>
      <c r="K9107" s="106">
        <f t="shared" si="1008"/>
        <v>2.7647582156459976</v>
      </c>
    </row>
    <row r="9108" spans="2:11" x14ac:dyDescent="0.2">
      <c r="B9108" s="35">
        <v>9093</v>
      </c>
      <c r="C9108" s="93">
        <v>0.81534912804077209</v>
      </c>
      <c r="D9108" s="101">
        <f t="shared" si="1004"/>
        <v>0.61241663851434536</v>
      </c>
      <c r="E9108" s="93">
        <v>0.59790713908634985</v>
      </c>
      <c r="F9108" s="102">
        <f t="shared" si="1002"/>
        <v>1.5979071390863497</v>
      </c>
      <c r="G9108" s="102">
        <f t="shared" si="1005"/>
        <v>27105.878728862084</v>
      </c>
      <c r="H9108" s="102">
        <f t="shared" si="1003"/>
        <v>27108.031070439214</v>
      </c>
      <c r="I9108" s="102">
        <f t="shared" si="1006"/>
        <v>2.152341577129846</v>
      </c>
      <c r="J9108" s="102">
        <f t="shared" si="1007"/>
        <v>27109.628977578301</v>
      </c>
      <c r="K9108" s="103">
        <f t="shared" si="1008"/>
        <v>3.7502487162164471</v>
      </c>
    </row>
    <row r="9109" spans="2:11" x14ac:dyDescent="0.2">
      <c r="B9109" s="35">
        <v>9094</v>
      </c>
      <c r="C9109" s="93">
        <v>0.11490463584766053</v>
      </c>
      <c r="D9109" s="101">
        <f t="shared" si="1004"/>
        <v>6.4909582444151219</v>
      </c>
      <c r="E9109" s="93">
        <v>0.36448507032419208</v>
      </c>
      <c r="F9109" s="102">
        <f t="shared" si="1002"/>
        <v>1.364485070324192</v>
      </c>
      <c r="G9109" s="102">
        <f t="shared" si="1005"/>
        <v>27112.3696871065</v>
      </c>
      <c r="H9109" s="102">
        <f t="shared" si="1003"/>
        <v>27112.3696871065</v>
      </c>
      <c r="I9109" s="102">
        <f t="shared" si="1006"/>
        <v>0</v>
      </c>
      <c r="J9109" s="102">
        <f t="shared" si="1007"/>
        <v>27113.734172176824</v>
      </c>
      <c r="K9109" s="103">
        <f t="shared" si="1008"/>
        <v>1.3644850703240081</v>
      </c>
    </row>
    <row r="9110" spans="2:11" x14ac:dyDescent="0.2">
      <c r="B9110" s="35">
        <v>9095</v>
      </c>
      <c r="C9110" s="93">
        <v>0.93288573056287694</v>
      </c>
      <c r="D9110" s="101">
        <f t="shared" si="1004"/>
        <v>0.2084176827493481</v>
      </c>
      <c r="E9110" s="93">
        <v>9.0004211579937543E-2</v>
      </c>
      <c r="F9110" s="102">
        <f t="shared" si="1002"/>
        <v>1.0900042115799375</v>
      </c>
      <c r="G9110" s="102">
        <f t="shared" si="1005"/>
        <v>27112.578104789249</v>
      </c>
      <c r="H9110" s="102">
        <f t="shared" si="1003"/>
        <v>27113.734172176824</v>
      </c>
      <c r="I9110" s="102">
        <f t="shared" si="1006"/>
        <v>1.1560673875756038</v>
      </c>
      <c r="J9110" s="102">
        <f t="shared" si="1007"/>
        <v>27114.824176388403</v>
      </c>
      <c r="K9110" s="103">
        <f t="shared" si="1008"/>
        <v>2.2460715991546749</v>
      </c>
    </row>
    <row r="9111" spans="2:11" ht="16" thickBot="1" x14ac:dyDescent="0.25">
      <c r="B9111" s="39">
        <v>9096</v>
      </c>
      <c r="C9111" s="94">
        <v>0.76703031857009185</v>
      </c>
      <c r="D9111" s="104">
        <f t="shared" si="1004"/>
        <v>0.79568684886466989</v>
      </c>
      <c r="E9111" s="94">
        <v>0.2085287930350499</v>
      </c>
      <c r="F9111" s="105">
        <f t="shared" si="1002"/>
        <v>1.2085287930350499</v>
      </c>
      <c r="G9111" s="105">
        <f t="shared" si="1005"/>
        <v>27113.373791638114</v>
      </c>
      <c r="H9111" s="105">
        <f t="shared" si="1003"/>
        <v>27114.824176388403</v>
      </c>
      <c r="I9111" s="105">
        <f t="shared" si="1006"/>
        <v>1.4503847502892313</v>
      </c>
      <c r="J9111" s="105">
        <f t="shared" si="1007"/>
        <v>27116.032705181438</v>
      </c>
      <c r="K9111" s="106">
        <f t="shared" si="1008"/>
        <v>2.6589135433241609</v>
      </c>
    </row>
    <row r="9112" spans="2:11" x14ac:dyDescent="0.2">
      <c r="B9112" s="35">
        <v>9097</v>
      </c>
      <c r="C9112" s="93">
        <v>0.48720244415221436</v>
      </c>
      <c r="D9112" s="101">
        <f t="shared" si="1004"/>
        <v>2.1572266375987366</v>
      </c>
      <c r="E9112" s="93">
        <v>0.53296287864356351</v>
      </c>
      <c r="F9112" s="102">
        <f t="shared" si="1002"/>
        <v>1.5329628786435636</v>
      </c>
      <c r="G9112" s="102">
        <f t="shared" si="1005"/>
        <v>27115.531018275713</v>
      </c>
      <c r="H9112" s="102">
        <f t="shared" si="1003"/>
        <v>27116.032705181438</v>
      </c>
      <c r="I9112" s="102">
        <f t="shared" si="1006"/>
        <v>0.50168690572536434</v>
      </c>
      <c r="J9112" s="102">
        <f t="shared" si="1007"/>
        <v>27117.56566806008</v>
      </c>
      <c r="K9112" s="103">
        <f t="shared" si="1008"/>
        <v>2.0346497843675024</v>
      </c>
    </row>
    <row r="9113" spans="2:11" x14ac:dyDescent="0.2">
      <c r="B9113" s="35">
        <v>9098</v>
      </c>
      <c r="C9113" s="93">
        <v>7.0054588926227179E-3</v>
      </c>
      <c r="D9113" s="101">
        <f t="shared" si="1004"/>
        <v>14.883196776126608</v>
      </c>
      <c r="E9113" s="93">
        <v>0.52946800598537447</v>
      </c>
      <c r="F9113" s="102">
        <f t="shared" si="1002"/>
        <v>1.5294680059853745</v>
      </c>
      <c r="G9113" s="102">
        <f t="shared" si="1005"/>
        <v>27130.414215051838</v>
      </c>
      <c r="H9113" s="102">
        <f t="shared" si="1003"/>
        <v>27130.414215051838</v>
      </c>
      <c r="I9113" s="102">
        <f t="shared" si="1006"/>
        <v>0</v>
      </c>
      <c r="J9113" s="102">
        <f t="shared" si="1007"/>
        <v>27131.943683057823</v>
      </c>
      <c r="K9113" s="103">
        <f t="shared" si="1008"/>
        <v>1.5294680059851089</v>
      </c>
    </row>
    <row r="9114" spans="2:11" x14ac:dyDescent="0.2">
      <c r="B9114" s="35">
        <v>9099</v>
      </c>
      <c r="C9114" s="93">
        <v>4.2841663324990731E-2</v>
      </c>
      <c r="D9114" s="101">
        <f t="shared" si="1004"/>
        <v>9.4507326231278608</v>
      </c>
      <c r="E9114" s="93">
        <v>0.59901372041617607</v>
      </c>
      <c r="F9114" s="102">
        <f t="shared" si="1002"/>
        <v>1.5990137204161761</v>
      </c>
      <c r="G9114" s="102">
        <f t="shared" si="1005"/>
        <v>27139.864947674967</v>
      </c>
      <c r="H9114" s="102">
        <f t="shared" si="1003"/>
        <v>27139.864947674967</v>
      </c>
      <c r="I9114" s="102">
        <f t="shared" si="1006"/>
        <v>0</v>
      </c>
      <c r="J9114" s="102">
        <f t="shared" si="1007"/>
        <v>27141.463961395384</v>
      </c>
      <c r="K9114" s="103">
        <f t="shared" si="1008"/>
        <v>1.5990137204171333</v>
      </c>
    </row>
    <row r="9115" spans="2:11" ht="16" thickBot="1" x14ac:dyDescent="0.25">
      <c r="B9115" s="39">
        <v>9100</v>
      </c>
      <c r="C9115" s="94">
        <v>0.40076743038371354</v>
      </c>
      <c r="D9115" s="104">
        <f t="shared" si="1004"/>
        <v>2.7431219820931765</v>
      </c>
      <c r="E9115" s="94">
        <v>0.16626517518074158</v>
      </c>
      <c r="F9115" s="105">
        <f t="shared" si="1002"/>
        <v>1.1662651751807416</v>
      </c>
      <c r="G9115" s="105">
        <f t="shared" si="1005"/>
        <v>27142.608069657061</v>
      </c>
      <c r="H9115" s="105">
        <f t="shared" si="1003"/>
        <v>27142.608069657061</v>
      </c>
      <c r="I9115" s="105">
        <f t="shared" si="1006"/>
        <v>0</v>
      </c>
      <c r="J9115" s="105">
        <f t="shared" si="1007"/>
        <v>27143.77433483224</v>
      </c>
      <c r="K9115" s="106">
        <f t="shared" si="1008"/>
        <v>1.1662651751794328</v>
      </c>
    </row>
    <row r="9116" spans="2:11" x14ac:dyDescent="0.2">
      <c r="B9116" s="35">
        <v>9101</v>
      </c>
      <c r="C9116" s="93">
        <v>0.86307214223160922</v>
      </c>
      <c r="D9116" s="101">
        <f t="shared" si="1004"/>
        <v>0.44177099005850423</v>
      </c>
      <c r="E9116" s="93">
        <v>0.27550628443110481</v>
      </c>
      <c r="F9116" s="102">
        <f t="shared" si="1002"/>
        <v>1.2755062844311049</v>
      </c>
      <c r="G9116" s="102">
        <f t="shared" si="1005"/>
        <v>27143.04984064712</v>
      </c>
      <c r="H9116" s="102">
        <f t="shared" si="1003"/>
        <v>27143.77433483224</v>
      </c>
      <c r="I9116" s="102">
        <f t="shared" si="1006"/>
        <v>0.7244941851204203</v>
      </c>
      <c r="J9116" s="102">
        <f t="shared" si="1007"/>
        <v>27145.04984111667</v>
      </c>
      <c r="K9116" s="103">
        <f t="shared" si="1008"/>
        <v>2.0000004695502867</v>
      </c>
    </row>
    <row r="9117" spans="2:11" x14ac:dyDescent="0.2">
      <c r="B9117" s="35">
        <v>9102</v>
      </c>
      <c r="C9117" s="93">
        <v>0.66165458733397164</v>
      </c>
      <c r="D9117" s="101">
        <f t="shared" si="1004"/>
        <v>1.2390348918420842</v>
      </c>
      <c r="E9117" s="93">
        <v>0.13756132427954582</v>
      </c>
      <c r="F9117" s="102">
        <f t="shared" si="1002"/>
        <v>1.1375613242795457</v>
      </c>
      <c r="G9117" s="102">
        <f t="shared" si="1005"/>
        <v>27144.288875538961</v>
      </c>
      <c r="H9117" s="102">
        <f t="shared" si="1003"/>
        <v>27145.04984111667</v>
      </c>
      <c r="I9117" s="102">
        <f t="shared" si="1006"/>
        <v>0.76096557770870277</v>
      </c>
      <c r="J9117" s="102">
        <f t="shared" si="1007"/>
        <v>27146.187402440948</v>
      </c>
      <c r="K9117" s="103">
        <f t="shared" si="1008"/>
        <v>1.8985269019867701</v>
      </c>
    </row>
    <row r="9118" spans="2:11" x14ac:dyDescent="0.2">
      <c r="B9118" s="35">
        <v>9103</v>
      </c>
      <c r="C9118" s="93">
        <v>0.36581105142044423</v>
      </c>
      <c r="D9118" s="101">
        <f t="shared" si="1004"/>
        <v>3.0169149955044356</v>
      </c>
      <c r="E9118" s="93">
        <v>0.19256691455436592</v>
      </c>
      <c r="F9118" s="102">
        <f t="shared" si="1002"/>
        <v>1.1925669145543658</v>
      </c>
      <c r="G9118" s="102">
        <f t="shared" si="1005"/>
        <v>27147.305790534465</v>
      </c>
      <c r="H9118" s="102">
        <f t="shared" si="1003"/>
        <v>27147.305790534465</v>
      </c>
      <c r="I9118" s="102">
        <f t="shared" si="1006"/>
        <v>0</v>
      </c>
      <c r="J9118" s="102">
        <f t="shared" si="1007"/>
        <v>27148.498357449018</v>
      </c>
      <c r="K9118" s="103">
        <f t="shared" si="1008"/>
        <v>1.1925669145530264</v>
      </c>
    </row>
    <row r="9119" spans="2:11" ht="16" thickBot="1" x14ac:dyDescent="0.25">
      <c r="B9119" s="39">
        <v>9104</v>
      </c>
      <c r="C9119" s="94">
        <v>8.2784108158887704E-2</v>
      </c>
      <c r="D9119" s="104">
        <f t="shared" si="1004"/>
        <v>7.4745574993804338</v>
      </c>
      <c r="E9119" s="94">
        <v>0.9574399676914559</v>
      </c>
      <c r="F9119" s="105">
        <f t="shared" si="1002"/>
        <v>1.9574399676914558</v>
      </c>
      <c r="G9119" s="105">
        <f t="shared" si="1005"/>
        <v>27154.780348033844</v>
      </c>
      <c r="H9119" s="105">
        <f t="shared" si="1003"/>
        <v>27154.780348033844</v>
      </c>
      <c r="I9119" s="105">
        <f t="shared" si="1006"/>
        <v>0</v>
      </c>
      <c r="J9119" s="105">
        <f t="shared" si="1007"/>
        <v>27156.737788001537</v>
      </c>
      <c r="K9119" s="106">
        <f t="shared" si="1008"/>
        <v>1.9574399676930625</v>
      </c>
    </row>
    <row r="9120" spans="2:11" x14ac:dyDescent="0.2">
      <c r="B9120" s="35">
        <v>9105</v>
      </c>
      <c r="C9120" s="93">
        <v>0.48945485891057539</v>
      </c>
      <c r="D9120" s="101">
        <f t="shared" si="1004"/>
        <v>2.1433891201112059</v>
      </c>
      <c r="E9120" s="93">
        <v>0.89180143776052534</v>
      </c>
      <c r="F9120" s="102">
        <f t="shared" si="1002"/>
        <v>1.8918014377605252</v>
      </c>
      <c r="G9120" s="102">
        <f t="shared" si="1005"/>
        <v>27156.923737153957</v>
      </c>
      <c r="H9120" s="102">
        <f t="shared" si="1003"/>
        <v>27156.923737153957</v>
      </c>
      <c r="I9120" s="102">
        <f t="shared" si="1006"/>
        <v>0</v>
      </c>
      <c r="J9120" s="102">
        <f t="shared" si="1007"/>
        <v>27158.815538591716</v>
      </c>
      <c r="K9120" s="103">
        <f t="shared" si="1008"/>
        <v>1.8918014377595682</v>
      </c>
    </row>
    <row r="9121" spans="2:11" x14ac:dyDescent="0.2">
      <c r="B9121" s="35">
        <v>9106</v>
      </c>
      <c r="C9121" s="93">
        <v>5.352300575726987E-2</v>
      </c>
      <c r="D9121" s="101">
        <f t="shared" si="1004"/>
        <v>8.7829311100655687</v>
      </c>
      <c r="E9121" s="93">
        <v>5.377606629069831E-2</v>
      </c>
      <c r="F9121" s="102">
        <f t="shared" si="1002"/>
        <v>1.0537760662906983</v>
      </c>
      <c r="G9121" s="102">
        <f t="shared" si="1005"/>
        <v>27165.706668264022</v>
      </c>
      <c r="H9121" s="102">
        <f t="shared" si="1003"/>
        <v>27165.706668264022</v>
      </c>
      <c r="I9121" s="102">
        <f t="shared" si="1006"/>
        <v>0</v>
      </c>
      <c r="J9121" s="102">
        <f t="shared" si="1007"/>
        <v>27166.760444330313</v>
      </c>
      <c r="K9121" s="103">
        <f t="shared" si="1008"/>
        <v>1.0537760662919027</v>
      </c>
    </row>
    <row r="9122" spans="2:11" x14ac:dyDescent="0.2">
      <c r="B9122" s="35">
        <v>9107</v>
      </c>
      <c r="C9122" s="93">
        <v>0.89358564315205491</v>
      </c>
      <c r="D9122" s="101">
        <f t="shared" si="1004"/>
        <v>0.33753929297623597</v>
      </c>
      <c r="E9122" s="93">
        <v>0.46802334410154733</v>
      </c>
      <c r="F9122" s="102">
        <f t="shared" si="1002"/>
        <v>1.4680233441015473</v>
      </c>
      <c r="G9122" s="102">
        <f t="shared" si="1005"/>
        <v>27166.044207556999</v>
      </c>
      <c r="H9122" s="102">
        <f t="shared" si="1003"/>
        <v>27166.760444330313</v>
      </c>
      <c r="I9122" s="102">
        <f t="shared" si="1006"/>
        <v>0.71623677331444924</v>
      </c>
      <c r="J9122" s="102">
        <f t="shared" si="1007"/>
        <v>27168.228467674417</v>
      </c>
      <c r="K9122" s="103">
        <f t="shared" si="1008"/>
        <v>2.1842601174175797</v>
      </c>
    </row>
    <row r="9123" spans="2:11" ht="16" thickBot="1" x14ac:dyDescent="0.25">
      <c r="B9123" s="39">
        <v>9108</v>
      </c>
      <c r="C9123" s="94">
        <v>0.30797194793673499</v>
      </c>
      <c r="D9123" s="104">
        <f t="shared" si="1004"/>
        <v>3.5332397348517328</v>
      </c>
      <c r="E9123" s="94">
        <v>0.9303180252268145</v>
      </c>
      <c r="F9123" s="105">
        <f t="shared" si="1002"/>
        <v>1.9303180252268146</v>
      </c>
      <c r="G9123" s="105">
        <f t="shared" si="1005"/>
        <v>27169.577447291849</v>
      </c>
      <c r="H9123" s="105">
        <f t="shared" si="1003"/>
        <v>27169.577447291849</v>
      </c>
      <c r="I9123" s="105">
        <f t="shared" si="1006"/>
        <v>0</v>
      </c>
      <c r="J9123" s="105">
        <f t="shared" si="1007"/>
        <v>27171.507765317077</v>
      </c>
      <c r="K9123" s="106">
        <f t="shared" si="1008"/>
        <v>1.9303180252281891</v>
      </c>
    </row>
    <row r="9124" spans="2:11" x14ac:dyDescent="0.2">
      <c r="B9124" s="35">
        <v>9109</v>
      </c>
      <c r="C9124" s="93">
        <v>0.33321328120509208</v>
      </c>
      <c r="D9124" s="101">
        <f t="shared" si="1004"/>
        <v>3.2969175297741624</v>
      </c>
      <c r="E9124" s="93">
        <v>0.33086157650033909</v>
      </c>
      <c r="F9124" s="102">
        <f t="shared" si="1002"/>
        <v>1.3308615765003391</v>
      </c>
      <c r="G9124" s="102">
        <f t="shared" si="1005"/>
        <v>27172.874364821622</v>
      </c>
      <c r="H9124" s="102">
        <f t="shared" si="1003"/>
        <v>27172.874364821622</v>
      </c>
      <c r="I9124" s="102">
        <f t="shared" si="1006"/>
        <v>0</v>
      </c>
      <c r="J9124" s="102">
        <f t="shared" si="1007"/>
        <v>27174.205226398124</v>
      </c>
      <c r="K9124" s="103">
        <f t="shared" si="1008"/>
        <v>1.3308615765017748</v>
      </c>
    </row>
    <row r="9125" spans="2:11" x14ac:dyDescent="0.2">
      <c r="B9125" s="35">
        <v>9110</v>
      </c>
      <c r="C9125" s="93">
        <v>0.24492178498466666</v>
      </c>
      <c r="D9125" s="101">
        <f t="shared" si="1004"/>
        <v>4.2204490931024248</v>
      </c>
      <c r="E9125" s="93">
        <v>0.24164855724368595</v>
      </c>
      <c r="F9125" s="102">
        <f t="shared" si="1002"/>
        <v>1.2416485572436859</v>
      </c>
      <c r="G9125" s="102">
        <f t="shared" si="1005"/>
        <v>27177.094813914726</v>
      </c>
      <c r="H9125" s="102">
        <f t="shared" si="1003"/>
        <v>27177.094813914726</v>
      </c>
      <c r="I9125" s="102">
        <f t="shared" si="1006"/>
        <v>0</v>
      </c>
      <c r="J9125" s="102">
        <f t="shared" si="1007"/>
        <v>27178.336462471969</v>
      </c>
      <c r="K9125" s="103">
        <f t="shared" si="1008"/>
        <v>1.2416485572430247</v>
      </c>
    </row>
    <row r="9126" spans="2:11" x14ac:dyDescent="0.2">
      <c r="B9126" s="35">
        <v>9111</v>
      </c>
      <c r="C9126" s="93">
        <v>0.50915098910466983</v>
      </c>
      <c r="D9126" s="101">
        <f t="shared" si="1004"/>
        <v>2.0250320031229916</v>
      </c>
      <c r="E9126" s="93">
        <v>0.79136645001816175</v>
      </c>
      <c r="F9126" s="102">
        <f t="shared" si="1002"/>
        <v>1.7913664500181619</v>
      </c>
      <c r="G9126" s="102">
        <f t="shared" si="1005"/>
        <v>27179.119845917849</v>
      </c>
      <c r="H9126" s="102">
        <f t="shared" si="1003"/>
        <v>27179.119845917849</v>
      </c>
      <c r="I9126" s="102">
        <f t="shared" si="1006"/>
        <v>0</v>
      </c>
      <c r="J9126" s="102">
        <f t="shared" si="1007"/>
        <v>27180.911212367868</v>
      </c>
      <c r="K9126" s="103">
        <f t="shared" si="1008"/>
        <v>1.7913664500192681</v>
      </c>
    </row>
    <row r="9127" spans="2:11" ht="16" thickBot="1" x14ac:dyDescent="0.25">
      <c r="B9127" s="39">
        <v>9112</v>
      </c>
      <c r="C9127" s="94">
        <v>0.96842678390858483</v>
      </c>
      <c r="D9127" s="104">
        <f t="shared" si="1004"/>
        <v>9.6247189207618003E-2</v>
      </c>
      <c r="E9127" s="94">
        <v>4.3608968063177267E-2</v>
      </c>
      <c r="F9127" s="105">
        <f t="shared" si="1002"/>
        <v>1.0436089680631773</v>
      </c>
      <c r="G9127" s="105">
        <f t="shared" si="1005"/>
        <v>27179.216093107058</v>
      </c>
      <c r="H9127" s="105">
        <f t="shared" si="1003"/>
        <v>27180.911212367868</v>
      </c>
      <c r="I9127" s="105">
        <f t="shared" si="1006"/>
        <v>1.6951192608103156</v>
      </c>
      <c r="J9127" s="105">
        <f t="shared" si="1007"/>
        <v>27181.95482133593</v>
      </c>
      <c r="K9127" s="106">
        <f t="shared" si="1008"/>
        <v>2.7387282288727874</v>
      </c>
    </row>
    <row r="9128" spans="2:11" x14ac:dyDescent="0.2">
      <c r="B9128" s="35">
        <v>9113</v>
      </c>
      <c r="C9128" s="93">
        <v>0.46686685257527816</v>
      </c>
      <c r="D9128" s="101">
        <f t="shared" si="1004"/>
        <v>2.2851335226719156</v>
      </c>
      <c r="E9128" s="93">
        <v>0.56897896102856593</v>
      </c>
      <c r="F9128" s="102">
        <f t="shared" si="1002"/>
        <v>1.568978961028566</v>
      </c>
      <c r="G9128" s="102">
        <f t="shared" si="1005"/>
        <v>27181.501226629731</v>
      </c>
      <c r="H9128" s="102">
        <f t="shared" si="1003"/>
        <v>27181.95482133593</v>
      </c>
      <c r="I9128" s="102">
        <f t="shared" si="1006"/>
        <v>0.45359470619951026</v>
      </c>
      <c r="J9128" s="102">
        <f t="shared" si="1007"/>
        <v>27183.52380029696</v>
      </c>
      <c r="K9128" s="103">
        <f t="shared" si="1008"/>
        <v>2.0225736672291532</v>
      </c>
    </row>
    <row r="9129" spans="2:11" x14ac:dyDescent="0.2">
      <c r="B9129" s="35">
        <v>9114</v>
      </c>
      <c r="C9129" s="93">
        <v>0.78230681568056837</v>
      </c>
      <c r="D9129" s="101">
        <f t="shared" si="1004"/>
        <v>0.73652480390202346</v>
      </c>
      <c r="E9129" s="93">
        <v>0.97837182872353312</v>
      </c>
      <c r="F9129" s="102">
        <f t="shared" si="1002"/>
        <v>1.978371828723533</v>
      </c>
      <c r="G9129" s="102">
        <f t="shared" si="1005"/>
        <v>27182.237751433633</v>
      </c>
      <c r="H9129" s="102">
        <f t="shared" si="1003"/>
        <v>27183.52380029696</v>
      </c>
      <c r="I9129" s="102">
        <f t="shared" si="1006"/>
        <v>1.2860488633268687</v>
      </c>
      <c r="J9129" s="102">
        <f t="shared" si="1007"/>
        <v>27185.502172125682</v>
      </c>
      <c r="K9129" s="103">
        <f t="shared" si="1008"/>
        <v>3.2644206920485885</v>
      </c>
    </row>
    <row r="9130" spans="2:11" x14ac:dyDescent="0.2">
      <c r="B9130" s="35">
        <v>9115</v>
      </c>
      <c r="C9130" s="93">
        <v>0.51690025757574043</v>
      </c>
      <c r="D9130" s="101">
        <f t="shared" si="1004"/>
        <v>1.9797160454148572</v>
      </c>
      <c r="E9130" s="93">
        <v>0.40301548577556601</v>
      </c>
      <c r="F9130" s="102">
        <f t="shared" si="1002"/>
        <v>1.4030154857755659</v>
      </c>
      <c r="G9130" s="102">
        <f t="shared" si="1005"/>
        <v>27184.217467479048</v>
      </c>
      <c r="H9130" s="102">
        <f t="shared" si="1003"/>
        <v>27185.502172125682</v>
      </c>
      <c r="I9130" s="102">
        <f t="shared" si="1006"/>
        <v>1.2847046466340544</v>
      </c>
      <c r="J9130" s="102">
        <f t="shared" si="1007"/>
        <v>27186.905187611457</v>
      </c>
      <c r="K9130" s="103">
        <f t="shared" si="1008"/>
        <v>2.687720132409595</v>
      </c>
    </row>
    <row r="9131" spans="2:11" ht="16" thickBot="1" x14ac:dyDescent="0.25">
      <c r="B9131" s="39">
        <v>9116</v>
      </c>
      <c r="C9131" s="94">
        <v>0.71531254674672173</v>
      </c>
      <c r="D9131" s="104">
        <f t="shared" si="1004"/>
        <v>1.0051071104513569</v>
      </c>
      <c r="E9131" s="94">
        <v>0.9730167848455813</v>
      </c>
      <c r="F9131" s="105">
        <f t="shared" ref="F9131:F9194" si="1009">($N$18-$N$19)*E9131+$N$19</f>
        <v>1.9730167848455813</v>
      </c>
      <c r="G9131" s="105">
        <f t="shared" si="1005"/>
        <v>27185.222574589498</v>
      </c>
      <c r="H9131" s="105">
        <f t="shared" ref="H9131:H9194" si="1010">+MAX(G9131,J9130)</f>
        <v>27186.905187611457</v>
      </c>
      <c r="I9131" s="105">
        <f t="shared" si="1006"/>
        <v>1.6826130219596962</v>
      </c>
      <c r="J9131" s="105">
        <f t="shared" si="1007"/>
        <v>27188.878204396304</v>
      </c>
      <c r="K9131" s="106">
        <f t="shared" si="1008"/>
        <v>3.6556298068062461</v>
      </c>
    </row>
    <row r="9132" spans="2:11" x14ac:dyDescent="0.2">
      <c r="B9132" s="35">
        <v>9117</v>
      </c>
      <c r="C9132" s="93">
        <v>0.33577658214229256</v>
      </c>
      <c r="D9132" s="101">
        <f t="shared" ref="D9132:D9195" si="1011">-LN(C9132)/$N$16</f>
        <v>3.2739278228579334</v>
      </c>
      <c r="E9132" s="93">
        <v>0.29244513553292995</v>
      </c>
      <c r="F9132" s="102">
        <f t="shared" si="1009"/>
        <v>1.2924451355329301</v>
      </c>
      <c r="G9132" s="102">
        <f t="shared" ref="G9132:G9195" si="1012">G9131+D9132</f>
        <v>27188.496502412356</v>
      </c>
      <c r="H9132" s="102">
        <f t="shared" si="1010"/>
        <v>27188.878204396304</v>
      </c>
      <c r="I9132" s="102">
        <f t="shared" si="1006"/>
        <v>0.38170198394800536</v>
      </c>
      <c r="J9132" s="102">
        <f t="shared" si="1007"/>
        <v>27190.170649531836</v>
      </c>
      <c r="K9132" s="103">
        <f t="shared" si="1008"/>
        <v>1.6741471194800397</v>
      </c>
    </row>
    <row r="9133" spans="2:11" x14ac:dyDescent="0.2">
      <c r="B9133" s="35">
        <v>9118</v>
      </c>
      <c r="C9133" s="93">
        <v>0.31840934653515784</v>
      </c>
      <c r="D9133" s="101">
        <f t="shared" si="1011"/>
        <v>3.4332524122407064</v>
      </c>
      <c r="E9133" s="93">
        <v>2.9317747871980715E-2</v>
      </c>
      <c r="F9133" s="102">
        <f t="shared" si="1009"/>
        <v>1.0293177478719806</v>
      </c>
      <c r="G9133" s="102">
        <f t="shared" si="1012"/>
        <v>27191.929754824596</v>
      </c>
      <c r="H9133" s="102">
        <f t="shared" si="1010"/>
        <v>27191.929754824596</v>
      </c>
      <c r="I9133" s="102">
        <f t="shared" si="1006"/>
        <v>0</v>
      </c>
      <c r="J9133" s="102">
        <f t="shared" si="1007"/>
        <v>27192.959072572467</v>
      </c>
      <c r="K9133" s="103">
        <f t="shared" si="1008"/>
        <v>1.0293177478706639</v>
      </c>
    </row>
    <row r="9134" spans="2:11" x14ac:dyDescent="0.2">
      <c r="B9134" s="35">
        <v>9119</v>
      </c>
      <c r="C9134" s="93">
        <v>0.1893901930847437</v>
      </c>
      <c r="D9134" s="101">
        <f t="shared" si="1011"/>
        <v>4.9918376352790812</v>
      </c>
      <c r="E9134" s="93">
        <v>0.60660239780843128</v>
      </c>
      <c r="F9134" s="102">
        <f t="shared" si="1009"/>
        <v>1.6066023978084312</v>
      </c>
      <c r="G9134" s="102">
        <f t="shared" si="1012"/>
        <v>27196.921592459876</v>
      </c>
      <c r="H9134" s="102">
        <f t="shared" si="1010"/>
        <v>27196.921592459876</v>
      </c>
      <c r="I9134" s="102">
        <f t="shared" si="1006"/>
        <v>0</v>
      </c>
      <c r="J9134" s="102">
        <f t="shared" si="1007"/>
        <v>27198.528194857685</v>
      </c>
      <c r="K9134" s="103">
        <f t="shared" si="1008"/>
        <v>1.6066023978091835</v>
      </c>
    </row>
    <row r="9135" spans="2:11" ht="16" thickBot="1" x14ac:dyDescent="0.25">
      <c r="B9135" s="39">
        <v>9120</v>
      </c>
      <c r="C9135" s="94">
        <v>0.48581278844743447</v>
      </c>
      <c r="D9135" s="104">
        <f t="shared" si="1011"/>
        <v>2.1657958147487042</v>
      </c>
      <c r="E9135" s="94">
        <v>0.54696757456202827</v>
      </c>
      <c r="F9135" s="105">
        <f t="shared" si="1009"/>
        <v>1.5469675745620282</v>
      </c>
      <c r="G9135" s="105">
        <f t="shared" si="1012"/>
        <v>27199.087388274624</v>
      </c>
      <c r="H9135" s="105">
        <f t="shared" si="1010"/>
        <v>27199.087388274624</v>
      </c>
      <c r="I9135" s="105">
        <f t="shared" si="1006"/>
        <v>0</v>
      </c>
      <c r="J9135" s="105">
        <f t="shared" si="1007"/>
        <v>27200.634355849186</v>
      </c>
      <c r="K9135" s="106">
        <f t="shared" si="1008"/>
        <v>1.5469675745625864</v>
      </c>
    </row>
    <row r="9136" spans="2:11" x14ac:dyDescent="0.2">
      <c r="B9136" s="35">
        <v>9121</v>
      </c>
      <c r="C9136" s="93">
        <v>0.19748174921758588</v>
      </c>
      <c r="D9136" s="101">
        <f t="shared" si="1011"/>
        <v>4.8663273238074582</v>
      </c>
      <c r="E9136" s="93">
        <v>0.13985725468216526</v>
      </c>
      <c r="F9136" s="102">
        <f t="shared" si="1009"/>
        <v>1.1398572546821653</v>
      </c>
      <c r="G9136" s="102">
        <f t="shared" si="1012"/>
        <v>27203.953715598433</v>
      </c>
      <c r="H9136" s="102">
        <f t="shared" si="1010"/>
        <v>27203.953715598433</v>
      </c>
      <c r="I9136" s="102">
        <f t="shared" si="1006"/>
        <v>0</v>
      </c>
      <c r="J9136" s="102">
        <f t="shared" si="1007"/>
        <v>27205.093572853115</v>
      </c>
      <c r="K9136" s="103">
        <f t="shared" si="1008"/>
        <v>1.1398572546822834</v>
      </c>
    </row>
    <row r="9137" spans="2:11" x14ac:dyDescent="0.2">
      <c r="B9137" s="35">
        <v>9122</v>
      </c>
      <c r="C9137" s="93">
        <v>0.4490437881297773</v>
      </c>
      <c r="D9137" s="101">
        <f t="shared" si="1011"/>
        <v>2.4019046169620109</v>
      </c>
      <c r="E9137" s="93">
        <v>0.36465416478124291</v>
      </c>
      <c r="F9137" s="102">
        <f t="shared" si="1009"/>
        <v>1.3646541647812429</v>
      </c>
      <c r="G9137" s="102">
        <f t="shared" si="1012"/>
        <v>27206.355620215396</v>
      </c>
      <c r="H9137" s="102">
        <f t="shared" si="1010"/>
        <v>27206.355620215396</v>
      </c>
      <c r="I9137" s="102">
        <f t="shared" si="1006"/>
        <v>0</v>
      </c>
      <c r="J9137" s="102">
        <f t="shared" si="1007"/>
        <v>27207.720274380175</v>
      </c>
      <c r="K9137" s="103">
        <f t="shared" si="1008"/>
        <v>1.3646541647794947</v>
      </c>
    </row>
    <row r="9138" spans="2:11" x14ac:dyDescent="0.2">
      <c r="B9138" s="35">
        <v>9123</v>
      </c>
      <c r="C9138" s="93">
        <v>0.53660363211478157</v>
      </c>
      <c r="D9138" s="101">
        <f t="shared" si="1011"/>
        <v>1.8674867167708196</v>
      </c>
      <c r="E9138" s="93">
        <v>0.46007694251235687</v>
      </c>
      <c r="F9138" s="102">
        <f t="shared" si="1009"/>
        <v>1.460076942512357</v>
      </c>
      <c r="G9138" s="102">
        <f t="shared" si="1012"/>
        <v>27208.223106932168</v>
      </c>
      <c r="H9138" s="102">
        <f t="shared" si="1010"/>
        <v>27208.223106932168</v>
      </c>
      <c r="I9138" s="102">
        <f t="shared" si="1006"/>
        <v>0</v>
      </c>
      <c r="J9138" s="102">
        <f t="shared" si="1007"/>
        <v>27209.68318387468</v>
      </c>
      <c r="K9138" s="103">
        <f t="shared" si="1008"/>
        <v>1.4600769425123872</v>
      </c>
    </row>
    <row r="9139" spans="2:11" ht="16" thickBot="1" x14ac:dyDescent="0.25">
      <c r="B9139" s="39">
        <v>9124</v>
      </c>
      <c r="C9139" s="94">
        <v>0.78010569734788016</v>
      </c>
      <c r="D9139" s="104">
        <f t="shared" si="1011"/>
        <v>0.74497757717613788</v>
      </c>
      <c r="E9139" s="94">
        <v>0.14865711035070039</v>
      </c>
      <c r="F9139" s="105">
        <f t="shared" si="1009"/>
        <v>1.1486571103507004</v>
      </c>
      <c r="G9139" s="105">
        <f t="shared" si="1012"/>
        <v>27208.968084509343</v>
      </c>
      <c r="H9139" s="105">
        <f t="shared" si="1010"/>
        <v>27209.68318387468</v>
      </c>
      <c r="I9139" s="105">
        <f t="shared" si="1006"/>
        <v>0.71509936533766449</v>
      </c>
      <c r="J9139" s="105">
        <f t="shared" si="1007"/>
        <v>27210.831840985033</v>
      </c>
      <c r="K9139" s="106">
        <f t="shared" si="1008"/>
        <v>1.8637564756900247</v>
      </c>
    </row>
    <row r="9140" spans="2:11" x14ac:dyDescent="0.2">
      <c r="B9140" s="35">
        <v>9125</v>
      </c>
      <c r="C9140" s="93">
        <v>0.5454432060594937</v>
      </c>
      <c r="D9140" s="101">
        <f t="shared" si="1011"/>
        <v>1.8184697780320074</v>
      </c>
      <c r="E9140" s="93">
        <v>0.20247741208324865</v>
      </c>
      <c r="F9140" s="102">
        <f t="shared" si="1009"/>
        <v>1.2024774120832487</v>
      </c>
      <c r="G9140" s="102">
        <f t="shared" si="1012"/>
        <v>27210.786554287373</v>
      </c>
      <c r="H9140" s="102">
        <f t="shared" si="1010"/>
        <v>27210.831840985033</v>
      </c>
      <c r="I9140" s="102">
        <f t="shared" si="1006"/>
        <v>4.5286697659321362E-2</v>
      </c>
      <c r="J9140" s="102">
        <f t="shared" si="1007"/>
        <v>27212.034318397116</v>
      </c>
      <c r="K9140" s="103">
        <f t="shared" si="1008"/>
        <v>1.2477641097430023</v>
      </c>
    </row>
    <row r="9141" spans="2:11" x14ac:dyDescent="0.2">
      <c r="B9141" s="35">
        <v>9126</v>
      </c>
      <c r="C9141" s="93">
        <v>0.5686334615054176</v>
      </c>
      <c r="D9141" s="101">
        <f t="shared" si="1011"/>
        <v>1.6935576976801527</v>
      </c>
      <c r="E9141" s="93">
        <v>0.34406253880725512</v>
      </c>
      <c r="F9141" s="102">
        <f t="shared" si="1009"/>
        <v>1.3440625388072551</v>
      </c>
      <c r="G9141" s="102">
        <f t="shared" si="1012"/>
        <v>27212.480111985053</v>
      </c>
      <c r="H9141" s="102">
        <f t="shared" si="1010"/>
        <v>27212.480111985053</v>
      </c>
      <c r="I9141" s="102">
        <f t="shared" si="1006"/>
        <v>0</v>
      </c>
      <c r="J9141" s="102">
        <f t="shared" si="1007"/>
        <v>27213.824174523859</v>
      </c>
      <c r="K9141" s="103">
        <f t="shared" si="1008"/>
        <v>1.344062538806611</v>
      </c>
    </row>
    <row r="9142" spans="2:11" x14ac:dyDescent="0.2">
      <c r="B9142" s="35">
        <v>9127</v>
      </c>
      <c r="C9142" s="93">
        <v>0.80903793974423599</v>
      </c>
      <c r="D9142" s="101">
        <f t="shared" si="1011"/>
        <v>0.63572839780567514</v>
      </c>
      <c r="E9142" s="93">
        <v>0.23201805529171804</v>
      </c>
      <c r="F9142" s="102">
        <f t="shared" si="1009"/>
        <v>1.2320180552917179</v>
      </c>
      <c r="G9142" s="102">
        <f t="shared" si="1012"/>
        <v>27213.115840382859</v>
      </c>
      <c r="H9142" s="102">
        <f t="shared" si="1010"/>
        <v>27213.824174523859</v>
      </c>
      <c r="I9142" s="102">
        <f t="shared" si="1006"/>
        <v>0.70833414099979564</v>
      </c>
      <c r="J9142" s="102">
        <f t="shared" si="1007"/>
        <v>27215.056192579152</v>
      </c>
      <c r="K9142" s="103">
        <f t="shared" si="1008"/>
        <v>1.9403521962922241</v>
      </c>
    </row>
    <row r="9143" spans="2:11" ht="16" thickBot="1" x14ac:dyDescent="0.25">
      <c r="B9143" s="39">
        <v>9128</v>
      </c>
      <c r="C9143" s="94">
        <v>0.25634585704551727</v>
      </c>
      <c r="D9143" s="104">
        <f t="shared" si="1011"/>
        <v>4.0836832266102485</v>
      </c>
      <c r="E9143" s="94">
        <v>0.97287507014716246</v>
      </c>
      <c r="F9143" s="105">
        <f t="shared" si="1009"/>
        <v>1.9728750701471625</v>
      </c>
      <c r="G9143" s="105">
        <f t="shared" si="1012"/>
        <v>27217.19952360947</v>
      </c>
      <c r="H9143" s="105">
        <f t="shared" si="1010"/>
        <v>27217.19952360947</v>
      </c>
      <c r="I9143" s="105">
        <f t="shared" si="1006"/>
        <v>0</v>
      </c>
      <c r="J9143" s="105">
        <f t="shared" si="1007"/>
        <v>27219.172398679617</v>
      </c>
      <c r="K9143" s="106">
        <f t="shared" si="1008"/>
        <v>1.9728750701469835</v>
      </c>
    </row>
    <row r="9144" spans="2:11" x14ac:dyDescent="0.2">
      <c r="B9144" s="35">
        <v>9129</v>
      </c>
      <c r="C9144" s="93">
        <v>0.57867145868387027</v>
      </c>
      <c r="D9144" s="101">
        <f t="shared" si="1011"/>
        <v>1.6410611739855576</v>
      </c>
      <c r="E9144" s="93">
        <v>0.74835340428884856</v>
      </c>
      <c r="F9144" s="102">
        <f t="shared" si="1009"/>
        <v>1.7483534042888484</v>
      </c>
      <c r="G9144" s="102">
        <f t="shared" si="1012"/>
        <v>27218.840584783455</v>
      </c>
      <c r="H9144" s="102">
        <f t="shared" si="1010"/>
        <v>27219.172398679617</v>
      </c>
      <c r="I9144" s="102">
        <f t="shared" si="1006"/>
        <v>0.33181389616220258</v>
      </c>
      <c r="J9144" s="102">
        <f t="shared" si="1007"/>
        <v>27220.920752083905</v>
      </c>
      <c r="K9144" s="103">
        <f t="shared" si="1008"/>
        <v>2.0801673004498298</v>
      </c>
    </row>
    <row r="9145" spans="2:11" x14ac:dyDescent="0.2">
      <c r="B9145" s="35">
        <v>9130</v>
      </c>
      <c r="C9145" s="93">
        <v>0.48448914307596391</v>
      </c>
      <c r="D9145" s="101">
        <f t="shared" si="1011"/>
        <v>2.1739807692429989</v>
      </c>
      <c r="E9145" s="93">
        <v>0.34954597183887759</v>
      </c>
      <c r="F9145" s="102">
        <f t="shared" si="1009"/>
        <v>1.3495459718388776</v>
      </c>
      <c r="G9145" s="102">
        <f t="shared" si="1012"/>
        <v>27221.014565552698</v>
      </c>
      <c r="H9145" s="102">
        <f t="shared" si="1010"/>
        <v>27221.014565552698</v>
      </c>
      <c r="I9145" s="102">
        <f t="shared" si="1006"/>
        <v>0</v>
      </c>
      <c r="J9145" s="102">
        <f t="shared" si="1007"/>
        <v>27222.364111524537</v>
      </c>
      <c r="K9145" s="103">
        <f t="shared" si="1008"/>
        <v>1.3495459718396887</v>
      </c>
    </row>
    <row r="9146" spans="2:11" x14ac:dyDescent="0.2">
      <c r="B9146" s="35">
        <v>9131</v>
      </c>
      <c r="C9146" s="93">
        <v>0.80246498103850716</v>
      </c>
      <c r="D9146" s="101">
        <f t="shared" si="1011"/>
        <v>0.6602011867958878</v>
      </c>
      <c r="E9146" s="93">
        <v>0.98119442791555622</v>
      </c>
      <c r="F9146" s="102">
        <f t="shared" si="1009"/>
        <v>1.9811944279155562</v>
      </c>
      <c r="G9146" s="102">
        <f t="shared" si="1012"/>
        <v>27221.674766739492</v>
      </c>
      <c r="H9146" s="102">
        <f t="shared" si="1010"/>
        <v>27222.364111524537</v>
      </c>
      <c r="I9146" s="102">
        <f t="shared" si="1006"/>
        <v>0.68934478504525032</v>
      </c>
      <c r="J9146" s="102">
        <f t="shared" si="1007"/>
        <v>27224.345305952455</v>
      </c>
      <c r="K9146" s="103">
        <f t="shared" si="1008"/>
        <v>2.670539212962467</v>
      </c>
    </row>
    <row r="9147" spans="2:11" ht="16" thickBot="1" x14ac:dyDescent="0.25">
      <c r="B9147" s="39">
        <v>9132</v>
      </c>
      <c r="C9147" s="94">
        <v>0.23039649648055216</v>
      </c>
      <c r="D9147" s="104">
        <f t="shared" si="1011"/>
        <v>4.4038606695708618</v>
      </c>
      <c r="E9147" s="94">
        <v>0.61019156021993648</v>
      </c>
      <c r="F9147" s="105">
        <f t="shared" si="1009"/>
        <v>1.6101915602199366</v>
      </c>
      <c r="G9147" s="105">
        <f t="shared" si="1012"/>
        <v>27226.078627409064</v>
      </c>
      <c r="H9147" s="105">
        <f t="shared" si="1010"/>
        <v>27226.078627409064</v>
      </c>
      <c r="I9147" s="105">
        <f t="shared" si="1006"/>
        <v>0</v>
      </c>
      <c r="J9147" s="105">
        <f t="shared" si="1007"/>
        <v>27227.688818969284</v>
      </c>
      <c r="K9147" s="106">
        <f t="shared" si="1008"/>
        <v>1.6101915602193912</v>
      </c>
    </row>
    <row r="9148" spans="2:11" x14ac:dyDescent="0.2">
      <c r="B9148" s="35">
        <v>9133</v>
      </c>
      <c r="C9148" s="93">
        <v>0.50759438496413956</v>
      </c>
      <c r="D9148" s="101">
        <f t="shared" si="1011"/>
        <v>2.0342178154004018</v>
      </c>
      <c r="E9148" s="93">
        <v>0.23525317681444236</v>
      </c>
      <c r="F9148" s="102">
        <f t="shared" si="1009"/>
        <v>1.2352531768144424</v>
      </c>
      <c r="G9148" s="102">
        <f t="shared" si="1012"/>
        <v>27228.112845224463</v>
      </c>
      <c r="H9148" s="102">
        <f t="shared" si="1010"/>
        <v>27228.112845224463</v>
      </c>
      <c r="I9148" s="102">
        <f t="shared" si="1006"/>
        <v>0</v>
      </c>
      <c r="J9148" s="102">
        <f t="shared" si="1007"/>
        <v>27229.348098401279</v>
      </c>
      <c r="K9148" s="103">
        <f t="shared" si="1008"/>
        <v>1.2352531768156041</v>
      </c>
    </row>
    <row r="9149" spans="2:11" x14ac:dyDescent="0.2">
      <c r="B9149" s="35">
        <v>9134</v>
      </c>
      <c r="C9149" s="93">
        <v>0.51149971624132096</v>
      </c>
      <c r="D9149" s="101">
        <f t="shared" si="1011"/>
        <v>2.0112247450456069</v>
      </c>
      <c r="E9149" s="93">
        <v>0.85836574404884824</v>
      </c>
      <c r="F9149" s="102">
        <f t="shared" si="1009"/>
        <v>1.8583657440488484</v>
      </c>
      <c r="G9149" s="102">
        <f t="shared" si="1012"/>
        <v>27230.124069969508</v>
      </c>
      <c r="H9149" s="102">
        <f t="shared" si="1010"/>
        <v>27230.124069969508</v>
      </c>
      <c r="I9149" s="102">
        <f t="shared" si="1006"/>
        <v>0</v>
      </c>
      <c r="J9149" s="102">
        <f t="shared" si="1007"/>
        <v>27231.982435713559</v>
      </c>
      <c r="K9149" s="103">
        <f t="shared" si="1008"/>
        <v>1.8583657440503885</v>
      </c>
    </row>
    <row r="9150" spans="2:11" x14ac:dyDescent="0.2">
      <c r="B9150" s="35">
        <v>9135</v>
      </c>
      <c r="C9150" s="93">
        <v>0.67838348562249251</v>
      </c>
      <c r="D9150" s="101">
        <f t="shared" si="1011"/>
        <v>1.1641276137838938</v>
      </c>
      <c r="E9150" s="93">
        <v>0.91568203077098331</v>
      </c>
      <c r="F9150" s="102">
        <f t="shared" si="1009"/>
        <v>1.9156820307709834</v>
      </c>
      <c r="G9150" s="102">
        <f t="shared" si="1012"/>
        <v>27231.288197583293</v>
      </c>
      <c r="H9150" s="102">
        <f t="shared" si="1010"/>
        <v>27231.982435713559</v>
      </c>
      <c r="I9150" s="102">
        <f t="shared" si="1006"/>
        <v>0.69423813026514836</v>
      </c>
      <c r="J9150" s="102">
        <f t="shared" si="1007"/>
        <v>27233.898117744331</v>
      </c>
      <c r="K9150" s="103">
        <f t="shared" si="1008"/>
        <v>2.6099201610377349</v>
      </c>
    </row>
    <row r="9151" spans="2:11" ht="16" thickBot="1" x14ac:dyDescent="0.25">
      <c r="B9151" s="39">
        <v>9136</v>
      </c>
      <c r="C9151" s="94">
        <v>0.93184752730195097</v>
      </c>
      <c r="D9151" s="104">
        <f t="shared" si="1011"/>
        <v>0.2117582249866489</v>
      </c>
      <c r="E9151" s="94">
        <v>0.76867774001551947</v>
      </c>
      <c r="F9151" s="105">
        <f t="shared" si="1009"/>
        <v>1.7686777400155194</v>
      </c>
      <c r="G9151" s="105">
        <f t="shared" si="1012"/>
        <v>27231.499955808282</v>
      </c>
      <c r="H9151" s="105">
        <f t="shared" si="1010"/>
        <v>27233.898117744331</v>
      </c>
      <c r="I9151" s="105">
        <f t="shared" si="1006"/>
        <v>2.3981619360492914</v>
      </c>
      <c r="J9151" s="105">
        <f t="shared" si="1007"/>
        <v>27235.666795484347</v>
      </c>
      <c r="K9151" s="106">
        <f t="shared" si="1008"/>
        <v>4.1668396760651376</v>
      </c>
    </row>
    <row r="9152" spans="2:11" x14ac:dyDescent="0.2">
      <c r="B9152" s="35">
        <v>9137</v>
      </c>
      <c r="C9152" s="93">
        <v>0.18277162132121239</v>
      </c>
      <c r="D9152" s="101">
        <f t="shared" si="1011"/>
        <v>5.098553629281743</v>
      </c>
      <c r="E9152" s="93">
        <v>0.45222741471552919</v>
      </c>
      <c r="F9152" s="102">
        <f t="shared" si="1009"/>
        <v>1.4522274147155292</v>
      </c>
      <c r="G9152" s="102">
        <f t="shared" si="1012"/>
        <v>27236.598509437565</v>
      </c>
      <c r="H9152" s="102">
        <f t="shared" si="1010"/>
        <v>27236.598509437565</v>
      </c>
      <c r="I9152" s="102">
        <f t="shared" si="1006"/>
        <v>0</v>
      </c>
      <c r="J9152" s="102">
        <f t="shared" si="1007"/>
        <v>27238.050736852281</v>
      </c>
      <c r="K9152" s="103">
        <f t="shared" si="1008"/>
        <v>1.4522274147166172</v>
      </c>
    </row>
    <row r="9153" spans="2:11" x14ac:dyDescent="0.2">
      <c r="B9153" s="35">
        <v>9138</v>
      </c>
      <c r="C9153" s="93">
        <v>0.7867833966203891</v>
      </c>
      <c r="D9153" s="101">
        <f t="shared" si="1011"/>
        <v>0.71940688531272767</v>
      </c>
      <c r="E9153" s="93">
        <v>0.41559299885183509</v>
      </c>
      <c r="F9153" s="102">
        <f t="shared" si="1009"/>
        <v>1.4155929988518352</v>
      </c>
      <c r="G9153" s="102">
        <f t="shared" si="1012"/>
        <v>27237.317916322878</v>
      </c>
      <c r="H9153" s="102">
        <f t="shared" si="1010"/>
        <v>27238.050736852281</v>
      </c>
      <c r="I9153" s="102">
        <f t="shared" si="1006"/>
        <v>0.73282052940339781</v>
      </c>
      <c r="J9153" s="102">
        <f t="shared" si="1007"/>
        <v>27239.466329851133</v>
      </c>
      <c r="K9153" s="103">
        <f t="shared" si="1008"/>
        <v>2.1484135282553325</v>
      </c>
    </row>
    <row r="9154" spans="2:11" x14ac:dyDescent="0.2">
      <c r="B9154" s="35">
        <v>9139</v>
      </c>
      <c r="C9154" s="93">
        <v>0.20946090268014583</v>
      </c>
      <c r="D9154" s="101">
        <f t="shared" si="1011"/>
        <v>4.6896545372634497</v>
      </c>
      <c r="E9154" s="93">
        <v>0.10200712646617216</v>
      </c>
      <c r="F9154" s="102">
        <f t="shared" si="1009"/>
        <v>1.1020071264661722</v>
      </c>
      <c r="G9154" s="102">
        <f t="shared" si="1012"/>
        <v>27242.00757086014</v>
      </c>
      <c r="H9154" s="102">
        <f t="shared" si="1010"/>
        <v>27242.00757086014</v>
      </c>
      <c r="I9154" s="102">
        <f t="shared" si="1006"/>
        <v>0</v>
      </c>
      <c r="J9154" s="102">
        <f t="shared" si="1007"/>
        <v>27243.109577986605</v>
      </c>
      <c r="K9154" s="103">
        <f t="shared" si="1008"/>
        <v>1.1020071264647413</v>
      </c>
    </row>
    <row r="9155" spans="2:11" ht="16" thickBot="1" x14ac:dyDescent="0.25">
      <c r="B9155" s="39">
        <v>9140</v>
      </c>
      <c r="C9155" s="94">
        <v>0.80524901170407359</v>
      </c>
      <c r="D9155" s="104">
        <f t="shared" si="1011"/>
        <v>0.64981115426169322</v>
      </c>
      <c r="E9155" s="94">
        <v>8.8490302883804661E-3</v>
      </c>
      <c r="F9155" s="105">
        <f t="shared" si="1009"/>
        <v>1.0088490302883804</v>
      </c>
      <c r="G9155" s="105">
        <f t="shared" si="1012"/>
        <v>27242.6573820144</v>
      </c>
      <c r="H9155" s="105">
        <f t="shared" si="1010"/>
        <v>27243.109577986605</v>
      </c>
      <c r="I9155" s="105">
        <f t="shared" si="1006"/>
        <v>0.45219597220420837</v>
      </c>
      <c r="J9155" s="105">
        <f t="shared" si="1007"/>
        <v>27244.118427016892</v>
      </c>
      <c r="K9155" s="106">
        <f t="shared" si="1008"/>
        <v>1.4610450024920283</v>
      </c>
    </row>
    <row r="9156" spans="2:11" x14ac:dyDescent="0.2">
      <c r="B9156" s="35">
        <v>9141</v>
      </c>
      <c r="C9156" s="93">
        <v>0.74177830278518331</v>
      </c>
      <c r="D9156" s="101">
        <f t="shared" si="1011"/>
        <v>0.89611459130328153</v>
      </c>
      <c r="E9156" s="93">
        <v>0.38355780051250743</v>
      </c>
      <c r="F9156" s="102">
        <f t="shared" si="1009"/>
        <v>1.3835578005125075</v>
      </c>
      <c r="G9156" s="102">
        <f t="shared" si="1012"/>
        <v>27243.553496605702</v>
      </c>
      <c r="H9156" s="102">
        <f t="shared" si="1010"/>
        <v>27244.118427016892</v>
      </c>
      <c r="I9156" s="102">
        <f t="shared" si="1006"/>
        <v>0.56493041119028931</v>
      </c>
      <c r="J9156" s="102">
        <f t="shared" si="1007"/>
        <v>27245.501984817405</v>
      </c>
      <c r="K9156" s="103">
        <f t="shared" si="1008"/>
        <v>1.9484882117030793</v>
      </c>
    </row>
    <row r="9157" spans="2:11" x14ac:dyDescent="0.2">
      <c r="B9157" s="35">
        <v>9142</v>
      </c>
      <c r="C9157" s="93">
        <v>0.35164556443324446</v>
      </c>
      <c r="D9157" s="101">
        <f t="shared" si="1011"/>
        <v>3.1353945896744895</v>
      </c>
      <c r="E9157" s="93">
        <v>0.82954129897139095</v>
      </c>
      <c r="F9157" s="102">
        <f t="shared" si="1009"/>
        <v>1.8295412989713911</v>
      </c>
      <c r="G9157" s="102">
        <f t="shared" si="1012"/>
        <v>27246.688891195376</v>
      </c>
      <c r="H9157" s="102">
        <f t="shared" si="1010"/>
        <v>27246.688891195376</v>
      </c>
      <c r="I9157" s="102">
        <f t="shared" si="1006"/>
        <v>0</v>
      </c>
      <c r="J9157" s="102">
        <f t="shared" si="1007"/>
        <v>27248.518432494348</v>
      </c>
      <c r="K9157" s="103">
        <f t="shared" si="1008"/>
        <v>1.8295412989718898</v>
      </c>
    </row>
    <row r="9158" spans="2:11" x14ac:dyDescent="0.2">
      <c r="B9158" s="35">
        <v>9143</v>
      </c>
      <c r="C9158" s="93">
        <v>0.44275373224604342</v>
      </c>
      <c r="D9158" s="101">
        <f t="shared" si="1011"/>
        <v>2.4442247179887784</v>
      </c>
      <c r="E9158" s="93">
        <v>0.49051395221977656</v>
      </c>
      <c r="F9158" s="102">
        <f t="shared" si="1009"/>
        <v>1.4905139522197766</v>
      </c>
      <c r="G9158" s="102">
        <f t="shared" si="1012"/>
        <v>27249.133115913366</v>
      </c>
      <c r="H9158" s="102">
        <f t="shared" si="1010"/>
        <v>27249.133115913366</v>
      </c>
      <c r="I9158" s="102">
        <f t="shared" si="1006"/>
        <v>0</v>
      </c>
      <c r="J9158" s="102">
        <f t="shared" si="1007"/>
        <v>27250.623629865586</v>
      </c>
      <c r="K9158" s="103">
        <f t="shared" si="1008"/>
        <v>1.4905139522197715</v>
      </c>
    </row>
    <row r="9159" spans="2:11" ht="16" thickBot="1" x14ac:dyDescent="0.25">
      <c r="B9159" s="39">
        <v>9144</v>
      </c>
      <c r="C9159" s="94">
        <v>7.9761716561561835E-2</v>
      </c>
      <c r="D9159" s="104">
        <f t="shared" si="1011"/>
        <v>7.5861348959275938</v>
      </c>
      <c r="E9159" s="94">
        <v>0.70964435004069304</v>
      </c>
      <c r="F9159" s="105">
        <f t="shared" si="1009"/>
        <v>1.709644350040693</v>
      </c>
      <c r="G9159" s="105">
        <f t="shared" si="1012"/>
        <v>27256.719250809292</v>
      </c>
      <c r="H9159" s="105">
        <f t="shared" si="1010"/>
        <v>27256.719250809292</v>
      </c>
      <c r="I9159" s="105">
        <f t="shared" si="1006"/>
        <v>0</v>
      </c>
      <c r="J9159" s="105">
        <f t="shared" si="1007"/>
        <v>27258.428895159333</v>
      </c>
      <c r="K9159" s="106">
        <f t="shared" si="1008"/>
        <v>1.7096443500413443</v>
      </c>
    </row>
    <row r="9160" spans="2:11" x14ac:dyDescent="0.2">
      <c r="B9160" s="35">
        <v>9145</v>
      </c>
      <c r="C9160" s="93">
        <v>0.80366323976385401</v>
      </c>
      <c r="D9160" s="101">
        <f t="shared" si="1011"/>
        <v>0.65572486068888236</v>
      </c>
      <c r="E9160" s="93">
        <v>0.29448199451309709</v>
      </c>
      <c r="F9160" s="102">
        <f t="shared" si="1009"/>
        <v>1.294481994513097</v>
      </c>
      <c r="G9160" s="102">
        <f t="shared" si="1012"/>
        <v>27257.37497566998</v>
      </c>
      <c r="H9160" s="102">
        <f t="shared" si="1010"/>
        <v>27258.428895159333</v>
      </c>
      <c r="I9160" s="102">
        <f t="shared" si="1006"/>
        <v>1.053919489353575</v>
      </c>
      <c r="J9160" s="102">
        <f t="shared" si="1007"/>
        <v>27259.723377153845</v>
      </c>
      <c r="K9160" s="103">
        <f t="shared" si="1008"/>
        <v>2.3484014838650182</v>
      </c>
    </row>
    <row r="9161" spans="2:11" x14ac:dyDescent="0.2">
      <c r="B9161" s="35">
        <v>9146</v>
      </c>
      <c r="C9161" s="93">
        <v>6.2895835745540696E-2</v>
      </c>
      <c r="D9161" s="101">
        <f t="shared" si="1011"/>
        <v>8.2988259654923127</v>
      </c>
      <c r="E9161" s="93">
        <v>0.85145734916633964</v>
      </c>
      <c r="F9161" s="102">
        <f t="shared" si="1009"/>
        <v>1.8514573491663397</v>
      </c>
      <c r="G9161" s="102">
        <f t="shared" si="1012"/>
        <v>27265.673801635472</v>
      </c>
      <c r="H9161" s="102">
        <f t="shared" si="1010"/>
        <v>27265.673801635472</v>
      </c>
      <c r="I9161" s="102">
        <f t="shared" si="1006"/>
        <v>0</v>
      </c>
      <c r="J9161" s="102">
        <f t="shared" si="1007"/>
        <v>27267.525258984639</v>
      </c>
      <c r="K9161" s="103">
        <f t="shared" si="1008"/>
        <v>1.8514573491665942</v>
      </c>
    </row>
    <row r="9162" spans="2:11" x14ac:dyDescent="0.2">
      <c r="B9162" s="35">
        <v>9147</v>
      </c>
      <c r="C9162" s="93">
        <v>0.11982651400419941</v>
      </c>
      <c r="D9162" s="101">
        <f t="shared" si="1011"/>
        <v>6.3651308966651241</v>
      </c>
      <c r="E9162" s="93">
        <v>0.9786194372807665</v>
      </c>
      <c r="F9162" s="102">
        <f t="shared" si="1009"/>
        <v>1.9786194372807664</v>
      </c>
      <c r="G9162" s="102">
        <f t="shared" si="1012"/>
        <v>27272.038932532138</v>
      </c>
      <c r="H9162" s="102">
        <f t="shared" si="1010"/>
        <v>27272.038932532138</v>
      </c>
      <c r="I9162" s="102">
        <f t="shared" si="1006"/>
        <v>0</v>
      </c>
      <c r="J9162" s="102">
        <f t="shared" si="1007"/>
        <v>27274.017551969417</v>
      </c>
      <c r="K9162" s="103">
        <f t="shared" si="1008"/>
        <v>1.9786194372791215</v>
      </c>
    </row>
    <row r="9163" spans="2:11" ht="16" thickBot="1" x14ac:dyDescent="0.25">
      <c r="B9163" s="39">
        <v>9148</v>
      </c>
      <c r="C9163" s="94">
        <v>0.66866903342678852</v>
      </c>
      <c r="D9163" s="104">
        <f t="shared" si="1011"/>
        <v>1.2073981788390362</v>
      </c>
      <c r="E9163" s="94">
        <v>0.8908282829398656</v>
      </c>
      <c r="F9163" s="105">
        <f t="shared" si="1009"/>
        <v>1.8908282829398657</v>
      </c>
      <c r="G9163" s="105">
        <f t="shared" si="1012"/>
        <v>27273.246330710976</v>
      </c>
      <c r="H9163" s="105">
        <f t="shared" si="1010"/>
        <v>27274.017551969417</v>
      </c>
      <c r="I9163" s="105">
        <f t="shared" si="1006"/>
        <v>0.77122125844107359</v>
      </c>
      <c r="J9163" s="105">
        <f t="shared" si="1007"/>
        <v>27275.908380252356</v>
      </c>
      <c r="K9163" s="106">
        <f t="shared" si="1008"/>
        <v>2.6620495413808385</v>
      </c>
    </row>
    <row r="9164" spans="2:11" x14ac:dyDescent="0.2">
      <c r="B9164" s="35">
        <v>9149</v>
      </c>
      <c r="C9164" s="93">
        <v>0.18248737340690613</v>
      </c>
      <c r="D9164" s="101">
        <f t="shared" si="1011"/>
        <v>5.1032228854937456</v>
      </c>
      <c r="E9164" s="93">
        <v>0.27567764230162983</v>
      </c>
      <c r="F9164" s="102">
        <f t="shared" si="1009"/>
        <v>1.2756776423016298</v>
      </c>
      <c r="G9164" s="102">
        <f t="shared" si="1012"/>
        <v>27278.349553596468</v>
      </c>
      <c r="H9164" s="102">
        <f t="shared" si="1010"/>
        <v>27278.349553596468</v>
      </c>
      <c r="I9164" s="102">
        <f t="shared" si="1006"/>
        <v>0</v>
      </c>
      <c r="J9164" s="102">
        <f t="shared" si="1007"/>
        <v>27279.62523123877</v>
      </c>
      <c r="K9164" s="103">
        <f t="shared" si="1008"/>
        <v>1.2756776423011615</v>
      </c>
    </row>
    <row r="9165" spans="2:11" x14ac:dyDescent="0.2">
      <c r="B9165" s="35">
        <v>9150</v>
      </c>
      <c r="C9165" s="93">
        <v>0.51963366636684638</v>
      </c>
      <c r="D9165" s="101">
        <f t="shared" si="1011"/>
        <v>1.9638936102925078</v>
      </c>
      <c r="E9165" s="93">
        <v>0.29670774977064696</v>
      </c>
      <c r="F9165" s="102">
        <f t="shared" si="1009"/>
        <v>1.296707749770647</v>
      </c>
      <c r="G9165" s="102">
        <f t="shared" si="1012"/>
        <v>27280.313447206761</v>
      </c>
      <c r="H9165" s="102">
        <f t="shared" si="1010"/>
        <v>27280.313447206761</v>
      </c>
      <c r="I9165" s="102">
        <f t="shared" si="1006"/>
        <v>0</v>
      </c>
      <c r="J9165" s="102">
        <f t="shared" si="1007"/>
        <v>27281.610154956532</v>
      </c>
      <c r="K9165" s="103">
        <f t="shared" si="1008"/>
        <v>1.2967077497705759</v>
      </c>
    </row>
    <row r="9166" spans="2:11" x14ac:dyDescent="0.2">
      <c r="B9166" s="35">
        <v>9151</v>
      </c>
      <c r="C9166" s="93">
        <v>0.45318267637566356</v>
      </c>
      <c r="D9166" s="101">
        <f t="shared" si="1011"/>
        <v>2.3743799270363382</v>
      </c>
      <c r="E9166" s="93">
        <v>0.19916197017459836</v>
      </c>
      <c r="F9166" s="102">
        <f t="shared" si="1009"/>
        <v>1.1991619701745984</v>
      </c>
      <c r="G9166" s="102">
        <f t="shared" si="1012"/>
        <v>27282.687827133799</v>
      </c>
      <c r="H9166" s="102">
        <f t="shared" si="1010"/>
        <v>27282.687827133799</v>
      </c>
      <c r="I9166" s="102">
        <f t="shared" si="1006"/>
        <v>0</v>
      </c>
      <c r="J9166" s="102">
        <f t="shared" si="1007"/>
        <v>27283.886989103972</v>
      </c>
      <c r="K9166" s="103">
        <f t="shared" si="1008"/>
        <v>1.1991619701730087</v>
      </c>
    </row>
    <row r="9167" spans="2:11" ht="16" thickBot="1" x14ac:dyDescent="0.25">
      <c r="B9167" s="39">
        <v>9152</v>
      </c>
      <c r="C9167" s="94">
        <v>0.41542316743256957</v>
      </c>
      <c r="D9167" s="104">
        <f t="shared" si="1011"/>
        <v>2.6353727931363573</v>
      </c>
      <c r="E9167" s="94">
        <v>0.87869189013278459</v>
      </c>
      <c r="F9167" s="105">
        <f t="shared" si="1009"/>
        <v>1.8786918901327847</v>
      </c>
      <c r="G9167" s="105">
        <f t="shared" si="1012"/>
        <v>27285.323199926934</v>
      </c>
      <c r="H9167" s="105">
        <f t="shared" si="1010"/>
        <v>27285.323199926934</v>
      </c>
      <c r="I9167" s="105">
        <f t="shared" si="1006"/>
        <v>0</v>
      </c>
      <c r="J9167" s="105">
        <f t="shared" si="1007"/>
        <v>27287.201891817065</v>
      </c>
      <c r="K9167" s="106">
        <f t="shared" si="1008"/>
        <v>1.8786918901314493</v>
      </c>
    </row>
    <row r="9168" spans="2:11" x14ac:dyDescent="0.2">
      <c r="B9168" s="35">
        <v>9153</v>
      </c>
      <c r="C9168" s="93">
        <v>9.6753270389746904E-2</v>
      </c>
      <c r="D9168" s="101">
        <f t="shared" si="1011"/>
        <v>7.0067734354965978</v>
      </c>
      <c r="E9168" s="93">
        <v>0.29297248838143219</v>
      </c>
      <c r="F9168" s="102">
        <f t="shared" si="1009"/>
        <v>1.2929724883814322</v>
      </c>
      <c r="G9168" s="102">
        <f t="shared" si="1012"/>
        <v>27292.32997336243</v>
      </c>
      <c r="H9168" s="102">
        <f t="shared" si="1010"/>
        <v>27292.32997336243</v>
      </c>
      <c r="I9168" s="102">
        <f t="shared" si="1006"/>
        <v>0</v>
      </c>
      <c r="J9168" s="102">
        <f t="shared" si="1007"/>
        <v>27293.62294585081</v>
      </c>
      <c r="K9168" s="103">
        <f t="shared" si="1008"/>
        <v>1.2929724883797462</v>
      </c>
    </row>
    <row r="9169" spans="2:11" x14ac:dyDescent="0.2">
      <c r="B9169" s="35">
        <v>9154</v>
      </c>
      <c r="C9169" s="93">
        <v>0.71690696712301472</v>
      </c>
      <c r="D9169" s="101">
        <f t="shared" si="1011"/>
        <v>0.99842759930300329</v>
      </c>
      <c r="E9169" s="93">
        <v>2.2017947506143276E-3</v>
      </c>
      <c r="F9169" s="102">
        <f t="shared" si="1009"/>
        <v>1.0022017947506143</v>
      </c>
      <c r="G9169" s="102">
        <f t="shared" si="1012"/>
        <v>27293.328400961735</v>
      </c>
      <c r="H9169" s="102">
        <f t="shared" si="1010"/>
        <v>27293.62294585081</v>
      </c>
      <c r="I9169" s="102">
        <f t="shared" si="1006"/>
        <v>0.29454488907504128</v>
      </c>
      <c r="J9169" s="102">
        <f t="shared" si="1007"/>
        <v>27294.625147645562</v>
      </c>
      <c r="K9169" s="103">
        <f t="shared" si="1008"/>
        <v>1.296746683827223</v>
      </c>
    </row>
    <row r="9170" spans="2:11" x14ac:dyDescent="0.2">
      <c r="B9170" s="35">
        <v>9155</v>
      </c>
      <c r="C9170" s="93">
        <v>0.75596188472060466</v>
      </c>
      <c r="D9170" s="101">
        <f t="shared" si="1011"/>
        <v>0.83929296332946823</v>
      </c>
      <c r="E9170" s="93">
        <v>9.2711037880826352E-2</v>
      </c>
      <c r="F9170" s="102">
        <f t="shared" si="1009"/>
        <v>1.0927110378808265</v>
      </c>
      <c r="G9170" s="102">
        <f t="shared" si="1012"/>
        <v>27294.167693925065</v>
      </c>
      <c r="H9170" s="102">
        <f t="shared" si="1010"/>
        <v>27294.625147645562</v>
      </c>
      <c r="I9170" s="102">
        <f t="shared" ref="I9170:I9233" si="1013">H9170-G9170</f>
        <v>0.45745372049714206</v>
      </c>
      <c r="J9170" s="102">
        <f t="shared" ref="J9170:J9233" si="1014">H9170+F9170</f>
        <v>27295.717858683442</v>
      </c>
      <c r="K9170" s="103">
        <f t="shared" ref="K9170:K9233" si="1015">J9170-G9170</f>
        <v>1.5501647583769227</v>
      </c>
    </row>
    <row r="9171" spans="2:11" ht="16" thickBot="1" x14ac:dyDescent="0.25">
      <c r="B9171" s="39">
        <v>9156</v>
      </c>
      <c r="C9171" s="94">
        <v>0.62675701134155126</v>
      </c>
      <c r="D9171" s="104">
        <f t="shared" si="1011"/>
        <v>1.4015890655487893</v>
      </c>
      <c r="E9171" s="94">
        <v>0.59780618380629102</v>
      </c>
      <c r="F9171" s="105">
        <f t="shared" si="1009"/>
        <v>1.5978061838062909</v>
      </c>
      <c r="G9171" s="105">
        <f t="shared" si="1012"/>
        <v>27295.569282990615</v>
      </c>
      <c r="H9171" s="105">
        <f t="shared" si="1010"/>
        <v>27295.717858683442</v>
      </c>
      <c r="I9171" s="105">
        <f t="shared" si="1013"/>
        <v>0.1485756928268529</v>
      </c>
      <c r="J9171" s="105">
        <f t="shared" si="1014"/>
        <v>27297.315664867248</v>
      </c>
      <c r="K9171" s="106">
        <f t="shared" si="1015"/>
        <v>1.7463818766336772</v>
      </c>
    </row>
    <row r="9172" spans="2:11" x14ac:dyDescent="0.2">
      <c r="B9172" s="35">
        <v>9157</v>
      </c>
      <c r="C9172" s="93">
        <v>6.5145309208607172E-2</v>
      </c>
      <c r="D9172" s="101">
        <f t="shared" si="1011"/>
        <v>8.1934049336138557</v>
      </c>
      <c r="E9172" s="93">
        <v>0.71354014591107906</v>
      </c>
      <c r="F9172" s="102">
        <f t="shared" si="1009"/>
        <v>1.7135401459110791</v>
      </c>
      <c r="G9172" s="102">
        <f t="shared" si="1012"/>
        <v>27303.762687924227</v>
      </c>
      <c r="H9172" s="102">
        <f t="shared" si="1010"/>
        <v>27303.762687924227</v>
      </c>
      <c r="I9172" s="102">
        <f t="shared" si="1013"/>
        <v>0</v>
      </c>
      <c r="J9172" s="102">
        <f t="shared" si="1014"/>
        <v>27305.47622807014</v>
      </c>
      <c r="K9172" s="103">
        <f t="shared" si="1015"/>
        <v>1.7135401459127024</v>
      </c>
    </row>
    <row r="9173" spans="2:11" x14ac:dyDescent="0.2">
      <c r="B9173" s="35">
        <v>9158</v>
      </c>
      <c r="C9173" s="93">
        <v>7.2925563734101528E-2</v>
      </c>
      <c r="D9173" s="101">
        <f t="shared" si="1011"/>
        <v>7.8549480987934848</v>
      </c>
      <c r="E9173" s="93">
        <v>0.67253470217703359</v>
      </c>
      <c r="F9173" s="102">
        <f t="shared" si="1009"/>
        <v>1.6725347021770336</v>
      </c>
      <c r="G9173" s="102">
        <f t="shared" si="1012"/>
        <v>27311.61763602302</v>
      </c>
      <c r="H9173" s="102">
        <f t="shared" si="1010"/>
        <v>27311.61763602302</v>
      </c>
      <c r="I9173" s="102">
        <f t="shared" si="1013"/>
        <v>0</v>
      </c>
      <c r="J9173" s="102">
        <f t="shared" si="1014"/>
        <v>27313.290170725199</v>
      </c>
      <c r="K9173" s="103">
        <f t="shared" si="1015"/>
        <v>1.6725347021783818</v>
      </c>
    </row>
    <row r="9174" spans="2:11" x14ac:dyDescent="0.2">
      <c r="B9174" s="35">
        <v>9159</v>
      </c>
      <c r="C9174" s="93">
        <v>1.753339295729095E-2</v>
      </c>
      <c r="D9174" s="101">
        <f t="shared" si="1011"/>
        <v>12.130944141919251</v>
      </c>
      <c r="E9174" s="93">
        <v>0.50645950974734399</v>
      </c>
      <c r="F9174" s="102">
        <f t="shared" si="1009"/>
        <v>1.5064595097473439</v>
      </c>
      <c r="G9174" s="102">
        <f t="shared" si="1012"/>
        <v>27323.748580164938</v>
      </c>
      <c r="H9174" s="102">
        <f t="shared" si="1010"/>
        <v>27323.748580164938</v>
      </c>
      <c r="I9174" s="102">
        <f t="shared" si="1013"/>
        <v>0</v>
      </c>
      <c r="J9174" s="102">
        <f t="shared" si="1014"/>
        <v>27325.255039674685</v>
      </c>
      <c r="K9174" s="103">
        <f t="shared" si="1015"/>
        <v>1.5064595097464917</v>
      </c>
    </row>
    <row r="9175" spans="2:11" ht="16" thickBot="1" x14ac:dyDescent="0.25">
      <c r="B9175" s="39">
        <v>9160</v>
      </c>
      <c r="C9175" s="94">
        <v>0.12983275328084509</v>
      </c>
      <c r="D9175" s="104">
        <f t="shared" si="1011"/>
        <v>6.1245245100582704</v>
      </c>
      <c r="E9175" s="94">
        <v>0.45193541051757991</v>
      </c>
      <c r="F9175" s="105">
        <f t="shared" si="1009"/>
        <v>1.4519354105175799</v>
      </c>
      <c r="G9175" s="105">
        <f t="shared" si="1012"/>
        <v>27329.873104674996</v>
      </c>
      <c r="H9175" s="105">
        <f t="shared" si="1010"/>
        <v>27329.873104674996</v>
      </c>
      <c r="I9175" s="105">
        <f t="shared" si="1013"/>
        <v>0</v>
      </c>
      <c r="J9175" s="105">
        <f t="shared" si="1014"/>
        <v>27331.325040085514</v>
      </c>
      <c r="K9175" s="106">
        <f t="shared" si="1015"/>
        <v>1.4519354105177626</v>
      </c>
    </row>
    <row r="9176" spans="2:11" x14ac:dyDescent="0.2">
      <c r="B9176" s="35">
        <v>9161</v>
      </c>
      <c r="C9176" s="93">
        <v>0.58899307802994993</v>
      </c>
      <c r="D9176" s="101">
        <f t="shared" si="1011"/>
        <v>1.5880225424129963</v>
      </c>
      <c r="E9176" s="93">
        <v>0.53314517769719172</v>
      </c>
      <c r="F9176" s="102">
        <f t="shared" si="1009"/>
        <v>1.5331451776971918</v>
      </c>
      <c r="G9176" s="102">
        <f t="shared" si="1012"/>
        <v>27331.461127217408</v>
      </c>
      <c r="H9176" s="102">
        <f t="shared" si="1010"/>
        <v>27331.461127217408</v>
      </c>
      <c r="I9176" s="102">
        <f t="shared" si="1013"/>
        <v>0</v>
      </c>
      <c r="J9176" s="102">
        <f t="shared" si="1014"/>
        <v>27332.994272395106</v>
      </c>
      <c r="K9176" s="103">
        <f t="shared" si="1015"/>
        <v>1.5331451776983158</v>
      </c>
    </row>
    <row r="9177" spans="2:11" x14ac:dyDescent="0.2">
      <c r="B9177" s="35">
        <v>9162</v>
      </c>
      <c r="C9177" s="93">
        <v>0.86864398816989163</v>
      </c>
      <c r="D9177" s="101">
        <f t="shared" si="1011"/>
        <v>0.42246575266511455</v>
      </c>
      <c r="E9177" s="93">
        <v>0.80320622111469275</v>
      </c>
      <c r="F9177" s="102">
        <f t="shared" si="1009"/>
        <v>1.8032062211146926</v>
      </c>
      <c r="G9177" s="102">
        <f t="shared" si="1012"/>
        <v>27331.883592970073</v>
      </c>
      <c r="H9177" s="102">
        <f t="shared" si="1010"/>
        <v>27332.994272395106</v>
      </c>
      <c r="I9177" s="102">
        <f t="shared" si="1013"/>
        <v>1.1106794250335952</v>
      </c>
      <c r="J9177" s="102">
        <f t="shared" si="1014"/>
        <v>27334.797478616219</v>
      </c>
      <c r="K9177" s="103">
        <f t="shared" si="1015"/>
        <v>2.9138856461468094</v>
      </c>
    </row>
    <row r="9178" spans="2:11" x14ac:dyDescent="0.2">
      <c r="B9178" s="35">
        <v>9163</v>
      </c>
      <c r="C9178" s="93">
        <v>0.41698716804334612</v>
      </c>
      <c r="D9178" s="101">
        <f t="shared" si="1011"/>
        <v>2.6240994892053373</v>
      </c>
      <c r="E9178" s="93">
        <v>0.55627772143195287</v>
      </c>
      <c r="F9178" s="102">
        <f t="shared" si="1009"/>
        <v>1.556277721431953</v>
      </c>
      <c r="G9178" s="102">
        <f t="shared" si="1012"/>
        <v>27334.507692459279</v>
      </c>
      <c r="H9178" s="102">
        <f t="shared" si="1010"/>
        <v>27334.797478616219</v>
      </c>
      <c r="I9178" s="102">
        <f t="shared" si="1013"/>
        <v>0.2897861569399538</v>
      </c>
      <c r="J9178" s="102">
        <f t="shared" si="1014"/>
        <v>27336.353756337652</v>
      </c>
      <c r="K9178" s="103">
        <f t="shared" si="1015"/>
        <v>1.8460638783726608</v>
      </c>
    </row>
    <row r="9179" spans="2:11" ht="16" thickBot="1" x14ac:dyDescent="0.25">
      <c r="B9179" s="39">
        <v>9164</v>
      </c>
      <c r="C9179" s="94">
        <v>0.87071630468261019</v>
      </c>
      <c r="D9179" s="104">
        <f t="shared" si="1011"/>
        <v>0.41531720212576639</v>
      </c>
      <c r="E9179" s="94">
        <v>0.1645883832510131</v>
      </c>
      <c r="F9179" s="105">
        <f t="shared" si="1009"/>
        <v>1.1645883832510131</v>
      </c>
      <c r="G9179" s="105">
        <f t="shared" si="1012"/>
        <v>27334.923009661405</v>
      </c>
      <c r="H9179" s="105">
        <f t="shared" si="1010"/>
        <v>27336.353756337652</v>
      </c>
      <c r="I9179" s="105">
        <f t="shared" si="1013"/>
        <v>1.4307466762475087</v>
      </c>
      <c r="J9179" s="105">
        <f t="shared" si="1014"/>
        <v>27337.518344720902</v>
      </c>
      <c r="K9179" s="106">
        <f t="shared" si="1015"/>
        <v>2.5953350594973017</v>
      </c>
    </row>
    <row r="9180" spans="2:11" x14ac:dyDescent="0.2">
      <c r="B9180" s="35">
        <v>9165</v>
      </c>
      <c r="C9180" s="93">
        <v>0.39037605213323123</v>
      </c>
      <c r="D9180" s="101">
        <f t="shared" si="1011"/>
        <v>2.8219343045896066</v>
      </c>
      <c r="E9180" s="93">
        <v>0.87767967541670011</v>
      </c>
      <c r="F9180" s="102">
        <f t="shared" si="1009"/>
        <v>1.8776796754167</v>
      </c>
      <c r="G9180" s="102">
        <f t="shared" si="1012"/>
        <v>27337.744943965994</v>
      </c>
      <c r="H9180" s="102">
        <f t="shared" si="1010"/>
        <v>27337.744943965994</v>
      </c>
      <c r="I9180" s="102">
        <f t="shared" si="1013"/>
        <v>0</v>
      </c>
      <c r="J9180" s="102">
        <f t="shared" si="1014"/>
        <v>27339.622623641411</v>
      </c>
      <c r="K9180" s="103">
        <f t="shared" si="1015"/>
        <v>1.877679675417312</v>
      </c>
    </row>
    <row r="9181" spans="2:11" x14ac:dyDescent="0.2">
      <c r="B9181" s="35">
        <v>9166</v>
      </c>
      <c r="C9181" s="93">
        <v>0.64006423190827821</v>
      </c>
      <c r="D9181" s="101">
        <f t="shared" si="1011"/>
        <v>1.3385602359230977</v>
      </c>
      <c r="E9181" s="93">
        <v>0.89511193623205543</v>
      </c>
      <c r="F9181" s="102">
        <f t="shared" si="1009"/>
        <v>1.8951119362320554</v>
      </c>
      <c r="G9181" s="102">
        <f t="shared" si="1012"/>
        <v>27339.083504201917</v>
      </c>
      <c r="H9181" s="102">
        <f t="shared" si="1010"/>
        <v>27339.622623641411</v>
      </c>
      <c r="I9181" s="102">
        <f t="shared" si="1013"/>
        <v>0.53911943949424312</v>
      </c>
      <c r="J9181" s="102">
        <f t="shared" si="1014"/>
        <v>27341.517735577643</v>
      </c>
      <c r="K9181" s="103">
        <f t="shared" si="1015"/>
        <v>2.4342313757260854</v>
      </c>
    </row>
    <row r="9182" spans="2:11" x14ac:dyDescent="0.2">
      <c r="B9182" s="35">
        <v>9167</v>
      </c>
      <c r="C9182" s="93">
        <v>0.48145640019873459</v>
      </c>
      <c r="D9182" s="101">
        <f t="shared" si="1011"/>
        <v>2.1928188053836744</v>
      </c>
      <c r="E9182" s="93">
        <v>0.33230071177085374</v>
      </c>
      <c r="F9182" s="102">
        <f t="shared" si="1009"/>
        <v>1.3323007117708539</v>
      </c>
      <c r="G9182" s="102">
        <f t="shared" si="1012"/>
        <v>27341.2763230073</v>
      </c>
      <c r="H9182" s="102">
        <f t="shared" si="1010"/>
        <v>27341.517735577643</v>
      </c>
      <c r="I9182" s="102">
        <f t="shared" si="1013"/>
        <v>0.24141257034352748</v>
      </c>
      <c r="J9182" s="102">
        <f t="shared" si="1014"/>
        <v>27342.850036289416</v>
      </c>
      <c r="K9182" s="103">
        <f t="shared" si="1015"/>
        <v>1.5737132821159321</v>
      </c>
    </row>
    <row r="9183" spans="2:11" ht="16" thickBot="1" x14ac:dyDescent="0.25">
      <c r="B9183" s="39">
        <v>9168</v>
      </c>
      <c r="C9183" s="94">
        <v>0.36190691641179218</v>
      </c>
      <c r="D9183" s="104">
        <f t="shared" si="1011"/>
        <v>3.0491047116172445</v>
      </c>
      <c r="E9183" s="94">
        <v>0.53464150462082449</v>
      </c>
      <c r="F9183" s="105">
        <f t="shared" si="1009"/>
        <v>1.5346415046208244</v>
      </c>
      <c r="G9183" s="105">
        <f t="shared" si="1012"/>
        <v>27344.325427718915</v>
      </c>
      <c r="H9183" s="105">
        <f t="shared" si="1010"/>
        <v>27344.325427718915</v>
      </c>
      <c r="I9183" s="105">
        <f t="shared" si="1013"/>
        <v>0</v>
      </c>
      <c r="J9183" s="105">
        <f t="shared" si="1014"/>
        <v>27345.860069223538</v>
      </c>
      <c r="K9183" s="106">
        <f t="shared" si="1015"/>
        <v>1.5346415046224138</v>
      </c>
    </row>
    <row r="9184" spans="2:11" x14ac:dyDescent="0.2">
      <c r="B9184" s="35">
        <v>9169</v>
      </c>
      <c r="C9184" s="93">
        <v>0.75683022762308672</v>
      </c>
      <c r="D9184" s="101">
        <f t="shared" si="1011"/>
        <v>0.8358489620390217</v>
      </c>
      <c r="E9184" s="93">
        <v>0.43972289417870769</v>
      </c>
      <c r="F9184" s="102">
        <f t="shared" si="1009"/>
        <v>1.4397228941787077</v>
      </c>
      <c r="G9184" s="102">
        <f t="shared" si="1012"/>
        <v>27345.161276680956</v>
      </c>
      <c r="H9184" s="102">
        <f t="shared" si="1010"/>
        <v>27345.860069223538</v>
      </c>
      <c r="I9184" s="102">
        <f t="shared" si="1013"/>
        <v>0.69879254258194123</v>
      </c>
      <c r="J9184" s="102">
        <f t="shared" si="1014"/>
        <v>27347.299792117716</v>
      </c>
      <c r="K9184" s="103">
        <f t="shared" si="1015"/>
        <v>2.1385154367599171</v>
      </c>
    </row>
    <row r="9185" spans="2:11" x14ac:dyDescent="0.2">
      <c r="B9185" s="35">
        <v>9170</v>
      </c>
      <c r="C9185" s="93">
        <v>0.20819172609321113</v>
      </c>
      <c r="D9185" s="101">
        <f t="shared" si="1011"/>
        <v>4.7078875913317102</v>
      </c>
      <c r="E9185" s="93">
        <v>0.60500049623702579</v>
      </c>
      <c r="F9185" s="102">
        <f t="shared" si="1009"/>
        <v>1.6050004962370257</v>
      </c>
      <c r="G9185" s="102">
        <f t="shared" si="1012"/>
        <v>27349.869164272288</v>
      </c>
      <c r="H9185" s="102">
        <f t="shared" si="1010"/>
        <v>27349.869164272288</v>
      </c>
      <c r="I9185" s="102">
        <f t="shared" si="1013"/>
        <v>0</v>
      </c>
      <c r="J9185" s="102">
        <f t="shared" si="1014"/>
        <v>27351.474164768526</v>
      </c>
      <c r="K9185" s="103">
        <f t="shared" si="1015"/>
        <v>1.6050004962380626</v>
      </c>
    </row>
    <row r="9186" spans="2:11" x14ac:dyDescent="0.2">
      <c r="B9186" s="35">
        <v>9171</v>
      </c>
      <c r="C9186" s="93">
        <v>0.77497367060199907</v>
      </c>
      <c r="D9186" s="101">
        <f t="shared" si="1011"/>
        <v>0.76477867086802509</v>
      </c>
      <c r="E9186" s="93">
        <v>0.55605704043531046</v>
      </c>
      <c r="F9186" s="102">
        <f t="shared" si="1009"/>
        <v>1.5560570404353105</v>
      </c>
      <c r="G9186" s="102">
        <f t="shared" si="1012"/>
        <v>27350.633942943157</v>
      </c>
      <c r="H9186" s="102">
        <f t="shared" si="1010"/>
        <v>27351.474164768526</v>
      </c>
      <c r="I9186" s="102">
        <f t="shared" si="1013"/>
        <v>0.8402218253686442</v>
      </c>
      <c r="J9186" s="102">
        <f t="shared" si="1014"/>
        <v>27353.03022180896</v>
      </c>
      <c r="K9186" s="103">
        <f t="shared" si="1015"/>
        <v>2.3962788658027421</v>
      </c>
    </row>
    <row r="9187" spans="2:11" ht="16" thickBot="1" x14ac:dyDescent="0.25">
      <c r="B9187" s="39">
        <v>9172</v>
      </c>
      <c r="C9187" s="94">
        <v>0.27825709110228292</v>
      </c>
      <c r="D9187" s="104">
        <f t="shared" si="1011"/>
        <v>3.8376294135206637</v>
      </c>
      <c r="E9187" s="94">
        <v>0.53254909779997717</v>
      </c>
      <c r="F9187" s="105">
        <f t="shared" si="1009"/>
        <v>1.5325490977999772</v>
      </c>
      <c r="G9187" s="105">
        <f t="shared" si="1012"/>
        <v>27354.471572356677</v>
      </c>
      <c r="H9187" s="105">
        <f t="shared" si="1010"/>
        <v>27354.471572356677</v>
      </c>
      <c r="I9187" s="105">
        <f t="shared" si="1013"/>
        <v>0</v>
      </c>
      <c r="J9187" s="105">
        <f t="shared" si="1014"/>
        <v>27356.004121454476</v>
      </c>
      <c r="K9187" s="106">
        <f t="shared" si="1015"/>
        <v>1.5325490977993468</v>
      </c>
    </row>
    <row r="9188" spans="2:11" x14ac:dyDescent="0.2">
      <c r="B9188" s="35">
        <v>9173</v>
      </c>
      <c r="C9188" s="93">
        <v>0.72950267639619126</v>
      </c>
      <c r="D9188" s="101">
        <f t="shared" si="1011"/>
        <v>0.94617672665097441</v>
      </c>
      <c r="E9188" s="93">
        <v>0.13592798663941263</v>
      </c>
      <c r="F9188" s="102">
        <f t="shared" si="1009"/>
        <v>1.1359279866394125</v>
      </c>
      <c r="G9188" s="102">
        <f t="shared" si="1012"/>
        <v>27355.417749083328</v>
      </c>
      <c r="H9188" s="102">
        <f t="shared" si="1010"/>
        <v>27356.004121454476</v>
      </c>
      <c r="I9188" s="102">
        <f t="shared" si="1013"/>
        <v>0.58637237114817253</v>
      </c>
      <c r="J9188" s="102">
        <f t="shared" si="1014"/>
        <v>27357.140049441117</v>
      </c>
      <c r="K9188" s="103">
        <f t="shared" si="1015"/>
        <v>1.7223003577892086</v>
      </c>
    </row>
    <row r="9189" spans="2:11" x14ac:dyDescent="0.2">
      <c r="B9189" s="35">
        <v>9174</v>
      </c>
      <c r="C9189" s="93">
        <v>0.3508329987289488</v>
      </c>
      <c r="D9189" s="101">
        <f t="shared" si="1011"/>
        <v>3.1423348675076364</v>
      </c>
      <c r="E9189" s="93">
        <v>0.90967408823867124</v>
      </c>
      <c r="F9189" s="102">
        <f t="shared" si="1009"/>
        <v>1.9096740882386714</v>
      </c>
      <c r="G9189" s="102">
        <f t="shared" si="1012"/>
        <v>27358.560083950837</v>
      </c>
      <c r="H9189" s="102">
        <f t="shared" si="1010"/>
        <v>27358.560083950837</v>
      </c>
      <c r="I9189" s="102">
        <f t="shared" si="1013"/>
        <v>0</v>
      </c>
      <c r="J9189" s="102">
        <f t="shared" si="1014"/>
        <v>27360.469758039075</v>
      </c>
      <c r="K9189" s="103">
        <f t="shared" si="1015"/>
        <v>1.9096740882378072</v>
      </c>
    </row>
    <row r="9190" spans="2:11" x14ac:dyDescent="0.2">
      <c r="B9190" s="35">
        <v>9175</v>
      </c>
      <c r="C9190" s="93">
        <v>0.3968214572259009</v>
      </c>
      <c r="D9190" s="101">
        <f t="shared" si="1011"/>
        <v>2.7728064880900276</v>
      </c>
      <c r="E9190" s="93">
        <v>0.76440198217567734</v>
      </c>
      <c r="F9190" s="102">
        <f t="shared" si="1009"/>
        <v>1.7644019821756773</v>
      </c>
      <c r="G9190" s="102">
        <f t="shared" si="1012"/>
        <v>27361.332890438927</v>
      </c>
      <c r="H9190" s="102">
        <f t="shared" si="1010"/>
        <v>27361.332890438927</v>
      </c>
      <c r="I9190" s="102">
        <f t="shared" si="1013"/>
        <v>0</v>
      </c>
      <c r="J9190" s="102">
        <f t="shared" si="1014"/>
        <v>27363.097292421102</v>
      </c>
      <c r="K9190" s="103">
        <f t="shared" si="1015"/>
        <v>1.7644019821746042</v>
      </c>
    </row>
    <row r="9191" spans="2:11" ht="16" thickBot="1" x14ac:dyDescent="0.25">
      <c r="B9191" s="39">
        <v>9176</v>
      </c>
      <c r="C9191" s="94">
        <v>0.39772601657888262</v>
      </c>
      <c r="D9191" s="104">
        <f t="shared" si="1011"/>
        <v>2.7659757339291979</v>
      </c>
      <c r="E9191" s="94">
        <v>0.30412691794595403</v>
      </c>
      <c r="F9191" s="105">
        <f t="shared" si="1009"/>
        <v>1.304126917945954</v>
      </c>
      <c r="G9191" s="105">
        <f t="shared" si="1012"/>
        <v>27364.098866172855</v>
      </c>
      <c r="H9191" s="105">
        <f t="shared" si="1010"/>
        <v>27364.098866172855</v>
      </c>
      <c r="I9191" s="105">
        <f t="shared" si="1013"/>
        <v>0</v>
      </c>
      <c r="J9191" s="105">
        <f t="shared" si="1014"/>
        <v>27365.4029930908</v>
      </c>
      <c r="K9191" s="106">
        <f t="shared" si="1015"/>
        <v>1.3041269179448136</v>
      </c>
    </row>
    <row r="9192" spans="2:11" x14ac:dyDescent="0.2">
      <c r="B9192" s="35">
        <v>9177</v>
      </c>
      <c r="C9192" s="93">
        <v>0.77400124643432877</v>
      </c>
      <c r="D9192" s="101">
        <f t="shared" si="1011"/>
        <v>0.76854538504031056</v>
      </c>
      <c r="E9192" s="93">
        <v>0.16959621802049774</v>
      </c>
      <c r="F9192" s="102">
        <f t="shared" si="1009"/>
        <v>1.1695962180204977</v>
      </c>
      <c r="G9192" s="102">
        <f t="shared" si="1012"/>
        <v>27364.867411557894</v>
      </c>
      <c r="H9192" s="102">
        <f t="shared" si="1010"/>
        <v>27365.4029930908</v>
      </c>
      <c r="I9192" s="102">
        <f t="shared" si="1013"/>
        <v>0.53558153290578048</v>
      </c>
      <c r="J9192" s="102">
        <f t="shared" si="1014"/>
        <v>27366.57258930882</v>
      </c>
      <c r="K9192" s="103">
        <f t="shared" si="1015"/>
        <v>1.7051777509259409</v>
      </c>
    </row>
    <row r="9193" spans="2:11" x14ac:dyDescent="0.2">
      <c r="B9193" s="35">
        <v>9178</v>
      </c>
      <c r="C9193" s="93">
        <v>0.11213456824650625</v>
      </c>
      <c r="D9193" s="101">
        <f t="shared" si="1011"/>
        <v>6.5641668801366544</v>
      </c>
      <c r="E9193" s="93">
        <v>0.11968680112575947</v>
      </c>
      <c r="F9193" s="102">
        <f t="shared" si="1009"/>
        <v>1.1196868011257595</v>
      </c>
      <c r="G9193" s="102">
        <f t="shared" si="1012"/>
        <v>27371.431578438031</v>
      </c>
      <c r="H9193" s="102">
        <f t="shared" si="1010"/>
        <v>27371.431578438031</v>
      </c>
      <c r="I9193" s="102">
        <f t="shared" si="1013"/>
        <v>0</v>
      </c>
      <c r="J9193" s="102">
        <f t="shared" si="1014"/>
        <v>27372.551265239155</v>
      </c>
      <c r="K9193" s="103">
        <f t="shared" si="1015"/>
        <v>1.1196868011247716</v>
      </c>
    </row>
    <row r="9194" spans="2:11" x14ac:dyDescent="0.2">
      <c r="B9194" s="35">
        <v>9179</v>
      </c>
      <c r="C9194" s="93">
        <v>0.66353407039416434</v>
      </c>
      <c r="D9194" s="101">
        <f t="shared" si="1011"/>
        <v>1.2305252310805119</v>
      </c>
      <c r="E9194" s="93">
        <v>8.3268422931956909E-3</v>
      </c>
      <c r="F9194" s="102">
        <f t="shared" si="1009"/>
        <v>1.0083268422931957</v>
      </c>
      <c r="G9194" s="102">
        <f t="shared" si="1012"/>
        <v>27372.66210366911</v>
      </c>
      <c r="H9194" s="102">
        <f t="shared" si="1010"/>
        <v>27372.66210366911</v>
      </c>
      <c r="I9194" s="102">
        <f t="shared" si="1013"/>
        <v>0</v>
      </c>
      <c r="J9194" s="102">
        <f t="shared" si="1014"/>
        <v>27373.670430511404</v>
      </c>
      <c r="K9194" s="103">
        <f t="shared" si="1015"/>
        <v>1.0083268422931724</v>
      </c>
    </row>
    <row r="9195" spans="2:11" ht="16" thickBot="1" x14ac:dyDescent="0.25">
      <c r="B9195" s="39">
        <v>9180</v>
      </c>
      <c r="C9195" s="94">
        <v>0.29036673686346015</v>
      </c>
      <c r="D9195" s="104">
        <f t="shared" si="1011"/>
        <v>3.7098316352195546</v>
      </c>
      <c r="E9195" s="94">
        <v>6.6937432796612129E-3</v>
      </c>
      <c r="F9195" s="105">
        <f t="shared" ref="F9195:F9258" si="1016">($N$18-$N$19)*E9195+$N$19</f>
        <v>1.0066937432796612</v>
      </c>
      <c r="G9195" s="105">
        <f t="shared" si="1012"/>
        <v>27376.371935304331</v>
      </c>
      <c r="H9195" s="105">
        <f t="shared" ref="H9195:H9258" si="1017">+MAX(G9195,J9194)</f>
        <v>27376.371935304331</v>
      </c>
      <c r="I9195" s="105">
        <f t="shared" si="1013"/>
        <v>0</v>
      </c>
      <c r="J9195" s="105">
        <f t="shared" si="1014"/>
        <v>27377.378629047609</v>
      </c>
      <c r="K9195" s="106">
        <f t="shared" si="1015"/>
        <v>1.0066937432784471</v>
      </c>
    </row>
    <row r="9196" spans="2:11" x14ac:dyDescent="0.2">
      <c r="B9196" s="35">
        <v>9181</v>
      </c>
      <c r="C9196" s="93">
        <v>0.55515007525321436</v>
      </c>
      <c r="D9196" s="101">
        <f t="shared" ref="D9196:D9259" si="1018">-LN(C9196)/$N$16</f>
        <v>1.7655503877813925</v>
      </c>
      <c r="E9196" s="93">
        <v>0.45343591382818593</v>
      </c>
      <c r="F9196" s="102">
        <f t="shared" si="1016"/>
        <v>1.4534359138281858</v>
      </c>
      <c r="G9196" s="102">
        <f t="shared" ref="G9196:G9259" si="1019">G9195+D9196</f>
        <v>27378.137485692114</v>
      </c>
      <c r="H9196" s="102">
        <f t="shared" si="1017"/>
        <v>27378.137485692114</v>
      </c>
      <c r="I9196" s="102">
        <f t="shared" si="1013"/>
        <v>0</v>
      </c>
      <c r="J9196" s="102">
        <f t="shared" si="1014"/>
        <v>27379.590921605941</v>
      </c>
      <c r="K9196" s="103">
        <f t="shared" si="1015"/>
        <v>1.4534359138269792</v>
      </c>
    </row>
    <row r="9197" spans="2:11" x14ac:dyDescent="0.2">
      <c r="B9197" s="35">
        <v>9182</v>
      </c>
      <c r="C9197" s="93">
        <v>0.86073870501868177</v>
      </c>
      <c r="D9197" s="101">
        <f t="shared" si="1018"/>
        <v>0.44989289731494397</v>
      </c>
      <c r="E9197" s="93">
        <v>0.51359155763719122</v>
      </c>
      <c r="F9197" s="102">
        <f t="shared" si="1016"/>
        <v>1.5135915576371912</v>
      </c>
      <c r="G9197" s="102">
        <f t="shared" si="1019"/>
        <v>27378.587378589429</v>
      </c>
      <c r="H9197" s="102">
        <f t="shared" si="1017"/>
        <v>27379.590921605941</v>
      </c>
      <c r="I9197" s="102">
        <f t="shared" si="1013"/>
        <v>1.003543016511685</v>
      </c>
      <c r="J9197" s="102">
        <f t="shared" si="1014"/>
        <v>27381.104513163576</v>
      </c>
      <c r="K9197" s="103">
        <f t="shared" si="1015"/>
        <v>2.5171345741473488</v>
      </c>
    </row>
    <row r="9198" spans="2:11" x14ac:dyDescent="0.2">
      <c r="B9198" s="35">
        <v>9183</v>
      </c>
      <c r="C9198" s="93">
        <v>0.67096127249022086</v>
      </c>
      <c r="D9198" s="101">
        <f t="shared" si="1018"/>
        <v>1.1971315793581441</v>
      </c>
      <c r="E9198" s="93">
        <v>0.47003784516709401</v>
      </c>
      <c r="F9198" s="102">
        <f t="shared" si="1016"/>
        <v>1.4700378451670941</v>
      </c>
      <c r="G9198" s="102">
        <f t="shared" si="1019"/>
        <v>27379.784510168789</v>
      </c>
      <c r="H9198" s="102">
        <f t="shared" si="1017"/>
        <v>27381.104513163576</v>
      </c>
      <c r="I9198" s="102">
        <f t="shared" si="1013"/>
        <v>1.3200029947875009</v>
      </c>
      <c r="J9198" s="102">
        <f t="shared" si="1014"/>
        <v>27382.574551008744</v>
      </c>
      <c r="K9198" s="103">
        <f t="shared" si="1015"/>
        <v>2.7900408399545995</v>
      </c>
    </row>
    <row r="9199" spans="2:11" ht="16" thickBot="1" x14ac:dyDescent="0.25">
      <c r="B9199" s="39">
        <v>9184</v>
      </c>
      <c r="C9199" s="94">
        <v>0.10227455672149899</v>
      </c>
      <c r="D9199" s="104">
        <f t="shared" si="1018"/>
        <v>6.8402830480752872</v>
      </c>
      <c r="E9199" s="94">
        <v>0.44584308307060572</v>
      </c>
      <c r="F9199" s="105">
        <f t="shared" si="1016"/>
        <v>1.4458430830706057</v>
      </c>
      <c r="G9199" s="105">
        <f t="shared" si="1019"/>
        <v>27386.624793216863</v>
      </c>
      <c r="H9199" s="105">
        <f t="shared" si="1017"/>
        <v>27386.624793216863</v>
      </c>
      <c r="I9199" s="105">
        <f t="shared" si="1013"/>
        <v>0</v>
      </c>
      <c r="J9199" s="105">
        <f t="shared" si="1014"/>
        <v>27388.070636299934</v>
      </c>
      <c r="K9199" s="106">
        <f t="shared" si="1015"/>
        <v>1.4458430830709403</v>
      </c>
    </row>
    <row r="9200" spans="2:11" x14ac:dyDescent="0.2">
      <c r="B9200" s="35">
        <v>9185</v>
      </c>
      <c r="C9200" s="93">
        <v>0.75201150786305748</v>
      </c>
      <c r="D9200" s="101">
        <f t="shared" si="1018"/>
        <v>0.85501095642000635</v>
      </c>
      <c r="E9200" s="93">
        <v>0.65897405642041784</v>
      </c>
      <c r="F9200" s="102">
        <f t="shared" si="1016"/>
        <v>1.6589740564204178</v>
      </c>
      <c r="G9200" s="102">
        <f t="shared" si="1019"/>
        <v>27387.479804173283</v>
      </c>
      <c r="H9200" s="102">
        <f t="shared" si="1017"/>
        <v>27388.070636299934</v>
      </c>
      <c r="I9200" s="102">
        <f t="shared" si="1013"/>
        <v>0.59083212665063911</v>
      </c>
      <c r="J9200" s="102">
        <f t="shared" si="1014"/>
        <v>27389.729610356353</v>
      </c>
      <c r="K9200" s="103">
        <f t="shared" si="1015"/>
        <v>2.2498061830701772</v>
      </c>
    </row>
    <row r="9201" spans="2:11" x14ac:dyDescent="0.2">
      <c r="B9201" s="35">
        <v>9186</v>
      </c>
      <c r="C9201" s="93">
        <v>0.75846443158010268</v>
      </c>
      <c r="D9201" s="101">
        <f t="shared" si="1018"/>
        <v>0.82937812319322868</v>
      </c>
      <c r="E9201" s="93">
        <v>0.122734331037192</v>
      </c>
      <c r="F9201" s="102">
        <f t="shared" si="1016"/>
        <v>1.122734331037192</v>
      </c>
      <c r="G9201" s="102">
        <f t="shared" si="1019"/>
        <v>27388.309182296474</v>
      </c>
      <c r="H9201" s="102">
        <f t="shared" si="1017"/>
        <v>27389.729610356353</v>
      </c>
      <c r="I9201" s="102">
        <f t="shared" si="1013"/>
        <v>1.4204280598787591</v>
      </c>
      <c r="J9201" s="102">
        <f t="shared" si="1014"/>
        <v>27390.852344687391</v>
      </c>
      <c r="K9201" s="103">
        <f t="shared" si="1015"/>
        <v>2.5431623909171321</v>
      </c>
    </row>
    <row r="9202" spans="2:11" x14ac:dyDescent="0.2">
      <c r="B9202" s="35">
        <v>9187</v>
      </c>
      <c r="C9202" s="93">
        <v>0.99130438042196656</v>
      </c>
      <c r="D9202" s="101">
        <f t="shared" si="1018"/>
        <v>2.6200941260840327E-2</v>
      </c>
      <c r="E9202" s="93">
        <v>0.68165499095822102</v>
      </c>
      <c r="F9202" s="102">
        <f t="shared" si="1016"/>
        <v>1.681654990958221</v>
      </c>
      <c r="G9202" s="102">
        <f t="shared" si="1019"/>
        <v>27388.335383237736</v>
      </c>
      <c r="H9202" s="102">
        <f t="shared" si="1017"/>
        <v>27390.852344687391</v>
      </c>
      <c r="I9202" s="102">
        <f t="shared" si="1013"/>
        <v>2.516961449655355</v>
      </c>
      <c r="J9202" s="102">
        <f t="shared" si="1014"/>
        <v>27392.533999678351</v>
      </c>
      <c r="K9202" s="103">
        <f t="shared" si="1015"/>
        <v>4.1986164406152966</v>
      </c>
    </row>
    <row r="9203" spans="2:11" ht="16" thickBot="1" x14ac:dyDescent="0.25">
      <c r="B9203" s="39">
        <v>9188</v>
      </c>
      <c r="C9203" s="94">
        <v>0.93359817767807962</v>
      </c>
      <c r="D9203" s="104">
        <f t="shared" si="1018"/>
        <v>0.20612744982532011</v>
      </c>
      <c r="E9203" s="94">
        <v>0.22241206200095953</v>
      </c>
      <c r="F9203" s="105">
        <f t="shared" si="1016"/>
        <v>1.2224120620009595</v>
      </c>
      <c r="G9203" s="105">
        <f t="shared" si="1019"/>
        <v>27388.541510687563</v>
      </c>
      <c r="H9203" s="105">
        <f t="shared" si="1017"/>
        <v>27392.533999678351</v>
      </c>
      <c r="I9203" s="105">
        <f t="shared" si="1013"/>
        <v>3.9924889907888428</v>
      </c>
      <c r="J9203" s="105">
        <f t="shared" si="1014"/>
        <v>27393.756411740353</v>
      </c>
      <c r="K9203" s="106">
        <f t="shared" si="1015"/>
        <v>5.2149010527900828</v>
      </c>
    </row>
    <row r="9204" spans="2:11" x14ac:dyDescent="0.2">
      <c r="B9204" s="35">
        <v>9189</v>
      </c>
      <c r="C9204" s="93">
        <v>0.58875830952066688</v>
      </c>
      <c r="D9204" s="101">
        <f t="shared" si="1018"/>
        <v>1.5892185597467436</v>
      </c>
      <c r="E9204" s="93">
        <v>0.66454432638216754</v>
      </c>
      <c r="F9204" s="102">
        <f t="shared" si="1016"/>
        <v>1.6645443263821675</v>
      </c>
      <c r="G9204" s="102">
        <f t="shared" si="1019"/>
        <v>27390.13072924731</v>
      </c>
      <c r="H9204" s="102">
        <f t="shared" si="1017"/>
        <v>27393.756411740353</v>
      </c>
      <c r="I9204" s="102">
        <f t="shared" si="1013"/>
        <v>3.6256824930424045</v>
      </c>
      <c r="J9204" s="102">
        <f t="shared" si="1014"/>
        <v>27395.420956066733</v>
      </c>
      <c r="K9204" s="103">
        <f t="shared" si="1015"/>
        <v>5.2902268194229691</v>
      </c>
    </row>
    <row r="9205" spans="2:11" x14ac:dyDescent="0.2">
      <c r="B9205" s="35">
        <v>9190</v>
      </c>
      <c r="C9205" s="93">
        <v>0.73734832952986817</v>
      </c>
      <c r="D9205" s="101">
        <f t="shared" si="1018"/>
        <v>0.91408460037834205</v>
      </c>
      <c r="E9205" s="93">
        <v>0.83024176981996234</v>
      </c>
      <c r="F9205" s="102">
        <f t="shared" si="1016"/>
        <v>1.8302417698199624</v>
      </c>
      <c r="G9205" s="102">
        <f t="shared" si="1019"/>
        <v>27391.04481384769</v>
      </c>
      <c r="H9205" s="102">
        <f t="shared" si="1017"/>
        <v>27395.420956066733</v>
      </c>
      <c r="I9205" s="102">
        <f t="shared" si="1013"/>
        <v>4.3761422190436861</v>
      </c>
      <c r="J9205" s="102">
        <f t="shared" si="1014"/>
        <v>27397.251197836555</v>
      </c>
      <c r="K9205" s="103">
        <f t="shared" si="1015"/>
        <v>6.2063839888651273</v>
      </c>
    </row>
    <row r="9206" spans="2:11" x14ac:dyDescent="0.2">
      <c r="B9206" s="35">
        <v>9191</v>
      </c>
      <c r="C9206" s="93">
        <v>0.37028677123795384</v>
      </c>
      <c r="D9206" s="101">
        <f t="shared" si="1018"/>
        <v>2.9804325484376175</v>
      </c>
      <c r="E9206" s="93">
        <v>0.43756152336128928</v>
      </c>
      <c r="F9206" s="102">
        <f t="shared" si="1016"/>
        <v>1.4375615233612893</v>
      </c>
      <c r="G9206" s="102">
        <f t="shared" si="1019"/>
        <v>27394.025246396126</v>
      </c>
      <c r="H9206" s="102">
        <f t="shared" si="1017"/>
        <v>27397.251197836555</v>
      </c>
      <c r="I9206" s="102">
        <f t="shared" si="1013"/>
        <v>3.2259514404286165</v>
      </c>
      <c r="J9206" s="102">
        <f t="shared" si="1014"/>
        <v>27398.688759359917</v>
      </c>
      <c r="K9206" s="103">
        <f t="shared" si="1015"/>
        <v>4.6635129637907085</v>
      </c>
    </row>
    <row r="9207" spans="2:11" ht="16" thickBot="1" x14ac:dyDescent="0.25">
      <c r="B9207" s="39">
        <v>9192</v>
      </c>
      <c r="C9207" s="94">
        <v>0.90272928692585563</v>
      </c>
      <c r="D9207" s="104">
        <f t="shared" si="1018"/>
        <v>0.3069976905200329</v>
      </c>
      <c r="E9207" s="94">
        <v>0.47580844531847544</v>
      </c>
      <c r="F9207" s="105">
        <f t="shared" si="1016"/>
        <v>1.4758084453184754</v>
      </c>
      <c r="G9207" s="105">
        <f t="shared" si="1019"/>
        <v>27394.332244086647</v>
      </c>
      <c r="H9207" s="105">
        <f t="shared" si="1017"/>
        <v>27398.688759359917</v>
      </c>
      <c r="I9207" s="105">
        <f t="shared" si="1013"/>
        <v>4.3565152732699062</v>
      </c>
      <c r="J9207" s="105">
        <f t="shared" si="1014"/>
        <v>27400.164567805234</v>
      </c>
      <c r="K9207" s="106">
        <f t="shared" si="1015"/>
        <v>5.8323237185868493</v>
      </c>
    </row>
    <row r="9208" spans="2:11" x14ac:dyDescent="0.2">
      <c r="B9208" s="35">
        <v>9193</v>
      </c>
      <c r="C9208" s="93">
        <v>0.60861066908460915</v>
      </c>
      <c r="D9208" s="101">
        <f t="shared" si="1018"/>
        <v>1.4897295334088039</v>
      </c>
      <c r="E9208" s="93">
        <v>0.5390272593558243</v>
      </c>
      <c r="F9208" s="102">
        <f t="shared" si="1016"/>
        <v>1.5390272593558243</v>
      </c>
      <c r="G9208" s="102">
        <f t="shared" si="1019"/>
        <v>27395.821973620055</v>
      </c>
      <c r="H9208" s="102">
        <f t="shared" si="1017"/>
        <v>27400.164567805234</v>
      </c>
      <c r="I9208" s="102">
        <f t="shared" si="1013"/>
        <v>4.3425941851783136</v>
      </c>
      <c r="J9208" s="102">
        <f t="shared" si="1014"/>
        <v>27401.703595064588</v>
      </c>
      <c r="K9208" s="103">
        <f t="shared" si="1015"/>
        <v>5.8816214445323567</v>
      </c>
    </row>
    <row r="9209" spans="2:11" x14ac:dyDescent="0.2">
      <c r="B9209" s="35">
        <v>9194</v>
      </c>
      <c r="C9209" s="93">
        <v>0.28378115543575999</v>
      </c>
      <c r="D9209" s="101">
        <f t="shared" si="1018"/>
        <v>3.7786557519643069</v>
      </c>
      <c r="E9209" s="93">
        <v>0.84875331947275745</v>
      </c>
      <c r="F9209" s="102">
        <f t="shared" si="1016"/>
        <v>1.8487533194727575</v>
      </c>
      <c r="G9209" s="102">
        <f t="shared" si="1019"/>
        <v>27399.60062937202</v>
      </c>
      <c r="H9209" s="102">
        <f t="shared" si="1017"/>
        <v>27401.703595064588</v>
      </c>
      <c r="I9209" s="102">
        <f t="shared" si="1013"/>
        <v>2.1029656925675226</v>
      </c>
      <c r="J9209" s="102">
        <f t="shared" si="1014"/>
        <v>27403.552348384059</v>
      </c>
      <c r="K9209" s="103">
        <f t="shared" si="1015"/>
        <v>3.9517190120386658</v>
      </c>
    </row>
    <row r="9210" spans="2:11" x14ac:dyDescent="0.2">
      <c r="B9210" s="35">
        <v>9195</v>
      </c>
      <c r="C9210" s="93">
        <v>0.65583623651180101</v>
      </c>
      <c r="D9210" s="101">
        <f t="shared" si="1018"/>
        <v>1.2655324820006513</v>
      </c>
      <c r="E9210" s="93">
        <v>0.63993887740004662</v>
      </c>
      <c r="F9210" s="102">
        <f t="shared" si="1016"/>
        <v>1.6399388774000467</v>
      </c>
      <c r="G9210" s="102">
        <f t="shared" si="1019"/>
        <v>27400.866161854021</v>
      </c>
      <c r="H9210" s="102">
        <f t="shared" si="1017"/>
        <v>27403.552348384059</v>
      </c>
      <c r="I9210" s="102">
        <f t="shared" si="1013"/>
        <v>2.6861865300379577</v>
      </c>
      <c r="J9210" s="102">
        <f t="shared" si="1014"/>
        <v>27405.19228726146</v>
      </c>
      <c r="K9210" s="103">
        <f t="shared" si="1015"/>
        <v>4.326125407438667</v>
      </c>
    </row>
    <row r="9211" spans="2:11" ht="16" thickBot="1" x14ac:dyDescent="0.25">
      <c r="B9211" s="39">
        <v>9196</v>
      </c>
      <c r="C9211" s="94">
        <v>0.10500411121635678</v>
      </c>
      <c r="D9211" s="104">
        <f t="shared" si="1018"/>
        <v>6.7612673254489071</v>
      </c>
      <c r="E9211" s="94">
        <v>0.47573591323321263</v>
      </c>
      <c r="F9211" s="105">
        <f t="shared" si="1016"/>
        <v>1.4757359132332126</v>
      </c>
      <c r="G9211" s="105">
        <f t="shared" si="1019"/>
        <v>27407.627429179469</v>
      </c>
      <c r="H9211" s="105">
        <f t="shared" si="1017"/>
        <v>27407.627429179469</v>
      </c>
      <c r="I9211" s="105">
        <f t="shared" si="1013"/>
        <v>0</v>
      </c>
      <c r="J9211" s="105">
        <f t="shared" si="1014"/>
        <v>27409.103165092703</v>
      </c>
      <c r="K9211" s="106">
        <f t="shared" si="1015"/>
        <v>1.47573591323453</v>
      </c>
    </row>
    <row r="9212" spans="2:11" x14ac:dyDescent="0.2">
      <c r="B9212" s="35">
        <v>9197</v>
      </c>
      <c r="C9212" s="93">
        <v>0.16092657910660535</v>
      </c>
      <c r="D9212" s="101">
        <f t="shared" si="1018"/>
        <v>5.4804211452147396</v>
      </c>
      <c r="E9212" s="93">
        <v>0.64263548469093101</v>
      </c>
      <c r="F9212" s="102">
        <f t="shared" si="1016"/>
        <v>1.642635484690931</v>
      </c>
      <c r="G9212" s="102">
        <f t="shared" si="1019"/>
        <v>27413.107850324683</v>
      </c>
      <c r="H9212" s="102">
        <f t="shared" si="1017"/>
        <v>27413.107850324683</v>
      </c>
      <c r="I9212" s="102">
        <f t="shared" si="1013"/>
        <v>0</v>
      </c>
      <c r="J9212" s="102">
        <f t="shared" si="1014"/>
        <v>27414.750485809374</v>
      </c>
      <c r="K9212" s="103">
        <f t="shared" si="1015"/>
        <v>1.6426354846917093</v>
      </c>
    </row>
    <row r="9213" spans="2:11" x14ac:dyDescent="0.2">
      <c r="B9213" s="35">
        <v>9198</v>
      </c>
      <c r="C9213" s="93">
        <v>0.99881143179826259</v>
      </c>
      <c r="D9213" s="101">
        <f t="shared" si="1018"/>
        <v>3.5678253273492997E-3</v>
      </c>
      <c r="E9213" s="93">
        <v>0.78321172956024654</v>
      </c>
      <c r="F9213" s="102">
        <f t="shared" si="1016"/>
        <v>1.7832117295602465</v>
      </c>
      <c r="G9213" s="102">
        <f t="shared" si="1019"/>
        <v>27413.111418150009</v>
      </c>
      <c r="H9213" s="102">
        <f t="shared" si="1017"/>
        <v>27414.750485809374</v>
      </c>
      <c r="I9213" s="102">
        <f t="shared" si="1013"/>
        <v>1.6390676593655371</v>
      </c>
      <c r="J9213" s="102">
        <f t="shared" si="1014"/>
        <v>27416.533697538936</v>
      </c>
      <c r="K9213" s="103">
        <f t="shared" si="1015"/>
        <v>3.4222793889275636</v>
      </c>
    </row>
    <row r="9214" spans="2:11" x14ac:dyDescent="0.2">
      <c r="B9214" s="35">
        <v>9199</v>
      </c>
      <c r="C9214" s="93">
        <v>0.13015417914739746</v>
      </c>
      <c r="D9214" s="101">
        <f t="shared" si="1018"/>
        <v>6.1171066134590593</v>
      </c>
      <c r="E9214" s="93">
        <v>0.9746172996694451</v>
      </c>
      <c r="F9214" s="102">
        <f t="shared" si="1016"/>
        <v>1.9746172996694451</v>
      </c>
      <c r="G9214" s="102">
        <f t="shared" si="1019"/>
        <v>27419.228524763468</v>
      </c>
      <c r="H9214" s="102">
        <f t="shared" si="1017"/>
        <v>27419.228524763468</v>
      </c>
      <c r="I9214" s="102">
        <f t="shared" si="1013"/>
        <v>0</v>
      </c>
      <c r="J9214" s="102">
        <f t="shared" si="1014"/>
        <v>27421.203142063139</v>
      </c>
      <c r="K9214" s="103">
        <f t="shared" si="1015"/>
        <v>1.9746172996710811</v>
      </c>
    </row>
    <row r="9215" spans="2:11" ht="16" thickBot="1" x14ac:dyDescent="0.25">
      <c r="B9215" s="39">
        <v>9200</v>
      </c>
      <c r="C9215" s="94">
        <v>0.37502324604142512</v>
      </c>
      <c r="D9215" s="104">
        <f t="shared" si="1018"/>
        <v>2.9423017964675764</v>
      </c>
      <c r="E9215" s="94">
        <v>0.96453148540485145</v>
      </c>
      <c r="F9215" s="105">
        <f t="shared" si="1016"/>
        <v>1.9645314854048515</v>
      </c>
      <c r="G9215" s="105">
        <f t="shared" si="1019"/>
        <v>27422.170826559937</v>
      </c>
      <c r="H9215" s="105">
        <f t="shared" si="1017"/>
        <v>27422.170826559937</v>
      </c>
      <c r="I9215" s="105">
        <f t="shared" si="1013"/>
        <v>0</v>
      </c>
      <c r="J9215" s="105">
        <f t="shared" si="1014"/>
        <v>27424.135358045343</v>
      </c>
      <c r="K9215" s="106">
        <f t="shared" si="1015"/>
        <v>1.9645314854060416</v>
      </c>
    </row>
    <row r="9216" spans="2:11" x14ac:dyDescent="0.2">
      <c r="B9216" s="35">
        <v>9201</v>
      </c>
      <c r="C9216" s="93">
        <v>0.1050845619356775</v>
      </c>
      <c r="D9216" s="101">
        <f t="shared" si="1018"/>
        <v>6.7589697035339471</v>
      </c>
      <c r="E9216" s="93">
        <v>0.85707410270465834</v>
      </c>
      <c r="F9216" s="102">
        <f t="shared" si="1016"/>
        <v>1.8570741027046584</v>
      </c>
      <c r="G9216" s="102">
        <f t="shared" si="1019"/>
        <v>27428.92979626347</v>
      </c>
      <c r="H9216" s="102">
        <f t="shared" si="1017"/>
        <v>27428.92979626347</v>
      </c>
      <c r="I9216" s="102">
        <f t="shared" si="1013"/>
        <v>0</v>
      </c>
      <c r="J9216" s="102">
        <f t="shared" si="1014"/>
        <v>27430.786870366173</v>
      </c>
      <c r="K9216" s="103">
        <f t="shared" si="1015"/>
        <v>1.8570741027033364</v>
      </c>
    </row>
    <row r="9217" spans="2:11" x14ac:dyDescent="0.2">
      <c r="B9217" s="35">
        <v>9202</v>
      </c>
      <c r="C9217" s="93">
        <v>0.91133753486248315</v>
      </c>
      <c r="D9217" s="101">
        <f t="shared" si="1018"/>
        <v>0.27852582020103739</v>
      </c>
      <c r="E9217" s="93">
        <v>0.95953909024255601</v>
      </c>
      <c r="F9217" s="102">
        <f t="shared" si="1016"/>
        <v>1.959539090242556</v>
      </c>
      <c r="G9217" s="102">
        <f t="shared" si="1019"/>
        <v>27429.208322083672</v>
      </c>
      <c r="H9217" s="102">
        <f t="shared" si="1017"/>
        <v>27430.786870366173</v>
      </c>
      <c r="I9217" s="102">
        <f t="shared" si="1013"/>
        <v>1.5785482825012878</v>
      </c>
      <c r="J9217" s="102">
        <f t="shared" si="1014"/>
        <v>27432.746409456417</v>
      </c>
      <c r="K9217" s="103">
        <f t="shared" si="1015"/>
        <v>3.538087372744485</v>
      </c>
    </row>
    <row r="9218" spans="2:11" x14ac:dyDescent="0.2">
      <c r="B9218" s="35">
        <v>9203</v>
      </c>
      <c r="C9218" s="93">
        <v>0.12118536637839727</v>
      </c>
      <c r="D9218" s="101">
        <f t="shared" si="1018"/>
        <v>6.3313018562660561</v>
      </c>
      <c r="E9218" s="93">
        <v>0.20563247793730932</v>
      </c>
      <c r="F9218" s="102">
        <f t="shared" si="1016"/>
        <v>1.2056324779373093</v>
      </c>
      <c r="G9218" s="102">
        <f t="shared" si="1019"/>
        <v>27435.539623939938</v>
      </c>
      <c r="H9218" s="102">
        <f t="shared" si="1017"/>
        <v>27435.539623939938</v>
      </c>
      <c r="I9218" s="102">
        <f t="shared" si="1013"/>
        <v>0</v>
      </c>
      <c r="J9218" s="102">
        <f t="shared" si="1014"/>
        <v>27436.745256417875</v>
      </c>
      <c r="K9218" s="103">
        <f t="shared" si="1015"/>
        <v>1.2056324779368879</v>
      </c>
    </row>
    <row r="9219" spans="2:11" ht="16" thickBot="1" x14ac:dyDescent="0.25">
      <c r="B9219" s="39">
        <v>9204</v>
      </c>
      <c r="C9219" s="94">
        <v>0.30634702065101183</v>
      </c>
      <c r="D9219" s="104">
        <f t="shared" si="1018"/>
        <v>3.5491102955059346</v>
      </c>
      <c r="E9219" s="94">
        <v>0.87419209706775558</v>
      </c>
      <c r="F9219" s="105">
        <f t="shared" si="1016"/>
        <v>1.8741920970677555</v>
      </c>
      <c r="G9219" s="105">
        <f t="shared" si="1019"/>
        <v>27439.088734235444</v>
      </c>
      <c r="H9219" s="105">
        <f t="shared" si="1017"/>
        <v>27439.088734235444</v>
      </c>
      <c r="I9219" s="105">
        <f t="shared" si="1013"/>
        <v>0</v>
      </c>
      <c r="J9219" s="105">
        <f t="shared" si="1014"/>
        <v>27440.962926332511</v>
      </c>
      <c r="K9219" s="106">
        <f t="shared" si="1015"/>
        <v>1.8741920970678621</v>
      </c>
    </row>
    <row r="9220" spans="2:11" x14ac:dyDescent="0.2">
      <c r="B9220" s="35">
        <v>9205</v>
      </c>
      <c r="C9220" s="93">
        <v>0.89178760243015709</v>
      </c>
      <c r="D9220" s="101">
        <f t="shared" si="1018"/>
        <v>0.34358186586981765</v>
      </c>
      <c r="E9220" s="93">
        <v>0.54805653192591741</v>
      </c>
      <c r="F9220" s="102">
        <f t="shared" si="1016"/>
        <v>1.5480565319259174</v>
      </c>
      <c r="G9220" s="102">
        <f t="shared" si="1019"/>
        <v>27439.432316101313</v>
      </c>
      <c r="H9220" s="102">
        <f t="shared" si="1017"/>
        <v>27440.962926332511</v>
      </c>
      <c r="I9220" s="102">
        <f t="shared" si="1013"/>
        <v>1.530610231198807</v>
      </c>
      <c r="J9220" s="102">
        <f t="shared" si="1014"/>
        <v>27442.510982864438</v>
      </c>
      <c r="K9220" s="103">
        <f t="shared" si="1015"/>
        <v>3.0786667631255114</v>
      </c>
    </row>
    <row r="9221" spans="2:11" x14ac:dyDescent="0.2">
      <c r="B9221" s="35">
        <v>9206</v>
      </c>
      <c r="C9221" s="93">
        <v>0.90516505119538671</v>
      </c>
      <c r="D9221" s="101">
        <f t="shared" si="1018"/>
        <v>0.29891392469819794</v>
      </c>
      <c r="E9221" s="93">
        <v>0.14474796530906975</v>
      </c>
      <c r="F9221" s="102">
        <f t="shared" si="1016"/>
        <v>1.1447479653090697</v>
      </c>
      <c r="G9221" s="102">
        <f t="shared" si="1019"/>
        <v>27439.731230026009</v>
      </c>
      <c r="H9221" s="102">
        <f t="shared" si="1017"/>
        <v>27442.510982864438</v>
      </c>
      <c r="I9221" s="102">
        <f t="shared" si="1013"/>
        <v>2.7797528384289762</v>
      </c>
      <c r="J9221" s="102">
        <f t="shared" si="1014"/>
        <v>27443.655730829749</v>
      </c>
      <c r="K9221" s="103">
        <f t="shared" si="1015"/>
        <v>3.9245008037396474</v>
      </c>
    </row>
    <row r="9222" spans="2:11" x14ac:dyDescent="0.2">
      <c r="B9222" s="35">
        <v>9207</v>
      </c>
      <c r="C9222" s="93">
        <v>0.32914953702996874</v>
      </c>
      <c r="D9222" s="101">
        <f t="shared" si="1018"/>
        <v>3.3337293348950796</v>
      </c>
      <c r="E9222" s="93">
        <v>0.80476501474444972</v>
      </c>
      <c r="F9222" s="102">
        <f t="shared" si="1016"/>
        <v>1.8047650147444498</v>
      </c>
      <c r="G9222" s="102">
        <f t="shared" si="1019"/>
        <v>27443.064959360905</v>
      </c>
      <c r="H9222" s="102">
        <f t="shared" si="1017"/>
        <v>27443.655730829749</v>
      </c>
      <c r="I9222" s="102">
        <f t="shared" si="1013"/>
        <v>0.59077146884374088</v>
      </c>
      <c r="J9222" s="102">
        <f t="shared" si="1014"/>
        <v>27445.460495844494</v>
      </c>
      <c r="K9222" s="103">
        <f t="shared" si="1015"/>
        <v>2.3955364835892397</v>
      </c>
    </row>
    <row r="9223" spans="2:11" ht="16" thickBot="1" x14ac:dyDescent="0.25">
      <c r="B9223" s="39">
        <v>9208</v>
      </c>
      <c r="C9223" s="94">
        <v>0.19948048877273672</v>
      </c>
      <c r="D9223" s="104">
        <f t="shared" si="1018"/>
        <v>4.8361165442187737</v>
      </c>
      <c r="E9223" s="94">
        <v>0.62711333190302487</v>
      </c>
      <c r="F9223" s="105">
        <f t="shared" si="1016"/>
        <v>1.6271133319030249</v>
      </c>
      <c r="G9223" s="105">
        <f t="shared" si="1019"/>
        <v>27447.901075905123</v>
      </c>
      <c r="H9223" s="105">
        <f t="shared" si="1017"/>
        <v>27447.901075905123</v>
      </c>
      <c r="I9223" s="105">
        <f t="shared" si="1013"/>
        <v>0</v>
      </c>
      <c r="J9223" s="105">
        <f t="shared" si="1014"/>
        <v>27449.528189237026</v>
      </c>
      <c r="K9223" s="106">
        <f t="shared" si="1015"/>
        <v>1.6271133319023647</v>
      </c>
    </row>
    <row r="9224" spans="2:11" x14ac:dyDescent="0.2">
      <c r="B9224" s="35">
        <v>9209</v>
      </c>
      <c r="C9224" s="93">
        <v>0.60646754509204248</v>
      </c>
      <c r="D9224" s="101">
        <f t="shared" si="1018"/>
        <v>1.5003121914957396</v>
      </c>
      <c r="E9224" s="93">
        <v>0.65649704739963377</v>
      </c>
      <c r="F9224" s="102">
        <f t="shared" si="1016"/>
        <v>1.6564970473996339</v>
      </c>
      <c r="G9224" s="102">
        <f t="shared" si="1019"/>
        <v>27449.401388096619</v>
      </c>
      <c r="H9224" s="102">
        <f t="shared" si="1017"/>
        <v>27449.528189237026</v>
      </c>
      <c r="I9224" s="102">
        <f t="shared" si="1013"/>
        <v>0.12680114040631452</v>
      </c>
      <c r="J9224" s="102">
        <f t="shared" si="1014"/>
        <v>27451.184686284425</v>
      </c>
      <c r="K9224" s="103">
        <f t="shared" si="1015"/>
        <v>1.7832981878054852</v>
      </c>
    </row>
    <row r="9225" spans="2:11" x14ac:dyDescent="0.2">
      <c r="B9225" s="35">
        <v>9210</v>
      </c>
      <c r="C9225" s="93">
        <v>0.47489191843148004</v>
      </c>
      <c r="D9225" s="101">
        <f t="shared" si="1018"/>
        <v>2.2340041229488041</v>
      </c>
      <c r="E9225" s="93">
        <v>0.36997354144052341</v>
      </c>
      <c r="F9225" s="102">
        <f t="shared" si="1016"/>
        <v>1.3699735414405234</v>
      </c>
      <c r="G9225" s="102">
        <f t="shared" si="1019"/>
        <v>27451.635392219567</v>
      </c>
      <c r="H9225" s="102">
        <f t="shared" si="1017"/>
        <v>27451.635392219567</v>
      </c>
      <c r="I9225" s="102">
        <f t="shared" si="1013"/>
        <v>0</v>
      </c>
      <c r="J9225" s="102">
        <f t="shared" si="1014"/>
        <v>27453.005365761008</v>
      </c>
      <c r="K9225" s="103">
        <f t="shared" si="1015"/>
        <v>1.3699735414411407</v>
      </c>
    </row>
    <row r="9226" spans="2:11" x14ac:dyDescent="0.2">
      <c r="B9226" s="35">
        <v>9211</v>
      </c>
      <c r="C9226" s="93">
        <v>0.60332158091265176</v>
      </c>
      <c r="D9226" s="101">
        <f t="shared" si="1018"/>
        <v>1.5159147681911922</v>
      </c>
      <c r="E9226" s="93">
        <v>0.59941655109202874</v>
      </c>
      <c r="F9226" s="102">
        <f t="shared" si="1016"/>
        <v>1.5994165510920286</v>
      </c>
      <c r="G9226" s="102">
        <f t="shared" si="1019"/>
        <v>27453.151306987758</v>
      </c>
      <c r="H9226" s="102">
        <f t="shared" si="1017"/>
        <v>27453.151306987758</v>
      </c>
      <c r="I9226" s="102">
        <f t="shared" si="1013"/>
        <v>0</v>
      </c>
      <c r="J9226" s="102">
        <f t="shared" si="1014"/>
        <v>27454.750723538851</v>
      </c>
      <c r="K9226" s="103">
        <f t="shared" si="1015"/>
        <v>1.5994165510928724</v>
      </c>
    </row>
    <row r="9227" spans="2:11" ht="16" thickBot="1" x14ac:dyDescent="0.25">
      <c r="B9227" s="39">
        <v>9212</v>
      </c>
      <c r="C9227" s="94">
        <v>0.73524180221727264</v>
      </c>
      <c r="D9227" s="104">
        <f t="shared" si="1018"/>
        <v>0.92266755379103671</v>
      </c>
      <c r="E9227" s="94">
        <v>0.860178437423605</v>
      </c>
      <c r="F9227" s="105">
        <f t="shared" si="1016"/>
        <v>1.860178437423605</v>
      </c>
      <c r="G9227" s="105">
        <f t="shared" si="1019"/>
        <v>27454.073974541549</v>
      </c>
      <c r="H9227" s="105">
        <f t="shared" si="1017"/>
        <v>27454.750723538851</v>
      </c>
      <c r="I9227" s="105">
        <f t="shared" si="1013"/>
        <v>0.6767489973026386</v>
      </c>
      <c r="J9227" s="105">
        <f t="shared" si="1014"/>
        <v>27456.610901976273</v>
      </c>
      <c r="K9227" s="106">
        <f t="shared" si="1015"/>
        <v>2.5369274347249302</v>
      </c>
    </row>
    <row r="9228" spans="2:11" x14ac:dyDescent="0.2">
      <c r="B9228" s="35">
        <v>9213</v>
      </c>
      <c r="C9228" s="93">
        <v>0.76657749825827759</v>
      </c>
      <c r="D9228" s="101">
        <f t="shared" si="1018"/>
        <v>0.79745843735034905</v>
      </c>
      <c r="E9228" s="93">
        <v>0.67546030110313959</v>
      </c>
      <c r="F9228" s="102">
        <f t="shared" si="1016"/>
        <v>1.6754603011031395</v>
      </c>
      <c r="G9228" s="102">
        <f t="shared" si="1019"/>
        <v>27454.8714329789</v>
      </c>
      <c r="H9228" s="102">
        <f t="shared" si="1017"/>
        <v>27456.610901976273</v>
      </c>
      <c r="I9228" s="102">
        <f t="shared" si="1013"/>
        <v>1.7394689973734785</v>
      </c>
      <c r="J9228" s="102">
        <f t="shared" si="1014"/>
        <v>27458.286362277377</v>
      </c>
      <c r="K9228" s="103">
        <f t="shared" si="1015"/>
        <v>3.4149292984766362</v>
      </c>
    </row>
    <row r="9229" spans="2:11" x14ac:dyDescent="0.2">
      <c r="B9229" s="35">
        <v>9214</v>
      </c>
      <c r="C9229" s="93">
        <v>0.20276666224775286</v>
      </c>
      <c r="D9229" s="101">
        <f t="shared" si="1018"/>
        <v>4.7870982243500553</v>
      </c>
      <c r="E9229" s="93">
        <v>0.43405373314392603</v>
      </c>
      <c r="F9229" s="102">
        <f t="shared" si="1016"/>
        <v>1.434053733143926</v>
      </c>
      <c r="G9229" s="102">
        <f t="shared" si="1019"/>
        <v>27459.658531203251</v>
      </c>
      <c r="H9229" s="102">
        <f t="shared" si="1017"/>
        <v>27459.658531203251</v>
      </c>
      <c r="I9229" s="102">
        <f t="shared" si="1013"/>
        <v>0</v>
      </c>
      <c r="J9229" s="102">
        <f t="shared" si="1014"/>
        <v>27461.092584936396</v>
      </c>
      <c r="K9229" s="103">
        <f t="shared" si="1015"/>
        <v>1.4340537331445375</v>
      </c>
    </row>
    <row r="9230" spans="2:11" x14ac:dyDescent="0.2">
      <c r="B9230" s="35">
        <v>9215</v>
      </c>
      <c r="C9230" s="93">
        <v>0.35098911730264692</v>
      </c>
      <c r="D9230" s="101">
        <f t="shared" si="1018"/>
        <v>3.1410001824980847</v>
      </c>
      <c r="E9230" s="93">
        <v>0.8199311716521509</v>
      </c>
      <c r="F9230" s="102">
        <f t="shared" si="1016"/>
        <v>1.8199311716521509</v>
      </c>
      <c r="G9230" s="102">
        <f t="shared" si="1019"/>
        <v>27462.79953138575</v>
      </c>
      <c r="H9230" s="102">
        <f t="shared" si="1017"/>
        <v>27462.79953138575</v>
      </c>
      <c r="I9230" s="102">
        <f t="shared" si="1013"/>
        <v>0</v>
      </c>
      <c r="J9230" s="102">
        <f t="shared" si="1014"/>
        <v>27464.619462557403</v>
      </c>
      <c r="K9230" s="103">
        <f t="shared" si="1015"/>
        <v>1.8199311716525699</v>
      </c>
    </row>
    <row r="9231" spans="2:11" ht="16" thickBot="1" x14ac:dyDescent="0.25">
      <c r="B9231" s="39">
        <v>9216</v>
      </c>
      <c r="C9231" s="94">
        <v>0.60075183530450993</v>
      </c>
      <c r="D9231" s="104">
        <f t="shared" si="1018"/>
        <v>1.5287200480444592</v>
      </c>
      <c r="E9231" s="94">
        <v>0.68217923206528219</v>
      </c>
      <c r="F9231" s="105">
        <f t="shared" si="1016"/>
        <v>1.6821792320652822</v>
      </c>
      <c r="G9231" s="105">
        <f t="shared" si="1019"/>
        <v>27464.328251433795</v>
      </c>
      <c r="H9231" s="105">
        <f t="shared" si="1017"/>
        <v>27464.619462557403</v>
      </c>
      <c r="I9231" s="105">
        <f t="shared" si="1013"/>
        <v>0.29121112360735424</v>
      </c>
      <c r="J9231" s="105">
        <f t="shared" si="1014"/>
        <v>27466.301641789469</v>
      </c>
      <c r="K9231" s="106">
        <f t="shared" si="1015"/>
        <v>1.9733903556734731</v>
      </c>
    </row>
    <row r="9232" spans="2:11" x14ac:dyDescent="0.2">
      <c r="B9232" s="35">
        <v>9217</v>
      </c>
      <c r="C9232" s="93">
        <v>0.85472509239498806</v>
      </c>
      <c r="D9232" s="101">
        <f t="shared" si="1018"/>
        <v>0.47092617332883629</v>
      </c>
      <c r="E9232" s="93">
        <v>0.5637509535084958</v>
      </c>
      <c r="F9232" s="102">
        <f t="shared" si="1016"/>
        <v>1.5637509535084959</v>
      </c>
      <c r="G9232" s="102">
        <f t="shared" si="1019"/>
        <v>27464.799177607125</v>
      </c>
      <c r="H9232" s="102">
        <f t="shared" si="1017"/>
        <v>27466.301641789469</v>
      </c>
      <c r="I9232" s="102">
        <f t="shared" si="1013"/>
        <v>1.5024641823438287</v>
      </c>
      <c r="J9232" s="102">
        <f t="shared" si="1014"/>
        <v>27467.865392742977</v>
      </c>
      <c r="K9232" s="103">
        <f t="shared" si="1015"/>
        <v>3.0662151358519623</v>
      </c>
    </row>
    <row r="9233" spans="2:11" x14ac:dyDescent="0.2">
      <c r="B9233" s="35">
        <v>9218</v>
      </c>
      <c r="C9233" s="93">
        <v>0.4899547309654797</v>
      </c>
      <c r="D9233" s="101">
        <f t="shared" si="1018"/>
        <v>2.1403268337900889</v>
      </c>
      <c r="E9233" s="93">
        <v>0.64411937026120625</v>
      </c>
      <c r="F9233" s="102">
        <f t="shared" si="1016"/>
        <v>1.6441193702612062</v>
      </c>
      <c r="G9233" s="102">
        <f t="shared" si="1019"/>
        <v>27466.939504440914</v>
      </c>
      <c r="H9233" s="102">
        <f t="shared" si="1017"/>
        <v>27467.865392742977</v>
      </c>
      <c r="I9233" s="102">
        <f t="shared" si="1013"/>
        <v>0.92588830206295825</v>
      </c>
      <c r="J9233" s="102">
        <f t="shared" si="1014"/>
        <v>27469.509512113236</v>
      </c>
      <c r="K9233" s="103">
        <f t="shared" si="1015"/>
        <v>2.5700076723223901</v>
      </c>
    </row>
    <row r="9234" spans="2:11" x14ac:dyDescent="0.2">
      <c r="B9234" s="35">
        <v>9219</v>
      </c>
      <c r="C9234" s="93">
        <v>0.31187050684959694</v>
      </c>
      <c r="D9234" s="101">
        <f t="shared" si="1018"/>
        <v>3.4955016584256429</v>
      </c>
      <c r="E9234" s="93">
        <v>0.78072184886380036</v>
      </c>
      <c r="F9234" s="102">
        <f t="shared" si="1016"/>
        <v>1.7807218488638004</v>
      </c>
      <c r="G9234" s="102">
        <f t="shared" si="1019"/>
        <v>27470.435006099338</v>
      </c>
      <c r="H9234" s="102">
        <f t="shared" si="1017"/>
        <v>27470.435006099338</v>
      </c>
      <c r="I9234" s="102">
        <f t="shared" ref="I9234:I9297" si="1020">H9234-G9234</f>
        <v>0</v>
      </c>
      <c r="J9234" s="102">
        <f t="shared" ref="J9234:J9297" si="1021">H9234+F9234</f>
        <v>27472.215727948202</v>
      </c>
      <c r="K9234" s="103">
        <f t="shared" ref="K9234:K9297" si="1022">J9234-G9234</f>
        <v>1.7807218488633225</v>
      </c>
    </row>
    <row r="9235" spans="2:11" ht="16" thickBot="1" x14ac:dyDescent="0.25">
      <c r="B9235" s="39">
        <v>9220</v>
      </c>
      <c r="C9235" s="94">
        <v>0.50598117515464569</v>
      </c>
      <c r="D9235" s="104">
        <f t="shared" si="1018"/>
        <v>2.0437674409152544</v>
      </c>
      <c r="E9235" s="94">
        <v>0.88081395269358076</v>
      </c>
      <c r="F9235" s="105">
        <f t="shared" si="1016"/>
        <v>1.8808139526935808</v>
      </c>
      <c r="G9235" s="105">
        <f t="shared" si="1019"/>
        <v>27472.478773540253</v>
      </c>
      <c r="H9235" s="105">
        <f t="shared" si="1017"/>
        <v>27472.478773540253</v>
      </c>
      <c r="I9235" s="105">
        <f t="shared" si="1020"/>
        <v>0</v>
      </c>
      <c r="J9235" s="105">
        <f t="shared" si="1021"/>
        <v>27474.359587492945</v>
      </c>
      <c r="K9235" s="106">
        <f t="shared" si="1022"/>
        <v>1.8808139526918239</v>
      </c>
    </row>
    <row r="9236" spans="2:11" x14ac:dyDescent="0.2">
      <c r="B9236" s="35">
        <v>9221</v>
      </c>
      <c r="C9236" s="93">
        <v>0.84941213452581799</v>
      </c>
      <c r="D9236" s="101">
        <f t="shared" si="1018"/>
        <v>0.48963232562414993</v>
      </c>
      <c r="E9236" s="93">
        <v>0.19671113492013348</v>
      </c>
      <c r="F9236" s="102">
        <f t="shared" si="1016"/>
        <v>1.1967111349201334</v>
      </c>
      <c r="G9236" s="102">
        <f t="shared" si="1019"/>
        <v>27472.968405865879</v>
      </c>
      <c r="H9236" s="102">
        <f t="shared" si="1017"/>
        <v>27474.359587492945</v>
      </c>
      <c r="I9236" s="102">
        <f t="shared" si="1020"/>
        <v>1.391181627066544</v>
      </c>
      <c r="J9236" s="102">
        <f t="shared" si="1021"/>
        <v>27475.556298627864</v>
      </c>
      <c r="K9236" s="103">
        <f t="shared" si="1022"/>
        <v>2.5878927619851311</v>
      </c>
    </row>
    <row r="9237" spans="2:11" x14ac:dyDescent="0.2">
      <c r="B9237" s="35">
        <v>9222</v>
      </c>
      <c r="C9237" s="93">
        <v>0.17940746958514708</v>
      </c>
      <c r="D9237" s="101">
        <f t="shared" si="1018"/>
        <v>5.1542870812220265</v>
      </c>
      <c r="E9237" s="93">
        <v>0.83201266797243001</v>
      </c>
      <c r="F9237" s="102">
        <f t="shared" si="1016"/>
        <v>1.83201266797243</v>
      </c>
      <c r="G9237" s="102">
        <f t="shared" si="1019"/>
        <v>27478.122692947101</v>
      </c>
      <c r="H9237" s="102">
        <f t="shared" si="1017"/>
        <v>27478.122692947101</v>
      </c>
      <c r="I9237" s="102">
        <f t="shared" si="1020"/>
        <v>0</v>
      </c>
      <c r="J9237" s="102">
        <f t="shared" si="1021"/>
        <v>27479.954705615073</v>
      </c>
      <c r="K9237" s="103">
        <f t="shared" si="1022"/>
        <v>1.8320126679718669</v>
      </c>
    </row>
    <row r="9238" spans="2:11" x14ac:dyDescent="0.2">
      <c r="B9238" s="35">
        <v>9223</v>
      </c>
      <c r="C9238" s="93">
        <v>3.893675211213643E-2</v>
      </c>
      <c r="D9238" s="101">
        <f t="shared" si="1018"/>
        <v>9.737450070035683</v>
      </c>
      <c r="E9238" s="93">
        <v>0.40510508538972234</v>
      </c>
      <c r="F9238" s="102">
        <f t="shared" si="1016"/>
        <v>1.4051050853897222</v>
      </c>
      <c r="G9238" s="102">
        <f t="shared" si="1019"/>
        <v>27487.860143017137</v>
      </c>
      <c r="H9238" s="102">
        <f t="shared" si="1017"/>
        <v>27487.860143017137</v>
      </c>
      <c r="I9238" s="102">
        <f t="shared" si="1020"/>
        <v>0</v>
      </c>
      <c r="J9238" s="102">
        <f t="shared" si="1021"/>
        <v>27489.265248102525</v>
      </c>
      <c r="K9238" s="103">
        <f t="shared" si="1022"/>
        <v>1.4051050853886409</v>
      </c>
    </row>
    <row r="9239" spans="2:11" ht="16" thickBot="1" x14ac:dyDescent="0.25">
      <c r="B9239" s="39">
        <v>9224</v>
      </c>
      <c r="C9239" s="94">
        <v>0.34345177289339823</v>
      </c>
      <c r="D9239" s="104">
        <f t="shared" si="1018"/>
        <v>3.2061257289674172</v>
      </c>
      <c r="E9239" s="94">
        <v>0.68758204120562716</v>
      </c>
      <c r="F9239" s="105">
        <f t="shared" si="1016"/>
        <v>1.6875820412056273</v>
      </c>
      <c r="G9239" s="105">
        <f t="shared" si="1019"/>
        <v>27491.066268746104</v>
      </c>
      <c r="H9239" s="105">
        <f t="shared" si="1017"/>
        <v>27491.066268746104</v>
      </c>
      <c r="I9239" s="105">
        <f t="shared" si="1020"/>
        <v>0</v>
      </c>
      <c r="J9239" s="105">
        <f t="shared" si="1021"/>
        <v>27492.753850787311</v>
      </c>
      <c r="K9239" s="106">
        <f t="shared" si="1022"/>
        <v>1.687582041206042</v>
      </c>
    </row>
    <row r="9240" spans="2:11" x14ac:dyDescent="0.2">
      <c r="B9240" s="35">
        <v>9225</v>
      </c>
      <c r="C9240" s="93">
        <v>0.19965329758628958</v>
      </c>
      <c r="D9240" s="101">
        <f t="shared" si="1018"/>
        <v>4.8335187863201927</v>
      </c>
      <c r="E9240" s="93">
        <v>0.92221721900944886</v>
      </c>
      <c r="F9240" s="102">
        <f t="shared" si="1016"/>
        <v>1.9222172190094489</v>
      </c>
      <c r="G9240" s="102">
        <f t="shared" si="1019"/>
        <v>27495.899787532424</v>
      </c>
      <c r="H9240" s="102">
        <f t="shared" si="1017"/>
        <v>27495.899787532424</v>
      </c>
      <c r="I9240" s="102">
        <f t="shared" si="1020"/>
        <v>0</v>
      </c>
      <c r="J9240" s="102">
        <f t="shared" si="1021"/>
        <v>27497.822004751433</v>
      </c>
      <c r="K9240" s="103">
        <f t="shared" si="1022"/>
        <v>1.9222172190093261</v>
      </c>
    </row>
    <row r="9241" spans="2:11" x14ac:dyDescent="0.2">
      <c r="B9241" s="35">
        <v>9226</v>
      </c>
      <c r="C9241" s="93">
        <v>0.71924788299744147</v>
      </c>
      <c r="D9241" s="101">
        <f t="shared" si="1018"/>
        <v>0.98864765970638846</v>
      </c>
      <c r="E9241" s="93">
        <v>0.21475461503310467</v>
      </c>
      <c r="F9241" s="102">
        <f t="shared" si="1016"/>
        <v>1.2147546150331046</v>
      </c>
      <c r="G9241" s="102">
        <f t="shared" si="1019"/>
        <v>27496.88843519213</v>
      </c>
      <c r="H9241" s="102">
        <f t="shared" si="1017"/>
        <v>27497.822004751433</v>
      </c>
      <c r="I9241" s="102">
        <f t="shared" si="1020"/>
        <v>0.93356955930357799</v>
      </c>
      <c r="J9241" s="102">
        <f t="shared" si="1021"/>
        <v>27499.036759366467</v>
      </c>
      <c r="K9241" s="103">
        <f t="shared" si="1022"/>
        <v>2.1483241743371764</v>
      </c>
    </row>
    <row r="9242" spans="2:11" x14ac:dyDescent="0.2">
      <c r="B9242" s="35">
        <v>9227</v>
      </c>
      <c r="C9242" s="93">
        <v>0.90536934032932548</v>
      </c>
      <c r="D9242" s="101">
        <f t="shared" si="1018"/>
        <v>0.29823692302699401</v>
      </c>
      <c r="E9242" s="93">
        <v>0.28608912857238755</v>
      </c>
      <c r="F9242" s="102">
        <f t="shared" si="1016"/>
        <v>1.2860891285723874</v>
      </c>
      <c r="G9242" s="102">
        <f t="shared" si="1019"/>
        <v>27497.186672115156</v>
      </c>
      <c r="H9242" s="102">
        <f t="shared" si="1017"/>
        <v>27499.036759366467</v>
      </c>
      <c r="I9242" s="102">
        <f t="shared" si="1020"/>
        <v>1.8500872513104696</v>
      </c>
      <c r="J9242" s="102">
        <f t="shared" si="1021"/>
        <v>27500.322848495038</v>
      </c>
      <c r="K9242" s="103">
        <f t="shared" si="1022"/>
        <v>3.1361763798813627</v>
      </c>
    </row>
    <row r="9243" spans="2:11" ht="16" thickBot="1" x14ac:dyDescent="0.25">
      <c r="B9243" s="39">
        <v>9228</v>
      </c>
      <c r="C9243" s="94">
        <v>0.58658964513819456</v>
      </c>
      <c r="D9243" s="104">
        <f t="shared" si="1018"/>
        <v>1.6002893247994838</v>
      </c>
      <c r="E9243" s="94">
        <v>0.71411214981851656</v>
      </c>
      <c r="F9243" s="105">
        <f t="shared" si="1016"/>
        <v>1.7141121498185166</v>
      </c>
      <c r="G9243" s="105">
        <f t="shared" si="1019"/>
        <v>27498.786961439957</v>
      </c>
      <c r="H9243" s="105">
        <f t="shared" si="1017"/>
        <v>27500.322848495038</v>
      </c>
      <c r="I9243" s="105">
        <f t="shared" si="1020"/>
        <v>1.5358870550808206</v>
      </c>
      <c r="J9243" s="105">
        <f t="shared" si="1021"/>
        <v>27502.036960644855</v>
      </c>
      <c r="K9243" s="106">
        <f t="shared" si="1022"/>
        <v>3.2499992048979038</v>
      </c>
    </row>
    <row r="9244" spans="2:11" x14ac:dyDescent="0.2">
      <c r="B9244" s="35">
        <v>9229</v>
      </c>
      <c r="C9244" s="93">
        <v>0.87608943630171843</v>
      </c>
      <c r="D9244" s="101">
        <f t="shared" si="1018"/>
        <v>0.39686129106711932</v>
      </c>
      <c r="E9244" s="93">
        <v>0.67302727096858428</v>
      </c>
      <c r="F9244" s="102">
        <f t="shared" si="1016"/>
        <v>1.6730272709685843</v>
      </c>
      <c r="G9244" s="102">
        <f t="shared" si="1019"/>
        <v>27499.183822731025</v>
      </c>
      <c r="H9244" s="102">
        <f t="shared" si="1017"/>
        <v>27502.036960644855</v>
      </c>
      <c r="I9244" s="102">
        <f t="shared" si="1020"/>
        <v>2.8531379138294142</v>
      </c>
      <c r="J9244" s="102">
        <f t="shared" si="1021"/>
        <v>27503.709987915823</v>
      </c>
      <c r="K9244" s="103">
        <f t="shared" si="1022"/>
        <v>4.5261651847977191</v>
      </c>
    </row>
    <row r="9245" spans="2:11" x14ac:dyDescent="0.2">
      <c r="B9245" s="35">
        <v>9230</v>
      </c>
      <c r="C9245" s="93">
        <v>0.24062634565910446</v>
      </c>
      <c r="D9245" s="101">
        <f t="shared" si="1018"/>
        <v>4.2735299448186019</v>
      </c>
      <c r="E9245" s="93">
        <v>0.19625873708984731</v>
      </c>
      <c r="F9245" s="102">
        <f t="shared" si="1016"/>
        <v>1.1962587370898472</v>
      </c>
      <c r="G9245" s="102">
        <f t="shared" si="1019"/>
        <v>27503.457352675843</v>
      </c>
      <c r="H9245" s="102">
        <f t="shared" si="1017"/>
        <v>27503.709987915823</v>
      </c>
      <c r="I9245" s="102">
        <f t="shared" si="1020"/>
        <v>0.25263523998000892</v>
      </c>
      <c r="J9245" s="102">
        <f t="shared" si="1021"/>
        <v>27504.906246652914</v>
      </c>
      <c r="K9245" s="103">
        <f t="shared" si="1022"/>
        <v>1.4488939770708384</v>
      </c>
    </row>
    <row r="9246" spans="2:11" x14ac:dyDescent="0.2">
      <c r="B9246" s="35">
        <v>9231</v>
      </c>
      <c r="C9246" s="93">
        <v>0.19966745618818593</v>
      </c>
      <c r="D9246" s="101">
        <f t="shared" si="1018"/>
        <v>4.8333060460340675</v>
      </c>
      <c r="E9246" s="93">
        <v>7.2930338739078504E-2</v>
      </c>
      <c r="F9246" s="102">
        <f t="shared" si="1016"/>
        <v>1.0729303387390785</v>
      </c>
      <c r="G9246" s="102">
        <f t="shared" si="1019"/>
        <v>27508.290658721879</v>
      </c>
      <c r="H9246" s="102">
        <f t="shared" si="1017"/>
        <v>27508.290658721879</v>
      </c>
      <c r="I9246" s="102">
        <f t="shared" si="1020"/>
        <v>0</v>
      </c>
      <c r="J9246" s="102">
        <f t="shared" si="1021"/>
        <v>27509.363589060617</v>
      </c>
      <c r="K9246" s="103">
        <f t="shared" si="1022"/>
        <v>1.0729303387379332</v>
      </c>
    </row>
    <row r="9247" spans="2:11" ht="16" thickBot="1" x14ac:dyDescent="0.25">
      <c r="B9247" s="39">
        <v>9232</v>
      </c>
      <c r="C9247" s="94">
        <v>0.50652447124920541</v>
      </c>
      <c r="D9247" s="104">
        <f t="shared" si="1018"/>
        <v>2.040547926148307</v>
      </c>
      <c r="E9247" s="94">
        <v>0.37194635805715148</v>
      </c>
      <c r="F9247" s="105">
        <f t="shared" si="1016"/>
        <v>1.3719463580571514</v>
      </c>
      <c r="G9247" s="105">
        <f t="shared" si="1019"/>
        <v>27510.331206648028</v>
      </c>
      <c r="H9247" s="105">
        <f t="shared" si="1017"/>
        <v>27510.331206648028</v>
      </c>
      <c r="I9247" s="105">
        <f t="shared" si="1020"/>
        <v>0</v>
      </c>
      <c r="J9247" s="105">
        <f t="shared" si="1021"/>
        <v>27511.703153006085</v>
      </c>
      <c r="K9247" s="106">
        <f t="shared" si="1022"/>
        <v>1.3719463580564479</v>
      </c>
    </row>
    <row r="9248" spans="2:11" x14ac:dyDescent="0.2">
      <c r="B9248" s="35">
        <v>9233</v>
      </c>
      <c r="C9248" s="93">
        <v>0.7214264029457742</v>
      </c>
      <c r="D9248" s="101">
        <f t="shared" si="1018"/>
        <v>0.97957473477090318</v>
      </c>
      <c r="E9248" s="93">
        <v>0.89692530194961373</v>
      </c>
      <c r="F9248" s="102">
        <f t="shared" si="1016"/>
        <v>1.8969253019496137</v>
      </c>
      <c r="G9248" s="102">
        <f t="shared" si="1019"/>
        <v>27511.310781382799</v>
      </c>
      <c r="H9248" s="102">
        <f t="shared" si="1017"/>
        <v>27511.703153006085</v>
      </c>
      <c r="I9248" s="102">
        <f t="shared" si="1020"/>
        <v>0.39237162328572595</v>
      </c>
      <c r="J9248" s="102">
        <f t="shared" si="1021"/>
        <v>27513.600078308034</v>
      </c>
      <c r="K9248" s="103">
        <f t="shared" si="1022"/>
        <v>2.2892969252352486</v>
      </c>
    </row>
    <row r="9249" spans="2:11" x14ac:dyDescent="0.2">
      <c r="B9249" s="35">
        <v>9234</v>
      </c>
      <c r="C9249" s="93">
        <v>0.51325193131537761</v>
      </c>
      <c r="D9249" s="101">
        <f t="shared" si="1018"/>
        <v>2.000965380529883</v>
      </c>
      <c r="E9249" s="93">
        <v>0.41100976069622541</v>
      </c>
      <c r="F9249" s="102">
        <f t="shared" si="1016"/>
        <v>1.4110097606962255</v>
      </c>
      <c r="G9249" s="102">
        <f t="shared" si="1019"/>
        <v>27513.311746763327</v>
      </c>
      <c r="H9249" s="102">
        <f t="shared" si="1017"/>
        <v>27513.600078308034</v>
      </c>
      <c r="I9249" s="102">
        <f t="shared" si="1020"/>
        <v>0.28833154470703448</v>
      </c>
      <c r="J9249" s="102">
        <f t="shared" si="1021"/>
        <v>27515.011088068732</v>
      </c>
      <c r="K9249" s="103">
        <f t="shared" si="1022"/>
        <v>1.6993413054042321</v>
      </c>
    </row>
    <row r="9250" spans="2:11" x14ac:dyDescent="0.2">
      <c r="B9250" s="35">
        <v>9235</v>
      </c>
      <c r="C9250" s="93">
        <v>0.1763502560175999</v>
      </c>
      <c r="D9250" s="101">
        <f t="shared" si="1018"/>
        <v>5.2058495116280863</v>
      </c>
      <c r="E9250" s="93">
        <v>0.7572018210513406</v>
      </c>
      <c r="F9250" s="102">
        <f t="shared" si="1016"/>
        <v>1.7572018210513405</v>
      </c>
      <c r="G9250" s="102">
        <f t="shared" si="1019"/>
        <v>27518.517596274956</v>
      </c>
      <c r="H9250" s="102">
        <f t="shared" si="1017"/>
        <v>27518.517596274956</v>
      </c>
      <c r="I9250" s="102">
        <f t="shared" si="1020"/>
        <v>0</v>
      </c>
      <c r="J9250" s="102">
        <f t="shared" si="1021"/>
        <v>27520.274798096008</v>
      </c>
      <c r="K9250" s="103">
        <f t="shared" si="1022"/>
        <v>1.7572018210521492</v>
      </c>
    </row>
    <row r="9251" spans="2:11" ht="16" thickBot="1" x14ac:dyDescent="0.25">
      <c r="B9251" s="39">
        <v>9236</v>
      </c>
      <c r="C9251" s="94">
        <v>0.64398149038976238</v>
      </c>
      <c r="D9251" s="104">
        <f t="shared" si="1018"/>
        <v>1.3202558847649075</v>
      </c>
      <c r="E9251" s="94">
        <v>0.73176396624864415</v>
      </c>
      <c r="F9251" s="105">
        <f t="shared" si="1016"/>
        <v>1.7317639662486441</v>
      </c>
      <c r="G9251" s="105">
        <f t="shared" si="1019"/>
        <v>27519.837852159722</v>
      </c>
      <c r="H9251" s="105">
        <f t="shared" si="1017"/>
        <v>27520.274798096008</v>
      </c>
      <c r="I9251" s="105">
        <f t="shared" si="1020"/>
        <v>0.43694593628606526</v>
      </c>
      <c r="J9251" s="105">
        <f t="shared" si="1021"/>
        <v>27522.006562062255</v>
      </c>
      <c r="K9251" s="106">
        <f t="shared" si="1022"/>
        <v>2.1687099025330099</v>
      </c>
    </row>
    <row r="9252" spans="2:11" x14ac:dyDescent="0.2">
      <c r="B9252" s="35">
        <v>9237</v>
      </c>
      <c r="C9252" s="93">
        <v>0.96225833248902581</v>
      </c>
      <c r="D9252" s="101">
        <f t="shared" si="1018"/>
        <v>0.11541698242538581</v>
      </c>
      <c r="E9252" s="93">
        <v>0.53455806765271796</v>
      </c>
      <c r="F9252" s="102">
        <f t="shared" si="1016"/>
        <v>1.534558067652718</v>
      </c>
      <c r="G9252" s="102">
        <f t="shared" si="1019"/>
        <v>27519.953269142148</v>
      </c>
      <c r="H9252" s="102">
        <f t="shared" si="1017"/>
        <v>27522.006562062255</v>
      </c>
      <c r="I9252" s="102">
        <f t="shared" si="1020"/>
        <v>2.0532929201071966</v>
      </c>
      <c r="J9252" s="102">
        <f t="shared" si="1021"/>
        <v>27523.541120129907</v>
      </c>
      <c r="K9252" s="103">
        <f t="shared" si="1022"/>
        <v>3.5878509877584293</v>
      </c>
    </row>
    <row r="9253" spans="2:11" x14ac:dyDescent="0.2">
      <c r="B9253" s="35">
        <v>9238</v>
      </c>
      <c r="C9253" s="93">
        <v>0.28914846542711414</v>
      </c>
      <c r="D9253" s="101">
        <f t="shared" si="1018"/>
        <v>3.722445004734539</v>
      </c>
      <c r="E9253" s="93">
        <v>0.20272768768030813</v>
      </c>
      <c r="F9253" s="102">
        <f t="shared" si="1016"/>
        <v>1.2027276876803081</v>
      </c>
      <c r="G9253" s="102">
        <f t="shared" si="1019"/>
        <v>27523.675714146884</v>
      </c>
      <c r="H9253" s="102">
        <f t="shared" si="1017"/>
        <v>27523.675714146884</v>
      </c>
      <c r="I9253" s="102">
        <f t="shared" si="1020"/>
        <v>0</v>
      </c>
      <c r="J9253" s="102">
        <f t="shared" si="1021"/>
        <v>27524.878441834564</v>
      </c>
      <c r="K9253" s="103">
        <f t="shared" si="1022"/>
        <v>1.2027276876797259</v>
      </c>
    </row>
    <row r="9254" spans="2:11" x14ac:dyDescent="0.2">
      <c r="B9254" s="35">
        <v>9239</v>
      </c>
      <c r="C9254" s="93">
        <v>2.2311486734715058E-2</v>
      </c>
      <c r="D9254" s="101">
        <f t="shared" si="1018"/>
        <v>11.407960898769604</v>
      </c>
      <c r="E9254" s="93">
        <v>5.5549657918431139E-2</v>
      </c>
      <c r="F9254" s="102">
        <f t="shared" si="1016"/>
        <v>1.0555496579184311</v>
      </c>
      <c r="G9254" s="102">
        <f t="shared" si="1019"/>
        <v>27535.083675045655</v>
      </c>
      <c r="H9254" s="102">
        <f t="shared" si="1017"/>
        <v>27535.083675045655</v>
      </c>
      <c r="I9254" s="102">
        <f t="shared" si="1020"/>
        <v>0</v>
      </c>
      <c r="J9254" s="102">
        <f t="shared" si="1021"/>
        <v>27536.139224703573</v>
      </c>
      <c r="K9254" s="103">
        <f t="shared" si="1022"/>
        <v>1.0555496579181636</v>
      </c>
    </row>
    <row r="9255" spans="2:11" ht="16" thickBot="1" x14ac:dyDescent="0.25">
      <c r="B9255" s="39">
        <v>9240</v>
      </c>
      <c r="C9255" s="94">
        <v>1.668572507759114E-2</v>
      </c>
      <c r="D9255" s="104">
        <f t="shared" si="1018"/>
        <v>12.279605132610275</v>
      </c>
      <c r="E9255" s="94">
        <v>0.89735654812355214</v>
      </c>
      <c r="F9255" s="105">
        <f t="shared" si="1016"/>
        <v>1.8973565481235521</v>
      </c>
      <c r="G9255" s="105">
        <f t="shared" si="1019"/>
        <v>27547.363280178266</v>
      </c>
      <c r="H9255" s="105">
        <f t="shared" si="1017"/>
        <v>27547.363280178266</v>
      </c>
      <c r="I9255" s="105">
        <f t="shared" si="1020"/>
        <v>0</v>
      </c>
      <c r="J9255" s="105">
        <f t="shared" si="1021"/>
        <v>27549.260636726391</v>
      </c>
      <c r="K9255" s="106">
        <f t="shared" si="1022"/>
        <v>1.8973565481246624</v>
      </c>
    </row>
    <row r="9256" spans="2:11" x14ac:dyDescent="0.2">
      <c r="B9256" s="35">
        <v>9241</v>
      </c>
      <c r="C9256" s="93">
        <v>0.34158397996215428</v>
      </c>
      <c r="D9256" s="101">
        <f t="shared" si="1018"/>
        <v>3.2224851457011514</v>
      </c>
      <c r="E9256" s="93">
        <v>0.49042060470646986</v>
      </c>
      <c r="F9256" s="102">
        <f t="shared" si="1016"/>
        <v>1.4904206047064699</v>
      </c>
      <c r="G9256" s="102">
        <f t="shared" si="1019"/>
        <v>27550.585765323965</v>
      </c>
      <c r="H9256" s="102">
        <f t="shared" si="1017"/>
        <v>27550.585765323965</v>
      </c>
      <c r="I9256" s="102">
        <f t="shared" si="1020"/>
        <v>0</v>
      </c>
      <c r="J9256" s="102">
        <f t="shared" si="1021"/>
        <v>27552.076185928672</v>
      </c>
      <c r="K9256" s="103">
        <f t="shared" si="1022"/>
        <v>1.4904206047067419</v>
      </c>
    </row>
    <row r="9257" spans="2:11" x14ac:dyDescent="0.2">
      <c r="B9257" s="35">
        <v>9242</v>
      </c>
      <c r="C9257" s="93">
        <v>0.18921687343835403</v>
      </c>
      <c r="D9257" s="101">
        <f t="shared" si="1018"/>
        <v>4.9945843297888572</v>
      </c>
      <c r="E9257" s="93">
        <v>0.63225337713399088</v>
      </c>
      <c r="F9257" s="102">
        <f t="shared" si="1016"/>
        <v>1.6322533771339909</v>
      </c>
      <c r="G9257" s="102">
        <f t="shared" si="1019"/>
        <v>27555.580349653756</v>
      </c>
      <c r="H9257" s="102">
        <f t="shared" si="1017"/>
        <v>27555.580349653756</v>
      </c>
      <c r="I9257" s="102">
        <f t="shared" si="1020"/>
        <v>0</v>
      </c>
      <c r="J9257" s="102">
        <f t="shared" si="1021"/>
        <v>27557.21260303089</v>
      </c>
      <c r="K9257" s="103">
        <f t="shared" si="1022"/>
        <v>1.6322533771344752</v>
      </c>
    </row>
    <row r="9258" spans="2:11" x14ac:dyDescent="0.2">
      <c r="B9258" s="35">
        <v>9243</v>
      </c>
      <c r="C9258" s="93">
        <v>0.75551847531469141</v>
      </c>
      <c r="D9258" s="101">
        <f t="shared" si="1018"/>
        <v>0.84105312944352728</v>
      </c>
      <c r="E9258" s="93">
        <v>9.5102424881842396E-2</v>
      </c>
      <c r="F9258" s="102">
        <f t="shared" si="1016"/>
        <v>1.0951024248818424</v>
      </c>
      <c r="G9258" s="102">
        <f t="shared" si="1019"/>
        <v>27556.421402783199</v>
      </c>
      <c r="H9258" s="102">
        <f t="shared" si="1017"/>
        <v>27557.21260303089</v>
      </c>
      <c r="I9258" s="102">
        <f t="shared" si="1020"/>
        <v>0.79120024769144948</v>
      </c>
      <c r="J9258" s="102">
        <f t="shared" si="1021"/>
        <v>27558.307705455773</v>
      </c>
      <c r="K9258" s="103">
        <f t="shared" si="1022"/>
        <v>1.8863026725739473</v>
      </c>
    </row>
    <row r="9259" spans="2:11" ht="16" thickBot="1" x14ac:dyDescent="0.25">
      <c r="B9259" s="39">
        <v>9244</v>
      </c>
      <c r="C9259" s="94">
        <v>0.47275265976260616</v>
      </c>
      <c r="D9259" s="104">
        <f t="shared" si="1018"/>
        <v>2.247548835926962</v>
      </c>
      <c r="E9259" s="94">
        <v>0.92411806035459676</v>
      </c>
      <c r="F9259" s="105">
        <f t="shared" ref="F9259:F9322" si="1023">($N$18-$N$19)*E9259+$N$19</f>
        <v>1.9241180603545969</v>
      </c>
      <c r="G9259" s="105">
        <f t="shared" si="1019"/>
        <v>27558.668951619125</v>
      </c>
      <c r="H9259" s="105">
        <f t="shared" ref="H9259:H9322" si="1024">+MAX(G9259,J9258)</f>
        <v>27558.668951619125</v>
      </c>
      <c r="I9259" s="105">
        <f t="shared" si="1020"/>
        <v>0</v>
      </c>
      <c r="J9259" s="105">
        <f t="shared" si="1021"/>
        <v>27560.593069679479</v>
      </c>
      <c r="K9259" s="106">
        <f t="shared" si="1022"/>
        <v>1.9241180603530665</v>
      </c>
    </row>
    <row r="9260" spans="2:11" x14ac:dyDescent="0.2">
      <c r="B9260" s="35">
        <v>9245</v>
      </c>
      <c r="C9260" s="93">
        <v>7.4631821572359591E-2</v>
      </c>
      <c r="D9260" s="101">
        <f t="shared" ref="D9260:D9323" si="1025">-LN(C9260)/$N$16</f>
        <v>7.7855649002766958</v>
      </c>
      <c r="E9260" s="93">
        <v>3.5305229907491298E-2</v>
      </c>
      <c r="F9260" s="102">
        <f t="shared" si="1023"/>
        <v>1.0353052299074914</v>
      </c>
      <c r="G9260" s="102">
        <f t="shared" ref="G9260:G9323" si="1026">G9259+D9260</f>
        <v>27566.454516519403</v>
      </c>
      <c r="H9260" s="102">
        <f t="shared" si="1024"/>
        <v>27566.454516519403</v>
      </c>
      <c r="I9260" s="102">
        <f t="shared" si="1020"/>
        <v>0</v>
      </c>
      <c r="J9260" s="102">
        <f t="shared" si="1021"/>
        <v>27567.48982174931</v>
      </c>
      <c r="K9260" s="103">
        <f t="shared" si="1022"/>
        <v>1.0353052299069532</v>
      </c>
    </row>
    <row r="9261" spans="2:11" x14ac:dyDescent="0.2">
      <c r="B9261" s="35">
        <v>9246</v>
      </c>
      <c r="C9261" s="93">
        <v>0.11065219541748383</v>
      </c>
      <c r="D9261" s="101">
        <f t="shared" si="1025"/>
        <v>6.6040901147519993</v>
      </c>
      <c r="E9261" s="93">
        <v>0.5110220769086804</v>
      </c>
      <c r="F9261" s="102">
        <f t="shared" si="1023"/>
        <v>1.5110220769086804</v>
      </c>
      <c r="G9261" s="102">
        <f t="shared" si="1026"/>
        <v>27573.058606634157</v>
      </c>
      <c r="H9261" s="102">
        <f t="shared" si="1024"/>
        <v>27573.058606634157</v>
      </c>
      <c r="I9261" s="102">
        <f t="shared" si="1020"/>
        <v>0</v>
      </c>
      <c r="J9261" s="102">
        <f t="shared" si="1021"/>
        <v>27574.569628711066</v>
      </c>
      <c r="K9261" s="103">
        <f t="shared" si="1022"/>
        <v>1.5110220769092848</v>
      </c>
    </row>
    <row r="9262" spans="2:11" x14ac:dyDescent="0.2">
      <c r="B9262" s="35">
        <v>9247</v>
      </c>
      <c r="C9262" s="93">
        <v>0.64774240576693942</v>
      </c>
      <c r="D9262" s="101">
        <f t="shared" si="1025"/>
        <v>1.3027865508817913</v>
      </c>
      <c r="E9262" s="93">
        <v>5.2441645391300473E-2</v>
      </c>
      <c r="F9262" s="102">
        <f t="shared" si="1023"/>
        <v>1.0524416453913004</v>
      </c>
      <c r="G9262" s="102">
        <f t="shared" si="1026"/>
        <v>27574.361393185038</v>
      </c>
      <c r="H9262" s="102">
        <f t="shared" si="1024"/>
        <v>27574.569628711066</v>
      </c>
      <c r="I9262" s="102">
        <f t="shared" si="1020"/>
        <v>0.20823552602814743</v>
      </c>
      <c r="J9262" s="102">
        <f t="shared" si="1021"/>
        <v>27575.622070356458</v>
      </c>
      <c r="K9262" s="103">
        <f t="shared" si="1022"/>
        <v>1.2606771714199567</v>
      </c>
    </row>
    <row r="9263" spans="2:11" ht="16" thickBot="1" x14ac:dyDescent="0.25">
      <c r="B9263" s="39">
        <v>9248</v>
      </c>
      <c r="C9263" s="94">
        <v>0.27402372662867347</v>
      </c>
      <c r="D9263" s="104">
        <f t="shared" si="1025"/>
        <v>3.8836217484232978</v>
      </c>
      <c r="E9263" s="94">
        <v>0.96642305500227299</v>
      </c>
      <c r="F9263" s="105">
        <f t="shared" si="1023"/>
        <v>1.966423055002273</v>
      </c>
      <c r="G9263" s="105">
        <f t="shared" si="1026"/>
        <v>27578.245014933462</v>
      </c>
      <c r="H9263" s="105">
        <f t="shared" si="1024"/>
        <v>27578.245014933462</v>
      </c>
      <c r="I9263" s="105">
        <f t="shared" si="1020"/>
        <v>0</v>
      </c>
      <c r="J9263" s="105">
        <f t="shared" si="1021"/>
        <v>27580.211437988462</v>
      </c>
      <c r="K9263" s="106">
        <f t="shared" si="1022"/>
        <v>1.9664230550006323</v>
      </c>
    </row>
    <row r="9264" spans="2:11" x14ac:dyDescent="0.2">
      <c r="B9264" s="35">
        <v>9249</v>
      </c>
      <c r="C9264" s="93">
        <v>5.6195101300028361E-2</v>
      </c>
      <c r="D9264" s="101">
        <f t="shared" si="1025"/>
        <v>8.6367770740846357</v>
      </c>
      <c r="E9264" s="93">
        <v>0.37907008027955702</v>
      </c>
      <c r="F9264" s="102">
        <f t="shared" si="1023"/>
        <v>1.379070080279557</v>
      </c>
      <c r="G9264" s="102">
        <f t="shared" si="1026"/>
        <v>27586.881792007545</v>
      </c>
      <c r="H9264" s="102">
        <f t="shared" si="1024"/>
        <v>27586.881792007545</v>
      </c>
      <c r="I9264" s="102">
        <f t="shared" si="1020"/>
        <v>0</v>
      </c>
      <c r="J9264" s="102">
        <f t="shared" si="1021"/>
        <v>27588.260862087824</v>
      </c>
      <c r="K9264" s="103">
        <f t="shared" si="1022"/>
        <v>1.3790700802783249</v>
      </c>
    </row>
    <row r="9265" spans="2:11" x14ac:dyDescent="0.2">
      <c r="B9265" s="35">
        <v>9250</v>
      </c>
      <c r="C9265" s="93">
        <v>0.4625030813702502</v>
      </c>
      <c r="D9265" s="101">
        <f t="shared" si="1025"/>
        <v>2.3133061788890652</v>
      </c>
      <c r="E9265" s="93">
        <v>0.70080631750499744</v>
      </c>
      <c r="F9265" s="102">
        <f t="shared" si="1023"/>
        <v>1.7008063175049974</v>
      </c>
      <c r="G9265" s="102">
        <f t="shared" si="1026"/>
        <v>27589.195098186436</v>
      </c>
      <c r="H9265" s="102">
        <f t="shared" si="1024"/>
        <v>27589.195098186436</v>
      </c>
      <c r="I9265" s="102">
        <f t="shared" si="1020"/>
        <v>0</v>
      </c>
      <c r="J9265" s="102">
        <f t="shared" si="1021"/>
        <v>27590.895904503941</v>
      </c>
      <c r="K9265" s="103">
        <f t="shared" si="1022"/>
        <v>1.7008063175053394</v>
      </c>
    </row>
    <row r="9266" spans="2:11" x14ac:dyDescent="0.2">
      <c r="B9266" s="35">
        <v>9251</v>
      </c>
      <c r="C9266" s="93">
        <v>0.86557861544387105</v>
      </c>
      <c r="D9266" s="101">
        <f t="shared" si="1025"/>
        <v>0.43307122826686562</v>
      </c>
      <c r="E9266" s="93">
        <v>0.60209309912046993</v>
      </c>
      <c r="F9266" s="102">
        <f t="shared" si="1023"/>
        <v>1.60209309912047</v>
      </c>
      <c r="G9266" s="102">
        <f t="shared" si="1026"/>
        <v>27589.628169414704</v>
      </c>
      <c r="H9266" s="102">
        <f t="shared" si="1024"/>
        <v>27590.895904503941</v>
      </c>
      <c r="I9266" s="102">
        <f t="shared" si="1020"/>
        <v>1.2677350892372488</v>
      </c>
      <c r="J9266" s="102">
        <f t="shared" si="1021"/>
        <v>27592.497997603063</v>
      </c>
      <c r="K9266" s="103">
        <f t="shared" si="1022"/>
        <v>2.8698281883589516</v>
      </c>
    </row>
    <row r="9267" spans="2:11" ht="16" thickBot="1" x14ac:dyDescent="0.25">
      <c r="B9267" s="39">
        <v>9252</v>
      </c>
      <c r="C9267" s="94">
        <v>0.95610557655457207</v>
      </c>
      <c r="D9267" s="104">
        <f t="shared" si="1025"/>
        <v>0.13466080890531562</v>
      </c>
      <c r="E9267" s="94">
        <v>0.644065238695399</v>
      </c>
      <c r="F9267" s="105">
        <f t="shared" si="1023"/>
        <v>1.6440652386953989</v>
      </c>
      <c r="G9267" s="105">
        <f t="shared" si="1026"/>
        <v>27589.762830223608</v>
      </c>
      <c r="H9267" s="105">
        <f t="shared" si="1024"/>
        <v>27592.497997603063</v>
      </c>
      <c r="I9267" s="105">
        <f t="shared" si="1020"/>
        <v>2.7351673794546514</v>
      </c>
      <c r="J9267" s="105">
        <f t="shared" si="1021"/>
        <v>27594.142062841758</v>
      </c>
      <c r="K9267" s="106">
        <f t="shared" si="1022"/>
        <v>4.3792326181501267</v>
      </c>
    </row>
    <row r="9268" spans="2:11" x14ac:dyDescent="0.2">
      <c r="B9268" s="35">
        <v>9253</v>
      </c>
      <c r="C9268" s="93">
        <v>0.30767104526882316</v>
      </c>
      <c r="D9268" s="101">
        <f t="shared" si="1025"/>
        <v>3.5361723048170539</v>
      </c>
      <c r="E9268" s="93">
        <v>0.21399041137399377</v>
      </c>
      <c r="F9268" s="102">
        <f t="shared" si="1023"/>
        <v>1.2139904113739939</v>
      </c>
      <c r="G9268" s="102">
        <f t="shared" si="1026"/>
        <v>27593.299002528423</v>
      </c>
      <c r="H9268" s="102">
        <f t="shared" si="1024"/>
        <v>27594.142062841758</v>
      </c>
      <c r="I9268" s="102">
        <f t="shared" si="1020"/>
        <v>0.84306031333471765</v>
      </c>
      <c r="J9268" s="102">
        <f t="shared" si="1021"/>
        <v>27595.356053253134</v>
      </c>
      <c r="K9268" s="103">
        <f t="shared" si="1022"/>
        <v>2.0570507247102796</v>
      </c>
    </row>
    <row r="9269" spans="2:11" x14ac:dyDescent="0.2">
      <c r="B9269" s="35">
        <v>9254</v>
      </c>
      <c r="C9269" s="93">
        <v>4.7959843530448798E-2</v>
      </c>
      <c r="D9269" s="101">
        <f t="shared" si="1025"/>
        <v>9.1121736339876396</v>
      </c>
      <c r="E9269" s="93">
        <v>0.22860545375865116</v>
      </c>
      <c r="F9269" s="102">
        <f t="shared" si="1023"/>
        <v>1.228605453758651</v>
      </c>
      <c r="G9269" s="102">
        <f t="shared" si="1026"/>
        <v>27602.411176162412</v>
      </c>
      <c r="H9269" s="102">
        <f t="shared" si="1024"/>
        <v>27602.411176162412</v>
      </c>
      <c r="I9269" s="102">
        <f t="shared" si="1020"/>
        <v>0</v>
      </c>
      <c r="J9269" s="102">
        <f t="shared" si="1021"/>
        <v>27603.63978161617</v>
      </c>
      <c r="K9269" s="103">
        <f t="shared" si="1022"/>
        <v>1.228605453758064</v>
      </c>
    </row>
    <row r="9270" spans="2:11" x14ac:dyDescent="0.2">
      <c r="B9270" s="35">
        <v>9255</v>
      </c>
      <c r="C9270" s="93">
        <v>0.98737906260414443</v>
      </c>
      <c r="D9270" s="101">
        <f t="shared" si="1025"/>
        <v>3.8103773867028366E-2</v>
      </c>
      <c r="E9270" s="93">
        <v>0.77782855789605188</v>
      </c>
      <c r="F9270" s="102">
        <f t="shared" si="1023"/>
        <v>1.777828557896052</v>
      </c>
      <c r="G9270" s="102">
        <f t="shared" si="1026"/>
        <v>27602.449279936278</v>
      </c>
      <c r="H9270" s="102">
        <f t="shared" si="1024"/>
        <v>27603.63978161617</v>
      </c>
      <c r="I9270" s="102">
        <f t="shared" si="1020"/>
        <v>1.190501679891895</v>
      </c>
      <c r="J9270" s="102">
        <f t="shared" si="1021"/>
        <v>27605.417610174067</v>
      </c>
      <c r="K9270" s="103">
        <f t="shared" si="1022"/>
        <v>2.9683302377889049</v>
      </c>
    </row>
    <row r="9271" spans="2:11" ht="16" thickBot="1" x14ac:dyDescent="0.25">
      <c r="B9271" s="39">
        <v>9256</v>
      </c>
      <c r="C9271" s="94">
        <v>0.48510050100592261</v>
      </c>
      <c r="D9271" s="104">
        <f t="shared" si="1025"/>
        <v>2.1701975728276306</v>
      </c>
      <c r="E9271" s="94">
        <v>3.555464187615287E-2</v>
      </c>
      <c r="F9271" s="105">
        <f t="shared" si="1023"/>
        <v>1.035554641876153</v>
      </c>
      <c r="G9271" s="105">
        <f t="shared" si="1026"/>
        <v>27604.619477509106</v>
      </c>
      <c r="H9271" s="105">
        <f t="shared" si="1024"/>
        <v>27605.417610174067</v>
      </c>
      <c r="I9271" s="105">
        <f t="shared" si="1020"/>
        <v>0.79813266496057622</v>
      </c>
      <c r="J9271" s="105">
        <f t="shared" si="1021"/>
        <v>27606.453164815943</v>
      </c>
      <c r="K9271" s="106">
        <f t="shared" si="1022"/>
        <v>1.8336873068365094</v>
      </c>
    </row>
    <row r="9272" spans="2:11" x14ac:dyDescent="0.2">
      <c r="B9272" s="35">
        <v>9257</v>
      </c>
      <c r="C9272" s="93">
        <v>0.44233826827140355</v>
      </c>
      <c r="D9272" s="101">
        <f t="shared" si="1025"/>
        <v>2.447041130327233</v>
      </c>
      <c r="E9272" s="93">
        <v>0.84876234592811794</v>
      </c>
      <c r="F9272" s="102">
        <f t="shared" si="1023"/>
        <v>1.8487623459281179</v>
      </c>
      <c r="G9272" s="102">
        <f t="shared" si="1026"/>
        <v>27607.066518639433</v>
      </c>
      <c r="H9272" s="102">
        <f t="shared" si="1024"/>
        <v>27607.066518639433</v>
      </c>
      <c r="I9272" s="102">
        <f t="shared" si="1020"/>
        <v>0</v>
      </c>
      <c r="J9272" s="102">
        <f t="shared" si="1021"/>
        <v>27608.915280985362</v>
      </c>
      <c r="K9272" s="103">
        <f t="shared" si="1022"/>
        <v>1.8487623459295719</v>
      </c>
    </row>
    <row r="9273" spans="2:11" x14ac:dyDescent="0.2">
      <c r="B9273" s="35">
        <v>9258</v>
      </c>
      <c r="C9273" s="93">
        <v>0.9126529527505931</v>
      </c>
      <c r="D9273" s="101">
        <f t="shared" si="1025"/>
        <v>0.27419876435806967</v>
      </c>
      <c r="E9273" s="93">
        <v>0.63325711534831552</v>
      </c>
      <c r="F9273" s="102">
        <f t="shared" si="1023"/>
        <v>1.6332571153483155</v>
      </c>
      <c r="G9273" s="102">
        <f t="shared" si="1026"/>
        <v>27607.340717403789</v>
      </c>
      <c r="H9273" s="102">
        <f t="shared" si="1024"/>
        <v>27608.915280985362</v>
      </c>
      <c r="I9273" s="102">
        <f t="shared" si="1020"/>
        <v>1.5745635815728747</v>
      </c>
      <c r="J9273" s="102">
        <f t="shared" si="1021"/>
        <v>27610.548538100709</v>
      </c>
      <c r="K9273" s="103">
        <f t="shared" si="1022"/>
        <v>3.2078206969199528</v>
      </c>
    </row>
    <row r="9274" spans="2:11" x14ac:dyDescent="0.2">
      <c r="B9274" s="35">
        <v>9259</v>
      </c>
      <c r="C9274" s="93">
        <v>0.62736021222005423</v>
      </c>
      <c r="D9274" s="101">
        <f t="shared" si="1025"/>
        <v>1.3987032064902345</v>
      </c>
      <c r="E9274" s="93">
        <v>0.88974805893440623</v>
      </c>
      <c r="F9274" s="102">
        <f t="shared" si="1023"/>
        <v>1.8897480589344062</v>
      </c>
      <c r="G9274" s="102">
        <f t="shared" si="1026"/>
        <v>27608.73942061028</v>
      </c>
      <c r="H9274" s="102">
        <f t="shared" si="1024"/>
        <v>27610.548538100709</v>
      </c>
      <c r="I9274" s="102">
        <f t="shared" si="1020"/>
        <v>1.8091174904293439</v>
      </c>
      <c r="J9274" s="102">
        <f t="shared" si="1021"/>
        <v>27612.438286159642</v>
      </c>
      <c r="K9274" s="103">
        <f t="shared" si="1022"/>
        <v>3.698865549362381</v>
      </c>
    </row>
    <row r="9275" spans="2:11" ht="16" thickBot="1" x14ac:dyDescent="0.25">
      <c r="B9275" s="39">
        <v>9260</v>
      </c>
      <c r="C9275" s="94">
        <v>7.0811790489231807E-2</v>
      </c>
      <c r="D9275" s="104">
        <f t="shared" si="1025"/>
        <v>7.9431892794409507</v>
      </c>
      <c r="E9275" s="94">
        <v>0.24575118758430237</v>
      </c>
      <c r="F9275" s="105">
        <f t="shared" si="1023"/>
        <v>1.2457511875843024</v>
      </c>
      <c r="G9275" s="105">
        <f t="shared" si="1026"/>
        <v>27616.682609889722</v>
      </c>
      <c r="H9275" s="105">
        <f t="shared" si="1024"/>
        <v>27616.682609889722</v>
      </c>
      <c r="I9275" s="105">
        <f t="shared" si="1020"/>
        <v>0</v>
      </c>
      <c r="J9275" s="105">
        <f t="shared" si="1021"/>
        <v>27617.928361077305</v>
      </c>
      <c r="K9275" s="106">
        <f t="shared" si="1022"/>
        <v>1.2457511875836644</v>
      </c>
    </row>
    <row r="9276" spans="2:11" x14ac:dyDescent="0.2">
      <c r="B9276" s="35">
        <v>9261</v>
      </c>
      <c r="C9276" s="93">
        <v>0.71346238934970507</v>
      </c>
      <c r="D9276" s="101">
        <f t="shared" si="1025"/>
        <v>1.0128766690476492</v>
      </c>
      <c r="E9276" s="93">
        <v>8.1923158360816761E-2</v>
      </c>
      <c r="F9276" s="102">
        <f t="shared" si="1023"/>
        <v>1.0819231583608167</v>
      </c>
      <c r="G9276" s="102">
        <f t="shared" si="1026"/>
        <v>27617.695486558769</v>
      </c>
      <c r="H9276" s="102">
        <f t="shared" si="1024"/>
        <v>27617.928361077305</v>
      </c>
      <c r="I9276" s="102">
        <f t="shared" si="1020"/>
        <v>0.23287451853684615</v>
      </c>
      <c r="J9276" s="102">
        <f t="shared" si="1021"/>
        <v>27619.010284235665</v>
      </c>
      <c r="K9276" s="103">
        <f t="shared" si="1022"/>
        <v>1.3147976768959779</v>
      </c>
    </row>
    <row r="9277" spans="2:11" x14ac:dyDescent="0.2">
      <c r="B9277" s="35">
        <v>9262</v>
      </c>
      <c r="C9277" s="93">
        <v>0.7400661812104955</v>
      </c>
      <c r="D9277" s="101">
        <f t="shared" si="1025"/>
        <v>0.90304698814401685</v>
      </c>
      <c r="E9277" s="93">
        <v>0.74600494050522059</v>
      </c>
      <c r="F9277" s="102">
        <f t="shared" si="1023"/>
        <v>1.7460049405052205</v>
      </c>
      <c r="G9277" s="102">
        <f t="shared" si="1026"/>
        <v>27618.598533546912</v>
      </c>
      <c r="H9277" s="102">
        <f t="shared" si="1024"/>
        <v>27619.010284235665</v>
      </c>
      <c r="I9277" s="102">
        <f t="shared" si="1020"/>
        <v>0.4117506887523632</v>
      </c>
      <c r="J9277" s="102">
        <f t="shared" si="1021"/>
        <v>27620.75628917617</v>
      </c>
      <c r="K9277" s="103">
        <f t="shared" si="1022"/>
        <v>2.1577556292577356</v>
      </c>
    </row>
    <row r="9278" spans="2:11" x14ac:dyDescent="0.2">
      <c r="B9278" s="35">
        <v>9263</v>
      </c>
      <c r="C9278" s="93">
        <v>0.46006609915553831</v>
      </c>
      <c r="D9278" s="101">
        <f t="shared" si="1025"/>
        <v>2.329155318016729</v>
      </c>
      <c r="E9278" s="93">
        <v>0.67530588634234001</v>
      </c>
      <c r="F9278" s="102">
        <f t="shared" si="1023"/>
        <v>1.67530588634234</v>
      </c>
      <c r="G9278" s="102">
        <f t="shared" si="1026"/>
        <v>27620.927688864929</v>
      </c>
      <c r="H9278" s="102">
        <f t="shared" si="1024"/>
        <v>27620.927688864929</v>
      </c>
      <c r="I9278" s="102">
        <f t="shared" si="1020"/>
        <v>0</v>
      </c>
      <c r="J9278" s="102">
        <f t="shared" si="1021"/>
        <v>27622.602994751272</v>
      </c>
      <c r="K9278" s="103">
        <f t="shared" si="1022"/>
        <v>1.675305886343267</v>
      </c>
    </row>
    <row r="9279" spans="2:11" ht="16" thickBot="1" x14ac:dyDescent="0.25">
      <c r="B9279" s="39">
        <v>9264</v>
      </c>
      <c r="C9279" s="94">
        <v>0.55880439999825315</v>
      </c>
      <c r="D9279" s="104">
        <f t="shared" si="1025"/>
        <v>1.7458673328531247</v>
      </c>
      <c r="E9279" s="94">
        <v>0.37747179579497092</v>
      </c>
      <c r="F9279" s="105">
        <f t="shared" si="1023"/>
        <v>1.3774717957949709</v>
      </c>
      <c r="G9279" s="105">
        <f t="shared" si="1026"/>
        <v>27622.673556197784</v>
      </c>
      <c r="H9279" s="105">
        <f t="shared" si="1024"/>
        <v>27622.673556197784</v>
      </c>
      <c r="I9279" s="105">
        <f t="shared" si="1020"/>
        <v>0</v>
      </c>
      <c r="J9279" s="105">
        <f t="shared" si="1021"/>
        <v>27624.051027993581</v>
      </c>
      <c r="K9279" s="106">
        <f t="shared" si="1022"/>
        <v>1.3774717957967368</v>
      </c>
    </row>
    <row r="9280" spans="2:11" x14ac:dyDescent="0.2">
      <c r="B9280" s="35">
        <v>9265</v>
      </c>
      <c r="C9280" s="93">
        <v>0.74765019184946413</v>
      </c>
      <c r="D9280" s="101">
        <f t="shared" si="1025"/>
        <v>0.87246020504702426</v>
      </c>
      <c r="E9280" s="93">
        <v>4.7045018337285915E-2</v>
      </c>
      <c r="F9280" s="102">
        <f t="shared" si="1023"/>
        <v>1.0470450183372859</v>
      </c>
      <c r="G9280" s="102">
        <f t="shared" si="1026"/>
        <v>27623.54601640283</v>
      </c>
      <c r="H9280" s="102">
        <f t="shared" si="1024"/>
        <v>27624.051027993581</v>
      </c>
      <c r="I9280" s="102">
        <f t="shared" si="1020"/>
        <v>0.50501159075065516</v>
      </c>
      <c r="J9280" s="102">
        <f t="shared" si="1021"/>
        <v>27625.098073011919</v>
      </c>
      <c r="K9280" s="103">
        <f t="shared" si="1022"/>
        <v>1.5520566090890497</v>
      </c>
    </row>
    <row r="9281" spans="2:11" x14ac:dyDescent="0.2">
      <c r="B9281" s="35">
        <v>9266</v>
      </c>
      <c r="C9281" s="93">
        <v>0.38036253909202478</v>
      </c>
      <c r="D9281" s="101">
        <f t="shared" si="1025"/>
        <v>2.8998912925086358</v>
      </c>
      <c r="E9281" s="93">
        <v>0.36859264031802808</v>
      </c>
      <c r="F9281" s="102">
        <f t="shared" si="1023"/>
        <v>1.368592640318028</v>
      </c>
      <c r="G9281" s="102">
        <f t="shared" si="1026"/>
        <v>27626.445907695339</v>
      </c>
      <c r="H9281" s="102">
        <f t="shared" si="1024"/>
        <v>27626.445907695339</v>
      </c>
      <c r="I9281" s="102">
        <f t="shared" si="1020"/>
        <v>0</v>
      </c>
      <c r="J9281" s="102">
        <f t="shared" si="1021"/>
        <v>27627.814500335659</v>
      </c>
      <c r="K9281" s="103">
        <f t="shared" si="1022"/>
        <v>1.3685926403195481</v>
      </c>
    </row>
    <row r="9282" spans="2:11" x14ac:dyDescent="0.2">
      <c r="B9282" s="35">
        <v>9267</v>
      </c>
      <c r="C9282" s="93">
        <v>1.6352005479256415E-2</v>
      </c>
      <c r="D9282" s="101">
        <f t="shared" si="1025"/>
        <v>12.340214189637514</v>
      </c>
      <c r="E9282" s="93">
        <v>0.9839998213054223</v>
      </c>
      <c r="F9282" s="102">
        <f t="shared" si="1023"/>
        <v>1.9839998213054222</v>
      </c>
      <c r="G9282" s="102">
        <f t="shared" si="1026"/>
        <v>27638.786121884976</v>
      </c>
      <c r="H9282" s="102">
        <f t="shared" si="1024"/>
        <v>27638.786121884976</v>
      </c>
      <c r="I9282" s="102">
        <f t="shared" si="1020"/>
        <v>0</v>
      </c>
      <c r="J9282" s="102">
        <f t="shared" si="1021"/>
        <v>27640.770121706282</v>
      </c>
      <c r="K9282" s="103">
        <f t="shared" si="1022"/>
        <v>1.9839998213064973</v>
      </c>
    </row>
    <row r="9283" spans="2:11" ht="16" thickBot="1" x14ac:dyDescent="0.25">
      <c r="B9283" s="39">
        <v>9268</v>
      </c>
      <c r="C9283" s="94">
        <v>0.62651971964590691</v>
      </c>
      <c r="D9283" s="104">
        <f t="shared" si="1025"/>
        <v>1.4027250877501729</v>
      </c>
      <c r="E9283" s="94">
        <v>0.43461511917386042</v>
      </c>
      <c r="F9283" s="105">
        <f t="shared" si="1023"/>
        <v>1.4346151191738605</v>
      </c>
      <c r="G9283" s="105">
        <f t="shared" si="1026"/>
        <v>27640.188846972727</v>
      </c>
      <c r="H9283" s="105">
        <f t="shared" si="1024"/>
        <v>27640.770121706282</v>
      </c>
      <c r="I9283" s="105">
        <f t="shared" si="1020"/>
        <v>0.58127473355489201</v>
      </c>
      <c r="J9283" s="105">
        <f t="shared" si="1021"/>
        <v>27642.204736825457</v>
      </c>
      <c r="K9283" s="106">
        <f t="shared" si="1022"/>
        <v>2.0158898527297424</v>
      </c>
    </row>
    <row r="9284" spans="2:11" x14ac:dyDescent="0.2">
      <c r="B9284" s="35">
        <v>9269</v>
      </c>
      <c r="C9284" s="93">
        <v>0.59079109907017635</v>
      </c>
      <c r="D9284" s="101">
        <f t="shared" si="1025"/>
        <v>1.5788783829954269</v>
      </c>
      <c r="E9284" s="93">
        <v>0.76313419606589483</v>
      </c>
      <c r="F9284" s="102">
        <f t="shared" si="1023"/>
        <v>1.7631341960658948</v>
      </c>
      <c r="G9284" s="102">
        <f t="shared" si="1026"/>
        <v>27641.767725355723</v>
      </c>
      <c r="H9284" s="102">
        <f t="shared" si="1024"/>
        <v>27642.204736825457</v>
      </c>
      <c r="I9284" s="102">
        <f t="shared" si="1020"/>
        <v>0.43701146973398863</v>
      </c>
      <c r="J9284" s="102">
        <f t="shared" si="1021"/>
        <v>27643.967871021523</v>
      </c>
      <c r="K9284" s="103">
        <f t="shared" si="1022"/>
        <v>2.200145665799937</v>
      </c>
    </row>
    <row r="9285" spans="2:11" x14ac:dyDescent="0.2">
      <c r="B9285" s="35">
        <v>9270</v>
      </c>
      <c r="C9285" s="93">
        <v>4.3024175902757866E-2</v>
      </c>
      <c r="D9285" s="101">
        <f t="shared" si="1025"/>
        <v>9.4379792729523526</v>
      </c>
      <c r="E9285" s="93">
        <v>0.63899593591828219</v>
      </c>
      <c r="F9285" s="102">
        <f t="shared" si="1023"/>
        <v>1.6389959359182822</v>
      </c>
      <c r="G9285" s="102">
        <f t="shared" si="1026"/>
        <v>27651.205704628675</v>
      </c>
      <c r="H9285" s="102">
        <f t="shared" si="1024"/>
        <v>27651.205704628675</v>
      </c>
      <c r="I9285" s="102">
        <f t="shared" si="1020"/>
        <v>0</v>
      </c>
      <c r="J9285" s="102">
        <f t="shared" si="1021"/>
        <v>27652.844700564594</v>
      </c>
      <c r="K9285" s="103">
        <f t="shared" si="1022"/>
        <v>1.6389959359185013</v>
      </c>
    </row>
    <row r="9286" spans="2:11" x14ac:dyDescent="0.2">
      <c r="B9286" s="35">
        <v>9271</v>
      </c>
      <c r="C9286" s="93">
        <v>0.75017298072530447</v>
      </c>
      <c r="D9286" s="101">
        <f t="shared" si="1025"/>
        <v>0.86235437423474159</v>
      </c>
      <c r="E9286" s="93">
        <v>0.58311403429912601</v>
      </c>
      <c r="F9286" s="102">
        <f t="shared" si="1023"/>
        <v>1.5831140342991259</v>
      </c>
      <c r="G9286" s="102">
        <f t="shared" si="1026"/>
        <v>27652.068059002911</v>
      </c>
      <c r="H9286" s="102">
        <f t="shared" si="1024"/>
        <v>27652.844700564594</v>
      </c>
      <c r="I9286" s="102">
        <f t="shared" si="1020"/>
        <v>0.77664156168248155</v>
      </c>
      <c r="J9286" s="102">
        <f t="shared" si="1021"/>
        <v>27654.427814598894</v>
      </c>
      <c r="K9286" s="103">
        <f t="shared" si="1022"/>
        <v>2.3597555959822785</v>
      </c>
    </row>
    <row r="9287" spans="2:11" ht="16" thickBot="1" x14ac:dyDescent="0.25">
      <c r="B9287" s="39">
        <v>9272</v>
      </c>
      <c r="C9287" s="94">
        <v>0.37498605095923532</v>
      </c>
      <c r="D9287" s="104">
        <f t="shared" si="1025"/>
        <v>2.9425993534368224</v>
      </c>
      <c r="E9287" s="94">
        <v>7.4701335773527999E-2</v>
      </c>
      <c r="F9287" s="105">
        <f t="shared" si="1023"/>
        <v>1.074701335773528</v>
      </c>
      <c r="G9287" s="105">
        <f t="shared" si="1026"/>
        <v>27655.010658356347</v>
      </c>
      <c r="H9287" s="105">
        <f t="shared" si="1024"/>
        <v>27655.010658356347</v>
      </c>
      <c r="I9287" s="105">
        <f t="shared" si="1020"/>
        <v>0</v>
      </c>
      <c r="J9287" s="105">
        <f t="shared" si="1021"/>
        <v>27656.085359692119</v>
      </c>
      <c r="K9287" s="106">
        <f t="shared" si="1022"/>
        <v>1.0747013357722608</v>
      </c>
    </row>
    <row r="9288" spans="2:11" x14ac:dyDescent="0.2">
      <c r="B9288" s="35">
        <v>9273</v>
      </c>
      <c r="C9288" s="93">
        <v>0.60845730968119827</v>
      </c>
      <c r="D9288" s="101">
        <f t="shared" si="1025"/>
        <v>1.4904855769835172</v>
      </c>
      <c r="E9288" s="93">
        <v>0.81010067791721951</v>
      </c>
      <c r="F9288" s="102">
        <f t="shared" si="1023"/>
        <v>1.8101006779172195</v>
      </c>
      <c r="G9288" s="102">
        <f t="shared" si="1026"/>
        <v>27656.501143933328</v>
      </c>
      <c r="H9288" s="102">
        <f t="shared" si="1024"/>
        <v>27656.501143933328</v>
      </c>
      <c r="I9288" s="102">
        <f t="shared" si="1020"/>
        <v>0</v>
      </c>
      <c r="J9288" s="102">
        <f t="shared" si="1021"/>
        <v>27658.311244611246</v>
      </c>
      <c r="K9288" s="103">
        <f t="shared" si="1022"/>
        <v>1.8101006779179443</v>
      </c>
    </row>
    <row r="9289" spans="2:11" x14ac:dyDescent="0.2">
      <c r="B9289" s="35">
        <v>9274</v>
      </c>
      <c r="C9289" s="93">
        <v>0.21383279100140895</v>
      </c>
      <c r="D9289" s="101">
        <f t="shared" si="1025"/>
        <v>4.6276827595030889</v>
      </c>
      <c r="E9289" s="93">
        <v>0.37941776864413546</v>
      </c>
      <c r="F9289" s="102">
        <f t="shared" si="1023"/>
        <v>1.3794177686441356</v>
      </c>
      <c r="G9289" s="102">
        <f t="shared" si="1026"/>
        <v>27661.128826692831</v>
      </c>
      <c r="H9289" s="102">
        <f t="shared" si="1024"/>
        <v>27661.128826692831</v>
      </c>
      <c r="I9289" s="102">
        <f t="shared" si="1020"/>
        <v>0</v>
      </c>
      <c r="J9289" s="102">
        <f t="shared" si="1021"/>
        <v>27662.508244461475</v>
      </c>
      <c r="K9289" s="103">
        <f t="shared" si="1022"/>
        <v>1.3794177686431794</v>
      </c>
    </row>
    <row r="9290" spans="2:11" x14ac:dyDescent="0.2">
      <c r="B9290" s="35">
        <v>9275</v>
      </c>
      <c r="C9290" s="93">
        <v>0.79019531320601322</v>
      </c>
      <c r="D9290" s="101">
        <f t="shared" si="1025"/>
        <v>0.70642539651448655</v>
      </c>
      <c r="E9290" s="93">
        <v>0.2479846380819033</v>
      </c>
      <c r="F9290" s="102">
        <f t="shared" si="1023"/>
        <v>1.2479846380819033</v>
      </c>
      <c r="G9290" s="102">
        <f t="shared" si="1026"/>
        <v>27661.835252089346</v>
      </c>
      <c r="H9290" s="102">
        <f t="shared" si="1024"/>
        <v>27662.508244461475</v>
      </c>
      <c r="I9290" s="102">
        <f t="shared" si="1020"/>
        <v>0.67299237212864682</v>
      </c>
      <c r="J9290" s="102">
        <f t="shared" si="1021"/>
        <v>27663.756229099556</v>
      </c>
      <c r="K9290" s="103">
        <f t="shared" si="1022"/>
        <v>1.9209770102097536</v>
      </c>
    </row>
    <row r="9291" spans="2:11" ht="16" thickBot="1" x14ac:dyDescent="0.25">
      <c r="B9291" s="39">
        <v>9276</v>
      </c>
      <c r="C9291" s="94">
        <v>0.87388859407958885</v>
      </c>
      <c r="D9291" s="104">
        <f t="shared" si="1025"/>
        <v>0.40440713453800381</v>
      </c>
      <c r="E9291" s="94">
        <v>0.41910167170283918</v>
      </c>
      <c r="F9291" s="105">
        <f t="shared" si="1023"/>
        <v>1.4191016717028391</v>
      </c>
      <c r="G9291" s="105">
        <f t="shared" si="1026"/>
        <v>27662.239659223884</v>
      </c>
      <c r="H9291" s="105">
        <f t="shared" si="1024"/>
        <v>27663.756229099556</v>
      </c>
      <c r="I9291" s="105">
        <f t="shared" si="1020"/>
        <v>1.5165698756718484</v>
      </c>
      <c r="J9291" s="105">
        <f t="shared" si="1021"/>
        <v>27665.175330771257</v>
      </c>
      <c r="K9291" s="106">
        <f t="shared" si="1022"/>
        <v>2.9356715473732038</v>
      </c>
    </row>
    <row r="9292" spans="2:11" x14ac:dyDescent="0.2">
      <c r="B9292" s="35">
        <v>9277</v>
      </c>
      <c r="C9292" s="93">
        <v>0.37036690857564381</v>
      </c>
      <c r="D9292" s="101">
        <f t="shared" si="1025"/>
        <v>2.9797833596991814</v>
      </c>
      <c r="E9292" s="93">
        <v>0.14658216475908936</v>
      </c>
      <c r="F9292" s="102">
        <f t="shared" si="1023"/>
        <v>1.1465821647590895</v>
      </c>
      <c r="G9292" s="102">
        <f t="shared" si="1026"/>
        <v>27665.219442583584</v>
      </c>
      <c r="H9292" s="102">
        <f t="shared" si="1024"/>
        <v>27665.219442583584</v>
      </c>
      <c r="I9292" s="102">
        <f t="shared" si="1020"/>
        <v>0</v>
      </c>
      <c r="J9292" s="102">
        <f t="shared" si="1021"/>
        <v>27666.366024748342</v>
      </c>
      <c r="K9292" s="103">
        <f t="shared" si="1022"/>
        <v>1.1465821647580015</v>
      </c>
    </row>
    <row r="9293" spans="2:11" x14ac:dyDescent="0.2">
      <c r="B9293" s="35">
        <v>9278</v>
      </c>
      <c r="C9293" s="93">
        <v>0.19128550351506479</v>
      </c>
      <c r="D9293" s="101">
        <f t="shared" si="1025"/>
        <v>4.961964552629631</v>
      </c>
      <c r="E9293" s="93">
        <v>0.19292815810714958</v>
      </c>
      <c r="F9293" s="102">
        <f t="shared" si="1023"/>
        <v>1.1929281581071496</v>
      </c>
      <c r="G9293" s="102">
        <f t="shared" si="1026"/>
        <v>27670.181407136213</v>
      </c>
      <c r="H9293" s="102">
        <f t="shared" si="1024"/>
        <v>27670.181407136213</v>
      </c>
      <c r="I9293" s="102">
        <f t="shared" si="1020"/>
        <v>0</v>
      </c>
      <c r="J9293" s="102">
        <f t="shared" si="1021"/>
        <v>27671.37433529432</v>
      </c>
      <c r="K9293" s="103">
        <f t="shared" si="1022"/>
        <v>1.1929281581069517</v>
      </c>
    </row>
    <row r="9294" spans="2:11" x14ac:dyDescent="0.2">
      <c r="B9294" s="35">
        <v>9279</v>
      </c>
      <c r="C9294" s="93">
        <v>0.46523157876151444</v>
      </c>
      <c r="D9294" s="101">
        <f t="shared" si="1025"/>
        <v>2.2956599355691192</v>
      </c>
      <c r="E9294" s="93">
        <v>0.8305213846866808</v>
      </c>
      <c r="F9294" s="102">
        <f t="shared" si="1023"/>
        <v>1.8305213846866808</v>
      </c>
      <c r="G9294" s="102">
        <f t="shared" si="1026"/>
        <v>27672.477067071781</v>
      </c>
      <c r="H9294" s="102">
        <f t="shared" si="1024"/>
        <v>27672.477067071781</v>
      </c>
      <c r="I9294" s="102">
        <f t="shared" si="1020"/>
        <v>0</v>
      </c>
      <c r="J9294" s="102">
        <f t="shared" si="1021"/>
        <v>27674.307588456468</v>
      </c>
      <c r="K9294" s="103">
        <f t="shared" si="1022"/>
        <v>1.8305213846870174</v>
      </c>
    </row>
    <row r="9295" spans="2:11" ht="16" thickBot="1" x14ac:dyDescent="0.25">
      <c r="B9295" s="39">
        <v>9280</v>
      </c>
      <c r="C9295" s="94">
        <v>0.53305720056511141</v>
      </c>
      <c r="D9295" s="104">
        <f t="shared" si="1025"/>
        <v>1.8873796273231624</v>
      </c>
      <c r="E9295" s="94">
        <v>0.45398282452369632</v>
      </c>
      <c r="F9295" s="105">
        <f t="shared" si="1023"/>
        <v>1.4539828245236963</v>
      </c>
      <c r="G9295" s="105">
        <f t="shared" si="1026"/>
        <v>27674.364446699103</v>
      </c>
      <c r="H9295" s="105">
        <f t="shared" si="1024"/>
        <v>27674.364446699103</v>
      </c>
      <c r="I9295" s="105">
        <f t="shared" si="1020"/>
        <v>0</v>
      </c>
      <c r="J9295" s="105">
        <f t="shared" si="1021"/>
        <v>27675.818429523628</v>
      </c>
      <c r="K9295" s="106">
        <f t="shared" si="1022"/>
        <v>1.4539828245251556</v>
      </c>
    </row>
    <row r="9296" spans="2:11" x14ac:dyDescent="0.2">
      <c r="B9296" s="35">
        <v>9281</v>
      </c>
      <c r="C9296" s="93">
        <v>0.38923745371398344</v>
      </c>
      <c r="D9296" s="101">
        <f t="shared" si="1025"/>
        <v>2.8306971022084544</v>
      </c>
      <c r="E9296" s="93">
        <v>0.12006572173501984</v>
      </c>
      <c r="F9296" s="102">
        <f t="shared" si="1023"/>
        <v>1.1200657217350198</v>
      </c>
      <c r="G9296" s="102">
        <f t="shared" si="1026"/>
        <v>27677.195143801313</v>
      </c>
      <c r="H9296" s="102">
        <f t="shared" si="1024"/>
        <v>27677.195143801313</v>
      </c>
      <c r="I9296" s="102">
        <f t="shared" si="1020"/>
        <v>0</v>
      </c>
      <c r="J9296" s="102">
        <f t="shared" si="1021"/>
        <v>27678.315209523047</v>
      </c>
      <c r="K9296" s="103">
        <f t="shared" si="1022"/>
        <v>1.1200657217341359</v>
      </c>
    </row>
    <row r="9297" spans="2:11" x14ac:dyDescent="0.2">
      <c r="B9297" s="35">
        <v>9282</v>
      </c>
      <c r="C9297" s="93">
        <v>0.11722771522145492</v>
      </c>
      <c r="D9297" s="101">
        <f t="shared" si="1025"/>
        <v>6.4309108553909331</v>
      </c>
      <c r="E9297" s="93">
        <v>0.30628925737750623</v>
      </c>
      <c r="F9297" s="102">
        <f t="shared" si="1023"/>
        <v>1.3062892573775062</v>
      </c>
      <c r="G9297" s="102">
        <f t="shared" si="1026"/>
        <v>27683.626054656703</v>
      </c>
      <c r="H9297" s="102">
        <f t="shared" si="1024"/>
        <v>27683.626054656703</v>
      </c>
      <c r="I9297" s="102">
        <f t="shared" si="1020"/>
        <v>0</v>
      </c>
      <c r="J9297" s="102">
        <f t="shared" si="1021"/>
        <v>27684.932343914079</v>
      </c>
      <c r="K9297" s="103">
        <f t="shared" si="1022"/>
        <v>1.3062892573761928</v>
      </c>
    </row>
    <row r="9298" spans="2:11" x14ac:dyDescent="0.2">
      <c r="B9298" s="35">
        <v>9283</v>
      </c>
      <c r="C9298" s="93">
        <v>9.0529868573709926E-3</v>
      </c>
      <c r="D9298" s="101">
        <f t="shared" si="1025"/>
        <v>14.113981608698539</v>
      </c>
      <c r="E9298" s="93">
        <v>0.36692132885580309</v>
      </c>
      <c r="F9298" s="102">
        <f t="shared" si="1023"/>
        <v>1.3669213288558031</v>
      </c>
      <c r="G9298" s="102">
        <f t="shared" si="1026"/>
        <v>27697.740036265401</v>
      </c>
      <c r="H9298" s="102">
        <f t="shared" si="1024"/>
        <v>27697.740036265401</v>
      </c>
      <c r="I9298" s="102">
        <f t="shared" ref="I9298:I9361" si="1027">H9298-G9298</f>
        <v>0</v>
      </c>
      <c r="J9298" s="102">
        <f t="shared" ref="J9298:J9361" si="1028">H9298+F9298</f>
        <v>27699.106957594257</v>
      </c>
      <c r="K9298" s="103">
        <f t="shared" ref="K9298:K9361" si="1029">J9298-G9298</f>
        <v>1.366921328855824</v>
      </c>
    </row>
    <row r="9299" spans="2:11" ht="16" thickBot="1" x14ac:dyDescent="0.25">
      <c r="B9299" s="39">
        <v>9284</v>
      </c>
      <c r="C9299" s="94">
        <v>4.8627266421371051E-2</v>
      </c>
      <c r="D9299" s="104">
        <f t="shared" si="1025"/>
        <v>9.0707126037648127</v>
      </c>
      <c r="E9299" s="94">
        <v>0.82010732665221919</v>
      </c>
      <c r="F9299" s="105">
        <f t="shared" si="1023"/>
        <v>1.8201073266522192</v>
      </c>
      <c r="G9299" s="105">
        <f t="shared" si="1026"/>
        <v>27706.810748869164</v>
      </c>
      <c r="H9299" s="105">
        <f t="shared" si="1024"/>
        <v>27706.810748869164</v>
      </c>
      <c r="I9299" s="105">
        <f t="shared" si="1027"/>
        <v>0</v>
      </c>
      <c r="J9299" s="105">
        <f t="shared" si="1028"/>
        <v>27708.630856195818</v>
      </c>
      <c r="K9299" s="106">
        <f t="shared" si="1029"/>
        <v>1.8201073266536696</v>
      </c>
    </row>
    <row r="9300" spans="2:11" x14ac:dyDescent="0.2">
      <c r="B9300" s="35">
        <v>9285</v>
      </c>
      <c r="C9300" s="93">
        <v>0.46441635386015079</v>
      </c>
      <c r="D9300" s="101">
        <f t="shared" si="1025"/>
        <v>2.3009214442438926</v>
      </c>
      <c r="E9300" s="93">
        <v>0.42913659236621438</v>
      </c>
      <c r="F9300" s="102">
        <f t="shared" si="1023"/>
        <v>1.4291365923662145</v>
      </c>
      <c r="G9300" s="102">
        <f t="shared" si="1026"/>
        <v>27709.111670313407</v>
      </c>
      <c r="H9300" s="102">
        <f t="shared" si="1024"/>
        <v>27709.111670313407</v>
      </c>
      <c r="I9300" s="102">
        <f t="shared" si="1027"/>
        <v>0</v>
      </c>
      <c r="J9300" s="102">
        <f t="shared" si="1028"/>
        <v>27710.540806905774</v>
      </c>
      <c r="K9300" s="103">
        <f t="shared" si="1029"/>
        <v>1.4291365923672856</v>
      </c>
    </row>
    <row r="9301" spans="2:11" x14ac:dyDescent="0.2">
      <c r="B9301" s="35">
        <v>9286</v>
      </c>
      <c r="C9301" s="93">
        <v>0.29215114754654725</v>
      </c>
      <c r="D9301" s="101">
        <f t="shared" si="1025"/>
        <v>3.6914519461597557</v>
      </c>
      <c r="E9301" s="93">
        <v>5.2931758109180271E-2</v>
      </c>
      <c r="F9301" s="102">
        <f t="shared" si="1023"/>
        <v>1.0529317581091804</v>
      </c>
      <c r="G9301" s="102">
        <f t="shared" si="1026"/>
        <v>27712.803122259567</v>
      </c>
      <c r="H9301" s="102">
        <f t="shared" si="1024"/>
        <v>27712.803122259567</v>
      </c>
      <c r="I9301" s="102">
        <f t="shared" si="1027"/>
        <v>0</v>
      </c>
      <c r="J9301" s="102">
        <f t="shared" si="1028"/>
        <v>27713.856054017677</v>
      </c>
      <c r="K9301" s="103">
        <f t="shared" si="1029"/>
        <v>1.0529317581094801</v>
      </c>
    </row>
    <row r="9302" spans="2:11" x14ac:dyDescent="0.2">
      <c r="B9302" s="35">
        <v>9287</v>
      </c>
      <c r="C9302" s="93">
        <v>0.69055015811538123</v>
      </c>
      <c r="D9302" s="101">
        <f t="shared" si="1025"/>
        <v>1.110800005464035</v>
      </c>
      <c r="E9302" s="93">
        <v>0.53651310650286632</v>
      </c>
      <c r="F9302" s="102">
        <f t="shared" si="1023"/>
        <v>1.5365131065028663</v>
      </c>
      <c r="G9302" s="102">
        <f t="shared" si="1026"/>
        <v>27713.91392226503</v>
      </c>
      <c r="H9302" s="102">
        <f t="shared" si="1024"/>
        <v>27713.91392226503</v>
      </c>
      <c r="I9302" s="102">
        <f t="shared" si="1027"/>
        <v>0</v>
      </c>
      <c r="J9302" s="102">
        <f t="shared" si="1028"/>
        <v>27715.450435371535</v>
      </c>
      <c r="K9302" s="103">
        <f t="shared" si="1029"/>
        <v>1.5365131065045716</v>
      </c>
    </row>
    <row r="9303" spans="2:11" ht="16" thickBot="1" x14ac:dyDescent="0.25">
      <c r="B9303" s="39">
        <v>9288</v>
      </c>
      <c r="C9303" s="94">
        <v>0.62134913176200413</v>
      </c>
      <c r="D9303" s="104">
        <f t="shared" si="1025"/>
        <v>1.4275864382171286</v>
      </c>
      <c r="E9303" s="94">
        <v>5.0663840658109471E-2</v>
      </c>
      <c r="F9303" s="105">
        <f t="shared" si="1023"/>
        <v>1.0506638406581095</v>
      </c>
      <c r="G9303" s="105">
        <f t="shared" si="1026"/>
        <v>27715.341508703248</v>
      </c>
      <c r="H9303" s="105">
        <f t="shared" si="1024"/>
        <v>27715.450435371535</v>
      </c>
      <c r="I9303" s="105">
        <f t="shared" si="1027"/>
        <v>0.10892666828658548</v>
      </c>
      <c r="J9303" s="105">
        <f t="shared" si="1028"/>
        <v>27716.501099212193</v>
      </c>
      <c r="K9303" s="106">
        <f t="shared" si="1029"/>
        <v>1.1595905089452572</v>
      </c>
    </row>
    <row r="9304" spans="2:11" x14ac:dyDescent="0.2">
      <c r="B9304" s="35">
        <v>9289</v>
      </c>
      <c r="C9304" s="93">
        <v>0.2840143150776675</v>
      </c>
      <c r="D9304" s="101">
        <f t="shared" si="1025"/>
        <v>3.7761919106645285</v>
      </c>
      <c r="E9304" s="93">
        <v>0.44261712046967239</v>
      </c>
      <c r="F9304" s="102">
        <f t="shared" si="1023"/>
        <v>1.4426171204696723</v>
      </c>
      <c r="G9304" s="102">
        <f t="shared" si="1026"/>
        <v>27719.117700613911</v>
      </c>
      <c r="H9304" s="102">
        <f t="shared" si="1024"/>
        <v>27719.117700613911</v>
      </c>
      <c r="I9304" s="102">
        <f t="shared" si="1027"/>
        <v>0</v>
      </c>
      <c r="J9304" s="102">
        <f t="shared" si="1028"/>
        <v>27720.56031773438</v>
      </c>
      <c r="K9304" s="103">
        <f t="shared" si="1029"/>
        <v>1.4426171204686398</v>
      </c>
    </row>
    <row r="9305" spans="2:11" x14ac:dyDescent="0.2">
      <c r="B9305" s="35">
        <v>9290</v>
      </c>
      <c r="C9305" s="93">
        <v>0.42953778286515043</v>
      </c>
      <c r="D9305" s="101">
        <f t="shared" si="1025"/>
        <v>2.5351367160258942</v>
      </c>
      <c r="E9305" s="93">
        <v>9.7046707416728606E-2</v>
      </c>
      <c r="F9305" s="102">
        <f t="shared" si="1023"/>
        <v>1.0970467074167285</v>
      </c>
      <c r="G9305" s="102">
        <f t="shared" si="1026"/>
        <v>27721.652837329937</v>
      </c>
      <c r="H9305" s="102">
        <f t="shared" si="1024"/>
        <v>27721.652837329937</v>
      </c>
      <c r="I9305" s="102">
        <f t="shared" si="1027"/>
        <v>0</v>
      </c>
      <c r="J9305" s="102">
        <f t="shared" si="1028"/>
        <v>27722.749884037356</v>
      </c>
      <c r="K9305" s="103">
        <f t="shared" si="1029"/>
        <v>1.0970467074184853</v>
      </c>
    </row>
    <row r="9306" spans="2:11" x14ac:dyDescent="0.2">
      <c r="B9306" s="35">
        <v>9291</v>
      </c>
      <c r="C9306" s="93">
        <v>0.17384578356285341</v>
      </c>
      <c r="D9306" s="101">
        <f t="shared" si="1025"/>
        <v>5.2487600223833972</v>
      </c>
      <c r="E9306" s="93">
        <v>0.36954976990774535</v>
      </c>
      <c r="F9306" s="102">
        <f t="shared" si="1023"/>
        <v>1.3695497699077452</v>
      </c>
      <c r="G9306" s="102">
        <f t="shared" si="1026"/>
        <v>27726.90159735232</v>
      </c>
      <c r="H9306" s="102">
        <f t="shared" si="1024"/>
        <v>27726.90159735232</v>
      </c>
      <c r="I9306" s="102">
        <f t="shared" si="1027"/>
        <v>0</v>
      </c>
      <c r="J9306" s="102">
        <f t="shared" si="1028"/>
        <v>27728.271147122228</v>
      </c>
      <c r="K9306" s="103">
        <f t="shared" si="1029"/>
        <v>1.3695497699081898</v>
      </c>
    </row>
    <row r="9307" spans="2:11" ht="16" thickBot="1" x14ac:dyDescent="0.25">
      <c r="B9307" s="39">
        <v>9292</v>
      </c>
      <c r="C9307" s="94">
        <v>3.0262840991923112E-2</v>
      </c>
      <c r="D9307" s="104">
        <f t="shared" si="1025"/>
        <v>10.493504066931871</v>
      </c>
      <c r="E9307" s="94">
        <v>0.79481841493547234</v>
      </c>
      <c r="F9307" s="105">
        <f t="shared" si="1023"/>
        <v>1.7948184149354725</v>
      </c>
      <c r="G9307" s="105">
        <f t="shared" si="1026"/>
        <v>27737.395101419253</v>
      </c>
      <c r="H9307" s="105">
        <f t="shared" si="1024"/>
        <v>27737.395101419253</v>
      </c>
      <c r="I9307" s="105">
        <f t="shared" si="1027"/>
        <v>0</v>
      </c>
      <c r="J9307" s="105">
        <f t="shared" si="1028"/>
        <v>27739.189919834189</v>
      </c>
      <c r="K9307" s="106">
        <f t="shared" si="1029"/>
        <v>1.7948184149354347</v>
      </c>
    </row>
    <row r="9308" spans="2:11" x14ac:dyDescent="0.2">
      <c r="B9308" s="35">
        <v>9293</v>
      </c>
      <c r="C9308" s="93">
        <v>0.44416914574643995</v>
      </c>
      <c r="D9308" s="101">
        <f t="shared" si="1025"/>
        <v>2.4346494906238414</v>
      </c>
      <c r="E9308" s="93">
        <v>0.47274199350420842</v>
      </c>
      <c r="F9308" s="102">
        <f t="shared" si="1023"/>
        <v>1.4727419935042083</v>
      </c>
      <c r="G9308" s="102">
        <f t="shared" si="1026"/>
        <v>27739.829750909877</v>
      </c>
      <c r="H9308" s="102">
        <f t="shared" si="1024"/>
        <v>27739.829750909877</v>
      </c>
      <c r="I9308" s="102">
        <f t="shared" si="1027"/>
        <v>0</v>
      </c>
      <c r="J9308" s="102">
        <f t="shared" si="1028"/>
        <v>27741.302492903382</v>
      </c>
      <c r="K9308" s="103">
        <f t="shared" si="1029"/>
        <v>1.4727419935043145</v>
      </c>
    </row>
    <row r="9309" spans="2:11" x14ac:dyDescent="0.2">
      <c r="B9309" s="35">
        <v>9294</v>
      </c>
      <c r="C9309" s="93">
        <v>0.82557849794924865</v>
      </c>
      <c r="D9309" s="101">
        <f t="shared" si="1025"/>
        <v>0.57501278623383878</v>
      </c>
      <c r="E9309" s="93">
        <v>0.94133674282687063</v>
      </c>
      <c r="F9309" s="102">
        <f t="shared" si="1023"/>
        <v>1.9413367428268706</v>
      </c>
      <c r="G9309" s="102">
        <f t="shared" si="1026"/>
        <v>27740.404763696111</v>
      </c>
      <c r="H9309" s="102">
        <f t="shared" si="1024"/>
        <v>27741.302492903382</v>
      </c>
      <c r="I9309" s="102">
        <f t="shared" si="1027"/>
        <v>0.89772920727045857</v>
      </c>
      <c r="J9309" s="102">
        <f t="shared" si="1028"/>
        <v>27743.24382964621</v>
      </c>
      <c r="K9309" s="103">
        <f t="shared" si="1029"/>
        <v>2.839065950098302</v>
      </c>
    </row>
    <row r="9310" spans="2:11" x14ac:dyDescent="0.2">
      <c r="B9310" s="35">
        <v>9295</v>
      </c>
      <c r="C9310" s="93">
        <v>0.96144582984016347</v>
      </c>
      <c r="D9310" s="101">
        <f t="shared" si="1025"/>
        <v>0.1179511642806446</v>
      </c>
      <c r="E9310" s="93">
        <v>0.65853843580754667</v>
      </c>
      <c r="F9310" s="102">
        <f t="shared" si="1023"/>
        <v>1.6585384358075466</v>
      </c>
      <c r="G9310" s="102">
        <f t="shared" si="1026"/>
        <v>27740.522714860392</v>
      </c>
      <c r="H9310" s="102">
        <f t="shared" si="1024"/>
        <v>27743.24382964621</v>
      </c>
      <c r="I9310" s="102">
        <f t="shared" si="1027"/>
        <v>2.7211147858179174</v>
      </c>
      <c r="J9310" s="102">
        <f t="shared" si="1028"/>
        <v>27744.902368082017</v>
      </c>
      <c r="K9310" s="103">
        <f t="shared" si="1029"/>
        <v>4.379653221625631</v>
      </c>
    </row>
    <row r="9311" spans="2:11" ht="16" thickBot="1" x14ac:dyDescent="0.25">
      <c r="B9311" s="39">
        <v>9296</v>
      </c>
      <c r="C9311" s="94">
        <v>0.21760701638553204</v>
      </c>
      <c r="D9311" s="104">
        <f t="shared" si="1025"/>
        <v>4.5751935603041538</v>
      </c>
      <c r="E9311" s="94">
        <v>0.92361510890484222</v>
      </c>
      <c r="F9311" s="105">
        <f t="shared" si="1023"/>
        <v>1.9236151089048423</v>
      </c>
      <c r="G9311" s="105">
        <f t="shared" si="1026"/>
        <v>27745.097908420696</v>
      </c>
      <c r="H9311" s="105">
        <f t="shared" si="1024"/>
        <v>27745.097908420696</v>
      </c>
      <c r="I9311" s="105">
        <f t="shared" si="1027"/>
        <v>0</v>
      </c>
      <c r="J9311" s="105">
        <f t="shared" si="1028"/>
        <v>27747.021523529602</v>
      </c>
      <c r="K9311" s="106">
        <f t="shared" si="1029"/>
        <v>1.9236151089062332</v>
      </c>
    </row>
    <row r="9312" spans="2:11" x14ac:dyDescent="0.2">
      <c r="B9312" s="35">
        <v>9297</v>
      </c>
      <c r="C9312" s="93">
        <v>0.73922963292570554</v>
      </c>
      <c r="D9312" s="101">
        <f t="shared" si="1025"/>
        <v>0.90644001487729342</v>
      </c>
      <c r="E9312" s="93">
        <v>0.6984289525064703</v>
      </c>
      <c r="F9312" s="102">
        <f t="shared" si="1023"/>
        <v>1.6984289525064704</v>
      </c>
      <c r="G9312" s="102">
        <f t="shared" si="1026"/>
        <v>27746.004348435574</v>
      </c>
      <c r="H9312" s="102">
        <f t="shared" si="1024"/>
        <v>27747.021523529602</v>
      </c>
      <c r="I9312" s="102">
        <f t="shared" si="1027"/>
        <v>1.0171750940280617</v>
      </c>
      <c r="J9312" s="102">
        <f t="shared" si="1028"/>
        <v>27748.719952482108</v>
      </c>
      <c r="K9312" s="103">
        <f t="shared" si="1029"/>
        <v>2.7156040465342812</v>
      </c>
    </row>
    <row r="9313" spans="2:11" x14ac:dyDescent="0.2">
      <c r="B9313" s="35">
        <v>9298</v>
      </c>
      <c r="C9313" s="93">
        <v>0.68511989320642308</v>
      </c>
      <c r="D9313" s="101">
        <f t="shared" si="1025"/>
        <v>1.1344842883696695</v>
      </c>
      <c r="E9313" s="93">
        <v>0.55362826033605084</v>
      </c>
      <c r="F9313" s="102">
        <f t="shared" si="1023"/>
        <v>1.5536282603360507</v>
      </c>
      <c r="G9313" s="102">
        <f t="shared" si="1026"/>
        <v>27747.138832723944</v>
      </c>
      <c r="H9313" s="102">
        <f t="shared" si="1024"/>
        <v>27748.719952482108</v>
      </c>
      <c r="I9313" s="102">
        <f t="shared" si="1027"/>
        <v>1.5811197581642773</v>
      </c>
      <c r="J9313" s="102">
        <f t="shared" si="1028"/>
        <v>27750.273580742443</v>
      </c>
      <c r="K9313" s="103">
        <f t="shared" si="1029"/>
        <v>3.134748018499522</v>
      </c>
    </row>
    <row r="9314" spans="2:11" x14ac:dyDescent="0.2">
      <c r="B9314" s="35">
        <v>9299</v>
      </c>
      <c r="C9314" s="93">
        <v>0.28793286200518142</v>
      </c>
      <c r="D9314" s="101">
        <f t="shared" si="1025"/>
        <v>3.7350838321799671</v>
      </c>
      <c r="E9314" s="93">
        <v>0.64054937404211132</v>
      </c>
      <c r="F9314" s="102">
        <f t="shared" si="1023"/>
        <v>1.6405493740421113</v>
      </c>
      <c r="G9314" s="102">
        <f t="shared" si="1026"/>
        <v>27750.873916556124</v>
      </c>
      <c r="H9314" s="102">
        <f t="shared" si="1024"/>
        <v>27750.873916556124</v>
      </c>
      <c r="I9314" s="102">
        <f t="shared" si="1027"/>
        <v>0</v>
      </c>
      <c r="J9314" s="102">
        <f t="shared" si="1028"/>
        <v>27752.514465930166</v>
      </c>
      <c r="K9314" s="103">
        <f t="shared" si="1029"/>
        <v>1.6405493740421662</v>
      </c>
    </row>
    <row r="9315" spans="2:11" ht="16" thickBot="1" x14ac:dyDescent="0.25">
      <c r="B9315" s="39">
        <v>9300</v>
      </c>
      <c r="C9315" s="94">
        <v>0.25677271919468192</v>
      </c>
      <c r="D9315" s="104">
        <f t="shared" si="1025"/>
        <v>4.0786918394252858</v>
      </c>
      <c r="E9315" s="94">
        <v>0.31446124975996148</v>
      </c>
      <c r="F9315" s="105">
        <f t="shared" si="1023"/>
        <v>1.3144612497599615</v>
      </c>
      <c r="G9315" s="105">
        <f t="shared" si="1026"/>
        <v>27754.95260839555</v>
      </c>
      <c r="H9315" s="105">
        <f t="shared" si="1024"/>
        <v>27754.95260839555</v>
      </c>
      <c r="I9315" s="105">
        <f t="shared" si="1027"/>
        <v>0</v>
      </c>
      <c r="J9315" s="105">
        <f t="shared" si="1028"/>
        <v>27756.26706964531</v>
      </c>
      <c r="K9315" s="106">
        <f t="shared" si="1029"/>
        <v>1.3144612497599155</v>
      </c>
    </row>
    <row r="9316" spans="2:11" x14ac:dyDescent="0.2">
      <c r="B9316" s="35">
        <v>9301</v>
      </c>
      <c r="C9316" s="93">
        <v>0.60533305736952225</v>
      </c>
      <c r="D9316" s="101">
        <f t="shared" si="1025"/>
        <v>1.5059293931293956</v>
      </c>
      <c r="E9316" s="93">
        <v>0.1014815642510366</v>
      </c>
      <c r="F9316" s="102">
        <f t="shared" si="1023"/>
        <v>1.1014815642510367</v>
      </c>
      <c r="G9316" s="102">
        <f t="shared" si="1026"/>
        <v>27756.45853778868</v>
      </c>
      <c r="H9316" s="102">
        <f t="shared" si="1024"/>
        <v>27756.45853778868</v>
      </c>
      <c r="I9316" s="102">
        <f t="shared" si="1027"/>
        <v>0</v>
      </c>
      <c r="J9316" s="102">
        <f t="shared" si="1028"/>
        <v>27757.560019352932</v>
      </c>
      <c r="K9316" s="103">
        <f t="shared" si="1029"/>
        <v>1.1014815642520261</v>
      </c>
    </row>
    <row r="9317" spans="2:11" x14ac:dyDescent="0.2">
      <c r="B9317" s="35">
        <v>9302</v>
      </c>
      <c r="C9317" s="93">
        <v>0.32732917348853541</v>
      </c>
      <c r="D9317" s="101">
        <f t="shared" si="1025"/>
        <v>3.3503669029800855</v>
      </c>
      <c r="E9317" s="93">
        <v>0.94193605935340041</v>
      </c>
      <c r="F9317" s="102">
        <f t="shared" si="1023"/>
        <v>1.9419360593534005</v>
      </c>
      <c r="G9317" s="102">
        <f t="shared" si="1026"/>
        <v>27759.808904691661</v>
      </c>
      <c r="H9317" s="102">
        <f t="shared" si="1024"/>
        <v>27759.808904691661</v>
      </c>
      <c r="I9317" s="102">
        <f t="shared" si="1027"/>
        <v>0</v>
      </c>
      <c r="J9317" s="102">
        <f t="shared" si="1028"/>
        <v>27761.750840751014</v>
      </c>
      <c r="K9317" s="103">
        <f t="shared" si="1029"/>
        <v>1.9419360593528836</v>
      </c>
    </row>
    <row r="9318" spans="2:11" x14ac:dyDescent="0.2">
      <c r="B9318" s="35">
        <v>9303</v>
      </c>
      <c r="C9318" s="93">
        <v>0.11653939326782159</v>
      </c>
      <c r="D9318" s="101">
        <f t="shared" si="1025"/>
        <v>6.4485777704842544</v>
      </c>
      <c r="E9318" s="93">
        <v>0.84911364525676025</v>
      </c>
      <c r="F9318" s="102">
        <f t="shared" si="1023"/>
        <v>1.8491136452567603</v>
      </c>
      <c r="G9318" s="102">
        <f t="shared" si="1026"/>
        <v>27766.257482462144</v>
      </c>
      <c r="H9318" s="102">
        <f t="shared" si="1024"/>
        <v>27766.257482462144</v>
      </c>
      <c r="I9318" s="102">
        <f t="shared" si="1027"/>
        <v>0</v>
      </c>
      <c r="J9318" s="102">
        <f t="shared" si="1028"/>
        <v>27768.106596107402</v>
      </c>
      <c r="K9318" s="103">
        <f t="shared" si="1029"/>
        <v>1.8491136452576029</v>
      </c>
    </row>
    <row r="9319" spans="2:11" ht="16" thickBot="1" x14ac:dyDescent="0.25">
      <c r="B9319" s="39">
        <v>9304</v>
      </c>
      <c r="C9319" s="94">
        <v>0.82827735044220085</v>
      </c>
      <c r="D9319" s="104">
        <f t="shared" si="1025"/>
        <v>0.56522164914815898</v>
      </c>
      <c r="E9319" s="94">
        <v>4.6375606376980461E-2</v>
      </c>
      <c r="F9319" s="105">
        <f t="shared" si="1023"/>
        <v>1.0463756063769805</v>
      </c>
      <c r="G9319" s="105">
        <f t="shared" si="1026"/>
        <v>27766.822704111291</v>
      </c>
      <c r="H9319" s="105">
        <f t="shared" si="1024"/>
        <v>27768.106596107402</v>
      </c>
      <c r="I9319" s="105">
        <f t="shared" si="1027"/>
        <v>1.2838919961104693</v>
      </c>
      <c r="J9319" s="105">
        <f t="shared" si="1028"/>
        <v>27769.152971713778</v>
      </c>
      <c r="K9319" s="106">
        <f t="shared" si="1029"/>
        <v>2.330267602486856</v>
      </c>
    </row>
    <row r="9320" spans="2:11" x14ac:dyDescent="0.2">
      <c r="B9320" s="35">
        <v>9305</v>
      </c>
      <c r="C9320" s="93">
        <v>0.76436962964809252</v>
      </c>
      <c r="D9320" s="101">
        <f t="shared" si="1025"/>
        <v>0.80611139511982022</v>
      </c>
      <c r="E9320" s="93">
        <v>0.9920395720438705</v>
      </c>
      <c r="F9320" s="102">
        <f t="shared" si="1023"/>
        <v>1.9920395720438706</v>
      </c>
      <c r="G9320" s="102">
        <f t="shared" si="1026"/>
        <v>27767.62881550641</v>
      </c>
      <c r="H9320" s="102">
        <f t="shared" si="1024"/>
        <v>27769.152971713778</v>
      </c>
      <c r="I9320" s="102">
        <f t="shared" si="1027"/>
        <v>1.5241562073679233</v>
      </c>
      <c r="J9320" s="102">
        <f t="shared" si="1028"/>
        <v>27771.145011285822</v>
      </c>
      <c r="K9320" s="103">
        <f t="shared" si="1029"/>
        <v>3.5161957794116461</v>
      </c>
    </row>
    <row r="9321" spans="2:11" x14ac:dyDescent="0.2">
      <c r="B9321" s="35">
        <v>9306</v>
      </c>
      <c r="C9321" s="93">
        <v>0.69381838512082261</v>
      </c>
      <c r="D9321" s="101">
        <f t="shared" si="1025"/>
        <v>1.0966351368971237</v>
      </c>
      <c r="E9321" s="93">
        <v>0.83435054016611931</v>
      </c>
      <c r="F9321" s="102">
        <f t="shared" si="1023"/>
        <v>1.8343505401661193</v>
      </c>
      <c r="G9321" s="102">
        <f t="shared" si="1026"/>
        <v>27768.725450643309</v>
      </c>
      <c r="H9321" s="102">
        <f t="shared" si="1024"/>
        <v>27771.145011285822</v>
      </c>
      <c r="I9321" s="102">
        <f t="shared" si="1027"/>
        <v>2.4195606425128062</v>
      </c>
      <c r="J9321" s="102">
        <f t="shared" si="1028"/>
        <v>27772.979361825986</v>
      </c>
      <c r="K9321" s="103">
        <f t="shared" si="1029"/>
        <v>4.2539111826772569</v>
      </c>
    </row>
    <row r="9322" spans="2:11" x14ac:dyDescent="0.2">
      <c r="B9322" s="35">
        <v>9307</v>
      </c>
      <c r="C9322" s="93">
        <v>0.2189962473473227</v>
      </c>
      <c r="D9322" s="101">
        <f t="shared" si="1025"/>
        <v>4.5561020541384059</v>
      </c>
      <c r="E9322" s="93">
        <v>0.60982947345508975</v>
      </c>
      <c r="F9322" s="102">
        <f t="shared" si="1023"/>
        <v>1.6098294734550898</v>
      </c>
      <c r="G9322" s="102">
        <f t="shared" si="1026"/>
        <v>27773.281552697448</v>
      </c>
      <c r="H9322" s="102">
        <f t="shared" si="1024"/>
        <v>27773.281552697448</v>
      </c>
      <c r="I9322" s="102">
        <f t="shared" si="1027"/>
        <v>0</v>
      </c>
      <c r="J9322" s="102">
        <f t="shared" si="1028"/>
        <v>27774.891382170903</v>
      </c>
      <c r="K9322" s="103">
        <f t="shared" si="1029"/>
        <v>1.609829473454738</v>
      </c>
    </row>
    <row r="9323" spans="2:11" ht="16" thickBot="1" x14ac:dyDescent="0.25">
      <c r="B9323" s="39">
        <v>9308</v>
      </c>
      <c r="C9323" s="94">
        <v>0.44272078550899907</v>
      </c>
      <c r="D9323" s="104">
        <f t="shared" si="1025"/>
        <v>2.4444479659969294</v>
      </c>
      <c r="E9323" s="94">
        <v>0.60138415026231595</v>
      </c>
      <c r="F9323" s="105">
        <f t="shared" ref="F9323:F9386" si="1030">($N$18-$N$19)*E9323+$N$19</f>
        <v>1.6013841502623158</v>
      </c>
      <c r="G9323" s="105">
        <f t="shared" si="1026"/>
        <v>27775.726000663446</v>
      </c>
      <c r="H9323" s="105">
        <f t="shared" ref="H9323:H9386" si="1031">+MAX(G9323,J9322)</f>
        <v>27775.726000663446</v>
      </c>
      <c r="I9323" s="105">
        <f t="shared" si="1027"/>
        <v>0</v>
      </c>
      <c r="J9323" s="105">
        <f t="shared" si="1028"/>
        <v>27777.327384813707</v>
      </c>
      <c r="K9323" s="106">
        <f t="shared" si="1029"/>
        <v>1.6013841502608557</v>
      </c>
    </row>
    <row r="9324" spans="2:11" x14ac:dyDescent="0.2">
      <c r="B9324" s="35">
        <v>9309</v>
      </c>
      <c r="C9324" s="93">
        <v>0.38237389152089296</v>
      </c>
      <c r="D9324" s="101">
        <f t="shared" ref="D9324:D9387" si="1032">-LN(C9324)/$N$16</f>
        <v>2.8840691263416853</v>
      </c>
      <c r="E9324" s="93">
        <v>0.64076802310638548</v>
      </c>
      <c r="F9324" s="102">
        <f t="shared" si="1030"/>
        <v>1.6407680231063855</v>
      </c>
      <c r="G9324" s="102">
        <f t="shared" ref="G9324:G9387" si="1033">G9323+D9324</f>
        <v>27778.610069789789</v>
      </c>
      <c r="H9324" s="102">
        <f t="shared" si="1031"/>
        <v>27778.610069789789</v>
      </c>
      <c r="I9324" s="102">
        <f t="shared" si="1027"/>
        <v>0</v>
      </c>
      <c r="J9324" s="102">
        <f t="shared" si="1028"/>
        <v>27780.250837812895</v>
      </c>
      <c r="K9324" s="103">
        <f t="shared" si="1029"/>
        <v>1.6407680231059203</v>
      </c>
    </row>
    <row r="9325" spans="2:11" x14ac:dyDescent="0.2">
      <c r="B9325" s="35">
        <v>9310</v>
      </c>
      <c r="C9325" s="93">
        <v>0.29730587867238412</v>
      </c>
      <c r="D9325" s="101">
        <f t="shared" si="1032"/>
        <v>3.6389813269114115</v>
      </c>
      <c r="E9325" s="93">
        <v>0.62232227924871941</v>
      </c>
      <c r="F9325" s="102">
        <f t="shared" si="1030"/>
        <v>1.6223222792487193</v>
      </c>
      <c r="G9325" s="102">
        <f t="shared" si="1033"/>
        <v>27782.249051116702</v>
      </c>
      <c r="H9325" s="102">
        <f t="shared" si="1031"/>
        <v>27782.249051116702</v>
      </c>
      <c r="I9325" s="102">
        <f t="shared" si="1027"/>
        <v>0</v>
      </c>
      <c r="J9325" s="102">
        <f t="shared" si="1028"/>
        <v>27783.871373395952</v>
      </c>
      <c r="K9325" s="103">
        <f t="shared" si="1029"/>
        <v>1.6223222792505112</v>
      </c>
    </row>
    <row r="9326" spans="2:11" x14ac:dyDescent="0.2">
      <c r="B9326" s="35">
        <v>9311</v>
      </c>
      <c r="C9326" s="93">
        <v>0.54190730445407664</v>
      </c>
      <c r="D9326" s="101">
        <f t="shared" si="1032"/>
        <v>1.8379809514842333</v>
      </c>
      <c r="E9326" s="93">
        <v>0.64389689608759371</v>
      </c>
      <c r="F9326" s="102">
        <f t="shared" si="1030"/>
        <v>1.6438968960875937</v>
      </c>
      <c r="G9326" s="102">
        <f t="shared" si="1033"/>
        <v>27784.087032068186</v>
      </c>
      <c r="H9326" s="102">
        <f t="shared" si="1031"/>
        <v>27784.087032068186</v>
      </c>
      <c r="I9326" s="102">
        <f t="shared" si="1027"/>
        <v>0</v>
      </c>
      <c r="J9326" s="102">
        <f t="shared" si="1028"/>
        <v>27785.730928964273</v>
      </c>
      <c r="K9326" s="103">
        <f t="shared" si="1029"/>
        <v>1.6438968960865168</v>
      </c>
    </row>
    <row r="9327" spans="2:11" ht="16" thickBot="1" x14ac:dyDescent="0.25">
      <c r="B9327" s="39">
        <v>9312</v>
      </c>
      <c r="C9327" s="94">
        <v>0.99858968773744072</v>
      </c>
      <c r="D9327" s="104">
        <f t="shared" si="1032"/>
        <v>4.2339230667489429E-3</v>
      </c>
      <c r="E9327" s="94">
        <v>0.58493299088924611</v>
      </c>
      <c r="F9327" s="105">
        <f t="shared" si="1030"/>
        <v>1.584932990889246</v>
      </c>
      <c r="G9327" s="105">
        <f t="shared" si="1033"/>
        <v>27784.091265991254</v>
      </c>
      <c r="H9327" s="105">
        <f t="shared" si="1031"/>
        <v>27785.730928964273</v>
      </c>
      <c r="I9327" s="105">
        <f t="shared" si="1027"/>
        <v>1.6396629730188579</v>
      </c>
      <c r="J9327" s="105">
        <f t="shared" si="1028"/>
        <v>27787.315861955161</v>
      </c>
      <c r="K9327" s="106">
        <f t="shared" si="1029"/>
        <v>3.2245959639076318</v>
      </c>
    </row>
    <row r="9328" spans="2:11" x14ac:dyDescent="0.2">
      <c r="B9328" s="35">
        <v>9313</v>
      </c>
      <c r="C9328" s="93">
        <v>0.38910425200239973</v>
      </c>
      <c r="D9328" s="101">
        <f t="shared" si="1032"/>
        <v>2.8317239137893253</v>
      </c>
      <c r="E9328" s="93">
        <v>0.17029901960696214</v>
      </c>
      <c r="F9328" s="102">
        <f t="shared" si="1030"/>
        <v>1.1702990196069623</v>
      </c>
      <c r="G9328" s="102">
        <f t="shared" si="1033"/>
        <v>27786.922989905044</v>
      </c>
      <c r="H9328" s="102">
        <f t="shared" si="1031"/>
        <v>27787.315861955161</v>
      </c>
      <c r="I9328" s="102">
        <f t="shared" si="1027"/>
        <v>0.39287205011714832</v>
      </c>
      <c r="J9328" s="102">
        <f t="shared" si="1028"/>
        <v>27788.486160974768</v>
      </c>
      <c r="K9328" s="103">
        <f t="shared" si="1029"/>
        <v>1.5631710697234666</v>
      </c>
    </row>
    <row r="9329" spans="2:11" x14ac:dyDescent="0.2">
      <c r="B9329" s="35">
        <v>9314</v>
      </c>
      <c r="C9329" s="93">
        <v>0.58190427355583574</v>
      </c>
      <c r="D9329" s="101">
        <f t="shared" si="1032"/>
        <v>1.6243479696154741</v>
      </c>
      <c r="E9329" s="93">
        <v>0.83898100281286514</v>
      </c>
      <c r="F9329" s="102">
        <f t="shared" si="1030"/>
        <v>1.838981002812865</v>
      </c>
      <c r="G9329" s="102">
        <f t="shared" si="1033"/>
        <v>27788.547337874661</v>
      </c>
      <c r="H9329" s="102">
        <f t="shared" si="1031"/>
        <v>27788.547337874661</v>
      </c>
      <c r="I9329" s="102">
        <f t="shared" si="1027"/>
        <v>0</v>
      </c>
      <c r="J9329" s="102">
        <f t="shared" si="1028"/>
        <v>27790.386318877474</v>
      </c>
      <c r="K9329" s="103">
        <f t="shared" si="1029"/>
        <v>1.8389810028129432</v>
      </c>
    </row>
    <row r="9330" spans="2:11" x14ac:dyDescent="0.2">
      <c r="B9330" s="35">
        <v>9315</v>
      </c>
      <c r="C9330" s="93">
        <v>0.61307054198720778</v>
      </c>
      <c r="D9330" s="101">
        <f t="shared" si="1032"/>
        <v>1.4678258190464983</v>
      </c>
      <c r="E9330" s="93">
        <v>0.26858892424417291</v>
      </c>
      <c r="F9330" s="102">
        <f t="shared" si="1030"/>
        <v>1.268588924244173</v>
      </c>
      <c r="G9330" s="102">
        <f t="shared" si="1033"/>
        <v>27790.015163693708</v>
      </c>
      <c r="H9330" s="102">
        <f t="shared" si="1031"/>
        <v>27790.386318877474</v>
      </c>
      <c r="I9330" s="102">
        <f t="shared" si="1027"/>
        <v>0.37115518376594991</v>
      </c>
      <c r="J9330" s="102">
        <f t="shared" si="1028"/>
        <v>27791.65490780172</v>
      </c>
      <c r="K9330" s="103">
        <f t="shared" si="1029"/>
        <v>1.639744108011655</v>
      </c>
    </row>
    <row r="9331" spans="2:11" ht="16" thickBot="1" x14ac:dyDescent="0.25">
      <c r="B9331" s="39">
        <v>9316</v>
      </c>
      <c r="C9331" s="94">
        <v>0.61650156051803362</v>
      </c>
      <c r="D9331" s="104">
        <f t="shared" si="1032"/>
        <v>1.4510832753811043</v>
      </c>
      <c r="E9331" s="94">
        <v>0.91080244284851197</v>
      </c>
      <c r="F9331" s="105">
        <f t="shared" si="1030"/>
        <v>1.910802442848512</v>
      </c>
      <c r="G9331" s="105">
        <f t="shared" si="1033"/>
        <v>27791.466246969088</v>
      </c>
      <c r="H9331" s="105">
        <f t="shared" si="1031"/>
        <v>27791.65490780172</v>
      </c>
      <c r="I9331" s="105">
        <f t="shared" si="1027"/>
        <v>0.1886608326312853</v>
      </c>
      <c r="J9331" s="105">
        <f t="shared" si="1028"/>
        <v>27793.565710244569</v>
      </c>
      <c r="K9331" s="106">
        <f t="shared" si="1029"/>
        <v>2.0994632754809572</v>
      </c>
    </row>
    <row r="9332" spans="2:11" x14ac:dyDescent="0.2">
      <c r="B9332" s="35">
        <v>9317</v>
      </c>
      <c r="C9332" s="93">
        <v>0.82452768504383878</v>
      </c>
      <c r="D9332" s="101">
        <f t="shared" si="1032"/>
        <v>0.57883367870107583</v>
      </c>
      <c r="E9332" s="93">
        <v>0.83163491508139775</v>
      </c>
      <c r="F9332" s="102">
        <f t="shared" si="1030"/>
        <v>1.8316349150813978</v>
      </c>
      <c r="G9332" s="102">
        <f t="shared" si="1033"/>
        <v>27792.045080647789</v>
      </c>
      <c r="H9332" s="102">
        <f t="shared" si="1031"/>
        <v>27793.565710244569</v>
      </c>
      <c r="I9332" s="102">
        <f t="shared" si="1027"/>
        <v>1.5206295967800543</v>
      </c>
      <c r="J9332" s="102">
        <f t="shared" si="1028"/>
        <v>27795.39734515965</v>
      </c>
      <c r="K9332" s="103">
        <f t="shared" si="1029"/>
        <v>3.3522645118609944</v>
      </c>
    </row>
    <row r="9333" spans="2:11" x14ac:dyDescent="0.2">
      <c r="B9333" s="35">
        <v>9318</v>
      </c>
      <c r="C9333" s="93">
        <v>0.30531006679522299</v>
      </c>
      <c r="D9333" s="101">
        <f t="shared" si="1032"/>
        <v>3.5592822189955351</v>
      </c>
      <c r="E9333" s="93">
        <v>6.824046642680559E-2</v>
      </c>
      <c r="F9333" s="102">
        <f t="shared" si="1030"/>
        <v>1.0682404664268055</v>
      </c>
      <c r="G9333" s="102">
        <f t="shared" si="1033"/>
        <v>27795.604362866783</v>
      </c>
      <c r="H9333" s="102">
        <f t="shared" si="1031"/>
        <v>27795.604362866783</v>
      </c>
      <c r="I9333" s="102">
        <f t="shared" si="1027"/>
        <v>0</v>
      </c>
      <c r="J9333" s="102">
        <f t="shared" si="1028"/>
        <v>27796.672603333209</v>
      </c>
      <c r="K9333" s="103">
        <f t="shared" si="1029"/>
        <v>1.0682404664257774</v>
      </c>
    </row>
    <row r="9334" spans="2:11" x14ac:dyDescent="0.2">
      <c r="B9334" s="35">
        <v>9319</v>
      </c>
      <c r="C9334" s="93">
        <v>0.44857994955930613</v>
      </c>
      <c r="D9334" s="101">
        <f t="shared" si="1032"/>
        <v>2.4050050604481656</v>
      </c>
      <c r="E9334" s="93">
        <v>0.3363103481362566</v>
      </c>
      <c r="F9334" s="102">
        <f t="shared" si="1030"/>
        <v>1.3363103481362566</v>
      </c>
      <c r="G9334" s="102">
        <f t="shared" si="1033"/>
        <v>27798.009367927232</v>
      </c>
      <c r="H9334" s="102">
        <f t="shared" si="1031"/>
        <v>27798.009367927232</v>
      </c>
      <c r="I9334" s="102">
        <f t="shared" si="1027"/>
        <v>0</v>
      </c>
      <c r="J9334" s="102">
        <f t="shared" si="1028"/>
        <v>27799.345678275367</v>
      </c>
      <c r="K9334" s="103">
        <f t="shared" si="1029"/>
        <v>1.3363103481351573</v>
      </c>
    </row>
    <row r="9335" spans="2:11" ht="16" thickBot="1" x14ac:dyDescent="0.25">
      <c r="B9335" s="39">
        <v>9320</v>
      </c>
      <c r="C9335" s="94">
        <v>0.17955338394532616</v>
      </c>
      <c r="D9335" s="104">
        <f t="shared" si="1032"/>
        <v>5.151848135023064</v>
      </c>
      <c r="E9335" s="94">
        <v>0.80847204847986931</v>
      </c>
      <c r="F9335" s="105">
        <f t="shared" si="1030"/>
        <v>1.8084720484798693</v>
      </c>
      <c r="G9335" s="105">
        <f t="shared" si="1033"/>
        <v>27803.161216062254</v>
      </c>
      <c r="H9335" s="105">
        <f t="shared" si="1031"/>
        <v>27803.161216062254</v>
      </c>
      <c r="I9335" s="105">
        <f t="shared" si="1027"/>
        <v>0</v>
      </c>
      <c r="J9335" s="105">
        <f t="shared" si="1028"/>
        <v>27804.969688110734</v>
      </c>
      <c r="K9335" s="106">
        <f t="shared" si="1029"/>
        <v>1.8084720484803256</v>
      </c>
    </row>
    <row r="9336" spans="2:11" x14ac:dyDescent="0.2">
      <c r="B9336" s="35">
        <v>9321</v>
      </c>
      <c r="C9336" s="93">
        <v>0.87978841708972955</v>
      </c>
      <c r="D9336" s="101">
        <f t="shared" si="1032"/>
        <v>0.38422150663305277</v>
      </c>
      <c r="E9336" s="93">
        <v>0.57867674822794535</v>
      </c>
      <c r="F9336" s="102">
        <f t="shared" si="1030"/>
        <v>1.5786767482279453</v>
      </c>
      <c r="G9336" s="102">
        <f t="shared" si="1033"/>
        <v>27803.545437568886</v>
      </c>
      <c r="H9336" s="102">
        <f t="shared" si="1031"/>
        <v>27804.969688110734</v>
      </c>
      <c r="I9336" s="102">
        <f t="shared" si="1027"/>
        <v>1.4242505418478686</v>
      </c>
      <c r="J9336" s="102">
        <f t="shared" si="1028"/>
        <v>27806.548364858962</v>
      </c>
      <c r="K9336" s="103">
        <f t="shared" si="1029"/>
        <v>3.0029272900756041</v>
      </c>
    </row>
    <row r="9337" spans="2:11" x14ac:dyDescent="0.2">
      <c r="B9337" s="35">
        <v>9322</v>
      </c>
      <c r="C9337" s="93">
        <v>0.51126821066519557</v>
      </c>
      <c r="D9337" s="101">
        <f t="shared" si="1032"/>
        <v>2.0125828571294262</v>
      </c>
      <c r="E9337" s="93">
        <v>0.95488289601310339</v>
      </c>
      <c r="F9337" s="102">
        <f t="shared" si="1030"/>
        <v>1.9548828960131033</v>
      </c>
      <c r="G9337" s="102">
        <f t="shared" si="1033"/>
        <v>27805.558020426015</v>
      </c>
      <c r="H9337" s="102">
        <f t="shared" si="1031"/>
        <v>27806.548364858962</v>
      </c>
      <c r="I9337" s="102">
        <f t="shared" si="1027"/>
        <v>0.99034443294658558</v>
      </c>
      <c r="J9337" s="102">
        <f t="shared" si="1028"/>
        <v>27808.503247754976</v>
      </c>
      <c r="K9337" s="103">
        <f t="shared" si="1029"/>
        <v>2.9452273289607547</v>
      </c>
    </row>
    <row r="9338" spans="2:11" x14ac:dyDescent="0.2">
      <c r="B9338" s="35">
        <v>9323</v>
      </c>
      <c r="C9338" s="93">
        <v>0.89324248042932353</v>
      </c>
      <c r="D9338" s="101">
        <f t="shared" si="1032"/>
        <v>0.33869160098758272</v>
      </c>
      <c r="E9338" s="93">
        <v>0.75553055962167848</v>
      </c>
      <c r="F9338" s="102">
        <f t="shared" si="1030"/>
        <v>1.7555305596216786</v>
      </c>
      <c r="G9338" s="102">
        <f t="shared" si="1033"/>
        <v>27805.896712027003</v>
      </c>
      <c r="H9338" s="102">
        <f t="shared" si="1031"/>
        <v>27808.503247754976</v>
      </c>
      <c r="I9338" s="102">
        <f t="shared" si="1027"/>
        <v>2.6065357279730961</v>
      </c>
      <c r="J9338" s="102">
        <f t="shared" si="1028"/>
        <v>27810.258778314597</v>
      </c>
      <c r="K9338" s="103">
        <f t="shared" si="1029"/>
        <v>4.3620662875946437</v>
      </c>
    </row>
    <row r="9339" spans="2:11" ht="16" thickBot="1" x14ac:dyDescent="0.25">
      <c r="B9339" s="39">
        <v>9324</v>
      </c>
      <c r="C9339" s="94">
        <v>0.52670848237546963</v>
      </c>
      <c r="D9339" s="104">
        <f t="shared" si="1032"/>
        <v>1.9233241435966617</v>
      </c>
      <c r="E9339" s="94">
        <v>5.8603509624979733E-2</v>
      </c>
      <c r="F9339" s="105">
        <f t="shared" si="1030"/>
        <v>1.0586035096249797</v>
      </c>
      <c r="G9339" s="105">
        <f t="shared" si="1033"/>
        <v>27807.8200361706</v>
      </c>
      <c r="H9339" s="105">
        <f t="shared" si="1031"/>
        <v>27810.258778314597</v>
      </c>
      <c r="I9339" s="105">
        <f t="shared" si="1027"/>
        <v>2.438742143996933</v>
      </c>
      <c r="J9339" s="105">
        <f t="shared" si="1028"/>
        <v>27811.317381824221</v>
      </c>
      <c r="K9339" s="106">
        <f t="shared" si="1029"/>
        <v>3.4973456536208687</v>
      </c>
    </row>
    <row r="9340" spans="2:11" x14ac:dyDescent="0.2">
      <c r="B9340" s="35">
        <v>9325</v>
      </c>
      <c r="C9340" s="93">
        <v>0.64594160093070885</v>
      </c>
      <c r="D9340" s="101">
        <f t="shared" si="1032"/>
        <v>1.3111385409660288</v>
      </c>
      <c r="E9340" s="93">
        <v>0.75480948667974879</v>
      </c>
      <c r="F9340" s="102">
        <f t="shared" si="1030"/>
        <v>1.7548094866797488</v>
      </c>
      <c r="G9340" s="102">
        <f t="shared" si="1033"/>
        <v>27809.131174711565</v>
      </c>
      <c r="H9340" s="102">
        <f t="shared" si="1031"/>
        <v>27811.317381824221</v>
      </c>
      <c r="I9340" s="102">
        <f t="shared" si="1027"/>
        <v>2.1862071126561204</v>
      </c>
      <c r="J9340" s="102">
        <f t="shared" si="1028"/>
        <v>27813.072191310901</v>
      </c>
      <c r="K9340" s="103">
        <f t="shared" si="1029"/>
        <v>3.9410165993358532</v>
      </c>
    </row>
    <row r="9341" spans="2:11" x14ac:dyDescent="0.2">
      <c r="B9341" s="35">
        <v>9326</v>
      </c>
      <c r="C9341" s="93">
        <v>0.65325794983309182</v>
      </c>
      <c r="D9341" s="101">
        <f t="shared" si="1032"/>
        <v>1.27734961497401</v>
      </c>
      <c r="E9341" s="93">
        <v>0.67401070516807726</v>
      </c>
      <c r="F9341" s="102">
        <f t="shared" si="1030"/>
        <v>1.6740107051680773</v>
      </c>
      <c r="G9341" s="102">
        <f t="shared" si="1033"/>
        <v>27810.40852432654</v>
      </c>
      <c r="H9341" s="102">
        <f t="shared" si="1031"/>
        <v>27813.072191310901</v>
      </c>
      <c r="I9341" s="102">
        <f t="shared" si="1027"/>
        <v>2.6636669843610434</v>
      </c>
      <c r="J9341" s="102">
        <f t="shared" si="1028"/>
        <v>27814.746202016067</v>
      </c>
      <c r="K9341" s="103">
        <f t="shared" si="1029"/>
        <v>4.3376776895274816</v>
      </c>
    </row>
    <row r="9342" spans="2:11" x14ac:dyDescent="0.2">
      <c r="B9342" s="35">
        <v>9327</v>
      </c>
      <c r="C9342" s="93">
        <v>0.70398513764500725</v>
      </c>
      <c r="D9342" s="101">
        <f t="shared" si="1032"/>
        <v>1.0529941030399408</v>
      </c>
      <c r="E9342" s="93">
        <v>0.70683755949902738</v>
      </c>
      <c r="F9342" s="102">
        <f t="shared" si="1030"/>
        <v>1.7068375594990273</v>
      </c>
      <c r="G9342" s="102">
        <f t="shared" si="1033"/>
        <v>27811.46151842958</v>
      </c>
      <c r="H9342" s="102">
        <f t="shared" si="1031"/>
        <v>27814.746202016067</v>
      </c>
      <c r="I9342" s="102">
        <f t="shared" si="1027"/>
        <v>3.2846835864875175</v>
      </c>
      <c r="J9342" s="102">
        <f t="shared" si="1028"/>
        <v>27816.453039575565</v>
      </c>
      <c r="K9342" s="103">
        <f t="shared" si="1029"/>
        <v>4.9915211459847342</v>
      </c>
    </row>
    <row r="9343" spans="2:11" ht="16" thickBot="1" x14ac:dyDescent="0.25">
      <c r="B9343" s="39">
        <v>9328</v>
      </c>
      <c r="C9343" s="94">
        <v>0.46079168546232874</v>
      </c>
      <c r="D9343" s="104">
        <f t="shared" si="1032"/>
        <v>2.324427640394366</v>
      </c>
      <c r="E9343" s="94">
        <v>0.99843049792382599</v>
      </c>
      <c r="F9343" s="105">
        <f t="shared" si="1030"/>
        <v>1.9984304979238261</v>
      </c>
      <c r="G9343" s="105">
        <f t="shared" si="1033"/>
        <v>27813.785946069973</v>
      </c>
      <c r="H9343" s="105">
        <f t="shared" si="1031"/>
        <v>27816.453039575565</v>
      </c>
      <c r="I9343" s="105">
        <f t="shared" si="1027"/>
        <v>2.6670935055917653</v>
      </c>
      <c r="J9343" s="105">
        <f t="shared" si="1028"/>
        <v>27818.451470073487</v>
      </c>
      <c r="K9343" s="106">
        <f t="shared" si="1029"/>
        <v>4.6655240035142924</v>
      </c>
    </row>
    <row r="9344" spans="2:11" x14ac:dyDescent="0.2">
      <c r="B9344" s="35">
        <v>9329</v>
      </c>
      <c r="C9344" s="93">
        <v>0.64005012593886934</v>
      </c>
      <c r="D9344" s="101">
        <f t="shared" si="1032"/>
        <v>1.3386263517477799</v>
      </c>
      <c r="E9344" s="93">
        <v>0.23083709505689387</v>
      </c>
      <c r="F9344" s="102">
        <f t="shared" si="1030"/>
        <v>1.2308370950568939</v>
      </c>
      <c r="G9344" s="102">
        <f t="shared" si="1033"/>
        <v>27815.124572421722</v>
      </c>
      <c r="H9344" s="102">
        <f t="shared" si="1031"/>
        <v>27818.451470073487</v>
      </c>
      <c r="I9344" s="102">
        <f t="shared" si="1027"/>
        <v>3.3268976517647388</v>
      </c>
      <c r="J9344" s="102">
        <f t="shared" si="1028"/>
        <v>27819.682307168543</v>
      </c>
      <c r="K9344" s="103">
        <f t="shared" si="1029"/>
        <v>4.5577347468206426</v>
      </c>
    </row>
    <row r="9345" spans="2:11" x14ac:dyDescent="0.2">
      <c r="B9345" s="35">
        <v>9330</v>
      </c>
      <c r="C9345" s="93">
        <v>0.18302060100257167</v>
      </c>
      <c r="D9345" s="101">
        <f t="shared" si="1032"/>
        <v>5.0944696760763737</v>
      </c>
      <c r="E9345" s="93">
        <v>3.6979169144864765E-2</v>
      </c>
      <c r="F9345" s="102">
        <f t="shared" si="1030"/>
        <v>1.0369791691448649</v>
      </c>
      <c r="G9345" s="102">
        <f t="shared" si="1033"/>
        <v>27820.2190420978</v>
      </c>
      <c r="H9345" s="102">
        <f t="shared" si="1031"/>
        <v>27820.2190420978</v>
      </c>
      <c r="I9345" s="102">
        <f t="shared" si="1027"/>
        <v>0</v>
      </c>
      <c r="J9345" s="102">
        <f t="shared" si="1028"/>
        <v>27821.256021266945</v>
      </c>
      <c r="K9345" s="103">
        <f t="shared" si="1029"/>
        <v>1.0369791691446153</v>
      </c>
    </row>
    <row r="9346" spans="2:11" x14ac:dyDescent="0.2">
      <c r="B9346" s="35">
        <v>9331</v>
      </c>
      <c r="C9346" s="93">
        <v>0.63474920599323914</v>
      </c>
      <c r="D9346" s="101">
        <f t="shared" si="1032"/>
        <v>1.3635759278848756</v>
      </c>
      <c r="E9346" s="93">
        <v>0.17234804098723988</v>
      </c>
      <c r="F9346" s="102">
        <f t="shared" si="1030"/>
        <v>1.1723480409872398</v>
      </c>
      <c r="G9346" s="102">
        <f t="shared" si="1033"/>
        <v>27821.582618025684</v>
      </c>
      <c r="H9346" s="102">
        <f t="shared" si="1031"/>
        <v>27821.582618025684</v>
      </c>
      <c r="I9346" s="102">
        <f t="shared" si="1027"/>
        <v>0</v>
      </c>
      <c r="J9346" s="102">
        <f t="shared" si="1028"/>
        <v>27822.75496606667</v>
      </c>
      <c r="K9346" s="103">
        <f t="shared" si="1029"/>
        <v>1.1723480409855256</v>
      </c>
    </row>
    <row r="9347" spans="2:11" ht="16" thickBot="1" x14ac:dyDescent="0.25">
      <c r="B9347" s="39">
        <v>9332</v>
      </c>
      <c r="C9347" s="94">
        <v>0.94383993557872303</v>
      </c>
      <c r="D9347" s="104">
        <f t="shared" si="1032"/>
        <v>0.17339606094546281</v>
      </c>
      <c r="E9347" s="94">
        <v>0.56681423545289278</v>
      </c>
      <c r="F9347" s="105">
        <f t="shared" si="1030"/>
        <v>1.5668142354528927</v>
      </c>
      <c r="G9347" s="105">
        <f t="shared" si="1033"/>
        <v>27821.75601408663</v>
      </c>
      <c r="H9347" s="105">
        <f t="shared" si="1031"/>
        <v>27822.75496606667</v>
      </c>
      <c r="I9347" s="105">
        <f t="shared" si="1027"/>
        <v>0.99895198004014674</v>
      </c>
      <c r="J9347" s="105">
        <f t="shared" si="1028"/>
        <v>27824.321780302122</v>
      </c>
      <c r="K9347" s="106">
        <f t="shared" si="1029"/>
        <v>2.5657662154917489</v>
      </c>
    </row>
    <row r="9348" spans="2:11" x14ac:dyDescent="0.2">
      <c r="B9348" s="35">
        <v>9333</v>
      </c>
      <c r="C9348" s="93">
        <v>0.99717561194694859</v>
      </c>
      <c r="D9348" s="101">
        <f t="shared" si="1032"/>
        <v>8.4851524894176932E-3</v>
      </c>
      <c r="E9348" s="93">
        <v>0.31062761300564568</v>
      </c>
      <c r="F9348" s="102">
        <f t="shared" si="1030"/>
        <v>1.3106276130056456</v>
      </c>
      <c r="G9348" s="102">
        <f t="shared" si="1033"/>
        <v>27821.764499239118</v>
      </c>
      <c r="H9348" s="102">
        <f t="shared" si="1031"/>
        <v>27824.321780302122</v>
      </c>
      <c r="I9348" s="102">
        <f t="shared" si="1027"/>
        <v>2.5572810630037566</v>
      </c>
      <c r="J9348" s="102">
        <f t="shared" si="1028"/>
        <v>27825.632407915127</v>
      </c>
      <c r="K9348" s="103">
        <f t="shared" si="1029"/>
        <v>3.8679086760093924</v>
      </c>
    </row>
    <row r="9349" spans="2:11" x14ac:dyDescent="0.2">
      <c r="B9349" s="35">
        <v>9334</v>
      </c>
      <c r="C9349" s="93">
        <v>0.50508372341816687</v>
      </c>
      <c r="D9349" s="101">
        <f t="shared" si="1032"/>
        <v>2.0490932235041424</v>
      </c>
      <c r="E9349" s="93">
        <v>0.99120294324542557</v>
      </c>
      <c r="F9349" s="102">
        <f t="shared" si="1030"/>
        <v>1.9912029432454257</v>
      </c>
      <c r="G9349" s="102">
        <f t="shared" si="1033"/>
        <v>27823.813592462622</v>
      </c>
      <c r="H9349" s="102">
        <f t="shared" si="1031"/>
        <v>27825.632407915127</v>
      </c>
      <c r="I9349" s="102">
        <f t="shared" si="1027"/>
        <v>1.8188154525050777</v>
      </c>
      <c r="J9349" s="102">
        <f t="shared" si="1028"/>
        <v>27827.623610858373</v>
      </c>
      <c r="K9349" s="103">
        <f t="shared" si="1029"/>
        <v>3.8100183957503759</v>
      </c>
    </row>
    <row r="9350" spans="2:11" x14ac:dyDescent="0.2">
      <c r="B9350" s="35">
        <v>9335</v>
      </c>
      <c r="C9350" s="93">
        <v>6.1275789148224069E-2</v>
      </c>
      <c r="D9350" s="101">
        <f t="shared" si="1032"/>
        <v>8.3771114125647159</v>
      </c>
      <c r="E9350" s="93">
        <v>9.1291670221259613E-2</v>
      </c>
      <c r="F9350" s="102">
        <f t="shared" si="1030"/>
        <v>1.0912916702212596</v>
      </c>
      <c r="G9350" s="102">
        <f t="shared" si="1033"/>
        <v>27832.190703875185</v>
      </c>
      <c r="H9350" s="102">
        <f t="shared" si="1031"/>
        <v>27832.190703875185</v>
      </c>
      <c r="I9350" s="102">
        <f t="shared" si="1027"/>
        <v>0</v>
      </c>
      <c r="J9350" s="102">
        <f t="shared" si="1028"/>
        <v>27833.281995545407</v>
      </c>
      <c r="K9350" s="103">
        <f t="shared" si="1029"/>
        <v>1.0912916702218354</v>
      </c>
    </row>
    <row r="9351" spans="2:11" ht="16" thickBot="1" x14ac:dyDescent="0.25">
      <c r="B9351" s="39">
        <v>9336</v>
      </c>
      <c r="C9351" s="94">
        <v>0.89580820114938853</v>
      </c>
      <c r="D9351" s="104">
        <f t="shared" si="1032"/>
        <v>0.33008685041633806</v>
      </c>
      <c r="E9351" s="94">
        <v>0.32844348753218744</v>
      </c>
      <c r="F9351" s="105">
        <f t="shared" si="1030"/>
        <v>1.3284434875321876</v>
      </c>
      <c r="G9351" s="105">
        <f t="shared" si="1033"/>
        <v>27832.520790725601</v>
      </c>
      <c r="H9351" s="105">
        <f t="shared" si="1031"/>
        <v>27833.281995545407</v>
      </c>
      <c r="I9351" s="105">
        <f t="shared" si="1027"/>
        <v>0.76120481980615295</v>
      </c>
      <c r="J9351" s="105">
        <f t="shared" si="1028"/>
        <v>27834.610439032938</v>
      </c>
      <c r="K9351" s="106">
        <f t="shared" si="1029"/>
        <v>2.0896483073374839</v>
      </c>
    </row>
    <row r="9352" spans="2:11" x14ac:dyDescent="0.2">
      <c r="B9352" s="35">
        <v>9337</v>
      </c>
      <c r="C9352" s="93">
        <v>0.66294776016149259</v>
      </c>
      <c r="D9352" s="101">
        <f t="shared" si="1032"/>
        <v>1.2331772550616087</v>
      </c>
      <c r="E9352" s="93">
        <v>0.21411132229532759</v>
      </c>
      <c r="F9352" s="102">
        <f t="shared" si="1030"/>
        <v>1.2141113222953277</v>
      </c>
      <c r="G9352" s="102">
        <f t="shared" si="1033"/>
        <v>27833.753967980661</v>
      </c>
      <c r="H9352" s="102">
        <f t="shared" si="1031"/>
        <v>27834.610439032938</v>
      </c>
      <c r="I9352" s="102">
        <f t="shared" si="1027"/>
        <v>0.8564710522769019</v>
      </c>
      <c r="J9352" s="102">
        <f t="shared" si="1028"/>
        <v>27835.824550355235</v>
      </c>
      <c r="K9352" s="103">
        <f t="shared" si="1029"/>
        <v>2.0705823745738599</v>
      </c>
    </row>
    <row r="9353" spans="2:11" x14ac:dyDescent="0.2">
      <c r="B9353" s="35">
        <v>9338</v>
      </c>
      <c r="C9353" s="93">
        <v>0.15996266989265451</v>
      </c>
      <c r="D9353" s="101">
        <f t="shared" si="1032"/>
        <v>5.4984444124229146</v>
      </c>
      <c r="E9353" s="93">
        <v>0.16285624572814361</v>
      </c>
      <c r="F9353" s="102">
        <f t="shared" si="1030"/>
        <v>1.1628562457281437</v>
      </c>
      <c r="G9353" s="102">
        <f t="shared" si="1033"/>
        <v>27839.252412393085</v>
      </c>
      <c r="H9353" s="102">
        <f t="shared" si="1031"/>
        <v>27839.252412393085</v>
      </c>
      <c r="I9353" s="102">
        <f t="shared" si="1027"/>
        <v>0</v>
      </c>
      <c r="J9353" s="102">
        <f t="shared" si="1028"/>
        <v>27840.415268638815</v>
      </c>
      <c r="K9353" s="103">
        <f t="shared" si="1029"/>
        <v>1.1628562457299267</v>
      </c>
    </row>
    <row r="9354" spans="2:11" x14ac:dyDescent="0.2">
      <c r="B9354" s="35">
        <v>9339</v>
      </c>
      <c r="C9354" s="93">
        <v>0.72215274541717733</v>
      </c>
      <c r="D9354" s="101">
        <f t="shared" si="1032"/>
        <v>0.97655581114546275</v>
      </c>
      <c r="E9354" s="93">
        <v>0.92841991667233603</v>
      </c>
      <c r="F9354" s="102">
        <f t="shared" si="1030"/>
        <v>1.9284199166723361</v>
      </c>
      <c r="G9354" s="102">
        <f t="shared" si="1033"/>
        <v>27840.228968204232</v>
      </c>
      <c r="H9354" s="102">
        <f t="shared" si="1031"/>
        <v>27840.415268638815</v>
      </c>
      <c r="I9354" s="102">
        <f t="shared" si="1027"/>
        <v>0.18630043458324508</v>
      </c>
      <c r="J9354" s="102">
        <f t="shared" si="1028"/>
        <v>27842.343688555487</v>
      </c>
      <c r="K9354" s="103">
        <f t="shared" si="1029"/>
        <v>2.1147203512555279</v>
      </c>
    </row>
    <row r="9355" spans="2:11" ht="16" thickBot="1" x14ac:dyDescent="0.25">
      <c r="B9355" s="39">
        <v>9340</v>
      </c>
      <c r="C9355" s="94">
        <v>2.4234783616079336E-2</v>
      </c>
      <c r="D9355" s="104">
        <f t="shared" si="1032"/>
        <v>11.15989901488728</v>
      </c>
      <c r="E9355" s="94">
        <v>0.28090070033322978</v>
      </c>
      <c r="F9355" s="105">
        <f t="shared" si="1030"/>
        <v>1.2809007003332298</v>
      </c>
      <c r="G9355" s="105">
        <f t="shared" si="1033"/>
        <v>27851.388867219121</v>
      </c>
      <c r="H9355" s="105">
        <f t="shared" si="1031"/>
        <v>27851.388867219121</v>
      </c>
      <c r="I9355" s="105">
        <f t="shared" si="1027"/>
        <v>0</v>
      </c>
      <c r="J9355" s="105">
        <f t="shared" si="1028"/>
        <v>27852.669767919455</v>
      </c>
      <c r="K9355" s="106">
        <f t="shared" si="1029"/>
        <v>1.280900700334314</v>
      </c>
    </row>
    <row r="9356" spans="2:11" x14ac:dyDescent="0.2">
      <c r="B9356" s="35">
        <v>9341</v>
      </c>
      <c r="C9356" s="93">
        <v>0.95932201592277022</v>
      </c>
      <c r="D9356" s="101">
        <f t="shared" si="1032"/>
        <v>0.1245854323029922</v>
      </c>
      <c r="E9356" s="93">
        <v>0.22715435314710042</v>
      </c>
      <c r="F9356" s="102">
        <f t="shared" si="1030"/>
        <v>1.2271543531471005</v>
      </c>
      <c r="G9356" s="102">
        <f t="shared" si="1033"/>
        <v>27851.513452651423</v>
      </c>
      <c r="H9356" s="102">
        <f t="shared" si="1031"/>
        <v>27852.669767919455</v>
      </c>
      <c r="I9356" s="102">
        <f t="shared" si="1027"/>
        <v>1.1563152680319035</v>
      </c>
      <c r="J9356" s="102">
        <f t="shared" si="1028"/>
        <v>27853.896922272601</v>
      </c>
      <c r="K9356" s="103">
        <f t="shared" si="1029"/>
        <v>2.3834696211779374</v>
      </c>
    </row>
    <row r="9357" spans="2:11" x14ac:dyDescent="0.2">
      <c r="B9357" s="35">
        <v>9342</v>
      </c>
      <c r="C9357" s="93">
        <v>0.89538343917764407</v>
      </c>
      <c r="D9357" s="101">
        <f t="shared" si="1032"/>
        <v>0.33150968637696954</v>
      </c>
      <c r="E9357" s="93">
        <v>0.20252376494074142</v>
      </c>
      <c r="F9357" s="102">
        <f t="shared" si="1030"/>
        <v>1.2025237649407414</v>
      </c>
      <c r="G9357" s="102">
        <f t="shared" si="1033"/>
        <v>27851.8449623378</v>
      </c>
      <c r="H9357" s="102">
        <f t="shared" si="1031"/>
        <v>27853.896922272601</v>
      </c>
      <c r="I9357" s="102">
        <f t="shared" si="1027"/>
        <v>2.0519599348008342</v>
      </c>
      <c r="J9357" s="102">
        <f t="shared" si="1028"/>
        <v>27855.09944603754</v>
      </c>
      <c r="K9357" s="103">
        <f t="shared" si="1029"/>
        <v>3.2544836997403763</v>
      </c>
    </row>
    <row r="9358" spans="2:11" x14ac:dyDescent="0.2">
      <c r="B9358" s="35">
        <v>9343</v>
      </c>
      <c r="C9358" s="93">
        <v>0.57751490391326477</v>
      </c>
      <c r="D9358" s="101">
        <f t="shared" si="1032"/>
        <v>1.6470630878315491</v>
      </c>
      <c r="E9358" s="93">
        <v>0.9595062658671033</v>
      </c>
      <c r="F9358" s="102">
        <f t="shared" si="1030"/>
        <v>1.9595062658671032</v>
      </c>
      <c r="G9358" s="102">
        <f t="shared" si="1033"/>
        <v>27853.492025425632</v>
      </c>
      <c r="H9358" s="102">
        <f t="shared" si="1031"/>
        <v>27855.09944603754</v>
      </c>
      <c r="I9358" s="102">
        <f t="shared" si="1027"/>
        <v>1.6074206119083101</v>
      </c>
      <c r="J9358" s="102">
        <f t="shared" si="1028"/>
        <v>27857.058952303407</v>
      </c>
      <c r="K9358" s="103">
        <f t="shared" si="1029"/>
        <v>3.5669268777746765</v>
      </c>
    </row>
    <row r="9359" spans="2:11" ht="16" thickBot="1" x14ac:dyDescent="0.25">
      <c r="B9359" s="39">
        <v>9344</v>
      </c>
      <c r="C9359" s="94">
        <v>0.78305275094120863</v>
      </c>
      <c r="D9359" s="104">
        <f t="shared" si="1032"/>
        <v>0.7336656448959743</v>
      </c>
      <c r="E9359" s="94">
        <v>0.87476437113978556</v>
      </c>
      <c r="F9359" s="105">
        <f t="shared" si="1030"/>
        <v>1.8747643711397854</v>
      </c>
      <c r="G9359" s="105">
        <f t="shared" si="1033"/>
        <v>27854.225691070529</v>
      </c>
      <c r="H9359" s="105">
        <f t="shared" si="1031"/>
        <v>27857.058952303407</v>
      </c>
      <c r="I9359" s="105">
        <f t="shared" si="1027"/>
        <v>2.8332612328777032</v>
      </c>
      <c r="J9359" s="105">
        <f t="shared" si="1028"/>
        <v>27858.933716674546</v>
      </c>
      <c r="K9359" s="106">
        <f t="shared" si="1029"/>
        <v>4.7080256040171662</v>
      </c>
    </row>
    <row r="9360" spans="2:11" x14ac:dyDescent="0.2">
      <c r="B9360" s="35">
        <v>9345</v>
      </c>
      <c r="C9360" s="93">
        <v>0.75768987510106423</v>
      </c>
      <c r="D9360" s="101">
        <f t="shared" si="1032"/>
        <v>0.83244333842762153</v>
      </c>
      <c r="E9360" s="93">
        <v>1.5661580467715375E-2</v>
      </c>
      <c r="F9360" s="102">
        <f t="shared" si="1030"/>
        <v>1.0156615804677154</v>
      </c>
      <c r="G9360" s="102">
        <f t="shared" si="1033"/>
        <v>27855.058134408955</v>
      </c>
      <c r="H9360" s="102">
        <f t="shared" si="1031"/>
        <v>27858.933716674546</v>
      </c>
      <c r="I9360" s="102">
        <f t="shared" si="1027"/>
        <v>3.8755822655912198</v>
      </c>
      <c r="J9360" s="102">
        <f t="shared" si="1028"/>
        <v>27859.949378255013</v>
      </c>
      <c r="K9360" s="103">
        <f t="shared" si="1029"/>
        <v>4.8912438460574776</v>
      </c>
    </row>
    <row r="9361" spans="2:11" x14ac:dyDescent="0.2">
      <c r="B9361" s="35">
        <v>9346</v>
      </c>
      <c r="C9361" s="93">
        <v>0.83696704463813176</v>
      </c>
      <c r="D9361" s="101">
        <f t="shared" si="1032"/>
        <v>0.53391174738000735</v>
      </c>
      <c r="E9361" s="93">
        <v>0.18824557439239109</v>
      </c>
      <c r="F9361" s="102">
        <f t="shared" si="1030"/>
        <v>1.1882455743923912</v>
      </c>
      <c r="G9361" s="102">
        <f t="shared" si="1033"/>
        <v>27855.592046156336</v>
      </c>
      <c r="H9361" s="102">
        <f t="shared" si="1031"/>
        <v>27859.949378255013</v>
      </c>
      <c r="I9361" s="102">
        <f t="shared" si="1027"/>
        <v>4.3573320986761246</v>
      </c>
      <c r="J9361" s="102">
        <f t="shared" si="1028"/>
        <v>27861.137623829403</v>
      </c>
      <c r="K9361" s="103">
        <f t="shared" si="1029"/>
        <v>5.5455776730668731</v>
      </c>
    </row>
    <row r="9362" spans="2:11" x14ac:dyDescent="0.2">
      <c r="B9362" s="35">
        <v>9347</v>
      </c>
      <c r="C9362" s="93">
        <v>0.33052230780925318</v>
      </c>
      <c r="D9362" s="101">
        <f t="shared" si="1032"/>
        <v>3.3212433744439851</v>
      </c>
      <c r="E9362" s="93">
        <v>1.5255494436882122E-3</v>
      </c>
      <c r="F9362" s="102">
        <f t="shared" si="1030"/>
        <v>1.0015255494436883</v>
      </c>
      <c r="G9362" s="102">
        <f t="shared" si="1033"/>
        <v>27858.913289530781</v>
      </c>
      <c r="H9362" s="102">
        <f t="shared" si="1031"/>
        <v>27861.137623829403</v>
      </c>
      <c r="I9362" s="102">
        <f t="shared" ref="I9362:I9425" si="1034">H9362-G9362</f>
        <v>2.2243342986221251</v>
      </c>
      <c r="J9362" s="102">
        <f t="shared" ref="J9362:J9425" si="1035">H9362+F9362</f>
        <v>27862.139149378847</v>
      </c>
      <c r="K9362" s="103">
        <f t="shared" ref="K9362:K9425" si="1036">J9362-G9362</f>
        <v>3.2258598480657383</v>
      </c>
    </row>
    <row r="9363" spans="2:11" ht="16" thickBot="1" x14ac:dyDescent="0.25">
      <c r="B9363" s="39">
        <v>9348</v>
      </c>
      <c r="C9363" s="94">
        <v>0.44934169123111578</v>
      </c>
      <c r="D9363" s="104">
        <f t="shared" si="1032"/>
        <v>2.3999150270647922</v>
      </c>
      <c r="E9363" s="94">
        <v>0.93998853466917531</v>
      </c>
      <c r="F9363" s="105">
        <f t="shared" si="1030"/>
        <v>1.9399885346691752</v>
      </c>
      <c r="G9363" s="105">
        <f t="shared" si="1033"/>
        <v>27861.313204557846</v>
      </c>
      <c r="H9363" s="105">
        <f t="shared" si="1031"/>
        <v>27862.139149378847</v>
      </c>
      <c r="I9363" s="105">
        <f t="shared" si="1034"/>
        <v>0.8259448210010305</v>
      </c>
      <c r="J9363" s="105">
        <f t="shared" si="1035"/>
        <v>27864.079137913515</v>
      </c>
      <c r="K9363" s="106">
        <f t="shared" si="1036"/>
        <v>2.7659333556694037</v>
      </c>
    </row>
    <row r="9364" spans="2:11" x14ac:dyDescent="0.2">
      <c r="B9364" s="35">
        <v>9349</v>
      </c>
      <c r="C9364" s="93">
        <v>0.50363898083252889</v>
      </c>
      <c r="D9364" s="101">
        <f t="shared" si="1032"/>
        <v>2.0576867263613892</v>
      </c>
      <c r="E9364" s="93">
        <v>7.2407812765101665E-2</v>
      </c>
      <c r="F9364" s="102">
        <f t="shared" si="1030"/>
        <v>1.0724078127651016</v>
      </c>
      <c r="G9364" s="102">
        <f t="shared" si="1033"/>
        <v>27863.370891284208</v>
      </c>
      <c r="H9364" s="102">
        <f t="shared" si="1031"/>
        <v>27864.079137913515</v>
      </c>
      <c r="I9364" s="102">
        <f t="shared" si="1034"/>
        <v>0.7082466293068137</v>
      </c>
      <c r="J9364" s="102">
        <f t="shared" si="1035"/>
        <v>27865.151545726279</v>
      </c>
      <c r="K9364" s="103">
        <f t="shared" si="1036"/>
        <v>1.7806544420709542</v>
      </c>
    </row>
    <row r="9365" spans="2:11" x14ac:dyDescent="0.2">
      <c r="B9365" s="35">
        <v>9350</v>
      </c>
      <c r="C9365" s="93">
        <v>0.34215439619760923</v>
      </c>
      <c r="D9365" s="101">
        <f t="shared" si="1032"/>
        <v>3.217479578767843</v>
      </c>
      <c r="E9365" s="93">
        <v>0.57267131182714592</v>
      </c>
      <c r="F9365" s="102">
        <f t="shared" si="1030"/>
        <v>1.572671311827146</v>
      </c>
      <c r="G9365" s="102">
        <f t="shared" si="1033"/>
        <v>27866.588370862977</v>
      </c>
      <c r="H9365" s="102">
        <f t="shared" si="1031"/>
        <v>27866.588370862977</v>
      </c>
      <c r="I9365" s="102">
        <f t="shared" si="1034"/>
        <v>0</v>
      </c>
      <c r="J9365" s="102">
        <f t="shared" si="1035"/>
        <v>27868.161042174805</v>
      </c>
      <c r="K9365" s="103">
        <f t="shared" si="1036"/>
        <v>1.5726713118274347</v>
      </c>
    </row>
    <row r="9366" spans="2:11" x14ac:dyDescent="0.2">
      <c r="B9366" s="35">
        <v>9351</v>
      </c>
      <c r="C9366" s="93">
        <v>7.6434368123467045E-2</v>
      </c>
      <c r="D9366" s="101">
        <f t="shared" si="1032"/>
        <v>7.7139685182341688</v>
      </c>
      <c r="E9366" s="93">
        <v>0.24297039996045089</v>
      </c>
      <c r="F9366" s="102">
        <f t="shared" si="1030"/>
        <v>1.2429703999604509</v>
      </c>
      <c r="G9366" s="102">
        <f t="shared" si="1033"/>
        <v>27874.302339381211</v>
      </c>
      <c r="H9366" s="102">
        <f t="shared" si="1031"/>
        <v>27874.302339381211</v>
      </c>
      <c r="I9366" s="102">
        <f t="shared" si="1034"/>
        <v>0</v>
      </c>
      <c r="J9366" s="102">
        <f t="shared" si="1035"/>
        <v>27875.54530978117</v>
      </c>
      <c r="K9366" s="103">
        <f t="shared" si="1036"/>
        <v>1.2429703999587218</v>
      </c>
    </row>
    <row r="9367" spans="2:11" ht="16" thickBot="1" x14ac:dyDescent="0.25">
      <c r="B9367" s="39">
        <v>9352</v>
      </c>
      <c r="C9367" s="94">
        <v>0.93707569222305687</v>
      </c>
      <c r="D9367" s="104">
        <f t="shared" si="1032"/>
        <v>0.19497365565497313</v>
      </c>
      <c r="E9367" s="94">
        <v>0.51237605554878873</v>
      </c>
      <c r="F9367" s="105">
        <f t="shared" si="1030"/>
        <v>1.5123760555487888</v>
      </c>
      <c r="G9367" s="105">
        <f t="shared" si="1033"/>
        <v>27874.497313036867</v>
      </c>
      <c r="H9367" s="105">
        <f t="shared" si="1031"/>
        <v>27875.54530978117</v>
      </c>
      <c r="I9367" s="105">
        <f t="shared" si="1034"/>
        <v>1.0479967443025089</v>
      </c>
      <c r="J9367" s="105">
        <f t="shared" si="1035"/>
        <v>27877.057685836717</v>
      </c>
      <c r="K9367" s="106">
        <f t="shared" si="1036"/>
        <v>2.5603727998495742</v>
      </c>
    </row>
    <row r="9368" spans="2:11" x14ac:dyDescent="0.2">
      <c r="B9368" s="35">
        <v>9353</v>
      </c>
      <c r="C9368" s="93">
        <v>0.73634533818627002</v>
      </c>
      <c r="D9368" s="101">
        <f t="shared" si="1032"/>
        <v>0.91816818241619613</v>
      </c>
      <c r="E9368" s="93">
        <v>0.58655522216631273</v>
      </c>
      <c r="F9368" s="102">
        <f t="shared" si="1030"/>
        <v>1.5865552221663126</v>
      </c>
      <c r="G9368" s="102">
        <f t="shared" si="1033"/>
        <v>27875.415481219283</v>
      </c>
      <c r="H9368" s="102">
        <f t="shared" si="1031"/>
        <v>27877.057685836717</v>
      </c>
      <c r="I9368" s="102">
        <f t="shared" si="1034"/>
        <v>1.6422046174338902</v>
      </c>
      <c r="J9368" s="102">
        <f t="shared" si="1035"/>
        <v>27878.644241058882</v>
      </c>
      <c r="K9368" s="103">
        <f t="shared" si="1036"/>
        <v>3.2287598395996611</v>
      </c>
    </row>
    <row r="9369" spans="2:11" x14ac:dyDescent="0.2">
      <c r="B9369" s="35">
        <v>9354</v>
      </c>
      <c r="C9369" s="93">
        <v>0.23406393834929518</v>
      </c>
      <c r="D9369" s="101">
        <f t="shared" si="1032"/>
        <v>4.3564828804168592</v>
      </c>
      <c r="E9369" s="93">
        <v>0.42704394210548557</v>
      </c>
      <c r="F9369" s="102">
        <f t="shared" si="1030"/>
        <v>1.4270439421054855</v>
      </c>
      <c r="G9369" s="102">
        <f t="shared" si="1033"/>
        <v>27879.771964099698</v>
      </c>
      <c r="H9369" s="102">
        <f t="shared" si="1031"/>
        <v>27879.771964099698</v>
      </c>
      <c r="I9369" s="102">
        <f t="shared" si="1034"/>
        <v>0</v>
      </c>
      <c r="J9369" s="102">
        <f t="shared" si="1035"/>
        <v>27881.199008041804</v>
      </c>
      <c r="K9369" s="103">
        <f t="shared" si="1036"/>
        <v>1.4270439421052288</v>
      </c>
    </row>
    <row r="9370" spans="2:11" x14ac:dyDescent="0.2">
      <c r="B9370" s="35">
        <v>9355</v>
      </c>
      <c r="C9370" s="93">
        <v>0.39394802714932409</v>
      </c>
      <c r="D9370" s="101">
        <f t="shared" si="1032"/>
        <v>2.7946088675211422</v>
      </c>
      <c r="E9370" s="93">
        <v>0.64718190695317257</v>
      </c>
      <c r="F9370" s="102">
        <f t="shared" si="1030"/>
        <v>1.6471819069531726</v>
      </c>
      <c r="G9370" s="102">
        <f t="shared" si="1033"/>
        <v>27882.566572967218</v>
      </c>
      <c r="H9370" s="102">
        <f t="shared" si="1031"/>
        <v>27882.566572967218</v>
      </c>
      <c r="I9370" s="102">
        <f t="shared" si="1034"/>
        <v>0</v>
      </c>
      <c r="J9370" s="102">
        <f t="shared" si="1035"/>
        <v>27884.21375487417</v>
      </c>
      <c r="K9370" s="103">
        <f t="shared" si="1036"/>
        <v>1.6471819069520279</v>
      </c>
    </row>
    <row r="9371" spans="2:11" ht="16" thickBot="1" x14ac:dyDescent="0.25">
      <c r="B9371" s="39">
        <v>9356</v>
      </c>
      <c r="C9371" s="94">
        <v>0.67515589589625891</v>
      </c>
      <c r="D9371" s="104">
        <f t="shared" si="1032"/>
        <v>1.1784349736780877</v>
      </c>
      <c r="E9371" s="94">
        <v>0.66172072397571924</v>
      </c>
      <c r="F9371" s="105">
        <f t="shared" si="1030"/>
        <v>1.6617207239757192</v>
      </c>
      <c r="G9371" s="105">
        <f t="shared" si="1033"/>
        <v>27883.745007940895</v>
      </c>
      <c r="H9371" s="105">
        <f t="shared" si="1031"/>
        <v>27884.21375487417</v>
      </c>
      <c r="I9371" s="105">
        <f t="shared" si="1034"/>
        <v>0.46874693327481509</v>
      </c>
      <c r="J9371" s="105">
        <f t="shared" si="1035"/>
        <v>27885.875475598146</v>
      </c>
      <c r="K9371" s="106">
        <f t="shared" si="1036"/>
        <v>2.130467657250847</v>
      </c>
    </row>
    <row r="9372" spans="2:11" x14ac:dyDescent="0.2">
      <c r="B9372" s="35">
        <v>9357</v>
      </c>
      <c r="C9372" s="93">
        <v>0.89186328165409079</v>
      </c>
      <c r="D9372" s="101">
        <f t="shared" si="1032"/>
        <v>0.34332728951301683</v>
      </c>
      <c r="E9372" s="93">
        <v>0.35495928510111452</v>
      </c>
      <c r="F9372" s="102">
        <f t="shared" si="1030"/>
        <v>1.3549592851011145</v>
      </c>
      <c r="G9372" s="102">
        <f t="shared" si="1033"/>
        <v>27884.088335230408</v>
      </c>
      <c r="H9372" s="102">
        <f t="shared" si="1031"/>
        <v>27885.875475598146</v>
      </c>
      <c r="I9372" s="102">
        <f t="shared" si="1034"/>
        <v>1.787140367738175</v>
      </c>
      <c r="J9372" s="102">
        <f t="shared" si="1035"/>
        <v>27887.230434883248</v>
      </c>
      <c r="K9372" s="103">
        <f t="shared" si="1036"/>
        <v>3.1420996528395335</v>
      </c>
    </row>
    <row r="9373" spans="2:11" x14ac:dyDescent="0.2">
      <c r="B9373" s="35">
        <v>9358</v>
      </c>
      <c r="C9373" s="93">
        <v>0.9139747656119821</v>
      </c>
      <c r="D9373" s="101">
        <f t="shared" si="1032"/>
        <v>0.26985694994622311</v>
      </c>
      <c r="E9373" s="93">
        <v>5.0243990274439598E-2</v>
      </c>
      <c r="F9373" s="102">
        <f t="shared" si="1030"/>
        <v>1.0502439902744396</v>
      </c>
      <c r="G9373" s="102">
        <f t="shared" si="1033"/>
        <v>27884.358192180356</v>
      </c>
      <c r="H9373" s="102">
        <f t="shared" si="1031"/>
        <v>27887.230434883248</v>
      </c>
      <c r="I9373" s="102">
        <f t="shared" si="1034"/>
        <v>2.8722427028915263</v>
      </c>
      <c r="J9373" s="102">
        <f t="shared" si="1035"/>
        <v>27888.280678873522</v>
      </c>
      <c r="K9373" s="103">
        <f t="shared" si="1036"/>
        <v>3.9224866931654105</v>
      </c>
    </row>
    <row r="9374" spans="2:11" x14ac:dyDescent="0.2">
      <c r="B9374" s="35">
        <v>9359</v>
      </c>
      <c r="C9374" s="93">
        <v>0.383043400692476</v>
      </c>
      <c r="D9374" s="101">
        <f t="shared" si="1032"/>
        <v>2.878820935459609</v>
      </c>
      <c r="E9374" s="93">
        <v>6.1905008219863777E-2</v>
      </c>
      <c r="F9374" s="102">
        <f t="shared" si="1030"/>
        <v>1.0619050082198638</v>
      </c>
      <c r="G9374" s="102">
        <f t="shared" si="1033"/>
        <v>27887.237013115817</v>
      </c>
      <c r="H9374" s="102">
        <f t="shared" si="1031"/>
        <v>27888.280678873522</v>
      </c>
      <c r="I9374" s="102">
        <f t="shared" si="1034"/>
        <v>1.0436657577047299</v>
      </c>
      <c r="J9374" s="102">
        <f t="shared" si="1035"/>
        <v>27889.342583881742</v>
      </c>
      <c r="K9374" s="103">
        <f t="shared" si="1036"/>
        <v>2.1055707659252221</v>
      </c>
    </row>
    <row r="9375" spans="2:11" ht="16" thickBot="1" x14ac:dyDescent="0.25">
      <c r="B9375" s="39">
        <v>9360</v>
      </c>
      <c r="C9375" s="94">
        <v>0.27877301423848344</v>
      </c>
      <c r="D9375" s="104">
        <f t="shared" si="1032"/>
        <v>3.8320721919760903</v>
      </c>
      <c r="E9375" s="94">
        <v>0.73686659868622495</v>
      </c>
      <c r="F9375" s="105">
        <f t="shared" si="1030"/>
        <v>1.7368665986862251</v>
      </c>
      <c r="G9375" s="105">
        <f t="shared" si="1033"/>
        <v>27891.069085307794</v>
      </c>
      <c r="H9375" s="105">
        <f t="shared" si="1031"/>
        <v>27891.069085307794</v>
      </c>
      <c r="I9375" s="105">
        <f t="shared" si="1034"/>
        <v>0</v>
      </c>
      <c r="J9375" s="105">
        <f t="shared" si="1035"/>
        <v>27892.805951906481</v>
      </c>
      <c r="K9375" s="106">
        <f t="shared" si="1036"/>
        <v>1.7368665986869019</v>
      </c>
    </row>
    <row r="9376" spans="2:11" x14ac:dyDescent="0.2">
      <c r="B9376" s="35">
        <v>9361</v>
      </c>
      <c r="C9376" s="93">
        <v>4.6907589291553697E-2</v>
      </c>
      <c r="D9376" s="101">
        <f t="shared" si="1032"/>
        <v>9.1787273941136505</v>
      </c>
      <c r="E9376" s="93">
        <v>0.34150989605182525</v>
      </c>
      <c r="F9376" s="102">
        <f t="shared" si="1030"/>
        <v>1.3415098960518252</v>
      </c>
      <c r="G9376" s="102">
        <f t="shared" si="1033"/>
        <v>27900.247812701909</v>
      </c>
      <c r="H9376" s="102">
        <f t="shared" si="1031"/>
        <v>27900.247812701909</v>
      </c>
      <c r="I9376" s="102">
        <f t="shared" si="1034"/>
        <v>0</v>
      </c>
      <c r="J9376" s="102">
        <f t="shared" si="1035"/>
        <v>27901.58932259796</v>
      </c>
      <c r="K9376" s="103">
        <f t="shared" si="1036"/>
        <v>1.341509896050411</v>
      </c>
    </row>
    <row r="9377" spans="2:11" x14ac:dyDescent="0.2">
      <c r="B9377" s="35">
        <v>9362</v>
      </c>
      <c r="C9377" s="93">
        <v>0.79917398076934643</v>
      </c>
      <c r="D9377" s="101">
        <f t="shared" si="1032"/>
        <v>0.67252982631804792</v>
      </c>
      <c r="E9377" s="93">
        <v>0.58048387904915599</v>
      </c>
      <c r="F9377" s="102">
        <f t="shared" si="1030"/>
        <v>1.580483879049156</v>
      </c>
      <c r="G9377" s="102">
        <f t="shared" si="1033"/>
        <v>27900.920342528229</v>
      </c>
      <c r="H9377" s="102">
        <f t="shared" si="1031"/>
        <v>27901.58932259796</v>
      </c>
      <c r="I9377" s="102">
        <f t="shared" si="1034"/>
        <v>0.66898006973133306</v>
      </c>
      <c r="J9377" s="102">
        <f t="shared" si="1035"/>
        <v>27903.16980647701</v>
      </c>
      <c r="K9377" s="103">
        <f t="shared" si="1036"/>
        <v>2.2494639487813402</v>
      </c>
    </row>
    <row r="9378" spans="2:11" x14ac:dyDescent="0.2">
      <c r="B9378" s="35">
        <v>9363</v>
      </c>
      <c r="C9378" s="93">
        <v>0.35836329666043343</v>
      </c>
      <c r="D9378" s="101">
        <f t="shared" si="1032"/>
        <v>3.0786240359912003</v>
      </c>
      <c r="E9378" s="93">
        <v>0.21565251824800169</v>
      </c>
      <c r="F9378" s="102">
        <f t="shared" si="1030"/>
        <v>1.2156525182480018</v>
      </c>
      <c r="G9378" s="102">
        <f t="shared" si="1033"/>
        <v>27903.998966564221</v>
      </c>
      <c r="H9378" s="102">
        <f t="shared" si="1031"/>
        <v>27903.998966564221</v>
      </c>
      <c r="I9378" s="102">
        <f t="shared" si="1034"/>
        <v>0</v>
      </c>
      <c r="J9378" s="102">
        <f t="shared" si="1035"/>
        <v>27905.214619082468</v>
      </c>
      <c r="K9378" s="103">
        <f t="shared" si="1036"/>
        <v>1.2156525182472251</v>
      </c>
    </row>
    <row r="9379" spans="2:11" ht="16" thickBot="1" x14ac:dyDescent="0.25">
      <c r="B9379" s="39">
        <v>9364</v>
      </c>
      <c r="C9379" s="94">
        <v>0.3071870492153248</v>
      </c>
      <c r="D9379" s="104">
        <f t="shared" si="1032"/>
        <v>3.5408953082984111</v>
      </c>
      <c r="E9379" s="94">
        <v>0.93756091669493558</v>
      </c>
      <c r="F9379" s="105">
        <f t="shared" si="1030"/>
        <v>1.9375609166949355</v>
      </c>
      <c r="G9379" s="105">
        <f t="shared" si="1033"/>
        <v>27907.539861872519</v>
      </c>
      <c r="H9379" s="105">
        <f t="shared" si="1031"/>
        <v>27907.539861872519</v>
      </c>
      <c r="I9379" s="105">
        <f t="shared" si="1034"/>
        <v>0</v>
      </c>
      <c r="J9379" s="105">
        <f t="shared" si="1035"/>
        <v>27909.477422789216</v>
      </c>
      <c r="K9379" s="106">
        <f t="shared" si="1036"/>
        <v>1.9375609166963841</v>
      </c>
    </row>
    <row r="9380" spans="2:11" x14ac:dyDescent="0.2">
      <c r="B9380" s="35">
        <v>9365</v>
      </c>
      <c r="C9380" s="93">
        <v>0.88839523746486038</v>
      </c>
      <c r="D9380" s="101">
        <f t="shared" si="1032"/>
        <v>0.35501564333011848</v>
      </c>
      <c r="E9380" s="93">
        <v>0.95434817567188124</v>
      </c>
      <c r="F9380" s="102">
        <f t="shared" si="1030"/>
        <v>1.9543481756718812</v>
      </c>
      <c r="G9380" s="102">
        <f t="shared" si="1033"/>
        <v>27907.89487751585</v>
      </c>
      <c r="H9380" s="102">
        <f t="shared" si="1031"/>
        <v>27909.477422789216</v>
      </c>
      <c r="I9380" s="102">
        <f t="shared" si="1034"/>
        <v>1.5825452733661223</v>
      </c>
      <c r="J9380" s="102">
        <f t="shared" si="1035"/>
        <v>27911.431770964889</v>
      </c>
      <c r="K9380" s="103">
        <f t="shared" si="1036"/>
        <v>3.5368934490397805</v>
      </c>
    </row>
    <row r="9381" spans="2:11" x14ac:dyDescent="0.2">
      <c r="B9381" s="35">
        <v>9366</v>
      </c>
      <c r="C9381" s="93">
        <v>0.11666222992008146</v>
      </c>
      <c r="D9381" s="101">
        <f t="shared" si="1032"/>
        <v>6.4454173294390884</v>
      </c>
      <c r="E9381" s="93">
        <v>8.514836706352169E-2</v>
      </c>
      <c r="F9381" s="102">
        <f t="shared" si="1030"/>
        <v>1.0851483670635216</v>
      </c>
      <c r="G9381" s="102">
        <f t="shared" si="1033"/>
        <v>27914.340294845289</v>
      </c>
      <c r="H9381" s="102">
        <f t="shared" si="1031"/>
        <v>27914.340294845289</v>
      </c>
      <c r="I9381" s="102">
        <f t="shared" si="1034"/>
        <v>0</v>
      </c>
      <c r="J9381" s="102">
        <f t="shared" si="1035"/>
        <v>27915.425443212353</v>
      </c>
      <c r="K9381" s="103">
        <f t="shared" si="1036"/>
        <v>1.0851483670630842</v>
      </c>
    </row>
    <row r="9382" spans="2:11" x14ac:dyDescent="0.2">
      <c r="B9382" s="35">
        <v>9367</v>
      </c>
      <c r="C9382" s="93">
        <v>0.33618310971021625</v>
      </c>
      <c r="D9382" s="101">
        <f t="shared" si="1032"/>
        <v>3.270297894255513</v>
      </c>
      <c r="E9382" s="93">
        <v>0.84493062467672164</v>
      </c>
      <c r="F9382" s="102">
        <f t="shared" si="1030"/>
        <v>1.8449306246767216</v>
      </c>
      <c r="G9382" s="102">
        <f t="shared" si="1033"/>
        <v>27917.610592739544</v>
      </c>
      <c r="H9382" s="102">
        <f t="shared" si="1031"/>
        <v>27917.610592739544</v>
      </c>
      <c r="I9382" s="102">
        <f t="shared" si="1034"/>
        <v>0</v>
      </c>
      <c r="J9382" s="102">
        <f t="shared" si="1035"/>
        <v>27919.45552336422</v>
      </c>
      <c r="K9382" s="103">
        <f t="shared" si="1036"/>
        <v>1.8449306246766355</v>
      </c>
    </row>
    <row r="9383" spans="2:11" ht="16" thickBot="1" x14ac:dyDescent="0.25">
      <c r="B9383" s="39">
        <v>9368</v>
      </c>
      <c r="C9383" s="94">
        <v>0.69112415906132485</v>
      </c>
      <c r="D9383" s="104">
        <f t="shared" si="1032"/>
        <v>1.1083073732778683</v>
      </c>
      <c r="E9383" s="94">
        <v>0.47347788687700654</v>
      </c>
      <c r="F9383" s="105">
        <f t="shared" si="1030"/>
        <v>1.4734778868770064</v>
      </c>
      <c r="G9383" s="105">
        <f t="shared" si="1033"/>
        <v>27918.718900112821</v>
      </c>
      <c r="H9383" s="105">
        <f t="shared" si="1031"/>
        <v>27919.45552336422</v>
      </c>
      <c r="I9383" s="105">
        <f t="shared" si="1034"/>
        <v>0.73662325139957829</v>
      </c>
      <c r="J9383" s="105">
        <f t="shared" si="1035"/>
        <v>27920.929001251097</v>
      </c>
      <c r="K9383" s="106">
        <f t="shared" si="1036"/>
        <v>2.2101011382765137</v>
      </c>
    </row>
    <row r="9384" spans="2:11" x14ac:dyDescent="0.2">
      <c r="B9384" s="35">
        <v>9369</v>
      </c>
      <c r="C9384" s="93">
        <v>0.14955468435959274</v>
      </c>
      <c r="D9384" s="101">
        <f t="shared" si="1032"/>
        <v>5.700279514091056</v>
      </c>
      <c r="E9384" s="93">
        <v>0.69142838557497321</v>
      </c>
      <c r="F9384" s="102">
        <f t="shared" si="1030"/>
        <v>1.6914283855749732</v>
      </c>
      <c r="G9384" s="102">
        <f t="shared" si="1033"/>
        <v>27924.419179626912</v>
      </c>
      <c r="H9384" s="102">
        <f t="shared" si="1031"/>
        <v>27924.419179626912</v>
      </c>
      <c r="I9384" s="102">
        <f t="shared" si="1034"/>
        <v>0</v>
      </c>
      <c r="J9384" s="102">
        <f t="shared" si="1035"/>
        <v>27926.110608012488</v>
      </c>
      <c r="K9384" s="103">
        <f t="shared" si="1036"/>
        <v>1.691428385576728</v>
      </c>
    </row>
    <row r="9385" spans="2:11" x14ac:dyDescent="0.2">
      <c r="B9385" s="35">
        <v>9370</v>
      </c>
      <c r="C9385" s="93">
        <v>0.68992322984810273</v>
      </c>
      <c r="D9385" s="101">
        <f t="shared" si="1032"/>
        <v>1.1135248460115372</v>
      </c>
      <c r="E9385" s="93">
        <v>0.46049536243237876</v>
      </c>
      <c r="F9385" s="102">
        <f t="shared" si="1030"/>
        <v>1.4604953624323787</v>
      </c>
      <c r="G9385" s="102">
        <f t="shared" si="1033"/>
        <v>27925.532704472924</v>
      </c>
      <c r="H9385" s="102">
        <f t="shared" si="1031"/>
        <v>27926.110608012488</v>
      </c>
      <c r="I9385" s="102">
        <f t="shared" si="1034"/>
        <v>0.57790353956443141</v>
      </c>
      <c r="J9385" s="102">
        <f t="shared" si="1035"/>
        <v>27927.571103374921</v>
      </c>
      <c r="K9385" s="103">
        <f t="shared" si="1036"/>
        <v>2.0383989019974251</v>
      </c>
    </row>
    <row r="9386" spans="2:11" x14ac:dyDescent="0.2">
      <c r="B9386" s="35">
        <v>9371</v>
      </c>
      <c r="C9386" s="93">
        <v>0.13641339292014032</v>
      </c>
      <c r="D9386" s="101">
        <f t="shared" si="1032"/>
        <v>5.9761960494866351</v>
      </c>
      <c r="E9386" s="93">
        <v>0.57501990800586666</v>
      </c>
      <c r="F9386" s="102">
        <f t="shared" si="1030"/>
        <v>1.5750199080058667</v>
      </c>
      <c r="G9386" s="102">
        <f t="shared" si="1033"/>
        <v>27931.508900522411</v>
      </c>
      <c r="H9386" s="102">
        <f t="shared" si="1031"/>
        <v>27931.508900522411</v>
      </c>
      <c r="I9386" s="102">
        <f t="shared" si="1034"/>
        <v>0</v>
      </c>
      <c r="J9386" s="102">
        <f t="shared" si="1035"/>
        <v>27933.083920430417</v>
      </c>
      <c r="K9386" s="103">
        <f t="shared" si="1036"/>
        <v>1.5750199080066523</v>
      </c>
    </row>
    <row r="9387" spans="2:11" ht="16" thickBot="1" x14ac:dyDescent="0.25">
      <c r="B9387" s="39">
        <v>9372</v>
      </c>
      <c r="C9387" s="94">
        <v>0.85700407061113049</v>
      </c>
      <c r="D9387" s="104">
        <f t="shared" si="1032"/>
        <v>0.46293783167303743</v>
      </c>
      <c r="E9387" s="94">
        <v>0.19106597032692463</v>
      </c>
      <c r="F9387" s="105">
        <f t="shared" ref="F9387:F9450" si="1037">($N$18-$N$19)*E9387+$N$19</f>
        <v>1.1910659703269246</v>
      </c>
      <c r="G9387" s="105">
        <f t="shared" si="1033"/>
        <v>27931.971838354082</v>
      </c>
      <c r="H9387" s="105">
        <f t="shared" ref="H9387:H9450" si="1038">+MAX(G9387,J9386)</f>
        <v>27933.083920430417</v>
      </c>
      <c r="I9387" s="105">
        <f t="shared" si="1034"/>
        <v>1.1120820763353549</v>
      </c>
      <c r="J9387" s="105">
        <f t="shared" si="1035"/>
        <v>27934.274986400746</v>
      </c>
      <c r="K9387" s="106">
        <f t="shared" si="1036"/>
        <v>2.3031480466634093</v>
      </c>
    </row>
    <row r="9388" spans="2:11" x14ac:dyDescent="0.2">
      <c r="B9388" s="35">
        <v>9373</v>
      </c>
      <c r="C9388" s="93">
        <v>0.45098697895746676</v>
      </c>
      <c r="D9388" s="101">
        <f t="shared" ref="D9388:D9451" si="1039">-LN(C9388)/$N$16</f>
        <v>2.3889504341623584</v>
      </c>
      <c r="E9388" s="93">
        <v>0.4449839877247842</v>
      </c>
      <c r="F9388" s="102">
        <f t="shared" si="1037"/>
        <v>1.4449839877247843</v>
      </c>
      <c r="G9388" s="102">
        <f t="shared" ref="G9388:G9451" si="1040">G9387+D9388</f>
        <v>27934.360788788246</v>
      </c>
      <c r="H9388" s="102">
        <f t="shared" si="1038"/>
        <v>27934.360788788246</v>
      </c>
      <c r="I9388" s="102">
        <f t="shared" si="1034"/>
        <v>0</v>
      </c>
      <c r="J9388" s="102">
        <f t="shared" si="1035"/>
        <v>27935.80577277597</v>
      </c>
      <c r="K9388" s="103">
        <f t="shared" si="1036"/>
        <v>1.4449839877233899</v>
      </c>
    </row>
    <row r="9389" spans="2:11" x14ac:dyDescent="0.2">
      <c r="B9389" s="35">
        <v>9374</v>
      </c>
      <c r="C9389" s="93">
        <v>0.3151172891570424</v>
      </c>
      <c r="D9389" s="101">
        <f t="shared" si="1039"/>
        <v>3.4644310887899312</v>
      </c>
      <c r="E9389" s="93">
        <v>0.60135845438567581</v>
      </c>
      <c r="F9389" s="102">
        <f t="shared" si="1037"/>
        <v>1.6013584543856758</v>
      </c>
      <c r="G9389" s="102">
        <f t="shared" si="1040"/>
        <v>27937.825219877035</v>
      </c>
      <c r="H9389" s="102">
        <f t="shared" si="1038"/>
        <v>27937.825219877035</v>
      </c>
      <c r="I9389" s="102">
        <f t="shared" si="1034"/>
        <v>0</v>
      </c>
      <c r="J9389" s="102">
        <f t="shared" si="1035"/>
        <v>27939.426578331422</v>
      </c>
      <c r="K9389" s="103">
        <f t="shared" si="1036"/>
        <v>1.601358454387082</v>
      </c>
    </row>
    <row r="9390" spans="2:11" x14ac:dyDescent="0.2">
      <c r="B9390" s="35">
        <v>9375</v>
      </c>
      <c r="C9390" s="93">
        <v>0.41740912307400635</v>
      </c>
      <c r="D9390" s="101">
        <f t="shared" si="1039"/>
        <v>2.6210652830053225</v>
      </c>
      <c r="E9390" s="93">
        <v>0.42851094477505847</v>
      </c>
      <c r="F9390" s="102">
        <f t="shared" si="1037"/>
        <v>1.4285109447750584</v>
      </c>
      <c r="G9390" s="102">
        <f t="shared" si="1040"/>
        <v>27940.44628516004</v>
      </c>
      <c r="H9390" s="102">
        <f t="shared" si="1038"/>
        <v>27940.44628516004</v>
      </c>
      <c r="I9390" s="102">
        <f t="shared" si="1034"/>
        <v>0</v>
      </c>
      <c r="J9390" s="102">
        <f t="shared" si="1035"/>
        <v>27941.874796104814</v>
      </c>
      <c r="K9390" s="103">
        <f t="shared" si="1036"/>
        <v>1.4285109447737341</v>
      </c>
    </row>
    <row r="9391" spans="2:11" ht="16" thickBot="1" x14ac:dyDescent="0.25">
      <c r="B9391" s="39">
        <v>9376</v>
      </c>
      <c r="C9391" s="94">
        <v>0.49015034822461168</v>
      </c>
      <c r="D9391" s="104">
        <f t="shared" si="1039"/>
        <v>2.1391293054889937</v>
      </c>
      <c r="E9391" s="94">
        <v>0.25295605490380146</v>
      </c>
      <c r="F9391" s="105">
        <f t="shared" si="1037"/>
        <v>1.2529560549038015</v>
      </c>
      <c r="G9391" s="105">
        <f t="shared" si="1040"/>
        <v>27942.585414465528</v>
      </c>
      <c r="H9391" s="105">
        <f t="shared" si="1038"/>
        <v>27942.585414465528</v>
      </c>
      <c r="I9391" s="105">
        <f t="shared" si="1034"/>
        <v>0</v>
      </c>
      <c r="J9391" s="105">
        <f t="shared" si="1035"/>
        <v>27943.838370520432</v>
      </c>
      <c r="K9391" s="106">
        <f t="shared" si="1036"/>
        <v>1.2529560549046437</v>
      </c>
    </row>
    <row r="9392" spans="2:11" x14ac:dyDescent="0.2">
      <c r="B9392" s="35">
        <v>9377</v>
      </c>
      <c r="C9392" s="93">
        <v>0.63855731549156236</v>
      </c>
      <c r="D9392" s="101">
        <f t="shared" si="1039"/>
        <v>1.3456315250819753</v>
      </c>
      <c r="E9392" s="93">
        <v>0.95138607292635424</v>
      </c>
      <c r="F9392" s="102">
        <f t="shared" si="1037"/>
        <v>1.9513860729263541</v>
      </c>
      <c r="G9392" s="102">
        <f t="shared" si="1040"/>
        <v>27943.931045990608</v>
      </c>
      <c r="H9392" s="102">
        <f t="shared" si="1038"/>
        <v>27943.931045990608</v>
      </c>
      <c r="I9392" s="102">
        <f t="shared" si="1034"/>
        <v>0</v>
      </c>
      <c r="J9392" s="102">
        <f t="shared" si="1035"/>
        <v>27945.882432063536</v>
      </c>
      <c r="K9392" s="103">
        <f t="shared" si="1036"/>
        <v>1.9513860729275621</v>
      </c>
    </row>
    <row r="9393" spans="2:11" x14ac:dyDescent="0.2">
      <c r="B9393" s="35">
        <v>9378</v>
      </c>
      <c r="C9393" s="93">
        <v>0.60856539665130438</v>
      </c>
      <c r="D9393" s="101">
        <f t="shared" si="1039"/>
        <v>1.4899527012869773</v>
      </c>
      <c r="E9393" s="93">
        <v>0.23345725890594349</v>
      </c>
      <c r="F9393" s="102">
        <f t="shared" si="1037"/>
        <v>1.2334572589059434</v>
      </c>
      <c r="G9393" s="102">
        <f t="shared" si="1040"/>
        <v>27945.420998691894</v>
      </c>
      <c r="H9393" s="102">
        <f t="shared" si="1038"/>
        <v>27945.882432063536</v>
      </c>
      <c r="I9393" s="102">
        <f t="shared" si="1034"/>
        <v>0.46143337164176046</v>
      </c>
      <c r="J9393" s="102">
        <f t="shared" si="1035"/>
        <v>27947.115889322442</v>
      </c>
      <c r="K9393" s="103">
        <f t="shared" si="1036"/>
        <v>1.6948906305478886</v>
      </c>
    </row>
    <row r="9394" spans="2:11" x14ac:dyDescent="0.2">
      <c r="B9394" s="35">
        <v>9379</v>
      </c>
      <c r="C9394" s="93">
        <v>0.1567587618373264</v>
      </c>
      <c r="D9394" s="101">
        <f t="shared" si="1039"/>
        <v>5.5591416124273065</v>
      </c>
      <c r="E9394" s="93">
        <v>0.44078720957039752</v>
      </c>
      <c r="F9394" s="102">
        <f t="shared" si="1037"/>
        <v>1.4407872095703975</v>
      </c>
      <c r="G9394" s="102">
        <f t="shared" si="1040"/>
        <v>27950.98014030432</v>
      </c>
      <c r="H9394" s="102">
        <f t="shared" si="1038"/>
        <v>27950.98014030432</v>
      </c>
      <c r="I9394" s="102">
        <f t="shared" si="1034"/>
        <v>0</v>
      </c>
      <c r="J9394" s="102">
        <f t="shared" si="1035"/>
        <v>27952.420927513889</v>
      </c>
      <c r="K9394" s="103">
        <f t="shared" si="1036"/>
        <v>1.4407872095689527</v>
      </c>
    </row>
    <row r="9395" spans="2:11" ht="16" thickBot="1" x14ac:dyDescent="0.25">
      <c r="B9395" s="39">
        <v>9380</v>
      </c>
      <c r="C9395" s="94">
        <v>0.92836500464265759</v>
      </c>
      <c r="D9395" s="104">
        <f t="shared" si="1039"/>
        <v>0.22299089867745178</v>
      </c>
      <c r="E9395" s="94">
        <v>0.19171473534614114</v>
      </c>
      <c r="F9395" s="105">
        <f t="shared" si="1037"/>
        <v>1.191714735346141</v>
      </c>
      <c r="G9395" s="105">
        <f t="shared" si="1040"/>
        <v>27951.203131202998</v>
      </c>
      <c r="H9395" s="105">
        <f t="shared" si="1038"/>
        <v>27952.420927513889</v>
      </c>
      <c r="I9395" s="105">
        <f t="shared" si="1034"/>
        <v>1.2177963108915719</v>
      </c>
      <c r="J9395" s="105">
        <f t="shared" si="1035"/>
        <v>27953.612642249234</v>
      </c>
      <c r="K9395" s="106">
        <f t="shared" si="1036"/>
        <v>2.4095110462367302</v>
      </c>
    </row>
    <row r="9396" spans="2:11" x14ac:dyDescent="0.2">
      <c r="B9396" s="35">
        <v>9381</v>
      </c>
      <c r="C9396" s="93">
        <v>0.52236543205360464</v>
      </c>
      <c r="D9396" s="101">
        <f t="shared" si="1039"/>
        <v>1.948163623868423</v>
      </c>
      <c r="E9396" s="93">
        <v>9.6078569605927644E-2</v>
      </c>
      <c r="F9396" s="102">
        <f t="shared" si="1037"/>
        <v>1.0960785696059276</v>
      </c>
      <c r="G9396" s="102">
        <f t="shared" si="1040"/>
        <v>27953.151294826865</v>
      </c>
      <c r="H9396" s="102">
        <f t="shared" si="1038"/>
        <v>27953.612642249234</v>
      </c>
      <c r="I9396" s="102">
        <f t="shared" si="1034"/>
        <v>0.4613474223697267</v>
      </c>
      <c r="J9396" s="102">
        <f t="shared" si="1035"/>
        <v>27954.708720818839</v>
      </c>
      <c r="K9396" s="103">
        <f t="shared" si="1036"/>
        <v>1.5574259919740143</v>
      </c>
    </row>
    <row r="9397" spans="2:11" x14ac:dyDescent="0.2">
      <c r="B9397" s="35">
        <v>9382</v>
      </c>
      <c r="C9397" s="93">
        <v>0.29302890142762972</v>
      </c>
      <c r="D9397" s="101">
        <f t="shared" si="1039"/>
        <v>3.6824521054347019</v>
      </c>
      <c r="E9397" s="93">
        <v>0.33456467057586536</v>
      </c>
      <c r="F9397" s="102">
        <f t="shared" si="1037"/>
        <v>1.3345646705758654</v>
      </c>
      <c r="G9397" s="102">
        <f t="shared" si="1040"/>
        <v>27956.833746932298</v>
      </c>
      <c r="H9397" s="102">
        <f t="shared" si="1038"/>
        <v>27956.833746932298</v>
      </c>
      <c r="I9397" s="102">
        <f t="shared" si="1034"/>
        <v>0</v>
      </c>
      <c r="J9397" s="102">
        <f t="shared" si="1035"/>
        <v>27958.168311602873</v>
      </c>
      <c r="K9397" s="103">
        <f t="shared" si="1036"/>
        <v>1.334564670574764</v>
      </c>
    </row>
    <row r="9398" spans="2:11" x14ac:dyDescent="0.2">
      <c r="B9398" s="35">
        <v>9383</v>
      </c>
      <c r="C9398" s="93">
        <v>0.26462864774357864</v>
      </c>
      <c r="D9398" s="101">
        <f t="shared" si="1039"/>
        <v>3.9882832951365899</v>
      </c>
      <c r="E9398" s="93">
        <v>0.64520147074084855</v>
      </c>
      <c r="F9398" s="102">
        <f t="shared" si="1037"/>
        <v>1.6452014707408487</v>
      </c>
      <c r="G9398" s="102">
        <f t="shared" si="1040"/>
        <v>27960.822030227435</v>
      </c>
      <c r="H9398" s="102">
        <f t="shared" si="1038"/>
        <v>27960.822030227435</v>
      </c>
      <c r="I9398" s="102">
        <f t="shared" si="1034"/>
        <v>0</v>
      </c>
      <c r="J9398" s="102">
        <f t="shared" si="1035"/>
        <v>27962.467231698174</v>
      </c>
      <c r="K9398" s="103">
        <f t="shared" si="1036"/>
        <v>1.6452014707392664</v>
      </c>
    </row>
    <row r="9399" spans="2:11" ht="16" thickBot="1" x14ac:dyDescent="0.25">
      <c r="B9399" s="39">
        <v>9384</v>
      </c>
      <c r="C9399" s="94">
        <v>0.81906298740963679</v>
      </c>
      <c r="D9399" s="104">
        <f t="shared" si="1039"/>
        <v>0.5987828711467178</v>
      </c>
      <c r="E9399" s="94">
        <v>0.26731697418747224</v>
      </c>
      <c r="F9399" s="105">
        <f t="shared" si="1037"/>
        <v>1.2673169741874721</v>
      </c>
      <c r="G9399" s="105">
        <f t="shared" si="1040"/>
        <v>27961.420813098583</v>
      </c>
      <c r="H9399" s="105">
        <f t="shared" si="1038"/>
        <v>27962.467231698174</v>
      </c>
      <c r="I9399" s="105">
        <f t="shared" si="1034"/>
        <v>1.0464185995915614</v>
      </c>
      <c r="J9399" s="105">
        <f t="shared" si="1035"/>
        <v>27963.734548672361</v>
      </c>
      <c r="K9399" s="106">
        <f t="shared" si="1036"/>
        <v>2.3137355737781036</v>
      </c>
    </row>
    <row r="9400" spans="2:11" x14ac:dyDescent="0.2">
      <c r="B9400" s="35">
        <v>9385</v>
      </c>
      <c r="C9400" s="93">
        <v>8.263504153697232E-2</v>
      </c>
      <c r="D9400" s="101">
        <f t="shared" si="1039"/>
        <v>7.4799643702006486</v>
      </c>
      <c r="E9400" s="93">
        <v>0.80414980859670082</v>
      </c>
      <c r="F9400" s="102">
        <f t="shared" si="1037"/>
        <v>1.8041498085967009</v>
      </c>
      <c r="G9400" s="102">
        <f t="shared" si="1040"/>
        <v>27968.900777468782</v>
      </c>
      <c r="H9400" s="102">
        <f t="shared" si="1038"/>
        <v>27968.900777468782</v>
      </c>
      <c r="I9400" s="102">
        <f t="shared" si="1034"/>
        <v>0</v>
      </c>
      <c r="J9400" s="102">
        <f t="shared" si="1035"/>
        <v>27970.704927277377</v>
      </c>
      <c r="K9400" s="103">
        <f t="shared" si="1036"/>
        <v>1.804149808594957</v>
      </c>
    </row>
    <row r="9401" spans="2:11" x14ac:dyDescent="0.2">
      <c r="B9401" s="35">
        <v>9386</v>
      </c>
      <c r="C9401" s="93">
        <v>0.99540718733157929</v>
      </c>
      <c r="D9401" s="101">
        <f t="shared" si="1039"/>
        <v>1.3810176112979853E-2</v>
      </c>
      <c r="E9401" s="93">
        <v>6.4181167450958254E-2</v>
      </c>
      <c r="F9401" s="102">
        <f t="shared" si="1037"/>
        <v>1.0641811674509583</v>
      </c>
      <c r="G9401" s="102">
        <f t="shared" si="1040"/>
        <v>27968.914587644893</v>
      </c>
      <c r="H9401" s="102">
        <f t="shared" si="1038"/>
        <v>27970.704927277377</v>
      </c>
      <c r="I9401" s="102">
        <f t="shared" si="1034"/>
        <v>1.7903396324836649</v>
      </c>
      <c r="J9401" s="102">
        <f t="shared" si="1035"/>
        <v>27971.769108444827</v>
      </c>
      <c r="K9401" s="103">
        <f t="shared" si="1036"/>
        <v>2.8545207999341073</v>
      </c>
    </row>
    <row r="9402" spans="2:11" x14ac:dyDescent="0.2">
      <c r="B9402" s="35">
        <v>9387</v>
      </c>
      <c r="C9402" s="93">
        <v>6.9666258008174164E-3</v>
      </c>
      <c r="D9402" s="101">
        <f t="shared" si="1039"/>
        <v>14.899872823824186</v>
      </c>
      <c r="E9402" s="93">
        <v>5.3104095066525026E-2</v>
      </c>
      <c r="F9402" s="102">
        <f t="shared" si="1037"/>
        <v>1.0531040950665251</v>
      </c>
      <c r="G9402" s="102">
        <f t="shared" si="1040"/>
        <v>27983.814460468719</v>
      </c>
      <c r="H9402" s="102">
        <f t="shared" si="1038"/>
        <v>27983.814460468719</v>
      </c>
      <c r="I9402" s="102">
        <f t="shared" si="1034"/>
        <v>0</v>
      </c>
      <c r="J9402" s="102">
        <f t="shared" si="1035"/>
        <v>27984.867564563785</v>
      </c>
      <c r="K9402" s="103">
        <f t="shared" si="1036"/>
        <v>1.0531040950663737</v>
      </c>
    </row>
    <row r="9403" spans="2:11" ht="16" thickBot="1" x14ac:dyDescent="0.25">
      <c r="B9403" s="39">
        <v>9388</v>
      </c>
      <c r="C9403" s="94">
        <v>9.7825044473807132E-3</v>
      </c>
      <c r="D9403" s="104">
        <f t="shared" si="1039"/>
        <v>13.881479247760858</v>
      </c>
      <c r="E9403" s="94">
        <v>0.44047360402723545</v>
      </c>
      <c r="F9403" s="105">
        <f t="shared" si="1037"/>
        <v>1.4404736040272355</v>
      </c>
      <c r="G9403" s="105">
        <f t="shared" si="1040"/>
        <v>27997.695939716479</v>
      </c>
      <c r="H9403" s="105">
        <f t="shared" si="1038"/>
        <v>27997.695939716479</v>
      </c>
      <c r="I9403" s="105">
        <f t="shared" si="1034"/>
        <v>0</v>
      </c>
      <c r="J9403" s="105">
        <f t="shared" si="1035"/>
        <v>27999.136413320506</v>
      </c>
      <c r="K9403" s="106">
        <f t="shared" si="1036"/>
        <v>1.4404736040269199</v>
      </c>
    </row>
    <row r="9404" spans="2:11" x14ac:dyDescent="0.2">
      <c r="B9404" s="35">
        <v>9389</v>
      </c>
      <c r="C9404" s="93">
        <v>7.8171186094075251E-2</v>
      </c>
      <c r="D9404" s="101">
        <f t="shared" si="1039"/>
        <v>7.6465624908019434</v>
      </c>
      <c r="E9404" s="93">
        <v>0.28112968599672727</v>
      </c>
      <c r="F9404" s="102">
        <f t="shared" si="1037"/>
        <v>1.2811296859967274</v>
      </c>
      <c r="G9404" s="102">
        <f t="shared" si="1040"/>
        <v>28005.342502207281</v>
      </c>
      <c r="H9404" s="102">
        <f t="shared" si="1038"/>
        <v>28005.342502207281</v>
      </c>
      <c r="I9404" s="102">
        <f t="shared" si="1034"/>
        <v>0</v>
      </c>
      <c r="J9404" s="102">
        <f t="shared" si="1035"/>
        <v>28006.623631893279</v>
      </c>
      <c r="K9404" s="103">
        <f t="shared" si="1036"/>
        <v>1.2811296859981667</v>
      </c>
    </row>
    <row r="9405" spans="2:11" x14ac:dyDescent="0.2">
      <c r="B9405" s="35">
        <v>9390</v>
      </c>
      <c r="C9405" s="93">
        <v>0.86134020441915538</v>
      </c>
      <c r="D9405" s="101">
        <f t="shared" si="1039"/>
        <v>0.44779717653825374</v>
      </c>
      <c r="E9405" s="93">
        <v>0.83705851636810591</v>
      </c>
      <c r="F9405" s="102">
        <f t="shared" si="1037"/>
        <v>1.8370585163681059</v>
      </c>
      <c r="G9405" s="102">
        <f t="shared" si="1040"/>
        <v>28005.790299383818</v>
      </c>
      <c r="H9405" s="102">
        <f t="shared" si="1038"/>
        <v>28006.623631893279</v>
      </c>
      <c r="I9405" s="102">
        <f t="shared" si="1034"/>
        <v>0.8333325094608881</v>
      </c>
      <c r="J9405" s="102">
        <f t="shared" si="1035"/>
        <v>28008.460690409647</v>
      </c>
      <c r="K9405" s="103">
        <f t="shared" si="1036"/>
        <v>2.6703910258293035</v>
      </c>
    </row>
    <row r="9406" spans="2:11" x14ac:dyDescent="0.2">
      <c r="B9406" s="35">
        <v>9391</v>
      </c>
      <c r="C9406" s="93">
        <v>0.16372277181253958</v>
      </c>
      <c r="D9406" s="101">
        <f t="shared" si="1039"/>
        <v>5.4287420919001637</v>
      </c>
      <c r="E9406" s="93">
        <v>2.2072896556220467E-2</v>
      </c>
      <c r="F9406" s="102">
        <f t="shared" si="1037"/>
        <v>1.0220728965562205</v>
      </c>
      <c r="G9406" s="102">
        <f t="shared" si="1040"/>
        <v>28011.219041475717</v>
      </c>
      <c r="H9406" s="102">
        <f t="shared" si="1038"/>
        <v>28011.219041475717</v>
      </c>
      <c r="I9406" s="102">
        <f t="shared" si="1034"/>
        <v>0</v>
      </c>
      <c r="J9406" s="102">
        <f t="shared" si="1035"/>
        <v>28012.241114372275</v>
      </c>
      <c r="K9406" s="103">
        <f t="shared" si="1036"/>
        <v>1.0220728965578019</v>
      </c>
    </row>
    <row r="9407" spans="2:11" ht="16" thickBot="1" x14ac:dyDescent="0.25">
      <c r="B9407" s="39">
        <v>9392</v>
      </c>
      <c r="C9407" s="94">
        <v>0.70314716457675519</v>
      </c>
      <c r="D9407" s="104">
        <f t="shared" si="1039"/>
        <v>1.0565672133977477</v>
      </c>
      <c r="E9407" s="94">
        <v>0.86975548020211912</v>
      </c>
      <c r="F9407" s="105">
        <f t="shared" si="1037"/>
        <v>1.869755480202119</v>
      </c>
      <c r="G9407" s="105">
        <f t="shared" si="1040"/>
        <v>28012.275608689113</v>
      </c>
      <c r="H9407" s="105">
        <f t="shared" si="1038"/>
        <v>28012.275608689113</v>
      </c>
      <c r="I9407" s="105">
        <f t="shared" si="1034"/>
        <v>0</v>
      </c>
      <c r="J9407" s="105">
        <f t="shared" si="1035"/>
        <v>28014.145364169315</v>
      </c>
      <c r="K9407" s="106">
        <f t="shared" si="1036"/>
        <v>1.8697554802020022</v>
      </c>
    </row>
    <row r="9408" spans="2:11" x14ac:dyDescent="0.2">
      <c r="B9408" s="35">
        <v>9393</v>
      </c>
      <c r="C9408" s="93">
        <v>0.88294867685219125</v>
      </c>
      <c r="D9408" s="101">
        <f t="shared" si="1039"/>
        <v>0.37346461103286593</v>
      </c>
      <c r="E9408" s="93">
        <v>0.51332576960881604</v>
      </c>
      <c r="F9408" s="102">
        <f t="shared" si="1037"/>
        <v>1.513325769608816</v>
      </c>
      <c r="G9408" s="102">
        <f t="shared" si="1040"/>
        <v>28012.649073300145</v>
      </c>
      <c r="H9408" s="102">
        <f t="shared" si="1038"/>
        <v>28014.145364169315</v>
      </c>
      <c r="I9408" s="102">
        <f t="shared" si="1034"/>
        <v>1.4962908691704797</v>
      </c>
      <c r="J9408" s="102">
        <f t="shared" si="1035"/>
        <v>28015.658689938922</v>
      </c>
      <c r="K9408" s="103">
        <f t="shared" si="1036"/>
        <v>3.0096166387775156</v>
      </c>
    </row>
    <row r="9409" spans="2:11" x14ac:dyDescent="0.2">
      <c r="B9409" s="35">
        <v>9394</v>
      </c>
      <c r="C9409" s="93">
        <v>0.38871135738500473</v>
      </c>
      <c r="D9409" s="101">
        <f t="shared" si="1039"/>
        <v>2.8347546679634701</v>
      </c>
      <c r="E9409" s="93">
        <v>0.26756837216581286</v>
      </c>
      <c r="F9409" s="102">
        <f t="shared" si="1037"/>
        <v>1.2675683721658129</v>
      </c>
      <c r="G9409" s="102">
        <f t="shared" si="1040"/>
        <v>28015.48382796811</v>
      </c>
      <c r="H9409" s="102">
        <f t="shared" si="1038"/>
        <v>28015.658689938922</v>
      </c>
      <c r="I9409" s="102">
        <f t="shared" si="1034"/>
        <v>0.17486197081234423</v>
      </c>
      <c r="J9409" s="102">
        <f t="shared" si="1035"/>
        <v>28016.926258311087</v>
      </c>
      <c r="K9409" s="103">
        <f t="shared" si="1036"/>
        <v>1.442430342976877</v>
      </c>
    </row>
    <row r="9410" spans="2:11" x14ac:dyDescent="0.2">
      <c r="B9410" s="35">
        <v>9395</v>
      </c>
      <c r="C9410" s="93">
        <v>0.77267996857657795</v>
      </c>
      <c r="D9410" s="101">
        <f t="shared" si="1039"/>
        <v>0.77367098493641517</v>
      </c>
      <c r="E9410" s="93">
        <v>8.3259104889307101E-2</v>
      </c>
      <c r="F9410" s="102">
        <f t="shared" si="1037"/>
        <v>1.083259104889307</v>
      </c>
      <c r="G9410" s="102">
        <f t="shared" si="1040"/>
        <v>28016.257498953048</v>
      </c>
      <c r="H9410" s="102">
        <f t="shared" si="1038"/>
        <v>28016.926258311087</v>
      </c>
      <c r="I9410" s="102">
        <f t="shared" si="1034"/>
        <v>0.6687593580390967</v>
      </c>
      <c r="J9410" s="102">
        <f t="shared" si="1035"/>
        <v>28018.009517415976</v>
      </c>
      <c r="K9410" s="103">
        <f t="shared" si="1036"/>
        <v>1.7520184629283904</v>
      </c>
    </row>
    <row r="9411" spans="2:11" ht="16" thickBot="1" x14ac:dyDescent="0.25">
      <c r="B9411" s="39">
        <v>9396</v>
      </c>
      <c r="C9411" s="94">
        <v>0.49647831504808526</v>
      </c>
      <c r="D9411" s="104">
        <f t="shared" si="1039"/>
        <v>2.1006464162519412</v>
      </c>
      <c r="E9411" s="94">
        <v>0.59071964115644116</v>
      </c>
      <c r="F9411" s="105">
        <f t="shared" si="1037"/>
        <v>1.5907196411564413</v>
      </c>
      <c r="G9411" s="105">
        <f t="shared" si="1040"/>
        <v>28018.3581453693</v>
      </c>
      <c r="H9411" s="105">
        <f t="shared" si="1038"/>
        <v>28018.3581453693</v>
      </c>
      <c r="I9411" s="105">
        <f t="shared" si="1034"/>
        <v>0</v>
      </c>
      <c r="J9411" s="105">
        <f t="shared" si="1035"/>
        <v>28019.948865010458</v>
      </c>
      <c r="K9411" s="106">
        <f t="shared" si="1036"/>
        <v>1.5907196411571931</v>
      </c>
    </row>
    <row r="9412" spans="2:11" x14ac:dyDescent="0.2">
      <c r="B9412" s="35">
        <v>9397</v>
      </c>
      <c r="C9412" s="93">
        <v>0.84503546951168007</v>
      </c>
      <c r="D9412" s="101">
        <f t="shared" si="1039"/>
        <v>0.50513003025735892</v>
      </c>
      <c r="E9412" s="93">
        <v>0.23379711960472127</v>
      </c>
      <c r="F9412" s="102">
        <f t="shared" si="1037"/>
        <v>1.2337971196047213</v>
      </c>
      <c r="G9412" s="102">
        <f t="shared" si="1040"/>
        <v>28018.863275399559</v>
      </c>
      <c r="H9412" s="102">
        <f t="shared" si="1038"/>
        <v>28019.948865010458</v>
      </c>
      <c r="I9412" s="102">
        <f t="shared" si="1034"/>
        <v>1.0855896108987508</v>
      </c>
      <c r="J9412" s="102">
        <f t="shared" si="1035"/>
        <v>28021.182662130061</v>
      </c>
      <c r="K9412" s="103">
        <f t="shared" si="1036"/>
        <v>2.3193867305017193</v>
      </c>
    </row>
    <row r="9413" spans="2:11" x14ac:dyDescent="0.2">
      <c r="B9413" s="35">
        <v>9398</v>
      </c>
      <c r="C9413" s="93">
        <v>0.1676143909018335</v>
      </c>
      <c r="D9413" s="101">
        <f t="shared" si="1039"/>
        <v>5.3582676901526805</v>
      </c>
      <c r="E9413" s="93">
        <v>2.2376352055211379E-2</v>
      </c>
      <c r="F9413" s="102">
        <f t="shared" si="1037"/>
        <v>1.0223763520552114</v>
      </c>
      <c r="G9413" s="102">
        <f t="shared" si="1040"/>
        <v>28024.221543089712</v>
      </c>
      <c r="H9413" s="102">
        <f t="shared" si="1038"/>
        <v>28024.221543089712</v>
      </c>
      <c r="I9413" s="102">
        <f t="shared" si="1034"/>
        <v>0</v>
      </c>
      <c r="J9413" s="102">
        <f t="shared" si="1035"/>
        <v>28025.243919441768</v>
      </c>
      <c r="K9413" s="103">
        <f t="shared" si="1036"/>
        <v>1.0223763520552893</v>
      </c>
    </row>
    <row r="9414" spans="2:11" x14ac:dyDescent="0.2">
      <c r="B9414" s="35">
        <v>9399</v>
      </c>
      <c r="C9414" s="93">
        <v>0.89032894215706804</v>
      </c>
      <c r="D9414" s="101">
        <f t="shared" si="1039"/>
        <v>0.34849285983345474</v>
      </c>
      <c r="E9414" s="93">
        <v>0.72421150393449263</v>
      </c>
      <c r="F9414" s="102">
        <f t="shared" si="1037"/>
        <v>1.7242115039344927</v>
      </c>
      <c r="G9414" s="102">
        <f t="shared" si="1040"/>
        <v>28024.570035949546</v>
      </c>
      <c r="H9414" s="102">
        <f t="shared" si="1038"/>
        <v>28025.243919441768</v>
      </c>
      <c r="I9414" s="102">
        <f t="shared" si="1034"/>
        <v>0.67388349222164834</v>
      </c>
      <c r="J9414" s="102">
        <f t="shared" si="1035"/>
        <v>28026.968130945701</v>
      </c>
      <c r="K9414" s="103">
        <f t="shared" si="1036"/>
        <v>2.3980949961551232</v>
      </c>
    </row>
    <row r="9415" spans="2:11" ht="16" thickBot="1" x14ac:dyDescent="0.25">
      <c r="B9415" s="39">
        <v>9400</v>
      </c>
      <c r="C9415" s="94">
        <v>0.81775809514832354</v>
      </c>
      <c r="D9415" s="104">
        <f t="shared" si="1039"/>
        <v>0.60356613995352137</v>
      </c>
      <c r="E9415" s="94">
        <v>0.10237650750546778</v>
      </c>
      <c r="F9415" s="105">
        <f t="shared" si="1037"/>
        <v>1.1023765075054679</v>
      </c>
      <c r="G9415" s="105">
        <f t="shared" si="1040"/>
        <v>28025.1736020895</v>
      </c>
      <c r="H9415" s="105">
        <f t="shared" si="1038"/>
        <v>28026.968130945701</v>
      </c>
      <c r="I9415" s="105">
        <f t="shared" si="1034"/>
        <v>1.7945288562004862</v>
      </c>
      <c r="J9415" s="105">
        <f t="shared" si="1035"/>
        <v>28028.070507453205</v>
      </c>
      <c r="K9415" s="106">
        <f t="shared" si="1036"/>
        <v>2.8969053637047182</v>
      </c>
    </row>
    <row r="9416" spans="2:11" x14ac:dyDescent="0.2">
      <c r="B9416" s="35">
        <v>9401</v>
      </c>
      <c r="C9416" s="93">
        <v>7.751751098824311E-2</v>
      </c>
      <c r="D9416" s="101">
        <f t="shared" si="1039"/>
        <v>7.6717542597296964</v>
      </c>
      <c r="E9416" s="93">
        <v>0.77837412661938865</v>
      </c>
      <c r="F9416" s="102">
        <f t="shared" si="1037"/>
        <v>1.7783741266193887</v>
      </c>
      <c r="G9416" s="102">
        <f t="shared" si="1040"/>
        <v>28032.845356349229</v>
      </c>
      <c r="H9416" s="102">
        <f t="shared" si="1038"/>
        <v>28032.845356349229</v>
      </c>
      <c r="I9416" s="102">
        <f t="shared" si="1034"/>
        <v>0</v>
      </c>
      <c r="J9416" s="102">
        <f t="shared" si="1035"/>
        <v>28034.623730475851</v>
      </c>
      <c r="K9416" s="103">
        <f t="shared" si="1036"/>
        <v>1.7783741266212019</v>
      </c>
    </row>
    <row r="9417" spans="2:11" x14ac:dyDescent="0.2">
      <c r="B9417" s="35">
        <v>9402</v>
      </c>
      <c r="C9417" s="93">
        <v>0.77493170795384447</v>
      </c>
      <c r="D9417" s="101">
        <f t="shared" si="1039"/>
        <v>0.76494111684212962</v>
      </c>
      <c r="E9417" s="93">
        <v>0.10524914415772735</v>
      </c>
      <c r="F9417" s="102">
        <f t="shared" si="1037"/>
        <v>1.1052491441577272</v>
      </c>
      <c r="G9417" s="102">
        <f t="shared" si="1040"/>
        <v>28033.610297466072</v>
      </c>
      <c r="H9417" s="102">
        <f t="shared" si="1038"/>
        <v>28034.623730475851</v>
      </c>
      <c r="I9417" s="102">
        <f t="shared" si="1034"/>
        <v>1.0134330097789643</v>
      </c>
      <c r="J9417" s="102">
        <f t="shared" si="1035"/>
        <v>28035.728979620009</v>
      </c>
      <c r="K9417" s="103">
        <f t="shared" si="1036"/>
        <v>2.1186821539376979</v>
      </c>
    </row>
    <row r="9418" spans="2:11" x14ac:dyDescent="0.2">
      <c r="B9418" s="35">
        <v>9403</v>
      </c>
      <c r="C9418" s="93">
        <v>0.76681950324881898</v>
      </c>
      <c r="D9418" s="101">
        <f t="shared" si="1039"/>
        <v>0.79651150061193288</v>
      </c>
      <c r="E9418" s="93">
        <v>0.14370851929624417</v>
      </c>
      <c r="F9418" s="102">
        <f t="shared" si="1037"/>
        <v>1.1437085192962442</v>
      </c>
      <c r="G9418" s="102">
        <f t="shared" si="1040"/>
        <v>28034.406808966683</v>
      </c>
      <c r="H9418" s="102">
        <f t="shared" si="1038"/>
        <v>28035.728979620009</v>
      </c>
      <c r="I9418" s="102">
        <f t="shared" si="1034"/>
        <v>1.3221706533258839</v>
      </c>
      <c r="J9418" s="102">
        <f t="shared" si="1035"/>
        <v>28036.872688139305</v>
      </c>
      <c r="K9418" s="103">
        <f t="shared" si="1036"/>
        <v>2.4658791726214986</v>
      </c>
    </row>
    <row r="9419" spans="2:11" ht="16" thickBot="1" x14ac:dyDescent="0.25">
      <c r="B9419" s="39">
        <v>9404</v>
      </c>
      <c r="C9419" s="94">
        <v>0.38396922298701086</v>
      </c>
      <c r="D9419" s="104">
        <f t="shared" si="1039"/>
        <v>2.8715786342333893</v>
      </c>
      <c r="E9419" s="94">
        <v>0.48516732359432058</v>
      </c>
      <c r="F9419" s="105">
        <f t="shared" si="1037"/>
        <v>1.4851673235943206</v>
      </c>
      <c r="G9419" s="105">
        <f t="shared" si="1040"/>
        <v>28037.278387600916</v>
      </c>
      <c r="H9419" s="105">
        <f t="shared" si="1038"/>
        <v>28037.278387600916</v>
      </c>
      <c r="I9419" s="105">
        <f t="shared" si="1034"/>
        <v>0</v>
      </c>
      <c r="J9419" s="105">
        <f t="shared" si="1035"/>
        <v>28038.76355492451</v>
      </c>
      <c r="K9419" s="106">
        <f t="shared" si="1036"/>
        <v>1.4851673235934868</v>
      </c>
    </row>
    <row r="9420" spans="2:11" x14ac:dyDescent="0.2">
      <c r="B9420" s="35">
        <v>9405</v>
      </c>
      <c r="C9420" s="93">
        <v>0.40026828769670308</v>
      </c>
      <c r="D9420" s="101">
        <f t="shared" si="1039"/>
        <v>2.746860712392063</v>
      </c>
      <c r="E9420" s="93">
        <v>0.43074579014623604</v>
      </c>
      <c r="F9420" s="102">
        <f t="shared" si="1037"/>
        <v>1.4307457901462359</v>
      </c>
      <c r="G9420" s="102">
        <f t="shared" si="1040"/>
        <v>28040.025248313308</v>
      </c>
      <c r="H9420" s="102">
        <f t="shared" si="1038"/>
        <v>28040.025248313308</v>
      </c>
      <c r="I9420" s="102">
        <f t="shared" si="1034"/>
        <v>0</v>
      </c>
      <c r="J9420" s="102">
        <f t="shared" si="1035"/>
        <v>28041.455994103453</v>
      </c>
      <c r="K9420" s="103">
        <f t="shared" si="1036"/>
        <v>1.4307457901450107</v>
      </c>
    </row>
    <row r="9421" spans="2:11" x14ac:dyDescent="0.2">
      <c r="B9421" s="35">
        <v>9406</v>
      </c>
      <c r="C9421" s="93">
        <v>0.33677352156247065</v>
      </c>
      <c r="D9421" s="101">
        <f t="shared" si="1039"/>
        <v>3.2650338521793727</v>
      </c>
      <c r="E9421" s="93">
        <v>0.47765938280294362</v>
      </c>
      <c r="F9421" s="102">
        <f t="shared" si="1037"/>
        <v>1.4776593828029436</v>
      </c>
      <c r="G9421" s="102">
        <f t="shared" si="1040"/>
        <v>28043.290282165486</v>
      </c>
      <c r="H9421" s="102">
        <f t="shared" si="1038"/>
        <v>28043.290282165486</v>
      </c>
      <c r="I9421" s="102">
        <f t="shared" si="1034"/>
        <v>0</v>
      </c>
      <c r="J9421" s="102">
        <f t="shared" si="1035"/>
        <v>28044.767941548289</v>
      </c>
      <c r="K9421" s="103">
        <f t="shared" si="1036"/>
        <v>1.4776593828028126</v>
      </c>
    </row>
    <row r="9422" spans="2:11" x14ac:dyDescent="0.2">
      <c r="B9422" s="35">
        <v>9407</v>
      </c>
      <c r="C9422" s="93">
        <v>0.70430684052951098</v>
      </c>
      <c r="D9422" s="101">
        <f t="shared" si="1039"/>
        <v>1.0516234942666813</v>
      </c>
      <c r="E9422" s="93">
        <v>0.50238217458799572</v>
      </c>
      <c r="F9422" s="102">
        <f t="shared" si="1037"/>
        <v>1.5023821745879957</v>
      </c>
      <c r="G9422" s="102">
        <f t="shared" si="1040"/>
        <v>28044.341905659752</v>
      </c>
      <c r="H9422" s="102">
        <f t="shared" si="1038"/>
        <v>28044.767941548289</v>
      </c>
      <c r="I9422" s="102">
        <f t="shared" si="1034"/>
        <v>0.42603588853671681</v>
      </c>
      <c r="J9422" s="102">
        <f t="shared" si="1035"/>
        <v>28046.270323722878</v>
      </c>
      <c r="K9422" s="103">
        <f t="shared" si="1036"/>
        <v>1.9284180631257186</v>
      </c>
    </row>
    <row r="9423" spans="2:11" ht="16" thickBot="1" x14ac:dyDescent="0.25">
      <c r="B9423" s="39">
        <v>9408</v>
      </c>
      <c r="C9423" s="94">
        <v>0.91055677438128479</v>
      </c>
      <c r="D9423" s="104">
        <f t="shared" si="1039"/>
        <v>0.281097079768727</v>
      </c>
      <c r="E9423" s="94">
        <v>0.40481975338736875</v>
      </c>
      <c r="F9423" s="105">
        <f t="shared" si="1037"/>
        <v>1.4048197533873688</v>
      </c>
      <c r="G9423" s="105">
        <f t="shared" si="1040"/>
        <v>28044.623002739521</v>
      </c>
      <c r="H9423" s="105">
        <f t="shared" si="1038"/>
        <v>28046.270323722878</v>
      </c>
      <c r="I9423" s="105">
        <f t="shared" si="1034"/>
        <v>1.6473209833566216</v>
      </c>
      <c r="J9423" s="105">
        <f t="shared" si="1035"/>
        <v>28047.675143476266</v>
      </c>
      <c r="K9423" s="106">
        <f t="shared" si="1036"/>
        <v>3.0521407367450593</v>
      </c>
    </row>
    <row r="9424" spans="2:11" x14ac:dyDescent="0.2">
      <c r="B9424" s="35">
        <v>9409</v>
      </c>
      <c r="C9424" s="93">
        <v>0.80465809374724384</v>
      </c>
      <c r="D9424" s="101">
        <f t="shared" si="1039"/>
        <v>0.65201346015139183</v>
      </c>
      <c r="E9424" s="93">
        <v>0.19449316452005039</v>
      </c>
      <c r="F9424" s="102">
        <f t="shared" si="1037"/>
        <v>1.1944931645200505</v>
      </c>
      <c r="G9424" s="102">
        <f t="shared" si="1040"/>
        <v>28045.275016199674</v>
      </c>
      <c r="H9424" s="102">
        <f t="shared" si="1038"/>
        <v>28047.675143476266</v>
      </c>
      <c r="I9424" s="102">
        <f t="shared" si="1034"/>
        <v>2.4001272765926842</v>
      </c>
      <c r="J9424" s="102">
        <f t="shared" si="1035"/>
        <v>28048.869636640786</v>
      </c>
      <c r="K9424" s="103">
        <f t="shared" si="1036"/>
        <v>3.5946204411120561</v>
      </c>
    </row>
    <row r="9425" spans="2:11" x14ac:dyDescent="0.2">
      <c r="B9425" s="35">
        <v>9410</v>
      </c>
      <c r="C9425" s="93">
        <v>0.83148904427165093</v>
      </c>
      <c r="D9425" s="101">
        <f t="shared" si="1039"/>
        <v>0.55361146889060997</v>
      </c>
      <c r="E9425" s="93">
        <v>0.61061984352179299</v>
      </c>
      <c r="F9425" s="102">
        <f t="shared" si="1037"/>
        <v>1.6106198435217931</v>
      </c>
      <c r="G9425" s="102">
        <f t="shared" si="1040"/>
        <v>28045.828627668565</v>
      </c>
      <c r="H9425" s="102">
        <f t="shared" si="1038"/>
        <v>28048.869636640786</v>
      </c>
      <c r="I9425" s="102">
        <f t="shared" si="1034"/>
        <v>3.0410089722208795</v>
      </c>
      <c r="J9425" s="102">
        <f t="shared" si="1035"/>
        <v>28050.480256484308</v>
      </c>
      <c r="K9425" s="103">
        <f t="shared" si="1036"/>
        <v>4.6516288157436065</v>
      </c>
    </row>
    <row r="9426" spans="2:11" x14ac:dyDescent="0.2">
      <c r="B9426" s="35">
        <v>9411</v>
      </c>
      <c r="C9426" s="93">
        <v>0.49823244608253969</v>
      </c>
      <c r="D9426" s="101">
        <f t="shared" si="1039"/>
        <v>2.0900656549613661</v>
      </c>
      <c r="E9426" s="93">
        <v>0.20709924422418413</v>
      </c>
      <c r="F9426" s="102">
        <f t="shared" si="1037"/>
        <v>1.2070992442241841</v>
      </c>
      <c r="G9426" s="102">
        <f t="shared" si="1040"/>
        <v>28047.918693323525</v>
      </c>
      <c r="H9426" s="102">
        <f t="shared" si="1038"/>
        <v>28050.480256484308</v>
      </c>
      <c r="I9426" s="102">
        <f t="shared" ref="I9426:I9489" si="1041">H9426-G9426</f>
        <v>2.5615631607834075</v>
      </c>
      <c r="J9426" s="102">
        <f t="shared" ref="J9426:J9489" si="1042">H9426+F9426</f>
        <v>28051.687355728533</v>
      </c>
      <c r="K9426" s="103">
        <f t="shared" ref="K9426:K9489" si="1043">J9426-G9426</f>
        <v>3.7686624050074897</v>
      </c>
    </row>
    <row r="9427" spans="2:11" ht="16" thickBot="1" x14ac:dyDescent="0.25">
      <c r="B9427" s="39">
        <v>9412</v>
      </c>
      <c r="C9427" s="94">
        <v>1.1158887306538023E-2</v>
      </c>
      <c r="D9427" s="104">
        <f t="shared" si="1039"/>
        <v>13.486557092144846</v>
      </c>
      <c r="E9427" s="94">
        <v>0.56606303306847761</v>
      </c>
      <c r="F9427" s="105">
        <f t="shared" si="1037"/>
        <v>1.5660630330684775</v>
      </c>
      <c r="G9427" s="105">
        <f t="shared" si="1040"/>
        <v>28061.405250415672</v>
      </c>
      <c r="H9427" s="105">
        <f t="shared" si="1038"/>
        <v>28061.405250415672</v>
      </c>
      <c r="I9427" s="105">
        <f t="shared" si="1041"/>
        <v>0</v>
      </c>
      <c r="J9427" s="105">
        <f t="shared" si="1042"/>
        <v>28062.971313448739</v>
      </c>
      <c r="K9427" s="106">
        <f t="shared" si="1043"/>
        <v>1.5660630330676213</v>
      </c>
    </row>
    <row r="9428" spans="2:11" x14ac:dyDescent="0.2">
      <c r="B9428" s="35">
        <v>9413</v>
      </c>
      <c r="C9428" s="93">
        <v>0.30693944052918443</v>
      </c>
      <c r="D9428" s="101">
        <f t="shared" si="1039"/>
        <v>3.543314438920774</v>
      </c>
      <c r="E9428" s="93">
        <v>0.30637914249451836</v>
      </c>
      <c r="F9428" s="102">
        <f t="shared" si="1037"/>
        <v>1.3063791424945184</v>
      </c>
      <c r="G9428" s="102">
        <f t="shared" si="1040"/>
        <v>28064.948564854592</v>
      </c>
      <c r="H9428" s="102">
        <f t="shared" si="1038"/>
        <v>28064.948564854592</v>
      </c>
      <c r="I9428" s="102">
        <f t="shared" si="1041"/>
        <v>0</v>
      </c>
      <c r="J9428" s="102">
        <f t="shared" si="1042"/>
        <v>28066.254943997086</v>
      </c>
      <c r="K9428" s="103">
        <f t="shared" si="1043"/>
        <v>1.3063791424938245</v>
      </c>
    </row>
    <row r="9429" spans="2:11" x14ac:dyDescent="0.2">
      <c r="B9429" s="35">
        <v>9414</v>
      </c>
      <c r="C9429" s="93">
        <v>4.147046784938202E-2</v>
      </c>
      <c r="D9429" s="101">
        <f t="shared" si="1039"/>
        <v>9.5483211694590047</v>
      </c>
      <c r="E9429" s="93">
        <v>0.83822265999535017</v>
      </c>
      <c r="F9429" s="102">
        <f t="shared" si="1037"/>
        <v>1.8382226599953502</v>
      </c>
      <c r="G9429" s="102">
        <f t="shared" si="1040"/>
        <v>28074.496886024051</v>
      </c>
      <c r="H9429" s="102">
        <f t="shared" si="1038"/>
        <v>28074.496886024051</v>
      </c>
      <c r="I9429" s="102">
        <f t="shared" si="1041"/>
        <v>0</v>
      </c>
      <c r="J9429" s="102">
        <f t="shared" si="1042"/>
        <v>28076.335108684048</v>
      </c>
      <c r="K9429" s="103">
        <f t="shared" si="1043"/>
        <v>1.8382226599969727</v>
      </c>
    </row>
    <row r="9430" spans="2:11" x14ac:dyDescent="0.2">
      <c r="B9430" s="35">
        <v>9415</v>
      </c>
      <c r="C9430" s="93">
        <v>0.98691496840773552</v>
      </c>
      <c r="D9430" s="101">
        <f t="shared" si="1039"/>
        <v>3.9514184467477474E-2</v>
      </c>
      <c r="E9430" s="93">
        <v>0.66964821200570601</v>
      </c>
      <c r="F9430" s="102">
        <f t="shared" si="1037"/>
        <v>1.6696482120057059</v>
      </c>
      <c r="G9430" s="102">
        <f t="shared" si="1040"/>
        <v>28074.536400208519</v>
      </c>
      <c r="H9430" s="102">
        <f t="shared" si="1038"/>
        <v>28076.335108684048</v>
      </c>
      <c r="I9430" s="102">
        <f t="shared" si="1041"/>
        <v>1.7987084755295655</v>
      </c>
      <c r="J9430" s="102">
        <f t="shared" si="1042"/>
        <v>28078.004756896054</v>
      </c>
      <c r="K9430" s="103">
        <f t="shared" si="1043"/>
        <v>3.4683566875355609</v>
      </c>
    </row>
    <row r="9431" spans="2:11" ht="16" thickBot="1" x14ac:dyDescent="0.25">
      <c r="B9431" s="39">
        <v>9416</v>
      </c>
      <c r="C9431" s="94">
        <v>0.15572884425883793</v>
      </c>
      <c r="D9431" s="104">
        <f t="shared" si="1039"/>
        <v>5.5789168858332747</v>
      </c>
      <c r="E9431" s="94">
        <v>0.11521904601107114</v>
      </c>
      <c r="F9431" s="105">
        <f t="shared" si="1037"/>
        <v>1.1152190460110711</v>
      </c>
      <c r="G9431" s="105">
        <f t="shared" si="1040"/>
        <v>28080.115317094351</v>
      </c>
      <c r="H9431" s="105">
        <f t="shared" si="1038"/>
        <v>28080.115317094351</v>
      </c>
      <c r="I9431" s="105">
        <f t="shared" si="1041"/>
        <v>0</v>
      </c>
      <c r="J9431" s="105">
        <f t="shared" si="1042"/>
        <v>28081.230536140363</v>
      </c>
      <c r="K9431" s="106">
        <f t="shared" si="1043"/>
        <v>1.1152190460124984</v>
      </c>
    </row>
    <row r="9432" spans="2:11" x14ac:dyDescent="0.2">
      <c r="B9432" s="35">
        <v>9417</v>
      </c>
      <c r="C9432" s="93">
        <v>0.10078610669035193</v>
      </c>
      <c r="D9432" s="101">
        <f t="shared" si="1039"/>
        <v>6.8842642898916493</v>
      </c>
      <c r="E9432" s="93">
        <v>0.62722543791993302</v>
      </c>
      <c r="F9432" s="102">
        <f t="shared" si="1037"/>
        <v>1.6272254379199329</v>
      </c>
      <c r="G9432" s="102">
        <f t="shared" si="1040"/>
        <v>28086.999581384243</v>
      </c>
      <c r="H9432" s="102">
        <f t="shared" si="1038"/>
        <v>28086.999581384243</v>
      </c>
      <c r="I9432" s="102">
        <f t="shared" si="1041"/>
        <v>0</v>
      </c>
      <c r="J9432" s="102">
        <f t="shared" si="1042"/>
        <v>28088.626806822162</v>
      </c>
      <c r="K9432" s="103">
        <f t="shared" si="1043"/>
        <v>1.6272254379182414</v>
      </c>
    </row>
    <row r="9433" spans="2:11" x14ac:dyDescent="0.2">
      <c r="B9433" s="35">
        <v>9418</v>
      </c>
      <c r="C9433" s="93">
        <v>0.25246764182095327</v>
      </c>
      <c r="D9433" s="101">
        <f t="shared" si="1039"/>
        <v>4.1294165690488054</v>
      </c>
      <c r="E9433" s="93">
        <v>0.80394880758709097</v>
      </c>
      <c r="F9433" s="102">
        <f t="shared" si="1037"/>
        <v>1.8039488075870911</v>
      </c>
      <c r="G9433" s="102">
        <f t="shared" si="1040"/>
        <v>28091.128997953292</v>
      </c>
      <c r="H9433" s="102">
        <f t="shared" si="1038"/>
        <v>28091.128997953292</v>
      </c>
      <c r="I9433" s="102">
        <f t="shared" si="1041"/>
        <v>0</v>
      </c>
      <c r="J9433" s="102">
        <f t="shared" si="1042"/>
        <v>28092.93294676088</v>
      </c>
      <c r="K9433" s="103">
        <f t="shared" si="1043"/>
        <v>1.8039488075883128</v>
      </c>
    </row>
    <row r="9434" spans="2:11" x14ac:dyDescent="0.2">
      <c r="B9434" s="35">
        <v>9419</v>
      </c>
      <c r="C9434" s="93">
        <v>0.98180480529831327</v>
      </c>
      <c r="D9434" s="101">
        <f t="shared" si="1039"/>
        <v>5.5088288982620082E-2</v>
      </c>
      <c r="E9434" s="93">
        <v>0.9718104391033634</v>
      </c>
      <c r="F9434" s="102">
        <f t="shared" si="1037"/>
        <v>1.9718104391033635</v>
      </c>
      <c r="G9434" s="102">
        <f t="shared" si="1040"/>
        <v>28091.184086242276</v>
      </c>
      <c r="H9434" s="102">
        <f t="shared" si="1038"/>
        <v>28092.93294676088</v>
      </c>
      <c r="I9434" s="102">
        <f t="shared" si="1041"/>
        <v>1.7488605186044879</v>
      </c>
      <c r="J9434" s="102">
        <f t="shared" si="1042"/>
        <v>28094.904757199984</v>
      </c>
      <c r="K9434" s="103">
        <f t="shared" si="1043"/>
        <v>3.7206709577076253</v>
      </c>
    </row>
    <row r="9435" spans="2:11" ht="16" thickBot="1" x14ac:dyDescent="0.25">
      <c r="B9435" s="39">
        <v>9420</v>
      </c>
      <c r="C9435" s="94">
        <v>0.99526643705184414</v>
      </c>
      <c r="D9435" s="104">
        <f t="shared" si="1039"/>
        <v>1.4234405212855392E-2</v>
      </c>
      <c r="E9435" s="94">
        <v>0.22408650835950772</v>
      </c>
      <c r="F9435" s="105">
        <f t="shared" si="1037"/>
        <v>1.2240865083595076</v>
      </c>
      <c r="G9435" s="105">
        <f t="shared" si="1040"/>
        <v>28091.198320647491</v>
      </c>
      <c r="H9435" s="105">
        <f t="shared" si="1038"/>
        <v>28094.904757199984</v>
      </c>
      <c r="I9435" s="105">
        <f t="shared" si="1041"/>
        <v>3.7064365524929599</v>
      </c>
      <c r="J9435" s="105">
        <f t="shared" si="1042"/>
        <v>28096.128843708342</v>
      </c>
      <c r="K9435" s="106">
        <f t="shared" si="1043"/>
        <v>4.9305230608515558</v>
      </c>
    </row>
    <row r="9436" spans="2:11" x14ac:dyDescent="0.2">
      <c r="B9436" s="35">
        <v>9421</v>
      </c>
      <c r="C9436" s="93">
        <v>0.78287668252280207</v>
      </c>
      <c r="D9436" s="101">
        <f t="shared" si="1039"/>
        <v>0.73434026693980059</v>
      </c>
      <c r="E9436" s="93">
        <v>0.96284885419570643</v>
      </c>
      <c r="F9436" s="102">
        <f t="shared" si="1037"/>
        <v>1.9628488541957063</v>
      </c>
      <c r="G9436" s="102">
        <f t="shared" si="1040"/>
        <v>28091.93266091443</v>
      </c>
      <c r="H9436" s="102">
        <f t="shared" si="1038"/>
        <v>28096.128843708342</v>
      </c>
      <c r="I9436" s="102">
        <f t="shared" si="1041"/>
        <v>4.1961827939121576</v>
      </c>
      <c r="J9436" s="102">
        <f t="shared" si="1042"/>
        <v>28098.091692562539</v>
      </c>
      <c r="K9436" s="103">
        <f t="shared" si="1043"/>
        <v>6.1590316481087939</v>
      </c>
    </row>
    <row r="9437" spans="2:11" x14ac:dyDescent="0.2">
      <c r="B9437" s="35">
        <v>9422</v>
      </c>
      <c r="C9437" s="93">
        <v>0.73689767232771153</v>
      </c>
      <c r="D9437" s="101">
        <f t="shared" si="1039"/>
        <v>0.91591871984941786</v>
      </c>
      <c r="E9437" s="93">
        <v>0.38313295349037824</v>
      </c>
      <c r="F9437" s="102">
        <f t="shared" si="1037"/>
        <v>1.3831329534903782</v>
      </c>
      <c r="G9437" s="102">
        <f t="shared" si="1040"/>
        <v>28092.848579634279</v>
      </c>
      <c r="H9437" s="102">
        <f t="shared" si="1038"/>
        <v>28098.091692562539</v>
      </c>
      <c r="I9437" s="102">
        <f t="shared" si="1041"/>
        <v>5.2431129282595066</v>
      </c>
      <c r="J9437" s="102">
        <f t="shared" si="1042"/>
        <v>28099.47482551603</v>
      </c>
      <c r="K9437" s="103">
        <f t="shared" si="1043"/>
        <v>6.6262458817509469</v>
      </c>
    </row>
    <row r="9438" spans="2:11" x14ac:dyDescent="0.2">
      <c r="B9438" s="35">
        <v>9423</v>
      </c>
      <c r="C9438" s="93">
        <v>0.22445643008169969</v>
      </c>
      <c r="D9438" s="101">
        <f t="shared" si="1039"/>
        <v>4.4822209979843999</v>
      </c>
      <c r="E9438" s="93">
        <v>0.87362363800748211</v>
      </c>
      <c r="F9438" s="102">
        <f t="shared" si="1037"/>
        <v>1.8736236380074822</v>
      </c>
      <c r="G9438" s="102">
        <f t="shared" si="1040"/>
        <v>28097.330800632262</v>
      </c>
      <c r="H9438" s="102">
        <f t="shared" si="1038"/>
        <v>28099.47482551603</v>
      </c>
      <c r="I9438" s="102">
        <f t="shared" si="1041"/>
        <v>2.1440248837679974</v>
      </c>
      <c r="J9438" s="102">
        <f t="shared" si="1042"/>
        <v>28101.348449154037</v>
      </c>
      <c r="K9438" s="103">
        <f t="shared" si="1043"/>
        <v>4.0176485217743902</v>
      </c>
    </row>
    <row r="9439" spans="2:11" ht="16" thickBot="1" x14ac:dyDescent="0.25">
      <c r="B9439" s="39">
        <v>9424</v>
      </c>
      <c r="C9439" s="94">
        <v>0.35515604076863805</v>
      </c>
      <c r="D9439" s="104">
        <f t="shared" si="1039"/>
        <v>3.1055941038606418</v>
      </c>
      <c r="E9439" s="94">
        <v>0.59747406464098607</v>
      </c>
      <c r="F9439" s="105">
        <f t="shared" si="1037"/>
        <v>1.597474064640986</v>
      </c>
      <c r="G9439" s="105">
        <f t="shared" si="1040"/>
        <v>28100.436394736123</v>
      </c>
      <c r="H9439" s="105">
        <f t="shared" si="1038"/>
        <v>28101.348449154037</v>
      </c>
      <c r="I9439" s="105">
        <f t="shared" si="1041"/>
        <v>0.91205441791316844</v>
      </c>
      <c r="J9439" s="105">
        <f t="shared" si="1042"/>
        <v>28102.945923218678</v>
      </c>
      <c r="K9439" s="106">
        <f t="shared" si="1043"/>
        <v>2.5095284825547424</v>
      </c>
    </row>
    <row r="9440" spans="2:11" x14ac:dyDescent="0.2">
      <c r="B9440" s="35">
        <v>9425</v>
      </c>
      <c r="C9440" s="93">
        <v>0.92274892974219558</v>
      </c>
      <c r="D9440" s="101">
        <f t="shared" si="1039"/>
        <v>0.24119429078831739</v>
      </c>
      <c r="E9440" s="93">
        <v>0.9288081516635095</v>
      </c>
      <c r="F9440" s="102">
        <f t="shared" si="1037"/>
        <v>1.9288081516635094</v>
      </c>
      <c r="G9440" s="102">
        <f t="shared" si="1040"/>
        <v>28100.677589026913</v>
      </c>
      <c r="H9440" s="102">
        <f t="shared" si="1038"/>
        <v>28102.945923218678</v>
      </c>
      <c r="I9440" s="102">
        <f t="shared" si="1041"/>
        <v>2.2683341917654616</v>
      </c>
      <c r="J9440" s="102">
        <f t="shared" si="1042"/>
        <v>28104.874731370342</v>
      </c>
      <c r="K9440" s="103">
        <f t="shared" si="1043"/>
        <v>4.1971423434297321</v>
      </c>
    </row>
    <row r="9441" spans="2:11" x14ac:dyDescent="0.2">
      <c r="B9441" s="35">
        <v>9426</v>
      </c>
      <c r="C9441" s="93">
        <v>0.14698081866289003</v>
      </c>
      <c r="D9441" s="101">
        <f t="shared" si="1039"/>
        <v>5.7523595580114266</v>
      </c>
      <c r="E9441" s="93">
        <v>0.84401897123519509</v>
      </c>
      <c r="F9441" s="102">
        <f t="shared" si="1037"/>
        <v>1.8440189712351951</v>
      </c>
      <c r="G9441" s="102">
        <f t="shared" si="1040"/>
        <v>28106.429948584922</v>
      </c>
      <c r="H9441" s="102">
        <f t="shared" si="1038"/>
        <v>28106.429948584922</v>
      </c>
      <c r="I9441" s="102">
        <f t="shared" si="1041"/>
        <v>0</v>
      </c>
      <c r="J9441" s="102">
        <f t="shared" si="1042"/>
        <v>28108.273967556157</v>
      </c>
      <c r="K9441" s="103">
        <f t="shared" si="1043"/>
        <v>1.8440189712346182</v>
      </c>
    </row>
    <row r="9442" spans="2:11" x14ac:dyDescent="0.2">
      <c r="B9442" s="35">
        <v>9427</v>
      </c>
      <c r="C9442" s="93">
        <v>0.496687141864118</v>
      </c>
      <c r="D9442" s="101">
        <f t="shared" si="1039"/>
        <v>2.0993848329921319</v>
      </c>
      <c r="E9442" s="93">
        <v>0.5068186861709455</v>
      </c>
      <c r="F9442" s="102">
        <f t="shared" si="1037"/>
        <v>1.5068186861709454</v>
      </c>
      <c r="G9442" s="102">
        <f t="shared" si="1040"/>
        <v>28108.529333417915</v>
      </c>
      <c r="H9442" s="102">
        <f t="shared" si="1038"/>
        <v>28108.529333417915</v>
      </c>
      <c r="I9442" s="102">
        <f t="shared" si="1041"/>
        <v>0</v>
      </c>
      <c r="J9442" s="102">
        <f t="shared" si="1042"/>
        <v>28110.036152104087</v>
      </c>
      <c r="K9442" s="103">
        <f t="shared" si="1043"/>
        <v>1.506818686171755</v>
      </c>
    </row>
    <row r="9443" spans="2:11" ht="16" thickBot="1" x14ac:dyDescent="0.25">
      <c r="B9443" s="39">
        <v>9428</v>
      </c>
      <c r="C9443" s="94">
        <v>0.89419356923056026</v>
      </c>
      <c r="D9443" s="104">
        <f t="shared" si="1039"/>
        <v>0.33549902056096331</v>
      </c>
      <c r="E9443" s="94">
        <v>0.80514456539259349</v>
      </c>
      <c r="F9443" s="105">
        <f t="shared" si="1037"/>
        <v>1.8051445653925935</v>
      </c>
      <c r="G9443" s="105">
        <f t="shared" si="1040"/>
        <v>28108.864832438478</v>
      </c>
      <c r="H9443" s="105">
        <f t="shared" si="1038"/>
        <v>28110.036152104087</v>
      </c>
      <c r="I9443" s="105">
        <f t="shared" si="1041"/>
        <v>1.1713196656091895</v>
      </c>
      <c r="J9443" s="105">
        <f t="shared" si="1042"/>
        <v>28111.841296669478</v>
      </c>
      <c r="K9443" s="106">
        <f t="shared" si="1043"/>
        <v>2.9764642310001364</v>
      </c>
    </row>
    <row r="9444" spans="2:11" x14ac:dyDescent="0.2">
      <c r="B9444" s="35">
        <v>9429</v>
      </c>
      <c r="C9444" s="93">
        <v>0.87143778108240777</v>
      </c>
      <c r="D9444" s="101">
        <f t="shared" si="1039"/>
        <v>0.41283242843001428</v>
      </c>
      <c r="E9444" s="93">
        <v>0.84379863736213578</v>
      </c>
      <c r="F9444" s="102">
        <f t="shared" si="1037"/>
        <v>1.8437986373621358</v>
      </c>
      <c r="G9444" s="102">
        <f t="shared" si="1040"/>
        <v>28109.277664866906</v>
      </c>
      <c r="H9444" s="102">
        <f t="shared" si="1038"/>
        <v>28111.841296669478</v>
      </c>
      <c r="I9444" s="102">
        <f t="shared" si="1041"/>
        <v>2.5636318025717628</v>
      </c>
      <c r="J9444" s="102">
        <f t="shared" si="1042"/>
        <v>28113.685095306839</v>
      </c>
      <c r="K9444" s="103">
        <f t="shared" si="1043"/>
        <v>4.4074304399327957</v>
      </c>
    </row>
    <row r="9445" spans="2:11" x14ac:dyDescent="0.2">
      <c r="B9445" s="35">
        <v>9430</v>
      </c>
      <c r="C9445" s="93">
        <v>0.51473300910675679</v>
      </c>
      <c r="D9445" s="101">
        <f t="shared" si="1039"/>
        <v>1.9923208250041669</v>
      </c>
      <c r="E9445" s="93">
        <v>0.78268589268068534</v>
      </c>
      <c r="F9445" s="102">
        <f t="shared" si="1037"/>
        <v>1.7826858926806852</v>
      </c>
      <c r="G9445" s="102">
        <f t="shared" si="1040"/>
        <v>28111.26998569191</v>
      </c>
      <c r="H9445" s="102">
        <f t="shared" si="1038"/>
        <v>28113.685095306839</v>
      </c>
      <c r="I9445" s="102">
        <f t="shared" si="1041"/>
        <v>2.4151096149289515</v>
      </c>
      <c r="J9445" s="102">
        <f t="shared" si="1042"/>
        <v>28115.467781199521</v>
      </c>
      <c r="K9445" s="103">
        <f t="shared" si="1043"/>
        <v>4.1977955076108628</v>
      </c>
    </row>
    <row r="9446" spans="2:11" x14ac:dyDescent="0.2">
      <c r="B9446" s="35">
        <v>9431</v>
      </c>
      <c r="C9446" s="93">
        <v>0.58142539379763514</v>
      </c>
      <c r="D9446" s="101">
        <f t="shared" si="1039"/>
        <v>1.6268178444859696</v>
      </c>
      <c r="E9446" s="93">
        <v>8.8842552176387257E-2</v>
      </c>
      <c r="F9446" s="102">
        <f t="shared" si="1037"/>
        <v>1.0888425521763874</v>
      </c>
      <c r="G9446" s="102">
        <f t="shared" si="1040"/>
        <v>28112.896803536394</v>
      </c>
      <c r="H9446" s="102">
        <f t="shared" si="1038"/>
        <v>28115.467781199521</v>
      </c>
      <c r="I9446" s="102">
        <f t="shared" si="1041"/>
        <v>2.5709776631265413</v>
      </c>
      <c r="J9446" s="102">
        <f t="shared" si="1042"/>
        <v>28116.556623751698</v>
      </c>
      <c r="K9446" s="103">
        <f t="shared" si="1043"/>
        <v>3.6598202153036254</v>
      </c>
    </row>
    <row r="9447" spans="2:11" ht="16" thickBot="1" x14ac:dyDescent="0.25">
      <c r="B9447" s="39">
        <v>9432</v>
      </c>
      <c r="C9447" s="94">
        <v>0.65888194789668753</v>
      </c>
      <c r="D9447" s="104">
        <f t="shared" si="1039"/>
        <v>1.2516326963147564</v>
      </c>
      <c r="E9447" s="94">
        <v>0.13630529061904673</v>
      </c>
      <c r="F9447" s="105">
        <f t="shared" si="1037"/>
        <v>1.1363052906190467</v>
      </c>
      <c r="G9447" s="105">
        <f t="shared" si="1040"/>
        <v>28114.14843623271</v>
      </c>
      <c r="H9447" s="105">
        <f t="shared" si="1038"/>
        <v>28116.556623751698</v>
      </c>
      <c r="I9447" s="105">
        <f t="shared" si="1041"/>
        <v>2.4081875189876882</v>
      </c>
      <c r="J9447" s="105">
        <f t="shared" si="1042"/>
        <v>28117.692929042318</v>
      </c>
      <c r="K9447" s="106">
        <f t="shared" si="1043"/>
        <v>3.5444928096076183</v>
      </c>
    </row>
    <row r="9448" spans="2:11" x14ac:dyDescent="0.2">
      <c r="B9448" s="35">
        <v>9433</v>
      </c>
      <c r="C9448" s="93">
        <v>0.37073702514288165</v>
      </c>
      <c r="D9448" s="101">
        <f t="shared" si="1039"/>
        <v>2.9767868844586465</v>
      </c>
      <c r="E9448" s="93">
        <v>2.3998827813410228E-2</v>
      </c>
      <c r="F9448" s="102">
        <f t="shared" si="1037"/>
        <v>1.0239988278134102</v>
      </c>
      <c r="G9448" s="102">
        <f t="shared" si="1040"/>
        <v>28117.125223117167</v>
      </c>
      <c r="H9448" s="102">
        <f t="shared" si="1038"/>
        <v>28117.692929042318</v>
      </c>
      <c r="I9448" s="102">
        <f t="shared" si="1041"/>
        <v>0.56770592515022145</v>
      </c>
      <c r="J9448" s="102">
        <f t="shared" si="1042"/>
        <v>28118.716927870129</v>
      </c>
      <c r="K9448" s="103">
        <f t="shared" si="1043"/>
        <v>1.5917047529619595</v>
      </c>
    </row>
    <row r="9449" spans="2:11" x14ac:dyDescent="0.2">
      <c r="B9449" s="35">
        <v>9434</v>
      </c>
      <c r="C9449" s="93">
        <v>0.48498789351287985</v>
      </c>
      <c r="D9449" s="101">
        <f t="shared" si="1039"/>
        <v>2.1708940505559577</v>
      </c>
      <c r="E9449" s="93">
        <v>0.25948505327074223</v>
      </c>
      <c r="F9449" s="102">
        <f t="shared" si="1037"/>
        <v>1.2594850532707422</v>
      </c>
      <c r="G9449" s="102">
        <f t="shared" si="1040"/>
        <v>28119.296117167723</v>
      </c>
      <c r="H9449" s="102">
        <f t="shared" si="1038"/>
        <v>28119.296117167723</v>
      </c>
      <c r="I9449" s="102">
        <f t="shared" si="1041"/>
        <v>0</v>
      </c>
      <c r="J9449" s="102">
        <f t="shared" si="1042"/>
        <v>28120.555602220993</v>
      </c>
      <c r="K9449" s="103">
        <f t="shared" si="1043"/>
        <v>1.2594850532696</v>
      </c>
    </row>
    <row r="9450" spans="2:11" x14ac:dyDescent="0.2">
      <c r="B9450" s="35">
        <v>9435</v>
      </c>
      <c r="C9450" s="93">
        <v>0.74528720025294926</v>
      </c>
      <c r="D9450" s="101">
        <f t="shared" si="1039"/>
        <v>0.8819568935844051</v>
      </c>
      <c r="E9450" s="93">
        <v>0.51785281458465138</v>
      </c>
      <c r="F9450" s="102">
        <f t="shared" si="1037"/>
        <v>1.5178528145846513</v>
      </c>
      <c r="G9450" s="102">
        <f t="shared" si="1040"/>
        <v>28120.178074061307</v>
      </c>
      <c r="H9450" s="102">
        <f t="shared" si="1038"/>
        <v>28120.555602220993</v>
      </c>
      <c r="I9450" s="102">
        <f t="shared" si="1041"/>
        <v>0.37752815968633513</v>
      </c>
      <c r="J9450" s="102">
        <f t="shared" si="1042"/>
        <v>28122.073455035577</v>
      </c>
      <c r="K9450" s="103">
        <f t="shared" si="1043"/>
        <v>1.8953809742706653</v>
      </c>
    </row>
    <row r="9451" spans="2:11" ht="16" thickBot="1" x14ac:dyDescent="0.25">
      <c r="B9451" s="39">
        <v>9436</v>
      </c>
      <c r="C9451" s="94">
        <v>0.65049096664749861</v>
      </c>
      <c r="D9451" s="104">
        <f t="shared" si="1039"/>
        <v>1.2900836037277355</v>
      </c>
      <c r="E9451" s="94">
        <v>0.77574027540037882</v>
      </c>
      <c r="F9451" s="105">
        <f t="shared" ref="F9451:F9514" si="1044">($N$18-$N$19)*E9451+$N$19</f>
        <v>1.7757402754003788</v>
      </c>
      <c r="G9451" s="105">
        <f t="shared" si="1040"/>
        <v>28121.468157665033</v>
      </c>
      <c r="H9451" s="105">
        <f t="shared" ref="H9451:H9514" si="1045">+MAX(G9451,J9450)</f>
        <v>28122.073455035577</v>
      </c>
      <c r="I9451" s="105">
        <f t="shared" si="1041"/>
        <v>0.60529737054457655</v>
      </c>
      <c r="J9451" s="105">
        <f t="shared" si="1042"/>
        <v>28123.849195310977</v>
      </c>
      <c r="K9451" s="106">
        <f t="shared" si="1043"/>
        <v>2.3810376459441613</v>
      </c>
    </row>
    <row r="9452" spans="2:11" x14ac:dyDescent="0.2">
      <c r="B9452" s="35">
        <v>9437</v>
      </c>
      <c r="C9452" s="93">
        <v>0.99602885776870309</v>
      </c>
      <c r="D9452" s="101">
        <f t="shared" ref="D9452:D9515" si="1046">-LN(C9452)/$N$16</f>
        <v>1.1937144461732335E-2</v>
      </c>
      <c r="E9452" s="93">
        <v>0.56571553849633605</v>
      </c>
      <c r="F9452" s="102">
        <f t="shared" si="1044"/>
        <v>1.5657155384963359</v>
      </c>
      <c r="G9452" s="102">
        <f t="shared" ref="G9452:G9515" si="1047">G9451+D9452</f>
        <v>28121.480094809496</v>
      </c>
      <c r="H9452" s="102">
        <f t="shared" si="1045"/>
        <v>28123.849195310977</v>
      </c>
      <c r="I9452" s="102">
        <f t="shared" si="1041"/>
        <v>2.369100501480716</v>
      </c>
      <c r="J9452" s="102">
        <f t="shared" si="1042"/>
        <v>28125.414910849475</v>
      </c>
      <c r="K9452" s="103">
        <f t="shared" si="1043"/>
        <v>3.9348160399786138</v>
      </c>
    </row>
    <row r="9453" spans="2:11" x14ac:dyDescent="0.2">
      <c r="B9453" s="35">
        <v>9438</v>
      </c>
      <c r="C9453" s="93">
        <v>0.37587819835760727</v>
      </c>
      <c r="D9453" s="101">
        <f t="shared" si="1046"/>
        <v>2.9354703858317737</v>
      </c>
      <c r="E9453" s="93">
        <v>0.41900412558744582</v>
      </c>
      <c r="F9453" s="102">
        <f t="shared" si="1044"/>
        <v>1.4190041255874459</v>
      </c>
      <c r="G9453" s="102">
        <f t="shared" si="1047"/>
        <v>28124.41556519533</v>
      </c>
      <c r="H9453" s="102">
        <f t="shared" si="1045"/>
        <v>28125.414910849475</v>
      </c>
      <c r="I9453" s="102">
        <f t="shared" si="1041"/>
        <v>0.99934565414514509</v>
      </c>
      <c r="J9453" s="102">
        <f t="shared" si="1042"/>
        <v>28126.833914975061</v>
      </c>
      <c r="K9453" s="103">
        <f t="shared" si="1043"/>
        <v>2.4183497797312157</v>
      </c>
    </row>
    <row r="9454" spans="2:11" x14ac:dyDescent="0.2">
      <c r="B9454" s="35">
        <v>9439</v>
      </c>
      <c r="C9454" s="93">
        <v>0.8222751221111948</v>
      </c>
      <c r="D9454" s="101">
        <f t="shared" si="1046"/>
        <v>0.58704072447861622</v>
      </c>
      <c r="E9454" s="93">
        <v>0.69735763447509069</v>
      </c>
      <c r="F9454" s="102">
        <f t="shared" si="1044"/>
        <v>1.6973576344750907</v>
      </c>
      <c r="G9454" s="102">
        <f t="shared" si="1047"/>
        <v>28125.00260591981</v>
      </c>
      <c r="H9454" s="102">
        <f t="shared" si="1045"/>
        <v>28126.833914975061</v>
      </c>
      <c r="I9454" s="102">
        <f t="shared" si="1041"/>
        <v>1.8313090552510403</v>
      </c>
      <c r="J9454" s="102">
        <f t="shared" si="1042"/>
        <v>28128.531272609536</v>
      </c>
      <c r="K9454" s="103">
        <f t="shared" si="1043"/>
        <v>3.5286666897263785</v>
      </c>
    </row>
    <row r="9455" spans="2:11" ht="16" thickBot="1" x14ac:dyDescent="0.25">
      <c r="B9455" s="39">
        <v>9440</v>
      </c>
      <c r="C9455" s="94">
        <v>0.92424834516175969</v>
      </c>
      <c r="D9455" s="104">
        <f t="shared" si="1046"/>
        <v>0.23632341489912514</v>
      </c>
      <c r="E9455" s="94">
        <v>0.98439904944931955</v>
      </c>
      <c r="F9455" s="105">
        <f t="shared" si="1044"/>
        <v>1.9843990494493196</v>
      </c>
      <c r="G9455" s="105">
        <f t="shared" si="1047"/>
        <v>28125.238929334708</v>
      </c>
      <c r="H9455" s="105">
        <f t="shared" si="1045"/>
        <v>28128.531272609536</v>
      </c>
      <c r="I9455" s="105">
        <f t="shared" si="1041"/>
        <v>3.292343274828454</v>
      </c>
      <c r="J9455" s="105">
        <f t="shared" si="1042"/>
        <v>28130.515671658985</v>
      </c>
      <c r="K9455" s="106">
        <f t="shared" si="1043"/>
        <v>5.2767423242767109</v>
      </c>
    </row>
    <row r="9456" spans="2:11" x14ac:dyDescent="0.2">
      <c r="B9456" s="35">
        <v>9441</v>
      </c>
      <c r="C9456" s="93">
        <v>0.69854561022989836</v>
      </c>
      <c r="D9456" s="101">
        <f t="shared" si="1046"/>
        <v>1.0762644150678946</v>
      </c>
      <c r="E9456" s="93">
        <v>0.10162134330246542</v>
      </c>
      <c r="F9456" s="102">
        <f t="shared" si="1044"/>
        <v>1.1016213433024653</v>
      </c>
      <c r="G9456" s="102">
        <f t="shared" si="1047"/>
        <v>28126.315193749775</v>
      </c>
      <c r="H9456" s="102">
        <f t="shared" si="1045"/>
        <v>28130.515671658985</v>
      </c>
      <c r="I9456" s="102">
        <f t="shared" si="1041"/>
        <v>4.2004779092094395</v>
      </c>
      <c r="J9456" s="102">
        <f t="shared" si="1042"/>
        <v>28131.617293002288</v>
      </c>
      <c r="K9456" s="103">
        <f t="shared" si="1043"/>
        <v>5.3020992525125621</v>
      </c>
    </row>
    <row r="9457" spans="2:11" x14ac:dyDescent="0.2">
      <c r="B9457" s="35">
        <v>9442</v>
      </c>
      <c r="C9457" s="93">
        <v>0.5953763526311513</v>
      </c>
      <c r="D9457" s="101">
        <f t="shared" si="1046"/>
        <v>1.5556846438976872</v>
      </c>
      <c r="E9457" s="93">
        <v>0.43870210528664777</v>
      </c>
      <c r="F9457" s="102">
        <f t="shared" si="1044"/>
        <v>1.4387021052866478</v>
      </c>
      <c r="G9457" s="102">
        <f t="shared" si="1047"/>
        <v>28127.870878393675</v>
      </c>
      <c r="H9457" s="102">
        <f t="shared" si="1045"/>
        <v>28131.617293002288</v>
      </c>
      <c r="I9457" s="102">
        <f t="shared" si="1041"/>
        <v>3.7464146086131223</v>
      </c>
      <c r="J9457" s="102">
        <f t="shared" si="1042"/>
        <v>28133.055995107574</v>
      </c>
      <c r="K9457" s="103">
        <f t="shared" si="1043"/>
        <v>5.1851167138993333</v>
      </c>
    </row>
    <row r="9458" spans="2:11" x14ac:dyDescent="0.2">
      <c r="B9458" s="35">
        <v>9443</v>
      </c>
      <c r="C9458" s="93">
        <v>0.53659307898166453</v>
      </c>
      <c r="D9458" s="101">
        <f t="shared" si="1046"/>
        <v>1.8675457169504228</v>
      </c>
      <c r="E9458" s="93">
        <v>0.33074895779968694</v>
      </c>
      <c r="F9458" s="102">
        <f t="shared" si="1044"/>
        <v>1.3307489577996869</v>
      </c>
      <c r="G9458" s="102">
        <f t="shared" si="1047"/>
        <v>28129.738424110627</v>
      </c>
      <c r="H9458" s="102">
        <f t="shared" si="1045"/>
        <v>28133.055995107574</v>
      </c>
      <c r="I9458" s="102">
        <f t="shared" si="1041"/>
        <v>3.3175709969473246</v>
      </c>
      <c r="J9458" s="102">
        <f t="shared" si="1042"/>
        <v>28134.386744065374</v>
      </c>
      <c r="K9458" s="103">
        <f t="shared" si="1043"/>
        <v>4.6483199547474214</v>
      </c>
    </row>
    <row r="9459" spans="2:11" ht="16" thickBot="1" x14ac:dyDescent="0.25">
      <c r="B9459" s="39">
        <v>9444</v>
      </c>
      <c r="C9459" s="94">
        <v>0.81122578839583892</v>
      </c>
      <c r="D9459" s="104">
        <f t="shared" si="1046"/>
        <v>0.6276265686651834</v>
      </c>
      <c r="E9459" s="94">
        <v>0.12947142326797667</v>
      </c>
      <c r="F9459" s="105">
        <f t="shared" si="1044"/>
        <v>1.1294714232679768</v>
      </c>
      <c r="G9459" s="105">
        <f t="shared" si="1047"/>
        <v>28130.366050679291</v>
      </c>
      <c r="H9459" s="105">
        <f t="shared" si="1045"/>
        <v>28134.386744065374</v>
      </c>
      <c r="I9459" s="105">
        <f t="shared" si="1041"/>
        <v>4.0206933860827121</v>
      </c>
      <c r="J9459" s="105">
        <f t="shared" si="1042"/>
        <v>28135.516215488642</v>
      </c>
      <c r="K9459" s="106">
        <f t="shared" si="1043"/>
        <v>5.1501648093508265</v>
      </c>
    </row>
    <row r="9460" spans="2:11" x14ac:dyDescent="0.2">
      <c r="B9460" s="35">
        <v>9445</v>
      </c>
      <c r="C9460" s="93">
        <v>5.5771507214521732E-2</v>
      </c>
      <c r="D9460" s="101">
        <f t="shared" si="1046"/>
        <v>8.6594764902091867</v>
      </c>
      <c r="E9460" s="93">
        <v>0.11194640687931279</v>
      </c>
      <c r="F9460" s="102">
        <f t="shared" si="1044"/>
        <v>1.1119464068793128</v>
      </c>
      <c r="G9460" s="102">
        <f t="shared" si="1047"/>
        <v>28139.025527169499</v>
      </c>
      <c r="H9460" s="102">
        <f t="shared" si="1045"/>
        <v>28139.025527169499</v>
      </c>
      <c r="I9460" s="102">
        <f t="shared" si="1041"/>
        <v>0</v>
      </c>
      <c r="J9460" s="102">
        <f t="shared" si="1042"/>
        <v>28140.137473576378</v>
      </c>
      <c r="K9460" s="103">
        <f t="shared" si="1043"/>
        <v>1.1119464068797242</v>
      </c>
    </row>
    <row r="9461" spans="2:11" x14ac:dyDescent="0.2">
      <c r="B9461" s="35">
        <v>9446</v>
      </c>
      <c r="C9461" s="93">
        <v>0.89840985566479881</v>
      </c>
      <c r="D9461" s="101">
        <f t="shared" si="1046"/>
        <v>0.32138671613027919</v>
      </c>
      <c r="E9461" s="93">
        <v>0.54823547672323381</v>
      </c>
      <c r="F9461" s="102">
        <f t="shared" si="1044"/>
        <v>1.5482354767232338</v>
      </c>
      <c r="G9461" s="102">
        <f t="shared" si="1047"/>
        <v>28139.346913885627</v>
      </c>
      <c r="H9461" s="102">
        <f t="shared" si="1045"/>
        <v>28140.137473576378</v>
      </c>
      <c r="I9461" s="102">
        <f t="shared" si="1041"/>
        <v>0.79055969075125176</v>
      </c>
      <c r="J9461" s="102">
        <f t="shared" si="1042"/>
        <v>28141.685709053101</v>
      </c>
      <c r="K9461" s="103">
        <f t="shared" si="1043"/>
        <v>2.3387951674740179</v>
      </c>
    </row>
    <row r="9462" spans="2:11" x14ac:dyDescent="0.2">
      <c r="B9462" s="35">
        <v>9447</v>
      </c>
      <c r="C9462" s="93">
        <v>0.87346125295115085</v>
      </c>
      <c r="D9462" s="101">
        <f t="shared" si="1046"/>
        <v>0.40587452632912424</v>
      </c>
      <c r="E9462" s="93">
        <v>0.68764853213141908</v>
      </c>
      <c r="F9462" s="102">
        <f t="shared" si="1044"/>
        <v>1.6876485321314192</v>
      </c>
      <c r="G9462" s="102">
        <f t="shared" si="1047"/>
        <v>28139.752788411955</v>
      </c>
      <c r="H9462" s="102">
        <f t="shared" si="1045"/>
        <v>28141.685709053101</v>
      </c>
      <c r="I9462" s="102">
        <f t="shared" si="1041"/>
        <v>1.9329206411457562</v>
      </c>
      <c r="J9462" s="102">
        <f t="shared" si="1042"/>
        <v>28143.373357585231</v>
      </c>
      <c r="K9462" s="103">
        <f t="shared" si="1043"/>
        <v>3.6205691732757259</v>
      </c>
    </row>
    <row r="9463" spans="2:11" ht="16" thickBot="1" x14ac:dyDescent="0.25">
      <c r="B9463" s="39">
        <v>9448</v>
      </c>
      <c r="C9463" s="94">
        <v>0.87359651110473602</v>
      </c>
      <c r="D9463" s="104">
        <f t="shared" si="1046"/>
        <v>0.40541000309478747</v>
      </c>
      <c r="E9463" s="94">
        <v>0.53615054491564673</v>
      </c>
      <c r="F9463" s="105">
        <f t="shared" si="1044"/>
        <v>1.5361505449156467</v>
      </c>
      <c r="G9463" s="105">
        <f t="shared" si="1047"/>
        <v>28140.158198415051</v>
      </c>
      <c r="H9463" s="105">
        <f t="shared" si="1045"/>
        <v>28143.373357585231</v>
      </c>
      <c r="I9463" s="105">
        <f t="shared" si="1041"/>
        <v>3.2151591701804136</v>
      </c>
      <c r="J9463" s="105">
        <f t="shared" si="1042"/>
        <v>28144.909508130146</v>
      </c>
      <c r="K9463" s="106">
        <f t="shared" si="1043"/>
        <v>4.7513097150949761</v>
      </c>
    </row>
    <row r="9464" spans="2:11" x14ac:dyDescent="0.2">
      <c r="B9464" s="35">
        <v>9449</v>
      </c>
      <c r="C9464" s="93">
        <v>0.27815921284848644</v>
      </c>
      <c r="D9464" s="101">
        <f t="shared" si="1046"/>
        <v>3.8386848634143247</v>
      </c>
      <c r="E9464" s="93">
        <v>0.53369798643458888</v>
      </c>
      <c r="F9464" s="102">
        <f t="shared" si="1044"/>
        <v>1.5336979864345888</v>
      </c>
      <c r="G9464" s="102">
        <f t="shared" si="1047"/>
        <v>28143.996883278465</v>
      </c>
      <c r="H9464" s="102">
        <f t="shared" si="1045"/>
        <v>28144.909508130146</v>
      </c>
      <c r="I9464" s="102">
        <f t="shared" si="1041"/>
        <v>0.91262485168044805</v>
      </c>
      <c r="J9464" s="102">
        <f t="shared" si="1042"/>
        <v>28146.443206116579</v>
      </c>
      <c r="K9464" s="103">
        <f t="shared" si="1043"/>
        <v>2.4463228381137014</v>
      </c>
    </row>
    <row r="9465" spans="2:11" x14ac:dyDescent="0.2">
      <c r="B9465" s="35">
        <v>9450</v>
      </c>
      <c r="C9465" s="93">
        <v>0.6680626198684726</v>
      </c>
      <c r="D9465" s="101">
        <f t="shared" si="1046"/>
        <v>1.2101201025628654</v>
      </c>
      <c r="E9465" s="93">
        <v>0.70287203602521575</v>
      </c>
      <c r="F9465" s="102">
        <f t="shared" si="1044"/>
        <v>1.7028720360252159</v>
      </c>
      <c r="G9465" s="102">
        <f t="shared" si="1047"/>
        <v>28145.207003381027</v>
      </c>
      <c r="H9465" s="102">
        <f t="shared" si="1045"/>
        <v>28146.443206116579</v>
      </c>
      <c r="I9465" s="102">
        <f t="shared" si="1041"/>
        <v>1.2362027355520695</v>
      </c>
      <c r="J9465" s="102">
        <f t="shared" si="1042"/>
        <v>28148.146078152604</v>
      </c>
      <c r="K9465" s="103">
        <f t="shared" si="1043"/>
        <v>2.9390747715769976</v>
      </c>
    </row>
    <row r="9466" spans="2:11" x14ac:dyDescent="0.2">
      <c r="B9466" s="35">
        <v>9451</v>
      </c>
      <c r="C9466" s="93">
        <v>0.46734254108423179</v>
      </c>
      <c r="D9466" s="101">
        <f t="shared" si="1046"/>
        <v>2.2820783925054253</v>
      </c>
      <c r="E9466" s="93">
        <v>8.0253595809984701E-2</v>
      </c>
      <c r="F9466" s="102">
        <f t="shared" si="1044"/>
        <v>1.0802535958099848</v>
      </c>
      <c r="G9466" s="102">
        <f t="shared" si="1047"/>
        <v>28147.489081773532</v>
      </c>
      <c r="H9466" s="102">
        <f t="shared" si="1045"/>
        <v>28148.146078152604</v>
      </c>
      <c r="I9466" s="102">
        <f t="shared" si="1041"/>
        <v>0.65699637907164288</v>
      </c>
      <c r="J9466" s="102">
        <f t="shared" si="1042"/>
        <v>28149.226331748414</v>
      </c>
      <c r="K9466" s="103">
        <f t="shared" si="1043"/>
        <v>1.7372499748817063</v>
      </c>
    </row>
    <row r="9467" spans="2:11" ht="16" thickBot="1" x14ac:dyDescent="0.25">
      <c r="B9467" s="39">
        <v>9452</v>
      </c>
      <c r="C9467" s="94">
        <v>0.52039920094836267</v>
      </c>
      <c r="D9467" s="104">
        <f t="shared" si="1046"/>
        <v>1.9594772034048278</v>
      </c>
      <c r="E9467" s="94">
        <v>0.81473090309241136</v>
      </c>
      <c r="F9467" s="105">
        <f t="shared" si="1044"/>
        <v>1.8147309030924115</v>
      </c>
      <c r="G9467" s="105">
        <f t="shared" si="1047"/>
        <v>28149.448558976936</v>
      </c>
      <c r="H9467" s="105">
        <f t="shared" si="1045"/>
        <v>28149.448558976936</v>
      </c>
      <c r="I9467" s="105">
        <f t="shared" si="1041"/>
        <v>0</v>
      </c>
      <c r="J9467" s="105">
        <f t="shared" si="1042"/>
        <v>28151.263289880029</v>
      </c>
      <c r="K9467" s="106">
        <f t="shared" si="1043"/>
        <v>1.8147309030937322</v>
      </c>
    </row>
    <row r="9468" spans="2:11" x14ac:dyDescent="0.2">
      <c r="B9468" s="35">
        <v>9453</v>
      </c>
      <c r="C9468" s="93">
        <v>9.1641013427341322E-2</v>
      </c>
      <c r="D9468" s="101">
        <f t="shared" si="1046"/>
        <v>7.1696290880096765</v>
      </c>
      <c r="E9468" s="93">
        <v>0.16430693805989727</v>
      </c>
      <c r="F9468" s="102">
        <f t="shared" si="1044"/>
        <v>1.1643069380598972</v>
      </c>
      <c r="G9468" s="102">
        <f t="shared" si="1047"/>
        <v>28156.618188064946</v>
      </c>
      <c r="H9468" s="102">
        <f t="shared" si="1045"/>
        <v>28156.618188064946</v>
      </c>
      <c r="I9468" s="102">
        <f t="shared" si="1041"/>
        <v>0</v>
      </c>
      <c r="J9468" s="102">
        <f t="shared" si="1042"/>
        <v>28157.782495003004</v>
      </c>
      <c r="K9468" s="103">
        <f t="shared" si="1043"/>
        <v>1.1643069380588713</v>
      </c>
    </row>
    <row r="9469" spans="2:11" x14ac:dyDescent="0.2">
      <c r="B9469" s="35">
        <v>9454</v>
      </c>
      <c r="C9469" s="93">
        <v>0.78572452072078858</v>
      </c>
      <c r="D9469" s="101">
        <f t="shared" si="1046"/>
        <v>0.72344709158945342</v>
      </c>
      <c r="E9469" s="93">
        <v>0.51914197632851822</v>
      </c>
      <c r="F9469" s="102">
        <f t="shared" si="1044"/>
        <v>1.5191419763285183</v>
      </c>
      <c r="G9469" s="102">
        <f t="shared" si="1047"/>
        <v>28157.341635156536</v>
      </c>
      <c r="H9469" s="102">
        <f t="shared" si="1045"/>
        <v>28157.782495003004</v>
      </c>
      <c r="I9469" s="102">
        <f t="shared" si="1041"/>
        <v>0.44085984646881116</v>
      </c>
      <c r="J9469" s="102">
        <f t="shared" si="1042"/>
        <v>28159.301636979333</v>
      </c>
      <c r="K9469" s="103">
        <f t="shared" si="1043"/>
        <v>1.9600018227974942</v>
      </c>
    </row>
    <row r="9470" spans="2:11" x14ac:dyDescent="0.2">
      <c r="B9470" s="35">
        <v>9455</v>
      </c>
      <c r="C9470" s="93">
        <v>0.60264514884439191</v>
      </c>
      <c r="D9470" s="101">
        <f t="shared" si="1046"/>
        <v>1.5192801950599804</v>
      </c>
      <c r="E9470" s="93">
        <v>0.9756850488258344</v>
      </c>
      <c r="F9470" s="102">
        <f t="shared" si="1044"/>
        <v>1.9756850488258344</v>
      </c>
      <c r="G9470" s="102">
        <f t="shared" si="1047"/>
        <v>28158.860915351597</v>
      </c>
      <c r="H9470" s="102">
        <f t="shared" si="1045"/>
        <v>28159.301636979333</v>
      </c>
      <c r="I9470" s="102">
        <f t="shared" si="1041"/>
        <v>0.44072162773591117</v>
      </c>
      <c r="J9470" s="102">
        <f t="shared" si="1042"/>
        <v>28161.27732202816</v>
      </c>
      <c r="K9470" s="103">
        <f t="shared" si="1043"/>
        <v>2.4164066765624739</v>
      </c>
    </row>
    <row r="9471" spans="2:11" ht="16" thickBot="1" x14ac:dyDescent="0.25">
      <c r="B9471" s="39">
        <v>9456</v>
      </c>
      <c r="C9471" s="94">
        <v>0.63841848642283783</v>
      </c>
      <c r="D9471" s="104">
        <f t="shared" si="1046"/>
        <v>1.3462838275096174</v>
      </c>
      <c r="E9471" s="94">
        <v>2.1520070754694753E-3</v>
      </c>
      <c r="F9471" s="105">
        <f t="shared" si="1044"/>
        <v>1.0021520070754695</v>
      </c>
      <c r="G9471" s="105">
        <f t="shared" si="1047"/>
        <v>28160.207199179105</v>
      </c>
      <c r="H9471" s="105">
        <f t="shared" si="1045"/>
        <v>28161.27732202816</v>
      </c>
      <c r="I9471" s="105">
        <f t="shared" si="1041"/>
        <v>1.0701228490543144</v>
      </c>
      <c r="J9471" s="105">
        <f t="shared" si="1042"/>
        <v>28162.279474035236</v>
      </c>
      <c r="K9471" s="106">
        <f t="shared" si="1043"/>
        <v>2.0722748561311164</v>
      </c>
    </row>
    <row r="9472" spans="2:11" x14ac:dyDescent="0.2">
      <c r="B9472" s="35">
        <v>9457</v>
      </c>
      <c r="C9472" s="93">
        <v>0.77823824010159082</v>
      </c>
      <c r="D9472" s="101">
        <f t="shared" si="1046"/>
        <v>0.75216774140885967</v>
      </c>
      <c r="E9472" s="93">
        <v>0.36208426577513986</v>
      </c>
      <c r="F9472" s="102">
        <f t="shared" si="1044"/>
        <v>1.36208426577514</v>
      </c>
      <c r="G9472" s="102">
        <f t="shared" si="1047"/>
        <v>28160.959366920513</v>
      </c>
      <c r="H9472" s="102">
        <f t="shared" si="1045"/>
        <v>28162.279474035236</v>
      </c>
      <c r="I9472" s="102">
        <f t="shared" si="1041"/>
        <v>1.3201071147232142</v>
      </c>
      <c r="J9472" s="102">
        <f t="shared" si="1042"/>
        <v>28163.641558301013</v>
      </c>
      <c r="K9472" s="103">
        <f t="shared" si="1043"/>
        <v>2.6821913804997166</v>
      </c>
    </row>
    <row r="9473" spans="2:11" x14ac:dyDescent="0.2">
      <c r="B9473" s="35">
        <v>9458</v>
      </c>
      <c r="C9473" s="93">
        <v>0.2897960166622513</v>
      </c>
      <c r="D9473" s="101">
        <f t="shared" si="1046"/>
        <v>3.7157339829504821</v>
      </c>
      <c r="E9473" s="93">
        <v>0.72685900489046507</v>
      </c>
      <c r="F9473" s="102">
        <f t="shared" si="1044"/>
        <v>1.7268590048904651</v>
      </c>
      <c r="G9473" s="102">
        <f t="shared" si="1047"/>
        <v>28164.675100903463</v>
      </c>
      <c r="H9473" s="102">
        <f t="shared" si="1045"/>
        <v>28164.675100903463</v>
      </c>
      <c r="I9473" s="102">
        <f t="shared" si="1041"/>
        <v>0</v>
      </c>
      <c r="J9473" s="102">
        <f t="shared" si="1042"/>
        <v>28166.401959908355</v>
      </c>
      <c r="K9473" s="103">
        <f t="shared" si="1043"/>
        <v>1.7268590048915939</v>
      </c>
    </row>
    <row r="9474" spans="2:11" x14ac:dyDescent="0.2">
      <c r="B9474" s="35">
        <v>9459</v>
      </c>
      <c r="C9474" s="93">
        <v>0.93698967016514911</v>
      </c>
      <c r="D9474" s="101">
        <f t="shared" si="1046"/>
        <v>0.19524906352396615</v>
      </c>
      <c r="E9474" s="93">
        <v>0.70560885166991882</v>
      </c>
      <c r="F9474" s="102">
        <f t="shared" si="1044"/>
        <v>1.7056088516699188</v>
      </c>
      <c r="G9474" s="102">
        <f t="shared" si="1047"/>
        <v>28164.870349966986</v>
      </c>
      <c r="H9474" s="102">
        <f t="shared" si="1045"/>
        <v>28166.401959908355</v>
      </c>
      <c r="I9474" s="102">
        <f t="shared" si="1041"/>
        <v>1.5316099413685151</v>
      </c>
      <c r="J9474" s="102">
        <f t="shared" si="1042"/>
        <v>28168.107568760024</v>
      </c>
      <c r="K9474" s="103">
        <f t="shared" si="1043"/>
        <v>3.2372187930377549</v>
      </c>
    </row>
    <row r="9475" spans="2:11" ht="16" thickBot="1" x14ac:dyDescent="0.25">
      <c r="B9475" s="39">
        <v>9460</v>
      </c>
      <c r="C9475" s="94">
        <v>4.7251631970615771E-2</v>
      </c>
      <c r="D9475" s="104">
        <f t="shared" si="1046"/>
        <v>9.1568042597345816</v>
      </c>
      <c r="E9475" s="94">
        <v>0.8490466038747676</v>
      </c>
      <c r="F9475" s="105">
        <f t="shared" si="1044"/>
        <v>1.8490466038747675</v>
      </c>
      <c r="G9475" s="105">
        <f t="shared" si="1047"/>
        <v>28174.027154226722</v>
      </c>
      <c r="H9475" s="105">
        <f t="shared" si="1045"/>
        <v>28174.027154226722</v>
      </c>
      <c r="I9475" s="105">
        <f t="shared" si="1041"/>
        <v>0</v>
      </c>
      <c r="J9475" s="105">
        <f t="shared" si="1042"/>
        <v>28175.876200830597</v>
      </c>
      <c r="K9475" s="106">
        <f t="shared" si="1043"/>
        <v>1.84904660387474</v>
      </c>
    </row>
    <row r="9476" spans="2:11" x14ac:dyDescent="0.2">
      <c r="B9476" s="35">
        <v>9461</v>
      </c>
      <c r="C9476" s="93">
        <v>0.27671005264720572</v>
      </c>
      <c r="D9476" s="101">
        <f t="shared" si="1046"/>
        <v>3.8543551870708277</v>
      </c>
      <c r="E9476" s="93">
        <v>8.9946518487315386E-2</v>
      </c>
      <c r="F9476" s="102">
        <f t="shared" si="1044"/>
        <v>1.0899465184873154</v>
      </c>
      <c r="G9476" s="102">
        <f t="shared" si="1047"/>
        <v>28177.881509413794</v>
      </c>
      <c r="H9476" s="102">
        <f t="shared" si="1045"/>
        <v>28177.881509413794</v>
      </c>
      <c r="I9476" s="102">
        <f t="shared" si="1041"/>
        <v>0</v>
      </c>
      <c r="J9476" s="102">
        <f t="shared" si="1042"/>
        <v>28178.971455932282</v>
      </c>
      <c r="K9476" s="103">
        <f t="shared" si="1043"/>
        <v>1.089946518488432</v>
      </c>
    </row>
    <row r="9477" spans="2:11" x14ac:dyDescent="0.2">
      <c r="B9477" s="35">
        <v>9462</v>
      </c>
      <c r="C9477" s="93">
        <v>0.27252732281961523</v>
      </c>
      <c r="D9477" s="101">
        <f t="shared" si="1046"/>
        <v>3.9000492080319455</v>
      </c>
      <c r="E9477" s="93">
        <v>0.48075345568203043</v>
      </c>
      <c r="F9477" s="102">
        <f t="shared" si="1044"/>
        <v>1.4807534556820303</v>
      </c>
      <c r="G9477" s="102">
        <f t="shared" si="1047"/>
        <v>28181.781558621824</v>
      </c>
      <c r="H9477" s="102">
        <f t="shared" si="1045"/>
        <v>28181.781558621824</v>
      </c>
      <c r="I9477" s="102">
        <f t="shared" si="1041"/>
        <v>0</v>
      </c>
      <c r="J9477" s="102">
        <f t="shared" si="1042"/>
        <v>28183.262312077506</v>
      </c>
      <c r="K9477" s="103">
        <f t="shared" si="1043"/>
        <v>1.4807534556821338</v>
      </c>
    </row>
    <row r="9478" spans="2:11" x14ac:dyDescent="0.2">
      <c r="B9478" s="35">
        <v>9463</v>
      </c>
      <c r="C9478" s="93">
        <v>0.52970706290516145</v>
      </c>
      <c r="D9478" s="101">
        <f t="shared" si="1046"/>
        <v>1.9062934102109155</v>
      </c>
      <c r="E9478" s="93">
        <v>0.78584198773699754</v>
      </c>
      <c r="F9478" s="102">
        <f t="shared" si="1044"/>
        <v>1.7858419877369975</v>
      </c>
      <c r="G9478" s="102">
        <f t="shared" si="1047"/>
        <v>28183.687852032035</v>
      </c>
      <c r="H9478" s="102">
        <f t="shared" si="1045"/>
        <v>28183.687852032035</v>
      </c>
      <c r="I9478" s="102">
        <f t="shared" si="1041"/>
        <v>0</v>
      </c>
      <c r="J9478" s="102">
        <f t="shared" si="1042"/>
        <v>28185.473694019773</v>
      </c>
      <c r="K9478" s="103">
        <f t="shared" si="1043"/>
        <v>1.7858419877375127</v>
      </c>
    </row>
    <row r="9479" spans="2:11" ht="16" thickBot="1" x14ac:dyDescent="0.25">
      <c r="B9479" s="39">
        <v>9464</v>
      </c>
      <c r="C9479" s="94">
        <v>0.32110067208533</v>
      </c>
      <c r="D9479" s="104">
        <f t="shared" si="1046"/>
        <v>3.4080017544514112</v>
      </c>
      <c r="E9479" s="94">
        <v>0.57287646977317197</v>
      </c>
      <c r="F9479" s="105">
        <f t="shared" si="1044"/>
        <v>1.5728764697731719</v>
      </c>
      <c r="G9479" s="105">
        <f t="shared" si="1047"/>
        <v>28187.095853786486</v>
      </c>
      <c r="H9479" s="105">
        <f t="shared" si="1045"/>
        <v>28187.095853786486</v>
      </c>
      <c r="I9479" s="105">
        <f t="shared" si="1041"/>
        <v>0</v>
      </c>
      <c r="J9479" s="105">
        <f t="shared" si="1042"/>
        <v>28188.66873025626</v>
      </c>
      <c r="K9479" s="106">
        <f t="shared" si="1043"/>
        <v>1.5728764697742008</v>
      </c>
    </row>
    <row r="9480" spans="2:11" x14ac:dyDescent="0.2">
      <c r="B9480" s="35">
        <v>9465</v>
      </c>
      <c r="C9480" s="93">
        <v>0.34378661777369623</v>
      </c>
      <c r="D9480" s="101">
        <f t="shared" si="1046"/>
        <v>3.2032023337263293</v>
      </c>
      <c r="E9480" s="93">
        <v>0.15429686382300489</v>
      </c>
      <c r="F9480" s="102">
        <f t="shared" si="1044"/>
        <v>1.1542968638230049</v>
      </c>
      <c r="G9480" s="102">
        <f t="shared" si="1047"/>
        <v>28190.299056120213</v>
      </c>
      <c r="H9480" s="102">
        <f t="shared" si="1045"/>
        <v>28190.299056120213</v>
      </c>
      <c r="I9480" s="102">
        <f t="shared" si="1041"/>
        <v>0</v>
      </c>
      <c r="J9480" s="102">
        <f t="shared" si="1042"/>
        <v>28191.453352984037</v>
      </c>
      <c r="K9480" s="103">
        <f t="shared" si="1043"/>
        <v>1.1542968638241291</v>
      </c>
    </row>
    <row r="9481" spans="2:11" x14ac:dyDescent="0.2">
      <c r="B9481" s="35">
        <v>9466</v>
      </c>
      <c r="C9481" s="93">
        <v>0.36777559691766604</v>
      </c>
      <c r="D9481" s="101">
        <f t="shared" si="1046"/>
        <v>3.000846953387847</v>
      </c>
      <c r="E9481" s="93">
        <v>0.11136786148839672</v>
      </c>
      <c r="F9481" s="102">
        <f t="shared" si="1044"/>
        <v>1.1113678614883966</v>
      </c>
      <c r="G9481" s="102">
        <f t="shared" si="1047"/>
        <v>28193.299903073603</v>
      </c>
      <c r="H9481" s="102">
        <f t="shared" si="1045"/>
        <v>28193.299903073603</v>
      </c>
      <c r="I9481" s="102">
        <f t="shared" si="1041"/>
        <v>0</v>
      </c>
      <c r="J9481" s="102">
        <f t="shared" si="1042"/>
        <v>28194.411270935092</v>
      </c>
      <c r="K9481" s="103">
        <f t="shared" si="1043"/>
        <v>1.1113678614892706</v>
      </c>
    </row>
    <row r="9482" spans="2:11" x14ac:dyDescent="0.2">
      <c r="B9482" s="35">
        <v>9467</v>
      </c>
      <c r="C9482" s="93">
        <v>6.1344453904809582E-2</v>
      </c>
      <c r="D9482" s="101">
        <f t="shared" si="1046"/>
        <v>8.3737515384336714</v>
      </c>
      <c r="E9482" s="93">
        <v>0.28282940532599377</v>
      </c>
      <c r="F9482" s="102">
        <f t="shared" si="1044"/>
        <v>1.2828294053259937</v>
      </c>
      <c r="G9482" s="102">
        <f t="shared" si="1047"/>
        <v>28201.673654612037</v>
      </c>
      <c r="H9482" s="102">
        <f t="shared" si="1045"/>
        <v>28201.673654612037</v>
      </c>
      <c r="I9482" s="102">
        <f t="shared" si="1041"/>
        <v>0</v>
      </c>
      <c r="J9482" s="102">
        <f t="shared" si="1042"/>
        <v>28202.956484017363</v>
      </c>
      <c r="K9482" s="103">
        <f t="shared" si="1043"/>
        <v>1.2828294053251739</v>
      </c>
    </row>
    <row r="9483" spans="2:11" ht="16" thickBot="1" x14ac:dyDescent="0.25">
      <c r="B9483" s="39">
        <v>9468</v>
      </c>
      <c r="C9483" s="94">
        <v>0.9667472247157628</v>
      </c>
      <c r="D9483" s="104">
        <f t="shared" si="1046"/>
        <v>0.10145465770520268</v>
      </c>
      <c r="E9483" s="94">
        <v>0.74332854336001319</v>
      </c>
      <c r="F9483" s="105">
        <f t="shared" si="1044"/>
        <v>1.7433285433600132</v>
      </c>
      <c r="G9483" s="105">
        <f t="shared" si="1047"/>
        <v>28201.775109269744</v>
      </c>
      <c r="H9483" s="105">
        <f t="shared" si="1045"/>
        <v>28202.956484017363</v>
      </c>
      <c r="I9483" s="105">
        <f t="shared" si="1041"/>
        <v>1.1813747476189747</v>
      </c>
      <c r="J9483" s="105">
        <f t="shared" si="1042"/>
        <v>28204.699812560724</v>
      </c>
      <c r="K9483" s="106">
        <f t="shared" si="1043"/>
        <v>2.9247032909806876</v>
      </c>
    </row>
    <row r="9484" spans="2:11" x14ac:dyDescent="0.2">
      <c r="B9484" s="35">
        <v>9469</v>
      </c>
      <c r="C9484" s="93">
        <v>0.85139615283676517</v>
      </c>
      <c r="D9484" s="101">
        <f t="shared" si="1046"/>
        <v>0.48263323269070629</v>
      </c>
      <c r="E9484" s="93">
        <v>0.11881007583598602</v>
      </c>
      <c r="F9484" s="102">
        <f t="shared" si="1044"/>
        <v>1.118810075835986</v>
      </c>
      <c r="G9484" s="102">
        <f t="shared" si="1047"/>
        <v>28202.257742502436</v>
      </c>
      <c r="H9484" s="102">
        <f t="shared" si="1045"/>
        <v>28204.699812560724</v>
      </c>
      <c r="I9484" s="102">
        <f t="shared" si="1041"/>
        <v>2.4420700582886639</v>
      </c>
      <c r="J9484" s="102">
        <f t="shared" si="1042"/>
        <v>28205.818622636561</v>
      </c>
      <c r="K9484" s="103">
        <f t="shared" si="1043"/>
        <v>3.5608801341259095</v>
      </c>
    </row>
    <row r="9485" spans="2:11" x14ac:dyDescent="0.2">
      <c r="B9485" s="35">
        <v>9470</v>
      </c>
      <c r="C9485" s="93">
        <v>0.45290825334091278</v>
      </c>
      <c r="D9485" s="101">
        <f t="shared" si="1046"/>
        <v>2.3761971158027722</v>
      </c>
      <c r="E9485" s="93">
        <v>7.8400142563550546E-2</v>
      </c>
      <c r="F9485" s="102">
        <f t="shared" si="1044"/>
        <v>1.0784001425635505</v>
      </c>
      <c r="G9485" s="102">
        <f t="shared" si="1047"/>
        <v>28204.633939618237</v>
      </c>
      <c r="H9485" s="102">
        <f t="shared" si="1045"/>
        <v>28205.818622636561</v>
      </c>
      <c r="I9485" s="102">
        <f t="shared" si="1041"/>
        <v>1.1846830183239945</v>
      </c>
      <c r="J9485" s="102">
        <f t="shared" si="1042"/>
        <v>28206.897022779125</v>
      </c>
      <c r="K9485" s="103">
        <f t="shared" si="1043"/>
        <v>2.2630831608876179</v>
      </c>
    </row>
    <row r="9486" spans="2:11" x14ac:dyDescent="0.2">
      <c r="B9486" s="35">
        <v>9471</v>
      </c>
      <c r="C9486" s="93">
        <v>0.37875600525604736</v>
      </c>
      <c r="D9486" s="101">
        <f t="shared" si="1046"/>
        <v>2.9125892004682306</v>
      </c>
      <c r="E9486" s="93">
        <v>0.5586490229570642</v>
      </c>
      <c r="F9486" s="102">
        <f t="shared" si="1044"/>
        <v>1.5586490229570642</v>
      </c>
      <c r="G9486" s="102">
        <f t="shared" si="1047"/>
        <v>28207.546528818704</v>
      </c>
      <c r="H9486" s="102">
        <f t="shared" si="1045"/>
        <v>28207.546528818704</v>
      </c>
      <c r="I9486" s="102">
        <f t="shared" si="1041"/>
        <v>0</v>
      </c>
      <c r="J9486" s="102">
        <f t="shared" si="1042"/>
        <v>28209.105177841662</v>
      </c>
      <c r="K9486" s="103">
        <f t="shared" si="1043"/>
        <v>1.5586490229579795</v>
      </c>
    </row>
    <row r="9487" spans="2:11" ht="16" thickBot="1" x14ac:dyDescent="0.25">
      <c r="B9487" s="39">
        <v>9472</v>
      </c>
      <c r="C9487" s="94">
        <v>0.95203450452704841</v>
      </c>
      <c r="D9487" s="104">
        <f t="shared" si="1046"/>
        <v>0.14746200178943242</v>
      </c>
      <c r="E9487" s="94">
        <v>0.75326606253984241</v>
      </c>
      <c r="F9487" s="105">
        <f t="shared" si="1044"/>
        <v>1.7532660625398424</v>
      </c>
      <c r="G9487" s="105">
        <f t="shared" si="1047"/>
        <v>28207.693990820495</v>
      </c>
      <c r="H9487" s="105">
        <f t="shared" si="1045"/>
        <v>28209.105177841662</v>
      </c>
      <c r="I9487" s="105">
        <f t="shared" si="1041"/>
        <v>1.4111870211672795</v>
      </c>
      <c r="J9487" s="105">
        <f t="shared" si="1042"/>
        <v>28210.858443904202</v>
      </c>
      <c r="K9487" s="106">
        <f t="shared" si="1043"/>
        <v>3.1644530837074853</v>
      </c>
    </row>
    <row r="9488" spans="2:11" x14ac:dyDescent="0.2">
      <c r="B9488" s="35">
        <v>9473</v>
      </c>
      <c r="C9488" s="93">
        <v>0.50514269301337722</v>
      </c>
      <c r="D9488" s="101">
        <f t="shared" si="1046"/>
        <v>2.0487429875907779</v>
      </c>
      <c r="E9488" s="93">
        <v>0.29965826633471049</v>
      </c>
      <c r="F9488" s="102">
        <f t="shared" si="1044"/>
        <v>1.2996582663347105</v>
      </c>
      <c r="G9488" s="102">
        <f t="shared" si="1047"/>
        <v>28209.742733808085</v>
      </c>
      <c r="H9488" s="102">
        <f t="shared" si="1045"/>
        <v>28210.858443904202</v>
      </c>
      <c r="I9488" s="102">
        <f t="shared" si="1041"/>
        <v>1.1157100961172546</v>
      </c>
      <c r="J9488" s="102">
        <f t="shared" si="1042"/>
        <v>28212.158102170539</v>
      </c>
      <c r="K9488" s="103">
        <f t="shared" si="1043"/>
        <v>2.4153683624535915</v>
      </c>
    </row>
    <row r="9489" spans="2:11" x14ac:dyDescent="0.2">
      <c r="B9489" s="35">
        <v>9474</v>
      </c>
      <c r="C9489" s="93">
        <v>0.61539598032433662</v>
      </c>
      <c r="D9489" s="101">
        <f t="shared" si="1046"/>
        <v>1.4564680437755573</v>
      </c>
      <c r="E9489" s="93">
        <v>0.78224505558357227</v>
      </c>
      <c r="F9489" s="102">
        <f t="shared" si="1044"/>
        <v>1.7822450555835723</v>
      </c>
      <c r="G9489" s="102">
        <f t="shared" si="1047"/>
        <v>28211.199201851861</v>
      </c>
      <c r="H9489" s="102">
        <f t="shared" si="1045"/>
        <v>28212.158102170539</v>
      </c>
      <c r="I9489" s="102">
        <f t="shared" si="1041"/>
        <v>0.95890031867747894</v>
      </c>
      <c r="J9489" s="102">
        <f t="shared" si="1042"/>
        <v>28213.940347226122</v>
      </c>
      <c r="K9489" s="103">
        <f t="shared" si="1043"/>
        <v>2.7411453742606682</v>
      </c>
    </row>
    <row r="9490" spans="2:11" x14ac:dyDescent="0.2">
      <c r="B9490" s="35">
        <v>9475</v>
      </c>
      <c r="C9490" s="93">
        <v>0.33386037509079192</v>
      </c>
      <c r="D9490" s="101">
        <f t="shared" si="1046"/>
        <v>3.2910972361748287</v>
      </c>
      <c r="E9490" s="93">
        <v>0.15392693174118532</v>
      </c>
      <c r="F9490" s="102">
        <f t="shared" si="1044"/>
        <v>1.1539269317411853</v>
      </c>
      <c r="G9490" s="102">
        <f t="shared" si="1047"/>
        <v>28214.490299088036</v>
      </c>
      <c r="H9490" s="102">
        <f t="shared" si="1045"/>
        <v>28214.490299088036</v>
      </c>
      <c r="I9490" s="102">
        <f t="shared" ref="I9490:I9553" si="1048">H9490-G9490</f>
        <v>0</v>
      </c>
      <c r="J9490" s="102">
        <f t="shared" ref="J9490:J9553" si="1049">H9490+F9490</f>
        <v>28215.644226019776</v>
      </c>
      <c r="K9490" s="103">
        <f t="shared" ref="K9490:K9553" si="1050">J9490-G9490</f>
        <v>1.1539269317399885</v>
      </c>
    </row>
    <row r="9491" spans="2:11" ht="16" thickBot="1" x14ac:dyDescent="0.25">
      <c r="B9491" s="39">
        <v>9476</v>
      </c>
      <c r="C9491" s="94">
        <v>0.283921674161701</v>
      </c>
      <c r="D9491" s="104">
        <f t="shared" si="1046"/>
        <v>3.7771706221941024</v>
      </c>
      <c r="E9491" s="94">
        <v>0.99288401410553928</v>
      </c>
      <c r="F9491" s="105">
        <f t="shared" si="1044"/>
        <v>1.9928840141055393</v>
      </c>
      <c r="G9491" s="105">
        <f t="shared" si="1047"/>
        <v>28218.26746971023</v>
      </c>
      <c r="H9491" s="105">
        <f t="shared" si="1045"/>
        <v>28218.26746971023</v>
      </c>
      <c r="I9491" s="105">
        <f t="shared" si="1048"/>
        <v>0</v>
      </c>
      <c r="J9491" s="105">
        <f t="shared" si="1049"/>
        <v>28220.260353724334</v>
      </c>
      <c r="K9491" s="106">
        <f t="shared" si="1050"/>
        <v>1.9928840141037654</v>
      </c>
    </row>
    <row r="9492" spans="2:11" x14ac:dyDescent="0.2">
      <c r="B9492" s="35">
        <v>9477</v>
      </c>
      <c r="C9492" s="93">
        <v>8.3108385602533641E-2</v>
      </c>
      <c r="D9492" s="101">
        <f t="shared" si="1046"/>
        <v>7.4628290173020071</v>
      </c>
      <c r="E9492" s="93">
        <v>0.65525438099952926</v>
      </c>
      <c r="F9492" s="102">
        <f t="shared" si="1044"/>
        <v>1.6552543809995293</v>
      </c>
      <c r="G9492" s="102">
        <f t="shared" si="1047"/>
        <v>28225.730298727532</v>
      </c>
      <c r="H9492" s="102">
        <f t="shared" si="1045"/>
        <v>28225.730298727532</v>
      </c>
      <c r="I9492" s="102">
        <f t="shared" si="1048"/>
        <v>0</v>
      </c>
      <c r="J9492" s="102">
        <f t="shared" si="1049"/>
        <v>28227.385553108532</v>
      </c>
      <c r="K9492" s="103">
        <f t="shared" si="1050"/>
        <v>1.6552543809993949</v>
      </c>
    </row>
    <row r="9493" spans="2:11" x14ac:dyDescent="0.2">
      <c r="B9493" s="35">
        <v>9478</v>
      </c>
      <c r="C9493" s="93">
        <v>0.99276745009719514</v>
      </c>
      <c r="D9493" s="101">
        <f t="shared" si="1046"/>
        <v>2.1776494772820912E-2</v>
      </c>
      <c r="E9493" s="93">
        <v>0.34660863532022523</v>
      </c>
      <c r="F9493" s="102">
        <f t="shared" si="1044"/>
        <v>1.3466086353202251</v>
      </c>
      <c r="G9493" s="102">
        <f t="shared" si="1047"/>
        <v>28225.752075222306</v>
      </c>
      <c r="H9493" s="102">
        <f t="shared" si="1045"/>
        <v>28227.385553108532</v>
      </c>
      <c r="I9493" s="102">
        <f t="shared" si="1048"/>
        <v>1.6334778862255916</v>
      </c>
      <c r="J9493" s="102">
        <f t="shared" si="1049"/>
        <v>28228.732161743854</v>
      </c>
      <c r="K9493" s="103">
        <f t="shared" si="1050"/>
        <v>2.9800865215474914</v>
      </c>
    </row>
    <row r="9494" spans="2:11" x14ac:dyDescent="0.2">
      <c r="B9494" s="35">
        <v>9479</v>
      </c>
      <c r="C9494" s="93">
        <v>0.29311871154155622</v>
      </c>
      <c r="D9494" s="101">
        <f t="shared" si="1046"/>
        <v>3.6815327795245505</v>
      </c>
      <c r="E9494" s="93">
        <v>0.6075222069108146</v>
      </c>
      <c r="F9494" s="102">
        <f t="shared" si="1044"/>
        <v>1.6075222069108146</v>
      </c>
      <c r="G9494" s="102">
        <f t="shared" si="1047"/>
        <v>28229.433608001829</v>
      </c>
      <c r="H9494" s="102">
        <f t="shared" si="1045"/>
        <v>28229.433608001829</v>
      </c>
      <c r="I9494" s="102">
        <f t="shared" si="1048"/>
        <v>0</v>
      </c>
      <c r="J9494" s="102">
        <f t="shared" si="1049"/>
        <v>28231.041130208741</v>
      </c>
      <c r="K9494" s="103">
        <f t="shared" si="1050"/>
        <v>1.6075222069121082</v>
      </c>
    </row>
    <row r="9495" spans="2:11" ht="16" thickBot="1" x14ac:dyDescent="0.25">
      <c r="B9495" s="39">
        <v>9480</v>
      </c>
      <c r="C9495" s="94">
        <v>0.28108116947139683</v>
      </c>
      <c r="D9495" s="104">
        <f t="shared" si="1046"/>
        <v>3.8073353760942017</v>
      </c>
      <c r="E9495" s="94">
        <v>0.20602274321326997</v>
      </c>
      <c r="F9495" s="105">
        <f t="shared" si="1044"/>
        <v>1.20602274321327</v>
      </c>
      <c r="G9495" s="105">
        <f t="shared" si="1047"/>
        <v>28233.240943377925</v>
      </c>
      <c r="H9495" s="105">
        <f t="shared" si="1045"/>
        <v>28233.240943377925</v>
      </c>
      <c r="I9495" s="105">
        <f t="shared" si="1048"/>
        <v>0</v>
      </c>
      <c r="J9495" s="105">
        <f t="shared" si="1049"/>
        <v>28234.446966121137</v>
      </c>
      <c r="K9495" s="106">
        <f t="shared" si="1050"/>
        <v>1.2060227432120882</v>
      </c>
    </row>
    <row r="9496" spans="2:11" x14ac:dyDescent="0.2">
      <c r="B9496" s="35">
        <v>9481</v>
      </c>
      <c r="C9496" s="93">
        <v>0.20285290597055461</v>
      </c>
      <c r="D9496" s="101">
        <f t="shared" si="1046"/>
        <v>4.7858224911627216</v>
      </c>
      <c r="E9496" s="93">
        <v>0.76599101475687115</v>
      </c>
      <c r="F9496" s="102">
        <f t="shared" si="1044"/>
        <v>1.7659910147568711</v>
      </c>
      <c r="G9496" s="102">
        <f t="shared" si="1047"/>
        <v>28238.026765869086</v>
      </c>
      <c r="H9496" s="102">
        <f t="shared" si="1045"/>
        <v>28238.026765869086</v>
      </c>
      <c r="I9496" s="102">
        <f t="shared" si="1048"/>
        <v>0</v>
      </c>
      <c r="J9496" s="102">
        <f t="shared" si="1049"/>
        <v>28239.792756883842</v>
      </c>
      <c r="K9496" s="103">
        <f t="shared" si="1050"/>
        <v>1.7659910147558548</v>
      </c>
    </row>
    <row r="9497" spans="2:11" x14ac:dyDescent="0.2">
      <c r="B9497" s="35">
        <v>9482</v>
      </c>
      <c r="C9497" s="93">
        <v>9.6682352852515807E-2</v>
      </c>
      <c r="D9497" s="101">
        <f t="shared" si="1046"/>
        <v>7.0089731608383863</v>
      </c>
      <c r="E9497" s="93">
        <v>0.26059850567463905</v>
      </c>
      <c r="F9497" s="102">
        <f t="shared" si="1044"/>
        <v>1.2605985056746389</v>
      </c>
      <c r="G9497" s="102">
        <f t="shared" si="1047"/>
        <v>28245.035739029925</v>
      </c>
      <c r="H9497" s="102">
        <f t="shared" si="1045"/>
        <v>28245.035739029925</v>
      </c>
      <c r="I9497" s="102">
        <f t="shared" si="1048"/>
        <v>0</v>
      </c>
      <c r="J9497" s="102">
        <f t="shared" si="1049"/>
        <v>28246.296337535601</v>
      </c>
      <c r="K9497" s="103">
        <f t="shared" si="1050"/>
        <v>1.260598505676171</v>
      </c>
    </row>
    <row r="9498" spans="2:11" x14ac:dyDescent="0.2">
      <c r="B9498" s="35">
        <v>9483</v>
      </c>
      <c r="C9498" s="93">
        <v>0.78065463497983167</v>
      </c>
      <c r="D9498" s="101">
        <f t="shared" si="1046"/>
        <v>0.74286730703452974</v>
      </c>
      <c r="E9498" s="93">
        <v>0.42216261855144988</v>
      </c>
      <c r="F9498" s="102">
        <f t="shared" si="1044"/>
        <v>1.4221626185514498</v>
      </c>
      <c r="G9498" s="102">
        <f t="shared" si="1047"/>
        <v>28245.77860633696</v>
      </c>
      <c r="H9498" s="102">
        <f t="shared" si="1045"/>
        <v>28246.296337535601</v>
      </c>
      <c r="I9498" s="102">
        <f t="shared" si="1048"/>
        <v>0.51773119864083128</v>
      </c>
      <c r="J9498" s="102">
        <f t="shared" si="1049"/>
        <v>28247.718500154151</v>
      </c>
      <c r="K9498" s="103">
        <f t="shared" si="1050"/>
        <v>1.9398938171907503</v>
      </c>
    </row>
    <row r="9499" spans="2:11" ht="16" thickBot="1" x14ac:dyDescent="0.25">
      <c r="B9499" s="39">
        <v>9484</v>
      </c>
      <c r="C9499" s="94">
        <v>0.14248210156470631</v>
      </c>
      <c r="D9499" s="104">
        <f t="shared" si="1046"/>
        <v>5.8456166706505464</v>
      </c>
      <c r="E9499" s="94">
        <v>0.81412998912000301</v>
      </c>
      <c r="F9499" s="105">
        <f t="shared" si="1044"/>
        <v>1.8141299891200031</v>
      </c>
      <c r="G9499" s="105">
        <f t="shared" si="1047"/>
        <v>28251.62422300761</v>
      </c>
      <c r="H9499" s="105">
        <f t="shared" si="1045"/>
        <v>28251.62422300761</v>
      </c>
      <c r="I9499" s="105">
        <f t="shared" si="1048"/>
        <v>0</v>
      </c>
      <c r="J9499" s="105">
        <f t="shared" si="1049"/>
        <v>28253.438352996731</v>
      </c>
      <c r="K9499" s="106">
        <f t="shared" si="1050"/>
        <v>1.8141299891212839</v>
      </c>
    </row>
    <row r="9500" spans="2:11" x14ac:dyDescent="0.2">
      <c r="B9500" s="35">
        <v>9485</v>
      </c>
      <c r="C9500" s="93">
        <v>0.42142356140911807</v>
      </c>
      <c r="D9500" s="101">
        <f t="shared" si="1046"/>
        <v>2.5923506008680106</v>
      </c>
      <c r="E9500" s="93">
        <v>0.66749503236970664</v>
      </c>
      <c r="F9500" s="102">
        <f t="shared" si="1044"/>
        <v>1.6674950323697066</v>
      </c>
      <c r="G9500" s="102">
        <f t="shared" si="1047"/>
        <v>28254.216573608479</v>
      </c>
      <c r="H9500" s="102">
        <f t="shared" si="1045"/>
        <v>28254.216573608479</v>
      </c>
      <c r="I9500" s="102">
        <f t="shared" si="1048"/>
        <v>0</v>
      </c>
      <c r="J9500" s="102">
        <f t="shared" si="1049"/>
        <v>28255.884068640848</v>
      </c>
      <c r="K9500" s="103">
        <f t="shared" si="1050"/>
        <v>1.6674950323686062</v>
      </c>
    </row>
    <row r="9501" spans="2:11" x14ac:dyDescent="0.2">
      <c r="B9501" s="35">
        <v>9486</v>
      </c>
      <c r="C9501" s="93">
        <v>0.34735471778017502</v>
      </c>
      <c r="D9501" s="101">
        <f t="shared" si="1046"/>
        <v>3.1722263391804999</v>
      </c>
      <c r="E9501" s="93">
        <v>0.46630557507086279</v>
      </c>
      <c r="F9501" s="102">
        <f t="shared" si="1044"/>
        <v>1.4663055750708627</v>
      </c>
      <c r="G9501" s="102">
        <f t="shared" si="1047"/>
        <v>28257.388799947661</v>
      </c>
      <c r="H9501" s="102">
        <f t="shared" si="1045"/>
        <v>28257.388799947661</v>
      </c>
      <c r="I9501" s="102">
        <f t="shared" si="1048"/>
        <v>0</v>
      </c>
      <c r="J9501" s="102">
        <f t="shared" si="1049"/>
        <v>28258.855105522733</v>
      </c>
      <c r="K9501" s="103">
        <f t="shared" si="1050"/>
        <v>1.4663055750716012</v>
      </c>
    </row>
    <row r="9502" spans="2:11" x14ac:dyDescent="0.2">
      <c r="B9502" s="35">
        <v>9487</v>
      </c>
      <c r="C9502" s="93">
        <v>0.62859750143809456</v>
      </c>
      <c r="D9502" s="101">
        <f t="shared" si="1046"/>
        <v>1.3927923882922382</v>
      </c>
      <c r="E9502" s="93">
        <v>0.85587266393014005</v>
      </c>
      <c r="F9502" s="102">
        <f t="shared" si="1044"/>
        <v>1.8558726639301399</v>
      </c>
      <c r="G9502" s="102">
        <f t="shared" si="1047"/>
        <v>28258.781592335952</v>
      </c>
      <c r="H9502" s="102">
        <f t="shared" si="1045"/>
        <v>28258.855105522733</v>
      </c>
      <c r="I9502" s="102">
        <f t="shared" si="1048"/>
        <v>7.3513186780473916E-2</v>
      </c>
      <c r="J9502" s="102">
        <f t="shared" si="1049"/>
        <v>28260.710978186664</v>
      </c>
      <c r="K9502" s="103">
        <f t="shared" si="1050"/>
        <v>1.9293858507116965</v>
      </c>
    </row>
    <row r="9503" spans="2:11" ht="16" thickBot="1" x14ac:dyDescent="0.25">
      <c r="B9503" s="39">
        <v>9488</v>
      </c>
      <c r="C9503" s="94">
        <v>0.5006212598443005</v>
      </c>
      <c r="D9503" s="104">
        <f t="shared" si="1046"/>
        <v>2.0757162964803131</v>
      </c>
      <c r="E9503" s="94">
        <v>5.158046510434644E-2</v>
      </c>
      <c r="F9503" s="105">
        <f t="shared" si="1044"/>
        <v>1.0515804651043466</v>
      </c>
      <c r="G9503" s="105">
        <f t="shared" si="1047"/>
        <v>28260.857308632432</v>
      </c>
      <c r="H9503" s="105">
        <f t="shared" si="1045"/>
        <v>28260.857308632432</v>
      </c>
      <c r="I9503" s="105">
        <f t="shared" si="1048"/>
        <v>0</v>
      </c>
      <c r="J9503" s="105">
        <f t="shared" si="1049"/>
        <v>28261.908889097536</v>
      </c>
      <c r="K9503" s="106">
        <f t="shared" si="1050"/>
        <v>1.0515804651040526</v>
      </c>
    </row>
    <row r="9504" spans="2:11" x14ac:dyDescent="0.2">
      <c r="B9504" s="35">
        <v>9489</v>
      </c>
      <c r="C9504" s="93">
        <v>0.3277063400537028</v>
      </c>
      <c r="D9504" s="101">
        <f t="shared" si="1046"/>
        <v>3.3469121290108714</v>
      </c>
      <c r="E9504" s="93">
        <v>0.4432478371356563</v>
      </c>
      <c r="F9504" s="102">
        <f t="shared" si="1044"/>
        <v>1.4432478371356563</v>
      </c>
      <c r="G9504" s="102">
        <f t="shared" si="1047"/>
        <v>28264.204220761443</v>
      </c>
      <c r="H9504" s="102">
        <f t="shared" si="1045"/>
        <v>28264.204220761443</v>
      </c>
      <c r="I9504" s="102">
        <f t="shared" si="1048"/>
        <v>0</v>
      </c>
      <c r="J9504" s="102">
        <f t="shared" si="1049"/>
        <v>28265.647468598578</v>
      </c>
      <c r="K9504" s="103">
        <f t="shared" si="1050"/>
        <v>1.4432478371345496</v>
      </c>
    </row>
    <row r="9505" spans="2:11" x14ac:dyDescent="0.2">
      <c r="B9505" s="35">
        <v>9490</v>
      </c>
      <c r="C9505" s="93">
        <v>0.53040822698291745</v>
      </c>
      <c r="D9505" s="101">
        <f t="shared" si="1046"/>
        <v>1.9023249879835225</v>
      </c>
      <c r="E9505" s="93">
        <v>0.16444241058626441</v>
      </c>
      <c r="F9505" s="102">
        <f t="shared" si="1044"/>
        <v>1.1644424105862643</v>
      </c>
      <c r="G9505" s="102">
        <f t="shared" si="1047"/>
        <v>28266.106545749426</v>
      </c>
      <c r="H9505" s="102">
        <f t="shared" si="1045"/>
        <v>28266.106545749426</v>
      </c>
      <c r="I9505" s="102">
        <f t="shared" si="1048"/>
        <v>0</v>
      </c>
      <c r="J9505" s="102">
        <f t="shared" si="1049"/>
        <v>28267.270988160013</v>
      </c>
      <c r="K9505" s="103">
        <f t="shared" si="1050"/>
        <v>1.1644424105870712</v>
      </c>
    </row>
    <row r="9506" spans="2:11" x14ac:dyDescent="0.2">
      <c r="B9506" s="35">
        <v>9491</v>
      </c>
      <c r="C9506" s="93">
        <v>0.8639029001247831</v>
      </c>
      <c r="D9506" s="101">
        <f t="shared" si="1046"/>
        <v>0.43888470182545092</v>
      </c>
      <c r="E9506" s="93">
        <v>0.85425387042516099</v>
      </c>
      <c r="F9506" s="102">
        <f t="shared" si="1044"/>
        <v>1.854253870425161</v>
      </c>
      <c r="G9506" s="102">
        <f t="shared" si="1047"/>
        <v>28266.545430451253</v>
      </c>
      <c r="H9506" s="102">
        <f t="shared" si="1045"/>
        <v>28267.270988160013</v>
      </c>
      <c r="I9506" s="102">
        <f t="shared" si="1048"/>
        <v>0.72555770875987946</v>
      </c>
      <c r="J9506" s="102">
        <f t="shared" si="1049"/>
        <v>28269.125242030437</v>
      </c>
      <c r="K9506" s="103">
        <f t="shared" si="1050"/>
        <v>2.5798115791840246</v>
      </c>
    </row>
    <row r="9507" spans="2:11" ht="16" thickBot="1" x14ac:dyDescent="0.25">
      <c r="B9507" s="39">
        <v>9492</v>
      </c>
      <c r="C9507" s="94">
        <v>0.15911987996079013</v>
      </c>
      <c r="D9507" s="104">
        <f t="shared" si="1046"/>
        <v>5.5142921964928044</v>
      </c>
      <c r="E9507" s="94">
        <v>0.29388764967165293</v>
      </c>
      <c r="F9507" s="105">
        <f t="shared" si="1044"/>
        <v>1.2938876496716529</v>
      </c>
      <c r="G9507" s="105">
        <f t="shared" si="1047"/>
        <v>28272.059722647748</v>
      </c>
      <c r="H9507" s="105">
        <f t="shared" si="1045"/>
        <v>28272.059722647748</v>
      </c>
      <c r="I9507" s="105">
        <f t="shared" si="1048"/>
        <v>0</v>
      </c>
      <c r="J9507" s="105">
        <f t="shared" si="1049"/>
        <v>28273.353610297418</v>
      </c>
      <c r="K9507" s="106">
        <f t="shared" si="1050"/>
        <v>1.2938876496700686</v>
      </c>
    </row>
    <row r="9508" spans="2:11" x14ac:dyDescent="0.2">
      <c r="B9508" s="35">
        <v>9493</v>
      </c>
      <c r="C9508" s="93">
        <v>3.6281960784526057E-2</v>
      </c>
      <c r="D9508" s="101">
        <f t="shared" si="1046"/>
        <v>9.9493038279469115</v>
      </c>
      <c r="E9508" s="93">
        <v>2.0760577362855193E-2</v>
      </c>
      <c r="F9508" s="102">
        <f t="shared" si="1044"/>
        <v>1.0207605773628552</v>
      </c>
      <c r="G9508" s="102">
        <f t="shared" si="1047"/>
        <v>28282.009026475695</v>
      </c>
      <c r="H9508" s="102">
        <f t="shared" si="1045"/>
        <v>28282.009026475695</v>
      </c>
      <c r="I9508" s="102">
        <f t="shared" si="1048"/>
        <v>0</v>
      </c>
      <c r="J9508" s="102">
        <f t="shared" si="1049"/>
        <v>28283.029787053056</v>
      </c>
      <c r="K9508" s="103">
        <f t="shared" si="1050"/>
        <v>1.0207605773612158</v>
      </c>
    </row>
    <row r="9509" spans="2:11" x14ac:dyDescent="0.2">
      <c r="B9509" s="35">
        <v>9494</v>
      </c>
      <c r="C9509" s="93">
        <v>0.1700172684636575</v>
      </c>
      <c r="D9509" s="101">
        <f t="shared" si="1046"/>
        <v>5.3155658036781226</v>
      </c>
      <c r="E9509" s="93">
        <v>0.23813650352840543</v>
      </c>
      <c r="F9509" s="102">
        <f t="shared" si="1044"/>
        <v>1.2381365035284055</v>
      </c>
      <c r="G9509" s="102">
        <f t="shared" si="1047"/>
        <v>28287.324592279372</v>
      </c>
      <c r="H9509" s="102">
        <f t="shared" si="1045"/>
        <v>28287.324592279372</v>
      </c>
      <c r="I9509" s="102">
        <f t="shared" si="1048"/>
        <v>0</v>
      </c>
      <c r="J9509" s="102">
        <f t="shared" si="1049"/>
        <v>28288.562728782901</v>
      </c>
      <c r="K9509" s="103">
        <f t="shared" si="1050"/>
        <v>1.2381365035289491</v>
      </c>
    </row>
    <row r="9510" spans="2:11" x14ac:dyDescent="0.2">
      <c r="B9510" s="35">
        <v>9495</v>
      </c>
      <c r="C9510" s="93">
        <v>0.84876032826627956</v>
      </c>
      <c r="D9510" s="101">
        <f t="shared" si="1046"/>
        <v>0.49193529415942683</v>
      </c>
      <c r="E9510" s="93">
        <v>0.99641912830755908</v>
      </c>
      <c r="F9510" s="102">
        <f t="shared" si="1044"/>
        <v>1.9964191283075592</v>
      </c>
      <c r="G9510" s="102">
        <f t="shared" si="1047"/>
        <v>28287.81652757353</v>
      </c>
      <c r="H9510" s="102">
        <f t="shared" si="1045"/>
        <v>28288.562728782901</v>
      </c>
      <c r="I9510" s="102">
        <f t="shared" si="1048"/>
        <v>0.74620120937106549</v>
      </c>
      <c r="J9510" s="102">
        <f t="shared" si="1049"/>
        <v>28290.559147911208</v>
      </c>
      <c r="K9510" s="103">
        <f t="shared" si="1050"/>
        <v>2.7426203376780904</v>
      </c>
    </row>
    <row r="9511" spans="2:11" ht="16" thickBot="1" x14ac:dyDescent="0.25">
      <c r="B9511" s="39">
        <v>9496</v>
      </c>
      <c r="C9511" s="94">
        <v>0.71150479240335829</v>
      </c>
      <c r="D9511" s="104">
        <f t="shared" si="1046"/>
        <v>1.0211193775237242</v>
      </c>
      <c r="E9511" s="94">
        <v>0.7501763160668361</v>
      </c>
      <c r="F9511" s="105">
        <f t="shared" si="1044"/>
        <v>1.750176316066836</v>
      </c>
      <c r="G9511" s="105">
        <f t="shared" si="1047"/>
        <v>28288.837646951055</v>
      </c>
      <c r="H9511" s="105">
        <f t="shared" si="1045"/>
        <v>28290.559147911208</v>
      </c>
      <c r="I9511" s="105">
        <f t="shared" si="1048"/>
        <v>1.7215009601532074</v>
      </c>
      <c r="J9511" s="105">
        <f t="shared" si="1049"/>
        <v>28292.309324227273</v>
      </c>
      <c r="K9511" s="106">
        <f t="shared" si="1050"/>
        <v>3.4716772762185428</v>
      </c>
    </row>
    <row r="9512" spans="2:11" x14ac:dyDescent="0.2">
      <c r="B9512" s="35">
        <v>9497</v>
      </c>
      <c r="C9512" s="93">
        <v>0.18132899616603704</v>
      </c>
      <c r="D9512" s="101">
        <f t="shared" si="1046"/>
        <v>5.1223267178470522</v>
      </c>
      <c r="E9512" s="93">
        <v>0.32421755585983958</v>
      </c>
      <c r="F9512" s="102">
        <f t="shared" si="1044"/>
        <v>1.3242175558598395</v>
      </c>
      <c r="G9512" s="102">
        <f t="shared" si="1047"/>
        <v>28293.959973668902</v>
      </c>
      <c r="H9512" s="102">
        <f t="shared" si="1045"/>
        <v>28293.959973668902</v>
      </c>
      <c r="I9512" s="102">
        <f t="shared" si="1048"/>
        <v>0</v>
      </c>
      <c r="J9512" s="102">
        <f t="shared" si="1049"/>
        <v>28295.28419122476</v>
      </c>
      <c r="K9512" s="103">
        <f t="shared" si="1050"/>
        <v>1.3242175558589224</v>
      </c>
    </row>
    <row r="9513" spans="2:11" x14ac:dyDescent="0.2">
      <c r="B9513" s="35">
        <v>9498</v>
      </c>
      <c r="C9513" s="93">
        <v>0.1409668562850559</v>
      </c>
      <c r="D9513" s="101">
        <f t="shared" si="1046"/>
        <v>5.8776914341303206</v>
      </c>
      <c r="E9513" s="93">
        <v>0.71146265088474125</v>
      </c>
      <c r="F9513" s="102">
        <f t="shared" si="1044"/>
        <v>1.7114626508847413</v>
      </c>
      <c r="G9513" s="102">
        <f t="shared" si="1047"/>
        <v>28299.83766510303</v>
      </c>
      <c r="H9513" s="102">
        <f t="shared" si="1045"/>
        <v>28299.83766510303</v>
      </c>
      <c r="I9513" s="102">
        <f t="shared" si="1048"/>
        <v>0</v>
      </c>
      <c r="J9513" s="102">
        <f t="shared" si="1049"/>
        <v>28301.549127753915</v>
      </c>
      <c r="K9513" s="103">
        <f t="shared" si="1050"/>
        <v>1.7114626508846413</v>
      </c>
    </row>
    <row r="9514" spans="2:11" x14ac:dyDescent="0.2">
      <c r="B9514" s="35">
        <v>9499</v>
      </c>
      <c r="C9514" s="93">
        <v>0.67999206470581741</v>
      </c>
      <c r="D9514" s="101">
        <f t="shared" si="1046"/>
        <v>1.1570224512910288</v>
      </c>
      <c r="E9514" s="93">
        <v>0.17185608696906352</v>
      </c>
      <c r="F9514" s="102">
        <f t="shared" si="1044"/>
        <v>1.1718560869690635</v>
      </c>
      <c r="G9514" s="102">
        <f t="shared" si="1047"/>
        <v>28300.994687554321</v>
      </c>
      <c r="H9514" s="102">
        <f t="shared" si="1045"/>
        <v>28301.549127753915</v>
      </c>
      <c r="I9514" s="102">
        <f t="shared" si="1048"/>
        <v>0.55444019959395519</v>
      </c>
      <c r="J9514" s="102">
        <f t="shared" si="1049"/>
        <v>28302.720983840885</v>
      </c>
      <c r="K9514" s="103">
        <f t="shared" si="1050"/>
        <v>1.7262962865643203</v>
      </c>
    </row>
    <row r="9515" spans="2:11" ht="16" thickBot="1" x14ac:dyDescent="0.25">
      <c r="B9515" s="39">
        <v>9500</v>
      </c>
      <c r="C9515" s="94">
        <v>0.9715237819754452</v>
      </c>
      <c r="D9515" s="104">
        <f t="shared" si="1046"/>
        <v>8.6668592456779769E-2</v>
      </c>
      <c r="E9515" s="94">
        <v>8.8664773543426723E-2</v>
      </c>
      <c r="F9515" s="105">
        <f t="shared" ref="F9515:F9578" si="1051">($N$18-$N$19)*E9515+$N$19</f>
        <v>1.0886647735434267</v>
      </c>
      <c r="G9515" s="105">
        <f t="shared" si="1047"/>
        <v>28301.081356146777</v>
      </c>
      <c r="H9515" s="105">
        <f t="shared" ref="H9515:H9578" si="1052">+MAX(G9515,J9514)</f>
        <v>28302.720983840885</v>
      </c>
      <c r="I9515" s="105">
        <f t="shared" si="1048"/>
        <v>1.6396276941086398</v>
      </c>
      <c r="J9515" s="105">
        <f t="shared" si="1049"/>
        <v>28303.809648614428</v>
      </c>
      <c r="K9515" s="106">
        <f t="shared" si="1050"/>
        <v>2.7282924676510447</v>
      </c>
    </row>
    <row r="9516" spans="2:11" x14ac:dyDescent="0.2">
      <c r="B9516" s="35">
        <v>9501</v>
      </c>
      <c r="C9516" s="93">
        <v>0.76086904848446157</v>
      </c>
      <c r="D9516" s="101">
        <f t="shared" ref="D9516:D9579" si="1053">-LN(C9516)/$N$16</f>
        <v>0.81988204240385876</v>
      </c>
      <c r="E9516" s="93">
        <v>0.26594639631999584</v>
      </c>
      <c r="F9516" s="102">
        <f t="shared" si="1051"/>
        <v>1.2659463963199959</v>
      </c>
      <c r="G9516" s="102">
        <f t="shared" ref="G9516:G9579" si="1054">G9515+D9516</f>
        <v>28301.901238189181</v>
      </c>
      <c r="H9516" s="102">
        <f t="shared" si="1052"/>
        <v>28303.809648614428</v>
      </c>
      <c r="I9516" s="102">
        <f t="shared" si="1048"/>
        <v>1.9084104252469842</v>
      </c>
      <c r="J9516" s="102">
        <f t="shared" si="1049"/>
        <v>28305.075595010749</v>
      </c>
      <c r="K9516" s="103">
        <f t="shared" si="1050"/>
        <v>3.1743568215679261</v>
      </c>
    </row>
    <row r="9517" spans="2:11" x14ac:dyDescent="0.2">
      <c r="B9517" s="35">
        <v>9502</v>
      </c>
      <c r="C9517" s="93">
        <v>0.77684362334956869</v>
      </c>
      <c r="D9517" s="101">
        <f t="shared" si="1053"/>
        <v>0.75754861745924817</v>
      </c>
      <c r="E9517" s="93">
        <v>1.5076611637369286E-2</v>
      </c>
      <c r="F9517" s="102">
        <f t="shared" si="1051"/>
        <v>1.0150766116373693</v>
      </c>
      <c r="G9517" s="102">
        <f t="shared" si="1054"/>
        <v>28302.658786806642</v>
      </c>
      <c r="H9517" s="102">
        <f t="shared" si="1052"/>
        <v>28305.075595010749</v>
      </c>
      <c r="I9517" s="102">
        <f t="shared" si="1048"/>
        <v>2.4168082041069283</v>
      </c>
      <c r="J9517" s="102">
        <f t="shared" si="1049"/>
        <v>28306.090671622387</v>
      </c>
      <c r="K9517" s="103">
        <f t="shared" si="1050"/>
        <v>3.431884815745434</v>
      </c>
    </row>
    <row r="9518" spans="2:11" x14ac:dyDescent="0.2">
      <c r="B9518" s="35">
        <v>9503</v>
      </c>
      <c r="C9518" s="93">
        <v>0.79295566848204502</v>
      </c>
      <c r="D9518" s="101">
        <f t="shared" si="1053"/>
        <v>0.69596388739046444</v>
      </c>
      <c r="E9518" s="93">
        <v>0.59201101202422657</v>
      </c>
      <c r="F9518" s="102">
        <f t="shared" si="1051"/>
        <v>1.5920110120242266</v>
      </c>
      <c r="G9518" s="102">
        <f t="shared" si="1054"/>
        <v>28303.354750694034</v>
      </c>
      <c r="H9518" s="102">
        <f t="shared" si="1052"/>
        <v>28306.090671622387</v>
      </c>
      <c r="I9518" s="102">
        <f t="shared" si="1048"/>
        <v>2.7359209283531527</v>
      </c>
      <c r="J9518" s="102">
        <f t="shared" si="1049"/>
        <v>28307.682682634411</v>
      </c>
      <c r="K9518" s="103">
        <f t="shared" si="1050"/>
        <v>4.3279319403773115</v>
      </c>
    </row>
    <row r="9519" spans="2:11" ht="16" thickBot="1" x14ac:dyDescent="0.25">
      <c r="B9519" s="39">
        <v>9504</v>
      </c>
      <c r="C9519" s="94">
        <v>0.57110821411252766</v>
      </c>
      <c r="D9519" s="104">
        <f t="shared" si="1053"/>
        <v>1.6805297113428725</v>
      </c>
      <c r="E9519" s="94">
        <v>0.60102334482704189</v>
      </c>
      <c r="F9519" s="105">
        <f t="shared" si="1051"/>
        <v>1.6010233448270419</v>
      </c>
      <c r="G9519" s="105">
        <f t="shared" si="1054"/>
        <v>28305.035280405376</v>
      </c>
      <c r="H9519" s="105">
        <f t="shared" si="1052"/>
        <v>28307.682682634411</v>
      </c>
      <c r="I9519" s="105">
        <f t="shared" si="1048"/>
        <v>2.6474022290349239</v>
      </c>
      <c r="J9519" s="105">
        <f t="shared" si="1049"/>
        <v>28309.28370597924</v>
      </c>
      <c r="K9519" s="106">
        <f t="shared" si="1050"/>
        <v>4.2484255738636421</v>
      </c>
    </row>
    <row r="9520" spans="2:11" x14ac:dyDescent="0.2">
      <c r="B9520" s="35">
        <v>9505</v>
      </c>
      <c r="C9520" s="93">
        <v>0.93901180547922791</v>
      </c>
      <c r="D9520" s="101">
        <f t="shared" si="1053"/>
        <v>0.18878168237268647</v>
      </c>
      <c r="E9520" s="93">
        <v>0.44158463722233621</v>
      </c>
      <c r="F9520" s="102">
        <f t="shared" si="1051"/>
        <v>1.4415846372223362</v>
      </c>
      <c r="G9520" s="102">
        <f t="shared" si="1054"/>
        <v>28305.224062087749</v>
      </c>
      <c r="H9520" s="102">
        <f t="shared" si="1052"/>
        <v>28309.28370597924</v>
      </c>
      <c r="I9520" s="102">
        <f t="shared" si="1048"/>
        <v>4.0596438914908504</v>
      </c>
      <c r="J9520" s="102">
        <f t="shared" si="1049"/>
        <v>28310.725290616461</v>
      </c>
      <c r="K9520" s="103">
        <f t="shared" si="1050"/>
        <v>5.5012285287120903</v>
      </c>
    </row>
    <row r="9521" spans="2:11" x14ac:dyDescent="0.2">
      <c r="B9521" s="35">
        <v>9506</v>
      </c>
      <c r="C9521" s="93">
        <v>0.33269496939754661</v>
      </c>
      <c r="D9521" s="101">
        <f t="shared" si="1053"/>
        <v>3.3015876498252053</v>
      </c>
      <c r="E9521" s="93">
        <v>0.64725550697781997</v>
      </c>
      <c r="F9521" s="102">
        <f t="shared" si="1051"/>
        <v>1.6472555069778201</v>
      </c>
      <c r="G9521" s="102">
        <f t="shared" si="1054"/>
        <v>28308.525649737574</v>
      </c>
      <c r="H9521" s="102">
        <f t="shared" si="1052"/>
        <v>28310.725290616461</v>
      </c>
      <c r="I9521" s="102">
        <f t="shared" si="1048"/>
        <v>2.1996408788872941</v>
      </c>
      <c r="J9521" s="102">
        <f t="shared" si="1049"/>
        <v>28312.372546123439</v>
      </c>
      <c r="K9521" s="103">
        <f t="shared" si="1050"/>
        <v>3.8468963858649659</v>
      </c>
    </row>
    <row r="9522" spans="2:11" x14ac:dyDescent="0.2">
      <c r="B9522" s="35">
        <v>9507</v>
      </c>
      <c r="C9522" s="93">
        <v>0.51128190106982285</v>
      </c>
      <c r="D9522" s="101">
        <f t="shared" si="1053"/>
        <v>2.0125025261736855</v>
      </c>
      <c r="E9522" s="93">
        <v>4.3081746669506593E-2</v>
      </c>
      <c r="F9522" s="102">
        <f t="shared" si="1051"/>
        <v>1.0430817466695066</v>
      </c>
      <c r="G9522" s="102">
        <f t="shared" si="1054"/>
        <v>28310.538152263747</v>
      </c>
      <c r="H9522" s="102">
        <f t="shared" si="1052"/>
        <v>28312.372546123439</v>
      </c>
      <c r="I9522" s="102">
        <f t="shared" si="1048"/>
        <v>1.8343938596917724</v>
      </c>
      <c r="J9522" s="102">
        <f t="shared" si="1049"/>
        <v>28313.415627870108</v>
      </c>
      <c r="K9522" s="103">
        <f t="shared" si="1050"/>
        <v>2.8774756063612585</v>
      </c>
    </row>
    <row r="9523" spans="2:11" ht="16" thickBot="1" x14ac:dyDescent="0.25">
      <c r="B9523" s="39">
        <v>9508</v>
      </c>
      <c r="C9523" s="94">
        <v>0.44952170209056419</v>
      </c>
      <c r="D9523" s="104">
        <f t="shared" si="1053"/>
        <v>2.3987134371689813</v>
      </c>
      <c r="E9523" s="94">
        <v>0.35140854301732205</v>
      </c>
      <c r="F9523" s="105">
        <f t="shared" si="1051"/>
        <v>1.3514085430173219</v>
      </c>
      <c r="G9523" s="105">
        <f t="shared" si="1054"/>
        <v>28312.936865700914</v>
      </c>
      <c r="H9523" s="105">
        <f t="shared" si="1052"/>
        <v>28313.415627870108</v>
      </c>
      <c r="I9523" s="105">
        <f t="shared" si="1048"/>
        <v>0.4787621691939421</v>
      </c>
      <c r="J9523" s="105">
        <f t="shared" si="1049"/>
        <v>28314.767036413126</v>
      </c>
      <c r="K9523" s="106">
        <f t="shared" si="1050"/>
        <v>1.8301707122118387</v>
      </c>
    </row>
    <row r="9524" spans="2:11" x14ac:dyDescent="0.2">
      <c r="B9524" s="35">
        <v>9509</v>
      </c>
      <c r="C9524" s="93">
        <v>0.46816815072636786</v>
      </c>
      <c r="D9524" s="101">
        <f t="shared" si="1053"/>
        <v>2.2767832535163919</v>
      </c>
      <c r="E9524" s="93">
        <v>0.94031599928267318</v>
      </c>
      <c r="F9524" s="102">
        <f t="shared" si="1051"/>
        <v>1.9403159992826731</v>
      </c>
      <c r="G9524" s="102">
        <f t="shared" si="1054"/>
        <v>28315.213648954432</v>
      </c>
      <c r="H9524" s="102">
        <f t="shared" si="1052"/>
        <v>28315.213648954432</v>
      </c>
      <c r="I9524" s="102">
        <f t="shared" si="1048"/>
        <v>0</v>
      </c>
      <c r="J9524" s="102">
        <f t="shared" si="1049"/>
        <v>28317.153964953715</v>
      </c>
      <c r="K9524" s="103">
        <f t="shared" si="1050"/>
        <v>1.9403159992834844</v>
      </c>
    </row>
    <row r="9525" spans="2:11" x14ac:dyDescent="0.2">
      <c r="B9525" s="35">
        <v>9510</v>
      </c>
      <c r="C9525" s="93">
        <v>0.64506890680010442</v>
      </c>
      <c r="D9525" s="101">
        <f t="shared" si="1053"/>
        <v>1.3151944069328967</v>
      </c>
      <c r="E9525" s="93">
        <v>3.7058356569189321E-2</v>
      </c>
      <c r="F9525" s="102">
        <f t="shared" si="1051"/>
        <v>1.0370583565691893</v>
      </c>
      <c r="G9525" s="102">
        <f t="shared" si="1054"/>
        <v>28316.528843361364</v>
      </c>
      <c r="H9525" s="102">
        <f t="shared" si="1052"/>
        <v>28317.153964953715</v>
      </c>
      <c r="I9525" s="102">
        <f t="shared" si="1048"/>
        <v>0.62512159235120635</v>
      </c>
      <c r="J9525" s="102">
        <f t="shared" si="1049"/>
        <v>28318.191023310286</v>
      </c>
      <c r="K9525" s="103">
        <f t="shared" si="1050"/>
        <v>1.6621799489221303</v>
      </c>
    </row>
    <row r="9526" spans="2:11" x14ac:dyDescent="0.2">
      <c r="B9526" s="35">
        <v>9511</v>
      </c>
      <c r="C9526" s="93">
        <v>0.15464635545970173</v>
      </c>
      <c r="D9526" s="101">
        <f t="shared" si="1053"/>
        <v>5.5998430395190972</v>
      </c>
      <c r="E9526" s="93">
        <v>0.54889125615523082</v>
      </c>
      <c r="F9526" s="102">
        <f t="shared" si="1051"/>
        <v>1.5488912561552308</v>
      </c>
      <c r="G9526" s="102">
        <f t="shared" si="1054"/>
        <v>28322.128686400883</v>
      </c>
      <c r="H9526" s="102">
        <f t="shared" si="1052"/>
        <v>28322.128686400883</v>
      </c>
      <c r="I9526" s="102">
        <f t="shared" si="1048"/>
        <v>0</v>
      </c>
      <c r="J9526" s="102">
        <f t="shared" si="1049"/>
        <v>28323.677577657039</v>
      </c>
      <c r="K9526" s="103">
        <f t="shared" si="1050"/>
        <v>1.5488912561559118</v>
      </c>
    </row>
    <row r="9527" spans="2:11" ht="16" thickBot="1" x14ac:dyDescent="0.25">
      <c r="B9527" s="39">
        <v>9512</v>
      </c>
      <c r="C9527" s="94">
        <v>0.8953690057506315</v>
      </c>
      <c r="D9527" s="104">
        <f t="shared" si="1053"/>
        <v>0.33155804625067659</v>
      </c>
      <c r="E9527" s="94">
        <v>0.29056178109956687</v>
      </c>
      <c r="F9527" s="105">
        <f t="shared" si="1051"/>
        <v>1.2905617810995669</v>
      </c>
      <c r="G9527" s="105">
        <f t="shared" si="1054"/>
        <v>28322.460244447135</v>
      </c>
      <c r="H9527" s="105">
        <f t="shared" si="1052"/>
        <v>28323.677577657039</v>
      </c>
      <c r="I9527" s="105">
        <f t="shared" si="1048"/>
        <v>1.2173332099046092</v>
      </c>
      <c r="J9527" s="105">
        <f t="shared" si="1049"/>
        <v>28324.96813943814</v>
      </c>
      <c r="K9527" s="106">
        <f t="shared" si="1050"/>
        <v>2.5078949910057418</v>
      </c>
    </row>
    <row r="9528" spans="2:11" x14ac:dyDescent="0.2">
      <c r="B9528" s="35">
        <v>9513</v>
      </c>
      <c r="C9528" s="93">
        <v>0.9718390743263049</v>
      </c>
      <c r="D9528" s="101">
        <f t="shared" si="1053"/>
        <v>8.5695148863566065E-2</v>
      </c>
      <c r="E9528" s="93">
        <v>0.20900832142002523</v>
      </c>
      <c r="F9528" s="102">
        <f t="shared" si="1051"/>
        <v>1.2090083214200251</v>
      </c>
      <c r="G9528" s="102">
        <f t="shared" si="1054"/>
        <v>28322.545939595999</v>
      </c>
      <c r="H9528" s="102">
        <f t="shared" si="1052"/>
        <v>28324.96813943814</v>
      </c>
      <c r="I9528" s="102">
        <f t="shared" si="1048"/>
        <v>2.4221998421417084</v>
      </c>
      <c r="J9528" s="102">
        <f t="shared" si="1049"/>
        <v>28326.177147759561</v>
      </c>
      <c r="K9528" s="103">
        <f t="shared" si="1050"/>
        <v>3.6312081635624054</v>
      </c>
    </row>
    <row r="9529" spans="2:11" x14ac:dyDescent="0.2">
      <c r="B9529" s="35">
        <v>9514</v>
      </c>
      <c r="C9529" s="93">
        <v>0.59465349531739631</v>
      </c>
      <c r="D9529" s="101">
        <f t="shared" si="1053"/>
        <v>1.5593292116565798</v>
      </c>
      <c r="E9529" s="93">
        <v>0.30535296021592906</v>
      </c>
      <c r="F9529" s="102">
        <f t="shared" si="1051"/>
        <v>1.3053529602159291</v>
      </c>
      <c r="G9529" s="102">
        <f t="shared" si="1054"/>
        <v>28324.105268807656</v>
      </c>
      <c r="H9529" s="102">
        <f t="shared" si="1052"/>
        <v>28326.177147759561</v>
      </c>
      <c r="I9529" s="102">
        <f t="shared" si="1048"/>
        <v>2.0718789519050915</v>
      </c>
      <c r="J9529" s="102">
        <f t="shared" si="1049"/>
        <v>28327.482500719776</v>
      </c>
      <c r="K9529" s="103">
        <f t="shared" si="1050"/>
        <v>3.3772319121198962</v>
      </c>
    </row>
    <row r="9530" spans="2:11" x14ac:dyDescent="0.2">
      <c r="B9530" s="35">
        <v>9515</v>
      </c>
      <c r="C9530" s="93">
        <v>0.49374729739853251</v>
      </c>
      <c r="D9530" s="101">
        <f t="shared" si="1053"/>
        <v>2.1171943092150332</v>
      </c>
      <c r="E9530" s="93">
        <v>0.87077843045606107</v>
      </c>
      <c r="F9530" s="102">
        <f t="shared" si="1051"/>
        <v>1.8707784304560611</v>
      </c>
      <c r="G9530" s="102">
        <f t="shared" si="1054"/>
        <v>28326.222463116872</v>
      </c>
      <c r="H9530" s="102">
        <f t="shared" si="1052"/>
        <v>28327.482500719776</v>
      </c>
      <c r="I9530" s="102">
        <f t="shared" si="1048"/>
        <v>1.260037602904049</v>
      </c>
      <c r="J9530" s="102">
        <f t="shared" si="1049"/>
        <v>28329.353279150233</v>
      </c>
      <c r="K9530" s="103">
        <f t="shared" si="1050"/>
        <v>3.1308160333610431</v>
      </c>
    </row>
    <row r="9531" spans="2:11" ht="16" thickBot="1" x14ac:dyDescent="0.25">
      <c r="B9531" s="39">
        <v>9516</v>
      </c>
      <c r="C9531" s="94">
        <v>0.3466718181866606</v>
      </c>
      <c r="D9531" s="104">
        <f t="shared" si="1053"/>
        <v>3.1781301464142322</v>
      </c>
      <c r="E9531" s="94">
        <v>2.7048458772586104E-3</v>
      </c>
      <c r="F9531" s="105">
        <f t="shared" si="1051"/>
        <v>1.0027048458772585</v>
      </c>
      <c r="G9531" s="105">
        <f t="shared" si="1054"/>
        <v>28329.400593263286</v>
      </c>
      <c r="H9531" s="105">
        <f t="shared" si="1052"/>
        <v>28329.400593263286</v>
      </c>
      <c r="I9531" s="105">
        <f t="shared" si="1048"/>
        <v>0</v>
      </c>
      <c r="J9531" s="105">
        <f t="shared" si="1049"/>
        <v>28330.403298109162</v>
      </c>
      <c r="K9531" s="106">
        <f t="shared" si="1050"/>
        <v>1.0027048458759964</v>
      </c>
    </row>
    <row r="9532" spans="2:11" x14ac:dyDescent="0.2">
      <c r="B9532" s="35">
        <v>9517</v>
      </c>
      <c r="C9532" s="93">
        <v>0.73840592119345216</v>
      </c>
      <c r="D9532" s="101">
        <f t="shared" si="1053"/>
        <v>0.90978473062380161</v>
      </c>
      <c r="E9532" s="93">
        <v>0.4001226046449019</v>
      </c>
      <c r="F9532" s="102">
        <f t="shared" si="1051"/>
        <v>1.4001226046449018</v>
      </c>
      <c r="G9532" s="102">
        <f t="shared" si="1054"/>
        <v>28330.310377993908</v>
      </c>
      <c r="H9532" s="102">
        <f t="shared" si="1052"/>
        <v>28330.403298109162</v>
      </c>
      <c r="I9532" s="102">
        <f t="shared" si="1048"/>
        <v>9.2920115253946278E-2</v>
      </c>
      <c r="J9532" s="102">
        <f t="shared" si="1049"/>
        <v>28331.803420713808</v>
      </c>
      <c r="K9532" s="103">
        <f t="shared" si="1050"/>
        <v>1.4930427198996767</v>
      </c>
    </row>
    <row r="9533" spans="2:11" x14ac:dyDescent="0.2">
      <c r="B9533" s="35">
        <v>9518</v>
      </c>
      <c r="C9533" s="93">
        <v>0.98587958154158506</v>
      </c>
      <c r="D9533" s="101">
        <f t="shared" si="1053"/>
        <v>4.2663180275203862E-2</v>
      </c>
      <c r="E9533" s="93">
        <v>0.58296474550359556</v>
      </c>
      <c r="F9533" s="102">
        <f t="shared" si="1051"/>
        <v>1.5829647455035956</v>
      </c>
      <c r="G9533" s="102">
        <f t="shared" si="1054"/>
        <v>28330.353041174185</v>
      </c>
      <c r="H9533" s="102">
        <f t="shared" si="1052"/>
        <v>28331.803420713808</v>
      </c>
      <c r="I9533" s="102">
        <f t="shared" si="1048"/>
        <v>1.4503795396230998</v>
      </c>
      <c r="J9533" s="102">
        <f t="shared" si="1049"/>
        <v>28333.386385459311</v>
      </c>
      <c r="K9533" s="103">
        <f t="shared" si="1050"/>
        <v>3.033344285126077</v>
      </c>
    </row>
    <row r="9534" spans="2:11" x14ac:dyDescent="0.2">
      <c r="B9534" s="35">
        <v>9519</v>
      </c>
      <c r="C9534" s="93">
        <v>0.15285972558849337</v>
      </c>
      <c r="D9534" s="101">
        <f t="shared" si="1053"/>
        <v>5.6347038130527585</v>
      </c>
      <c r="E9534" s="93">
        <v>0.27770355942425673</v>
      </c>
      <c r="F9534" s="102">
        <f t="shared" si="1051"/>
        <v>1.2777035594242567</v>
      </c>
      <c r="G9534" s="102">
        <f t="shared" si="1054"/>
        <v>28335.987744987237</v>
      </c>
      <c r="H9534" s="102">
        <f t="shared" si="1052"/>
        <v>28335.987744987237</v>
      </c>
      <c r="I9534" s="102">
        <f t="shared" si="1048"/>
        <v>0</v>
      </c>
      <c r="J9534" s="102">
        <f t="shared" si="1049"/>
        <v>28337.265448546659</v>
      </c>
      <c r="K9534" s="103">
        <f t="shared" si="1050"/>
        <v>1.2777035594226618</v>
      </c>
    </row>
    <row r="9535" spans="2:11" ht="16" thickBot="1" x14ac:dyDescent="0.25">
      <c r="B9535" s="39">
        <v>9520</v>
      </c>
      <c r="C9535" s="94">
        <v>0.17211932541455011</v>
      </c>
      <c r="D9535" s="104">
        <f t="shared" si="1053"/>
        <v>5.278701870880413</v>
      </c>
      <c r="E9535" s="94">
        <v>0.19342016378633564</v>
      </c>
      <c r="F9535" s="105">
        <f t="shared" si="1051"/>
        <v>1.1934201637863358</v>
      </c>
      <c r="G9535" s="105">
        <f t="shared" si="1054"/>
        <v>28341.266446858117</v>
      </c>
      <c r="H9535" s="105">
        <f t="shared" si="1052"/>
        <v>28341.266446858117</v>
      </c>
      <c r="I9535" s="105">
        <f t="shared" si="1048"/>
        <v>0</v>
      </c>
      <c r="J9535" s="105">
        <f t="shared" si="1049"/>
        <v>28342.459867021902</v>
      </c>
      <c r="K9535" s="106">
        <f t="shared" si="1050"/>
        <v>1.1934201637850492</v>
      </c>
    </row>
    <row r="9536" spans="2:11" x14ac:dyDescent="0.2">
      <c r="B9536" s="35">
        <v>9521</v>
      </c>
      <c r="C9536" s="93">
        <v>0.32666305154275865</v>
      </c>
      <c r="D9536" s="101">
        <f t="shared" si="1053"/>
        <v>3.3564781882581194</v>
      </c>
      <c r="E9536" s="93">
        <v>0.10081432925623335</v>
      </c>
      <c r="F9536" s="102">
        <f t="shared" si="1051"/>
        <v>1.1008143292562333</v>
      </c>
      <c r="G9536" s="102">
        <f t="shared" si="1054"/>
        <v>28344.622925046377</v>
      </c>
      <c r="H9536" s="102">
        <f t="shared" si="1052"/>
        <v>28344.622925046377</v>
      </c>
      <c r="I9536" s="102">
        <f t="shared" si="1048"/>
        <v>0</v>
      </c>
      <c r="J9536" s="102">
        <f t="shared" si="1049"/>
        <v>28345.723739375633</v>
      </c>
      <c r="K9536" s="103">
        <f t="shared" si="1050"/>
        <v>1.1008143292565364</v>
      </c>
    </row>
    <row r="9537" spans="2:11" x14ac:dyDescent="0.2">
      <c r="B9537" s="35">
        <v>9522</v>
      </c>
      <c r="C9537" s="93">
        <v>0.99888375315163458</v>
      </c>
      <c r="D9537" s="101">
        <f t="shared" si="1053"/>
        <v>3.3506109476528485E-3</v>
      </c>
      <c r="E9537" s="93">
        <v>0.37045020697072006</v>
      </c>
      <c r="F9537" s="102">
        <f t="shared" si="1051"/>
        <v>1.3704502069707201</v>
      </c>
      <c r="G9537" s="102">
        <f t="shared" si="1054"/>
        <v>28344.626275657323</v>
      </c>
      <c r="H9537" s="102">
        <f t="shared" si="1052"/>
        <v>28345.723739375633</v>
      </c>
      <c r="I9537" s="102">
        <f t="shared" si="1048"/>
        <v>1.0974637183098821</v>
      </c>
      <c r="J9537" s="102">
        <f t="shared" si="1049"/>
        <v>28347.094189582604</v>
      </c>
      <c r="K9537" s="103">
        <f t="shared" si="1050"/>
        <v>2.4679139252802997</v>
      </c>
    </row>
    <row r="9538" spans="2:11" x14ac:dyDescent="0.2">
      <c r="B9538" s="35">
        <v>9523</v>
      </c>
      <c r="C9538" s="93">
        <v>0.64742696624222962</v>
      </c>
      <c r="D9538" s="101">
        <f t="shared" si="1053"/>
        <v>1.3042478556551929</v>
      </c>
      <c r="E9538" s="93">
        <v>0.34277003708305764</v>
      </c>
      <c r="F9538" s="102">
        <f t="shared" si="1051"/>
        <v>1.3427700370830578</v>
      </c>
      <c r="G9538" s="102">
        <f t="shared" si="1054"/>
        <v>28345.93052351298</v>
      </c>
      <c r="H9538" s="102">
        <f t="shared" si="1052"/>
        <v>28347.094189582604</v>
      </c>
      <c r="I9538" s="102">
        <f t="shared" si="1048"/>
        <v>1.1636660696240142</v>
      </c>
      <c r="J9538" s="102">
        <f t="shared" si="1049"/>
        <v>28348.436959619688</v>
      </c>
      <c r="K9538" s="103">
        <f t="shared" si="1050"/>
        <v>2.5064361067088612</v>
      </c>
    </row>
    <row r="9539" spans="2:11" ht="16" thickBot="1" x14ac:dyDescent="0.25">
      <c r="B9539" s="39">
        <v>9524</v>
      </c>
      <c r="C9539" s="94">
        <v>0.44276554399647428</v>
      </c>
      <c r="D9539" s="104">
        <f t="shared" si="1053"/>
        <v>2.4441446852842508</v>
      </c>
      <c r="E9539" s="94">
        <v>0.30146363906328655</v>
      </c>
      <c r="F9539" s="105">
        <f t="shared" si="1051"/>
        <v>1.3014636390632865</v>
      </c>
      <c r="G9539" s="105">
        <f t="shared" si="1054"/>
        <v>28348.374668198263</v>
      </c>
      <c r="H9539" s="105">
        <f t="shared" si="1052"/>
        <v>28348.436959619688</v>
      </c>
      <c r="I9539" s="105">
        <f t="shared" si="1048"/>
        <v>6.2291421425470617E-2</v>
      </c>
      <c r="J9539" s="105">
        <f t="shared" si="1049"/>
        <v>28349.73842325875</v>
      </c>
      <c r="K9539" s="106">
        <f t="shared" si="1050"/>
        <v>1.3637550604871649</v>
      </c>
    </row>
    <row r="9540" spans="2:11" x14ac:dyDescent="0.2">
      <c r="B9540" s="35">
        <v>9525</v>
      </c>
      <c r="C9540" s="93">
        <v>0.70166248964613109</v>
      </c>
      <c r="D9540" s="101">
        <f t="shared" si="1053"/>
        <v>1.0629083236496164</v>
      </c>
      <c r="E9540" s="93">
        <v>0.18580819738384813</v>
      </c>
      <c r="F9540" s="102">
        <f t="shared" si="1051"/>
        <v>1.1858081973838481</v>
      </c>
      <c r="G9540" s="102">
        <f t="shared" si="1054"/>
        <v>28349.437576521912</v>
      </c>
      <c r="H9540" s="102">
        <f t="shared" si="1052"/>
        <v>28349.73842325875</v>
      </c>
      <c r="I9540" s="102">
        <f t="shared" si="1048"/>
        <v>0.3008467368381389</v>
      </c>
      <c r="J9540" s="102">
        <f t="shared" si="1049"/>
        <v>28350.924231456134</v>
      </c>
      <c r="K9540" s="103">
        <f t="shared" si="1050"/>
        <v>1.4866549342223152</v>
      </c>
    </row>
    <row r="9541" spans="2:11" x14ac:dyDescent="0.2">
      <c r="B9541" s="35">
        <v>9526</v>
      </c>
      <c r="C9541" s="93">
        <v>0.42275553623552087</v>
      </c>
      <c r="D9541" s="101">
        <f t="shared" si="1053"/>
        <v>2.5828835865664352</v>
      </c>
      <c r="E9541" s="93">
        <v>0.40678113423462792</v>
      </c>
      <c r="F9541" s="102">
        <f t="shared" si="1051"/>
        <v>1.4067811342346279</v>
      </c>
      <c r="G9541" s="102">
        <f t="shared" si="1054"/>
        <v>28352.020460108477</v>
      </c>
      <c r="H9541" s="102">
        <f t="shared" si="1052"/>
        <v>28352.020460108477</v>
      </c>
      <c r="I9541" s="102">
        <f t="shared" si="1048"/>
        <v>0</v>
      </c>
      <c r="J9541" s="102">
        <f t="shared" si="1049"/>
        <v>28353.427241242713</v>
      </c>
      <c r="K9541" s="103">
        <f t="shared" si="1050"/>
        <v>1.4067811342356435</v>
      </c>
    </row>
    <row r="9542" spans="2:11" x14ac:dyDescent="0.2">
      <c r="B9542" s="35">
        <v>9527</v>
      </c>
      <c r="C9542" s="93">
        <v>0.48108413770055258</v>
      </c>
      <c r="D9542" s="101">
        <f t="shared" si="1053"/>
        <v>2.1951393051574599</v>
      </c>
      <c r="E9542" s="93">
        <v>0.49261052564668395</v>
      </c>
      <c r="F9542" s="102">
        <f t="shared" si="1051"/>
        <v>1.4926105256466839</v>
      </c>
      <c r="G9542" s="102">
        <f t="shared" si="1054"/>
        <v>28354.215599413634</v>
      </c>
      <c r="H9542" s="102">
        <f t="shared" si="1052"/>
        <v>28354.215599413634</v>
      </c>
      <c r="I9542" s="102">
        <f t="shared" si="1048"/>
        <v>0</v>
      </c>
      <c r="J9542" s="102">
        <f t="shared" si="1049"/>
        <v>28355.708209939279</v>
      </c>
      <c r="K9542" s="103">
        <f t="shared" si="1050"/>
        <v>1.4926105256454321</v>
      </c>
    </row>
    <row r="9543" spans="2:11" ht="16" thickBot="1" x14ac:dyDescent="0.25">
      <c r="B9543" s="39">
        <v>9528</v>
      </c>
      <c r="C9543" s="94">
        <v>0.74830929224187381</v>
      </c>
      <c r="D9543" s="104">
        <f t="shared" si="1053"/>
        <v>0.86981668251021893</v>
      </c>
      <c r="E9543" s="94">
        <v>0.12115474220966216</v>
      </c>
      <c r="F9543" s="105">
        <f t="shared" si="1051"/>
        <v>1.1211547422096622</v>
      </c>
      <c r="G9543" s="105">
        <f t="shared" si="1054"/>
        <v>28355.085416096143</v>
      </c>
      <c r="H9543" s="105">
        <f t="shared" si="1052"/>
        <v>28355.708209939279</v>
      </c>
      <c r="I9543" s="105">
        <f t="shared" si="1048"/>
        <v>0.62279384313660557</v>
      </c>
      <c r="J9543" s="105">
        <f t="shared" si="1049"/>
        <v>28356.829364681489</v>
      </c>
      <c r="K9543" s="106">
        <f t="shared" si="1050"/>
        <v>1.7439485853465158</v>
      </c>
    </row>
    <row r="9544" spans="2:11" x14ac:dyDescent="0.2">
      <c r="B9544" s="35">
        <v>9529</v>
      </c>
      <c r="C9544" s="93">
        <v>0.90123200574062434</v>
      </c>
      <c r="D9544" s="101">
        <f t="shared" si="1053"/>
        <v>0.31197766942027039</v>
      </c>
      <c r="E9544" s="93">
        <v>0.40275718517474246</v>
      </c>
      <c r="F9544" s="102">
        <f t="shared" si="1051"/>
        <v>1.4027571851747425</v>
      </c>
      <c r="G9544" s="102">
        <f t="shared" si="1054"/>
        <v>28355.397393765565</v>
      </c>
      <c r="H9544" s="102">
        <f t="shared" si="1052"/>
        <v>28356.829364681489</v>
      </c>
      <c r="I9544" s="102">
        <f t="shared" si="1048"/>
        <v>1.4319709159244667</v>
      </c>
      <c r="J9544" s="102">
        <f t="shared" si="1049"/>
        <v>28358.232121866662</v>
      </c>
      <c r="K9544" s="103">
        <f t="shared" si="1050"/>
        <v>2.8347281010974257</v>
      </c>
    </row>
    <row r="9545" spans="2:11" x14ac:dyDescent="0.2">
      <c r="B9545" s="35">
        <v>9530</v>
      </c>
      <c r="C9545" s="93">
        <v>0.1115432718208148</v>
      </c>
      <c r="D9545" s="101">
        <f t="shared" si="1053"/>
        <v>6.5800280258688231</v>
      </c>
      <c r="E9545" s="93">
        <v>0.32494189329715828</v>
      </c>
      <c r="F9545" s="102">
        <f t="shared" si="1051"/>
        <v>1.3249418932971584</v>
      </c>
      <c r="G9545" s="102">
        <f t="shared" si="1054"/>
        <v>28361.977421791435</v>
      </c>
      <c r="H9545" s="102">
        <f t="shared" si="1052"/>
        <v>28361.977421791435</v>
      </c>
      <c r="I9545" s="102">
        <f t="shared" si="1048"/>
        <v>0</v>
      </c>
      <c r="J9545" s="102">
        <f t="shared" si="1049"/>
        <v>28363.302363684732</v>
      </c>
      <c r="K9545" s="103">
        <f t="shared" si="1050"/>
        <v>1.324941893297364</v>
      </c>
    </row>
    <row r="9546" spans="2:11" x14ac:dyDescent="0.2">
      <c r="B9546" s="35">
        <v>9531</v>
      </c>
      <c r="C9546" s="93">
        <v>0.32098675369901652</v>
      </c>
      <c r="D9546" s="101">
        <f t="shared" si="1053"/>
        <v>3.4090662673161782</v>
      </c>
      <c r="E9546" s="93">
        <v>0.38495636452058435</v>
      </c>
      <c r="F9546" s="102">
        <f t="shared" si="1051"/>
        <v>1.3849563645205842</v>
      </c>
      <c r="G9546" s="102">
        <f t="shared" si="1054"/>
        <v>28365.38648805875</v>
      </c>
      <c r="H9546" s="102">
        <f t="shared" si="1052"/>
        <v>28365.38648805875</v>
      </c>
      <c r="I9546" s="102">
        <f t="shared" si="1048"/>
        <v>0</v>
      </c>
      <c r="J9546" s="102">
        <f t="shared" si="1049"/>
        <v>28366.77144442327</v>
      </c>
      <c r="K9546" s="103">
        <f t="shared" si="1050"/>
        <v>1.3849563645198941</v>
      </c>
    </row>
    <row r="9547" spans="2:11" ht="16" thickBot="1" x14ac:dyDescent="0.25">
      <c r="B9547" s="39">
        <v>9532</v>
      </c>
      <c r="C9547" s="94">
        <v>0.18563216548970385</v>
      </c>
      <c r="D9547" s="104">
        <f t="shared" si="1053"/>
        <v>5.0519645046164259</v>
      </c>
      <c r="E9547" s="94">
        <v>0.60774814018207912</v>
      </c>
      <c r="F9547" s="105">
        <f t="shared" si="1051"/>
        <v>1.6077481401820792</v>
      </c>
      <c r="G9547" s="105">
        <f t="shared" si="1054"/>
        <v>28370.438452563365</v>
      </c>
      <c r="H9547" s="105">
        <f t="shared" si="1052"/>
        <v>28370.438452563365</v>
      </c>
      <c r="I9547" s="105">
        <f t="shared" si="1048"/>
        <v>0</v>
      </c>
      <c r="J9547" s="105">
        <f t="shared" si="1049"/>
        <v>28372.046200703546</v>
      </c>
      <c r="K9547" s="106">
        <f t="shared" si="1050"/>
        <v>1.6077481401807745</v>
      </c>
    </row>
    <row r="9548" spans="2:11" x14ac:dyDescent="0.2">
      <c r="B9548" s="35">
        <v>9533</v>
      </c>
      <c r="C9548" s="93">
        <v>0.14342427783699419</v>
      </c>
      <c r="D9548" s="101">
        <f t="shared" si="1053"/>
        <v>5.8258441908998755</v>
      </c>
      <c r="E9548" s="93">
        <v>7.3748946277376159E-2</v>
      </c>
      <c r="F9548" s="102">
        <f t="shared" si="1051"/>
        <v>1.0737489462773762</v>
      </c>
      <c r="G9548" s="102">
        <f t="shared" si="1054"/>
        <v>28376.264296754263</v>
      </c>
      <c r="H9548" s="102">
        <f t="shared" si="1052"/>
        <v>28376.264296754263</v>
      </c>
      <c r="I9548" s="102">
        <f t="shared" si="1048"/>
        <v>0</v>
      </c>
      <c r="J9548" s="102">
        <f t="shared" si="1049"/>
        <v>28377.338045700541</v>
      </c>
      <c r="K9548" s="103">
        <f t="shared" si="1050"/>
        <v>1.0737489462771919</v>
      </c>
    </row>
    <row r="9549" spans="2:11" x14ac:dyDescent="0.2">
      <c r="B9549" s="35">
        <v>9534</v>
      </c>
      <c r="C9549" s="93">
        <v>0.91632832449550572</v>
      </c>
      <c r="D9549" s="101">
        <f t="shared" si="1053"/>
        <v>0.26214163702308435</v>
      </c>
      <c r="E9549" s="93">
        <v>0.53654273692641319</v>
      </c>
      <c r="F9549" s="102">
        <f t="shared" si="1051"/>
        <v>1.5365427369264131</v>
      </c>
      <c r="G9549" s="102">
        <f t="shared" si="1054"/>
        <v>28376.526438391287</v>
      </c>
      <c r="H9549" s="102">
        <f t="shared" si="1052"/>
        <v>28377.338045700541</v>
      </c>
      <c r="I9549" s="102">
        <f t="shared" si="1048"/>
        <v>0.81160730925330427</v>
      </c>
      <c r="J9549" s="102">
        <f t="shared" si="1049"/>
        <v>28378.874588437466</v>
      </c>
      <c r="K9549" s="103">
        <f t="shared" si="1050"/>
        <v>2.348150046178489</v>
      </c>
    </row>
    <row r="9550" spans="2:11" x14ac:dyDescent="0.2">
      <c r="B9550" s="35">
        <v>9535</v>
      </c>
      <c r="C9550" s="93">
        <v>0.22586892694461136</v>
      </c>
      <c r="D9550" s="101">
        <f t="shared" si="1053"/>
        <v>4.4634012516861468</v>
      </c>
      <c r="E9550" s="93">
        <v>0.22150234261466617</v>
      </c>
      <c r="F9550" s="102">
        <f t="shared" si="1051"/>
        <v>1.2215023426146661</v>
      </c>
      <c r="G9550" s="102">
        <f t="shared" si="1054"/>
        <v>28380.989839642974</v>
      </c>
      <c r="H9550" s="102">
        <f t="shared" si="1052"/>
        <v>28380.989839642974</v>
      </c>
      <c r="I9550" s="102">
        <f t="shared" si="1048"/>
        <v>0</v>
      </c>
      <c r="J9550" s="102">
        <f t="shared" si="1049"/>
        <v>28382.211341985589</v>
      </c>
      <c r="K9550" s="103">
        <f t="shared" si="1050"/>
        <v>1.2215023426142579</v>
      </c>
    </row>
    <row r="9551" spans="2:11" ht="16" thickBot="1" x14ac:dyDescent="0.25">
      <c r="B9551" s="39">
        <v>9536</v>
      </c>
      <c r="C9551" s="94">
        <v>0.54025096163284059</v>
      </c>
      <c r="D9551" s="104">
        <f t="shared" si="1053"/>
        <v>1.8471645108576986</v>
      </c>
      <c r="E9551" s="94">
        <v>0.91486020541651947</v>
      </c>
      <c r="F9551" s="105">
        <f t="shared" si="1051"/>
        <v>1.9148602054165194</v>
      </c>
      <c r="G9551" s="105">
        <f t="shared" si="1054"/>
        <v>28382.837004153833</v>
      </c>
      <c r="H9551" s="105">
        <f t="shared" si="1052"/>
        <v>28382.837004153833</v>
      </c>
      <c r="I9551" s="105">
        <f t="shared" si="1048"/>
        <v>0</v>
      </c>
      <c r="J9551" s="105">
        <f t="shared" si="1049"/>
        <v>28384.751864359248</v>
      </c>
      <c r="K9551" s="106">
        <f t="shared" si="1050"/>
        <v>1.9148602054156072</v>
      </c>
    </row>
    <row r="9552" spans="2:11" x14ac:dyDescent="0.2">
      <c r="B9552" s="35">
        <v>9537</v>
      </c>
      <c r="C9552" s="93">
        <v>0.43642408255453391</v>
      </c>
      <c r="D9552" s="101">
        <f t="shared" si="1053"/>
        <v>2.487422525871231</v>
      </c>
      <c r="E9552" s="93">
        <v>0.22394514156085088</v>
      </c>
      <c r="F9552" s="102">
        <f t="shared" si="1051"/>
        <v>1.2239451415608509</v>
      </c>
      <c r="G9552" s="102">
        <f t="shared" si="1054"/>
        <v>28385.324426679705</v>
      </c>
      <c r="H9552" s="102">
        <f t="shared" si="1052"/>
        <v>28385.324426679705</v>
      </c>
      <c r="I9552" s="102">
        <f t="shared" si="1048"/>
        <v>0</v>
      </c>
      <c r="J9552" s="102">
        <f t="shared" si="1049"/>
        <v>28386.548371821267</v>
      </c>
      <c r="K9552" s="103">
        <f t="shared" si="1050"/>
        <v>1.2239451415625808</v>
      </c>
    </row>
    <row r="9553" spans="2:11" x14ac:dyDescent="0.2">
      <c r="B9553" s="35">
        <v>9538</v>
      </c>
      <c r="C9553" s="93">
        <v>0.63512498851613819</v>
      </c>
      <c r="D9553" s="101">
        <f t="shared" si="1053"/>
        <v>1.3618004014485112</v>
      </c>
      <c r="E9553" s="93">
        <v>0.71841582587654729</v>
      </c>
      <c r="F9553" s="102">
        <f t="shared" si="1051"/>
        <v>1.7184158258765474</v>
      </c>
      <c r="G9553" s="102">
        <f t="shared" si="1054"/>
        <v>28386.686227081154</v>
      </c>
      <c r="H9553" s="102">
        <f t="shared" si="1052"/>
        <v>28386.686227081154</v>
      </c>
      <c r="I9553" s="102">
        <f t="shared" si="1048"/>
        <v>0</v>
      </c>
      <c r="J9553" s="102">
        <f t="shared" si="1049"/>
        <v>28388.404642907029</v>
      </c>
      <c r="K9553" s="103">
        <f t="shared" si="1050"/>
        <v>1.7184158258751268</v>
      </c>
    </row>
    <row r="9554" spans="2:11" x14ac:dyDescent="0.2">
      <c r="B9554" s="35">
        <v>9539</v>
      </c>
      <c r="C9554" s="93">
        <v>0.90350651815196314</v>
      </c>
      <c r="D9554" s="101">
        <f t="shared" si="1053"/>
        <v>0.30441586392166614</v>
      </c>
      <c r="E9554" s="93">
        <v>0.46954865516236888</v>
      </c>
      <c r="F9554" s="102">
        <f t="shared" si="1051"/>
        <v>1.4695486551623689</v>
      </c>
      <c r="G9554" s="102">
        <f t="shared" si="1054"/>
        <v>28386.990642945075</v>
      </c>
      <c r="H9554" s="102">
        <f t="shared" si="1052"/>
        <v>28388.404642907029</v>
      </c>
      <c r="I9554" s="102">
        <f t="shared" ref="I9554:I9617" si="1055">H9554-G9554</f>
        <v>1.413999961954687</v>
      </c>
      <c r="J9554" s="102">
        <f t="shared" ref="J9554:J9617" si="1056">H9554+F9554</f>
        <v>28389.87419156219</v>
      </c>
      <c r="K9554" s="103">
        <f t="shared" ref="K9554:K9617" si="1057">J9554-G9554</f>
        <v>2.8835486171155935</v>
      </c>
    </row>
    <row r="9555" spans="2:11" ht="16" thickBot="1" x14ac:dyDescent="0.25">
      <c r="B9555" s="39">
        <v>9540</v>
      </c>
      <c r="C9555" s="94">
        <v>0.84160060675649329</v>
      </c>
      <c r="D9555" s="104">
        <f t="shared" si="1053"/>
        <v>0.51734914812912669</v>
      </c>
      <c r="E9555" s="94">
        <v>0.76440849919241782</v>
      </c>
      <c r="F9555" s="105">
        <f t="shared" si="1051"/>
        <v>1.7644084991924178</v>
      </c>
      <c r="G9555" s="105">
        <f t="shared" si="1054"/>
        <v>28387.507992093204</v>
      </c>
      <c r="H9555" s="105">
        <f t="shared" si="1052"/>
        <v>28389.87419156219</v>
      </c>
      <c r="I9555" s="105">
        <f t="shared" si="1055"/>
        <v>2.3661994689864514</v>
      </c>
      <c r="J9555" s="105">
        <f t="shared" si="1056"/>
        <v>28391.638600061382</v>
      </c>
      <c r="K9555" s="106">
        <f t="shared" si="1057"/>
        <v>4.130607968178083</v>
      </c>
    </row>
    <row r="9556" spans="2:11" x14ac:dyDescent="0.2">
      <c r="B9556" s="35">
        <v>9541</v>
      </c>
      <c r="C9556" s="93">
        <v>9.8225463677566016E-2</v>
      </c>
      <c r="D9556" s="101">
        <f t="shared" si="1053"/>
        <v>6.9614693789491628</v>
      </c>
      <c r="E9556" s="93">
        <v>0.7671456033013041</v>
      </c>
      <c r="F9556" s="102">
        <f t="shared" si="1051"/>
        <v>1.7671456033013042</v>
      </c>
      <c r="G9556" s="102">
        <f t="shared" si="1054"/>
        <v>28394.469461472152</v>
      </c>
      <c r="H9556" s="102">
        <f t="shared" si="1052"/>
        <v>28394.469461472152</v>
      </c>
      <c r="I9556" s="102">
        <f t="shared" si="1055"/>
        <v>0</v>
      </c>
      <c r="J9556" s="102">
        <f t="shared" si="1056"/>
        <v>28396.236607075454</v>
      </c>
      <c r="K9556" s="103">
        <f t="shared" si="1057"/>
        <v>1.7671456033021968</v>
      </c>
    </row>
    <row r="9557" spans="2:11" x14ac:dyDescent="0.2">
      <c r="B9557" s="35">
        <v>9542</v>
      </c>
      <c r="C9557" s="93">
        <v>0.26195017546107746</v>
      </c>
      <c r="D9557" s="101">
        <f t="shared" si="1053"/>
        <v>4.0188028899046033</v>
      </c>
      <c r="E9557" s="93">
        <v>0.5575934610227784</v>
      </c>
      <c r="F9557" s="102">
        <f t="shared" si="1051"/>
        <v>1.5575934610227784</v>
      </c>
      <c r="G9557" s="102">
        <f t="shared" si="1054"/>
        <v>28398.488264362055</v>
      </c>
      <c r="H9557" s="102">
        <f t="shared" si="1052"/>
        <v>28398.488264362055</v>
      </c>
      <c r="I9557" s="102">
        <f t="shared" si="1055"/>
        <v>0</v>
      </c>
      <c r="J9557" s="102">
        <f t="shared" si="1056"/>
        <v>28400.045857823079</v>
      </c>
      <c r="K9557" s="103">
        <f t="shared" si="1057"/>
        <v>1.5575934610242257</v>
      </c>
    </row>
    <row r="9558" spans="2:11" x14ac:dyDescent="0.2">
      <c r="B9558" s="35">
        <v>9543</v>
      </c>
      <c r="C9558" s="93">
        <v>0.88957520734076723</v>
      </c>
      <c r="D9558" s="101">
        <f t="shared" si="1053"/>
        <v>0.35103367596077811</v>
      </c>
      <c r="E9558" s="93">
        <v>0.20592906836064073</v>
      </c>
      <c r="F9558" s="102">
        <f t="shared" si="1051"/>
        <v>1.2059290683606407</v>
      </c>
      <c r="G9558" s="102">
        <f t="shared" si="1054"/>
        <v>28398.839298038016</v>
      </c>
      <c r="H9558" s="102">
        <f t="shared" si="1052"/>
        <v>28400.045857823079</v>
      </c>
      <c r="I9558" s="102">
        <f t="shared" si="1055"/>
        <v>1.2065597850632912</v>
      </c>
      <c r="J9558" s="102">
        <f t="shared" si="1056"/>
        <v>28401.25178689144</v>
      </c>
      <c r="K9558" s="103">
        <f t="shared" si="1057"/>
        <v>2.4124888534242928</v>
      </c>
    </row>
    <row r="9559" spans="2:11" ht="16" thickBot="1" x14ac:dyDescent="0.25">
      <c r="B9559" s="39">
        <v>9544</v>
      </c>
      <c r="C9559" s="94">
        <v>0.46843629502099826</v>
      </c>
      <c r="D9559" s="104">
        <f t="shared" si="1053"/>
        <v>2.275065489075871</v>
      </c>
      <c r="E9559" s="94">
        <v>0.55123715373682802</v>
      </c>
      <c r="F9559" s="105">
        <f t="shared" si="1051"/>
        <v>1.5512371537368281</v>
      </c>
      <c r="G9559" s="105">
        <f t="shared" si="1054"/>
        <v>28401.114363527093</v>
      </c>
      <c r="H9559" s="105">
        <f t="shared" si="1052"/>
        <v>28401.25178689144</v>
      </c>
      <c r="I9559" s="105">
        <f t="shared" si="1055"/>
        <v>0.1374233643473417</v>
      </c>
      <c r="J9559" s="105">
        <f t="shared" si="1056"/>
        <v>28402.803024045177</v>
      </c>
      <c r="K9559" s="106">
        <f t="shared" si="1057"/>
        <v>1.6886605180843617</v>
      </c>
    </row>
    <row r="9560" spans="2:11" x14ac:dyDescent="0.2">
      <c r="B9560" s="35">
        <v>9545</v>
      </c>
      <c r="C9560" s="93">
        <v>0.77022781637050863</v>
      </c>
      <c r="D9560" s="101">
        <f t="shared" si="1053"/>
        <v>0.78320682743311121</v>
      </c>
      <c r="E9560" s="93">
        <v>0.88791449255458288</v>
      </c>
      <c r="F9560" s="102">
        <f t="shared" si="1051"/>
        <v>1.8879144925545828</v>
      </c>
      <c r="G9560" s="102">
        <f t="shared" si="1054"/>
        <v>28401.897570354526</v>
      </c>
      <c r="H9560" s="102">
        <f t="shared" si="1052"/>
        <v>28402.803024045177</v>
      </c>
      <c r="I9560" s="102">
        <f t="shared" si="1055"/>
        <v>0.90545369065148407</v>
      </c>
      <c r="J9560" s="102">
        <f t="shared" si="1056"/>
        <v>28404.690938537733</v>
      </c>
      <c r="K9560" s="103">
        <f t="shared" si="1057"/>
        <v>2.7933681832073489</v>
      </c>
    </row>
    <row r="9561" spans="2:11" x14ac:dyDescent="0.2">
      <c r="B9561" s="35">
        <v>9546</v>
      </c>
      <c r="C9561" s="93">
        <v>0.46230273284178014</v>
      </c>
      <c r="D9561" s="101">
        <f t="shared" si="1053"/>
        <v>2.3146060098061647</v>
      </c>
      <c r="E9561" s="93">
        <v>0.62176956214573431</v>
      </c>
      <c r="F9561" s="102">
        <f t="shared" si="1051"/>
        <v>1.6217695621457344</v>
      </c>
      <c r="G9561" s="102">
        <f t="shared" si="1054"/>
        <v>28404.212176364334</v>
      </c>
      <c r="H9561" s="102">
        <f t="shared" si="1052"/>
        <v>28404.690938537733</v>
      </c>
      <c r="I9561" s="102">
        <f t="shared" si="1055"/>
        <v>0.4787621733994456</v>
      </c>
      <c r="J9561" s="102">
        <f t="shared" si="1056"/>
        <v>28406.312708099878</v>
      </c>
      <c r="K9561" s="103">
        <f t="shared" si="1057"/>
        <v>2.1005317355447914</v>
      </c>
    </row>
    <row r="9562" spans="2:11" x14ac:dyDescent="0.2">
      <c r="B9562" s="35">
        <v>9547</v>
      </c>
      <c r="C9562" s="93">
        <v>0.49040647173813301</v>
      </c>
      <c r="D9562" s="101">
        <f t="shared" si="1053"/>
        <v>2.1375620927739418</v>
      </c>
      <c r="E9562" s="93">
        <v>0.9803464247501662</v>
      </c>
      <c r="F9562" s="102">
        <f t="shared" si="1051"/>
        <v>1.9803464247501661</v>
      </c>
      <c r="G9562" s="102">
        <f t="shared" si="1054"/>
        <v>28406.349738457109</v>
      </c>
      <c r="H9562" s="102">
        <f t="shared" si="1052"/>
        <v>28406.349738457109</v>
      </c>
      <c r="I9562" s="102">
        <f t="shared" si="1055"/>
        <v>0</v>
      </c>
      <c r="J9562" s="102">
        <f t="shared" si="1056"/>
        <v>28408.330084881858</v>
      </c>
      <c r="K9562" s="103">
        <f t="shared" si="1057"/>
        <v>1.9803464247488591</v>
      </c>
    </row>
    <row r="9563" spans="2:11" ht="16" thickBot="1" x14ac:dyDescent="0.25">
      <c r="B9563" s="39">
        <v>9548</v>
      </c>
      <c r="C9563" s="94">
        <v>0.21945326022672984</v>
      </c>
      <c r="D9563" s="104">
        <f t="shared" si="1053"/>
        <v>4.5498480198148714</v>
      </c>
      <c r="E9563" s="94">
        <v>0.4129857137184999</v>
      </c>
      <c r="F9563" s="105">
        <f t="shared" si="1051"/>
        <v>1.4129857137184998</v>
      </c>
      <c r="G9563" s="105">
        <f t="shared" si="1054"/>
        <v>28410.899586476924</v>
      </c>
      <c r="H9563" s="105">
        <f t="shared" si="1052"/>
        <v>28410.899586476924</v>
      </c>
      <c r="I9563" s="105">
        <f t="shared" si="1055"/>
        <v>0</v>
      </c>
      <c r="J9563" s="105">
        <f t="shared" si="1056"/>
        <v>28412.312572190644</v>
      </c>
      <c r="K9563" s="106">
        <f t="shared" si="1057"/>
        <v>1.4129857137195359</v>
      </c>
    </row>
    <row r="9564" spans="2:11" x14ac:dyDescent="0.2">
      <c r="B9564" s="35">
        <v>9549</v>
      </c>
      <c r="C9564" s="93">
        <v>0.46314284646510318</v>
      </c>
      <c r="D9564" s="101">
        <f t="shared" si="1053"/>
        <v>2.309159246390458</v>
      </c>
      <c r="E9564" s="93">
        <v>0.95434517052202494</v>
      </c>
      <c r="F9564" s="102">
        <f t="shared" si="1051"/>
        <v>1.9543451705220249</v>
      </c>
      <c r="G9564" s="102">
        <f t="shared" si="1054"/>
        <v>28413.208745723314</v>
      </c>
      <c r="H9564" s="102">
        <f t="shared" si="1052"/>
        <v>28413.208745723314</v>
      </c>
      <c r="I9564" s="102">
        <f t="shared" si="1055"/>
        <v>0</v>
      </c>
      <c r="J9564" s="102">
        <f t="shared" si="1056"/>
        <v>28415.163090893835</v>
      </c>
      <c r="K9564" s="103">
        <f t="shared" si="1057"/>
        <v>1.9543451705212647</v>
      </c>
    </row>
    <row r="9565" spans="2:11" x14ac:dyDescent="0.2">
      <c r="B9565" s="35">
        <v>9550</v>
      </c>
      <c r="C9565" s="93">
        <v>0.71709590188245442</v>
      </c>
      <c r="D9565" s="101">
        <f t="shared" si="1053"/>
        <v>0.99763707887400044</v>
      </c>
      <c r="E9565" s="93">
        <v>0.65745458864188133</v>
      </c>
      <c r="F9565" s="102">
        <f t="shared" si="1051"/>
        <v>1.6574545886418814</v>
      </c>
      <c r="G9565" s="102">
        <f t="shared" si="1054"/>
        <v>28414.206382802189</v>
      </c>
      <c r="H9565" s="102">
        <f t="shared" si="1052"/>
        <v>28415.163090893835</v>
      </c>
      <c r="I9565" s="102">
        <f t="shared" si="1055"/>
        <v>0.9567080916458508</v>
      </c>
      <c r="J9565" s="102">
        <f t="shared" si="1056"/>
        <v>28416.820545482478</v>
      </c>
      <c r="K9565" s="103">
        <f t="shared" si="1057"/>
        <v>2.6141626802891551</v>
      </c>
    </row>
    <row r="9566" spans="2:11" x14ac:dyDescent="0.2">
      <c r="B9566" s="35">
        <v>9551</v>
      </c>
      <c r="C9566" s="93">
        <v>0.38598340651459073</v>
      </c>
      <c r="D9566" s="101">
        <f t="shared" si="1053"/>
        <v>2.8558826962364972</v>
      </c>
      <c r="E9566" s="93">
        <v>0.996850383693488</v>
      </c>
      <c r="F9566" s="102">
        <f t="shared" si="1051"/>
        <v>1.9968503836934879</v>
      </c>
      <c r="G9566" s="102">
        <f t="shared" si="1054"/>
        <v>28417.062265498425</v>
      </c>
      <c r="H9566" s="102">
        <f t="shared" si="1052"/>
        <v>28417.062265498425</v>
      </c>
      <c r="I9566" s="102">
        <f t="shared" si="1055"/>
        <v>0</v>
      </c>
      <c r="J9566" s="102">
        <f t="shared" si="1056"/>
        <v>28419.059115882119</v>
      </c>
      <c r="K9566" s="103">
        <f t="shared" si="1057"/>
        <v>1.996850383693527</v>
      </c>
    </row>
    <row r="9567" spans="2:11" ht="16" thickBot="1" x14ac:dyDescent="0.25">
      <c r="B9567" s="39">
        <v>9552</v>
      </c>
      <c r="C9567" s="94">
        <v>0.42038814487897092</v>
      </c>
      <c r="D9567" s="104">
        <f t="shared" si="1053"/>
        <v>2.5997305199964473</v>
      </c>
      <c r="E9567" s="94">
        <v>0.63104240811174939</v>
      </c>
      <c r="F9567" s="105">
        <f t="shared" si="1051"/>
        <v>1.6310424081117494</v>
      </c>
      <c r="G9567" s="105">
        <f t="shared" si="1054"/>
        <v>28419.661996018422</v>
      </c>
      <c r="H9567" s="105">
        <f t="shared" si="1052"/>
        <v>28419.661996018422</v>
      </c>
      <c r="I9567" s="105">
        <f t="shared" si="1055"/>
        <v>0</v>
      </c>
      <c r="J9567" s="105">
        <f t="shared" si="1056"/>
        <v>28421.293038426535</v>
      </c>
      <c r="K9567" s="106">
        <f t="shared" si="1057"/>
        <v>1.6310424081129895</v>
      </c>
    </row>
    <row r="9568" spans="2:11" x14ac:dyDescent="0.2">
      <c r="B9568" s="35">
        <v>9553</v>
      </c>
      <c r="C9568" s="93">
        <v>2.2073069348124696E-2</v>
      </c>
      <c r="D9568" s="101">
        <f t="shared" si="1053"/>
        <v>11.440190985196354</v>
      </c>
      <c r="E9568" s="93">
        <v>0.21091711017298176</v>
      </c>
      <c r="F9568" s="102">
        <f t="shared" si="1051"/>
        <v>1.2109171101729816</v>
      </c>
      <c r="G9568" s="102">
        <f t="shared" si="1054"/>
        <v>28431.102187003617</v>
      </c>
      <c r="H9568" s="102">
        <f t="shared" si="1052"/>
        <v>28431.102187003617</v>
      </c>
      <c r="I9568" s="102">
        <f t="shared" si="1055"/>
        <v>0</v>
      </c>
      <c r="J9568" s="102">
        <f t="shared" si="1056"/>
        <v>28432.313104113789</v>
      </c>
      <c r="K9568" s="103">
        <f t="shared" si="1057"/>
        <v>1.2109171101728862</v>
      </c>
    </row>
    <row r="9569" spans="2:11" x14ac:dyDescent="0.2">
      <c r="B9569" s="35">
        <v>9554</v>
      </c>
      <c r="C9569" s="93">
        <v>0.42697541973274589</v>
      </c>
      <c r="D9569" s="101">
        <f t="shared" si="1053"/>
        <v>2.5530864973174219</v>
      </c>
      <c r="E9569" s="93">
        <v>0.52049692921645396</v>
      </c>
      <c r="F9569" s="102">
        <f t="shared" si="1051"/>
        <v>1.5204969292164541</v>
      </c>
      <c r="G9569" s="102">
        <f t="shared" si="1054"/>
        <v>28433.655273500935</v>
      </c>
      <c r="H9569" s="102">
        <f t="shared" si="1052"/>
        <v>28433.655273500935</v>
      </c>
      <c r="I9569" s="102">
        <f t="shared" si="1055"/>
        <v>0</v>
      </c>
      <c r="J9569" s="102">
        <f t="shared" si="1056"/>
        <v>28435.175770430153</v>
      </c>
      <c r="K9569" s="103">
        <f t="shared" si="1057"/>
        <v>1.5204969292171882</v>
      </c>
    </row>
    <row r="9570" spans="2:11" x14ac:dyDescent="0.2">
      <c r="B9570" s="35">
        <v>9555</v>
      </c>
      <c r="C9570" s="93">
        <v>0.75993473246732934</v>
      </c>
      <c r="D9570" s="101">
        <f t="shared" si="1053"/>
        <v>0.8235681831659305</v>
      </c>
      <c r="E9570" s="93">
        <v>0.73681745314723823</v>
      </c>
      <c r="F9570" s="102">
        <f t="shared" si="1051"/>
        <v>1.7368174531472382</v>
      </c>
      <c r="G9570" s="102">
        <f t="shared" si="1054"/>
        <v>28434.4788416841</v>
      </c>
      <c r="H9570" s="102">
        <f t="shared" si="1052"/>
        <v>28435.175770430153</v>
      </c>
      <c r="I9570" s="102">
        <f t="shared" si="1055"/>
        <v>0.6969287460524356</v>
      </c>
      <c r="J9570" s="102">
        <f t="shared" si="1056"/>
        <v>28436.9125878833</v>
      </c>
      <c r="K9570" s="103">
        <f t="shared" si="1057"/>
        <v>2.4337461991999589</v>
      </c>
    </row>
    <row r="9571" spans="2:11" ht="16" thickBot="1" x14ac:dyDescent="0.25">
      <c r="B9571" s="39">
        <v>9556</v>
      </c>
      <c r="C9571" s="94">
        <v>0.5715545792567811</v>
      </c>
      <c r="D9571" s="104">
        <f t="shared" si="1053"/>
        <v>1.6781858956368836</v>
      </c>
      <c r="E9571" s="94">
        <v>0.68960743893615306</v>
      </c>
      <c r="F9571" s="105">
        <f t="shared" si="1051"/>
        <v>1.6896074389361531</v>
      </c>
      <c r="G9571" s="105">
        <f t="shared" si="1054"/>
        <v>28436.157027579738</v>
      </c>
      <c r="H9571" s="105">
        <f t="shared" si="1052"/>
        <v>28436.9125878833</v>
      </c>
      <c r="I9571" s="105">
        <f t="shared" si="1055"/>
        <v>0.75556030356165138</v>
      </c>
      <c r="J9571" s="105">
        <f t="shared" si="1056"/>
        <v>28438.602195322237</v>
      </c>
      <c r="K9571" s="106">
        <f t="shared" si="1057"/>
        <v>2.4451677424985974</v>
      </c>
    </row>
    <row r="9572" spans="2:11" x14ac:dyDescent="0.2">
      <c r="B9572" s="35">
        <v>9557</v>
      </c>
      <c r="C9572" s="93">
        <v>0.25813538805795211</v>
      </c>
      <c r="D9572" s="101">
        <f t="shared" si="1053"/>
        <v>4.0628132153529339</v>
      </c>
      <c r="E9572" s="93">
        <v>0.3325621035406755</v>
      </c>
      <c r="F9572" s="102">
        <f t="shared" si="1051"/>
        <v>1.3325621035406754</v>
      </c>
      <c r="G9572" s="102">
        <f t="shared" si="1054"/>
        <v>28440.219840795093</v>
      </c>
      <c r="H9572" s="102">
        <f t="shared" si="1052"/>
        <v>28440.219840795093</v>
      </c>
      <c r="I9572" s="102">
        <f t="shared" si="1055"/>
        <v>0</v>
      </c>
      <c r="J9572" s="102">
        <f t="shared" si="1056"/>
        <v>28441.552402898633</v>
      </c>
      <c r="K9572" s="103">
        <f t="shared" si="1057"/>
        <v>1.3325621035401127</v>
      </c>
    </row>
    <row r="9573" spans="2:11" x14ac:dyDescent="0.2">
      <c r="B9573" s="35">
        <v>9558</v>
      </c>
      <c r="C9573" s="93">
        <v>0.80266528774361723</v>
      </c>
      <c r="D9573" s="101">
        <f t="shared" si="1053"/>
        <v>0.65945243745119375</v>
      </c>
      <c r="E9573" s="93">
        <v>0.51476944377040135</v>
      </c>
      <c r="F9573" s="102">
        <f t="shared" si="1051"/>
        <v>1.5147694437704013</v>
      </c>
      <c r="G9573" s="102">
        <f t="shared" si="1054"/>
        <v>28440.879293232545</v>
      </c>
      <c r="H9573" s="102">
        <f t="shared" si="1052"/>
        <v>28441.552402898633</v>
      </c>
      <c r="I9573" s="102">
        <f t="shared" si="1055"/>
        <v>0.67310966608783929</v>
      </c>
      <c r="J9573" s="102">
        <f t="shared" si="1056"/>
        <v>28443.067172342402</v>
      </c>
      <c r="K9573" s="103">
        <f t="shared" si="1057"/>
        <v>2.1878791098570218</v>
      </c>
    </row>
    <row r="9574" spans="2:11" x14ac:dyDescent="0.2">
      <c r="B9574" s="35">
        <v>9559</v>
      </c>
      <c r="C9574" s="93">
        <v>0.32832973088162953</v>
      </c>
      <c r="D9574" s="101">
        <f t="shared" si="1053"/>
        <v>3.3412106954174194</v>
      </c>
      <c r="E9574" s="93">
        <v>0.67448726333226805</v>
      </c>
      <c r="F9574" s="102">
        <f t="shared" si="1051"/>
        <v>1.674487263332268</v>
      </c>
      <c r="G9574" s="102">
        <f t="shared" si="1054"/>
        <v>28444.220503927962</v>
      </c>
      <c r="H9574" s="102">
        <f t="shared" si="1052"/>
        <v>28444.220503927962</v>
      </c>
      <c r="I9574" s="102">
        <f t="shared" si="1055"/>
        <v>0</v>
      </c>
      <c r="J9574" s="102">
        <f t="shared" si="1056"/>
        <v>28445.894991191293</v>
      </c>
      <c r="K9574" s="103">
        <f t="shared" si="1057"/>
        <v>1.6744872633316845</v>
      </c>
    </row>
    <row r="9575" spans="2:11" ht="16" thickBot="1" x14ac:dyDescent="0.25">
      <c r="B9575" s="39">
        <v>9560</v>
      </c>
      <c r="C9575" s="94">
        <v>0.99266191188181163</v>
      </c>
      <c r="D9575" s="104">
        <f t="shared" si="1053"/>
        <v>2.2095432985896533E-2</v>
      </c>
      <c r="E9575" s="94">
        <v>0.60020496375981303</v>
      </c>
      <c r="F9575" s="105">
        <f t="shared" si="1051"/>
        <v>1.600204963759813</v>
      </c>
      <c r="G9575" s="105">
        <f t="shared" si="1054"/>
        <v>28444.242599360947</v>
      </c>
      <c r="H9575" s="105">
        <f t="shared" si="1052"/>
        <v>28445.894991191293</v>
      </c>
      <c r="I9575" s="105">
        <f t="shared" si="1055"/>
        <v>1.6523918303464598</v>
      </c>
      <c r="J9575" s="105">
        <f t="shared" si="1056"/>
        <v>28447.495196155054</v>
      </c>
      <c r="K9575" s="106">
        <f t="shared" si="1057"/>
        <v>3.2525967941073759</v>
      </c>
    </row>
    <row r="9576" spans="2:11" x14ac:dyDescent="0.2">
      <c r="B9576" s="35">
        <v>9561</v>
      </c>
      <c r="C9576" s="93">
        <v>0.66244652928333003</v>
      </c>
      <c r="D9576" s="101">
        <f t="shared" si="1053"/>
        <v>1.235446304684271</v>
      </c>
      <c r="E9576" s="93">
        <v>0.40382642245674705</v>
      </c>
      <c r="F9576" s="102">
        <f t="shared" si="1051"/>
        <v>1.4038264224567469</v>
      </c>
      <c r="G9576" s="102">
        <f t="shared" si="1054"/>
        <v>28445.47804566563</v>
      </c>
      <c r="H9576" s="102">
        <f t="shared" si="1052"/>
        <v>28447.495196155054</v>
      </c>
      <c r="I9576" s="102">
        <f t="shared" si="1055"/>
        <v>2.0171504894242389</v>
      </c>
      <c r="J9576" s="102">
        <f t="shared" si="1056"/>
        <v>28448.899022577512</v>
      </c>
      <c r="K9576" s="103">
        <f t="shared" si="1057"/>
        <v>3.4209769118824624</v>
      </c>
    </row>
    <row r="9577" spans="2:11" x14ac:dyDescent="0.2">
      <c r="B9577" s="35">
        <v>9562</v>
      </c>
      <c r="C9577" s="93">
        <v>0.41364379183199773</v>
      </c>
      <c r="D9577" s="101">
        <f t="shared" si="1053"/>
        <v>2.6482502451648005</v>
      </c>
      <c r="E9577" s="93">
        <v>0.99027855413387111</v>
      </c>
      <c r="F9577" s="102">
        <f t="shared" si="1051"/>
        <v>1.9902785541338712</v>
      </c>
      <c r="G9577" s="102">
        <f t="shared" si="1054"/>
        <v>28448.126295910795</v>
      </c>
      <c r="H9577" s="102">
        <f t="shared" si="1052"/>
        <v>28448.899022577512</v>
      </c>
      <c r="I9577" s="102">
        <f t="shared" si="1055"/>
        <v>0.77272666671706247</v>
      </c>
      <c r="J9577" s="102">
        <f t="shared" si="1056"/>
        <v>28450.889301131647</v>
      </c>
      <c r="K9577" s="103">
        <f t="shared" si="1057"/>
        <v>2.7630052208514826</v>
      </c>
    </row>
    <row r="9578" spans="2:11" x14ac:dyDescent="0.2">
      <c r="B9578" s="35">
        <v>9563</v>
      </c>
      <c r="C9578" s="93">
        <v>0.76951853033563367</v>
      </c>
      <c r="D9578" s="101">
        <f t="shared" si="1053"/>
        <v>0.78597073495552494</v>
      </c>
      <c r="E9578" s="93">
        <v>0.98740596402397507</v>
      </c>
      <c r="F9578" s="102">
        <f t="shared" si="1051"/>
        <v>1.9874059640239752</v>
      </c>
      <c r="G9578" s="102">
        <f t="shared" si="1054"/>
        <v>28448.912266645752</v>
      </c>
      <c r="H9578" s="102">
        <f t="shared" si="1052"/>
        <v>28450.889301131647</v>
      </c>
      <c r="I9578" s="102">
        <f t="shared" si="1055"/>
        <v>1.977034485895274</v>
      </c>
      <c r="J9578" s="102">
        <f t="shared" si="1056"/>
        <v>28452.876707095671</v>
      </c>
      <c r="K9578" s="103">
        <f t="shared" si="1057"/>
        <v>3.9644404499194934</v>
      </c>
    </row>
    <row r="9579" spans="2:11" ht="16" thickBot="1" x14ac:dyDescent="0.25">
      <c r="B9579" s="39">
        <v>9564</v>
      </c>
      <c r="C9579" s="94">
        <v>0.84181451473878355</v>
      </c>
      <c r="D9579" s="104">
        <f t="shared" si="1053"/>
        <v>0.51658674087481304</v>
      </c>
      <c r="E9579" s="94">
        <v>0.10045586197049916</v>
      </c>
      <c r="F9579" s="105">
        <f t="shared" ref="F9579:F9642" si="1058">($N$18-$N$19)*E9579+$N$19</f>
        <v>1.1004558619704992</v>
      </c>
      <c r="G9579" s="105">
        <f t="shared" si="1054"/>
        <v>28449.428853386627</v>
      </c>
      <c r="H9579" s="105">
        <f t="shared" ref="H9579:H9642" si="1059">+MAX(G9579,J9578)</f>
        <v>28452.876707095671</v>
      </c>
      <c r="I9579" s="105">
        <f t="shared" si="1055"/>
        <v>3.4478537090435566</v>
      </c>
      <c r="J9579" s="105">
        <f t="shared" si="1056"/>
        <v>28453.977162957643</v>
      </c>
      <c r="K9579" s="106">
        <f t="shared" si="1057"/>
        <v>4.5483095710151247</v>
      </c>
    </row>
    <row r="9580" spans="2:11" x14ac:dyDescent="0.2">
      <c r="B9580" s="35">
        <v>9565</v>
      </c>
      <c r="C9580" s="93">
        <v>0.89843503236149191</v>
      </c>
      <c r="D9580" s="101">
        <f t="shared" ref="D9580:D9643" si="1060">-LN(C9580)/$N$16</f>
        <v>0.32130264644726136</v>
      </c>
      <c r="E9580" s="93">
        <v>0.44808215700004117</v>
      </c>
      <c r="F9580" s="102">
        <f t="shared" si="1058"/>
        <v>1.4480821570000413</v>
      </c>
      <c r="G9580" s="102">
        <f t="shared" ref="G9580:G9643" si="1061">G9579+D9580</f>
        <v>28449.750156033075</v>
      </c>
      <c r="H9580" s="102">
        <f t="shared" si="1059"/>
        <v>28453.977162957643</v>
      </c>
      <c r="I9580" s="102">
        <f t="shared" si="1055"/>
        <v>4.2270069245678314</v>
      </c>
      <c r="J9580" s="102">
        <f t="shared" si="1056"/>
        <v>28455.425245114642</v>
      </c>
      <c r="K9580" s="103">
        <f t="shared" si="1057"/>
        <v>5.6750890815674211</v>
      </c>
    </row>
    <row r="9581" spans="2:11" x14ac:dyDescent="0.2">
      <c r="B9581" s="35">
        <v>9566</v>
      </c>
      <c r="C9581" s="93">
        <v>0.96813797663754819</v>
      </c>
      <c r="D9581" s="101">
        <f t="shared" si="1060"/>
        <v>9.714199204322152E-2</v>
      </c>
      <c r="E9581" s="93">
        <v>4.2242834718266842E-2</v>
      </c>
      <c r="F9581" s="102">
        <f t="shared" si="1058"/>
        <v>1.0422428347182668</v>
      </c>
      <c r="G9581" s="102">
        <f t="shared" si="1061"/>
        <v>28449.847298025117</v>
      </c>
      <c r="H9581" s="102">
        <f t="shared" si="1059"/>
        <v>28455.425245114642</v>
      </c>
      <c r="I9581" s="102">
        <f t="shared" si="1055"/>
        <v>5.5779470895249688</v>
      </c>
      <c r="J9581" s="102">
        <f t="shared" si="1056"/>
        <v>28456.467487949361</v>
      </c>
      <c r="K9581" s="103">
        <f t="shared" si="1057"/>
        <v>6.6201899242441868</v>
      </c>
    </row>
    <row r="9582" spans="2:11" x14ac:dyDescent="0.2">
      <c r="B9582" s="35">
        <v>9567</v>
      </c>
      <c r="C9582" s="93">
        <v>0.43776187327798777</v>
      </c>
      <c r="D9582" s="101">
        <f t="shared" si="1060"/>
        <v>2.478240554285978</v>
      </c>
      <c r="E9582" s="93">
        <v>0.90800697514830164</v>
      </c>
      <c r="F9582" s="102">
        <f t="shared" si="1058"/>
        <v>1.9080069751483015</v>
      </c>
      <c r="G9582" s="102">
        <f t="shared" si="1061"/>
        <v>28452.325538579404</v>
      </c>
      <c r="H9582" s="102">
        <f t="shared" si="1059"/>
        <v>28456.467487949361</v>
      </c>
      <c r="I9582" s="102">
        <f t="shared" si="1055"/>
        <v>4.1419493699577288</v>
      </c>
      <c r="J9582" s="102">
        <f t="shared" si="1056"/>
        <v>28458.375494924509</v>
      </c>
      <c r="K9582" s="103">
        <f t="shared" si="1057"/>
        <v>6.0499563451048743</v>
      </c>
    </row>
    <row r="9583" spans="2:11" ht="16" thickBot="1" x14ac:dyDescent="0.25">
      <c r="B9583" s="39">
        <v>9568</v>
      </c>
      <c r="C9583" s="94">
        <v>0.13586965158798303</v>
      </c>
      <c r="D9583" s="104">
        <f t="shared" si="1060"/>
        <v>5.9881778911602961</v>
      </c>
      <c r="E9583" s="94">
        <v>0.1754391034556988</v>
      </c>
      <c r="F9583" s="105">
        <f t="shared" si="1058"/>
        <v>1.1754391034556988</v>
      </c>
      <c r="G9583" s="105">
        <f t="shared" si="1061"/>
        <v>28458.313716470562</v>
      </c>
      <c r="H9583" s="105">
        <f t="shared" si="1059"/>
        <v>28458.375494924509</v>
      </c>
      <c r="I9583" s="105">
        <f t="shared" si="1055"/>
        <v>6.1778453946317313E-2</v>
      </c>
      <c r="J9583" s="105">
        <f t="shared" si="1056"/>
        <v>28459.550934027964</v>
      </c>
      <c r="K9583" s="106">
        <f t="shared" si="1057"/>
        <v>1.2372175574018911</v>
      </c>
    </row>
    <row r="9584" spans="2:11" x14ac:dyDescent="0.2">
      <c r="B9584" s="35">
        <v>9569</v>
      </c>
      <c r="C9584" s="93">
        <v>8.5067182420508258E-2</v>
      </c>
      <c r="D9584" s="101">
        <f t="shared" si="1060"/>
        <v>7.3929418597829475</v>
      </c>
      <c r="E9584" s="93">
        <v>0.32190357415090465</v>
      </c>
      <c r="F9584" s="102">
        <f t="shared" si="1058"/>
        <v>1.3219035741509046</v>
      </c>
      <c r="G9584" s="102">
        <f t="shared" si="1061"/>
        <v>28465.706658330346</v>
      </c>
      <c r="H9584" s="102">
        <f t="shared" si="1059"/>
        <v>28465.706658330346</v>
      </c>
      <c r="I9584" s="102">
        <f t="shared" si="1055"/>
        <v>0</v>
      </c>
      <c r="J9584" s="102">
        <f t="shared" si="1056"/>
        <v>28467.028561904495</v>
      </c>
      <c r="K9584" s="103">
        <f t="shared" si="1057"/>
        <v>1.3219035741494736</v>
      </c>
    </row>
    <row r="9585" spans="2:11" x14ac:dyDescent="0.2">
      <c r="B9585" s="35">
        <v>9570</v>
      </c>
      <c r="C9585" s="93">
        <v>0.79261719384767304</v>
      </c>
      <c r="D9585" s="101">
        <f t="shared" si="1060"/>
        <v>0.69724471647459529</v>
      </c>
      <c r="E9585" s="93">
        <v>0.82721515026538295</v>
      </c>
      <c r="F9585" s="102">
        <f t="shared" si="1058"/>
        <v>1.8272151502653831</v>
      </c>
      <c r="G9585" s="102">
        <f t="shared" si="1061"/>
        <v>28466.403903046819</v>
      </c>
      <c r="H9585" s="102">
        <f t="shared" si="1059"/>
        <v>28467.028561904495</v>
      </c>
      <c r="I9585" s="102">
        <f t="shared" si="1055"/>
        <v>0.62465885767596774</v>
      </c>
      <c r="J9585" s="102">
        <f t="shared" si="1056"/>
        <v>28468.85577705476</v>
      </c>
      <c r="K9585" s="103">
        <f t="shared" si="1057"/>
        <v>2.451874007940205</v>
      </c>
    </row>
    <row r="9586" spans="2:11" x14ac:dyDescent="0.2">
      <c r="B9586" s="35">
        <v>9571</v>
      </c>
      <c r="C9586" s="93">
        <v>0.89757579419798739</v>
      </c>
      <c r="D9586" s="101">
        <f t="shared" si="1060"/>
        <v>0.32417313547667848</v>
      </c>
      <c r="E9586" s="93">
        <v>0.38382888069829879</v>
      </c>
      <c r="F9586" s="102">
        <f t="shared" si="1058"/>
        <v>1.3838288806982988</v>
      </c>
      <c r="G9586" s="102">
        <f t="shared" si="1061"/>
        <v>28466.728076182295</v>
      </c>
      <c r="H9586" s="102">
        <f t="shared" si="1059"/>
        <v>28468.85577705476</v>
      </c>
      <c r="I9586" s="102">
        <f t="shared" si="1055"/>
        <v>2.1277008724646294</v>
      </c>
      <c r="J9586" s="102">
        <f t="shared" si="1056"/>
        <v>28470.239605935458</v>
      </c>
      <c r="K9586" s="103">
        <f t="shared" si="1057"/>
        <v>3.5115297531629039</v>
      </c>
    </row>
    <row r="9587" spans="2:11" ht="16" thickBot="1" x14ac:dyDescent="0.25">
      <c r="B9587" s="39">
        <v>9572</v>
      </c>
      <c r="C9587" s="94">
        <v>0.43150200402800842</v>
      </c>
      <c r="D9587" s="104">
        <f t="shared" si="1060"/>
        <v>2.5214493724210056</v>
      </c>
      <c r="E9587" s="94">
        <v>0.95978195873698346</v>
      </c>
      <c r="F9587" s="105">
        <f t="shared" si="1058"/>
        <v>1.9597819587369836</v>
      </c>
      <c r="G9587" s="105">
        <f t="shared" si="1061"/>
        <v>28469.249525554715</v>
      </c>
      <c r="H9587" s="105">
        <f t="shared" si="1059"/>
        <v>28470.239605935458</v>
      </c>
      <c r="I9587" s="105">
        <f t="shared" si="1055"/>
        <v>0.99008038074316573</v>
      </c>
      <c r="J9587" s="105">
        <f t="shared" si="1056"/>
        <v>28472.199387894194</v>
      </c>
      <c r="K9587" s="106">
        <f t="shared" si="1057"/>
        <v>2.9498623394792958</v>
      </c>
    </row>
    <row r="9588" spans="2:11" x14ac:dyDescent="0.2">
      <c r="B9588" s="35">
        <v>9573</v>
      </c>
      <c r="C9588" s="93">
        <v>9.8852646176761039E-2</v>
      </c>
      <c r="D9588" s="101">
        <f t="shared" si="1060"/>
        <v>6.9423748803167733</v>
      </c>
      <c r="E9588" s="93">
        <v>0.88225972736091474</v>
      </c>
      <c r="F9588" s="102">
        <f t="shared" si="1058"/>
        <v>1.8822597273609147</v>
      </c>
      <c r="G9588" s="102">
        <f t="shared" si="1061"/>
        <v>28476.191900435031</v>
      </c>
      <c r="H9588" s="102">
        <f t="shared" si="1059"/>
        <v>28476.191900435031</v>
      </c>
      <c r="I9588" s="102">
        <f t="shared" si="1055"/>
        <v>0</v>
      </c>
      <c r="J9588" s="102">
        <f t="shared" si="1056"/>
        <v>28478.074160162392</v>
      </c>
      <c r="K9588" s="103">
        <f t="shared" si="1057"/>
        <v>1.8822597273610882</v>
      </c>
    </row>
    <row r="9589" spans="2:11" x14ac:dyDescent="0.2">
      <c r="B9589" s="35">
        <v>9574</v>
      </c>
      <c r="C9589" s="93">
        <v>0.2087906156646625</v>
      </c>
      <c r="D9589" s="101">
        <f t="shared" si="1060"/>
        <v>4.6992701043552882</v>
      </c>
      <c r="E9589" s="93">
        <v>0.48822895533710042</v>
      </c>
      <c r="F9589" s="102">
        <f t="shared" si="1058"/>
        <v>1.4882289553371004</v>
      </c>
      <c r="G9589" s="102">
        <f t="shared" si="1061"/>
        <v>28480.891170539388</v>
      </c>
      <c r="H9589" s="102">
        <f t="shared" si="1059"/>
        <v>28480.891170539388</v>
      </c>
      <c r="I9589" s="102">
        <f t="shared" si="1055"/>
        <v>0</v>
      </c>
      <c r="J9589" s="102">
        <f t="shared" si="1056"/>
        <v>28482.379399494726</v>
      </c>
      <c r="K9589" s="103">
        <f t="shared" si="1057"/>
        <v>1.4882289553388546</v>
      </c>
    </row>
    <row r="9590" spans="2:11" x14ac:dyDescent="0.2">
      <c r="B9590" s="35">
        <v>9575</v>
      </c>
      <c r="C9590" s="93">
        <v>0.13067018834173127</v>
      </c>
      <c r="D9590" s="101">
        <f t="shared" si="1060"/>
        <v>6.1052363298842698</v>
      </c>
      <c r="E9590" s="93">
        <v>0.38350719692134871</v>
      </c>
      <c r="F9590" s="102">
        <f t="shared" si="1058"/>
        <v>1.3835071969213488</v>
      </c>
      <c r="G9590" s="102">
        <f t="shared" si="1061"/>
        <v>28486.996406869272</v>
      </c>
      <c r="H9590" s="102">
        <f t="shared" si="1059"/>
        <v>28486.996406869272</v>
      </c>
      <c r="I9590" s="102">
        <f t="shared" si="1055"/>
        <v>0</v>
      </c>
      <c r="J9590" s="102">
        <f t="shared" si="1056"/>
        <v>28488.379914066194</v>
      </c>
      <c r="K9590" s="103">
        <f t="shared" si="1057"/>
        <v>1.3835071969224373</v>
      </c>
    </row>
    <row r="9591" spans="2:11" ht="16" thickBot="1" x14ac:dyDescent="0.25">
      <c r="B9591" s="39">
        <v>9576</v>
      </c>
      <c r="C9591" s="94">
        <v>0.44491941615288511</v>
      </c>
      <c r="D9591" s="104">
        <f t="shared" si="1060"/>
        <v>2.429586301533206</v>
      </c>
      <c r="E9591" s="94">
        <v>0.47881787472742443</v>
      </c>
      <c r="F9591" s="105">
        <f t="shared" si="1058"/>
        <v>1.4788178747274245</v>
      </c>
      <c r="G9591" s="105">
        <f t="shared" si="1061"/>
        <v>28489.425993170804</v>
      </c>
      <c r="H9591" s="105">
        <f t="shared" si="1059"/>
        <v>28489.425993170804</v>
      </c>
      <c r="I9591" s="105">
        <f t="shared" si="1055"/>
        <v>0</v>
      </c>
      <c r="J9591" s="105">
        <f t="shared" si="1056"/>
        <v>28490.90481104553</v>
      </c>
      <c r="K9591" s="106">
        <f t="shared" si="1057"/>
        <v>1.4788178747257916</v>
      </c>
    </row>
    <row r="9592" spans="2:11" x14ac:dyDescent="0.2">
      <c r="B9592" s="35">
        <v>9577</v>
      </c>
      <c r="C9592" s="93">
        <v>0.3759612320906297</v>
      </c>
      <c r="D9592" s="101">
        <f t="shared" si="1060"/>
        <v>2.9348077411499656</v>
      </c>
      <c r="E9592" s="93">
        <v>5.6601680862939152E-2</v>
      </c>
      <c r="F9592" s="102">
        <f t="shared" si="1058"/>
        <v>1.056601680862939</v>
      </c>
      <c r="G9592" s="102">
        <f t="shared" si="1061"/>
        <v>28492.360800911953</v>
      </c>
      <c r="H9592" s="102">
        <f t="shared" si="1059"/>
        <v>28492.360800911953</v>
      </c>
      <c r="I9592" s="102">
        <f t="shared" si="1055"/>
        <v>0</v>
      </c>
      <c r="J9592" s="102">
        <f t="shared" si="1056"/>
        <v>28493.417402592815</v>
      </c>
      <c r="K9592" s="103">
        <f t="shared" si="1057"/>
        <v>1.0566016808625136</v>
      </c>
    </row>
    <row r="9593" spans="2:11" x14ac:dyDescent="0.2">
      <c r="B9593" s="35">
        <v>9578</v>
      </c>
      <c r="C9593" s="93">
        <v>4.0875588547060415E-2</v>
      </c>
      <c r="D9593" s="101">
        <f t="shared" si="1060"/>
        <v>9.5916667534906139</v>
      </c>
      <c r="E9593" s="93">
        <v>6.5787780122869011E-2</v>
      </c>
      <c r="F9593" s="102">
        <f t="shared" si="1058"/>
        <v>1.065787780122869</v>
      </c>
      <c r="G9593" s="102">
        <f t="shared" si="1061"/>
        <v>28501.952467665444</v>
      </c>
      <c r="H9593" s="102">
        <f t="shared" si="1059"/>
        <v>28501.952467665444</v>
      </c>
      <c r="I9593" s="102">
        <f t="shared" si="1055"/>
        <v>0</v>
      </c>
      <c r="J9593" s="102">
        <f t="shared" si="1056"/>
        <v>28503.018255445568</v>
      </c>
      <c r="K9593" s="103">
        <f t="shared" si="1057"/>
        <v>1.0657877801240829</v>
      </c>
    </row>
    <row r="9594" spans="2:11" x14ac:dyDescent="0.2">
      <c r="B9594" s="35">
        <v>9579</v>
      </c>
      <c r="C9594" s="93">
        <v>0.70114979885817541</v>
      </c>
      <c r="D9594" s="101">
        <f t="shared" si="1060"/>
        <v>1.0651011650510664</v>
      </c>
      <c r="E9594" s="93">
        <v>0.59106779847313506</v>
      </c>
      <c r="F9594" s="102">
        <f t="shared" si="1058"/>
        <v>1.591067798473135</v>
      </c>
      <c r="G9594" s="102">
        <f t="shared" si="1061"/>
        <v>28503.017568830495</v>
      </c>
      <c r="H9594" s="102">
        <f t="shared" si="1059"/>
        <v>28503.018255445568</v>
      </c>
      <c r="I9594" s="102">
        <f t="shared" si="1055"/>
        <v>6.8661507248179987E-4</v>
      </c>
      <c r="J9594" s="102">
        <f t="shared" si="1056"/>
        <v>28504.60932324404</v>
      </c>
      <c r="K9594" s="103">
        <f t="shared" si="1057"/>
        <v>1.5917544135445496</v>
      </c>
    </row>
    <row r="9595" spans="2:11" ht="16" thickBot="1" x14ac:dyDescent="0.25">
      <c r="B9595" s="39">
        <v>9580</v>
      </c>
      <c r="C9595" s="94">
        <v>0.97931212091687658</v>
      </c>
      <c r="D9595" s="104">
        <f t="shared" si="1060"/>
        <v>6.271461362596413E-2</v>
      </c>
      <c r="E9595" s="94">
        <v>0.95284641254413449</v>
      </c>
      <c r="F9595" s="105">
        <f t="shared" si="1058"/>
        <v>1.9528464125441345</v>
      </c>
      <c r="G9595" s="105">
        <f t="shared" si="1061"/>
        <v>28503.08028344412</v>
      </c>
      <c r="H9595" s="105">
        <f t="shared" si="1059"/>
        <v>28504.60932324404</v>
      </c>
      <c r="I9595" s="105">
        <f t="shared" si="1055"/>
        <v>1.5290397999197012</v>
      </c>
      <c r="J9595" s="105">
        <f t="shared" si="1056"/>
        <v>28506.562169656583</v>
      </c>
      <c r="K9595" s="106">
        <f t="shared" si="1057"/>
        <v>3.4818862124629959</v>
      </c>
    </row>
    <row r="9596" spans="2:11" x14ac:dyDescent="0.2">
      <c r="B9596" s="35">
        <v>9581</v>
      </c>
      <c r="C9596" s="93">
        <v>0.66971833966735383</v>
      </c>
      <c r="D9596" s="101">
        <f t="shared" si="1060"/>
        <v>1.2026941306240655</v>
      </c>
      <c r="E9596" s="93">
        <v>0.81843628123250078</v>
      </c>
      <c r="F9596" s="102">
        <f t="shared" si="1058"/>
        <v>1.8184362812325008</v>
      </c>
      <c r="G9596" s="102">
        <f t="shared" si="1061"/>
        <v>28504.282977574745</v>
      </c>
      <c r="H9596" s="102">
        <f t="shared" si="1059"/>
        <v>28506.562169656583</v>
      </c>
      <c r="I9596" s="102">
        <f t="shared" si="1055"/>
        <v>2.2791920818381186</v>
      </c>
      <c r="J9596" s="102">
        <f t="shared" si="1056"/>
        <v>28508.380605937815</v>
      </c>
      <c r="K9596" s="103">
        <f t="shared" si="1057"/>
        <v>4.0976283630698163</v>
      </c>
    </row>
    <row r="9597" spans="2:11" x14ac:dyDescent="0.2">
      <c r="B9597" s="35">
        <v>9582</v>
      </c>
      <c r="C9597" s="93">
        <v>0.30340546792147138</v>
      </c>
      <c r="D9597" s="101">
        <f t="shared" si="1060"/>
        <v>3.5780555702288228</v>
      </c>
      <c r="E9597" s="93">
        <v>0.79458776106457052</v>
      </c>
      <c r="F9597" s="102">
        <f t="shared" si="1058"/>
        <v>1.7945877610645704</v>
      </c>
      <c r="G9597" s="102">
        <f t="shared" si="1061"/>
        <v>28507.861033144974</v>
      </c>
      <c r="H9597" s="102">
        <f t="shared" si="1059"/>
        <v>28508.380605937815</v>
      </c>
      <c r="I9597" s="102">
        <f t="shared" si="1055"/>
        <v>0.51957279284033575</v>
      </c>
      <c r="J9597" s="102">
        <f t="shared" si="1056"/>
        <v>28510.17519369888</v>
      </c>
      <c r="K9597" s="103">
        <f t="shared" si="1057"/>
        <v>2.3141605539058219</v>
      </c>
    </row>
    <row r="9598" spans="2:11" x14ac:dyDescent="0.2">
      <c r="B9598" s="35">
        <v>9583</v>
      </c>
      <c r="C9598" s="93">
        <v>0.19995971129636281</v>
      </c>
      <c r="D9598" s="101">
        <f t="shared" si="1060"/>
        <v>4.828918128734272</v>
      </c>
      <c r="E9598" s="93">
        <v>0.58606275685632192</v>
      </c>
      <c r="F9598" s="102">
        <f t="shared" si="1058"/>
        <v>1.5860627568563219</v>
      </c>
      <c r="G9598" s="102">
        <f t="shared" si="1061"/>
        <v>28512.689951273707</v>
      </c>
      <c r="H9598" s="102">
        <f t="shared" si="1059"/>
        <v>28512.689951273707</v>
      </c>
      <c r="I9598" s="102">
        <f t="shared" si="1055"/>
        <v>0</v>
      </c>
      <c r="J9598" s="102">
        <f t="shared" si="1056"/>
        <v>28514.276014030562</v>
      </c>
      <c r="K9598" s="103">
        <f t="shared" si="1057"/>
        <v>1.5860627568545169</v>
      </c>
    </row>
    <row r="9599" spans="2:11" ht="16" thickBot="1" x14ac:dyDescent="0.25">
      <c r="B9599" s="39">
        <v>9584</v>
      </c>
      <c r="C9599" s="94">
        <v>0.10104030630994365</v>
      </c>
      <c r="D9599" s="104">
        <f t="shared" si="1060"/>
        <v>6.8767073081201984</v>
      </c>
      <c r="E9599" s="94">
        <v>0.3455937290087594</v>
      </c>
      <c r="F9599" s="105">
        <f t="shared" si="1058"/>
        <v>1.3455937290087594</v>
      </c>
      <c r="G9599" s="105">
        <f t="shared" si="1061"/>
        <v>28519.566658581829</v>
      </c>
      <c r="H9599" s="105">
        <f t="shared" si="1059"/>
        <v>28519.566658581829</v>
      </c>
      <c r="I9599" s="105">
        <f t="shared" si="1055"/>
        <v>0</v>
      </c>
      <c r="J9599" s="105">
        <f t="shared" si="1056"/>
        <v>28520.912252310838</v>
      </c>
      <c r="K9599" s="106">
        <f t="shared" si="1057"/>
        <v>1.3455937290091242</v>
      </c>
    </row>
    <row r="9600" spans="2:11" x14ac:dyDescent="0.2">
      <c r="B9600" s="35">
        <v>9585</v>
      </c>
      <c r="C9600" s="93">
        <v>0.65112026322817484</v>
      </c>
      <c r="D9600" s="101">
        <f t="shared" si="1060"/>
        <v>1.287182753080794</v>
      </c>
      <c r="E9600" s="93">
        <v>0.69321367460156913</v>
      </c>
      <c r="F9600" s="102">
        <f t="shared" si="1058"/>
        <v>1.6932136746015691</v>
      </c>
      <c r="G9600" s="102">
        <f t="shared" si="1061"/>
        <v>28520.853841334909</v>
      </c>
      <c r="H9600" s="102">
        <f t="shared" si="1059"/>
        <v>28520.912252310838</v>
      </c>
      <c r="I9600" s="102">
        <f t="shared" si="1055"/>
        <v>5.8410975929291453E-2</v>
      </c>
      <c r="J9600" s="102">
        <f t="shared" si="1056"/>
        <v>28522.605465985438</v>
      </c>
      <c r="K9600" s="103">
        <f t="shared" si="1057"/>
        <v>1.7516246505292656</v>
      </c>
    </row>
    <row r="9601" spans="2:11" x14ac:dyDescent="0.2">
      <c r="B9601" s="35">
        <v>9586</v>
      </c>
      <c r="C9601" s="93">
        <v>0.65756467436655608</v>
      </c>
      <c r="D9601" s="101">
        <f t="shared" si="1060"/>
        <v>1.2576364671361362</v>
      </c>
      <c r="E9601" s="93">
        <v>0.28253932849713814</v>
      </c>
      <c r="F9601" s="102">
        <f t="shared" si="1058"/>
        <v>1.2825393284971383</v>
      </c>
      <c r="G9601" s="102">
        <f t="shared" si="1061"/>
        <v>28522.111477802046</v>
      </c>
      <c r="H9601" s="102">
        <f t="shared" si="1059"/>
        <v>28522.605465985438</v>
      </c>
      <c r="I9601" s="102">
        <f t="shared" si="1055"/>
        <v>0.49398818339250283</v>
      </c>
      <c r="J9601" s="102">
        <f t="shared" si="1056"/>
        <v>28523.888005313936</v>
      </c>
      <c r="K9601" s="103">
        <f t="shared" si="1057"/>
        <v>1.7765275118908903</v>
      </c>
    </row>
    <row r="9602" spans="2:11" x14ac:dyDescent="0.2">
      <c r="B9602" s="35">
        <v>9587</v>
      </c>
      <c r="C9602" s="93">
        <v>0.42829537814244278</v>
      </c>
      <c r="D9602" s="101">
        <f t="shared" si="1060"/>
        <v>2.5438265567632317</v>
      </c>
      <c r="E9602" s="93">
        <v>0.88990731951153546</v>
      </c>
      <c r="F9602" s="102">
        <f t="shared" si="1058"/>
        <v>1.8899073195115355</v>
      </c>
      <c r="G9602" s="102">
        <f t="shared" si="1061"/>
        <v>28524.65530435881</v>
      </c>
      <c r="H9602" s="102">
        <f t="shared" si="1059"/>
        <v>28524.65530435881</v>
      </c>
      <c r="I9602" s="102">
        <f t="shared" si="1055"/>
        <v>0</v>
      </c>
      <c r="J9602" s="102">
        <f t="shared" si="1056"/>
        <v>28526.54521167832</v>
      </c>
      <c r="K9602" s="103">
        <f t="shared" si="1057"/>
        <v>1.8899073195098026</v>
      </c>
    </row>
    <row r="9603" spans="2:11" ht="16" thickBot="1" x14ac:dyDescent="0.25">
      <c r="B9603" s="39">
        <v>9588</v>
      </c>
      <c r="C9603" s="94">
        <v>0.17397837168321828</v>
      </c>
      <c r="D9603" s="104">
        <f t="shared" si="1060"/>
        <v>5.2464728644942085</v>
      </c>
      <c r="E9603" s="94">
        <v>0.48126472957818889</v>
      </c>
      <c r="F9603" s="105">
        <f t="shared" si="1058"/>
        <v>1.4812647295781889</v>
      </c>
      <c r="G9603" s="105">
        <f t="shared" si="1061"/>
        <v>28529.901777223306</v>
      </c>
      <c r="H9603" s="105">
        <f t="shared" si="1059"/>
        <v>28529.901777223306</v>
      </c>
      <c r="I9603" s="105">
        <f t="shared" si="1055"/>
        <v>0</v>
      </c>
      <c r="J9603" s="105">
        <f t="shared" si="1056"/>
        <v>28531.383041952882</v>
      </c>
      <c r="K9603" s="106">
        <f t="shared" si="1057"/>
        <v>1.481264729576651</v>
      </c>
    </row>
    <row r="9604" spans="2:11" x14ac:dyDescent="0.2">
      <c r="B9604" s="35">
        <v>9589</v>
      </c>
      <c r="C9604" s="93">
        <v>0.87612024743840211</v>
      </c>
      <c r="D9604" s="101">
        <f t="shared" si="1060"/>
        <v>0.3967557861028238</v>
      </c>
      <c r="E9604" s="93">
        <v>7.2170914738073466E-2</v>
      </c>
      <c r="F9604" s="102">
        <f t="shared" si="1058"/>
        <v>1.0721709147380736</v>
      </c>
      <c r="G9604" s="102">
        <f t="shared" si="1061"/>
        <v>28530.298533009409</v>
      </c>
      <c r="H9604" s="102">
        <f t="shared" si="1059"/>
        <v>28531.383041952882</v>
      </c>
      <c r="I9604" s="102">
        <f t="shared" si="1055"/>
        <v>1.0845089434733381</v>
      </c>
      <c r="J9604" s="102">
        <f t="shared" si="1056"/>
        <v>28532.455212867619</v>
      </c>
      <c r="K9604" s="103">
        <f t="shared" si="1057"/>
        <v>2.1566798582098272</v>
      </c>
    </row>
    <row r="9605" spans="2:11" x14ac:dyDescent="0.2">
      <c r="B9605" s="35">
        <v>9590</v>
      </c>
      <c r="C9605" s="93">
        <v>0.57014807545574531</v>
      </c>
      <c r="D9605" s="101">
        <f t="shared" si="1060"/>
        <v>1.6855775111688154</v>
      </c>
      <c r="E9605" s="93">
        <v>0.7440047718441033</v>
      </c>
      <c r="F9605" s="102">
        <f t="shared" si="1058"/>
        <v>1.7440047718441032</v>
      </c>
      <c r="G9605" s="102">
        <f t="shared" si="1061"/>
        <v>28531.984110520578</v>
      </c>
      <c r="H9605" s="102">
        <f t="shared" si="1059"/>
        <v>28532.455212867619</v>
      </c>
      <c r="I9605" s="102">
        <f t="shared" si="1055"/>
        <v>0.47110234704086906</v>
      </c>
      <c r="J9605" s="102">
        <f t="shared" si="1056"/>
        <v>28534.199217639463</v>
      </c>
      <c r="K9605" s="103">
        <f t="shared" si="1057"/>
        <v>2.2151071188854985</v>
      </c>
    </row>
    <row r="9606" spans="2:11" x14ac:dyDescent="0.2">
      <c r="B9606" s="35">
        <v>9591</v>
      </c>
      <c r="C9606" s="93">
        <v>0.5981196786534333</v>
      </c>
      <c r="D9606" s="101">
        <f t="shared" si="1060"/>
        <v>1.5418932405830026</v>
      </c>
      <c r="E9606" s="93">
        <v>0.97546639077032959</v>
      </c>
      <c r="F9606" s="102">
        <f t="shared" si="1058"/>
        <v>1.9754663907703296</v>
      </c>
      <c r="G9606" s="102">
        <f t="shared" si="1061"/>
        <v>28533.526003761162</v>
      </c>
      <c r="H9606" s="102">
        <f t="shared" si="1059"/>
        <v>28534.199217639463</v>
      </c>
      <c r="I9606" s="102">
        <f t="shared" si="1055"/>
        <v>0.67321387830088497</v>
      </c>
      <c r="J9606" s="102">
        <f t="shared" si="1056"/>
        <v>28536.174684030233</v>
      </c>
      <c r="K9606" s="103">
        <f t="shared" si="1057"/>
        <v>2.6486802690706099</v>
      </c>
    </row>
    <row r="9607" spans="2:11" ht="16" thickBot="1" x14ac:dyDescent="0.25">
      <c r="B9607" s="39">
        <v>9592</v>
      </c>
      <c r="C9607" s="94">
        <v>0.70953531867746622</v>
      </c>
      <c r="D9607" s="104">
        <f t="shared" si="1060"/>
        <v>1.029435011846249</v>
      </c>
      <c r="E9607" s="94">
        <v>0.8542887537624404</v>
      </c>
      <c r="F9607" s="105">
        <f t="shared" si="1058"/>
        <v>1.8542887537624404</v>
      </c>
      <c r="G9607" s="105">
        <f t="shared" si="1061"/>
        <v>28534.555438773008</v>
      </c>
      <c r="H9607" s="105">
        <f t="shared" si="1059"/>
        <v>28536.174684030233</v>
      </c>
      <c r="I9607" s="105">
        <f t="shared" si="1055"/>
        <v>1.6192452572249749</v>
      </c>
      <c r="J9607" s="105">
        <f t="shared" si="1056"/>
        <v>28538.028972783995</v>
      </c>
      <c r="K9607" s="106">
        <f t="shared" si="1057"/>
        <v>3.4735340109873505</v>
      </c>
    </row>
    <row r="9608" spans="2:11" x14ac:dyDescent="0.2">
      <c r="B9608" s="35">
        <v>9593</v>
      </c>
      <c r="C9608" s="93">
        <v>0.15757636374693074</v>
      </c>
      <c r="D9608" s="101">
        <f t="shared" si="1060"/>
        <v>5.5435352670929277</v>
      </c>
      <c r="E9608" s="93">
        <v>0.76500136849907985</v>
      </c>
      <c r="F9608" s="102">
        <f t="shared" si="1058"/>
        <v>1.76500136849908</v>
      </c>
      <c r="G9608" s="102">
        <f t="shared" si="1061"/>
        <v>28540.098974040102</v>
      </c>
      <c r="H9608" s="102">
        <f t="shared" si="1059"/>
        <v>28540.098974040102</v>
      </c>
      <c r="I9608" s="102">
        <f t="shared" si="1055"/>
        <v>0</v>
      </c>
      <c r="J9608" s="102">
        <f t="shared" si="1056"/>
        <v>28541.8639754086</v>
      </c>
      <c r="K9608" s="103">
        <f t="shared" si="1057"/>
        <v>1.7650013684979058</v>
      </c>
    </row>
    <row r="9609" spans="2:11" x14ac:dyDescent="0.2">
      <c r="B9609" s="35">
        <v>9594</v>
      </c>
      <c r="C9609" s="93">
        <v>0.98489679672583386</v>
      </c>
      <c r="D9609" s="101">
        <f t="shared" si="1060"/>
        <v>4.5655254590855371E-2</v>
      </c>
      <c r="E9609" s="93">
        <v>0.7644567300688504</v>
      </c>
      <c r="F9609" s="102">
        <f t="shared" si="1058"/>
        <v>1.7644567300688503</v>
      </c>
      <c r="G9609" s="102">
        <f t="shared" si="1061"/>
        <v>28540.144629294693</v>
      </c>
      <c r="H9609" s="102">
        <f t="shared" si="1059"/>
        <v>28541.8639754086</v>
      </c>
      <c r="I9609" s="102">
        <f t="shared" si="1055"/>
        <v>1.7193461139067949</v>
      </c>
      <c r="J9609" s="102">
        <f t="shared" si="1056"/>
        <v>28543.62843213867</v>
      </c>
      <c r="K9609" s="103">
        <f t="shared" si="1057"/>
        <v>3.4838028439771733</v>
      </c>
    </row>
    <row r="9610" spans="2:11" x14ac:dyDescent="0.2">
      <c r="B9610" s="35">
        <v>9595</v>
      </c>
      <c r="C9610" s="93">
        <v>0.98697097408671663</v>
      </c>
      <c r="D9610" s="101">
        <f t="shared" si="1060"/>
        <v>3.934394460369272E-2</v>
      </c>
      <c r="E9610" s="93">
        <v>0.40734539318761409</v>
      </c>
      <c r="F9610" s="102">
        <f t="shared" si="1058"/>
        <v>1.4073453931876141</v>
      </c>
      <c r="G9610" s="102">
        <f t="shared" si="1061"/>
        <v>28540.183973239298</v>
      </c>
      <c r="H9610" s="102">
        <f t="shared" si="1059"/>
        <v>28543.62843213867</v>
      </c>
      <c r="I9610" s="102">
        <f t="shared" si="1055"/>
        <v>3.4444588993719663</v>
      </c>
      <c r="J9610" s="102">
        <f t="shared" si="1056"/>
        <v>28545.035777531859</v>
      </c>
      <c r="K9610" s="103">
        <f t="shared" si="1057"/>
        <v>4.8518042925607006</v>
      </c>
    </row>
    <row r="9611" spans="2:11" ht="16" thickBot="1" x14ac:dyDescent="0.25">
      <c r="B9611" s="39">
        <v>9596</v>
      </c>
      <c r="C9611" s="94">
        <v>0.46815168812278818</v>
      </c>
      <c r="D9611" s="104">
        <f t="shared" si="1060"/>
        <v>2.276888746978551</v>
      </c>
      <c r="E9611" s="94">
        <v>0.10521936273621535</v>
      </c>
      <c r="F9611" s="105">
        <f t="shared" si="1058"/>
        <v>1.1052193627362152</v>
      </c>
      <c r="G9611" s="105">
        <f t="shared" si="1061"/>
        <v>28542.460861986277</v>
      </c>
      <c r="H9611" s="105">
        <f t="shared" si="1059"/>
        <v>28545.035777531859</v>
      </c>
      <c r="I9611" s="105">
        <f t="shared" si="1055"/>
        <v>2.5749155455814616</v>
      </c>
      <c r="J9611" s="105">
        <f t="shared" si="1056"/>
        <v>28546.140996894595</v>
      </c>
      <c r="K9611" s="106">
        <f t="shared" si="1057"/>
        <v>3.6801349083179957</v>
      </c>
    </row>
    <row r="9612" spans="2:11" x14ac:dyDescent="0.2">
      <c r="B9612" s="35">
        <v>9597</v>
      </c>
      <c r="C9612" s="93">
        <v>0.36133749159691042</v>
      </c>
      <c r="D9612" s="101">
        <f t="shared" si="1060"/>
        <v>3.053828632822027</v>
      </c>
      <c r="E9612" s="93">
        <v>0.41797956222135224</v>
      </c>
      <c r="F9612" s="102">
        <f t="shared" si="1058"/>
        <v>1.4179795622213522</v>
      </c>
      <c r="G9612" s="102">
        <f t="shared" si="1061"/>
        <v>28545.5146906191</v>
      </c>
      <c r="H9612" s="102">
        <f t="shared" si="1059"/>
        <v>28546.140996894595</v>
      </c>
      <c r="I9612" s="102">
        <f t="shared" si="1055"/>
        <v>0.62630627549515339</v>
      </c>
      <c r="J9612" s="102">
        <f t="shared" si="1056"/>
        <v>28547.558976456818</v>
      </c>
      <c r="K9612" s="103">
        <f t="shared" si="1057"/>
        <v>2.0442858377173252</v>
      </c>
    </row>
    <row r="9613" spans="2:11" x14ac:dyDescent="0.2">
      <c r="B9613" s="35">
        <v>9598</v>
      </c>
      <c r="C9613" s="93">
        <v>0.98647127364996745</v>
      </c>
      <c r="D9613" s="101">
        <f t="shared" si="1060"/>
        <v>4.0863220218680649E-2</v>
      </c>
      <c r="E9613" s="93">
        <v>0.55753151539484325</v>
      </c>
      <c r="F9613" s="102">
        <f t="shared" si="1058"/>
        <v>1.5575315153948432</v>
      </c>
      <c r="G9613" s="102">
        <f t="shared" si="1061"/>
        <v>28545.55555383932</v>
      </c>
      <c r="H9613" s="102">
        <f t="shared" si="1059"/>
        <v>28547.558976456818</v>
      </c>
      <c r="I9613" s="102">
        <f t="shared" si="1055"/>
        <v>2.0034226174975629</v>
      </c>
      <c r="J9613" s="102">
        <f t="shared" si="1056"/>
        <v>28549.116507972212</v>
      </c>
      <c r="K9613" s="103">
        <f t="shared" si="1057"/>
        <v>3.5609541328922205</v>
      </c>
    </row>
    <row r="9614" spans="2:11" x14ac:dyDescent="0.2">
      <c r="B9614" s="35">
        <v>9599</v>
      </c>
      <c r="C9614" s="93">
        <v>6.3601025948810008E-2</v>
      </c>
      <c r="D9614" s="101">
        <f t="shared" si="1060"/>
        <v>8.2653770324867111</v>
      </c>
      <c r="E9614" s="93">
        <v>0.39340964278920565</v>
      </c>
      <c r="F9614" s="102">
        <f t="shared" si="1058"/>
        <v>1.3934096427892055</v>
      </c>
      <c r="G9614" s="102">
        <f t="shared" si="1061"/>
        <v>28553.820930871807</v>
      </c>
      <c r="H9614" s="102">
        <f t="shared" si="1059"/>
        <v>28553.820930871807</v>
      </c>
      <c r="I9614" s="102">
        <f t="shared" si="1055"/>
        <v>0</v>
      </c>
      <c r="J9614" s="102">
        <f t="shared" si="1056"/>
        <v>28555.214340514594</v>
      </c>
      <c r="K9614" s="103">
        <f t="shared" si="1057"/>
        <v>1.3934096427874465</v>
      </c>
    </row>
    <row r="9615" spans="2:11" ht="16" thickBot="1" x14ac:dyDescent="0.25">
      <c r="B9615" s="39">
        <v>9600</v>
      </c>
      <c r="C9615" s="94">
        <v>0.39201218888846912</v>
      </c>
      <c r="D9615" s="104">
        <f t="shared" si="1060"/>
        <v>2.8093870367155458</v>
      </c>
      <c r="E9615" s="94">
        <v>0.38997002252330559</v>
      </c>
      <c r="F9615" s="105">
        <f t="shared" si="1058"/>
        <v>1.3899700225233056</v>
      </c>
      <c r="G9615" s="105">
        <f t="shared" si="1061"/>
        <v>28556.630317908523</v>
      </c>
      <c r="H9615" s="105">
        <f t="shared" si="1059"/>
        <v>28556.630317908523</v>
      </c>
      <c r="I9615" s="105">
        <f t="shared" si="1055"/>
        <v>0</v>
      </c>
      <c r="J9615" s="105">
        <f t="shared" si="1056"/>
        <v>28558.020287931045</v>
      </c>
      <c r="K9615" s="106">
        <f t="shared" si="1057"/>
        <v>1.3899700225229026</v>
      </c>
    </row>
    <row r="9616" spans="2:11" x14ac:dyDescent="0.2">
      <c r="B9616" s="35">
        <v>9601</v>
      </c>
      <c r="C9616" s="93">
        <v>0.80353307425671205</v>
      </c>
      <c r="D9616" s="101">
        <f t="shared" si="1060"/>
        <v>0.65621079575340824</v>
      </c>
      <c r="E9616" s="93">
        <v>0.64127489038478513</v>
      </c>
      <c r="F9616" s="102">
        <f t="shared" si="1058"/>
        <v>1.6412748903847851</v>
      </c>
      <c r="G9616" s="102">
        <f t="shared" si="1061"/>
        <v>28557.286528704277</v>
      </c>
      <c r="H9616" s="102">
        <f t="shared" si="1059"/>
        <v>28558.020287931045</v>
      </c>
      <c r="I9616" s="102">
        <f t="shared" si="1055"/>
        <v>0.73375922676859773</v>
      </c>
      <c r="J9616" s="102">
        <f t="shared" si="1056"/>
        <v>28559.661562821431</v>
      </c>
      <c r="K9616" s="103">
        <f t="shared" si="1057"/>
        <v>2.3750341171544278</v>
      </c>
    </row>
    <row r="9617" spans="2:11" x14ac:dyDescent="0.2">
      <c r="B9617" s="35">
        <v>9602</v>
      </c>
      <c r="C9617" s="93">
        <v>0.83880306158312712</v>
      </c>
      <c r="D9617" s="101">
        <f t="shared" si="1060"/>
        <v>0.52733799001497705</v>
      </c>
      <c r="E9617" s="93">
        <v>0.70717862372922935</v>
      </c>
      <c r="F9617" s="102">
        <f t="shared" si="1058"/>
        <v>1.7071786237292295</v>
      </c>
      <c r="G9617" s="102">
        <f t="shared" si="1061"/>
        <v>28557.81386669429</v>
      </c>
      <c r="H9617" s="102">
        <f t="shared" si="1059"/>
        <v>28559.661562821431</v>
      </c>
      <c r="I9617" s="102">
        <f t="shared" si="1055"/>
        <v>1.8476961271408072</v>
      </c>
      <c r="J9617" s="102">
        <f t="shared" si="1056"/>
        <v>28561.36874144516</v>
      </c>
      <c r="K9617" s="103">
        <f t="shared" si="1057"/>
        <v>3.5548747508692031</v>
      </c>
    </row>
    <row r="9618" spans="2:11" x14ac:dyDescent="0.2">
      <c r="B9618" s="35">
        <v>9603</v>
      </c>
      <c r="C9618" s="93">
        <v>0.37739679189222852</v>
      </c>
      <c r="D9618" s="101">
        <f t="shared" si="1060"/>
        <v>2.923374439903053</v>
      </c>
      <c r="E9618" s="93">
        <v>0.15035879832647592</v>
      </c>
      <c r="F9618" s="102">
        <f t="shared" si="1058"/>
        <v>1.1503587983264758</v>
      </c>
      <c r="G9618" s="102">
        <f t="shared" si="1061"/>
        <v>28560.737241134193</v>
      </c>
      <c r="H9618" s="102">
        <f t="shared" si="1059"/>
        <v>28561.36874144516</v>
      </c>
      <c r="I9618" s="102">
        <f t="shared" ref="I9618:I9681" si="1062">H9618-G9618</f>
        <v>0.63150031096665771</v>
      </c>
      <c r="J9618" s="102">
        <f t="shared" ref="J9618:J9681" si="1063">H9618+F9618</f>
        <v>28562.519100243488</v>
      </c>
      <c r="K9618" s="103">
        <f t="shared" ref="K9618:K9681" si="1064">J9618-G9618</f>
        <v>1.7818591092946008</v>
      </c>
    </row>
    <row r="9619" spans="2:11" ht="16" thickBot="1" x14ac:dyDescent="0.25">
      <c r="B9619" s="39">
        <v>9604</v>
      </c>
      <c r="C9619" s="94">
        <v>0.58089712508550106</v>
      </c>
      <c r="D9619" s="104">
        <f t="shared" si="1060"/>
        <v>1.6295448091963272</v>
      </c>
      <c r="E9619" s="94">
        <v>0.72369387348645808</v>
      </c>
      <c r="F9619" s="105">
        <f t="shared" si="1058"/>
        <v>1.7236938734864582</v>
      </c>
      <c r="G9619" s="105">
        <f t="shared" si="1061"/>
        <v>28562.366785943388</v>
      </c>
      <c r="H9619" s="105">
        <f t="shared" si="1059"/>
        <v>28562.519100243488</v>
      </c>
      <c r="I9619" s="105">
        <f t="shared" si="1062"/>
        <v>0.15231430009953328</v>
      </c>
      <c r="J9619" s="105">
        <f t="shared" si="1063"/>
        <v>28564.242794116974</v>
      </c>
      <c r="K9619" s="106">
        <f t="shared" si="1064"/>
        <v>1.8760081735854328</v>
      </c>
    </row>
    <row r="9620" spans="2:11" x14ac:dyDescent="0.2">
      <c r="B9620" s="35">
        <v>9605</v>
      </c>
      <c r="C9620" s="93">
        <v>0.28486677474512301</v>
      </c>
      <c r="D9620" s="101">
        <f t="shared" si="1060"/>
        <v>3.7672009951207293</v>
      </c>
      <c r="E9620" s="93">
        <v>0.41812252942714678</v>
      </c>
      <c r="F9620" s="102">
        <f t="shared" si="1058"/>
        <v>1.4181225294271469</v>
      </c>
      <c r="G9620" s="102">
        <f t="shared" si="1061"/>
        <v>28566.133986938508</v>
      </c>
      <c r="H9620" s="102">
        <f t="shared" si="1059"/>
        <v>28566.133986938508</v>
      </c>
      <c r="I9620" s="102">
        <f t="shared" si="1062"/>
        <v>0</v>
      </c>
      <c r="J9620" s="102">
        <f t="shared" si="1063"/>
        <v>28567.552109467935</v>
      </c>
      <c r="K9620" s="103">
        <f t="shared" si="1064"/>
        <v>1.4181225294269098</v>
      </c>
    </row>
    <row r="9621" spans="2:11" x14ac:dyDescent="0.2">
      <c r="B9621" s="35">
        <v>9606</v>
      </c>
      <c r="C9621" s="93">
        <v>0.24322185950659925</v>
      </c>
      <c r="D9621" s="101">
        <f t="shared" si="1060"/>
        <v>4.2413437502691318</v>
      </c>
      <c r="E9621" s="93">
        <v>0.80765107162450411</v>
      </c>
      <c r="F9621" s="102">
        <f t="shared" si="1058"/>
        <v>1.807651071624504</v>
      </c>
      <c r="G9621" s="102">
        <f t="shared" si="1061"/>
        <v>28570.375330688777</v>
      </c>
      <c r="H9621" s="102">
        <f t="shared" si="1059"/>
        <v>28570.375330688777</v>
      </c>
      <c r="I9621" s="102">
        <f t="shared" si="1062"/>
        <v>0</v>
      </c>
      <c r="J9621" s="102">
        <f t="shared" si="1063"/>
        <v>28572.182981760401</v>
      </c>
      <c r="K9621" s="103">
        <f t="shared" si="1064"/>
        <v>1.8076510716236953</v>
      </c>
    </row>
    <row r="9622" spans="2:11" x14ac:dyDescent="0.2">
      <c r="B9622" s="35">
        <v>9607</v>
      </c>
      <c r="C9622" s="93">
        <v>4.9008986914024888E-2</v>
      </c>
      <c r="D9622" s="101">
        <f t="shared" si="1060"/>
        <v>9.0472547738392155</v>
      </c>
      <c r="E9622" s="93">
        <v>0.10361772088355969</v>
      </c>
      <c r="F9622" s="102">
        <f t="shared" si="1058"/>
        <v>1.1036177208835598</v>
      </c>
      <c r="G9622" s="102">
        <f t="shared" si="1061"/>
        <v>28579.422585462617</v>
      </c>
      <c r="H9622" s="102">
        <f t="shared" si="1059"/>
        <v>28579.422585462617</v>
      </c>
      <c r="I9622" s="102">
        <f t="shared" si="1062"/>
        <v>0</v>
      </c>
      <c r="J9622" s="102">
        <f t="shared" si="1063"/>
        <v>28580.526203183501</v>
      </c>
      <c r="K9622" s="103">
        <f t="shared" si="1064"/>
        <v>1.1036177208843583</v>
      </c>
    </row>
    <row r="9623" spans="2:11" ht="16" thickBot="1" x14ac:dyDescent="0.25">
      <c r="B9623" s="39">
        <v>9608</v>
      </c>
      <c r="C9623" s="94">
        <v>0.52687088266493531</v>
      </c>
      <c r="D9623" s="104">
        <f t="shared" si="1060"/>
        <v>1.9223992946703787</v>
      </c>
      <c r="E9623" s="94">
        <v>0.12203608493210838</v>
      </c>
      <c r="F9623" s="105">
        <f t="shared" si="1058"/>
        <v>1.1220360849321085</v>
      </c>
      <c r="G9623" s="105">
        <f t="shared" si="1061"/>
        <v>28581.344984757288</v>
      </c>
      <c r="H9623" s="105">
        <f t="shared" si="1059"/>
        <v>28581.344984757288</v>
      </c>
      <c r="I9623" s="105">
        <f t="shared" si="1062"/>
        <v>0</v>
      </c>
      <c r="J9623" s="105">
        <f t="shared" si="1063"/>
        <v>28582.467020842221</v>
      </c>
      <c r="K9623" s="106">
        <f t="shared" si="1064"/>
        <v>1.1220360849329154</v>
      </c>
    </row>
    <row r="9624" spans="2:11" x14ac:dyDescent="0.2">
      <c r="B9624" s="35">
        <v>9609</v>
      </c>
      <c r="C9624" s="93">
        <v>0.99163568890143494</v>
      </c>
      <c r="D9624" s="101">
        <f t="shared" si="1060"/>
        <v>2.5198464723066857E-2</v>
      </c>
      <c r="E9624" s="93">
        <v>0.3725973934869411</v>
      </c>
      <c r="F9624" s="102">
        <f t="shared" si="1058"/>
        <v>1.3725973934869411</v>
      </c>
      <c r="G9624" s="102">
        <f t="shared" si="1061"/>
        <v>28581.37018322201</v>
      </c>
      <c r="H9624" s="102">
        <f t="shared" si="1059"/>
        <v>28582.467020842221</v>
      </c>
      <c r="I9624" s="102">
        <f t="shared" si="1062"/>
        <v>1.096837620210863</v>
      </c>
      <c r="J9624" s="102">
        <f t="shared" si="1063"/>
        <v>28583.839618235706</v>
      </c>
      <c r="K9624" s="103">
        <f t="shared" si="1064"/>
        <v>2.4694350136960566</v>
      </c>
    </row>
    <row r="9625" spans="2:11" x14ac:dyDescent="0.2">
      <c r="B9625" s="35">
        <v>9610</v>
      </c>
      <c r="C9625" s="93">
        <v>0.66044018770604518</v>
      </c>
      <c r="D9625" s="101">
        <f t="shared" si="1060"/>
        <v>1.2445461456147682</v>
      </c>
      <c r="E9625" s="93">
        <v>6.9021780602524618E-2</v>
      </c>
      <c r="F9625" s="102">
        <f t="shared" si="1058"/>
        <v>1.0690217806025246</v>
      </c>
      <c r="G9625" s="102">
        <f t="shared" si="1061"/>
        <v>28582.614729367626</v>
      </c>
      <c r="H9625" s="102">
        <f t="shared" si="1059"/>
        <v>28583.839618235706</v>
      </c>
      <c r="I9625" s="102">
        <f t="shared" si="1062"/>
        <v>1.2248888680805976</v>
      </c>
      <c r="J9625" s="102">
        <f t="shared" si="1063"/>
        <v>28584.908640016311</v>
      </c>
      <c r="K9625" s="103">
        <f t="shared" si="1064"/>
        <v>2.2939106486846867</v>
      </c>
    </row>
    <row r="9626" spans="2:11" x14ac:dyDescent="0.2">
      <c r="B9626" s="35">
        <v>9611</v>
      </c>
      <c r="C9626" s="93">
        <v>0.94272850254709395</v>
      </c>
      <c r="D9626" s="101">
        <f t="shared" si="1060"/>
        <v>0.17693083807122528</v>
      </c>
      <c r="E9626" s="93">
        <v>0.52385789824427076</v>
      </c>
      <c r="F9626" s="102">
        <f t="shared" si="1058"/>
        <v>1.5238578982442708</v>
      </c>
      <c r="G9626" s="102">
        <f t="shared" si="1061"/>
        <v>28582.791660205698</v>
      </c>
      <c r="H9626" s="102">
        <f t="shared" si="1059"/>
        <v>28584.908640016311</v>
      </c>
      <c r="I9626" s="102">
        <f t="shared" si="1062"/>
        <v>2.1169798106129747</v>
      </c>
      <c r="J9626" s="102">
        <f t="shared" si="1063"/>
        <v>28586.432497914553</v>
      </c>
      <c r="K9626" s="103">
        <f t="shared" si="1064"/>
        <v>3.6408377088555426</v>
      </c>
    </row>
    <row r="9627" spans="2:11" ht="16" thickBot="1" x14ac:dyDescent="0.25">
      <c r="B9627" s="39">
        <v>9612</v>
      </c>
      <c r="C9627" s="94">
        <v>0.67641198059799912</v>
      </c>
      <c r="D9627" s="104">
        <f t="shared" si="1060"/>
        <v>1.1728588494513508</v>
      </c>
      <c r="E9627" s="94">
        <v>0.73112725775978071</v>
      </c>
      <c r="F9627" s="105">
        <f t="shared" si="1058"/>
        <v>1.7311272577597807</v>
      </c>
      <c r="G9627" s="105">
        <f t="shared" si="1061"/>
        <v>28583.964519055149</v>
      </c>
      <c r="H9627" s="105">
        <f t="shared" si="1059"/>
        <v>28586.432497914553</v>
      </c>
      <c r="I9627" s="105">
        <f t="shared" si="1062"/>
        <v>2.4679788594039564</v>
      </c>
      <c r="J9627" s="105">
        <f t="shared" si="1063"/>
        <v>28588.163625172314</v>
      </c>
      <c r="K9627" s="106">
        <f t="shared" si="1064"/>
        <v>4.1991061171647743</v>
      </c>
    </row>
    <row r="9628" spans="2:11" x14ac:dyDescent="0.2">
      <c r="B9628" s="35">
        <v>9613</v>
      </c>
      <c r="C9628" s="93">
        <v>0.38271630550267588</v>
      </c>
      <c r="D9628" s="101">
        <f t="shared" si="1060"/>
        <v>2.881383842912542</v>
      </c>
      <c r="E9628" s="93">
        <v>0.41357342056724422</v>
      </c>
      <c r="F9628" s="102">
        <f t="shared" si="1058"/>
        <v>1.4135734205672441</v>
      </c>
      <c r="G9628" s="102">
        <f t="shared" si="1061"/>
        <v>28586.845902898061</v>
      </c>
      <c r="H9628" s="102">
        <f t="shared" si="1059"/>
        <v>28588.163625172314</v>
      </c>
      <c r="I9628" s="102">
        <f t="shared" si="1062"/>
        <v>1.3177222742524464</v>
      </c>
      <c r="J9628" s="102">
        <f t="shared" si="1063"/>
        <v>28589.57719859288</v>
      </c>
      <c r="K9628" s="103">
        <f t="shared" si="1064"/>
        <v>2.7312956948189822</v>
      </c>
    </row>
    <row r="9629" spans="2:11" x14ac:dyDescent="0.2">
      <c r="B9629" s="35">
        <v>9614</v>
      </c>
      <c r="C9629" s="93">
        <v>0.72701100950809661</v>
      </c>
      <c r="D9629" s="101">
        <f t="shared" si="1060"/>
        <v>0.95644097343222934</v>
      </c>
      <c r="E9629" s="93">
        <v>0.87052648973484958</v>
      </c>
      <c r="F9629" s="102">
        <f t="shared" si="1058"/>
        <v>1.8705264897348495</v>
      </c>
      <c r="G9629" s="102">
        <f t="shared" si="1061"/>
        <v>28587.802343871495</v>
      </c>
      <c r="H9629" s="102">
        <f t="shared" si="1059"/>
        <v>28589.57719859288</v>
      </c>
      <c r="I9629" s="102">
        <f t="shared" si="1062"/>
        <v>1.7748547213850543</v>
      </c>
      <c r="J9629" s="102">
        <f t="shared" si="1063"/>
        <v>28591.447725082617</v>
      </c>
      <c r="K9629" s="103">
        <f t="shared" si="1064"/>
        <v>3.6453812111212756</v>
      </c>
    </row>
    <row r="9630" spans="2:11" x14ac:dyDescent="0.2">
      <c r="B9630" s="35">
        <v>9615</v>
      </c>
      <c r="C9630" s="93">
        <v>0.97575155808475533</v>
      </c>
      <c r="D9630" s="101">
        <f t="shared" si="1060"/>
        <v>7.3641828346063323E-2</v>
      </c>
      <c r="E9630" s="93">
        <v>0.48677644132180464</v>
      </c>
      <c r="F9630" s="102">
        <f t="shared" si="1058"/>
        <v>1.4867764413218048</v>
      </c>
      <c r="G9630" s="102">
        <f t="shared" si="1061"/>
        <v>28587.87598569984</v>
      </c>
      <c r="H9630" s="102">
        <f t="shared" si="1059"/>
        <v>28591.447725082617</v>
      </c>
      <c r="I9630" s="102">
        <f t="shared" si="1062"/>
        <v>3.5717393827762862</v>
      </c>
      <c r="J9630" s="102">
        <f t="shared" si="1063"/>
        <v>28592.934501523938</v>
      </c>
      <c r="K9630" s="103">
        <f t="shared" si="1064"/>
        <v>5.0585158240974124</v>
      </c>
    </row>
    <row r="9631" spans="2:11" ht="16" thickBot="1" x14ac:dyDescent="0.25">
      <c r="B9631" s="39">
        <v>9616</v>
      </c>
      <c r="C9631" s="94">
        <v>0.15886069269824499</v>
      </c>
      <c r="D9631" s="104">
        <f t="shared" si="1060"/>
        <v>5.5191828220636436</v>
      </c>
      <c r="E9631" s="94">
        <v>0.14103368470373401</v>
      </c>
      <c r="F9631" s="105">
        <f t="shared" si="1058"/>
        <v>1.1410336847037339</v>
      </c>
      <c r="G9631" s="105">
        <f t="shared" si="1061"/>
        <v>28593.395168521904</v>
      </c>
      <c r="H9631" s="105">
        <f t="shared" si="1059"/>
        <v>28593.395168521904</v>
      </c>
      <c r="I9631" s="105">
        <f t="shared" si="1062"/>
        <v>0</v>
      </c>
      <c r="J9631" s="105">
        <f t="shared" si="1063"/>
        <v>28594.536202206607</v>
      </c>
      <c r="K9631" s="106">
        <f t="shared" si="1064"/>
        <v>1.1410336847038707</v>
      </c>
    </row>
    <row r="9632" spans="2:11" x14ac:dyDescent="0.2">
      <c r="B9632" s="35">
        <v>9617</v>
      </c>
      <c r="C9632" s="93">
        <v>3.593915048021401E-2</v>
      </c>
      <c r="D9632" s="101">
        <f t="shared" si="1060"/>
        <v>9.9777841052195946</v>
      </c>
      <c r="E9632" s="93">
        <v>0.71355154924540087</v>
      </c>
      <c r="F9632" s="102">
        <f t="shared" si="1058"/>
        <v>1.713551549245401</v>
      </c>
      <c r="G9632" s="102">
        <f t="shared" si="1061"/>
        <v>28603.372952627124</v>
      </c>
      <c r="H9632" s="102">
        <f t="shared" si="1059"/>
        <v>28603.372952627124</v>
      </c>
      <c r="I9632" s="102">
        <f t="shared" si="1062"/>
        <v>0</v>
      </c>
      <c r="J9632" s="102">
        <f t="shared" si="1063"/>
        <v>28605.086504176368</v>
      </c>
      <c r="K9632" s="103">
        <f t="shared" si="1064"/>
        <v>1.7135515492445847</v>
      </c>
    </row>
    <row r="9633" spans="2:11" x14ac:dyDescent="0.2">
      <c r="B9633" s="35">
        <v>9618</v>
      </c>
      <c r="C9633" s="93">
        <v>0.21343081931745733</v>
      </c>
      <c r="D9633" s="101">
        <f t="shared" si="1060"/>
        <v>4.6333275903687259</v>
      </c>
      <c r="E9633" s="93">
        <v>0.35070220250880912</v>
      </c>
      <c r="F9633" s="102">
        <f t="shared" si="1058"/>
        <v>1.3507022025088091</v>
      </c>
      <c r="G9633" s="102">
        <f t="shared" si="1061"/>
        <v>28608.006280217491</v>
      </c>
      <c r="H9633" s="102">
        <f t="shared" si="1059"/>
        <v>28608.006280217491</v>
      </c>
      <c r="I9633" s="102">
        <f t="shared" si="1062"/>
        <v>0</v>
      </c>
      <c r="J9633" s="102">
        <f t="shared" si="1063"/>
        <v>28609.356982419999</v>
      </c>
      <c r="K9633" s="103">
        <f t="shared" si="1064"/>
        <v>1.3507022025078186</v>
      </c>
    </row>
    <row r="9634" spans="2:11" x14ac:dyDescent="0.2">
      <c r="B9634" s="35">
        <v>9619</v>
      </c>
      <c r="C9634" s="93">
        <v>0.54535834369219272</v>
      </c>
      <c r="D9634" s="101">
        <f t="shared" si="1060"/>
        <v>1.8189365670688848</v>
      </c>
      <c r="E9634" s="93">
        <v>0.20455889957905149</v>
      </c>
      <c r="F9634" s="102">
        <f t="shared" si="1058"/>
        <v>1.2045588995790515</v>
      </c>
      <c r="G9634" s="102">
        <f t="shared" si="1061"/>
        <v>28609.82521678456</v>
      </c>
      <c r="H9634" s="102">
        <f t="shared" si="1059"/>
        <v>28609.82521678456</v>
      </c>
      <c r="I9634" s="102">
        <f t="shared" si="1062"/>
        <v>0</v>
      </c>
      <c r="J9634" s="102">
        <f t="shared" si="1063"/>
        <v>28611.029775684139</v>
      </c>
      <c r="K9634" s="103">
        <f t="shared" si="1064"/>
        <v>1.2045588995788421</v>
      </c>
    </row>
    <row r="9635" spans="2:11" ht="16" thickBot="1" x14ac:dyDescent="0.25">
      <c r="B9635" s="39">
        <v>9620</v>
      </c>
      <c r="C9635" s="94">
        <v>0.96406135576902674</v>
      </c>
      <c r="D9635" s="104">
        <f t="shared" si="1060"/>
        <v>0.10980101800102225</v>
      </c>
      <c r="E9635" s="94">
        <v>0.21639875270295594</v>
      </c>
      <c r="F9635" s="105">
        <f t="shared" si="1058"/>
        <v>1.2163987527029558</v>
      </c>
      <c r="G9635" s="105">
        <f t="shared" si="1061"/>
        <v>28609.93501780256</v>
      </c>
      <c r="H9635" s="105">
        <f t="shared" si="1059"/>
        <v>28611.029775684139</v>
      </c>
      <c r="I9635" s="105">
        <f t="shared" si="1062"/>
        <v>1.0947578815794259</v>
      </c>
      <c r="J9635" s="105">
        <f t="shared" si="1063"/>
        <v>28612.246174436841</v>
      </c>
      <c r="K9635" s="106">
        <f t="shared" si="1064"/>
        <v>2.3111566342813603</v>
      </c>
    </row>
    <row r="9636" spans="2:11" x14ac:dyDescent="0.2">
      <c r="B9636" s="35">
        <v>9621</v>
      </c>
      <c r="C9636" s="93">
        <v>0.31399662322442001</v>
      </c>
      <c r="D9636" s="101">
        <f t="shared" si="1060"/>
        <v>3.4751191415821969</v>
      </c>
      <c r="E9636" s="93">
        <v>9.5254329715715458E-2</v>
      </c>
      <c r="F9636" s="102">
        <f t="shared" si="1058"/>
        <v>1.0952543297157153</v>
      </c>
      <c r="G9636" s="102">
        <f t="shared" si="1061"/>
        <v>28613.410136944141</v>
      </c>
      <c r="H9636" s="102">
        <f t="shared" si="1059"/>
        <v>28613.410136944141</v>
      </c>
      <c r="I9636" s="102">
        <f t="shared" si="1062"/>
        <v>0</v>
      </c>
      <c r="J9636" s="102">
        <f t="shared" si="1063"/>
        <v>28614.505391273859</v>
      </c>
      <c r="K9636" s="103">
        <f t="shared" si="1064"/>
        <v>1.095254329717136</v>
      </c>
    </row>
    <row r="9637" spans="2:11" x14ac:dyDescent="0.2">
      <c r="B9637" s="35">
        <v>9622</v>
      </c>
      <c r="C9637" s="93">
        <v>0.9370115098866274</v>
      </c>
      <c r="D9637" s="101">
        <f t="shared" si="1060"/>
        <v>0.19517913916624932</v>
      </c>
      <c r="E9637" s="93">
        <v>0.25641296052174567</v>
      </c>
      <c r="F9637" s="102">
        <f t="shared" si="1058"/>
        <v>1.2564129605217458</v>
      </c>
      <c r="G9637" s="102">
        <f t="shared" si="1061"/>
        <v>28613.605316083307</v>
      </c>
      <c r="H9637" s="102">
        <f t="shared" si="1059"/>
        <v>28614.505391273859</v>
      </c>
      <c r="I9637" s="102">
        <f t="shared" si="1062"/>
        <v>0.90007519055143348</v>
      </c>
      <c r="J9637" s="102">
        <f t="shared" si="1063"/>
        <v>28615.761804234382</v>
      </c>
      <c r="K9637" s="103">
        <f t="shared" si="1064"/>
        <v>2.1564881510748819</v>
      </c>
    </row>
    <row r="9638" spans="2:11" x14ac:dyDescent="0.2">
      <c r="B9638" s="35">
        <v>9623</v>
      </c>
      <c r="C9638" s="93">
        <v>0.63820274179191827</v>
      </c>
      <c r="D9638" s="101">
        <f t="shared" si="1060"/>
        <v>1.3472978070434298</v>
      </c>
      <c r="E9638" s="93">
        <v>0.31953676921128848</v>
      </c>
      <c r="F9638" s="102">
        <f t="shared" si="1058"/>
        <v>1.3195367692112885</v>
      </c>
      <c r="G9638" s="102">
        <f t="shared" si="1061"/>
        <v>28614.952613890349</v>
      </c>
      <c r="H9638" s="102">
        <f t="shared" si="1059"/>
        <v>28615.761804234382</v>
      </c>
      <c r="I9638" s="102">
        <f t="shared" si="1062"/>
        <v>0.80919034403268597</v>
      </c>
      <c r="J9638" s="102">
        <f t="shared" si="1063"/>
        <v>28617.081341003592</v>
      </c>
      <c r="K9638" s="103">
        <f t="shared" si="1064"/>
        <v>2.1287271132423484</v>
      </c>
    </row>
    <row r="9639" spans="2:11" ht="16" thickBot="1" x14ac:dyDescent="0.25">
      <c r="B9639" s="39">
        <v>9624</v>
      </c>
      <c r="C9639" s="94">
        <v>0.53240180872604437</v>
      </c>
      <c r="D9639" s="104">
        <f t="shared" si="1060"/>
        <v>1.8910703854809945</v>
      </c>
      <c r="E9639" s="94">
        <v>0.34895131722673145</v>
      </c>
      <c r="F9639" s="105">
        <f t="shared" si="1058"/>
        <v>1.3489513172267316</v>
      </c>
      <c r="G9639" s="105">
        <f t="shared" si="1061"/>
        <v>28616.843684275831</v>
      </c>
      <c r="H9639" s="105">
        <f t="shared" si="1059"/>
        <v>28617.081341003592</v>
      </c>
      <c r="I9639" s="105">
        <f t="shared" si="1062"/>
        <v>0.23765672776062274</v>
      </c>
      <c r="J9639" s="105">
        <f t="shared" si="1063"/>
        <v>28618.43029232082</v>
      </c>
      <c r="K9639" s="106">
        <f t="shared" si="1064"/>
        <v>1.5866080449886795</v>
      </c>
    </row>
    <row r="9640" spans="2:11" x14ac:dyDescent="0.2">
      <c r="B9640" s="35">
        <v>9625</v>
      </c>
      <c r="C9640" s="93">
        <v>0.80064104649509804</v>
      </c>
      <c r="D9640" s="101">
        <f t="shared" si="1060"/>
        <v>0.66702769221385705</v>
      </c>
      <c r="E9640" s="93">
        <v>0.27374772014013216</v>
      </c>
      <c r="F9640" s="102">
        <f t="shared" si="1058"/>
        <v>1.2737477201401322</v>
      </c>
      <c r="G9640" s="102">
        <f t="shared" si="1061"/>
        <v>28617.510711968043</v>
      </c>
      <c r="H9640" s="102">
        <f t="shared" si="1059"/>
        <v>28618.43029232082</v>
      </c>
      <c r="I9640" s="102">
        <f t="shared" si="1062"/>
        <v>0.91958035277639283</v>
      </c>
      <c r="J9640" s="102">
        <f t="shared" si="1063"/>
        <v>28619.704040040961</v>
      </c>
      <c r="K9640" s="103">
        <f t="shared" si="1064"/>
        <v>2.1933280729172111</v>
      </c>
    </row>
    <row r="9641" spans="2:11" x14ac:dyDescent="0.2">
      <c r="B9641" s="35">
        <v>9626</v>
      </c>
      <c r="C9641" s="93">
        <v>0.6092525094498773</v>
      </c>
      <c r="D9641" s="101">
        <f t="shared" si="1060"/>
        <v>1.4865674027064142</v>
      </c>
      <c r="E9641" s="93">
        <v>0.19543981198979743</v>
      </c>
      <c r="F9641" s="102">
        <f t="shared" si="1058"/>
        <v>1.1954398119897975</v>
      </c>
      <c r="G9641" s="102">
        <f t="shared" si="1061"/>
        <v>28618.997279370749</v>
      </c>
      <c r="H9641" s="102">
        <f t="shared" si="1059"/>
        <v>28619.704040040961</v>
      </c>
      <c r="I9641" s="102">
        <f t="shared" si="1062"/>
        <v>0.70676067021122435</v>
      </c>
      <c r="J9641" s="102">
        <f t="shared" si="1063"/>
        <v>28620.899479852949</v>
      </c>
      <c r="K9641" s="103">
        <f t="shared" si="1064"/>
        <v>1.9022004821999872</v>
      </c>
    </row>
    <row r="9642" spans="2:11" x14ac:dyDescent="0.2">
      <c r="B9642" s="35">
        <v>9627</v>
      </c>
      <c r="C9642" s="93">
        <v>0.99488274661255061</v>
      </c>
      <c r="D9642" s="101">
        <f t="shared" si="1060"/>
        <v>1.5391174103942135E-2</v>
      </c>
      <c r="E9642" s="93">
        <v>0.50683419377736449</v>
      </c>
      <c r="F9642" s="102">
        <f t="shared" si="1058"/>
        <v>1.5068341937773644</v>
      </c>
      <c r="G9642" s="102">
        <f t="shared" si="1061"/>
        <v>28619.012670544853</v>
      </c>
      <c r="H9642" s="102">
        <f t="shared" si="1059"/>
        <v>28620.899479852949</v>
      </c>
      <c r="I9642" s="102">
        <f t="shared" si="1062"/>
        <v>1.8868093080964172</v>
      </c>
      <c r="J9642" s="102">
        <f t="shared" si="1063"/>
        <v>28622.406314046726</v>
      </c>
      <c r="K9642" s="103">
        <f t="shared" si="1064"/>
        <v>3.3936435018731572</v>
      </c>
    </row>
    <row r="9643" spans="2:11" ht="16" thickBot="1" x14ac:dyDescent="0.25">
      <c r="B9643" s="39">
        <v>9628</v>
      </c>
      <c r="C9643" s="94">
        <v>0.46516769003838532</v>
      </c>
      <c r="D9643" s="104">
        <f t="shared" si="1060"/>
        <v>2.2960719439962882</v>
      </c>
      <c r="E9643" s="94">
        <v>0.33489391035422755</v>
      </c>
      <c r="F9643" s="105">
        <f t="shared" ref="F9643:F9706" si="1065">($N$18-$N$19)*E9643+$N$19</f>
        <v>1.3348939103542277</v>
      </c>
      <c r="G9643" s="105">
        <f t="shared" si="1061"/>
        <v>28621.308742488851</v>
      </c>
      <c r="H9643" s="105">
        <f t="shared" ref="H9643:H9706" si="1066">+MAX(G9643,J9642)</f>
        <v>28622.406314046726</v>
      </c>
      <c r="I9643" s="105">
        <f t="shared" si="1062"/>
        <v>1.0975715578751988</v>
      </c>
      <c r="J9643" s="105">
        <f t="shared" si="1063"/>
        <v>28623.741207957079</v>
      </c>
      <c r="K9643" s="106">
        <f t="shared" si="1064"/>
        <v>2.4324654682277469</v>
      </c>
    </row>
    <row r="9644" spans="2:11" x14ac:dyDescent="0.2">
      <c r="B9644" s="35">
        <v>9629</v>
      </c>
      <c r="C9644" s="93">
        <v>0.91963951327624938</v>
      </c>
      <c r="D9644" s="101">
        <f t="shared" ref="D9644:D9707" si="1067">-LN(C9644)/$N$16</f>
        <v>0.25132055736358838</v>
      </c>
      <c r="E9644" s="93">
        <v>0.97389650501231029</v>
      </c>
      <c r="F9644" s="102">
        <f t="shared" si="1065"/>
        <v>1.9738965050123103</v>
      </c>
      <c r="G9644" s="102">
        <f t="shared" ref="G9644:G9707" si="1068">G9643+D9644</f>
        <v>28621.560063046214</v>
      </c>
      <c r="H9644" s="102">
        <f t="shared" si="1066"/>
        <v>28623.741207957079</v>
      </c>
      <c r="I9644" s="102">
        <f t="shared" si="1062"/>
        <v>2.181144910864532</v>
      </c>
      <c r="J9644" s="102">
        <f t="shared" si="1063"/>
        <v>28625.715104462091</v>
      </c>
      <c r="K9644" s="103">
        <f t="shared" si="1064"/>
        <v>4.1550414158773492</v>
      </c>
    </row>
    <row r="9645" spans="2:11" x14ac:dyDescent="0.2">
      <c r="B9645" s="35">
        <v>9630</v>
      </c>
      <c r="C9645" s="93">
        <v>0.80005992662301784</v>
      </c>
      <c r="D9645" s="101">
        <f t="shared" si="1067"/>
        <v>0.66920593752276747</v>
      </c>
      <c r="E9645" s="93">
        <v>0.72194864413869264</v>
      </c>
      <c r="F9645" s="102">
        <f t="shared" si="1065"/>
        <v>1.7219486441386926</v>
      </c>
      <c r="G9645" s="102">
        <f t="shared" si="1068"/>
        <v>28622.229268983738</v>
      </c>
      <c r="H9645" s="102">
        <f t="shared" si="1066"/>
        <v>28625.715104462091</v>
      </c>
      <c r="I9645" s="102">
        <f t="shared" si="1062"/>
        <v>3.4858354783536925</v>
      </c>
      <c r="J9645" s="102">
        <f t="shared" si="1063"/>
        <v>28627.43705310623</v>
      </c>
      <c r="K9645" s="103">
        <f t="shared" si="1064"/>
        <v>5.2077841224927397</v>
      </c>
    </row>
    <row r="9646" spans="2:11" x14ac:dyDescent="0.2">
      <c r="B9646" s="35">
        <v>9631</v>
      </c>
      <c r="C9646" s="93">
        <v>0.73532142448294979</v>
      </c>
      <c r="D9646" s="101">
        <f t="shared" si="1067"/>
        <v>0.9223426894221638</v>
      </c>
      <c r="E9646" s="93">
        <v>0.23006111637516746</v>
      </c>
      <c r="F9646" s="102">
        <f t="shared" si="1065"/>
        <v>1.2300611163751674</v>
      </c>
      <c r="G9646" s="102">
        <f t="shared" si="1068"/>
        <v>28623.151611673158</v>
      </c>
      <c r="H9646" s="102">
        <f t="shared" si="1066"/>
        <v>28627.43705310623</v>
      </c>
      <c r="I9646" s="102">
        <f t="shared" si="1062"/>
        <v>4.2854414330722648</v>
      </c>
      <c r="J9646" s="102">
        <f t="shared" si="1063"/>
        <v>28628.667114222604</v>
      </c>
      <c r="K9646" s="103">
        <f t="shared" si="1064"/>
        <v>5.5155025494459551</v>
      </c>
    </row>
    <row r="9647" spans="2:11" ht="16" thickBot="1" x14ac:dyDescent="0.25">
      <c r="B9647" s="39">
        <v>9632</v>
      </c>
      <c r="C9647" s="94">
        <v>0.13254082914322396</v>
      </c>
      <c r="D9647" s="104">
        <f t="shared" si="1067"/>
        <v>6.0625936096363713</v>
      </c>
      <c r="E9647" s="94">
        <v>0.59686325430457099</v>
      </c>
      <c r="F9647" s="105">
        <f t="shared" si="1065"/>
        <v>1.5968632543045711</v>
      </c>
      <c r="G9647" s="105">
        <f t="shared" si="1068"/>
        <v>28629.214205282795</v>
      </c>
      <c r="H9647" s="105">
        <f t="shared" si="1066"/>
        <v>28629.214205282795</v>
      </c>
      <c r="I9647" s="105">
        <f t="shared" si="1062"/>
        <v>0</v>
      </c>
      <c r="J9647" s="105">
        <f t="shared" si="1063"/>
        <v>28630.811068537099</v>
      </c>
      <c r="K9647" s="106">
        <f t="shared" si="1064"/>
        <v>1.5968632543044805</v>
      </c>
    </row>
    <row r="9648" spans="2:11" x14ac:dyDescent="0.2">
      <c r="B9648" s="35">
        <v>9633</v>
      </c>
      <c r="C9648" s="93">
        <v>0.52017339798175843</v>
      </c>
      <c r="D9648" s="101">
        <f t="shared" si="1067"/>
        <v>1.9607791960022534</v>
      </c>
      <c r="E9648" s="93">
        <v>8.9093215724257546E-2</v>
      </c>
      <c r="F9648" s="102">
        <f t="shared" si="1065"/>
        <v>1.0890932157242577</v>
      </c>
      <c r="G9648" s="102">
        <f t="shared" si="1068"/>
        <v>28631.174984478796</v>
      </c>
      <c r="H9648" s="102">
        <f t="shared" si="1066"/>
        <v>28631.174984478796</v>
      </c>
      <c r="I9648" s="102">
        <f t="shared" si="1062"/>
        <v>0</v>
      </c>
      <c r="J9648" s="102">
        <f t="shared" si="1063"/>
        <v>28632.264077694519</v>
      </c>
      <c r="K9648" s="103">
        <f t="shared" si="1064"/>
        <v>1.0890932157235511</v>
      </c>
    </row>
    <row r="9649" spans="2:11" x14ac:dyDescent="0.2">
      <c r="B9649" s="35">
        <v>9634</v>
      </c>
      <c r="C9649" s="93">
        <v>0.8595425480516824</v>
      </c>
      <c r="D9649" s="101">
        <f t="shared" si="1067"/>
        <v>0.45406485637444094</v>
      </c>
      <c r="E9649" s="93">
        <v>0.74746593837536257</v>
      </c>
      <c r="F9649" s="102">
        <f t="shared" si="1065"/>
        <v>1.7474659383753626</v>
      </c>
      <c r="G9649" s="102">
        <f t="shared" si="1068"/>
        <v>28631.62904933517</v>
      </c>
      <c r="H9649" s="102">
        <f t="shared" si="1066"/>
        <v>28632.264077694519</v>
      </c>
      <c r="I9649" s="102">
        <f t="shared" si="1062"/>
        <v>0.63502835934923496</v>
      </c>
      <c r="J9649" s="102">
        <f t="shared" si="1063"/>
        <v>28634.011543632896</v>
      </c>
      <c r="K9649" s="103">
        <f t="shared" si="1064"/>
        <v>2.3824942977262253</v>
      </c>
    </row>
    <row r="9650" spans="2:11" x14ac:dyDescent="0.2">
      <c r="B9650" s="35">
        <v>9635</v>
      </c>
      <c r="C9650" s="93">
        <v>0.52946847965494837</v>
      </c>
      <c r="D9650" s="101">
        <f t="shared" si="1067"/>
        <v>1.9076449326620755</v>
      </c>
      <c r="E9650" s="93">
        <v>0.26382995205582072</v>
      </c>
      <c r="F9650" s="102">
        <f t="shared" si="1065"/>
        <v>1.2638299520558207</v>
      </c>
      <c r="G9650" s="102">
        <f t="shared" si="1068"/>
        <v>28633.53669426783</v>
      </c>
      <c r="H9650" s="102">
        <f t="shared" si="1066"/>
        <v>28634.011543632896</v>
      </c>
      <c r="I9650" s="102">
        <f t="shared" si="1062"/>
        <v>0.47484936506589293</v>
      </c>
      <c r="J9650" s="102">
        <f t="shared" si="1063"/>
        <v>28635.275373584951</v>
      </c>
      <c r="K9650" s="103">
        <f t="shared" si="1064"/>
        <v>1.738679317120841</v>
      </c>
    </row>
    <row r="9651" spans="2:11" ht="16" thickBot="1" x14ac:dyDescent="0.25">
      <c r="B9651" s="39">
        <v>9636</v>
      </c>
      <c r="C9651" s="94">
        <v>0.21695284788126701</v>
      </c>
      <c r="D9651" s="104">
        <f t="shared" si="1067"/>
        <v>4.5842257197674892</v>
      </c>
      <c r="E9651" s="94">
        <v>0.20780215046209272</v>
      </c>
      <c r="F9651" s="105">
        <f t="shared" si="1065"/>
        <v>1.2078021504620926</v>
      </c>
      <c r="G9651" s="105">
        <f t="shared" si="1068"/>
        <v>28638.120919987599</v>
      </c>
      <c r="H9651" s="105">
        <f t="shared" si="1066"/>
        <v>28638.120919987599</v>
      </c>
      <c r="I9651" s="105">
        <f t="shared" si="1062"/>
        <v>0</v>
      </c>
      <c r="J9651" s="105">
        <f t="shared" si="1063"/>
        <v>28639.32872213806</v>
      </c>
      <c r="K9651" s="106">
        <f t="shared" si="1064"/>
        <v>1.2078021504603385</v>
      </c>
    </row>
    <row r="9652" spans="2:11" x14ac:dyDescent="0.2">
      <c r="B9652" s="35">
        <v>9637</v>
      </c>
      <c r="C9652" s="93">
        <v>2.1735809454397126E-2</v>
      </c>
      <c r="D9652" s="101">
        <f t="shared" si="1067"/>
        <v>11.48638251976981</v>
      </c>
      <c r="E9652" s="93">
        <v>0.58924984345088915</v>
      </c>
      <c r="F9652" s="102">
        <f t="shared" si="1065"/>
        <v>1.5892498434508893</v>
      </c>
      <c r="G9652" s="102">
        <f t="shared" si="1068"/>
        <v>28649.607302507367</v>
      </c>
      <c r="H9652" s="102">
        <f t="shared" si="1066"/>
        <v>28649.607302507367</v>
      </c>
      <c r="I9652" s="102">
        <f t="shared" si="1062"/>
        <v>0</v>
      </c>
      <c r="J9652" s="102">
        <f t="shared" si="1063"/>
        <v>28651.196552350819</v>
      </c>
      <c r="K9652" s="103">
        <f t="shared" si="1064"/>
        <v>1.5892498434513982</v>
      </c>
    </row>
    <row r="9653" spans="2:11" x14ac:dyDescent="0.2">
      <c r="B9653" s="35">
        <v>9638</v>
      </c>
      <c r="C9653" s="93">
        <v>0.74820360042191514</v>
      </c>
      <c r="D9653" s="101">
        <f t="shared" si="1067"/>
        <v>0.87024043490414427</v>
      </c>
      <c r="E9653" s="93">
        <v>0.45265092948801766</v>
      </c>
      <c r="F9653" s="102">
        <f t="shared" si="1065"/>
        <v>1.4526509294880177</v>
      </c>
      <c r="G9653" s="102">
        <f t="shared" si="1068"/>
        <v>28650.47754294227</v>
      </c>
      <c r="H9653" s="102">
        <f t="shared" si="1066"/>
        <v>28651.196552350819</v>
      </c>
      <c r="I9653" s="102">
        <f t="shared" si="1062"/>
        <v>0.71900940854902728</v>
      </c>
      <c r="J9653" s="102">
        <f t="shared" si="1063"/>
        <v>28652.649203280307</v>
      </c>
      <c r="K9653" s="103">
        <f t="shared" si="1064"/>
        <v>2.1716603380373272</v>
      </c>
    </row>
    <row r="9654" spans="2:11" x14ac:dyDescent="0.2">
      <c r="B9654" s="35">
        <v>9639</v>
      </c>
      <c r="C9654" s="93">
        <v>0.87221217785956029</v>
      </c>
      <c r="D9654" s="101">
        <f t="shared" si="1067"/>
        <v>0.41016768431404044</v>
      </c>
      <c r="E9654" s="93">
        <v>0.45505511971077939</v>
      </c>
      <c r="F9654" s="102">
        <f t="shared" si="1065"/>
        <v>1.4550551197107793</v>
      </c>
      <c r="G9654" s="102">
        <f t="shared" si="1068"/>
        <v>28650.887710626583</v>
      </c>
      <c r="H9654" s="102">
        <f t="shared" si="1066"/>
        <v>28652.649203280307</v>
      </c>
      <c r="I9654" s="102">
        <f t="shared" si="1062"/>
        <v>1.7614926537244173</v>
      </c>
      <c r="J9654" s="102">
        <f t="shared" si="1063"/>
        <v>28654.104258400017</v>
      </c>
      <c r="K9654" s="103">
        <f t="shared" si="1064"/>
        <v>3.2165477734342858</v>
      </c>
    </row>
    <row r="9655" spans="2:11" ht="16" thickBot="1" x14ac:dyDescent="0.25">
      <c r="B9655" s="39">
        <v>9640</v>
      </c>
      <c r="C9655" s="94">
        <v>0.10618639162456411</v>
      </c>
      <c r="D9655" s="104">
        <f t="shared" si="1067"/>
        <v>6.7276779525396488</v>
      </c>
      <c r="E9655" s="94">
        <v>0.38895813393219281</v>
      </c>
      <c r="F9655" s="105">
        <f t="shared" si="1065"/>
        <v>1.3889581339321928</v>
      </c>
      <c r="G9655" s="105">
        <f t="shared" si="1068"/>
        <v>28657.615388579121</v>
      </c>
      <c r="H9655" s="105">
        <f t="shared" si="1066"/>
        <v>28657.615388579121</v>
      </c>
      <c r="I9655" s="105">
        <f t="shared" si="1062"/>
        <v>0</v>
      </c>
      <c r="J9655" s="105">
        <f t="shared" si="1063"/>
        <v>28659.004346713053</v>
      </c>
      <c r="K9655" s="106">
        <f t="shared" si="1064"/>
        <v>1.3889581339317374</v>
      </c>
    </row>
    <row r="9656" spans="2:11" x14ac:dyDescent="0.2">
      <c r="B9656" s="35">
        <v>9641</v>
      </c>
      <c r="C9656" s="93">
        <v>0.54456876340543514</v>
      </c>
      <c r="D9656" s="101">
        <f t="shared" si="1067"/>
        <v>1.8232831720101199</v>
      </c>
      <c r="E9656" s="93">
        <v>0.43490187329776353</v>
      </c>
      <c r="F9656" s="102">
        <f t="shared" si="1065"/>
        <v>1.4349018732977634</v>
      </c>
      <c r="G9656" s="102">
        <f t="shared" si="1068"/>
        <v>28659.43867175113</v>
      </c>
      <c r="H9656" s="102">
        <f t="shared" si="1066"/>
        <v>28659.43867175113</v>
      </c>
      <c r="I9656" s="102">
        <f t="shared" si="1062"/>
        <v>0</v>
      </c>
      <c r="J9656" s="102">
        <f t="shared" si="1063"/>
        <v>28660.873573624427</v>
      </c>
      <c r="K9656" s="103">
        <f t="shared" si="1064"/>
        <v>1.4349018732973491</v>
      </c>
    </row>
    <row r="9657" spans="2:11" x14ac:dyDescent="0.2">
      <c r="B9657" s="35">
        <v>9642</v>
      </c>
      <c r="C9657" s="93">
        <v>0.21011699150050034</v>
      </c>
      <c r="D9657" s="101">
        <f t="shared" si="1067"/>
        <v>4.680272403015767</v>
      </c>
      <c r="E9657" s="93">
        <v>0.61015105793112911</v>
      </c>
      <c r="F9657" s="102">
        <f t="shared" si="1065"/>
        <v>1.6101510579311291</v>
      </c>
      <c r="G9657" s="102">
        <f t="shared" si="1068"/>
        <v>28664.118944154146</v>
      </c>
      <c r="H9657" s="102">
        <f t="shared" si="1066"/>
        <v>28664.118944154146</v>
      </c>
      <c r="I9657" s="102">
        <f t="shared" si="1062"/>
        <v>0</v>
      </c>
      <c r="J9657" s="102">
        <f t="shared" si="1063"/>
        <v>28665.729095212078</v>
      </c>
      <c r="K9657" s="103">
        <f t="shared" si="1064"/>
        <v>1.6101510579319438</v>
      </c>
    </row>
    <row r="9658" spans="2:11" x14ac:dyDescent="0.2">
      <c r="B9658" s="35">
        <v>9643</v>
      </c>
      <c r="C9658" s="93">
        <v>0.57739293197298924</v>
      </c>
      <c r="D9658" s="101">
        <f t="shared" si="1067"/>
        <v>1.6476967588671363</v>
      </c>
      <c r="E9658" s="93">
        <v>0.75374659379853148</v>
      </c>
      <c r="F9658" s="102">
        <f t="shared" si="1065"/>
        <v>1.7537465937985315</v>
      </c>
      <c r="G9658" s="102">
        <f t="shared" si="1068"/>
        <v>28665.766640913014</v>
      </c>
      <c r="H9658" s="102">
        <f t="shared" si="1066"/>
        <v>28665.766640913014</v>
      </c>
      <c r="I9658" s="102">
        <f t="shared" si="1062"/>
        <v>0</v>
      </c>
      <c r="J9658" s="102">
        <f t="shared" si="1063"/>
        <v>28667.520387506815</v>
      </c>
      <c r="K9658" s="103">
        <f t="shared" si="1064"/>
        <v>1.7537465938003152</v>
      </c>
    </row>
    <row r="9659" spans="2:11" ht="16" thickBot="1" x14ac:dyDescent="0.25">
      <c r="B9659" s="39">
        <v>9644</v>
      </c>
      <c r="C9659" s="94">
        <v>0.63974295046280161</v>
      </c>
      <c r="D9659" s="104">
        <f t="shared" si="1067"/>
        <v>1.3400664696276021</v>
      </c>
      <c r="E9659" s="94">
        <v>0.56453778896426376</v>
      </c>
      <c r="F9659" s="105">
        <f t="shared" si="1065"/>
        <v>1.5645377889642638</v>
      </c>
      <c r="G9659" s="105">
        <f t="shared" si="1068"/>
        <v>28667.106707382642</v>
      </c>
      <c r="H9659" s="105">
        <f t="shared" si="1066"/>
        <v>28667.520387506815</v>
      </c>
      <c r="I9659" s="105">
        <f t="shared" si="1062"/>
        <v>0.41368012417296995</v>
      </c>
      <c r="J9659" s="105">
        <f t="shared" si="1063"/>
        <v>28669.084925295778</v>
      </c>
      <c r="K9659" s="106">
        <f t="shared" si="1064"/>
        <v>1.9782179131361772</v>
      </c>
    </row>
    <row r="9660" spans="2:11" x14ac:dyDescent="0.2">
      <c r="B9660" s="35">
        <v>9645</v>
      </c>
      <c r="C9660" s="93">
        <v>0.47112524709890846</v>
      </c>
      <c r="D9660" s="101">
        <f t="shared" si="1067"/>
        <v>2.2578939087241126</v>
      </c>
      <c r="E9660" s="93">
        <v>0.21957228280622076</v>
      </c>
      <c r="F9660" s="102">
        <f t="shared" si="1065"/>
        <v>1.2195722828062208</v>
      </c>
      <c r="G9660" s="102">
        <f t="shared" si="1068"/>
        <v>28669.364601291367</v>
      </c>
      <c r="H9660" s="102">
        <f t="shared" si="1066"/>
        <v>28669.364601291367</v>
      </c>
      <c r="I9660" s="102">
        <f t="shared" si="1062"/>
        <v>0</v>
      </c>
      <c r="J9660" s="102">
        <f t="shared" si="1063"/>
        <v>28670.584173574174</v>
      </c>
      <c r="K9660" s="103">
        <f t="shared" si="1064"/>
        <v>1.2195722828073485</v>
      </c>
    </row>
    <row r="9661" spans="2:11" x14ac:dyDescent="0.2">
      <c r="B9661" s="35">
        <v>9646</v>
      </c>
      <c r="C9661" s="93">
        <v>0.17005026615314978</v>
      </c>
      <c r="D9661" s="101">
        <f t="shared" si="1067"/>
        <v>5.314983607151194</v>
      </c>
      <c r="E9661" s="93">
        <v>0.44748069267738633</v>
      </c>
      <c r="F9661" s="102">
        <f t="shared" si="1065"/>
        <v>1.4474806926773862</v>
      </c>
      <c r="G9661" s="102">
        <f t="shared" si="1068"/>
        <v>28674.679584898517</v>
      </c>
      <c r="H9661" s="102">
        <f t="shared" si="1066"/>
        <v>28674.679584898517</v>
      </c>
      <c r="I9661" s="102">
        <f t="shared" si="1062"/>
        <v>0</v>
      </c>
      <c r="J9661" s="102">
        <f t="shared" si="1063"/>
        <v>28676.127065591194</v>
      </c>
      <c r="K9661" s="103">
        <f t="shared" si="1064"/>
        <v>1.4474806926773454</v>
      </c>
    </row>
    <row r="9662" spans="2:11" x14ac:dyDescent="0.2">
      <c r="B9662" s="35">
        <v>9647</v>
      </c>
      <c r="C9662" s="93">
        <v>0.90415983243510878</v>
      </c>
      <c r="D9662" s="101">
        <f t="shared" si="1067"/>
        <v>0.30224738528163841</v>
      </c>
      <c r="E9662" s="93">
        <v>0.34217109409485702</v>
      </c>
      <c r="F9662" s="102">
        <f t="shared" si="1065"/>
        <v>1.342171094094857</v>
      </c>
      <c r="G9662" s="102">
        <f t="shared" si="1068"/>
        <v>28674.9818322838</v>
      </c>
      <c r="H9662" s="102">
        <f t="shared" si="1066"/>
        <v>28676.127065591194</v>
      </c>
      <c r="I9662" s="102">
        <f t="shared" si="1062"/>
        <v>1.1452333073939371</v>
      </c>
      <c r="J9662" s="102">
        <f t="shared" si="1063"/>
        <v>28677.469236685291</v>
      </c>
      <c r="K9662" s="103">
        <f t="shared" si="1064"/>
        <v>2.4874044014904939</v>
      </c>
    </row>
    <row r="9663" spans="2:11" ht="16" thickBot="1" x14ac:dyDescent="0.25">
      <c r="B9663" s="39">
        <v>9648</v>
      </c>
      <c r="C9663" s="94">
        <v>0.6323308716220124</v>
      </c>
      <c r="D9663" s="104">
        <f t="shared" si="1067"/>
        <v>1.3750274723470759</v>
      </c>
      <c r="E9663" s="94">
        <v>0.94618816643214654</v>
      </c>
      <c r="F9663" s="105">
        <f t="shared" si="1065"/>
        <v>1.9461881664321465</v>
      </c>
      <c r="G9663" s="105">
        <f t="shared" si="1068"/>
        <v>28676.356859756146</v>
      </c>
      <c r="H9663" s="105">
        <f t="shared" si="1066"/>
        <v>28677.469236685291</v>
      </c>
      <c r="I9663" s="105">
        <f t="shared" si="1062"/>
        <v>1.112376929144375</v>
      </c>
      <c r="J9663" s="105">
        <f t="shared" si="1063"/>
        <v>28679.415424851722</v>
      </c>
      <c r="K9663" s="106">
        <f t="shared" si="1064"/>
        <v>3.0585650955763413</v>
      </c>
    </row>
    <row r="9664" spans="2:11" x14ac:dyDescent="0.2">
      <c r="B9664" s="35">
        <v>9649</v>
      </c>
      <c r="C9664" s="93">
        <v>0.40427286276485286</v>
      </c>
      <c r="D9664" s="101">
        <f t="shared" si="1067"/>
        <v>2.7169956783587037</v>
      </c>
      <c r="E9664" s="93">
        <v>0.92055747845965397</v>
      </c>
      <c r="F9664" s="102">
        <f t="shared" si="1065"/>
        <v>1.920557478459654</v>
      </c>
      <c r="G9664" s="102">
        <f t="shared" si="1068"/>
        <v>28679.073855434504</v>
      </c>
      <c r="H9664" s="102">
        <f t="shared" si="1066"/>
        <v>28679.415424851722</v>
      </c>
      <c r="I9664" s="102">
        <f t="shared" si="1062"/>
        <v>0.34156941721812473</v>
      </c>
      <c r="J9664" s="102">
        <f t="shared" si="1063"/>
        <v>28681.335982330183</v>
      </c>
      <c r="K9664" s="103">
        <f t="shared" si="1064"/>
        <v>2.2621268956791027</v>
      </c>
    </row>
    <row r="9665" spans="2:11" x14ac:dyDescent="0.2">
      <c r="B9665" s="35">
        <v>9650</v>
      </c>
      <c r="C9665" s="93">
        <v>0.32059084150947137</v>
      </c>
      <c r="D9665" s="101">
        <f t="shared" si="1067"/>
        <v>3.412768817805067</v>
      </c>
      <c r="E9665" s="93">
        <v>0.22818014664519992</v>
      </c>
      <c r="F9665" s="102">
        <f t="shared" si="1065"/>
        <v>1.2281801466452</v>
      </c>
      <c r="G9665" s="102">
        <f t="shared" si="1068"/>
        <v>28682.486624252309</v>
      </c>
      <c r="H9665" s="102">
        <f t="shared" si="1066"/>
        <v>28682.486624252309</v>
      </c>
      <c r="I9665" s="102">
        <f t="shared" si="1062"/>
        <v>0</v>
      </c>
      <c r="J9665" s="102">
        <f t="shared" si="1063"/>
        <v>28683.714804398955</v>
      </c>
      <c r="K9665" s="103">
        <f t="shared" si="1064"/>
        <v>1.2281801466451725</v>
      </c>
    </row>
    <row r="9666" spans="2:11" x14ac:dyDescent="0.2">
      <c r="B9666" s="35">
        <v>9651</v>
      </c>
      <c r="C9666" s="93">
        <v>0.44214356256166853</v>
      </c>
      <c r="D9666" s="101">
        <f t="shared" si="1067"/>
        <v>2.4483619423965779</v>
      </c>
      <c r="E9666" s="93">
        <v>0.36062210096330449</v>
      </c>
      <c r="F9666" s="102">
        <f t="shared" si="1065"/>
        <v>1.3606221009633046</v>
      </c>
      <c r="G9666" s="102">
        <f t="shared" si="1068"/>
        <v>28684.934986194705</v>
      </c>
      <c r="H9666" s="102">
        <f t="shared" si="1066"/>
        <v>28684.934986194705</v>
      </c>
      <c r="I9666" s="102">
        <f t="shared" si="1062"/>
        <v>0</v>
      </c>
      <c r="J9666" s="102">
        <f t="shared" si="1063"/>
        <v>28686.29560829567</v>
      </c>
      <c r="K9666" s="103">
        <f t="shared" si="1064"/>
        <v>1.3606221009649744</v>
      </c>
    </row>
    <row r="9667" spans="2:11" ht="16" thickBot="1" x14ac:dyDescent="0.25">
      <c r="B9667" s="39">
        <v>9652</v>
      </c>
      <c r="C9667" s="94">
        <v>0.97368756662410083</v>
      </c>
      <c r="D9667" s="104">
        <f t="shared" si="1067"/>
        <v>7.999440085491287E-2</v>
      </c>
      <c r="E9667" s="94">
        <v>0.21404517737731277</v>
      </c>
      <c r="F9667" s="105">
        <f t="shared" si="1065"/>
        <v>1.2140451773773129</v>
      </c>
      <c r="G9667" s="105">
        <f t="shared" si="1068"/>
        <v>28685.014980595559</v>
      </c>
      <c r="H9667" s="105">
        <f t="shared" si="1066"/>
        <v>28686.29560829567</v>
      </c>
      <c r="I9667" s="105">
        <f t="shared" si="1062"/>
        <v>1.2806277001109265</v>
      </c>
      <c r="J9667" s="105">
        <f t="shared" si="1063"/>
        <v>28687.509653473047</v>
      </c>
      <c r="K9667" s="106">
        <f t="shared" si="1064"/>
        <v>2.4946728774884832</v>
      </c>
    </row>
    <row r="9668" spans="2:11" x14ac:dyDescent="0.2">
      <c r="B9668" s="35">
        <v>9653</v>
      </c>
      <c r="C9668" s="93">
        <v>7.6073988829933215E-2</v>
      </c>
      <c r="D9668" s="101">
        <f t="shared" si="1067"/>
        <v>7.7281466251196314</v>
      </c>
      <c r="E9668" s="93">
        <v>0.43022115619016077</v>
      </c>
      <c r="F9668" s="102">
        <f t="shared" si="1065"/>
        <v>1.4302211561901608</v>
      </c>
      <c r="G9668" s="102">
        <f t="shared" si="1068"/>
        <v>28692.743127220678</v>
      </c>
      <c r="H9668" s="102">
        <f t="shared" si="1066"/>
        <v>28692.743127220678</v>
      </c>
      <c r="I9668" s="102">
        <f t="shared" si="1062"/>
        <v>0</v>
      </c>
      <c r="J9668" s="102">
        <f t="shared" si="1063"/>
        <v>28694.173348376869</v>
      </c>
      <c r="K9668" s="103">
        <f t="shared" si="1064"/>
        <v>1.430221156191692</v>
      </c>
    </row>
    <row r="9669" spans="2:11" x14ac:dyDescent="0.2">
      <c r="B9669" s="35">
        <v>9654</v>
      </c>
      <c r="C9669" s="93">
        <v>0.5053796581140243</v>
      </c>
      <c r="D9669" s="101">
        <f t="shared" si="1067"/>
        <v>2.0473360017597795</v>
      </c>
      <c r="E9669" s="93">
        <v>0.65352775896141069</v>
      </c>
      <c r="F9669" s="102">
        <f t="shared" si="1065"/>
        <v>1.6535277589614106</v>
      </c>
      <c r="G9669" s="102">
        <f t="shared" si="1068"/>
        <v>28694.790463222438</v>
      </c>
      <c r="H9669" s="102">
        <f t="shared" si="1066"/>
        <v>28694.790463222438</v>
      </c>
      <c r="I9669" s="102">
        <f t="shared" si="1062"/>
        <v>0</v>
      </c>
      <c r="J9669" s="102">
        <f t="shared" si="1063"/>
        <v>28696.443990981399</v>
      </c>
      <c r="K9669" s="103">
        <f t="shared" si="1064"/>
        <v>1.6535277589609905</v>
      </c>
    </row>
    <row r="9670" spans="2:11" x14ac:dyDescent="0.2">
      <c r="B9670" s="35">
        <v>9655</v>
      </c>
      <c r="C9670" s="93">
        <v>0.32590498871283691</v>
      </c>
      <c r="D9670" s="101">
        <f t="shared" si="1067"/>
        <v>3.363448157280347</v>
      </c>
      <c r="E9670" s="93">
        <v>0.88140486253739181</v>
      </c>
      <c r="F9670" s="102">
        <f t="shared" si="1065"/>
        <v>1.8814048625373918</v>
      </c>
      <c r="G9670" s="102">
        <f t="shared" si="1068"/>
        <v>28698.153911379719</v>
      </c>
      <c r="H9670" s="102">
        <f t="shared" si="1066"/>
        <v>28698.153911379719</v>
      </c>
      <c r="I9670" s="102">
        <f t="shared" si="1062"/>
        <v>0</v>
      </c>
      <c r="J9670" s="102">
        <f t="shared" si="1063"/>
        <v>28700.035316242258</v>
      </c>
      <c r="K9670" s="103">
        <f t="shared" si="1064"/>
        <v>1.8814048625390569</v>
      </c>
    </row>
    <row r="9671" spans="2:11" ht="16" thickBot="1" x14ac:dyDescent="0.25">
      <c r="B9671" s="39">
        <v>9656</v>
      </c>
      <c r="C9671" s="94">
        <v>0.13155265350195267</v>
      </c>
      <c r="D9671" s="104">
        <f t="shared" si="1067"/>
        <v>6.0850443019403899</v>
      </c>
      <c r="E9671" s="94">
        <v>0.34095286173434436</v>
      </c>
      <c r="F9671" s="105">
        <f t="shared" si="1065"/>
        <v>1.3409528617343445</v>
      </c>
      <c r="G9671" s="105">
        <f t="shared" si="1068"/>
        <v>28704.23895568166</v>
      </c>
      <c r="H9671" s="105">
        <f t="shared" si="1066"/>
        <v>28704.23895568166</v>
      </c>
      <c r="I9671" s="105">
        <f t="shared" si="1062"/>
        <v>0</v>
      </c>
      <c r="J9671" s="105">
        <f t="shared" si="1063"/>
        <v>28705.579908543394</v>
      </c>
      <c r="K9671" s="106">
        <f t="shared" si="1064"/>
        <v>1.3409528617339674</v>
      </c>
    </row>
    <row r="9672" spans="2:11" x14ac:dyDescent="0.2">
      <c r="B9672" s="35">
        <v>9657</v>
      </c>
      <c r="C9672" s="93">
        <v>0.59023472658411025</v>
      </c>
      <c r="D9672" s="101">
        <f t="shared" si="1067"/>
        <v>1.581704938597204</v>
      </c>
      <c r="E9672" s="93">
        <v>0.35771860944373524</v>
      </c>
      <c r="F9672" s="102">
        <f t="shared" si="1065"/>
        <v>1.3577186094437352</v>
      </c>
      <c r="G9672" s="102">
        <f t="shared" si="1068"/>
        <v>28705.820660620258</v>
      </c>
      <c r="H9672" s="102">
        <f t="shared" si="1066"/>
        <v>28705.820660620258</v>
      </c>
      <c r="I9672" s="102">
        <f t="shared" si="1062"/>
        <v>0</v>
      </c>
      <c r="J9672" s="102">
        <f t="shared" si="1063"/>
        <v>28707.178379229703</v>
      </c>
      <c r="K9672" s="103">
        <f t="shared" si="1064"/>
        <v>1.3577186094444187</v>
      </c>
    </row>
    <row r="9673" spans="2:11" x14ac:dyDescent="0.2">
      <c r="B9673" s="35">
        <v>9658</v>
      </c>
      <c r="C9673" s="93">
        <v>0.16036514175846073</v>
      </c>
      <c r="D9673" s="101">
        <f t="shared" si="1067"/>
        <v>5.490905783625422</v>
      </c>
      <c r="E9673" s="93">
        <v>0.77379114063249688</v>
      </c>
      <c r="F9673" s="102">
        <f t="shared" si="1065"/>
        <v>1.7737911406324969</v>
      </c>
      <c r="G9673" s="102">
        <f t="shared" si="1068"/>
        <v>28711.311566403885</v>
      </c>
      <c r="H9673" s="102">
        <f t="shared" si="1066"/>
        <v>28711.311566403885</v>
      </c>
      <c r="I9673" s="102">
        <f t="shared" si="1062"/>
        <v>0</v>
      </c>
      <c r="J9673" s="102">
        <f t="shared" si="1063"/>
        <v>28713.085357544518</v>
      </c>
      <c r="K9673" s="103">
        <f t="shared" si="1064"/>
        <v>1.7737911406329658</v>
      </c>
    </row>
    <row r="9674" spans="2:11" x14ac:dyDescent="0.2">
      <c r="B9674" s="35">
        <v>9659</v>
      </c>
      <c r="C9674" s="93">
        <v>4.1857681716648387E-2</v>
      </c>
      <c r="D9674" s="101">
        <f t="shared" si="1067"/>
        <v>9.5204398359800013</v>
      </c>
      <c r="E9674" s="93">
        <v>0.2016112231437992</v>
      </c>
      <c r="F9674" s="102">
        <f t="shared" si="1065"/>
        <v>1.2016112231437992</v>
      </c>
      <c r="G9674" s="102">
        <f t="shared" si="1068"/>
        <v>28720.832006239863</v>
      </c>
      <c r="H9674" s="102">
        <f t="shared" si="1066"/>
        <v>28720.832006239863</v>
      </c>
      <c r="I9674" s="102">
        <f t="shared" si="1062"/>
        <v>0</v>
      </c>
      <c r="J9674" s="102">
        <f t="shared" si="1063"/>
        <v>28722.033617463007</v>
      </c>
      <c r="K9674" s="103">
        <f t="shared" si="1064"/>
        <v>1.201611223143118</v>
      </c>
    </row>
    <row r="9675" spans="2:11" ht="16" thickBot="1" x14ac:dyDescent="0.25">
      <c r="B9675" s="39">
        <v>9660</v>
      </c>
      <c r="C9675" s="94">
        <v>0.94323526557831328</v>
      </c>
      <c r="D9675" s="104">
        <f t="shared" si="1067"/>
        <v>0.17531862350386074</v>
      </c>
      <c r="E9675" s="94">
        <v>0.79052671666717755</v>
      </c>
      <c r="F9675" s="105">
        <f t="shared" si="1065"/>
        <v>1.7905267166671774</v>
      </c>
      <c r="G9675" s="105">
        <f t="shared" si="1068"/>
        <v>28721.007324863367</v>
      </c>
      <c r="H9675" s="105">
        <f t="shared" si="1066"/>
        <v>28722.033617463007</v>
      </c>
      <c r="I9675" s="105">
        <f t="shared" si="1062"/>
        <v>1.0262925996394188</v>
      </c>
      <c r="J9675" s="105">
        <f t="shared" si="1063"/>
        <v>28723.824144179674</v>
      </c>
      <c r="K9675" s="106">
        <f t="shared" si="1064"/>
        <v>2.8168193163073738</v>
      </c>
    </row>
    <row r="9676" spans="2:11" x14ac:dyDescent="0.2">
      <c r="B9676" s="35">
        <v>9661</v>
      </c>
      <c r="C9676" s="93">
        <v>0.42561852052297888</v>
      </c>
      <c r="D9676" s="101">
        <f t="shared" si="1067"/>
        <v>2.5626354769053297</v>
      </c>
      <c r="E9676" s="93">
        <v>0.48362125685738411</v>
      </c>
      <c r="F9676" s="102">
        <f t="shared" si="1065"/>
        <v>1.4836212568573841</v>
      </c>
      <c r="G9676" s="102">
        <f t="shared" si="1068"/>
        <v>28723.569960340272</v>
      </c>
      <c r="H9676" s="102">
        <f t="shared" si="1066"/>
        <v>28723.824144179674</v>
      </c>
      <c r="I9676" s="102">
        <f t="shared" si="1062"/>
        <v>0.25418383940268541</v>
      </c>
      <c r="J9676" s="102">
        <f t="shared" si="1063"/>
        <v>28725.307765436533</v>
      </c>
      <c r="K9676" s="103">
        <f t="shared" si="1064"/>
        <v>1.7378050962615816</v>
      </c>
    </row>
    <row r="9677" spans="2:11" x14ac:dyDescent="0.2">
      <c r="B9677" s="35">
        <v>9662</v>
      </c>
      <c r="C9677" s="93">
        <v>0.49747897202527058</v>
      </c>
      <c r="D9677" s="101">
        <f t="shared" si="1067"/>
        <v>2.0946059716879946</v>
      </c>
      <c r="E9677" s="93">
        <v>0.69536747959687628</v>
      </c>
      <c r="F9677" s="102">
        <f t="shared" si="1065"/>
        <v>1.6953674795968763</v>
      </c>
      <c r="G9677" s="102">
        <f t="shared" si="1068"/>
        <v>28725.66456631196</v>
      </c>
      <c r="H9677" s="102">
        <f t="shared" si="1066"/>
        <v>28725.66456631196</v>
      </c>
      <c r="I9677" s="102">
        <f t="shared" si="1062"/>
        <v>0</v>
      </c>
      <c r="J9677" s="102">
        <f t="shared" si="1063"/>
        <v>28727.359933791558</v>
      </c>
      <c r="K9677" s="103">
        <f t="shared" si="1064"/>
        <v>1.6953674795986444</v>
      </c>
    </row>
    <row r="9678" spans="2:11" x14ac:dyDescent="0.2">
      <c r="B9678" s="35">
        <v>9663</v>
      </c>
      <c r="C9678" s="93">
        <v>6.6983190996694697E-2</v>
      </c>
      <c r="D9678" s="101">
        <f t="shared" si="1067"/>
        <v>8.1099407151399987</v>
      </c>
      <c r="E9678" s="93">
        <v>0.26463013277138236</v>
      </c>
      <c r="F9678" s="102">
        <f t="shared" si="1065"/>
        <v>1.2646301327713823</v>
      </c>
      <c r="G9678" s="102">
        <f t="shared" si="1068"/>
        <v>28733.774507027101</v>
      </c>
      <c r="H9678" s="102">
        <f t="shared" si="1066"/>
        <v>28733.774507027101</v>
      </c>
      <c r="I9678" s="102">
        <f t="shared" si="1062"/>
        <v>0</v>
      </c>
      <c r="J9678" s="102">
        <f t="shared" si="1063"/>
        <v>28735.039137159874</v>
      </c>
      <c r="K9678" s="103">
        <f t="shared" si="1064"/>
        <v>1.2646301327731635</v>
      </c>
    </row>
    <row r="9679" spans="2:11" ht="16" thickBot="1" x14ac:dyDescent="0.25">
      <c r="B9679" s="39">
        <v>9664</v>
      </c>
      <c r="C9679" s="94">
        <v>0.69056495610221291</v>
      </c>
      <c r="D9679" s="104">
        <f t="shared" si="1067"/>
        <v>1.1107357183383064</v>
      </c>
      <c r="E9679" s="94">
        <v>0.9538523098908317</v>
      </c>
      <c r="F9679" s="105">
        <f t="shared" si="1065"/>
        <v>1.9538523098908316</v>
      </c>
      <c r="G9679" s="105">
        <f t="shared" si="1068"/>
        <v>28734.88524274544</v>
      </c>
      <c r="H9679" s="105">
        <f t="shared" si="1066"/>
        <v>28735.039137159874</v>
      </c>
      <c r="I9679" s="105">
        <f t="shared" si="1062"/>
        <v>0.15389441443403484</v>
      </c>
      <c r="J9679" s="105">
        <f t="shared" si="1063"/>
        <v>28736.992989469763</v>
      </c>
      <c r="K9679" s="106">
        <f t="shared" si="1064"/>
        <v>2.1077467243230785</v>
      </c>
    </row>
    <row r="9680" spans="2:11" x14ac:dyDescent="0.2">
      <c r="B9680" s="35">
        <v>9665</v>
      </c>
      <c r="C9680" s="93">
        <v>0.1041609615477993</v>
      </c>
      <c r="D9680" s="101">
        <f t="shared" si="1067"/>
        <v>6.7854536073444054</v>
      </c>
      <c r="E9680" s="93">
        <v>8.0225952049483018E-2</v>
      </c>
      <c r="F9680" s="102">
        <f t="shared" si="1065"/>
        <v>1.080225952049483</v>
      </c>
      <c r="G9680" s="102">
        <f t="shared" si="1068"/>
        <v>28741.670696352783</v>
      </c>
      <c r="H9680" s="102">
        <f t="shared" si="1066"/>
        <v>28741.670696352783</v>
      </c>
      <c r="I9680" s="102">
        <f t="shared" si="1062"/>
        <v>0</v>
      </c>
      <c r="J9680" s="102">
        <f t="shared" si="1063"/>
        <v>28742.750922304833</v>
      </c>
      <c r="K9680" s="103">
        <f t="shared" si="1064"/>
        <v>1.0802259520496591</v>
      </c>
    </row>
    <row r="9681" spans="2:11" x14ac:dyDescent="0.2">
      <c r="B9681" s="35">
        <v>9666</v>
      </c>
      <c r="C9681" s="93">
        <v>2.7066249877531812E-2</v>
      </c>
      <c r="D9681" s="101">
        <f t="shared" si="1067"/>
        <v>10.828403157643594</v>
      </c>
      <c r="E9681" s="93">
        <v>0.559267700234923</v>
      </c>
      <c r="F9681" s="102">
        <f t="shared" si="1065"/>
        <v>1.5592677002349231</v>
      </c>
      <c r="G9681" s="102">
        <f t="shared" si="1068"/>
        <v>28752.499099510427</v>
      </c>
      <c r="H9681" s="102">
        <f t="shared" si="1066"/>
        <v>28752.499099510427</v>
      </c>
      <c r="I9681" s="102">
        <f t="shared" si="1062"/>
        <v>0</v>
      </c>
      <c r="J9681" s="102">
        <f t="shared" si="1063"/>
        <v>28754.058367210662</v>
      </c>
      <c r="K9681" s="103">
        <f t="shared" si="1064"/>
        <v>1.5592677002350683</v>
      </c>
    </row>
    <row r="9682" spans="2:11" x14ac:dyDescent="0.2">
      <c r="B9682" s="35">
        <v>9667</v>
      </c>
      <c r="C9682" s="93">
        <v>0.98690619131827628</v>
      </c>
      <c r="D9682" s="101">
        <f t="shared" si="1067"/>
        <v>3.9540864968137961E-2</v>
      </c>
      <c r="E9682" s="93">
        <v>8.3020959646895931E-2</v>
      </c>
      <c r="F9682" s="102">
        <f t="shared" si="1065"/>
        <v>1.083020959646896</v>
      </c>
      <c r="G9682" s="102">
        <f t="shared" si="1068"/>
        <v>28752.538640375395</v>
      </c>
      <c r="H9682" s="102">
        <f t="shared" si="1066"/>
        <v>28754.058367210662</v>
      </c>
      <c r="I9682" s="102">
        <f t="shared" ref="I9682:I9745" si="1069">H9682-G9682</f>
        <v>1.5197268352676474</v>
      </c>
      <c r="J9682" s="102">
        <f t="shared" ref="J9682:J9745" si="1070">H9682+F9682</f>
        <v>28755.141388170308</v>
      </c>
      <c r="K9682" s="103">
        <f t="shared" ref="K9682:K9745" si="1071">J9682-G9682</f>
        <v>2.6027477949137392</v>
      </c>
    </row>
    <row r="9683" spans="2:11" ht="16" thickBot="1" x14ac:dyDescent="0.25">
      <c r="B9683" s="39">
        <v>9668</v>
      </c>
      <c r="C9683" s="94">
        <v>0.61471402491726224</v>
      </c>
      <c r="D9683" s="104">
        <f t="shared" si="1067"/>
        <v>1.4597943583687238</v>
      </c>
      <c r="E9683" s="94">
        <v>0.83661007907549423</v>
      </c>
      <c r="F9683" s="105">
        <f t="shared" si="1065"/>
        <v>1.8366100790754942</v>
      </c>
      <c r="G9683" s="105">
        <f t="shared" si="1068"/>
        <v>28753.998434733763</v>
      </c>
      <c r="H9683" s="105">
        <f t="shared" si="1066"/>
        <v>28755.141388170308</v>
      </c>
      <c r="I9683" s="105">
        <f t="shared" si="1069"/>
        <v>1.1429534365452128</v>
      </c>
      <c r="J9683" s="105">
        <f t="shared" si="1070"/>
        <v>28756.977998249386</v>
      </c>
      <c r="K9683" s="106">
        <f t="shared" si="1071"/>
        <v>2.9795635156224307</v>
      </c>
    </row>
    <row r="9684" spans="2:11" x14ac:dyDescent="0.2">
      <c r="B9684" s="35">
        <v>9669</v>
      </c>
      <c r="C9684" s="93">
        <v>0.55569914807388632</v>
      </c>
      <c r="D9684" s="101">
        <f t="shared" si="1067"/>
        <v>1.7625846952975304</v>
      </c>
      <c r="E9684" s="93">
        <v>0.79942206995408804</v>
      </c>
      <c r="F9684" s="102">
        <f t="shared" si="1065"/>
        <v>1.7994220699540882</v>
      </c>
      <c r="G9684" s="102">
        <f t="shared" si="1068"/>
        <v>28755.761019429061</v>
      </c>
      <c r="H9684" s="102">
        <f t="shared" si="1066"/>
        <v>28756.977998249386</v>
      </c>
      <c r="I9684" s="102">
        <f t="shared" si="1069"/>
        <v>1.2169788203245844</v>
      </c>
      <c r="J9684" s="102">
        <f t="shared" si="1070"/>
        <v>28758.77742031934</v>
      </c>
      <c r="K9684" s="103">
        <f t="shared" si="1071"/>
        <v>3.0164008902793285</v>
      </c>
    </row>
    <row r="9685" spans="2:11" x14ac:dyDescent="0.2">
      <c r="B9685" s="35">
        <v>9670</v>
      </c>
      <c r="C9685" s="93">
        <v>0.42653584372253761</v>
      </c>
      <c r="D9685" s="101">
        <f t="shared" si="1067"/>
        <v>2.5561766220848026</v>
      </c>
      <c r="E9685" s="93">
        <v>0.39898491426065696</v>
      </c>
      <c r="F9685" s="102">
        <f t="shared" si="1065"/>
        <v>1.398984914260657</v>
      </c>
      <c r="G9685" s="102">
        <f t="shared" si="1068"/>
        <v>28758.317196051146</v>
      </c>
      <c r="H9685" s="102">
        <f t="shared" si="1066"/>
        <v>28758.77742031934</v>
      </c>
      <c r="I9685" s="102">
        <f t="shared" si="1069"/>
        <v>0.46022426819399698</v>
      </c>
      <c r="J9685" s="102">
        <f t="shared" si="1070"/>
        <v>28760.1764052336</v>
      </c>
      <c r="K9685" s="103">
        <f t="shared" si="1071"/>
        <v>1.8592091824539239</v>
      </c>
    </row>
    <row r="9686" spans="2:11" x14ac:dyDescent="0.2">
      <c r="B9686" s="35">
        <v>9671</v>
      </c>
      <c r="C9686" s="93">
        <v>0.72136707319587923</v>
      </c>
      <c r="D9686" s="101">
        <f t="shared" si="1067"/>
        <v>0.97982146342989496</v>
      </c>
      <c r="E9686" s="93">
        <v>0.12083958286652374</v>
      </c>
      <c r="F9686" s="102">
        <f t="shared" si="1065"/>
        <v>1.1208395828665236</v>
      </c>
      <c r="G9686" s="102">
        <f t="shared" si="1068"/>
        <v>28759.297017514575</v>
      </c>
      <c r="H9686" s="102">
        <f t="shared" si="1066"/>
        <v>28760.1764052336</v>
      </c>
      <c r="I9686" s="102">
        <f t="shared" si="1069"/>
        <v>0.87938771902554436</v>
      </c>
      <c r="J9686" s="102">
        <f t="shared" si="1070"/>
        <v>28761.297244816466</v>
      </c>
      <c r="K9686" s="103">
        <f t="shared" si="1071"/>
        <v>2.0002273018908454</v>
      </c>
    </row>
    <row r="9687" spans="2:11" ht="16" thickBot="1" x14ac:dyDescent="0.25">
      <c r="B9687" s="39">
        <v>9672</v>
      </c>
      <c r="C9687" s="94">
        <v>0.17478883502388187</v>
      </c>
      <c r="D9687" s="104">
        <f t="shared" si="1067"/>
        <v>5.2325300719852432</v>
      </c>
      <c r="E9687" s="94">
        <v>0.18440785315137709</v>
      </c>
      <c r="F9687" s="105">
        <f t="shared" si="1065"/>
        <v>1.1844078531513771</v>
      </c>
      <c r="G9687" s="105">
        <f t="shared" si="1068"/>
        <v>28764.529547586561</v>
      </c>
      <c r="H9687" s="105">
        <f t="shared" si="1066"/>
        <v>28764.529547586561</v>
      </c>
      <c r="I9687" s="105">
        <f t="shared" si="1069"/>
        <v>0</v>
      </c>
      <c r="J9687" s="105">
        <f t="shared" si="1070"/>
        <v>28765.713955439711</v>
      </c>
      <c r="K9687" s="106">
        <f t="shared" si="1071"/>
        <v>1.1844078531503328</v>
      </c>
    </row>
    <row r="9688" spans="2:11" x14ac:dyDescent="0.2">
      <c r="B9688" s="35">
        <v>9673</v>
      </c>
      <c r="C9688" s="93">
        <v>0.64749375198500669</v>
      </c>
      <c r="D9688" s="101">
        <f t="shared" si="1067"/>
        <v>1.3039384046970168</v>
      </c>
      <c r="E9688" s="93">
        <v>0.58088132100111722</v>
      </c>
      <c r="F9688" s="102">
        <f t="shared" si="1065"/>
        <v>1.5808813210011172</v>
      </c>
      <c r="G9688" s="102">
        <f t="shared" si="1068"/>
        <v>28765.833485991257</v>
      </c>
      <c r="H9688" s="102">
        <f t="shared" si="1066"/>
        <v>28765.833485991257</v>
      </c>
      <c r="I9688" s="102">
        <f t="shared" si="1069"/>
        <v>0</v>
      </c>
      <c r="J9688" s="102">
        <f t="shared" si="1070"/>
        <v>28767.41436731226</v>
      </c>
      <c r="K9688" s="103">
        <f t="shared" si="1071"/>
        <v>1.58088132100238</v>
      </c>
    </row>
    <row r="9689" spans="2:11" x14ac:dyDescent="0.2">
      <c r="B9689" s="35">
        <v>9674</v>
      </c>
      <c r="C9689" s="93">
        <v>0.46000730246346988</v>
      </c>
      <c r="D9689" s="101">
        <f t="shared" si="1067"/>
        <v>2.3295387441132447</v>
      </c>
      <c r="E9689" s="93">
        <v>0.12573429428908711</v>
      </c>
      <c r="F9689" s="102">
        <f t="shared" si="1065"/>
        <v>1.1257342942890871</v>
      </c>
      <c r="G9689" s="102">
        <f t="shared" si="1068"/>
        <v>28768.163024735371</v>
      </c>
      <c r="H9689" s="102">
        <f t="shared" si="1066"/>
        <v>28768.163024735371</v>
      </c>
      <c r="I9689" s="102">
        <f t="shared" si="1069"/>
        <v>0</v>
      </c>
      <c r="J9689" s="102">
        <f t="shared" si="1070"/>
        <v>28769.28875902966</v>
      </c>
      <c r="K9689" s="103">
        <f t="shared" si="1071"/>
        <v>1.1257342942881223</v>
      </c>
    </row>
    <row r="9690" spans="2:11" x14ac:dyDescent="0.2">
      <c r="B9690" s="35">
        <v>9675</v>
      </c>
      <c r="C9690" s="93">
        <v>0.11519815392319199</v>
      </c>
      <c r="D9690" s="101">
        <f t="shared" si="1067"/>
        <v>6.4833046674631181</v>
      </c>
      <c r="E9690" s="93">
        <v>0.11040914391849777</v>
      </c>
      <c r="F9690" s="102">
        <f t="shared" si="1065"/>
        <v>1.1104091439184978</v>
      </c>
      <c r="G9690" s="102">
        <f t="shared" si="1068"/>
        <v>28774.646329402836</v>
      </c>
      <c r="H9690" s="102">
        <f t="shared" si="1066"/>
        <v>28774.646329402836</v>
      </c>
      <c r="I9690" s="102">
        <f t="shared" si="1069"/>
        <v>0</v>
      </c>
      <c r="J9690" s="102">
        <f t="shared" si="1070"/>
        <v>28775.756738546756</v>
      </c>
      <c r="K9690" s="103">
        <f t="shared" si="1071"/>
        <v>1.1104091439192416</v>
      </c>
    </row>
    <row r="9691" spans="2:11" ht="16" thickBot="1" x14ac:dyDescent="0.25">
      <c r="B9691" s="39">
        <v>9676</v>
      </c>
      <c r="C9691" s="94">
        <v>0.21698807490727978</v>
      </c>
      <c r="D9691" s="104">
        <f t="shared" si="1067"/>
        <v>4.5837386438881671</v>
      </c>
      <c r="E9691" s="94">
        <v>0.55524690754216321</v>
      </c>
      <c r="F9691" s="105">
        <f t="shared" si="1065"/>
        <v>1.5552469075421631</v>
      </c>
      <c r="G9691" s="105">
        <f t="shared" si="1068"/>
        <v>28779.230068046723</v>
      </c>
      <c r="H9691" s="105">
        <f t="shared" si="1066"/>
        <v>28779.230068046723</v>
      </c>
      <c r="I9691" s="105">
        <f t="shared" si="1069"/>
        <v>0</v>
      </c>
      <c r="J9691" s="105">
        <f t="shared" si="1070"/>
        <v>28780.785314954264</v>
      </c>
      <c r="K9691" s="106">
        <f t="shared" si="1071"/>
        <v>1.5552469075410045</v>
      </c>
    </row>
    <row r="9692" spans="2:11" x14ac:dyDescent="0.2">
      <c r="B9692" s="35">
        <v>9677</v>
      </c>
      <c r="C9692" s="93">
        <v>0.93339349378344671</v>
      </c>
      <c r="D9692" s="101">
        <f t="shared" si="1067"/>
        <v>0.20678524781740029</v>
      </c>
      <c r="E9692" s="93">
        <v>0.74131310499817671</v>
      </c>
      <c r="F9692" s="102">
        <f t="shared" si="1065"/>
        <v>1.7413131049981767</v>
      </c>
      <c r="G9692" s="102">
        <f t="shared" si="1068"/>
        <v>28779.436853294541</v>
      </c>
      <c r="H9692" s="102">
        <f t="shared" si="1066"/>
        <v>28780.785314954264</v>
      </c>
      <c r="I9692" s="102">
        <f t="shared" si="1069"/>
        <v>1.348461659723398</v>
      </c>
      <c r="J9692" s="102">
        <f t="shared" si="1070"/>
        <v>28782.526628059262</v>
      </c>
      <c r="K9692" s="103">
        <f t="shared" si="1071"/>
        <v>3.0897747647213691</v>
      </c>
    </row>
    <row r="9693" spans="2:11" x14ac:dyDescent="0.2">
      <c r="B9693" s="35">
        <v>9678</v>
      </c>
      <c r="C9693" s="93">
        <v>0.6904673063761444</v>
      </c>
      <c r="D9693" s="101">
        <f t="shared" si="1067"/>
        <v>1.111159965021969</v>
      </c>
      <c r="E9693" s="93">
        <v>0.38734761211485313</v>
      </c>
      <c r="F9693" s="102">
        <f t="shared" si="1065"/>
        <v>1.3873476121148531</v>
      </c>
      <c r="G9693" s="102">
        <f t="shared" si="1068"/>
        <v>28780.548013259562</v>
      </c>
      <c r="H9693" s="102">
        <f t="shared" si="1066"/>
        <v>28782.526628059262</v>
      </c>
      <c r="I9693" s="102">
        <f t="shared" si="1069"/>
        <v>1.9786147997001535</v>
      </c>
      <c r="J9693" s="102">
        <f t="shared" si="1070"/>
        <v>28783.913975671378</v>
      </c>
      <c r="K9693" s="103">
        <f t="shared" si="1071"/>
        <v>3.365962411815417</v>
      </c>
    </row>
    <row r="9694" spans="2:11" x14ac:dyDescent="0.2">
      <c r="B9694" s="35">
        <v>9679</v>
      </c>
      <c r="C9694" s="93">
        <v>0.66019552960804539</v>
      </c>
      <c r="D9694" s="101">
        <f t="shared" si="1067"/>
        <v>1.2456576925656395</v>
      </c>
      <c r="E9694" s="93">
        <v>0.27180580600439574</v>
      </c>
      <c r="F9694" s="102">
        <f t="shared" si="1065"/>
        <v>1.2718058060043957</v>
      </c>
      <c r="G9694" s="102">
        <f t="shared" si="1068"/>
        <v>28781.793670952127</v>
      </c>
      <c r="H9694" s="102">
        <f t="shared" si="1066"/>
        <v>28783.913975671378</v>
      </c>
      <c r="I9694" s="102">
        <f t="shared" si="1069"/>
        <v>2.1203047192502709</v>
      </c>
      <c r="J9694" s="102">
        <f t="shared" si="1070"/>
        <v>28785.185781477383</v>
      </c>
      <c r="K9694" s="103">
        <f t="shared" si="1071"/>
        <v>3.3921105252557027</v>
      </c>
    </row>
    <row r="9695" spans="2:11" ht="16" thickBot="1" x14ac:dyDescent="0.25">
      <c r="B9695" s="39">
        <v>9680</v>
      </c>
      <c r="C9695" s="94">
        <v>0.71290663657586628</v>
      </c>
      <c r="D9695" s="104">
        <f t="shared" si="1067"/>
        <v>1.0152144349070882</v>
      </c>
      <c r="E9695" s="94">
        <v>1.4684987363755786E-2</v>
      </c>
      <c r="F9695" s="105">
        <f t="shared" si="1065"/>
        <v>1.0146849873637558</v>
      </c>
      <c r="G9695" s="105">
        <f t="shared" si="1068"/>
        <v>28782.808885387036</v>
      </c>
      <c r="H9695" s="105">
        <f t="shared" si="1066"/>
        <v>28785.185781477383</v>
      </c>
      <c r="I9695" s="105">
        <f t="shared" si="1069"/>
        <v>2.3768960903471452</v>
      </c>
      <c r="J9695" s="105">
        <f t="shared" si="1070"/>
        <v>28786.200466464747</v>
      </c>
      <c r="K9695" s="106">
        <f t="shared" si="1071"/>
        <v>3.3915810777107254</v>
      </c>
    </row>
    <row r="9696" spans="2:11" x14ac:dyDescent="0.2">
      <c r="B9696" s="35">
        <v>9681</v>
      </c>
      <c r="C9696" s="93">
        <v>0.18126800379543007</v>
      </c>
      <c r="D9696" s="101">
        <f t="shared" si="1067"/>
        <v>5.1233359766857411</v>
      </c>
      <c r="E9696" s="93">
        <v>0.3623124695210499</v>
      </c>
      <c r="F9696" s="102">
        <f t="shared" si="1065"/>
        <v>1.3623124695210498</v>
      </c>
      <c r="G9696" s="102">
        <f t="shared" si="1068"/>
        <v>28787.932221363721</v>
      </c>
      <c r="H9696" s="102">
        <f t="shared" si="1066"/>
        <v>28787.932221363721</v>
      </c>
      <c r="I9696" s="102">
        <f t="shared" si="1069"/>
        <v>0</v>
      </c>
      <c r="J9696" s="102">
        <f t="shared" si="1070"/>
        <v>28789.294533833243</v>
      </c>
      <c r="K9696" s="103">
        <f t="shared" si="1071"/>
        <v>1.3623124695222941</v>
      </c>
    </row>
    <row r="9697" spans="2:11" x14ac:dyDescent="0.2">
      <c r="B9697" s="35">
        <v>9682</v>
      </c>
      <c r="C9697" s="93">
        <v>0.99727088340476866</v>
      </c>
      <c r="D9697" s="101">
        <f t="shared" si="1067"/>
        <v>8.1985422701476175E-3</v>
      </c>
      <c r="E9697" s="93">
        <v>0.70229632839988587</v>
      </c>
      <c r="F9697" s="102">
        <f t="shared" si="1065"/>
        <v>1.702296328399886</v>
      </c>
      <c r="G9697" s="102">
        <f t="shared" si="1068"/>
        <v>28787.94041990599</v>
      </c>
      <c r="H9697" s="102">
        <f t="shared" si="1066"/>
        <v>28789.294533833243</v>
      </c>
      <c r="I9697" s="102">
        <f t="shared" si="1069"/>
        <v>1.3541139272529108</v>
      </c>
      <c r="J9697" s="102">
        <f t="shared" si="1070"/>
        <v>28790.996830161643</v>
      </c>
      <c r="K9697" s="103">
        <f t="shared" si="1071"/>
        <v>3.0564102556527359</v>
      </c>
    </row>
    <row r="9698" spans="2:11" x14ac:dyDescent="0.2">
      <c r="B9698" s="35">
        <v>9683</v>
      </c>
      <c r="C9698" s="93">
        <v>0.74937306099321821</v>
      </c>
      <c r="D9698" s="101">
        <f t="shared" si="1067"/>
        <v>0.86555502210699153</v>
      </c>
      <c r="E9698" s="93">
        <v>0.48028030225655716</v>
      </c>
      <c r="F9698" s="102">
        <f t="shared" si="1065"/>
        <v>1.4802803022565572</v>
      </c>
      <c r="G9698" s="102">
        <f t="shared" si="1068"/>
        <v>28788.805974928098</v>
      </c>
      <c r="H9698" s="102">
        <f t="shared" si="1066"/>
        <v>28790.996830161643</v>
      </c>
      <c r="I9698" s="102">
        <f t="shared" si="1069"/>
        <v>2.1908552335444256</v>
      </c>
      <c r="J9698" s="102">
        <f t="shared" si="1070"/>
        <v>28792.4771104639</v>
      </c>
      <c r="K9698" s="103">
        <f t="shared" si="1071"/>
        <v>3.6711355358020228</v>
      </c>
    </row>
    <row r="9699" spans="2:11" ht="16" thickBot="1" x14ac:dyDescent="0.25">
      <c r="B9699" s="39">
        <v>9684</v>
      </c>
      <c r="C9699" s="94">
        <v>0.13869805102387145</v>
      </c>
      <c r="D9699" s="104">
        <f t="shared" si="1067"/>
        <v>5.9263680104957039</v>
      </c>
      <c r="E9699" s="94">
        <v>0.11333177601468181</v>
      </c>
      <c r="F9699" s="105">
        <f t="shared" si="1065"/>
        <v>1.1133317760146819</v>
      </c>
      <c r="G9699" s="105">
        <f t="shared" si="1068"/>
        <v>28794.732342938594</v>
      </c>
      <c r="H9699" s="105">
        <f t="shared" si="1066"/>
        <v>28794.732342938594</v>
      </c>
      <c r="I9699" s="105">
        <f t="shared" si="1069"/>
        <v>0</v>
      </c>
      <c r="J9699" s="105">
        <f t="shared" si="1070"/>
        <v>28795.845674714608</v>
      </c>
      <c r="K9699" s="106">
        <f t="shared" si="1071"/>
        <v>1.1133317760140926</v>
      </c>
    </row>
    <row r="9700" spans="2:11" x14ac:dyDescent="0.2">
      <c r="B9700" s="35">
        <v>9685</v>
      </c>
      <c r="C9700" s="93">
        <v>6.6751884549814511E-2</v>
      </c>
      <c r="D9700" s="101">
        <f t="shared" si="1067"/>
        <v>8.1203182474328948</v>
      </c>
      <c r="E9700" s="93">
        <v>0.39870640187509576</v>
      </c>
      <c r="F9700" s="102">
        <f t="shared" si="1065"/>
        <v>1.3987064018750957</v>
      </c>
      <c r="G9700" s="102">
        <f t="shared" si="1068"/>
        <v>28802.852661186029</v>
      </c>
      <c r="H9700" s="102">
        <f t="shared" si="1066"/>
        <v>28802.852661186029</v>
      </c>
      <c r="I9700" s="102">
        <f t="shared" si="1069"/>
        <v>0</v>
      </c>
      <c r="J9700" s="102">
        <f t="shared" si="1070"/>
        <v>28804.251367587905</v>
      </c>
      <c r="K9700" s="103">
        <f t="shared" si="1071"/>
        <v>1.3987064018765523</v>
      </c>
    </row>
    <row r="9701" spans="2:11" x14ac:dyDescent="0.2">
      <c r="B9701" s="35">
        <v>9686</v>
      </c>
      <c r="C9701" s="93">
        <v>0.2488382360901864</v>
      </c>
      <c r="D9701" s="101">
        <f t="shared" si="1067"/>
        <v>4.172856743671427</v>
      </c>
      <c r="E9701" s="93">
        <v>0.86318912131949477</v>
      </c>
      <c r="F9701" s="102">
        <f t="shared" si="1065"/>
        <v>1.8631891213194947</v>
      </c>
      <c r="G9701" s="102">
        <f t="shared" si="1068"/>
        <v>28807.025517929702</v>
      </c>
      <c r="H9701" s="102">
        <f t="shared" si="1066"/>
        <v>28807.025517929702</v>
      </c>
      <c r="I9701" s="102">
        <f t="shared" si="1069"/>
        <v>0</v>
      </c>
      <c r="J9701" s="102">
        <f t="shared" si="1070"/>
        <v>28808.888707051021</v>
      </c>
      <c r="K9701" s="103">
        <f t="shared" si="1071"/>
        <v>1.8631891213190102</v>
      </c>
    </row>
    <row r="9702" spans="2:11" x14ac:dyDescent="0.2">
      <c r="B9702" s="35">
        <v>9687</v>
      </c>
      <c r="C9702" s="93">
        <v>0.88244283474474849</v>
      </c>
      <c r="D9702" s="101">
        <f t="shared" si="1067"/>
        <v>0.37518380629792714</v>
      </c>
      <c r="E9702" s="93">
        <v>0.55202256540992256</v>
      </c>
      <c r="F9702" s="102">
        <f t="shared" si="1065"/>
        <v>1.5520225654099224</v>
      </c>
      <c r="G9702" s="102">
        <f t="shared" si="1068"/>
        <v>28807.400701735998</v>
      </c>
      <c r="H9702" s="102">
        <f t="shared" si="1066"/>
        <v>28808.888707051021</v>
      </c>
      <c r="I9702" s="102">
        <f t="shared" si="1069"/>
        <v>1.4880053150227468</v>
      </c>
      <c r="J9702" s="102">
        <f t="shared" si="1070"/>
        <v>28810.440729616432</v>
      </c>
      <c r="K9702" s="103">
        <f t="shared" si="1071"/>
        <v>3.0400278804336267</v>
      </c>
    </row>
    <row r="9703" spans="2:11" ht="16" thickBot="1" x14ac:dyDescent="0.25">
      <c r="B9703" s="39">
        <v>9688</v>
      </c>
      <c r="C9703" s="94">
        <v>0.71975062042471727</v>
      </c>
      <c r="D9703" s="104">
        <f t="shared" si="1067"/>
        <v>0.98655146246976444</v>
      </c>
      <c r="E9703" s="94">
        <v>0.99724951781874815</v>
      </c>
      <c r="F9703" s="105">
        <f t="shared" si="1065"/>
        <v>1.9972495178187482</v>
      </c>
      <c r="G9703" s="105">
        <f t="shared" si="1068"/>
        <v>28808.387253198467</v>
      </c>
      <c r="H9703" s="105">
        <f t="shared" si="1066"/>
        <v>28810.440729616432</v>
      </c>
      <c r="I9703" s="105">
        <f t="shared" si="1069"/>
        <v>2.0534764179647027</v>
      </c>
      <c r="J9703" s="105">
        <f t="shared" si="1070"/>
        <v>28812.437979134251</v>
      </c>
      <c r="K9703" s="106">
        <f t="shared" si="1071"/>
        <v>4.0507259357837029</v>
      </c>
    </row>
    <row r="9704" spans="2:11" x14ac:dyDescent="0.2">
      <c r="B9704" s="35">
        <v>9689</v>
      </c>
      <c r="C9704" s="93">
        <v>0.85756301086605469</v>
      </c>
      <c r="D9704" s="101">
        <f t="shared" si="1067"/>
        <v>0.46098186174653211</v>
      </c>
      <c r="E9704" s="93">
        <v>0.28240779303744323</v>
      </c>
      <c r="F9704" s="102">
        <f t="shared" si="1065"/>
        <v>1.2824077930374433</v>
      </c>
      <c r="G9704" s="102">
        <f t="shared" si="1068"/>
        <v>28808.848235060213</v>
      </c>
      <c r="H9704" s="102">
        <f t="shared" si="1066"/>
        <v>28812.437979134251</v>
      </c>
      <c r="I9704" s="102">
        <f t="shared" si="1069"/>
        <v>3.5897440740372986</v>
      </c>
      <c r="J9704" s="102">
        <f t="shared" si="1070"/>
        <v>28813.720386927289</v>
      </c>
      <c r="K9704" s="103">
        <f t="shared" si="1071"/>
        <v>4.8721518670754449</v>
      </c>
    </row>
    <row r="9705" spans="2:11" x14ac:dyDescent="0.2">
      <c r="B9705" s="35">
        <v>9690</v>
      </c>
      <c r="C9705" s="93">
        <v>0.5119541099836673</v>
      </c>
      <c r="D9705" s="101">
        <f t="shared" si="1067"/>
        <v>2.0085608606930774</v>
      </c>
      <c r="E9705" s="93">
        <v>0.69722181439657127</v>
      </c>
      <c r="F9705" s="102">
        <f t="shared" si="1065"/>
        <v>1.6972218143965714</v>
      </c>
      <c r="G9705" s="102">
        <f t="shared" si="1068"/>
        <v>28810.856795920907</v>
      </c>
      <c r="H9705" s="102">
        <f t="shared" si="1066"/>
        <v>28813.720386927289</v>
      </c>
      <c r="I9705" s="102">
        <f t="shared" si="1069"/>
        <v>2.8635910063821939</v>
      </c>
      <c r="J9705" s="102">
        <f t="shared" si="1070"/>
        <v>28815.417608741685</v>
      </c>
      <c r="K9705" s="103">
        <f t="shared" si="1071"/>
        <v>4.5608128207786649</v>
      </c>
    </row>
    <row r="9706" spans="2:11" x14ac:dyDescent="0.2">
      <c r="B9706" s="35">
        <v>9691</v>
      </c>
      <c r="C9706" s="93">
        <v>0.8684077357513762</v>
      </c>
      <c r="D9706" s="101">
        <f t="shared" si="1067"/>
        <v>0.42328179890041778</v>
      </c>
      <c r="E9706" s="93">
        <v>0.46077270321559716</v>
      </c>
      <c r="F9706" s="102">
        <f t="shared" si="1065"/>
        <v>1.4607727032155973</v>
      </c>
      <c r="G9706" s="102">
        <f t="shared" si="1068"/>
        <v>28811.280077719806</v>
      </c>
      <c r="H9706" s="102">
        <f t="shared" si="1066"/>
        <v>28815.417608741685</v>
      </c>
      <c r="I9706" s="102">
        <f t="shared" si="1069"/>
        <v>4.1375310218791128</v>
      </c>
      <c r="J9706" s="102">
        <f t="shared" si="1070"/>
        <v>28816.878381444902</v>
      </c>
      <c r="K9706" s="103">
        <f t="shared" si="1071"/>
        <v>5.5983037250953203</v>
      </c>
    </row>
    <row r="9707" spans="2:11" ht="16" thickBot="1" x14ac:dyDescent="0.25">
      <c r="B9707" s="39">
        <v>9692</v>
      </c>
      <c r="C9707" s="94">
        <v>0.9359573697470599</v>
      </c>
      <c r="D9707" s="104">
        <f t="shared" si="1067"/>
        <v>0.19855604605135951</v>
      </c>
      <c r="E9707" s="94">
        <v>0.89048409146746099</v>
      </c>
      <c r="F9707" s="105">
        <f t="shared" ref="F9707:F9770" si="1072">($N$18-$N$19)*E9707+$N$19</f>
        <v>1.890484091467461</v>
      </c>
      <c r="G9707" s="105">
        <f t="shared" si="1068"/>
        <v>28811.478633765859</v>
      </c>
      <c r="H9707" s="105">
        <f t="shared" ref="H9707:H9770" si="1073">+MAX(G9707,J9706)</f>
        <v>28816.878381444902</v>
      </c>
      <c r="I9707" s="105">
        <f t="shared" si="1069"/>
        <v>5.3997476790427754</v>
      </c>
      <c r="J9707" s="105">
        <f t="shared" si="1070"/>
        <v>28818.768865536371</v>
      </c>
      <c r="K9707" s="106">
        <f t="shared" si="1071"/>
        <v>7.2902317705120367</v>
      </c>
    </row>
    <row r="9708" spans="2:11" x14ac:dyDescent="0.2">
      <c r="B9708" s="35">
        <v>9693</v>
      </c>
      <c r="C9708" s="93">
        <v>0.58425456706869949</v>
      </c>
      <c r="D9708" s="101">
        <f t="shared" ref="D9708:D9771" si="1074">-LN(C9708)/$N$16</f>
        <v>1.6122554658507453</v>
      </c>
      <c r="E9708" s="93">
        <v>0.91911938916475677</v>
      </c>
      <c r="F9708" s="102">
        <f t="shared" si="1072"/>
        <v>1.9191193891647567</v>
      </c>
      <c r="G9708" s="102">
        <f t="shared" ref="G9708:G9771" si="1075">G9707+D9708</f>
        <v>28813.090889231709</v>
      </c>
      <c r="H9708" s="102">
        <f t="shared" si="1073"/>
        <v>28818.768865536371</v>
      </c>
      <c r="I9708" s="102">
        <f t="shared" si="1069"/>
        <v>5.6779763046615699</v>
      </c>
      <c r="J9708" s="102">
        <f t="shared" si="1070"/>
        <v>28820.687984925535</v>
      </c>
      <c r="K9708" s="103">
        <f t="shared" si="1071"/>
        <v>7.5970956938253948</v>
      </c>
    </row>
    <row r="9709" spans="2:11" x14ac:dyDescent="0.2">
      <c r="B9709" s="35">
        <v>9694</v>
      </c>
      <c r="C9709" s="93">
        <v>0.53846734950004393</v>
      </c>
      <c r="D9709" s="101">
        <f t="shared" si="1074"/>
        <v>1.8570852496074086</v>
      </c>
      <c r="E9709" s="93">
        <v>0.57208418155911833</v>
      </c>
      <c r="F9709" s="102">
        <f t="shared" si="1072"/>
        <v>1.5720841815591182</v>
      </c>
      <c r="G9709" s="102">
        <f t="shared" si="1075"/>
        <v>28814.947974481318</v>
      </c>
      <c r="H9709" s="102">
        <f t="shared" si="1073"/>
        <v>28820.687984925535</v>
      </c>
      <c r="I9709" s="102">
        <f t="shared" si="1069"/>
        <v>5.7400104442167503</v>
      </c>
      <c r="J9709" s="102">
        <f t="shared" si="1070"/>
        <v>28822.260069107095</v>
      </c>
      <c r="K9709" s="103">
        <f t="shared" si="1071"/>
        <v>7.3120946257768082</v>
      </c>
    </row>
    <row r="9710" spans="2:11" x14ac:dyDescent="0.2">
      <c r="B9710" s="35">
        <v>9695</v>
      </c>
      <c r="C9710" s="93">
        <v>0.26760249628158705</v>
      </c>
      <c r="D9710" s="101">
        <f t="shared" si="1074"/>
        <v>3.9547578670951333</v>
      </c>
      <c r="E9710" s="93">
        <v>0.91019314223436421</v>
      </c>
      <c r="F9710" s="102">
        <f t="shared" si="1072"/>
        <v>1.9101931422343643</v>
      </c>
      <c r="G9710" s="102">
        <f t="shared" si="1075"/>
        <v>28818.902732348412</v>
      </c>
      <c r="H9710" s="102">
        <f t="shared" si="1073"/>
        <v>28822.260069107095</v>
      </c>
      <c r="I9710" s="102">
        <f t="shared" si="1069"/>
        <v>3.3573367586832319</v>
      </c>
      <c r="J9710" s="102">
        <f t="shared" si="1070"/>
        <v>28824.170262249329</v>
      </c>
      <c r="K9710" s="103">
        <f t="shared" si="1071"/>
        <v>5.2675299009169976</v>
      </c>
    </row>
    <row r="9711" spans="2:11" ht="16" thickBot="1" x14ac:dyDescent="0.25">
      <c r="B9711" s="39">
        <v>9696</v>
      </c>
      <c r="C9711" s="94">
        <v>0.25567157431983334</v>
      </c>
      <c r="D9711" s="104">
        <f t="shared" si="1074"/>
        <v>4.0915847128586416</v>
      </c>
      <c r="E9711" s="94">
        <v>1.527903931862129E-2</v>
      </c>
      <c r="F9711" s="105">
        <f t="shared" si="1072"/>
        <v>1.0152790393186213</v>
      </c>
      <c r="G9711" s="105">
        <f t="shared" si="1075"/>
        <v>28822.994317061271</v>
      </c>
      <c r="H9711" s="105">
        <f t="shared" si="1073"/>
        <v>28824.170262249329</v>
      </c>
      <c r="I9711" s="105">
        <f t="shared" si="1069"/>
        <v>1.175945188057085</v>
      </c>
      <c r="J9711" s="105">
        <f t="shared" si="1070"/>
        <v>28825.185541288647</v>
      </c>
      <c r="K9711" s="106">
        <f t="shared" si="1071"/>
        <v>2.1912242273756419</v>
      </c>
    </row>
    <row r="9712" spans="2:11" x14ac:dyDescent="0.2">
      <c r="B9712" s="35">
        <v>9697</v>
      </c>
      <c r="C9712" s="93">
        <v>0.93476674013637862</v>
      </c>
      <c r="D9712" s="101">
        <f t="shared" si="1074"/>
        <v>0.20237476982304284</v>
      </c>
      <c r="E9712" s="93">
        <v>0.61049131605835916</v>
      </c>
      <c r="F9712" s="102">
        <f t="shared" si="1072"/>
        <v>1.6104913160583592</v>
      </c>
      <c r="G9712" s="102">
        <f t="shared" si="1075"/>
        <v>28823.196691831094</v>
      </c>
      <c r="H9712" s="102">
        <f t="shared" si="1073"/>
        <v>28825.185541288647</v>
      </c>
      <c r="I9712" s="102">
        <f t="shared" si="1069"/>
        <v>1.9888494575534423</v>
      </c>
      <c r="J9712" s="102">
        <f t="shared" si="1070"/>
        <v>28826.796032604707</v>
      </c>
      <c r="K9712" s="103">
        <f t="shared" si="1071"/>
        <v>3.5993407736132212</v>
      </c>
    </row>
    <row r="9713" spans="2:11" x14ac:dyDescent="0.2">
      <c r="B9713" s="35">
        <v>9698</v>
      </c>
      <c r="C9713" s="93">
        <v>0.82260411799991495</v>
      </c>
      <c r="D9713" s="101">
        <f t="shared" si="1074"/>
        <v>0.58584065136047625</v>
      </c>
      <c r="E9713" s="93">
        <v>0.56787778392368293</v>
      </c>
      <c r="F9713" s="102">
        <f t="shared" si="1072"/>
        <v>1.567877783923683</v>
      </c>
      <c r="G9713" s="102">
        <f t="shared" si="1075"/>
        <v>28823.782532482455</v>
      </c>
      <c r="H9713" s="102">
        <f t="shared" si="1073"/>
        <v>28826.796032604707</v>
      </c>
      <c r="I9713" s="102">
        <f t="shared" si="1069"/>
        <v>3.0135001222515712</v>
      </c>
      <c r="J9713" s="102">
        <f t="shared" si="1070"/>
        <v>28828.363910388631</v>
      </c>
      <c r="K9713" s="103">
        <f t="shared" si="1071"/>
        <v>4.5813779061754758</v>
      </c>
    </row>
    <row r="9714" spans="2:11" x14ac:dyDescent="0.2">
      <c r="B9714" s="35">
        <v>9699</v>
      </c>
      <c r="C9714" s="93">
        <v>0.80195433978738373</v>
      </c>
      <c r="D9714" s="101">
        <f t="shared" si="1074"/>
        <v>0.66211081700940089</v>
      </c>
      <c r="E9714" s="93">
        <v>0.45284347854161433</v>
      </c>
      <c r="F9714" s="102">
        <f t="shared" si="1072"/>
        <v>1.4528434785416144</v>
      </c>
      <c r="G9714" s="102">
        <f t="shared" si="1075"/>
        <v>28824.444643299466</v>
      </c>
      <c r="H9714" s="102">
        <f t="shared" si="1073"/>
        <v>28828.363910388631</v>
      </c>
      <c r="I9714" s="102">
        <f t="shared" si="1069"/>
        <v>3.9192670891643502</v>
      </c>
      <c r="J9714" s="102">
        <f t="shared" si="1070"/>
        <v>28829.816753867173</v>
      </c>
      <c r="K9714" s="103">
        <f t="shared" si="1071"/>
        <v>5.3721105677068408</v>
      </c>
    </row>
    <row r="9715" spans="2:11" ht="16" thickBot="1" x14ac:dyDescent="0.25">
      <c r="B9715" s="39">
        <v>9700</v>
      </c>
      <c r="C9715" s="94">
        <v>0.77884994869185742</v>
      </c>
      <c r="D9715" s="104">
        <f t="shared" si="1074"/>
        <v>0.74981061625896117</v>
      </c>
      <c r="E9715" s="94">
        <v>0.66328530687470988</v>
      </c>
      <c r="F9715" s="105">
        <f t="shared" si="1072"/>
        <v>1.6632853068747098</v>
      </c>
      <c r="G9715" s="105">
        <f t="shared" si="1075"/>
        <v>28825.194453915727</v>
      </c>
      <c r="H9715" s="105">
        <f t="shared" si="1073"/>
        <v>28829.816753867173</v>
      </c>
      <c r="I9715" s="105">
        <f t="shared" si="1069"/>
        <v>4.622299951446621</v>
      </c>
      <c r="J9715" s="105">
        <f t="shared" si="1070"/>
        <v>28831.480039174046</v>
      </c>
      <c r="K9715" s="106">
        <f t="shared" si="1071"/>
        <v>6.2855852583197702</v>
      </c>
    </row>
    <row r="9716" spans="2:11" x14ac:dyDescent="0.2">
      <c r="B9716" s="35">
        <v>9701</v>
      </c>
      <c r="C9716" s="93">
        <v>3.5405125625298406E-2</v>
      </c>
      <c r="D9716" s="101">
        <f t="shared" si="1074"/>
        <v>10.022696032945847</v>
      </c>
      <c r="E9716" s="93">
        <v>0.52860619439893675</v>
      </c>
      <c r="F9716" s="102">
        <f t="shared" si="1072"/>
        <v>1.5286061943989369</v>
      </c>
      <c r="G9716" s="102">
        <f t="shared" si="1075"/>
        <v>28835.217149948672</v>
      </c>
      <c r="H9716" s="102">
        <f t="shared" si="1073"/>
        <v>28835.217149948672</v>
      </c>
      <c r="I9716" s="102">
        <f t="shared" si="1069"/>
        <v>0</v>
      </c>
      <c r="J9716" s="102">
        <f t="shared" si="1070"/>
        <v>28836.745756143071</v>
      </c>
      <c r="K9716" s="103">
        <f t="shared" si="1071"/>
        <v>1.5286061943988898</v>
      </c>
    </row>
    <row r="9717" spans="2:11" x14ac:dyDescent="0.2">
      <c r="B9717" s="35">
        <v>9702</v>
      </c>
      <c r="C9717" s="93">
        <v>0.63270605944951197</v>
      </c>
      <c r="D9717" s="101">
        <f t="shared" si="1074"/>
        <v>1.3732479772385067</v>
      </c>
      <c r="E9717" s="93">
        <v>0.64026110355611876</v>
      </c>
      <c r="F9717" s="102">
        <f t="shared" si="1072"/>
        <v>1.6402611035561188</v>
      </c>
      <c r="G9717" s="102">
        <f t="shared" si="1075"/>
        <v>28836.590397925909</v>
      </c>
      <c r="H9717" s="102">
        <f t="shared" si="1073"/>
        <v>28836.745756143071</v>
      </c>
      <c r="I9717" s="102">
        <f t="shared" si="1069"/>
        <v>0.15535821716184728</v>
      </c>
      <c r="J9717" s="102">
        <f t="shared" si="1070"/>
        <v>28838.386017246627</v>
      </c>
      <c r="K9717" s="103">
        <f t="shared" si="1071"/>
        <v>1.7956193207173783</v>
      </c>
    </row>
    <row r="9718" spans="2:11" x14ac:dyDescent="0.2">
      <c r="B9718" s="35">
        <v>9703</v>
      </c>
      <c r="C9718" s="93">
        <v>0.88379753554600748</v>
      </c>
      <c r="D9718" s="101">
        <f t="shared" si="1074"/>
        <v>0.37058182429243458</v>
      </c>
      <c r="E9718" s="93">
        <v>0.6883093306307384</v>
      </c>
      <c r="F9718" s="102">
        <f t="shared" si="1072"/>
        <v>1.6883093306307384</v>
      </c>
      <c r="G9718" s="102">
        <f t="shared" si="1075"/>
        <v>28836.960979750202</v>
      </c>
      <c r="H9718" s="102">
        <f t="shared" si="1073"/>
        <v>28838.386017246627</v>
      </c>
      <c r="I9718" s="102">
        <f t="shared" si="1069"/>
        <v>1.4250374964249204</v>
      </c>
      <c r="J9718" s="102">
        <f t="shared" si="1070"/>
        <v>28840.074326577258</v>
      </c>
      <c r="K9718" s="103">
        <f t="shared" si="1071"/>
        <v>3.1133468270563753</v>
      </c>
    </row>
    <row r="9719" spans="2:11" ht="16" thickBot="1" x14ac:dyDescent="0.25">
      <c r="B9719" s="39">
        <v>9704</v>
      </c>
      <c r="C9719" s="94">
        <v>0.58697220231579716</v>
      </c>
      <c r="D9719" s="104">
        <f t="shared" si="1074"/>
        <v>1.59833344735519</v>
      </c>
      <c r="E9719" s="94">
        <v>0.8576254013158664</v>
      </c>
      <c r="F9719" s="105">
        <f t="shared" si="1072"/>
        <v>1.8576254013158664</v>
      </c>
      <c r="G9719" s="105">
        <f t="shared" si="1075"/>
        <v>28838.559313197558</v>
      </c>
      <c r="H9719" s="105">
        <f t="shared" si="1073"/>
        <v>28840.074326577258</v>
      </c>
      <c r="I9719" s="105">
        <f t="shared" si="1069"/>
        <v>1.515013379699667</v>
      </c>
      <c r="J9719" s="105">
        <f t="shared" si="1070"/>
        <v>28841.931951978575</v>
      </c>
      <c r="K9719" s="106">
        <f t="shared" si="1071"/>
        <v>3.3726387810165761</v>
      </c>
    </row>
    <row r="9720" spans="2:11" x14ac:dyDescent="0.2">
      <c r="B9720" s="35">
        <v>9705</v>
      </c>
      <c r="C9720" s="93">
        <v>0.79929161957427686</v>
      </c>
      <c r="D9720" s="101">
        <f t="shared" si="1074"/>
        <v>0.67208825733420163</v>
      </c>
      <c r="E9720" s="93">
        <v>0.12123123591539431</v>
      </c>
      <c r="F9720" s="102">
        <f t="shared" si="1072"/>
        <v>1.1212312359153942</v>
      </c>
      <c r="G9720" s="102">
        <f t="shared" si="1075"/>
        <v>28839.231401454894</v>
      </c>
      <c r="H9720" s="102">
        <f t="shared" si="1073"/>
        <v>28841.931951978575</v>
      </c>
      <c r="I9720" s="102">
        <f t="shared" si="1069"/>
        <v>2.7005505236811587</v>
      </c>
      <c r="J9720" s="102">
        <f t="shared" si="1070"/>
        <v>28843.053183214492</v>
      </c>
      <c r="K9720" s="103">
        <f t="shared" si="1071"/>
        <v>3.8217817595977976</v>
      </c>
    </row>
    <row r="9721" spans="2:11" x14ac:dyDescent="0.2">
      <c r="B9721" s="35">
        <v>9706</v>
      </c>
      <c r="C9721" s="93">
        <v>0.28101457630204485</v>
      </c>
      <c r="D9721" s="101">
        <f t="shared" si="1074"/>
        <v>3.8080462140981992</v>
      </c>
      <c r="E9721" s="93">
        <v>0.35740968011810625</v>
      </c>
      <c r="F9721" s="102">
        <f t="shared" si="1072"/>
        <v>1.3574096801181064</v>
      </c>
      <c r="G9721" s="102">
        <f t="shared" si="1075"/>
        <v>28843.039447668991</v>
      </c>
      <c r="H9721" s="102">
        <f t="shared" si="1073"/>
        <v>28843.053183214492</v>
      </c>
      <c r="I9721" s="102">
        <f t="shared" si="1069"/>
        <v>1.37355455008219E-2</v>
      </c>
      <c r="J9721" s="102">
        <f t="shared" si="1070"/>
        <v>28844.410592894608</v>
      </c>
      <c r="K9721" s="103">
        <f t="shared" si="1071"/>
        <v>1.3711452256175107</v>
      </c>
    </row>
    <row r="9722" spans="2:11" x14ac:dyDescent="0.2">
      <c r="B9722" s="35">
        <v>9707</v>
      </c>
      <c r="C9722" s="93">
        <v>0.28180553816992948</v>
      </c>
      <c r="D9722" s="101">
        <f t="shared" si="1074"/>
        <v>3.7996140806160876</v>
      </c>
      <c r="E9722" s="93">
        <v>0.2887661521750482</v>
      </c>
      <c r="F9722" s="102">
        <f t="shared" si="1072"/>
        <v>1.2887661521750482</v>
      </c>
      <c r="G9722" s="102">
        <f t="shared" si="1075"/>
        <v>28846.839061749608</v>
      </c>
      <c r="H9722" s="102">
        <f t="shared" si="1073"/>
        <v>28846.839061749608</v>
      </c>
      <c r="I9722" s="102">
        <f t="shared" si="1069"/>
        <v>0</v>
      </c>
      <c r="J9722" s="102">
        <f t="shared" si="1070"/>
        <v>28848.127827901782</v>
      </c>
      <c r="K9722" s="103">
        <f t="shared" si="1071"/>
        <v>1.2887661521745031</v>
      </c>
    </row>
    <row r="9723" spans="2:11" ht="16" thickBot="1" x14ac:dyDescent="0.25">
      <c r="B9723" s="39">
        <v>9708</v>
      </c>
      <c r="C9723" s="94">
        <v>0.40436198570441595</v>
      </c>
      <c r="D9723" s="104">
        <f t="shared" si="1074"/>
        <v>2.7163343939228972</v>
      </c>
      <c r="E9723" s="94">
        <v>0.19068485221882003</v>
      </c>
      <c r="F9723" s="105">
        <f t="shared" si="1072"/>
        <v>1.19068485221882</v>
      </c>
      <c r="G9723" s="105">
        <f t="shared" si="1075"/>
        <v>28849.555396143533</v>
      </c>
      <c r="H9723" s="105">
        <f t="shared" si="1073"/>
        <v>28849.555396143533</v>
      </c>
      <c r="I9723" s="105">
        <f t="shared" si="1069"/>
        <v>0</v>
      </c>
      <c r="J9723" s="105">
        <f t="shared" si="1070"/>
        <v>28850.746080995752</v>
      </c>
      <c r="K9723" s="106">
        <f t="shared" si="1071"/>
        <v>1.1906848522194196</v>
      </c>
    </row>
    <row r="9724" spans="2:11" x14ac:dyDescent="0.2">
      <c r="B9724" s="35">
        <v>9709</v>
      </c>
      <c r="C9724" s="93">
        <v>0.56571879155829985</v>
      </c>
      <c r="D9724" s="101">
        <f t="shared" si="1074"/>
        <v>1.7089744768345831</v>
      </c>
      <c r="E9724" s="93">
        <v>0.52818480134728252</v>
      </c>
      <c r="F9724" s="102">
        <f t="shared" si="1072"/>
        <v>1.5281848013472825</v>
      </c>
      <c r="G9724" s="102">
        <f t="shared" si="1075"/>
        <v>28851.264370620367</v>
      </c>
      <c r="H9724" s="102">
        <f t="shared" si="1073"/>
        <v>28851.264370620367</v>
      </c>
      <c r="I9724" s="102">
        <f t="shared" si="1069"/>
        <v>0</v>
      </c>
      <c r="J9724" s="102">
        <f t="shared" si="1070"/>
        <v>28852.792555421714</v>
      </c>
      <c r="K9724" s="103">
        <f t="shared" si="1071"/>
        <v>1.5281848013473791</v>
      </c>
    </row>
    <row r="9725" spans="2:11" x14ac:dyDescent="0.2">
      <c r="B9725" s="35">
        <v>9710</v>
      </c>
      <c r="C9725" s="93">
        <v>0.29126407372056917</v>
      </c>
      <c r="D9725" s="101">
        <f t="shared" si="1074"/>
        <v>3.7005748604469741</v>
      </c>
      <c r="E9725" s="93">
        <v>8.0550250749220398E-2</v>
      </c>
      <c r="F9725" s="102">
        <f t="shared" si="1072"/>
        <v>1.0805502507492204</v>
      </c>
      <c r="G9725" s="102">
        <f t="shared" si="1075"/>
        <v>28854.964945480813</v>
      </c>
      <c r="H9725" s="102">
        <f t="shared" si="1073"/>
        <v>28854.964945480813</v>
      </c>
      <c r="I9725" s="102">
        <f t="shared" si="1069"/>
        <v>0</v>
      </c>
      <c r="J9725" s="102">
        <f t="shared" si="1070"/>
        <v>28856.045495731563</v>
      </c>
      <c r="K9725" s="103">
        <f t="shared" si="1071"/>
        <v>1.0805502507500933</v>
      </c>
    </row>
    <row r="9726" spans="2:11" x14ac:dyDescent="0.2">
      <c r="B9726" s="35">
        <v>9711</v>
      </c>
      <c r="C9726" s="93">
        <v>0.94041076608670482</v>
      </c>
      <c r="D9726" s="101">
        <f t="shared" si="1074"/>
        <v>0.18431554190907407</v>
      </c>
      <c r="E9726" s="93">
        <v>0.44393623430949414</v>
      </c>
      <c r="F9726" s="102">
        <f t="shared" si="1072"/>
        <v>1.4439362343094941</v>
      </c>
      <c r="G9726" s="102">
        <f t="shared" si="1075"/>
        <v>28855.149261022721</v>
      </c>
      <c r="H9726" s="102">
        <f t="shared" si="1073"/>
        <v>28856.045495731563</v>
      </c>
      <c r="I9726" s="102">
        <f t="shared" si="1069"/>
        <v>0.89623470884180279</v>
      </c>
      <c r="J9726" s="102">
        <f t="shared" si="1070"/>
        <v>28857.489431965874</v>
      </c>
      <c r="K9726" s="103">
        <f t="shared" si="1071"/>
        <v>2.3401709431527706</v>
      </c>
    </row>
    <row r="9727" spans="2:11" ht="16" thickBot="1" x14ac:dyDescent="0.25">
      <c r="B9727" s="39">
        <v>9712</v>
      </c>
      <c r="C9727" s="94">
        <v>0.48794808272187651</v>
      </c>
      <c r="D9727" s="104">
        <f t="shared" si="1074"/>
        <v>2.1526387999607621</v>
      </c>
      <c r="E9727" s="94">
        <v>0.9211463292702039</v>
      </c>
      <c r="F9727" s="105">
        <f t="shared" si="1072"/>
        <v>1.9211463292702038</v>
      </c>
      <c r="G9727" s="105">
        <f t="shared" si="1075"/>
        <v>28857.301899822683</v>
      </c>
      <c r="H9727" s="105">
        <f t="shared" si="1073"/>
        <v>28857.489431965874</v>
      </c>
      <c r="I9727" s="105">
        <f t="shared" si="1069"/>
        <v>0.18753214319076505</v>
      </c>
      <c r="J9727" s="105">
        <f t="shared" si="1070"/>
        <v>28859.410578295145</v>
      </c>
      <c r="K9727" s="106">
        <f t="shared" si="1071"/>
        <v>2.1086784724611789</v>
      </c>
    </row>
    <row r="9728" spans="2:11" x14ac:dyDescent="0.2">
      <c r="B9728" s="35">
        <v>9713</v>
      </c>
      <c r="C9728" s="93">
        <v>0.42941578287471682</v>
      </c>
      <c r="D9728" s="101">
        <f t="shared" si="1074"/>
        <v>2.5359889156985198</v>
      </c>
      <c r="E9728" s="93">
        <v>0.78921152503212766</v>
      </c>
      <c r="F9728" s="102">
        <f t="shared" si="1072"/>
        <v>1.7892115250321277</v>
      </c>
      <c r="G9728" s="102">
        <f t="shared" si="1075"/>
        <v>28859.837888738381</v>
      </c>
      <c r="H9728" s="102">
        <f t="shared" si="1073"/>
        <v>28859.837888738381</v>
      </c>
      <c r="I9728" s="102">
        <f t="shared" si="1069"/>
        <v>0</v>
      </c>
      <c r="J9728" s="102">
        <f t="shared" si="1070"/>
        <v>28861.627100263413</v>
      </c>
      <c r="K9728" s="103">
        <f t="shared" si="1071"/>
        <v>1.7892115250324423</v>
      </c>
    </row>
    <row r="9729" spans="2:11" x14ac:dyDescent="0.2">
      <c r="B9729" s="35">
        <v>9714</v>
      </c>
      <c r="C9729" s="93">
        <v>9.7986898350055474E-2</v>
      </c>
      <c r="D9729" s="101">
        <f t="shared" si="1074"/>
        <v>6.9687644986634014</v>
      </c>
      <c r="E9729" s="93">
        <v>0.75824976459495619</v>
      </c>
      <c r="F9729" s="102">
        <f t="shared" si="1072"/>
        <v>1.7582497645949562</v>
      </c>
      <c r="G9729" s="102">
        <f t="shared" si="1075"/>
        <v>28866.806653237043</v>
      </c>
      <c r="H9729" s="102">
        <f t="shared" si="1073"/>
        <v>28866.806653237043</v>
      </c>
      <c r="I9729" s="102">
        <f t="shared" si="1069"/>
        <v>0</v>
      </c>
      <c r="J9729" s="102">
        <f t="shared" si="1070"/>
        <v>28868.564903001639</v>
      </c>
      <c r="K9729" s="103">
        <f t="shared" si="1071"/>
        <v>1.7582497645962576</v>
      </c>
    </row>
    <row r="9730" spans="2:11" x14ac:dyDescent="0.2">
      <c r="B9730" s="35">
        <v>9715</v>
      </c>
      <c r="C9730" s="93">
        <v>0.31349840197382828</v>
      </c>
      <c r="D9730" s="101">
        <f t="shared" si="1074"/>
        <v>3.479883048882936</v>
      </c>
      <c r="E9730" s="93">
        <v>4.2642037072461614E-2</v>
      </c>
      <c r="F9730" s="102">
        <f t="shared" si="1072"/>
        <v>1.0426420370724616</v>
      </c>
      <c r="G9730" s="102">
        <f t="shared" si="1075"/>
        <v>28870.286536285927</v>
      </c>
      <c r="H9730" s="102">
        <f t="shared" si="1073"/>
        <v>28870.286536285927</v>
      </c>
      <c r="I9730" s="102">
        <f t="shared" si="1069"/>
        <v>0</v>
      </c>
      <c r="J9730" s="102">
        <f t="shared" si="1070"/>
        <v>28871.329178322998</v>
      </c>
      <c r="K9730" s="103">
        <f t="shared" si="1071"/>
        <v>1.0426420370713458</v>
      </c>
    </row>
    <row r="9731" spans="2:11" ht="16" thickBot="1" x14ac:dyDescent="0.25">
      <c r="B9731" s="39">
        <v>9716</v>
      </c>
      <c r="C9731" s="94">
        <v>0.60185739114188774</v>
      </c>
      <c r="D9731" s="104">
        <f t="shared" si="1074"/>
        <v>1.5232042605824776</v>
      </c>
      <c r="E9731" s="94">
        <v>0.86508030108438816</v>
      </c>
      <c r="F9731" s="105">
        <f t="shared" si="1072"/>
        <v>1.8650803010843882</v>
      </c>
      <c r="G9731" s="105">
        <f t="shared" si="1075"/>
        <v>28871.809740546509</v>
      </c>
      <c r="H9731" s="105">
        <f t="shared" si="1073"/>
        <v>28871.809740546509</v>
      </c>
      <c r="I9731" s="105">
        <f t="shared" si="1069"/>
        <v>0</v>
      </c>
      <c r="J9731" s="105">
        <f t="shared" si="1070"/>
        <v>28873.674820847595</v>
      </c>
      <c r="K9731" s="106">
        <f t="shared" si="1071"/>
        <v>1.8650803010859818</v>
      </c>
    </row>
    <row r="9732" spans="2:11" x14ac:dyDescent="0.2">
      <c r="B9732" s="35">
        <v>9717</v>
      </c>
      <c r="C9732" s="93">
        <v>0.70962013866679352</v>
      </c>
      <c r="D9732" s="101">
        <f t="shared" si="1074"/>
        <v>1.0290764042434413</v>
      </c>
      <c r="E9732" s="93">
        <v>0.89874953660110402</v>
      </c>
      <c r="F9732" s="102">
        <f t="shared" si="1072"/>
        <v>1.898749536601104</v>
      </c>
      <c r="G9732" s="102">
        <f t="shared" si="1075"/>
        <v>28872.838816950753</v>
      </c>
      <c r="H9732" s="102">
        <f t="shared" si="1073"/>
        <v>28873.674820847595</v>
      </c>
      <c r="I9732" s="102">
        <f t="shared" si="1069"/>
        <v>0.8360038968421577</v>
      </c>
      <c r="J9732" s="102">
        <f t="shared" si="1070"/>
        <v>28875.573570384197</v>
      </c>
      <c r="K9732" s="103">
        <f t="shared" si="1071"/>
        <v>2.7347534334439842</v>
      </c>
    </row>
    <row r="9733" spans="2:11" x14ac:dyDescent="0.2">
      <c r="B9733" s="35">
        <v>9718</v>
      </c>
      <c r="C9733" s="93">
        <v>0.84995734122680477</v>
      </c>
      <c r="D9733" s="101">
        <f t="shared" si="1074"/>
        <v>0.48770735264750542</v>
      </c>
      <c r="E9733" s="93">
        <v>5.7854474366702768E-2</v>
      </c>
      <c r="F9733" s="102">
        <f t="shared" si="1072"/>
        <v>1.0578544743667027</v>
      </c>
      <c r="G9733" s="102">
        <f t="shared" si="1075"/>
        <v>28873.3265243034</v>
      </c>
      <c r="H9733" s="102">
        <f t="shared" si="1073"/>
        <v>28875.573570384197</v>
      </c>
      <c r="I9733" s="102">
        <f t="shared" si="1069"/>
        <v>2.2470460807962809</v>
      </c>
      <c r="J9733" s="102">
        <f t="shared" si="1070"/>
        <v>28876.631424858562</v>
      </c>
      <c r="K9733" s="103">
        <f t="shared" si="1071"/>
        <v>3.3049005551620212</v>
      </c>
    </row>
    <row r="9734" spans="2:11" x14ac:dyDescent="0.2">
      <c r="B9734" s="35">
        <v>9719</v>
      </c>
      <c r="C9734" s="93">
        <v>1.0641491454510654E-2</v>
      </c>
      <c r="D9734" s="101">
        <f t="shared" si="1074"/>
        <v>13.628983891788071</v>
      </c>
      <c r="E9734" s="93">
        <v>0.54871090157578251</v>
      </c>
      <c r="F9734" s="102">
        <f t="shared" si="1072"/>
        <v>1.5487109015757825</v>
      </c>
      <c r="G9734" s="102">
        <f t="shared" si="1075"/>
        <v>28886.955508195188</v>
      </c>
      <c r="H9734" s="102">
        <f t="shared" si="1073"/>
        <v>28886.955508195188</v>
      </c>
      <c r="I9734" s="102">
        <f t="shared" si="1069"/>
        <v>0</v>
      </c>
      <c r="J9734" s="102">
        <f t="shared" si="1070"/>
        <v>28888.504219096765</v>
      </c>
      <c r="K9734" s="103">
        <f t="shared" si="1071"/>
        <v>1.5487109015775786</v>
      </c>
    </row>
    <row r="9735" spans="2:11" ht="16" thickBot="1" x14ac:dyDescent="0.25">
      <c r="B9735" s="39">
        <v>9720</v>
      </c>
      <c r="C9735" s="94">
        <v>0.51364063611142086</v>
      </c>
      <c r="D9735" s="104">
        <f t="shared" si="1074"/>
        <v>1.9986942287447531</v>
      </c>
      <c r="E9735" s="94">
        <v>0.50249715476978463</v>
      </c>
      <c r="F9735" s="105">
        <f t="shared" si="1072"/>
        <v>1.5024971547697845</v>
      </c>
      <c r="G9735" s="105">
        <f t="shared" si="1075"/>
        <v>28888.954202423931</v>
      </c>
      <c r="H9735" s="105">
        <f t="shared" si="1073"/>
        <v>28888.954202423931</v>
      </c>
      <c r="I9735" s="105">
        <f t="shared" si="1069"/>
        <v>0</v>
      </c>
      <c r="J9735" s="105">
        <f t="shared" si="1070"/>
        <v>28890.456699578699</v>
      </c>
      <c r="K9735" s="106">
        <f t="shared" si="1071"/>
        <v>1.5024971547682071</v>
      </c>
    </row>
    <row r="9736" spans="2:11" x14ac:dyDescent="0.2">
      <c r="B9736" s="35">
        <v>9721</v>
      </c>
      <c r="C9736" s="93">
        <v>0.91501386923969563</v>
      </c>
      <c r="D9736" s="101">
        <f t="shared" si="1074"/>
        <v>0.26644816854743991</v>
      </c>
      <c r="E9736" s="93">
        <v>0.82364693875826689</v>
      </c>
      <c r="F9736" s="102">
        <f t="shared" si="1072"/>
        <v>1.8236469387582668</v>
      </c>
      <c r="G9736" s="102">
        <f t="shared" si="1075"/>
        <v>28889.220650592477</v>
      </c>
      <c r="H9736" s="102">
        <f t="shared" si="1073"/>
        <v>28890.456699578699</v>
      </c>
      <c r="I9736" s="102">
        <f t="shared" si="1069"/>
        <v>1.2360489862221584</v>
      </c>
      <c r="J9736" s="102">
        <f t="shared" si="1070"/>
        <v>28892.280346517458</v>
      </c>
      <c r="K9736" s="103">
        <f t="shared" si="1071"/>
        <v>3.0596959249814972</v>
      </c>
    </row>
    <row r="9737" spans="2:11" x14ac:dyDescent="0.2">
      <c r="B9737" s="35">
        <v>9722</v>
      </c>
      <c r="C9737" s="93">
        <v>0.16272669683215146</v>
      </c>
      <c r="D9737" s="101">
        <f t="shared" si="1074"/>
        <v>5.4470495759168029</v>
      </c>
      <c r="E9737" s="93">
        <v>0.77993117359537922</v>
      </c>
      <c r="F9737" s="102">
        <f t="shared" si="1072"/>
        <v>1.7799311735953793</v>
      </c>
      <c r="G9737" s="102">
        <f t="shared" si="1075"/>
        <v>28894.667700168393</v>
      </c>
      <c r="H9737" s="102">
        <f t="shared" si="1073"/>
        <v>28894.667700168393</v>
      </c>
      <c r="I9737" s="102">
        <f t="shared" si="1069"/>
        <v>0</v>
      </c>
      <c r="J9737" s="102">
        <f t="shared" si="1070"/>
        <v>28896.447631341987</v>
      </c>
      <c r="K9737" s="103">
        <f t="shared" si="1071"/>
        <v>1.7799311735943775</v>
      </c>
    </row>
    <row r="9738" spans="2:11" x14ac:dyDescent="0.2">
      <c r="B9738" s="35">
        <v>9723</v>
      </c>
      <c r="C9738" s="93">
        <v>0.9234863020621692</v>
      </c>
      <c r="D9738" s="101">
        <f t="shared" si="1074"/>
        <v>0.23879793626161891</v>
      </c>
      <c r="E9738" s="93">
        <v>0.92986908603502982</v>
      </c>
      <c r="F9738" s="102">
        <f t="shared" si="1072"/>
        <v>1.9298690860350298</v>
      </c>
      <c r="G9738" s="102">
        <f t="shared" si="1075"/>
        <v>28894.906498104654</v>
      </c>
      <c r="H9738" s="102">
        <f t="shared" si="1073"/>
        <v>28896.447631341987</v>
      </c>
      <c r="I9738" s="102">
        <f t="shared" si="1069"/>
        <v>1.5411332373332698</v>
      </c>
      <c r="J9738" s="102">
        <f t="shared" si="1070"/>
        <v>28898.377500428021</v>
      </c>
      <c r="K9738" s="103">
        <f t="shared" si="1071"/>
        <v>3.4710023233674292</v>
      </c>
    </row>
    <row r="9739" spans="2:11" ht="16" thickBot="1" x14ac:dyDescent="0.25">
      <c r="B9739" s="39">
        <v>9724</v>
      </c>
      <c r="C9739" s="94">
        <v>0.20790569305327</v>
      </c>
      <c r="D9739" s="104">
        <f t="shared" si="1074"/>
        <v>4.7120121026384458</v>
      </c>
      <c r="E9739" s="94">
        <v>0.43248135288859124</v>
      </c>
      <c r="F9739" s="105">
        <f t="shared" si="1072"/>
        <v>1.4324813528885914</v>
      </c>
      <c r="G9739" s="105">
        <f t="shared" si="1075"/>
        <v>28899.618510207292</v>
      </c>
      <c r="H9739" s="105">
        <f t="shared" si="1073"/>
        <v>28899.618510207292</v>
      </c>
      <c r="I9739" s="105">
        <f t="shared" si="1069"/>
        <v>0</v>
      </c>
      <c r="J9739" s="105">
        <f t="shared" si="1070"/>
        <v>28901.05099156018</v>
      </c>
      <c r="K9739" s="106">
        <f t="shared" si="1071"/>
        <v>1.4324813528874074</v>
      </c>
    </row>
    <row r="9740" spans="2:11" x14ac:dyDescent="0.2">
      <c r="B9740" s="35">
        <v>9725</v>
      </c>
      <c r="C9740" s="93">
        <v>0.51071969205571821</v>
      </c>
      <c r="D9740" s="101">
        <f t="shared" si="1074"/>
        <v>2.0158031613660228</v>
      </c>
      <c r="E9740" s="93">
        <v>0.37686550424454179</v>
      </c>
      <c r="F9740" s="102">
        <f t="shared" si="1072"/>
        <v>1.3768655042445417</v>
      </c>
      <c r="G9740" s="102">
        <f t="shared" si="1075"/>
        <v>28901.634313368657</v>
      </c>
      <c r="H9740" s="102">
        <f t="shared" si="1073"/>
        <v>28901.634313368657</v>
      </c>
      <c r="I9740" s="102">
        <f t="shared" si="1069"/>
        <v>0</v>
      </c>
      <c r="J9740" s="102">
        <f t="shared" si="1070"/>
        <v>28903.011178872901</v>
      </c>
      <c r="K9740" s="103">
        <f t="shared" si="1071"/>
        <v>1.3768655042440514</v>
      </c>
    </row>
    <row r="9741" spans="2:11" x14ac:dyDescent="0.2">
      <c r="B9741" s="35">
        <v>9726</v>
      </c>
      <c r="C9741" s="93">
        <v>0.93597632242276174</v>
      </c>
      <c r="D9741" s="101">
        <f t="shared" si="1074"/>
        <v>0.19849529814416034</v>
      </c>
      <c r="E9741" s="93">
        <v>0.77518511675920221</v>
      </c>
      <c r="F9741" s="102">
        <f t="shared" si="1072"/>
        <v>1.7751851167592023</v>
      </c>
      <c r="G9741" s="102">
        <f t="shared" si="1075"/>
        <v>28901.832808666801</v>
      </c>
      <c r="H9741" s="102">
        <f t="shared" si="1073"/>
        <v>28903.011178872901</v>
      </c>
      <c r="I9741" s="102">
        <f t="shared" si="1069"/>
        <v>1.1783702061002259</v>
      </c>
      <c r="J9741" s="102">
        <f t="shared" si="1070"/>
        <v>28904.78636398966</v>
      </c>
      <c r="K9741" s="103">
        <f t="shared" si="1071"/>
        <v>2.9535553228597564</v>
      </c>
    </row>
    <row r="9742" spans="2:11" x14ac:dyDescent="0.2">
      <c r="B9742" s="35">
        <v>9727</v>
      </c>
      <c r="C9742" s="93">
        <v>0.13228206160000433</v>
      </c>
      <c r="D9742" s="101">
        <f t="shared" si="1074"/>
        <v>6.0684564176024747</v>
      </c>
      <c r="E9742" s="93">
        <v>0.14919074964921342</v>
      </c>
      <c r="F9742" s="102">
        <f t="shared" si="1072"/>
        <v>1.1491907496492133</v>
      </c>
      <c r="G9742" s="102">
        <f t="shared" si="1075"/>
        <v>28907.901265084402</v>
      </c>
      <c r="H9742" s="102">
        <f t="shared" si="1073"/>
        <v>28907.901265084402</v>
      </c>
      <c r="I9742" s="102">
        <f t="shared" si="1069"/>
        <v>0</v>
      </c>
      <c r="J9742" s="102">
        <f t="shared" si="1070"/>
        <v>28909.050455834051</v>
      </c>
      <c r="K9742" s="103">
        <f t="shared" si="1071"/>
        <v>1.1491907496492786</v>
      </c>
    </row>
    <row r="9743" spans="2:11" ht="16" thickBot="1" x14ac:dyDescent="0.25">
      <c r="B9743" s="39">
        <v>9728</v>
      </c>
      <c r="C9743" s="94">
        <v>0.35616682750962703</v>
      </c>
      <c r="D9743" s="104">
        <f t="shared" si="1074"/>
        <v>3.0970681238894961</v>
      </c>
      <c r="E9743" s="94">
        <v>0.9167262416612828</v>
      </c>
      <c r="F9743" s="105">
        <f t="shared" si="1072"/>
        <v>1.9167262416612827</v>
      </c>
      <c r="G9743" s="105">
        <f t="shared" si="1075"/>
        <v>28910.998333208292</v>
      </c>
      <c r="H9743" s="105">
        <f t="shared" si="1073"/>
        <v>28910.998333208292</v>
      </c>
      <c r="I9743" s="105">
        <f t="shared" si="1069"/>
        <v>0</v>
      </c>
      <c r="J9743" s="105">
        <f t="shared" si="1070"/>
        <v>28912.915059449952</v>
      </c>
      <c r="K9743" s="106">
        <f t="shared" si="1071"/>
        <v>1.9167262416594895</v>
      </c>
    </row>
    <row r="9744" spans="2:11" x14ac:dyDescent="0.2">
      <c r="B9744" s="35">
        <v>9729</v>
      </c>
      <c r="C9744" s="93">
        <v>0.18162206025080985</v>
      </c>
      <c r="D9744" s="101">
        <f t="shared" si="1074"/>
        <v>5.1174820291219776</v>
      </c>
      <c r="E9744" s="93">
        <v>0.78506684299764817</v>
      </c>
      <c r="F9744" s="102">
        <f t="shared" si="1072"/>
        <v>1.7850668429976482</v>
      </c>
      <c r="G9744" s="102">
        <f t="shared" si="1075"/>
        <v>28916.115815237416</v>
      </c>
      <c r="H9744" s="102">
        <f t="shared" si="1073"/>
        <v>28916.115815237416</v>
      </c>
      <c r="I9744" s="102">
        <f t="shared" si="1069"/>
        <v>0</v>
      </c>
      <c r="J9744" s="102">
        <f t="shared" si="1070"/>
        <v>28917.900882080412</v>
      </c>
      <c r="K9744" s="103">
        <f t="shared" si="1071"/>
        <v>1.7850668429964571</v>
      </c>
    </row>
    <row r="9745" spans="2:11" x14ac:dyDescent="0.2">
      <c r="B9745" s="35">
        <v>9730</v>
      </c>
      <c r="C9745" s="93">
        <v>5.8705614529465433E-2</v>
      </c>
      <c r="D9745" s="101">
        <f t="shared" si="1074"/>
        <v>8.5056597265818894</v>
      </c>
      <c r="E9745" s="93">
        <v>0.15184132586595933</v>
      </c>
      <c r="F9745" s="102">
        <f t="shared" si="1072"/>
        <v>1.1518413258659592</v>
      </c>
      <c r="G9745" s="102">
        <f t="shared" si="1075"/>
        <v>28924.621474963998</v>
      </c>
      <c r="H9745" s="102">
        <f t="shared" si="1073"/>
        <v>28924.621474963998</v>
      </c>
      <c r="I9745" s="102">
        <f t="shared" si="1069"/>
        <v>0</v>
      </c>
      <c r="J9745" s="102">
        <f t="shared" si="1070"/>
        <v>28925.773316289866</v>
      </c>
      <c r="K9745" s="103">
        <f t="shared" si="1071"/>
        <v>1.1518413258672808</v>
      </c>
    </row>
    <row r="9746" spans="2:11" x14ac:dyDescent="0.2">
      <c r="B9746" s="35">
        <v>9731</v>
      </c>
      <c r="C9746" s="93">
        <v>0.57142982623062766</v>
      </c>
      <c r="D9746" s="101">
        <f t="shared" si="1074"/>
        <v>1.678840776102706</v>
      </c>
      <c r="E9746" s="93">
        <v>0.58770930385456466</v>
      </c>
      <c r="F9746" s="102">
        <f t="shared" si="1072"/>
        <v>1.5877093038545647</v>
      </c>
      <c r="G9746" s="102">
        <f t="shared" si="1075"/>
        <v>28926.3003157401</v>
      </c>
      <c r="H9746" s="102">
        <f t="shared" si="1073"/>
        <v>28926.3003157401</v>
      </c>
      <c r="I9746" s="102">
        <f t="shared" ref="I9746:I9809" si="1076">H9746-G9746</f>
        <v>0</v>
      </c>
      <c r="J9746" s="102">
        <f t="shared" ref="J9746:J9809" si="1077">H9746+F9746</f>
        <v>28927.888025043954</v>
      </c>
      <c r="K9746" s="103">
        <f t="shared" ref="K9746:K9809" si="1078">J9746-G9746</f>
        <v>1.5877093038543535</v>
      </c>
    </row>
    <row r="9747" spans="2:11" ht="16" thickBot="1" x14ac:dyDescent="0.25">
      <c r="B9747" s="39">
        <v>9732</v>
      </c>
      <c r="C9747" s="94">
        <v>0.45460388321125333</v>
      </c>
      <c r="D9747" s="104">
        <f t="shared" si="1074"/>
        <v>2.3649864766813944</v>
      </c>
      <c r="E9747" s="94">
        <v>0.33723918556000665</v>
      </c>
      <c r="F9747" s="105">
        <f t="shared" si="1072"/>
        <v>1.3372391855600068</v>
      </c>
      <c r="G9747" s="105">
        <f t="shared" si="1075"/>
        <v>28928.665302216781</v>
      </c>
      <c r="H9747" s="105">
        <f t="shared" si="1073"/>
        <v>28928.665302216781</v>
      </c>
      <c r="I9747" s="105">
        <f t="shared" si="1076"/>
        <v>0</v>
      </c>
      <c r="J9747" s="105">
        <f t="shared" si="1077"/>
        <v>28930.00254140234</v>
      </c>
      <c r="K9747" s="106">
        <f t="shared" si="1078"/>
        <v>1.3372391855591559</v>
      </c>
    </row>
    <row r="9748" spans="2:11" x14ac:dyDescent="0.2">
      <c r="B9748" s="35">
        <v>9733</v>
      </c>
      <c r="C9748" s="93">
        <v>0.46229059516652338</v>
      </c>
      <c r="D9748" s="101">
        <f t="shared" si="1074"/>
        <v>2.3146847753015871</v>
      </c>
      <c r="E9748" s="93">
        <v>0.1800235891369717</v>
      </c>
      <c r="F9748" s="102">
        <f t="shared" si="1072"/>
        <v>1.1800235891369717</v>
      </c>
      <c r="G9748" s="102">
        <f t="shared" si="1075"/>
        <v>28930.979986992083</v>
      </c>
      <c r="H9748" s="102">
        <f t="shared" si="1073"/>
        <v>28930.979986992083</v>
      </c>
      <c r="I9748" s="102">
        <f t="shared" si="1076"/>
        <v>0</v>
      </c>
      <c r="J9748" s="102">
        <f t="shared" si="1077"/>
        <v>28932.160010581221</v>
      </c>
      <c r="K9748" s="103">
        <f t="shared" si="1078"/>
        <v>1.1800235891387274</v>
      </c>
    </row>
    <row r="9749" spans="2:11" x14ac:dyDescent="0.2">
      <c r="B9749" s="35">
        <v>9734</v>
      </c>
      <c r="C9749" s="93">
        <v>0.94756122333339776</v>
      </c>
      <c r="D9749" s="101">
        <f t="shared" si="1074"/>
        <v>0.16159118537326833</v>
      </c>
      <c r="E9749" s="93">
        <v>0.3584091187594477</v>
      </c>
      <c r="F9749" s="102">
        <f t="shared" si="1072"/>
        <v>1.3584091187594476</v>
      </c>
      <c r="G9749" s="102">
        <f t="shared" si="1075"/>
        <v>28931.141578177456</v>
      </c>
      <c r="H9749" s="102">
        <f t="shared" si="1073"/>
        <v>28932.160010581221</v>
      </c>
      <c r="I9749" s="102">
        <f t="shared" si="1076"/>
        <v>1.0184324037654733</v>
      </c>
      <c r="J9749" s="102">
        <f t="shared" si="1077"/>
        <v>28933.51841969998</v>
      </c>
      <c r="K9749" s="103">
        <f t="shared" si="1078"/>
        <v>2.376841522524046</v>
      </c>
    </row>
    <row r="9750" spans="2:11" x14ac:dyDescent="0.2">
      <c r="B9750" s="35">
        <v>9735</v>
      </c>
      <c r="C9750" s="93">
        <v>0.25119629906998653</v>
      </c>
      <c r="D9750" s="101">
        <f t="shared" si="1074"/>
        <v>4.1445617324948136</v>
      </c>
      <c r="E9750" s="93">
        <v>0.56473266673388678</v>
      </c>
      <c r="F9750" s="102">
        <f t="shared" si="1072"/>
        <v>1.5647326667338868</v>
      </c>
      <c r="G9750" s="102">
        <f t="shared" si="1075"/>
        <v>28935.286139909949</v>
      </c>
      <c r="H9750" s="102">
        <f t="shared" si="1073"/>
        <v>28935.286139909949</v>
      </c>
      <c r="I9750" s="102">
        <f t="shared" si="1076"/>
        <v>0</v>
      </c>
      <c r="J9750" s="102">
        <f t="shared" si="1077"/>
        <v>28936.850872576684</v>
      </c>
      <c r="K9750" s="103">
        <f t="shared" si="1078"/>
        <v>1.5647326667349262</v>
      </c>
    </row>
    <row r="9751" spans="2:11" ht="16" thickBot="1" x14ac:dyDescent="0.25">
      <c r="B9751" s="39">
        <v>9736</v>
      </c>
      <c r="C9751" s="94">
        <v>0.12099861709694493</v>
      </c>
      <c r="D9751" s="104">
        <f t="shared" si="1074"/>
        <v>6.3359284872047255</v>
      </c>
      <c r="E9751" s="94">
        <v>0.92651456867837179</v>
      </c>
      <c r="F9751" s="105">
        <f t="shared" si="1072"/>
        <v>1.9265145686783718</v>
      </c>
      <c r="G9751" s="105">
        <f t="shared" si="1075"/>
        <v>28941.622068397155</v>
      </c>
      <c r="H9751" s="105">
        <f t="shared" si="1073"/>
        <v>28941.622068397155</v>
      </c>
      <c r="I9751" s="105">
        <f t="shared" si="1076"/>
        <v>0</v>
      </c>
      <c r="J9751" s="105">
        <f t="shared" si="1077"/>
        <v>28943.548582965832</v>
      </c>
      <c r="K9751" s="106">
        <f t="shared" si="1078"/>
        <v>1.9265145686767937</v>
      </c>
    </row>
    <row r="9752" spans="2:11" x14ac:dyDescent="0.2">
      <c r="B9752" s="35">
        <v>9737</v>
      </c>
      <c r="C9752" s="93">
        <v>0.62491723957128575</v>
      </c>
      <c r="D9752" s="101">
        <f t="shared" si="1074"/>
        <v>1.4104081640986252</v>
      </c>
      <c r="E9752" s="93">
        <v>0.11871908761446104</v>
      </c>
      <c r="F9752" s="102">
        <f t="shared" si="1072"/>
        <v>1.118719087614461</v>
      </c>
      <c r="G9752" s="102">
        <f t="shared" si="1075"/>
        <v>28943.032476561253</v>
      </c>
      <c r="H9752" s="102">
        <f t="shared" si="1073"/>
        <v>28943.548582965832</v>
      </c>
      <c r="I9752" s="102">
        <f t="shared" si="1076"/>
        <v>0.51610640457874979</v>
      </c>
      <c r="J9752" s="102">
        <f t="shared" si="1077"/>
        <v>28944.667302053447</v>
      </c>
      <c r="K9752" s="103">
        <f t="shared" si="1078"/>
        <v>1.6348254921940679</v>
      </c>
    </row>
    <row r="9753" spans="2:11" x14ac:dyDescent="0.2">
      <c r="B9753" s="35">
        <v>9738</v>
      </c>
      <c r="C9753" s="93">
        <v>0.29174940346525235</v>
      </c>
      <c r="D9753" s="101">
        <f t="shared" si="1074"/>
        <v>3.6955801574860807</v>
      </c>
      <c r="E9753" s="93">
        <v>0.99151326729329214</v>
      </c>
      <c r="F9753" s="102">
        <f t="shared" si="1072"/>
        <v>1.9915132672932923</v>
      </c>
      <c r="G9753" s="102">
        <f t="shared" si="1075"/>
        <v>28946.728056718741</v>
      </c>
      <c r="H9753" s="102">
        <f t="shared" si="1073"/>
        <v>28946.728056718741</v>
      </c>
      <c r="I9753" s="102">
        <f t="shared" si="1076"/>
        <v>0</v>
      </c>
      <c r="J9753" s="102">
        <f t="shared" si="1077"/>
        <v>28948.719569986035</v>
      </c>
      <c r="K9753" s="103">
        <f t="shared" si="1078"/>
        <v>1.9915132672940672</v>
      </c>
    </row>
    <row r="9754" spans="2:11" x14ac:dyDescent="0.2">
      <c r="B9754" s="35">
        <v>9739</v>
      </c>
      <c r="C9754" s="93">
        <v>0.70267350756390257</v>
      </c>
      <c r="D9754" s="101">
        <f t="shared" si="1074"/>
        <v>1.0585887672423973</v>
      </c>
      <c r="E9754" s="93">
        <v>0.14678399084074878</v>
      </c>
      <c r="F9754" s="102">
        <f t="shared" si="1072"/>
        <v>1.1467839908407487</v>
      </c>
      <c r="G9754" s="102">
        <f t="shared" si="1075"/>
        <v>28947.786645485983</v>
      </c>
      <c r="H9754" s="102">
        <f t="shared" si="1073"/>
        <v>28948.719569986035</v>
      </c>
      <c r="I9754" s="102">
        <f t="shared" si="1076"/>
        <v>0.93292450005174032</v>
      </c>
      <c r="J9754" s="102">
        <f t="shared" si="1077"/>
        <v>28949.866353976875</v>
      </c>
      <c r="K9754" s="103">
        <f t="shared" si="1078"/>
        <v>2.0797084908917896</v>
      </c>
    </row>
    <row r="9755" spans="2:11" ht="16" thickBot="1" x14ac:dyDescent="0.25">
      <c r="B9755" s="39">
        <v>9740</v>
      </c>
      <c r="C9755" s="94">
        <v>0.46811097374641086</v>
      </c>
      <c r="D9755" s="104">
        <f t="shared" si="1074"/>
        <v>2.2771496633520933</v>
      </c>
      <c r="E9755" s="94">
        <v>0.49373892419934962</v>
      </c>
      <c r="F9755" s="105">
        <f t="shared" si="1072"/>
        <v>1.4937389241993495</v>
      </c>
      <c r="G9755" s="105">
        <f t="shared" si="1075"/>
        <v>28950.063795149334</v>
      </c>
      <c r="H9755" s="105">
        <f t="shared" si="1073"/>
        <v>28950.063795149334</v>
      </c>
      <c r="I9755" s="105">
        <f t="shared" si="1076"/>
        <v>0</v>
      </c>
      <c r="J9755" s="105">
        <f t="shared" si="1077"/>
        <v>28951.557534073534</v>
      </c>
      <c r="K9755" s="106">
        <f t="shared" si="1078"/>
        <v>1.4937389242004429</v>
      </c>
    </row>
    <row r="9756" spans="2:11" x14ac:dyDescent="0.2">
      <c r="B9756" s="35">
        <v>9741</v>
      </c>
      <c r="C9756" s="93">
        <v>0.86363641919166279</v>
      </c>
      <c r="D9756" s="101">
        <f t="shared" si="1074"/>
        <v>0.43981022959406696</v>
      </c>
      <c r="E9756" s="93">
        <v>1.8956904726604606E-2</v>
      </c>
      <c r="F9756" s="102">
        <f t="shared" si="1072"/>
        <v>1.0189569047266045</v>
      </c>
      <c r="G9756" s="102">
        <f t="shared" si="1075"/>
        <v>28950.503605378926</v>
      </c>
      <c r="H9756" s="102">
        <f t="shared" si="1073"/>
        <v>28951.557534073534</v>
      </c>
      <c r="I9756" s="102">
        <f t="shared" si="1076"/>
        <v>1.0539286946077482</v>
      </c>
      <c r="J9756" s="102">
        <f t="shared" si="1077"/>
        <v>28952.576490978259</v>
      </c>
      <c r="K9756" s="103">
        <f t="shared" si="1078"/>
        <v>2.0728855993329489</v>
      </c>
    </row>
    <row r="9757" spans="2:11" x14ac:dyDescent="0.2">
      <c r="B9757" s="35">
        <v>9742</v>
      </c>
      <c r="C9757" s="93">
        <v>8.6751176580550426E-2</v>
      </c>
      <c r="D9757" s="101">
        <f t="shared" si="1074"/>
        <v>7.3341338920768626</v>
      </c>
      <c r="E9757" s="93">
        <v>0.35745506233194901</v>
      </c>
      <c r="F9757" s="102">
        <f t="shared" si="1072"/>
        <v>1.357455062331949</v>
      </c>
      <c r="G9757" s="102">
        <f t="shared" si="1075"/>
        <v>28957.837739271003</v>
      </c>
      <c r="H9757" s="102">
        <f t="shared" si="1073"/>
        <v>28957.837739271003</v>
      </c>
      <c r="I9757" s="102">
        <f t="shared" si="1076"/>
        <v>0</v>
      </c>
      <c r="J9757" s="102">
        <f t="shared" si="1077"/>
        <v>28959.195194333333</v>
      </c>
      <c r="K9757" s="103">
        <f t="shared" si="1078"/>
        <v>1.3574550623307005</v>
      </c>
    </row>
    <row r="9758" spans="2:11" x14ac:dyDescent="0.2">
      <c r="B9758" s="35">
        <v>9743</v>
      </c>
      <c r="C9758" s="93">
        <v>0.19581556493138541</v>
      </c>
      <c r="D9758" s="101">
        <f t="shared" si="1074"/>
        <v>4.8917461740408594</v>
      </c>
      <c r="E9758" s="93">
        <v>0.9888446402453045</v>
      </c>
      <c r="F9758" s="102">
        <f t="shared" si="1072"/>
        <v>1.9888446402453046</v>
      </c>
      <c r="G9758" s="102">
        <f t="shared" si="1075"/>
        <v>28962.729485445045</v>
      </c>
      <c r="H9758" s="102">
        <f t="shared" si="1073"/>
        <v>28962.729485445045</v>
      </c>
      <c r="I9758" s="102">
        <f t="shared" si="1076"/>
        <v>0</v>
      </c>
      <c r="J9758" s="102">
        <f t="shared" si="1077"/>
        <v>28964.718330085288</v>
      </c>
      <c r="K9758" s="103">
        <f t="shared" si="1078"/>
        <v>1.9888446402437694</v>
      </c>
    </row>
    <row r="9759" spans="2:11" ht="16" thickBot="1" x14ac:dyDescent="0.25">
      <c r="B9759" s="39">
        <v>9744</v>
      </c>
      <c r="C9759" s="94">
        <v>0.32893361412534605</v>
      </c>
      <c r="D9759" s="104">
        <f t="shared" si="1074"/>
        <v>3.335697988053806</v>
      </c>
      <c r="E9759" s="94">
        <v>0.60770785308479702</v>
      </c>
      <c r="F9759" s="105">
        <f t="shared" si="1072"/>
        <v>1.607707853084797</v>
      </c>
      <c r="G9759" s="105">
        <f t="shared" si="1075"/>
        <v>28966.0651834331</v>
      </c>
      <c r="H9759" s="105">
        <f t="shared" si="1073"/>
        <v>28966.0651834331</v>
      </c>
      <c r="I9759" s="105">
        <f t="shared" si="1076"/>
        <v>0</v>
      </c>
      <c r="J9759" s="105">
        <f t="shared" si="1077"/>
        <v>28967.672891286184</v>
      </c>
      <c r="K9759" s="106">
        <f t="shared" si="1078"/>
        <v>1.6077078530834115</v>
      </c>
    </row>
    <row r="9760" spans="2:11" x14ac:dyDescent="0.2">
      <c r="B9760" s="35">
        <v>9745</v>
      </c>
      <c r="C9760" s="93">
        <v>0.92629906993292332</v>
      </c>
      <c r="D9760" s="101">
        <f t="shared" si="1074"/>
        <v>0.2296743803683774</v>
      </c>
      <c r="E9760" s="93">
        <v>4.2976939812075177E-2</v>
      </c>
      <c r="F9760" s="102">
        <f t="shared" si="1072"/>
        <v>1.0429769398120752</v>
      </c>
      <c r="G9760" s="102">
        <f t="shared" si="1075"/>
        <v>28966.294857813467</v>
      </c>
      <c r="H9760" s="102">
        <f t="shared" si="1073"/>
        <v>28967.672891286184</v>
      </c>
      <c r="I9760" s="102">
        <f t="shared" si="1076"/>
        <v>1.3780334727161971</v>
      </c>
      <c r="J9760" s="102">
        <f t="shared" si="1077"/>
        <v>28968.715868225994</v>
      </c>
      <c r="K9760" s="103">
        <f t="shared" si="1078"/>
        <v>2.4210104125268117</v>
      </c>
    </row>
    <row r="9761" spans="2:11" x14ac:dyDescent="0.2">
      <c r="B9761" s="35">
        <v>9746</v>
      </c>
      <c r="C9761" s="93">
        <v>0.50429567722796942</v>
      </c>
      <c r="D9761" s="101">
        <f t="shared" si="1074"/>
        <v>2.0537775652876511</v>
      </c>
      <c r="E9761" s="93">
        <v>0.42041435202581301</v>
      </c>
      <c r="F9761" s="102">
        <f t="shared" si="1072"/>
        <v>1.420414352025813</v>
      </c>
      <c r="G9761" s="102">
        <f t="shared" si="1075"/>
        <v>28968.348635378756</v>
      </c>
      <c r="H9761" s="102">
        <f t="shared" si="1073"/>
        <v>28968.715868225994</v>
      </c>
      <c r="I9761" s="102">
        <f t="shared" si="1076"/>
        <v>0.36723284723848337</v>
      </c>
      <c r="J9761" s="102">
        <f t="shared" si="1077"/>
        <v>28970.13628257802</v>
      </c>
      <c r="K9761" s="103">
        <f t="shared" si="1078"/>
        <v>1.787647199264029</v>
      </c>
    </row>
    <row r="9762" spans="2:11" x14ac:dyDescent="0.2">
      <c r="B9762" s="35">
        <v>9747</v>
      </c>
      <c r="C9762" s="93">
        <v>0.69239673006925895</v>
      </c>
      <c r="D9762" s="101">
        <f t="shared" si="1074"/>
        <v>1.1027885348845397</v>
      </c>
      <c r="E9762" s="93">
        <v>0.5782164938355917</v>
      </c>
      <c r="F9762" s="102">
        <f t="shared" si="1072"/>
        <v>1.5782164938355918</v>
      </c>
      <c r="G9762" s="102">
        <f t="shared" si="1075"/>
        <v>28969.451423913641</v>
      </c>
      <c r="H9762" s="102">
        <f t="shared" si="1073"/>
        <v>28970.13628257802</v>
      </c>
      <c r="I9762" s="102">
        <f t="shared" si="1076"/>
        <v>0.68485866437913501</v>
      </c>
      <c r="J9762" s="102">
        <f t="shared" si="1077"/>
        <v>28971.714499071855</v>
      </c>
      <c r="K9762" s="103">
        <f t="shared" si="1078"/>
        <v>2.2630751582146331</v>
      </c>
    </row>
    <row r="9763" spans="2:11" ht="16" thickBot="1" x14ac:dyDescent="0.25">
      <c r="B9763" s="39">
        <v>9748</v>
      </c>
      <c r="C9763" s="94">
        <v>0.12512198575815459</v>
      </c>
      <c r="D9763" s="104">
        <f t="shared" si="1074"/>
        <v>6.2353983944455074</v>
      </c>
      <c r="E9763" s="94">
        <v>0.44857469932796878</v>
      </c>
      <c r="F9763" s="105">
        <f t="shared" si="1072"/>
        <v>1.4485746993279687</v>
      </c>
      <c r="G9763" s="105">
        <f t="shared" si="1075"/>
        <v>28975.686822308086</v>
      </c>
      <c r="H9763" s="105">
        <f t="shared" si="1073"/>
        <v>28975.686822308086</v>
      </c>
      <c r="I9763" s="105">
        <f t="shared" si="1076"/>
        <v>0</v>
      </c>
      <c r="J9763" s="105">
        <f t="shared" si="1077"/>
        <v>28977.135397007412</v>
      </c>
      <c r="K9763" s="106">
        <f t="shared" si="1078"/>
        <v>1.4485746993268549</v>
      </c>
    </row>
    <row r="9764" spans="2:11" x14ac:dyDescent="0.2">
      <c r="B9764" s="35">
        <v>9749</v>
      </c>
      <c r="C9764" s="93">
        <v>0.20647732777198191</v>
      </c>
      <c r="D9764" s="101">
        <f t="shared" si="1074"/>
        <v>4.7326939964414594</v>
      </c>
      <c r="E9764" s="93">
        <v>0.5423554811098642</v>
      </c>
      <c r="F9764" s="102">
        <f t="shared" si="1072"/>
        <v>1.5423554811098641</v>
      </c>
      <c r="G9764" s="102">
        <f t="shared" si="1075"/>
        <v>28980.419516304526</v>
      </c>
      <c r="H9764" s="102">
        <f t="shared" si="1073"/>
        <v>28980.419516304526</v>
      </c>
      <c r="I9764" s="102">
        <f t="shared" si="1076"/>
        <v>0</v>
      </c>
      <c r="J9764" s="102">
        <f t="shared" si="1077"/>
        <v>28981.961871785636</v>
      </c>
      <c r="K9764" s="103">
        <f t="shared" si="1078"/>
        <v>1.5423554811095528</v>
      </c>
    </row>
    <row r="9765" spans="2:11" x14ac:dyDescent="0.2">
      <c r="B9765" s="35">
        <v>9750</v>
      </c>
      <c r="C9765" s="93">
        <v>0.30405666335995252</v>
      </c>
      <c r="D9765" s="101">
        <f t="shared" si="1074"/>
        <v>3.5716236069403231</v>
      </c>
      <c r="E9765" s="93">
        <v>0.76281317815718042</v>
      </c>
      <c r="F9765" s="102">
        <f t="shared" si="1072"/>
        <v>1.7628131781571805</v>
      </c>
      <c r="G9765" s="102">
        <f t="shared" si="1075"/>
        <v>28983.991139911468</v>
      </c>
      <c r="H9765" s="102">
        <f t="shared" si="1073"/>
        <v>28983.991139911468</v>
      </c>
      <c r="I9765" s="102">
        <f t="shared" si="1076"/>
        <v>0</v>
      </c>
      <c r="J9765" s="102">
        <f t="shared" si="1077"/>
        <v>28985.753953089625</v>
      </c>
      <c r="K9765" s="103">
        <f t="shared" si="1078"/>
        <v>1.7628131781566481</v>
      </c>
    </row>
    <row r="9766" spans="2:11" x14ac:dyDescent="0.2">
      <c r="B9766" s="35">
        <v>9751</v>
      </c>
      <c r="C9766" s="93">
        <v>0.16790971145240818</v>
      </c>
      <c r="D9766" s="101">
        <f t="shared" si="1074"/>
        <v>5.3529866276340954</v>
      </c>
      <c r="E9766" s="93">
        <v>5.550169118756576E-2</v>
      </c>
      <c r="F9766" s="102">
        <f t="shared" si="1072"/>
        <v>1.0555016911875659</v>
      </c>
      <c r="G9766" s="102">
        <f t="shared" si="1075"/>
        <v>28989.344126539101</v>
      </c>
      <c r="H9766" s="102">
        <f t="shared" si="1073"/>
        <v>28989.344126539101</v>
      </c>
      <c r="I9766" s="102">
        <f t="shared" si="1076"/>
        <v>0</v>
      </c>
      <c r="J9766" s="102">
        <f t="shared" si="1077"/>
        <v>28990.399628230287</v>
      </c>
      <c r="K9766" s="103">
        <f t="shared" si="1078"/>
        <v>1.055501691185782</v>
      </c>
    </row>
    <row r="9767" spans="2:11" ht="16" thickBot="1" x14ac:dyDescent="0.25">
      <c r="B9767" s="39">
        <v>9752</v>
      </c>
      <c r="C9767" s="94">
        <v>0.30860574287160825</v>
      </c>
      <c r="D9767" s="104">
        <f t="shared" si="1074"/>
        <v>3.5270721893740085</v>
      </c>
      <c r="E9767" s="94">
        <v>0.18467402923921017</v>
      </c>
      <c r="F9767" s="105">
        <f t="shared" si="1072"/>
        <v>1.1846740292392102</v>
      </c>
      <c r="G9767" s="105">
        <f t="shared" si="1075"/>
        <v>28992.871198728477</v>
      </c>
      <c r="H9767" s="105">
        <f t="shared" si="1073"/>
        <v>28992.871198728477</v>
      </c>
      <c r="I9767" s="105">
        <f t="shared" si="1076"/>
        <v>0</v>
      </c>
      <c r="J9767" s="105">
        <f t="shared" si="1077"/>
        <v>28994.055872757715</v>
      </c>
      <c r="K9767" s="106">
        <f t="shared" si="1078"/>
        <v>1.1846740292385221</v>
      </c>
    </row>
    <row r="9768" spans="2:11" x14ac:dyDescent="0.2">
      <c r="B9768" s="35">
        <v>9753</v>
      </c>
      <c r="C9768" s="93">
        <v>0.12380899158931025</v>
      </c>
      <c r="D9768" s="101">
        <f t="shared" si="1074"/>
        <v>6.2670458742208526</v>
      </c>
      <c r="E9768" s="93">
        <v>0.20675315612830281</v>
      </c>
      <c r="F9768" s="102">
        <f t="shared" si="1072"/>
        <v>1.2067531561283027</v>
      </c>
      <c r="G9768" s="102">
        <f t="shared" si="1075"/>
        <v>28999.138244602698</v>
      </c>
      <c r="H9768" s="102">
        <f t="shared" si="1073"/>
        <v>28999.138244602698</v>
      </c>
      <c r="I9768" s="102">
        <f t="shared" si="1076"/>
        <v>0</v>
      </c>
      <c r="J9768" s="102">
        <f t="shared" si="1077"/>
        <v>29000.344997758828</v>
      </c>
      <c r="K9768" s="103">
        <f t="shared" si="1078"/>
        <v>1.2067531561297073</v>
      </c>
    </row>
    <row r="9769" spans="2:11" x14ac:dyDescent="0.2">
      <c r="B9769" s="35">
        <v>9754</v>
      </c>
      <c r="C9769" s="93">
        <v>0.49728433790353621</v>
      </c>
      <c r="D9769" s="101">
        <f t="shared" si="1074"/>
        <v>2.0957799240580228</v>
      </c>
      <c r="E9769" s="93">
        <v>0.16744307881697573</v>
      </c>
      <c r="F9769" s="102">
        <f t="shared" si="1072"/>
        <v>1.1674430788169756</v>
      </c>
      <c r="G9769" s="102">
        <f t="shared" si="1075"/>
        <v>29001.234024526755</v>
      </c>
      <c r="H9769" s="102">
        <f t="shared" si="1073"/>
        <v>29001.234024526755</v>
      </c>
      <c r="I9769" s="102">
        <f t="shared" si="1076"/>
        <v>0</v>
      </c>
      <c r="J9769" s="102">
        <f t="shared" si="1077"/>
        <v>29002.40146760557</v>
      </c>
      <c r="K9769" s="103">
        <f t="shared" si="1078"/>
        <v>1.1674430788152677</v>
      </c>
    </row>
    <row r="9770" spans="2:11" x14ac:dyDescent="0.2">
      <c r="B9770" s="35">
        <v>9755</v>
      </c>
      <c r="C9770" s="93">
        <v>0.30124448532230907</v>
      </c>
      <c r="D9770" s="101">
        <f t="shared" si="1074"/>
        <v>3.5994993009865954</v>
      </c>
      <c r="E9770" s="93">
        <v>0.52631924371352679</v>
      </c>
      <c r="F9770" s="102">
        <f t="shared" si="1072"/>
        <v>1.5263192437135267</v>
      </c>
      <c r="G9770" s="102">
        <f t="shared" si="1075"/>
        <v>29004.833523827743</v>
      </c>
      <c r="H9770" s="102">
        <f t="shared" si="1073"/>
        <v>29004.833523827743</v>
      </c>
      <c r="I9770" s="102">
        <f t="shared" si="1076"/>
        <v>0</v>
      </c>
      <c r="J9770" s="102">
        <f t="shared" si="1077"/>
        <v>29006.359843071456</v>
      </c>
      <c r="K9770" s="103">
        <f t="shared" si="1078"/>
        <v>1.5263192437123507</v>
      </c>
    </row>
    <row r="9771" spans="2:11" ht="16" thickBot="1" x14ac:dyDescent="0.25">
      <c r="B9771" s="39">
        <v>9756</v>
      </c>
      <c r="C9771" s="94">
        <v>0.53402460275093355</v>
      </c>
      <c r="D9771" s="104">
        <f t="shared" si="1074"/>
        <v>1.8819401055478773</v>
      </c>
      <c r="E9771" s="94">
        <v>0.91938575213391793</v>
      </c>
      <c r="F9771" s="105">
        <f t="shared" ref="F9771:F9834" si="1079">($N$18-$N$19)*E9771+$N$19</f>
        <v>1.9193857521339179</v>
      </c>
      <c r="G9771" s="105">
        <f t="shared" si="1075"/>
        <v>29006.715463933291</v>
      </c>
      <c r="H9771" s="105">
        <f t="shared" ref="H9771:H9834" si="1080">+MAX(G9771,J9770)</f>
        <v>29006.715463933291</v>
      </c>
      <c r="I9771" s="105">
        <f t="shared" si="1076"/>
        <v>0</v>
      </c>
      <c r="J9771" s="105">
        <f t="shared" si="1077"/>
        <v>29008.634849685426</v>
      </c>
      <c r="K9771" s="106">
        <f t="shared" si="1078"/>
        <v>1.9193857521349855</v>
      </c>
    </row>
    <row r="9772" spans="2:11" x14ac:dyDescent="0.2">
      <c r="B9772" s="35">
        <v>9757</v>
      </c>
      <c r="C9772" s="93">
        <v>0.13921333455504503</v>
      </c>
      <c r="D9772" s="101">
        <f t="shared" ref="D9772:D9835" si="1081">-LN(C9772)/$N$16</f>
        <v>5.9152432243575399</v>
      </c>
      <c r="E9772" s="93">
        <v>0.82046077462137135</v>
      </c>
      <c r="F9772" s="102">
        <f t="shared" si="1079"/>
        <v>1.8204607746213712</v>
      </c>
      <c r="G9772" s="102">
        <f t="shared" ref="G9772:G9835" si="1082">G9771+D9772</f>
        <v>29012.630707157648</v>
      </c>
      <c r="H9772" s="102">
        <f t="shared" si="1080"/>
        <v>29012.630707157648</v>
      </c>
      <c r="I9772" s="102">
        <f t="shared" si="1076"/>
        <v>0</v>
      </c>
      <c r="J9772" s="102">
        <f t="shared" si="1077"/>
        <v>29014.451167932271</v>
      </c>
      <c r="K9772" s="103">
        <f t="shared" si="1078"/>
        <v>1.8204607746229158</v>
      </c>
    </row>
    <row r="9773" spans="2:11" x14ac:dyDescent="0.2">
      <c r="B9773" s="35">
        <v>9758</v>
      </c>
      <c r="C9773" s="93">
        <v>0.90160363222397299</v>
      </c>
      <c r="D9773" s="101">
        <f t="shared" si="1081"/>
        <v>0.31074086286690578</v>
      </c>
      <c r="E9773" s="93">
        <v>0.53052844227617091</v>
      </c>
      <c r="F9773" s="102">
        <f t="shared" si="1079"/>
        <v>1.5305284422761709</v>
      </c>
      <c r="G9773" s="102">
        <f t="shared" si="1082"/>
        <v>29012.941448020516</v>
      </c>
      <c r="H9773" s="102">
        <f t="shared" si="1080"/>
        <v>29014.451167932271</v>
      </c>
      <c r="I9773" s="102">
        <f t="shared" si="1076"/>
        <v>1.5097199117553828</v>
      </c>
      <c r="J9773" s="102">
        <f t="shared" si="1077"/>
        <v>29015.981696374547</v>
      </c>
      <c r="K9773" s="103">
        <f t="shared" si="1078"/>
        <v>3.0402483540310641</v>
      </c>
    </row>
    <row r="9774" spans="2:11" x14ac:dyDescent="0.2">
      <c r="B9774" s="35">
        <v>9759</v>
      </c>
      <c r="C9774" s="93">
        <v>0.60203908855733035</v>
      </c>
      <c r="D9774" s="101">
        <f t="shared" si="1081"/>
        <v>1.5222987138686892</v>
      </c>
      <c r="E9774" s="93">
        <v>0.83594274887020859</v>
      </c>
      <c r="F9774" s="102">
        <f t="shared" si="1079"/>
        <v>1.8359427488702087</v>
      </c>
      <c r="G9774" s="102">
        <f t="shared" si="1082"/>
        <v>29014.463746734385</v>
      </c>
      <c r="H9774" s="102">
        <f t="shared" si="1080"/>
        <v>29015.981696374547</v>
      </c>
      <c r="I9774" s="102">
        <f t="shared" si="1076"/>
        <v>1.5179496401615324</v>
      </c>
      <c r="J9774" s="102">
        <f t="shared" si="1077"/>
        <v>29017.817639123416</v>
      </c>
      <c r="K9774" s="103">
        <f t="shared" si="1078"/>
        <v>3.3538923890300794</v>
      </c>
    </row>
    <row r="9775" spans="2:11" ht="16" thickBot="1" x14ac:dyDescent="0.25">
      <c r="B9775" s="39">
        <v>9760</v>
      </c>
      <c r="C9775" s="94">
        <v>0.18841102183741842</v>
      </c>
      <c r="D9775" s="104">
        <f t="shared" si="1081"/>
        <v>5.0073882486879446</v>
      </c>
      <c r="E9775" s="94">
        <v>0.31818016963857032</v>
      </c>
      <c r="F9775" s="105">
        <f t="shared" si="1079"/>
        <v>1.3181801696385702</v>
      </c>
      <c r="G9775" s="105">
        <f t="shared" si="1082"/>
        <v>29019.471134983072</v>
      </c>
      <c r="H9775" s="105">
        <f t="shared" si="1080"/>
        <v>29019.471134983072</v>
      </c>
      <c r="I9775" s="105">
        <f t="shared" si="1076"/>
        <v>0</v>
      </c>
      <c r="J9775" s="105">
        <f t="shared" si="1077"/>
        <v>29020.78931515271</v>
      </c>
      <c r="K9775" s="106">
        <f t="shared" si="1078"/>
        <v>1.3181801696373441</v>
      </c>
    </row>
    <row r="9776" spans="2:11" x14ac:dyDescent="0.2">
      <c r="B9776" s="35">
        <v>9761</v>
      </c>
      <c r="C9776" s="93">
        <v>4.6447214923376667E-2</v>
      </c>
      <c r="D9776" s="101">
        <f t="shared" si="1081"/>
        <v>9.2083163223372448</v>
      </c>
      <c r="E9776" s="93">
        <v>0.78496725422167535</v>
      </c>
      <c r="F9776" s="102">
        <f t="shared" si="1079"/>
        <v>1.7849672542216752</v>
      </c>
      <c r="G9776" s="102">
        <f t="shared" si="1082"/>
        <v>29028.679451305408</v>
      </c>
      <c r="H9776" s="102">
        <f t="shared" si="1080"/>
        <v>29028.679451305408</v>
      </c>
      <c r="I9776" s="102">
        <f t="shared" si="1076"/>
        <v>0</v>
      </c>
      <c r="J9776" s="102">
        <f t="shared" si="1077"/>
        <v>29030.46441855963</v>
      </c>
      <c r="K9776" s="103">
        <f t="shared" si="1078"/>
        <v>1.7849672542215558</v>
      </c>
    </row>
    <row r="9777" spans="2:11" x14ac:dyDescent="0.2">
      <c r="B9777" s="35">
        <v>9762</v>
      </c>
      <c r="C9777" s="93">
        <v>0.24912296869863848</v>
      </c>
      <c r="D9777" s="101">
        <f t="shared" si="1081"/>
        <v>4.1694259626779067</v>
      </c>
      <c r="E9777" s="93">
        <v>0.41787870471335775</v>
      </c>
      <c r="F9777" s="102">
        <f t="shared" si="1079"/>
        <v>1.4178787047133579</v>
      </c>
      <c r="G9777" s="102">
        <f t="shared" si="1082"/>
        <v>29032.848877268087</v>
      </c>
      <c r="H9777" s="102">
        <f t="shared" si="1080"/>
        <v>29032.848877268087</v>
      </c>
      <c r="I9777" s="102">
        <f t="shared" si="1076"/>
        <v>0</v>
      </c>
      <c r="J9777" s="102">
        <f t="shared" si="1077"/>
        <v>29034.2667559728</v>
      </c>
      <c r="K9777" s="103">
        <f t="shared" si="1078"/>
        <v>1.4178787047130754</v>
      </c>
    </row>
    <row r="9778" spans="2:11" x14ac:dyDescent="0.2">
      <c r="B9778" s="35">
        <v>9763</v>
      </c>
      <c r="C9778" s="93">
        <v>0.49182978918048581</v>
      </c>
      <c r="D9778" s="101">
        <f t="shared" si="1081"/>
        <v>2.1288677378909173</v>
      </c>
      <c r="E9778" s="93">
        <v>0.63468754284936413</v>
      </c>
      <c r="F9778" s="102">
        <f t="shared" si="1079"/>
        <v>1.6346875428493641</v>
      </c>
      <c r="G9778" s="102">
        <f t="shared" si="1082"/>
        <v>29034.977745005977</v>
      </c>
      <c r="H9778" s="102">
        <f t="shared" si="1080"/>
        <v>29034.977745005977</v>
      </c>
      <c r="I9778" s="102">
        <f t="shared" si="1076"/>
        <v>0</v>
      </c>
      <c r="J9778" s="102">
        <f t="shared" si="1077"/>
        <v>29036.612432548827</v>
      </c>
      <c r="K9778" s="103">
        <f t="shared" si="1078"/>
        <v>1.6346875428498606</v>
      </c>
    </row>
    <row r="9779" spans="2:11" ht="16" thickBot="1" x14ac:dyDescent="0.25">
      <c r="B9779" s="39">
        <v>9764</v>
      </c>
      <c r="C9779" s="94">
        <v>7.1109675641344405E-2</v>
      </c>
      <c r="D9779" s="104">
        <f t="shared" si="1081"/>
        <v>7.9305955993859385</v>
      </c>
      <c r="E9779" s="94">
        <v>0.99156762673026588</v>
      </c>
      <c r="F9779" s="105">
        <f t="shared" si="1079"/>
        <v>1.9915676267302658</v>
      </c>
      <c r="G9779" s="105">
        <f t="shared" si="1082"/>
        <v>29042.908340605365</v>
      </c>
      <c r="H9779" s="105">
        <f t="shared" si="1080"/>
        <v>29042.908340605365</v>
      </c>
      <c r="I9779" s="105">
        <f t="shared" si="1076"/>
        <v>0</v>
      </c>
      <c r="J9779" s="105">
        <f t="shared" si="1077"/>
        <v>29044.899908232095</v>
      </c>
      <c r="K9779" s="106">
        <f t="shared" si="1078"/>
        <v>1.9915676267301023</v>
      </c>
    </row>
    <row r="9780" spans="2:11" x14ac:dyDescent="0.2">
      <c r="B9780" s="35">
        <v>9765</v>
      </c>
      <c r="C9780" s="93">
        <v>1.1252099430388074E-2</v>
      </c>
      <c r="D9780" s="101">
        <f t="shared" si="1081"/>
        <v>13.461601655123456</v>
      </c>
      <c r="E9780" s="93">
        <v>0.92271369918543344</v>
      </c>
      <c r="F9780" s="102">
        <f t="shared" si="1079"/>
        <v>1.9227136991854334</v>
      </c>
      <c r="G9780" s="102">
        <f t="shared" si="1082"/>
        <v>29056.369942260488</v>
      </c>
      <c r="H9780" s="102">
        <f t="shared" si="1080"/>
        <v>29056.369942260488</v>
      </c>
      <c r="I9780" s="102">
        <f t="shared" si="1076"/>
        <v>0</v>
      </c>
      <c r="J9780" s="102">
        <f t="shared" si="1077"/>
        <v>29058.292655959674</v>
      </c>
      <c r="K9780" s="103">
        <f t="shared" si="1078"/>
        <v>1.9227136991867155</v>
      </c>
    </row>
    <row r="9781" spans="2:11" x14ac:dyDescent="0.2">
      <c r="B9781" s="35">
        <v>9766</v>
      </c>
      <c r="C9781" s="93">
        <v>0.62261116282078188</v>
      </c>
      <c r="D9781" s="101">
        <f t="shared" si="1081"/>
        <v>1.4214992753200719</v>
      </c>
      <c r="E9781" s="93">
        <v>0.70965566813020486</v>
      </c>
      <c r="F9781" s="102">
        <f t="shared" si="1079"/>
        <v>1.7096556681302049</v>
      </c>
      <c r="G9781" s="102">
        <f t="shared" si="1082"/>
        <v>29057.791441535806</v>
      </c>
      <c r="H9781" s="102">
        <f t="shared" si="1080"/>
        <v>29058.292655959674</v>
      </c>
      <c r="I9781" s="102">
        <f t="shared" si="1076"/>
        <v>0.50121442386807757</v>
      </c>
      <c r="J9781" s="102">
        <f t="shared" si="1077"/>
        <v>29060.002311627806</v>
      </c>
      <c r="K9781" s="103">
        <f t="shared" si="1078"/>
        <v>2.2108700919998228</v>
      </c>
    </row>
    <row r="9782" spans="2:11" x14ac:dyDescent="0.2">
      <c r="B9782" s="35">
        <v>9767</v>
      </c>
      <c r="C9782" s="93">
        <v>0.48196869411177334</v>
      </c>
      <c r="D9782" s="101">
        <f t="shared" si="1081"/>
        <v>2.1896283510493553</v>
      </c>
      <c r="E9782" s="93">
        <v>0.88867841903379963</v>
      </c>
      <c r="F9782" s="102">
        <f t="shared" si="1079"/>
        <v>1.8886784190337997</v>
      </c>
      <c r="G9782" s="102">
        <f t="shared" si="1082"/>
        <v>29059.981069886857</v>
      </c>
      <c r="H9782" s="102">
        <f t="shared" si="1080"/>
        <v>29060.002311627806</v>
      </c>
      <c r="I9782" s="102">
        <f t="shared" si="1076"/>
        <v>2.1241740949335508E-2</v>
      </c>
      <c r="J9782" s="102">
        <f t="shared" si="1077"/>
        <v>29061.890990046839</v>
      </c>
      <c r="K9782" s="103">
        <f t="shared" si="1078"/>
        <v>1.9099201599819935</v>
      </c>
    </row>
    <row r="9783" spans="2:11" ht="16" thickBot="1" x14ac:dyDescent="0.25">
      <c r="B9783" s="39">
        <v>9768</v>
      </c>
      <c r="C9783" s="94">
        <v>0.25475978461501825</v>
      </c>
      <c r="D9783" s="104">
        <f t="shared" si="1081"/>
        <v>4.1023025967660827</v>
      </c>
      <c r="E9783" s="94">
        <v>0.64670264282917644</v>
      </c>
      <c r="F9783" s="105">
        <f t="shared" si="1079"/>
        <v>1.6467026428291764</v>
      </c>
      <c r="G9783" s="105">
        <f t="shared" si="1082"/>
        <v>29064.083372483623</v>
      </c>
      <c r="H9783" s="105">
        <f t="shared" si="1080"/>
        <v>29064.083372483623</v>
      </c>
      <c r="I9783" s="105">
        <f t="shared" si="1076"/>
        <v>0</v>
      </c>
      <c r="J9783" s="105">
        <f t="shared" si="1077"/>
        <v>29065.730075126452</v>
      </c>
      <c r="K9783" s="106">
        <f t="shared" si="1078"/>
        <v>1.646702642829041</v>
      </c>
    </row>
    <row r="9784" spans="2:11" x14ac:dyDescent="0.2">
      <c r="B9784" s="35">
        <v>9769</v>
      </c>
      <c r="C9784" s="93">
        <v>0.90907447141664033</v>
      </c>
      <c r="D9784" s="101">
        <f t="shared" si="1081"/>
        <v>0.28598478422847523</v>
      </c>
      <c r="E9784" s="93">
        <v>0.6664178705832946</v>
      </c>
      <c r="F9784" s="102">
        <f t="shared" si="1079"/>
        <v>1.6664178705832946</v>
      </c>
      <c r="G9784" s="102">
        <f t="shared" si="1082"/>
        <v>29064.369357267853</v>
      </c>
      <c r="H9784" s="102">
        <f t="shared" si="1080"/>
        <v>29065.730075126452</v>
      </c>
      <c r="I9784" s="102">
        <f t="shared" si="1076"/>
        <v>1.3607178585989459</v>
      </c>
      <c r="J9784" s="102">
        <f t="shared" si="1077"/>
        <v>29067.396492997035</v>
      </c>
      <c r="K9784" s="103">
        <f t="shared" si="1078"/>
        <v>3.0271357291821914</v>
      </c>
    </row>
    <row r="9785" spans="2:11" x14ac:dyDescent="0.2">
      <c r="B9785" s="35">
        <v>9770</v>
      </c>
      <c r="C9785" s="93">
        <v>0.32461362275030847</v>
      </c>
      <c r="D9785" s="101">
        <f t="shared" si="1081"/>
        <v>3.3753589709243657</v>
      </c>
      <c r="E9785" s="93">
        <v>0.20460716451828576</v>
      </c>
      <c r="F9785" s="102">
        <f t="shared" si="1079"/>
        <v>1.2046071645182859</v>
      </c>
      <c r="G9785" s="102">
        <f t="shared" si="1082"/>
        <v>29067.744716238776</v>
      </c>
      <c r="H9785" s="102">
        <f t="shared" si="1080"/>
        <v>29067.744716238776</v>
      </c>
      <c r="I9785" s="102">
        <f t="shared" si="1076"/>
        <v>0</v>
      </c>
      <c r="J9785" s="102">
        <f t="shared" si="1077"/>
        <v>29068.949323403296</v>
      </c>
      <c r="K9785" s="103">
        <f t="shared" si="1078"/>
        <v>1.2046071645199845</v>
      </c>
    </row>
    <row r="9786" spans="2:11" x14ac:dyDescent="0.2">
      <c r="B9786" s="35">
        <v>9771</v>
      </c>
      <c r="C9786" s="93">
        <v>0.78066155570863005</v>
      </c>
      <c r="D9786" s="101">
        <f t="shared" si="1081"/>
        <v>0.74284071128599516</v>
      </c>
      <c r="E9786" s="93">
        <v>0.19855280968383859</v>
      </c>
      <c r="F9786" s="102">
        <f t="shared" si="1079"/>
        <v>1.1985528096838385</v>
      </c>
      <c r="G9786" s="102">
        <f t="shared" si="1082"/>
        <v>29068.487556950062</v>
      </c>
      <c r="H9786" s="102">
        <f t="shared" si="1080"/>
        <v>29068.949323403296</v>
      </c>
      <c r="I9786" s="102">
        <f t="shared" si="1076"/>
        <v>0.46176645323430421</v>
      </c>
      <c r="J9786" s="102">
        <f t="shared" si="1077"/>
        <v>29070.147876212981</v>
      </c>
      <c r="K9786" s="103">
        <f t="shared" si="1078"/>
        <v>1.6603192629190744</v>
      </c>
    </row>
    <row r="9787" spans="2:11" ht="16" thickBot="1" x14ac:dyDescent="0.25">
      <c r="B9787" s="39">
        <v>9772</v>
      </c>
      <c r="C9787" s="94">
        <v>1.3709773592149865E-3</v>
      </c>
      <c r="D9787" s="104">
        <f t="shared" si="1081"/>
        <v>19.776694177814111</v>
      </c>
      <c r="E9787" s="94">
        <v>0.1104000714000738</v>
      </c>
      <c r="F9787" s="105">
        <f t="shared" si="1079"/>
        <v>1.1104000714000737</v>
      </c>
      <c r="G9787" s="105">
        <f t="shared" si="1082"/>
        <v>29088.264251127875</v>
      </c>
      <c r="H9787" s="105">
        <f t="shared" si="1080"/>
        <v>29088.264251127875</v>
      </c>
      <c r="I9787" s="105">
        <f t="shared" si="1076"/>
        <v>0</v>
      </c>
      <c r="J9787" s="105">
        <f t="shared" si="1077"/>
        <v>29089.374651199276</v>
      </c>
      <c r="K9787" s="106">
        <f t="shared" si="1078"/>
        <v>1.1104000714003632</v>
      </c>
    </row>
    <row r="9788" spans="2:11" x14ac:dyDescent="0.2">
      <c r="B9788" s="35">
        <v>9773</v>
      </c>
      <c r="C9788" s="93">
        <v>2.0416936439464628E-2</v>
      </c>
      <c r="D9788" s="101">
        <f t="shared" si="1081"/>
        <v>11.674171514853521</v>
      </c>
      <c r="E9788" s="93">
        <v>0.29020431526859292</v>
      </c>
      <c r="F9788" s="102">
        <f t="shared" si="1079"/>
        <v>1.2902043152685929</v>
      </c>
      <c r="G9788" s="102">
        <f t="shared" si="1082"/>
        <v>29099.938422642728</v>
      </c>
      <c r="H9788" s="102">
        <f t="shared" si="1080"/>
        <v>29099.938422642728</v>
      </c>
      <c r="I9788" s="102">
        <f t="shared" si="1076"/>
        <v>0</v>
      </c>
      <c r="J9788" s="102">
        <f t="shared" si="1077"/>
        <v>29101.228626957996</v>
      </c>
      <c r="K9788" s="103">
        <f t="shared" si="1078"/>
        <v>1.2902043152680562</v>
      </c>
    </row>
    <row r="9789" spans="2:11" x14ac:dyDescent="0.2">
      <c r="B9789" s="35">
        <v>9774</v>
      </c>
      <c r="C9789" s="93">
        <v>7.5977739772186692E-2</v>
      </c>
      <c r="D9789" s="101">
        <f t="shared" si="1081"/>
        <v>7.731944637999332</v>
      </c>
      <c r="E9789" s="93">
        <v>0.10698020964252597</v>
      </c>
      <c r="F9789" s="102">
        <f t="shared" si="1079"/>
        <v>1.1069802096425261</v>
      </c>
      <c r="G9789" s="102">
        <f t="shared" si="1082"/>
        <v>29107.670367280727</v>
      </c>
      <c r="H9789" s="102">
        <f t="shared" si="1080"/>
        <v>29107.670367280727</v>
      </c>
      <c r="I9789" s="102">
        <f t="shared" si="1076"/>
        <v>0</v>
      </c>
      <c r="J9789" s="102">
        <f t="shared" si="1077"/>
        <v>29108.77734749037</v>
      </c>
      <c r="K9789" s="103">
        <f t="shared" si="1078"/>
        <v>1.1069802096426429</v>
      </c>
    </row>
    <row r="9790" spans="2:11" x14ac:dyDescent="0.2">
      <c r="B9790" s="35">
        <v>9775</v>
      </c>
      <c r="C9790" s="93">
        <v>6.4486077784788987E-2</v>
      </c>
      <c r="D9790" s="101">
        <f t="shared" si="1081"/>
        <v>8.2239177803305559</v>
      </c>
      <c r="E9790" s="93">
        <v>0.64655308314794901</v>
      </c>
      <c r="F9790" s="102">
        <f t="shared" si="1079"/>
        <v>1.6465530831479489</v>
      </c>
      <c r="G9790" s="102">
        <f t="shared" si="1082"/>
        <v>29115.894285061058</v>
      </c>
      <c r="H9790" s="102">
        <f t="shared" si="1080"/>
        <v>29115.894285061058</v>
      </c>
      <c r="I9790" s="102">
        <f t="shared" si="1076"/>
        <v>0</v>
      </c>
      <c r="J9790" s="102">
        <f t="shared" si="1077"/>
        <v>29117.540838144207</v>
      </c>
      <c r="K9790" s="103">
        <f t="shared" si="1078"/>
        <v>1.6465530831483193</v>
      </c>
    </row>
    <row r="9791" spans="2:11" ht="16" thickBot="1" x14ac:dyDescent="0.25">
      <c r="B9791" s="39">
        <v>9776</v>
      </c>
      <c r="C9791" s="94">
        <v>0.3906417196641272</v>
      </c>
      <c r="D9791" s="104">
        <f t="shared" si="1081"/>
        <v>2.8198933712018985</v>
      </c>
      <c r="E9791" s="94">
        <v>0.79364478326636623</v>
      </c>
      <c r="F9791" s="105">
        <f t="shared" si="1079"/>
        <v>1.7936447832663662</v>
      </c>
      <c r="G9791" s="105">
        <f t="shared" si="1082"/>
        <v>29118.714178432259</v>
      </c>
      <c r="H9791" s="105">
        <f t="shared" si="1080"/>
        <v>29118.714178432259</v>
      </c>
      <c r="I9791" s="105">
        <f t="shared" si="1076"/>
        <v>0</v>
      </c>
      <c r="J9791" s="105">
        <f t="shared" si="1077"/>
        <v>29120.507823215525</v>
      </c>
      <c r="K9791" s="106">
        <f t="shared" si="1078"/>
        <v>1.7936447832653357</v>
      </c>
    </row>
    <row r="9792" spans="2:11" x14ac:dyDescent="0.2">
      <c r="B9792" s="35">
        <v>9777</v>
      </c>
      <c r="C9792" s="93">
        <v>0.89423422274885989</v>
      </c>
      <c r="D9792" s="101">
        <f t="shared" si="1081"/>
        <v>0.33536263199054761</v>
      </c>
      <c r="E9792" s="93">
        <v>0.11375310466068544</v>
      </c>
      <c r="F9792" s="102">
        <f t="shared" si="1079"/>
        <v>1.1137531046606854</v>
      </c>
      <c r="G9792" s="102">
        <f t="shared" si="1082"/>
        <v>29119.049541064251</v>
      </c>
      <c r="H9792" s="102">
        <f t="shared" si="1080"/>
        <v>29120.507823215525</v>
      </c>
      <c r="I9792" s="102">
        <f t="shared" si="1076"/>
        <v>1.4582821512740338</v>
      </c>
      <c r="J9792" s="102">
        <f t="shared" si="1077"/>
        <v>29121.621576320187</v>
      </c>
      <c r="K9792" s="103">
        <f t="shared" si="1078"/>
        <v>2.5720352559364983</v>
      </c>
    </row>
    <row r="9793" spans="2:11" x14ac:dyDescent="0.2">
      <c r="B9793" s="35">
        <v>9778</v>
      </c>
      <c r="C9793" s="93">
        <v>0.70198025616899107</v>
      </c>
      <c r="D9793" s="101">
        <f t="shared" si="1081"/>
        <v>1.0615500014017254</v>
      </c>
      <c r="E9793" s="93">
        <v>0.83992686571958264</v>
      </c>
      <c r="F9793" s="102">
        <f t="shared" si="1079"/>
        <v>1.8399268657195826</v>
      </c>
      <c r="G9793" s="102">
        <f t="shared" si="1082"/>
        <v>29120.111091065653</v>
      </c>
      <c r="H9793" s="102">
        <f t="shared" si="1080"/>
        <v>29121.621576320187</v>
      </c>
      <c r="I9793" s="102">
        <f t="shared" si="1076"/>
        <v>1.5104852545337053</v>
      </c>
      <c r="J9793" s="102">
        <f t="shared" si="1077"/>
        <v>29123.461503185907</v>
      </c>
      <c r="K9793" s="103">
        <f t="shared" si="1078"/>
        <v>3.3504121202531678</v>
      </c>
    </row>
    <row r="9794" spans="2:11" x14ac:dyDescent="0.2">
      <c r="B9794" s="35">
        <v>9779</v>
      </c>
      <c r="C9794" s="93">
        <v>0.79552556140370967</v>
      </c>
      <c r="D9794" s="101">
        <f t="shared" si="1081"/>
        <v>0.6862568976617518</v>
      </c>
      <c r="E9794" s="93">
        <v>0.94495865306070304</v>
      </c>
      <c r="F9794" s="102">
        <f t="shared" si="1079"/>
        <v>1.944958653060703</v>
      </c>
      <c r="G9794" s="102">
        <f t="shared" si="1082"/>
        <v>29120.797347963315</v>
      </c>
      <c r="H9794" s="102">
        <f t="shared" si="1080"/>
        <v>29123.461503185907</v>
      </c>
      <c r="I9794" s="102">
        <f t="shared" si="1076"/>
        <v>2.664155222591944</v>
      </c>
      <c r="J9794" s="102">
        <f t="shared" si="1077"/>
        <v>29125.406461838968</v>
      </c>
      <c r="K9794" s="103">
        <f t="shared" si="1078"/>
        <v>4.609113875652838</v>
      </c>
    </row>
    <row r="9795" spans="2:11" ht="16" thickBot="1" x14ac:dyDescent="0.25">
      <c r="B9795" s="39">
        <v>9780</v>
      </c>
      <c r="C9795" s="94">
        <v>5.1219851039439046E-2</v>
      </c>
      <c r="D9795" s="104">
        <f t="shared" si="1081"/>
        <v>8.9148843193947247</v>
      </c>
      <c r="E9795" s="94">
        <v>0.41210795401796696</v>
      </c>
      <c r="F9795" s="105">
        <f t="shared" si="1079"/>
        <v>1.4121079540179671</v>
      </c>
      <c r="G9795" s="105">
        <f t="shared" si="1082"/>
        <v>29129.712232282709</v>
      </c>
      <c r="H9795" s="105">
        <f t="shared" si="1080"/>
        <v>29129.712232282709</v>
      </c>
      <c r="I9795" s="105">
        <f t="shared" si="1076"/>
        <v>0</v>
      </c>
      <c r="J9795" s="105">
        <f t="shared" si="1077"/>
        <v>29131.124340236725</v>
      </c>
      <c r="K9795" s="106">
        <f t="shared" si="1078"/>
        <v>1.4121079540163919</v>
      </c>
    </row>
    <row r="9796" spans="2:11" x14ac:dyDescent="0.2">
      <c r="B9796" s="35">
        <v>9781</v>
      </c>
      <c r="C9796" s="93">
        <v>0.13838773600200849</v>
      </c>
      <c r="D9796" s="101">
        <f t="shared" si="1081"/>
        <v>5.9330875572814685</v>
      </c>
      <c r="E9796" s="93">
        <v>0.27892920370032914</v>
      </c>
      <c r="F9796" s="102">
        <f t="shared" si="1079"/>
        <v>1.2789292037003293</v>
      </c>
      <c r="G9796" s="102">
        <f t="shared" si="1082"/>
        <v>29135.64531983999</v>
      </c>
      <c r="H9796" s="102">
        <f t="shared" si="1080"/>
        <v>29135.64531983999</v>
      </c>
      <c r="I9796" s="102">
        <f t="shared" si="1076"/>
        <v>0</v>
      </c>
      <c r="J9796" s="102">
        <f t="shared" si="1077"/>
        <v>29136.924249043692</v>
      </c>
      <c r="K9796" s="103">
        <f t="shared" si="1078"/>
        <v>1.2789292037014093</v>
      </c>
    </row>
    <row r="9797" spans="2:11" x14ac:dyDescent="0.2">
      <c r="B9797" s="35">
        <v>9782</v>
      </c>
      <c r="C9797" s="93">
        <v>0.79092021757716624</v>
      </c>
      <c r="D9797" s="101">
        <f t="shared" si="1081"/>
        <v>0.70367453710732186</v>
      </c>
      <c r="E9797" s="93">
        <v>0.17589709114978158</v>
      </c>
      <c r="F9797" s="102">
        <f t="shared" si="1079"/>
        <v>1.1758970911497815</v>
      </c>
      <c r="G9797" s="102">
        <f t="shared" si="1082"/>
        <v>29136.348994377098</v>
      </c>
      <c r="H9797" s="102">
        <f t="shared" si="1080"/>
        <v>29136.924249043692</v>
      </c>
      <c r="I9797" s="102">
        <f t="shared" si="1076"/>
        <v>0.57525466659353697</v>
      </c>
      <c r="J9797" s="102">
        <f t="shared" si="1077"/>
        <v>29138.100146134842</v>
      </c>
      <c r="K9797" s="103">
        <f t="shared" si="1078"/>
        <v>1.7511517577440827</v>
      </c>
    </row>
    <row r="9798" spans="2:11" x14ac:dyDescent="0.2">
      <c r="B9798" s="35">
        <v>9783</v>
      </c>
      <c r="C9798" s="93">
        <v>0.80490014290473111</v>
      </c>
      <c r="D9798" s="101">
        <f t="shared" si="1081"/>
        <v>0.65111116601701347</v>
      </c>
      <c r="E9798" s="93">
        <v>0.21490915618009521</v>
      </c>
      <c r="F9798" s="102">
        <f t="shared" si="1079"/>
        <v>1.2149091561800951</v>
      </c>
      <c r="G9798" s="102">
        <f t="shared" si="1082"/>
        <v>29137.000105543117</v>
      </c>
      <c r="H9798" s="102">
        <f t="shared" si="1080"/>
        <v>29138.100146134842</v>
      </c>
      <c r="I9798" s="102">
        <f t="shared" si="1076"/>
        <v>1.1000405917257012</v>
      </c>
      <c r="J9798" s="102">
        <f t="shared" si="1077"/>
        <v>29139.315055291023</v>
      </c>
      <c r="K9798" s="103">
        <f t="shared" si="1078"/>
        <v>2.314949747906212</v>
      </c>
    </row>
    <row r="9799" spans="2:11" ht="16" thickBot="1" x14ac:dyDescent="0.25">
      <c r="B9799" s="39">
        <v>9784</v>
      </c>
      <c r="C9799" s="94">
        <v>0.99892926372477697</v>
      </c>
      <c r="D9799" s="104">
        <f t="shared" si="1081"/>
        <v>3.2139297684859766E-3</v>
      </c>
      <c r="E9799" s="94">
        <v>0.984237356100917</v>
      </c>
      <c r="F9799" s="105">
        <f t="shared" si="1079"/>
        <v>1.984237356100917</v>
      </c>
      <c r="G9799" s="105">
        <f t="shared" si="1082"/>
        <v>29137.003319472886</v>
      </c>
      <c r="H9799" s="105">
        <f t="shared" si="1080"/>
        <v>29139.315055291023</v>
      </c>
      <c r="I9799" s="105">
        <f t="shared" si="1076"/>
        <v>2.3117358181370946</v>
      </c>
      <c r="J9799" s="105">
        <f t="shared" si="1077"/>
        <v>29141.299292647123</v>
      </c>
      <c r="K9799" s="106">
        <f t="shared" si="1078"/>
        <v>4.295973174237588</v>
      </c>
    </row>
    <row r="9800" spans="2:11" x14ac:dyDescent="0.2">
      <c r="B9800" s="35">
        <v>9785</v>
      </c>
      <c r="C9800" s="93">
        <v>0.45981779541534262</v>
      </c>
      <c r="D9800" s="101">
        <f t="shared" si="1081"/>
        <v>2.3307748946678157</v>
      </c>
      <c r="E9800" s="93">
        <v>0.2817018804025585</v>
      </c>
      <c r="F9800" s="102">
        <f t="shared" si="1079"/>
        <v>1.2817018804025584</v>
      </c>
      <c r="G9800" s="102">
        <f t="shared" si="1082"/>
        <v>29139.334094367554</v>
      </c>
      <c r="H9800" s="102">
        <f t="shared" si="1080"/>
        <v>29141.299292647123</v>
      </c>
      <c r="I9800" s="102">
        <f t="shared" si="1076"/>
        <v>1.9651982795694494</v>
      </c>
      <c r="J9800" s="102">
        <f t="shared" si="1077"/>
        <v>29142.580994527525</v>
      </c>
      <c r="K9800" s="103">
        <f t="shared" si="1078"/>
        <v>3.2469001599711191</v>
      </c>
    </row>
    <row r="9801" spans="2:11" x14ac:dyDescent="0.2">
      <c r="B9801" s="35">
        <v>9786</v>
      </c>
      <c r="C9801" s="93">
        <v>0.96337433360579938</v>
      </c>
      <c r="D9801" s="101">
        <f t="shared" si="1081"/>
        <v>0.11193967983895696</v>
      </c>
      <c r="E9801" s="93">
        <v>0.67822073825520257</v>
      </c>
      <c r="F9801" s="102">
        <f t="shared" si="1079"/>
        <v>1.6782207382552026</v>
      </c>
      <c r="G9801" s="102">
        <f t="shared" si="1082"/>
        <v>29139.446034047392</v>
      </c>
      <c r="H9801" s="102">
        <f t="shared" si="1080"/>
        <v>29142.580994527525</v>
      </c>
      <c r="I9801" s="102">
        <f t="shared" si="1076"/>
        <v>3.1349604801325768</v>
      </c>
      <c r="J9801" s="102">
        <f t="shared" si="1077"/>
        <v>29144.259215265782</v>
      </c>
      <c r="K9801" s="103">
        <f t="shared" si="1078"/>
        <v>4.813181218389218</v>
      </c>
    </row>
    <row r="9802" spans="2:11" x14ac:dyDescent="0.2">
      <c r="B9802" s="35">
        <v>9787</v>
      </c>
      <c r="C9802" s="93">
        <v>0.65705230288065009</v>
      </c>
      <c r="D9802" s="101">
        <f t="shared" si="1081"/>
        <v>1.2599749650593386</v>
      </c>
      <c r="E9802" s="93">
        <v>0.62893533400771107</v>
      </c>
      <c r="F9802" s="102">
        <f t="shared" si="1079"/>
        <v>1.6289353340077111</v>
      </c>
      <c r="G9802" s="102">
        <f t="shared" si="1082"/>
        <v>29140.706009012451</v>
      </c>
      <c r="H9802" s="102">
        <f t="shared" si="1080"/>
        <v>29144.259215265782</v>
      </c>
      <c r="I9802" s="102">
        <f t="shared" si="1076"/>
        <v>3.5532062533311546</v>
      </c>
      <c r="J9802" s="102">
        <f t="shared" si="1077"/>
        <v>29145.888150599789</v>
      </c>
      <c r="K9802" s="103">
        <f t="shared" si="1078"/>
        <v>5.1821415873382648</v>
      </c>
    </row>
    <row r="9803" spans="2:11" ht="16" thickBot="1" x14ac:dyDescent="0.25">
      <c r="B9803" s="39">
        <v>9788</v>
      </c>
      <c r="C9803" s="94">
        <v>5.8674779151056677E-2</v>
      </c>
      <c r="D9803" s="104">
        <f t="shared" si="1081"/>
        <v>8.5072359035643252</v>
      </c>
      <c r="E9803" s="94">
        <v>0.98300268868757823</v>
      </c>
      <c r="F9803" s="105">
        <f t="shared" si="1079"/>
        <v>1.9830026886875782</v>
      </c>
      <c r="G9803" s="105">
        <f t="shared" si="1082"/>
        <v>29149.213244916016</v>
      </c>
      <c r="H9803" s="105">
        <f t="shared" si="1080"/>
        <v>29149.213244916016</v>
      </c>
      <c r="I9803" s="105">
        <f t="shared" si="1076"/>
        <v>0</v>
      </c>
      <c r="J9803" s="105">
        <f t="shared" si="1077"/>
        <v>29151.196247604705</v>
      </c>
      <c r="K9803" s="106">
        <f t="shared" si="1078"/>
        <v>1.9830026886884298</v>
      </c>
    </row>
    <row r="9804" spans="2:11" x14ac:dyDescent="0.2">
      <c r="B9804" s="35">
        <v>9789</v>
      </c>
      <c r="C9804" s="93">
        <v>0.71524547079927703</v>
      </c>
      <c r="D9804" s="101">
        <f t="shared" si="1081"/>
        <v>1.0053884382129907</v>
      </c>
      <c r="E9804" s="93">
        <v>0.40503836000780058</v>
      </c>
      <c r="F9804" s="102">
        <f t="shared" si="1079"/>
        <v>1.4050383600078007</v>
      </c>
      <c r="G9804" s="102">
        <f t="shared" si="1082"/>
        <v>29150.21863335423</v>
      </c>
      <c r="H9804" s="102">
        <f t="shared" si="1080"/>
        <v>29151.196247604705</v>
      </c>
      <c r="I9804" s="102">
        <f t="shared" si="1076"/>
        <v>0.97761425047428929</v>
      </c>
      <c r="J9804" s="102">
        <f t="shared" si="1077"/>
        <v>29152.601285964713</v>
      </c>
      <c r="K9804" s="103">
        <f t="shared" si="1078"/>
        <v>2.3826526104821824</v>
      </c>
    </row>
    <row r="9805" spans="2:11" x14ac:dyDescent="0.2">
      <c r="B9805" s="35">
        <v>9790</v>
      </c>
      <c r="C9805" s="93">
        <v>0.76997465974401147</v>
      </c>
      <c r="D9805" s="101">
        <f t="shared" si="1081"/>
        <v>0.78419302229788868</v>
      </c>
      <c r="E9805" s="93">
        <v>0.16079002984370361</v>
      </c>
      <c r="F9805" s="102">
        <f t="shared" si="1079"/>
        <v>1.1607900298437035</v>
      </c>
      <c r="G9805" s="102">
        <f t="shared" si="1082"/>
        <v>29151.002826376527</v>
      </c>
      <c r="H9805" s="102">
        <f t="shared" si="1080"/>
        <v>29152.601285964713</v>
      </c>
      <c r="I9805" s="102">
        <f t="shared" si="1076"/>
        <v>1.5984595881855057</v>
      </c>
      <c r="J9805" s="102">
        <f t="shared" si="1077"/>
        <v>29153.762075994557</v>
      </c>
      <c r="K9805" s="103">
        <f t="shared" si="1078"/>
        <v>2.7592496180295711</v>
      </c>
    </row>
    <row r="9806" spans="2:11" x14ac:dyDescent="0.2">
      <c r="B9806" s="35">
        <v>9791</v>
      </c>
      <c r="C9806" s="93">
        <v>8.4641121922506279E-3</v>
      </c>
      <c r="D9806" s="101">
        <f t="shared" si="1081"/>
        <v>14.315760446177833</v>
      </c>
      <c r="E9806" s="93">
        <v>0.23796029745080638</v>
      </c>
      <c r="F9806" s="102">
        <f t="shared" si="1079"/>
        <v>1.2379602974508064</v>
      </c>
      <c r="G9806" s="102">
        <f t="shared" si="1082"/>
        <v>29165.318586822705</v>
      </c>
      <c r="H9806" s="102">
        <f t="shared" si="1080"/>
        <v>29165.318586822705</v>
      </c>
      <c r="I9806" s="102">
        <f t="shared" si="1076"/>
        <v>0</v>
      </c>
      <c r="J9806" s="102">
        <f t="shared" si="1077"/>
        <v>29166.556547120155</v>
      </c>
      <c r="K9806" s="103">
        <f t="shared" si="1078"/>
        <v>1.237960297450627</v>
      </c>
    </row>
    <row r="9807" spans="2:11" ht="16" thickBot="1" x14ac:dyDescent="0.25">
      <c r="B9807" s="39">
        <v>9792</v>
      </c>
      <c r="C9807" s="94">
        <v>0.76198933926327206</v>
      </c>
      <c r="D9807" s="104">
        <f t="shared" si="1081"/>
        <v>0.81546814158451564</v>
      </c>
      <c r="E9807" s="94">
        <v>0.69934641433628664</v>
      </c>
      <c r="F9807" s="105">
        <f t="shared" si="1079"/>
        <v>1.6993464143362866</v>
      </c>
      <c r="G9807" s="105">
        <f t="shared" si="1082"/>
        <v>29166.134054964288</v>
      </c>
      <c r="H9807" s="105">
        <f t="shared" si="1080"/>
        <v>29166.556547120155</v>
      </c>
      <c r="I9807" s="105">
        <f t="shared" si="1076"/>
        <v>0.42249215586707578</v>
      </c>
      <c r="J9807" s="105">
        <f t="shared" si="1077"/>
        <v>29168.255893534493</v>
      </c>
      <c r="K9807" s="106">
        <f t="shared" si="1078"/>
        <v>2.121838570205</v>
      </c>
    </row>
    <row r="9808" spans="2:11" x14ac:dyDescent="0.2">
      <c r="B9808" s="35">
        <v>9793</v>
      </c>
      <c r="C9808" s="93">
        <v>0.97773046548298381</v>
      </c>
      <c r="D9808" s="101">
        <f t="shared" si="1081"/>
        <v>6.7563733790988387E-2</v>
      </c>
      <c r="E9808" s="93">
        <v>0.92346407853768187</v>
      </c>
      <c r="F9808" s="102">
        <f t="shared" si="1079"/>
        <v>1.9234640785376818</v>
      </c>
      <c r="G9808" s="102">
        <f t="shared" si="1082"/>
        <v>29166.20161869808</v>
      </c>
      <c r="H9808" s="102">
        <f t="shared" si="1080"/>
        <v>29168.255893534493</v>
      </c>
      <c r="I9808" s="102">
        <f t="shared" si="1076"/>
        <v>2.0542748364132422</v>
      </c>
      <c r="J9808" s="102">
        <f t="shared" si="1077"/>
        <v>29170.179357613029</v>
      </c>
      <c r="K9808" s="103">
        <f t="shared" si="1078"/>
        <v>3.9777389149494411</v>
      </c>
    </row>
    <row r="9809" spans="2:11" x14ac:dyDescent="0.2">
      <c r="B9809" s="35">
        <v>9794</v>
      </c>
      <c r="C9809" s="93">
        <v>0.85477025460495681</v>
      </c>
      <c r="D9809" s="101">
        <f t="shared" si="1081"/>
        <v>0.47076766265470604</v>
      </c>
      <c r="E9809" s="93">
        <v>0.1560447711684968</v>
      </c>
      <c r="F9809" s="102">
        <f t="shared" si="1079"/>
        <v>1.1560447711684967</v>
      </c>
      <c r="G9809" s="102">
        <f t="shared" si="1082"/>
        <v>29166.672386360733</v>
      </c>
      <c r="H9809" s="102">
        <f t="shared" si="1080"/>
        <v>29170.179357613029</v>
      </c>
      <c r="I9809" s="102">
        <f t="shared" si="1076"/>
        <v>3.5069712522963528</v>
      </c>
      <c r="J9809" s="102">
        <f t="shared" si="1077"/>
        <v>29171.335402384197</v>
      </c>
      <c r="K9809" s="103">
        <f t="shared" si="1078"/>
        <v>4.6630160234635696</v>
      </c>
    </row>
    <row r="9810" spans="2:11" x14ac:dyDescent="0.2">
      <c r="B9810" s="35">
        <v>9795</v>
      </c>
      <c r="C9810" s="93">
        <v>0.83375363185076379</v>
      </c>
      <c r="D9810" s="101">
        <f t="shared" si="1081"/>
        <v>0.54545197715668803</v>
      </c>
      <c r="E9810" s="93">
        <v>0.95734592455069578</v>
      </c>
      <c r="F9810" s="102">
        <f t="shared" si="1079"/>
        <v>1.9573459245506957</v>
      </c>
      <c r="G9810" s="102">
        <f t="shared" si="1082"/>
        <v>29167.217838337889</v>
      </c>
      <c r="H9810" s="102">
        <f t="shared" si="1080"/>
        <v>29171.335402384197</v>
      </c>
      <c r="I9810" s="102">
        <f t="shared" ref="I9810:I9873" si="1083">H9810-G9810</f>
        <v>4.1175640463079617</v>
      </c>
      <c r="J9810" s="102">
        <f t="shared" ref="J9810:J9873" si="1084">H9810+F9810</f>
        <v>29173.292748308748</v>
      </c>
      <c r="K9810" s="103">
        <f t="shared" ref="K9810:K9873" si="1085">J9810-G9810</f>
        <v>6.074909970859153</v>
      </c>
    </row>
    <row r="9811" spans="2:11" ht="16" thickBot="1" x14ac:dyDescent="0.25">
      <c r="B9811" s="39">
        <v>9796</v>
      </c>
      <c r="C9811" s="94">
        <v>0.18659487824162924</v>
      </c>
      <c r="D9811" s="104">
        <f t="shared" si="1081"/>
        <v>5.0364463162189406</v>
      </c>
      <c r="E9811" s="94">
        <v>0.48263670916194812</v>
      </c>
      <c r="F9811" s="105">
        <f t="shared" si="1079"/>
        <v>1.4826367091619481</v>
      </c>
      <c r="G9811" s="105">
        <f t="shared" si="1082"/>
        <v>29172.254284654107</v>
      </c>
      <c r="H9811" s="105">
        <f t="shared" si="1080"/>
        <v>29173.292748308748</v>
      </c>
      <c r="I9811" s="105">
        <f t="shared" si="1083"/>
        <v>1.038463654640509</v>
      </c>
      <c r="J9811" s="105">
        <f t="shared" si="1084"/>
        <v>29174.775385017911</v>
      </c>
      <c r="K9811" s="106">
        <f t="shared" si="1085"/>
        <v>2.5211003638032707</v>
      </c>
    </row>
    <row r="9812" spans="2:11" x14ac:dyDescent="0.2">
      <c r="B9812" s="35">
        <v>9797</v>
      </c>
      <c r="C9812" s="93">
        <v>0.35050176634448993</v>
      </c>
      <c r="D9812" s="101">
        <f t="shared" si="1081"/>
        <v>3.1451685990627976</v>
      </c>
      <c r="E9812" s="93">
        <v>0.3240660879112901</v>
      </c>
      <c r="F9812" s="102">
        <f t="shared" si="1079"/>
        <v>1.32406608791129</v>
      </c>
      <c r="G9812" s="102">
        <f t="shared" si="1082"/>
        <v>29175.399453253169</v>
      </c>
      <c r="H9812" s="102">
        <f t="shared" si="1080"/>
        <v>29175.399453253169</v>
      </c>
      <c r="I9812" s="102">
        <f t="shared" si="1083"/>
        <v>0</v>
      </c>
      <c r="J9812" s="102">
        <f t="shared" si="1084"/>
        <v>29176.723519341082</v>
      </c>
      <c r="K9812" s="103">
        <f t="shared" si="1085"/>
        <v>1.3240660879127972</v>
      </c>
    </row>
    <row r="9813" spans="2:11" x14ac:dyDescent="0.2">
      <c r="B9813" s="35">
        <v>9798</v>
      </c>
      <c r="C9813" s="93">
        <v>0.54648231614811005</v>
      </c>
      <c r="D9813" s="101">
        <f t="shared" si="1081"/>
        <v>1.8127599907920009</v>
      </c>
      <c r="E9813" s="93">
        <v>0.11855928172647412</v>
      </c>
      <c r="F9813" s="102">
        <f t="shared" si="1079"/>
        <v>1.118559281726474</v>
      </c>
      <c r="G9813" s="102">
        <f t="shared" si="1082"/>
        <v>29177.212213243962</v>
      </c>
      <c r="H9813" s="102">
        <f t="shared" si="1080"/>
        <v>29177.212213243962</v>
      </c>
      <c r="I9813" s="102">
        <f t="shared" si="1083"/>
        <v>0</v>
      </c>
      <c r="J9813" s="102">
        <f t="shared" si="1084"/>
        <v>29178.330772525689</v>
      </c>
      <c r="K9813" s="103">
        <f t="shared" si="1085"/>
        <v>1.1185592817273573</v>
      </c>
    </row>
    <row r="9814" spans="2:11" x14ac:dyDescent="0.2">
      <c r="B9814" s="35">
        <v>9799</v>
      </c>
      <c r="C9814" s="93">
        <v>0.94491344970277436</v>
      </c>
      <c r="D9814" s="101">
        <f t="shared" si="1081"/>
        <v>0.16998582989672376</v>
      </c>
      <c r="E9814" s="93">
        <v>0.23314533098871981</v>
      </c>
      <c r="F9814" s="102">
        <f t="shared" si="1079"/>
        <v>1.2331453309887199</v>
      </c>
      <c r="G9814" s="102">
        <f t="shared" si="1082"/>
        <v>29177.382199073858</v>
      </c>
      <c r="H9814" s="102">
        <f t="shared" si="1080"/>
        <v>29178.330772525689</v>
      </c>
      <c r="I9814" s="102">
        <f t="shared" si="1083"/>
        <v>0.94857345183118014</v>
      </c>
      <c r="J9814" s="102">
        <f t="shared" si="1084"/>
        <v>29179.563917856678</v>
      </c>
      <c r="K9814" s="103">
        <f t="shared" si="1085"/>
        <v>2.1817187828200986</v>
      </c>
    </row>
    <row r="9815" spans="2:11" ht="16" thickBot="1" x14ac:dyDescent="0.25">
      <c r="B9815" s="39">
        <v>9800</v>
      </c>
      <c r="C9815" s="94">
        <v>0.145080812703683</v>
      </c>
      <c r="D9815" s="104">
        <f t="shared" si="1081"/>
        <v>5.7913930884622999</v>
      </c>
      <c r="E9815" s="94">
        <v>0.17793123190003957</v>
      </c>
      <c r="F9815" s="105">
        <f t="shared" si="1079"/>
        <v>1.1779312319000397</v>
      </c>
      <c r="G9815" s="105">
        <f t="shared" si="1082"/>
        <v>29183.173592162319</v>
      </c>
      <c r="H9815" s="105">
        <f t="shared" si="1080"/>
        <v>29183.173592162319</v>
      </c>
      <c r="I9815" s="105">
        <f t="shared" si="1083"/>
        <v>0</v>
      </c>
      <c r="J9815" s="105">
        <f t="shared" si="1084"/>
        <v>29184.35152339422</v>
      </c>
      <c r="K9815" s="106">
        <f t="shared" si="1085"/>
        <v>1.1779312319013115</v>
      </c>
    </row>
    <row r="9816" spans="2:11" x14ac:dyDescent="0.2">
      <c r="B9816" s="35">
        <v>9801</v>
      </c>
      <c r="C9816" s="93">
        <v>0.42601270433325755</v>
      </c>
      <c r="D9816" s="101">
        <f t="shared" si="1081"/>
        <v>2.5598583323367183</v>
      </c>
      <c r="E9816" s="93">
        <v>0.32093844261843885</v>
      </c>
      <c r="F9816" s="102">
        <f t="shared" si="1079"/>
        <v>1.3209384426184387</v>
      </c>
      <c r="G9816" s="102">
        <f t="shared" si="1082"/>
        <v>29185.733450494656</v>
      </c>
      <c r="H9816" s="102">
        <f t="shared" si="1080"/>
        <v>29185.733450494656</v>
      </c>
      <c r="I9816" s="102">
        <f t="shared" si="1083"/>
        <v>0</v>
      </c>
      <c r="J9816" s="102">
        <f t="shared" si="1084"/>
        <v>29187.054388937275</v>
      </c>
      <c r="K9816" s="103">
        <f t="shared" si="1085"/>
        <v>1.3209384426190809</v>
      </c>
    </row>
    <row r="9817" spans="2:11" x14ac:dyDescent="0.2">
      <c r="B9817" s="35">
        <v>9802</v>
      </c>
      <c r="C9817" s="93">
        <v>0.50714934840100556</v>
      </c>
      <c r="D9817" s="101">
        <f t="shared" si="1081"/>
        <v>2.0368492379578478</v>
      </c>
      <c r="E9817" s="93">
        <v>0.68912899547850004</v>
      </c>
      <c r="F9817" s="102">
        <f t="shared" si="1079"/>
        <v>1.6891289954785</v>
      </c>
      <c r="G9817" s="102">
        <f t="shared" si="1082"/>
        <v>29187.770299732612</v>
      </c>
      <c r="H9817" s="102">
        <f t="shared" si="1080"/>
        <v>29187.770299732612</v>
      </c>
      <c r="I9817" s="102">
        <f t="shared" si="1083"/>
        <v>0</v>
      </c>
      <c r="J9817" s="102">
        <f t="shared" si="1084"/>
        <v>29189.459428728092</v>
      </c>
      <c r="K9817" s="103">
        <f t="shared" si="1085"/>
        <v>1.6891289954801323</v>
      </c>
    </row>
    <row r="9818" spans="2:11" x14ac:dyDescent="0.2">
      <c r="B9818" s="35">
        <v>9803</v>
      </c>
      <c r="C9818" s="93">
        <v>0.66072511964822622</v>
      </c>
      <c r="D9818" s="101">
        <f t="shared" si="1081"/>
        <v>1.2432521427598071</v>
      </c>
      <c r="E9818" s="93">
        <v>0.16772873578464109</v>
      </c>
      <c r="F9818" s="102">
        <f t="shared" si="1079"/>
        <v>1.1677287357846411</v>
      </c>
      <c r="G9818" s="102">
        <f t="shared" si="1082"/>
        <v>29189.01355187537</v>
      </c>
      <c r="H9818" s="102">
        <f t="shared" si="1080"/>
        <v>29189.459428728092</v>
      </c>
      <c r="I9818" s="102">
        <f t="shared" si="1083"/>
        <v>0.44587685272199451</v>
      </c>
      <c r="J9818" s="102">
        <f t="shared" si="1084"/>
        <v>29190.627157463878</v>
      </c>
      <c r="K9818" s="103">
        <f t="shared" si="1085"/>
        <v>1.6136055885071983</v>
      </c>
    </row>
    <row r="9819" spans="2:11" ht="16" thickBot="1" x14ac:dyDescent="0.25">
      <c r="B9819" s="39">
        <v>9804</v>
      </c>
      <c r="C9819" s="94">
        <v>0.4914014364660485</v>
      </c>
      <c r="D9819" s="104">
        <f t="shared" si="1081"/>
        <v>2.1314816870639968</v>
      </c>
      <c r="E9819" s="94">
        <v>0.68691784674918477</v>
      </c>
      <c r="F9819" s="105">
        <f t="shared" si="1079"/>
        <v>1.6869178467491848</v>
      </c>
      <c r="G9819" s="105">
        <f t="shared" si="1082"/>
        <v>29191.145033562436</v>
      </c>
      <c r="H9819" s="105">
        <f t="shared" si="1080"/>
        <v>29191.145033562436</v>
      </c>
      <c r="I9819" s="105">
        <f t="shared" si="1083"/>
        <v>0</v>
      </c>
      <c r="J9819" s="105">
        <f t="shared" si="1084"/>
        <v>29192.831951409185</v>
      </c>
      <c r="K9819" s="106">
        <f t="shared" si="1085"/>
        <v>1.6869178467495658</v>
      </c>
    </row>
    <row r="9820" spans="2:11" x14ac:dyDescent="0.2">
      <c r="B9820" s="35">
        <v>9805</v>
      </c>
      <c r="C9820" s="93">
        <v>0.28989193995765083</v>
      </c>
      <c r="D9820" s="101">
        <f t="shared" si="1081"/>
        <v>3.7147411388330949</v>
      </c>
      <c r="E9820" s="93">
        <v>0.83989599498814771</v>
      </c>
      <c r="F9820" s="102">
        <f t="shared" si="1079"/>
        <v>1.8398959949881477</v>
      </c>
      <c r="G9820" s="102">
        <f t="shared" si="1082"/>
        <v>29194.859774701268</v>
      </c>
      <c r="H9820" s="102">
        <f t="shared" si="1080"/>
        <v>29194.859774701268</v>
      </c>
      <c r="I9820" s="102">
        <f t="shared" si="1083"/>
        <v>0</v>
      </c>
      <c r="J9820" s="102">
        <f t="shared" si="1084"/>
        <v>29196.699670696256</v>
      </c>
      <c r="K9820" s="103">
        <f t="shared" si="1085"/>
        <v>1.8398959949881828</v>
      </c>
    </row>
    <row r="9821" spans="2:11" x14ac:dyDescent="0.2">
      <c r="B9821" s="35">
        <v>9806</v>
      </c>
      <c r="C9821" s="93">
        <v>0.2571214806786829</v>
      </c>
      <c r="D9821" s="101">
        <f t="shared" si="1081"/>
        <v>4.0746198549082591</v>
      </c>
      <c r="E9821" s="93">
        <v>0.20865148805271483</v>
      </c>
      <c r="F9821" s="102">
        <f t="shared" si="1079"/>
        <v>1.2086514880527148</v>
      </c>
      <c r="G9821" s="102">
        <f t="shared" si="1082"/>
        <v>29198.934394556178</v>
      </c>
      <c r="H9821" s="102">
        <f t="shared" si="1080"/>
        <v>29198.934394556178</v>
      </c>
      <c r="I9821" s="102">
        <f t="shared" si="1083"/>
        <v>0</v>
      </c>
      <c r="J9821" s="102">
        <f t="shared" si="1084"/>
        <v>29200.143046044232</v>
      </c>
      <c r="K9821" s="103">
        <f t="shared" si="1085"/>
        <v>1.2086514880538743</v>
      </c>
    </row>
    <row r="9822" spans="2:11" x14ac:dyDescent="0.2">
      <c r="B9822" s="35">
        <v>9807</v>
      </c>
      <c r="C9822" s="93">
        <v>0.7727600919376425</v>
      </c>
      <c r="D9822" s="101">
        <f t="shared" si="1081"/>
        <v>0.77335991485411248</v>
      </c>
      <c r="E9822" s="93">
        <v>5.1478923291513601E-3</v>
      </c>
      <c r="F9822" s="102">
        <f t="shared" si="1079"/>
        <v>1.0051478923291515</v>
      </c>
      <c r="G9822" s="102">
        <f t="shared" si="1082"/>
        <v>29199.70775447103</v>
      </c>
      <c r="H9822" s="102">
        <f t="shared" si="1080"/>
        <v>29200.143046044232</v>
      </c>
      <c r="I9822" s="102">
        <f t="shared" si="1083"/>
        <v>0.43529157320153899</v>
      </c>
      <c r="J9822" s="102">
        <f t="shared" si="1084"/>
        <v>29201.148193936562</v>
      </c>
      <c r="K9822" s="103">
        <f t="shared" si="1085"/>
        <v>1.4404394655321084</v>
      </c>
    </row>
    <row r="9823" spans="2:11" ht="16" thickBot="1" x14ac:dyDescent="0.25">
      <c r="B9823" s="39">
        <v>9808</v>
      </c>
      <c r="C9823" s="94">
        <v>0.60913781385532917</v>
      </c>
      <c r="D9823" s="104">
        <f t="shared" si="1081"/>
        <v>1.4871322246326544</v>
      </c>
      <c r="E9823" s="94">
        <v>0.47205808706327657</v>
      </c>
      <c r="F9823" s="105">
        <f t="shared" si="1079"/>
        <v>1.4720580870632767</v>
      </c>
      <c r="G9823" s="105">
        <f t="shared" si="1082"/>
        <v>29201.194886695663</v>
      </c>
      <c r="H9823" s="105">
        <f t="shared" si="1080"/>
        <v>29201.194886695663</v>
      </c>
      <c r="I9823" s="105">
        <f t="shared" si="1083"/>
        <v>0</v>
      </c>
      <c r="J9823" s="105">
        <f t="shared" si="1084"/>
        <v>29202.666944782726</v>
      </c>
      <c r="K9823" s="106">
        <f t="shared" si="1085"/>
        <v>1.4720580870634876</v>
      </c>
    </row>
    <row r="9824" spans="2:11" x14ac:dyDescent="0.2">
      <c r="B9824" s="35">
        <v>9809</v>
      </c>
      <c r="C9824" s="93">
        <v>0.30413967339452708</v>
      </c>
      <c r="D9824" s="101">
        <f t="shared" si="1081"/>
        <v>3.5708046934078967</v>
      </c>
      <c r="E9824" s="93">
        <v>0.95574117209029319</v>
      </c>
      <c r="F9824" s="102">
        <f t="shared" si="1079"/>
        <v>1.9557411720902933</v>
      </c>
      <c r="G9824" s="102">
        <f t="shared" si="1082"/>
        <v>29204.765691389071</v>
      </c>
      <c r="H9824" s="102">
        <f t="shared" si="1080"/>
        <v>29204.765691389071</v>
      </c>
      <c r="I9824" s="102">
        <f t="shared" si="1083"/>
        <v>0</v>
      </c>
      <c r="J9824" s="102">
        <f t="shared" si="1084"/>
        <v>29206.72143256116</v>
      </c>
      <c r="K9824" s="103">
        <f t="shared" si="1085"/>
        <v>1.9557411720888922</v>
      </c>
    </row>
    <row r="9825" spans="2:11" x14ac:dyDescent="0.2">
      <c r="B9825" s="35">
        <v>9810</v>
      </c>
      <c r="C9825" s="93">
        <v>0.57688022622736967</v>
      </c>
      <c r="D9825" s="101">
        <f t="shared" si="1081"/>
        <v>1.6503618426509643</v>
      </c>
      <c r="E9825" s="93">
        <v>0.9423877236078918</v>
      </c>
      <c r="F9825" s="102">
        <f t="shared" si="1079"/>
        <v>1.9423877236078919</v>
      </c>
      <c r="G9825" s="102">
        <f t="shared" si="1082"/>
        <v>29206.416053231722</v>
      </c>
      <c r="H9825" s="102">
        <f t="shared" si="1080"/>
        <v>29206.72143256116</v>
      </c>
      <c r="I9825" s="102">
        <f t="shared" si="1083"/>
        <v>0.30537932943843771</v>
      </c>
      <c r="J9825" s="102">
        <f t="shared" si="1084"/>
        <v>29208.663820284768</v>
      </c>
      <c r="K9825" s="103">
        <f t="shared" si="1085"/>
        <v>2.2477670530461182</v>
      </c>
    </row>
    <row r="9826" spans="2:11" x14ac:dyDescent="0.2">
      <c r="B9826" s="35">
        <v>9811</v>
      </c>
      <c r="C9826" s="93">
        <v>0.58294152804238542</v>
      </c>
      <c r="D9826" s="101">
        <f t="shared" si="1081"/>
        <v>1.6190051778436398</v>
      </c>
      <c r="E9826" s="93">
        <v>2.0097495128843512E-2</v>
      </c>
      <c r="F9826" s="102">
        <f t="shared" si="1079"/>
        <v>1.0200974951288435</v>
      </c>
      <c r="G9826" s="102">
        <f t="shared" si="1082"/>
        <v>29208.035058409565</v>
      </c>
      <c r="H9826" s="102">
        <f t="shared" si="1080"/>
        <v>29208.663820284768</v>
      </c>
      <c r="I9826" s="102">
        <f t="shared" si="1083"/>
        <v>0.62876187520305393</v>
      </c>
      <c r="J9826" s="102">
        <f t="shared" si="1084"/>
        <v>29209.683917779897</v>
      </c>
      <c r="K9826" s="103">
        <f t="shared" si="1085"/>
        <v>1.6488593703325023</v>
      </c>
    </row>
    <row r="9827" spans="2:11" ht="16" thickBot="1" x14ac:dyDescent="0.25">
      <c r="B9827" s="39">
        <v>9812</v>
      </c>
      <c r="C9827" s="94">
        <v>2.5790837845598324E-2</v>
      </c>
      <c r="D9827" s="104">
        <f t="shared" si="1081"/>
        <v>10.97320791716712</v>
      </c>
      <c r="E9827" s="94">
        <v>0.15562417070087919</v>
      </c>
      <c r="F9827" s="105">
        <f t="shared" si="1079"/>
        <v>1.1556241707008792</v>
      </c>
      <c r="G9827" s="105">
        <f t="shared" si="1082"/>
        <v>29219.008266326731</v>
      </c>
      <c r="H9827" s="105">
        <f t="shared" si="1080"/>
        <v>29219.008266326731</v>
      </c>
      <c r="I9827" s="105">
        <f t="shared" si="1083"/>
        <v>0</v>
      </c>
      <c r="J9827" s="105">
        <f t="shared" si="1084"/>
        <v>29220.163890497432</v>
      </c>
      <c r="K9827" s="106">
        <f t="shared" si="1085"/>
        <v>1.155624170700321</v>
      </c>
    </row>
    <row r="9828" spans="2:11" x14ac:dyDescent="0.2">
      <c r="B9828" s="35">
        <v>9813</v>
      </c>
      <c r="C9828" s="93">
        <v>7.1392716002939838E-2</v>
      </c>
      <c r="D9828" s="101">
        <f t="shared" si="1081"/>
        <v>7.9186782948186334</v>
      </c>
      <c r="E9828" s="93">
        <v>0.63424204801307982</v>
      </c>
      <c r="F9828" s="102">
        <f t="shared" si="1079"/>
        <v>1.6342420480130797</v>
      </c>
      <c r="G9828" s="102">
        <f t="shared" si="1082"/>
        <v>29226.926944621551</v>
      </c>
      <c r="H9828" s="102">
        <f t="shared" si="1080"/>
        <v>29226.926944621551</v>
      </c>
      <c r="I9828" s="102">
        <f t="shared" si="1083"/>
        <v>0</v>
      </c>
      <c r="J9828" s="102">
        <f t="shared" si="1084"/>
        <v>29228.561186669565</v>
      </c>
      <c r="K9828" s="103">
        <f t="shared" si="1085"/>
        <v>1.63424204801413</v>
      </c>
    </row>
    <row r="9829" spans="2:11" x14ac:dyDescent="0.2">
      <c r="B9829" s="35">
        <v>9814</v>
      </c>
      <c r="C9829" s="93">
        <v>0.43902327483148096</v>
      </c>
      <c r="D9829" s="101">
        <f t="shared" si="1081"/>
        <v>2.469608548418992</v>
      </c>
      <c r="E9829" s="93">
        <v>7.0770583263428444E-2</v>
      </c>
      <c r="F9829" s="102">
        <f t="shared" si="1079"/>
        <v>1.0707705832634284</v>
      </c>
      <c r="G9829" s="102">
        <f t="shared" si="1082"/>
        <v>29229.396553169969</v>
      </c>
      <c r="H9829" s="102">
        <f t="shared" si="1080"/>
        <v>29229.396553169969</v>
      </c>
      <c r="I9829" s="102">
        <f t="shared" si="1083"/>
        <v>0</v>
      </c>
      <c r="J9829" s="102">
        <f t="shared" si="1084"/>
        <v>29230.467323753233</v>
      </c>
      <c r="K9829" s="103">
        <f t="shared" si="1085"/>
        <v>1.0707705832646752</v>
      </c>
    </row>
    <row r="9830" spans="2:11" x14ac:dyDescent="0.2">
      <c r="B9830" s="35">
        <v>9815</v>
      </c>
      <c r="C9830" s="93">
        <v>0.46855967741111892</v>
      </c>
      <c r="D9830" s="101">
        <f t="shared" si="1081"/>
        <v>2.2742754170085586</v>
      </c>
      <c r="E9830" s="93">
        <v>0.38533890095690948</v>
      </c>
      <c r="F9830" s="102">
        <f t="shared" si="1079"/>
        <v>1.3853389009569095</v>
      </c>
      <c r="G9830" s="102">
        <f t="shared" si="1082"/>
        <v>29231.670828586979</v>
      </c>
      <c r="H9830" s="102">
        <f t="shared" si="1080"/>
        <v>29231.670828586979</v>
      </c>
      <c r="I9830" s="102">
        <f t="shared" si="1083"/>
        <v>0</v>
      </c>
      <c r="J9830" s="102">
        <f t="shared" si="1084"/>
        <v>29233.056167487935</v>
      </c>
      <c r="K9830" s="103">
        <f t="shared" si="1085"/>
        <v>1.3853389009564125</v>
      </c>
    </row>
    <row r="9831" spans="2:11" ht="16" thickBot="1" x14ac:dyDescent="0.25">
      <c r="B9831" s="39">
        <v>9816</v>
      </c>
      <c r="C9831" s="94">
        <v>0.71729706301526674</v>
      </c>
      <c r="D9831" s="104">
        <f t="shared" si="1081"/>
        <v>0.99679563107390412</v>
      </c>
      <c r="E9831" s="94">
        <v>0.9773410891031632</v>
      </c>
      <c r="F9831" s="105">
        <f t="shared" si="1079"/>
        <v>1.9773410891031631</v>
      </c>
      <c r="G9831" s="105">
        <f t="shared" si="1082"/>
        <v>29232.667624218055</v>
      </c>
      <c r="H9831" s="105">
        <f t="shared" si="1080"/>
        <v>29233.056167487935</v>
      </c>
      <c r="I9831" s="105">
        <f t="shared" si="1083"/>
        <v>0.38854326988075627</v>
      </c>
      <c r="J9831" s="105">
        <f t="shared" si="1084"/>
        <v>29235.033508577038</v>
      </c>
      <c r="K9831" s="106">
        <f t="shared" si="1085"/>
        <v>2.3658843589837488</v>
      </c>
    </row>
    <row r="9832" spans="2:11" x14ac:dyDescent="0.2">
      <c r="B9832" s="35">
        <v>9817</v>
      </c>
      <c r="C9832" s="93">
        <v>0.2169332533701368</v>
      </c>
      <c r="D9832" s="101">
        <f t="shared" si="1081"/>
        <v>4.5844966827380063</v>
      </c>
      <c r="E9832" s="93">
        <v>4.3646609883499221E-2</v>
      </c>
      <c r="F9832" s="102">
        <f t="shared" si="1079"/>
        <v>1.0436466098834991</v>
      </c>
      <c r="G9832" s="102">
        <f t="shared" si="1082"/>
        <v>29237.252120900794</v>
      </c>
      <c r="H9832" s="102">
        <f t="shared" si="1080"/>
        <v>29237.252120900794</v>
      </c>
      <c r="I9832" s="102">
        <f t="shared" si="1083"/>
        <v>0</v>
      </c>
      <c r="J9832" s="102">
        <f t="shared" si="1084"/>
        <v>29238.295767510677</v>
      </c>
      <c r="K9832" s="103">
        <f t="shared" si="1085"/>
        <v>1.0436466098835808</v>
      </c>
    </row>
    <row r="9833" spans="2:11" x14ac:dyDescent="0.2">
      <c r="B9833" s="35">
        <v>9818</v>
      </c>
      <c r="C9833" s="93">
        <v>0.19201607693824885</v>
      </c>
      <c r="D9833" s="101">
        <f t="shared" si="1081"/>
        <v>4.9505285292194285</v>
      </c>
      <c r="E9833" s="93">
        <v>0.67598578655098562</v>
      </c>
      <c r="F9833" s="102">
        <f t="shared" si="1079"/>
        <v>1.6759857865509855</v>
      </c>
      <c r="G9833" s="102">
        <f t="shared" si="1082"/>
        <v>29242.202649430012</v>
      </c>
      <c r="H9833" s="102">
        <f t="shared" si="1080"/>
        <v>29242.202649430012</v>
      </c>
      <c r="I9833" s="102">
        <f t="shared" si="1083"/>
        <v>0</v>
      </c>
      <c r="J9833" s="102">
        <f t="shared" si="1084"/>
        <v>29243.878635216563</v>
      </c>
      <c r="K9833" s="103">
        <f t="shared" si="1085"/>
        <v>1.675985786550882</v>
      </c>
    </row>
    <row r="9834" spans="2:11" x14ac:dyDescent="0.2">
      <c r="B9834" s="35">
        <v>9819</v>
      </c>
      <c r="C9834" s="93">
        <v>0.22083018896392426</v>
      </c>
      <c r="D9834" s="101">
        <f t="shared" si="1081"/>
        <v>4.5310837456355042</v>
      </c>
      <c r="E9834" s="93">
        <v>0.5631458119686954</v>
      </c>
      <c r="F9834" s="102">
        <f t="shared" si="1079"/>
        <v>1.5631458119686954</v>
      </c>
      <c r="G9834" s="102">
        <f t="shared" si="1082"/>
        <v>29246.733733175646</v>
      </c>
      <c r="H9834" s="102">
        <f t="shared" si="1080"/>
        <v>29246.733733175646</v>
      </c>
      <c r="I9834" s="102">
        <f t="shared" si="1083"/>
        <v>0</v>
      </c>
      <c r="J9834" s="102">
        <f t="shared" si="1084"/>
        <v>29248.296878987614</v>
      </c>
      <c r="K9834" s="103">
        <f t="shared" si="1085"/>
        <v>1.5631458119678427</v>
      </c>
    </row>
    <row r="9835" spans="2:11" ht="16" thickBot="1" x14ac:dyDescent="0.25">
      <c r="B9835" s="39">
        <v>9820</v>
      </c>
      <c r="C9835" s="94">
        <v>0.88750216490239942</v>
      </c>
      <c r="D9835" s="104">
        <f t="shared" si="1081"/>
        <v>0.35803295492668236</v>
      </c>
      <c r="E9835" s="94">
        <v>0.31896306225100235</v>
      </c>
      <c r="F9835" s="105">
        <f t="shared" ref="F9835:F9898" si="1086">($N$18-$N$19)*E9835+$N$19</f>
        <v>1.3189630622510022</v>
      </c>
      <c r="G9835" s="105">
        <f t="shared" si="1082"/>
        <v>29247.091766130572</v>
      </c>
      <c r="H9835" s="105">
        <f t="shared" ref="H9835:H9898" si="1087">+MAX(G9835,J9834)</f>
        <v>29248.296878987614</v>
      </c>
      <c r="I9835" s="105">
        <f t="shared" si="1083"/>
        <v>1.2051128570419678</v>
      </c>
      <c r="J9835" s="105">
        <f t="shared" si="1084"/>
        <v>29249.615842049865</v>
      </c>
      <c r="K9835" s="106">
        <f t="shared" si="1085"/>
        <v>2.5240759192929545</v>
      </c>
    </row>
    <row r="9836" spans="2:11" x14ac:dyDescent="0.2">
      <c r="B9836" s="35">
        <v>9821</v>
      </c>
      <c r="C9836" s="93">
        <v>0.28934586511347982</v>
      </c>
      <c r="D9836" s="101">
        <f t="shared" ref="D9836:D9899" si="1088">-LN(C9836)/$N$16</f>
        <v>3.7203976239710026</v>
      </c>
      <c r="E9836" s="93">
        <v>0.80048610973200485</v>
      </c>
      <c r="F9836" s="102">
        <f t="shared" si="1086"/>
        <v>1.8004861097320048</v>
      </c>
      <c r="G9836" s="102">
        <f t="shared" ref="G9836:G9899" si="1089">G9835+D9836</f>
        <v>29250.812163754545</v>
      </c>
      <c r="H9836" s="102">
        <f t="shared" si="1087"/>
        <v>29250.812163754545</v>
      </c>
      <c r="I9836" s="102">
        <f t="shared" si="1083"/>
        <v>0</v>
      </c>
      <c r="J9836" s="102">
        <f t="shared" si="1084"/>
        <v>29252.612649864277</v>
      </c>
      <c r="K9836" s="103">
        <f t="shared" si="1085"/>
        <v>1.8004861097324465</v>
      </c>
    </row>
    <row r="9837" spans="2:11" x14ac:dyDescent="0.2">
      <c r="B9837" s="35">
        <v>9822</v>
      </c>
      <c r="C9837" s="93">
        <v>0.55596627736901039</v>
      </c>
      <c r="D9837" s="101">
        <f t="shared" si="1088"/>
        <v>1.7611429163549541</v>
      </c>
      <c r="E9837" s="93">
        <v>0.97579180148006006</v>
      </c>
      <c r="F9837" s="102">
        <f t="shared" si="1086"/>
        <v>1.9757918014800602</v>
      </c>
      <c r="G9837" s="102">
        <f t="shared" si="1089"/>
        <v>29252.5733066709</v>
      </c>
      <c r="H9837" s="102">
        <f t="shared" si="1087"/>
        <v>29252.612649864277</v>
      </c>
      <c r="I9837" s="102">
        <f t="shared" si="1083"/>
        <v>3.9343193377135321E-2</v>
      </c>
      <c r="J9837" s="102">
        <f t="shared" si="1084"/>
        <v>29254.588441665757</v>
      </c>
      <c r="K9837" s="103">
        <f t="shared" si="1085"/>
        <v>2.0151349948573625</v>
      </c>
    </row>
    <row r="9838" spans="2:11" x14ac:dyDescent="0.2">
      <c r="B9838" s="35">
        <v>9823</v>
      </c>
      <c r="C9838" s="93">
        <v>0.81848605440426103</v>
      </c>
      <c r="D9838" s="101">
        <f t="shared" si="1088"/>
        <v>0.60089676092167366</v>
      </c>
      <c r="E9838" s="93">
        <v>0.12658527107880291</v>
      </c>
      <c r="F9838" s="102">
        <f t="shared" si="1086"/>
        <v>1.1265852710788029</v>
      </c>
      <c r="G9838" s="102">
        <f t="shared" si="1089"/>
        <v>29253.174203431823</v>
      </c>
      <c r="H9838" s="102">
        <f t="shared" si="1087"/>
        <v>29254.588441665757</v>
      </c>
      <c r="I9838" s="102">
        <f t="shared" si="1083"/>
        <v>1.4142382339341566</v>
      </c>
      <c r="J9838" s="102">
        <f t="shared" si="1084"/>
        <v>29255.715026936836</v>
      </c>
      <c r="K9838" s="103">
        <f t="shared" si="1085"/>
        <v>2.5408235050126677</v>
      </c>
    </row>
    <row r="9839" spans="2:11" ht="16" thickBot="1" x14ac:dyDescent="0.25">
      <c r="B9839" s="39">
        <v>9824</v>
      </c>
      <c r="C9839" s="94">
        <v>0.51348508751736588</v>
      </c>
      <c r="D9839" s="104">
        <f t="shared" si="1088"/>
        <v>1.9996028726916375</v>
      </c>
      <c r="E9839" s="94">
        <v>0.13504695208078643</v>
      </c>
      <c r="F9839" s="105">
        <f t="shared" si="1086"/>
        <v>1.1350469520807864</v>
      </c>
      <c r="G9839" s="105">
        <f t="shared" si="1089"/>
        <v>29255.173806304516</v>
      </c>
      <c r="H9839" s="105">
        <f t="shared" si="1087"/>
        <v>29255.715026936836</v>
      </c>
      <c r="I9839" s="105">
        <f t="shared" si="1083"/>
        <v>0.54122063231989159</v>
      </c>
      <c r="J9839" s="105">
        <f t="shared" si="1084"/>
        <v>29256.850073888916</v>
      </c>
      <c r="K9839" s="106">
        <f t="shared" si="1085"/>
        <v>1.6762675844001933</v>
      </c>
    </row>
    <row r="9840" spans="2:11" x14ac:dyDescent="0.2">
      <c r="B9840" s="35">
        <v>9825</v>
      </c>
      <c r="C9840" s="93">
        <v>0.17054038930884141</v>
      </c>
      <c r="D9840" s="101">
        <f t="shared" si="1088"/>
        <v>5.306349368610241</v>
      </c>
      <c r="E9840" s="93">
        <v>0.56902423625001142</v>
      </c>
      <c r="F9840" s="102">
        <f t="shared" si="1086"/>
        <v>1.5690242362500113</v>
      </c>
      <c r="G9840" s="102">
        <f t="shared" si="1089"/>
        <v>29260.480155673125</v>
      </c>
      <c r="H9840" s="102">
        <f t="shared" si="1087"/>
        <v>29260.480155673125</v>
      </c>
      <c r="I9840" s="102">
        <f t="shared" si="1083"/>
        <v>0</v>
      </c>
      <c r="J9840" s="102">
        <f t="shared" si="1084"/>
        <v>29262.049179909376</v>
      </c>
      <c r="K9840" s="103">
        <f t="shared" si="1085"/>
        <v>1.5690242362506979</v>
      </c>
    </row>
    <row r="9841" spans="2:11" x14ac:dyDescent="0.2">
      <c r="B9841" s="35">
        <v>9826</v>
      </c>
      <c r="C9841" s="93">
        <v>0.30442005998564803</v>
      </c>
      <c r="D9841" s="101">
        <f t="shared" si="1088"/>
        <v>3.5680402652449916</v>
      </c>
      <c r="E9841" s="93">
        <v>0.16436578344068353</v>
      </c>
      <c r="F9841" s="102">
        <f t="shared" si="1086"/>
        <v>1.1643657834406835</v>
      </c>
      <c r="G9841" s="102">
        <f t="shared" si="1089"/>
        <v>29264.048195938369</v>
      </c>
      <c r="H9841" s="102">
        <f t="shared" si="1087"/>
        <v>29264.048195938369</v>
      </c>
      <c r="I9841" s="102">
        <f t="shared" si="1083"/>
        <v>0</v>
      </c>
      <c r="J9841" s="102">
        <f t="shared" si="1084"/>
        <v>29265.212561721808</v>
      </c>
      <c r="K9841" s="103">
        <f t="shared" si="1085"/>
        <v>1.1643657834392798</v>
      </c>
    </row>
    <row r="9842" spans="2:11" x14ac:dyDescent="0.2">
      <c r="B9842" s="35">
        <v>9827</v>
      </c>
      <c r="C9842" s="93">
        <v>0.86572579038005193</v>
      </c>
      <c r="D9842" s="101">
        <f t="shared" si="1088"/>
        <v>0.43256117953352802</v>
      </c>
      <c r="E9842" s="93">
        <v>0.8261957678677514</v>
      </c>
      <c r="F9842" s="102">
        <f t="shared" si="1086"/>
        <v>1.8261957678677514</v>
      </c>
      <c r="G9842" s="102">
        <f t="shared" si="1089"/>
        <v>29264.480757117901</v>
      </c>
      <c r="H9842" s="102">
        <f t="shared" si="1087"/>
        <v>29265.212561721808</v>
      </c>
      <c r="I9842" s="102">
        <f t="shared" si="1083"/>
        <v>0.73180460390722146</v>
      </c>
      <c r="J9842" s="102">
        <f t="shared" si="1084"/>
        <v>29267.038757489674</v>
      </c>
      <c r="K9842" s="103">
        <f t="shared" si="1085"/>
        <v>2.5580003717732325</v>
      </c>
    </row>
    <row r="9843" spans="2:11" ht="16" thickBot="1" x14ac:dyDescent="0.25">
      <c r="B9843" s="39">
        <v>9828</v>
      </c>
      <c r="C9843" s="94">
        <v>5.1197785404844542E-2</v>
      </c>
      <c r="D9843" s="104">
        <f t="shared" si="1088"/>
        <v>8.9161770050513347</v>
      </c>
      <c r="E9843" s="94">
        <v>0.59238619700115402</v>
      </c>
      <c r="F9843" s="105">
        <f t="shared" si="1086"/>
        <v>1.5923861970011539</v>
      </c>
      <c r="G9843" s="105">
        <f t="shared" si="1089"/>
        <v>29273.396934122953</v>
      </c>
      <c r="H9843" s="105">
        <f t="shared" si="1087"/>
        <v>29273.396934122953</v>
      </c>
      <c r="I9843" s="105">
        <f t="shared" si="1083"/>
        <v>0</v>
      </c>
      <c r="J9843" s="105">
        <f t="shared" si="1084"/>
        <v>29274.989320319954</v>
      </c>
      <c r="K9843" s="106">
        <f t="shared" si="1085"/>
        <v>1.5923861970004509</v>
      </c>
    </row>
    <row r="9844" spans="2:11" x14ac:dyDescent="0.2">
      <c r="B9844" s="35">
        <v>9829</v>
      </c>
      <c r="C9844" s="93">
        <v>0.16712542680332609</v>
      </c>
      <c r="D9844" s="101">
        <f t="shared" si="1088"/>
        <v>5.367032069298828</v>
      </c>
      <c r="E9844" s="93">
        <v>0.17969783095459224</v>
      </c>
      <c r="F9844" s="102">
        <f t="shared" si="1086"/>
        <v>1.1796978309545922</v>
      </c>
      <c r="G9844" s="102">
        <f t="shared" si="1089"/>
        <v>29278.763966192251</v>
      </c>
      <c r="H9844" s="102">
        <f t="shared" si="1087"/>
        <v>29278.763966192251</v>
      </c>
      <c r="I9844" s="102">
        <f t="shared" si="1083"/>
        <v>0</v>
      </c>
      <c r="J9844" s="102">
        <f t="shared" si="1084"/>
        <v>29279.943664023205</v>
      </c>
      <c r="K9844" s="103">
        <f t="shared" si="1085"/>
        <v>1.1796978309539554</v>
      </c>
    </row>
    <row r="9845" spans="2:11" x14ac:dyDescent="0.2">
      <c r="B9845" s="35">
        <v>9830</v>
      </c>
      <c r="C9845" s="93">
        <v>0.8930860836066693</v>
      </c>
      <c r="D9845" s="101">
        <f t="shared" si="1088"/>
        <v>0.33921691360767703</v>
      </c>
      <c r="E9845" s="93">
        <v>0.17648342924115124</v>
      </c>
      <c r="F9845" s="102">
        <f t="shared" si="1086"/>
        <v>1.1764834292411512</v>
      </c>
      <c r="G9845" s="102">
        <f t="shared" si="1089"/>
        <v>29279.103183105857</v>
      </c>
      <c r="H9845" s="102">
        <f t="shared" si="1087"/>
        <v>29279.943664023205</v>
      </c>
      <c r="I9845" s="102">
        <f t="shared" si="1083"/>
        <v>0.84048091734803165</v>
      </c>
      <c r="J9845" s="102">
        <f t="shared" si="1084"/>
        <v>29281.120147452446</v>
      </c>
      <c r="K9845" s="103">
        <f t="shared" si="1085"/>
        <v>2.016964346588793</v>
      </c>
    </row>
    <row r="9846" spans="2:11" x14ac:dyDescent="0.2">
      <c r="B9846" s="35">
        <v>9831</v>
      </c>
      <c r="C9846" s="93">
        <v>0.69952252298848072</v>
      </c>
      <c r="D9846" s="101">
        <f t="shared" si="1088"/>
        <v>1.0720718600942079</v>
      </c>
      <c r="E9846" s="93">
        <v>8.0466965041751659E-2</v>
      </c>
      <c r="F9846" s="102">
        <f t="shared" si="1086"/>
        <v>1.0804669650417518</v>
      </c>
      <c r="G9846" s="102">
        <f t="shared" si="1089"/>
        <v>29280.17525496595</v>
      </c>
      <c r="H9846" s="102">
        <f t="shared" si="1087"/>
        <v>29281.120147452446</v>
      </c>
      <c r="I9846" s="102">
        <f t="shared" si="1083"/>
        <v>0.94489248649551882</v>
      </c>
      <c r="J9846" s="102">
        <f t="shared" si="1084"/>
        <v>29282.200614417488</v>
      </c>
      <c r="K9846" s="103">
        <f t="shared" si="1085"/>
        <v>2.0253594515379518</v>
      </c>
    </row>
    <row r="9847" spans="2:11" ht="16" thickBot="1" x14ac:dyDescent="0.25">
      <c r="B9847" s="39">
        <v>9832</v>
      </c>
      <c r="C9847" s="94">
        <v>0.54334307272538518</v>
      </c>
      <c r="D9847" s="104">
        <f t="shared" si="1088"/>
        <v>1.8300430462459478</v>
      </c>
      <c r="E9847" s="94">
        <v>3.4266337057995866E-2</v>
      </c>
      <c r="F9847" s="105">
        <f t="shared" si="1086"/>
        <v>1.0342663370579959</v>
      </c>
      <c r="G9847" s="105">
        <f t="shared" si="1089"/>
        <v>29282.005298012198</v>
      </c>
      <c r="H9847" s="105">
        <f t="shared" si="1087"/>
        <v>29282.200614417488</v>
      </c>
      <c r="I9847" s="105">
        <f t="shared" si="1083"/>
        <v>0.19531640529021388</v>
      </c>
      <c r="J9847" s="105">
        <f t="shared" si="1084"/>
        <v>29283.234880754546</v>
      </c>
      <c r="K9847" s="106">
        <f t="shared" si="1085"/>
        <v>1.2295827423477022</v>
      </c>
    </row>
    <row r="9848" spans="2:11" x14ac:dyDescent="0.2">
      <c r="B9848" s="35">
        <v>9833</v>
      </c>
      <c r="C9848" s="93">
        <v>0.34057929171204926</v>
      </c>
      <c r="D9848" s="101">
        <f t="shared" si="1088"/>
        <v>3.2313219361141625</v>
      </c>
      <c r="E9848" s="93">
        <v>0.55533820548626445</v>
      </c>
      <c r="F9848" s="102">
        <f t="shared" si="1086"/>
        <v>1.5553382054862643</v>
      </c>
      <c r="G9848" s="102">
        <f t="shared" si="1089"/>
        <v>29285.236619948311</v>
      </c>
      <c r="H9848" s="102">
        <f t="shared" si="1087"/>
        <v>29285.236619948311</v>
      </c>
      <c r="I9848" s="102">
        <f t="shared" si="1083"/>
        <v>0</v>
      </c>
      <c r="J9848" s="102">
        <f t="shared" si="1084"/>
        <v>29286.791958153797</v>
      </c>
      <c r="K9848" s="103">
        <f t="shared" si="1085"/>
        <v>1.5553382054858957</v>
      </c>
    </row>
    <row r="9849" spans="2:11" x14ac:dyDescent="0.2">
      <c r="B9849" s="35">
        <v>9834</v>
      </c>
      <c r="C9849" s="93">
        <v>0.90696735513143201</v>
      </c>
      <c r="D9849" s="101">
        <f t="shared" si="1088"/>
        <v>0.29294646495622095</v>
      </c>
      <c r="E9849" s="93">
        <v>0.52520459215915138</v>
      </c>
      <c r="F9849" s="102">
        <f t="shared" si="1086"/>
        <v>1.5252045921591515</v>
      </c>
      <c r="G9849" s="102">
        <f t="shared" si="1089"/>
        <v>29285.529566413268</v>
      </c>
      <c r="H9849" s="102">
        <f t="shared" si="1087"/>
        <v>29286.791958153797</v>
      </c>
      <c r="I9849" s="102">
        <f t="shared" si="1083"/>
        <v>1.2623917405289831</v>
      </c>
      <c r="J9849" s="102">
        <f t="shared" si="1084"/>
        <v>29288.317162745956</v>
      </c>
      <c r="K9849" s="103">
        <f t="shared" si="1085"/>
        <v>2.7875963326878264</v>
      </c>
    </row>
    <row r="9850" spans="2:11" x14ac:dyDescent="0.2">
      <c r="B9850" s="35">
        <v>9835</v>
      </c>
      <c r="C9850" s="93">
        <v>0.77101228708459446</v>
      </c>
      <c r="D9850" s="101">
        <f t="shared" si="1088"/>
        <v>0.78015290696969664</v>
      </c>
      <c r="E9850" s="93">
        <v>0.43347120796286487</v>
      </c>
      <c r="F9850" s="102">
        <f t="shared" si="1086"/>
        <v>1.4334712079628649</v>
      </c>
      <c r="G9850" s="102">
        <f t="shared" si="1089"/>
        <v>29286.309719320237</v>
      </c>
      <c r="H9850" s="102">
        <f t="shared" si="1087"/>
        <v>29288.317162745956</v>
      </c>
      <c r="I9850" s="102">
        <f t="shared" si="1083"/>
        <v>2.0074434257185203</v>
      </c>
      <c r="J9850" s="102">
        <f t="shared" si="1084"/>
        <v>29289.750633953918</v>
      </c>
      <c r="K9850" s="103">
        <f t="shared" si="1085"/>
        <v>3.4409146336802223</v>
      </c>
    </row>
    <row r="9851" spans="2:11" ht="16" thickBot="1" x14ac:dyDescent="0.25">
      <c r="B9851" s="39">
        <v>9836</v>
      </c>
      <c r="C9851" s="94">
        <v>0.49056169581687381</v>
      </c>
      <c r="D9851" s="104">
        <f t="shared" si="1088"/>
        <v>2.1366126792139286</v>
      </c>
      <c r="E9851" s="94">
        <v>0.82483061307653383</v>
      </c>
      <c r="F9851" s="105">
        <f t="shared" si="1086"/>
        <v>1.8248306130765339</v>
      </c>
      <c r="G9851" s="105">
        <f t="shared" si="1089"/>
        <v>29288.44633199945</v>
      </c>
      <c r="H9851" s="105">
        <f t="shared" si="1087"/>
        <v>29289.750633953918</v>
      </c>
      <c r="I9851" s="105">
        <f t="shared" si="1083"/>
        <v>1.304301954467519</v>
      </c>
      <c r="J9851" s="105">
        <f t="shared" si="1084"/>
        <v>29291.575464566995</v>
      </c>
      <c r="K9851" s="106">
        <f t="shared" si="1085"/>
        <v>3.1291325675447297</v>
      </c>
    </row>
    <row r="9852" spans="2:11" x14ac:dyDescent="0.2">
      <c r="B9852" s="35">
        <v>9837</v>
      </c>
      <c r="C9852" s="93">
        <v>0.64592253982389536</v>
      </c>
      <c r="D9852" s="101">
        <f t="shared" si="1088"/>
        <v>1.3112270693470567</v>
      </c>
      <c r="E9852" s="93">
        <v>0.418621992907944</v>
      </c>
      <c r="F9852" s="102">
        <f t="shared" si="1086"/>
        <v>1.418621992907944</v>
      </c>
      <c r="G9852" s="102">
        <f t="shared" si="1089"/>
        <v>29289.757559068796</v>
      </c>
      <c r="H9852" s="102">
        <f t="shared" si="1087"/>
        <v>29291.575464566995</v>
      </c>
      <c r="I9852" s="102">
        <f t="shared" si="1083"/>
        <v>1.8179054981992522</v>
      </c>
      <c r="J9852" s="102">
        <f t="shared" si="1084"/>
        <v>29292.994086559902</v>
      </c>
      <c r="K9852" s="103">
        <f t="shared" si="1085"/>
        <v>3.2365274911062443</v>
      </c>
    </row>
    <row r="9853" spans="2:11" x14ac:dyDescent="0.2">
      <c r="B9853" s="35">
        <v>9838</v>
      </c>
      <c r="C9853" s="93">
        <v>0.82647305129923077</v>
      </c>
      <c r="D9853" s="101">
        <f t="shared" si="1088"/>
        <v>0.57176390418357703</v>
      </c>
      <c r="E9853" s="93">
        <v>0.37955664117031118</v>
      </c>
      <c r="F9853" s="102">
        <f t="shared" si="1086"/>
        <v>1.3795566411703111</v>
      </c>
      <c r="G9853" s="102">
        <f t="shared" si="1089"/>
        <v>29290.329322972979</v>
      </c>
      <c r="H9853" s="102">
        <f t="shared" si="1087"/>
        <v>29292.994086559902</v>
      </c>
      <c r="I9853" s="102">
        <f t="shared" si="1083"/>
        <v>2.6647635869230726</v>
      </c>
      <c r="J9853" s="102">
        <f t="shared" si="1084"/>
        <v>29294.373643201074</v>
      </c>
      <c r="K9853" s="103">
        <f t="shared" si="1085"/>
        <v>4.0443202280948753</v>
      </c>
    </row>
    <row r="9854" spans="2:11" x14ac:dyDescent="0.2">
      <c r="B9854" s="35">
        <v>9839</v>
      </c>
      <c r="C9854" s="93">
        <v>0.58568492514397275</v>
      </c>
      <c r="D9854" s="101">
        <f t="shared" si="1088"/>
        <v>1.6049199132133947</v>
      </c>
      <c r="E9854" s="93">
        <v>0.300258892954267</v>
      </c>
      <c r="F9854" s="102">
        <f t="shared" si="1086"/>
        <v>1.3002588929542669</v>
      </c>
      <c r="G9854" s="102">
        <f t="shared" si="1089"/>
        <v>29291.934242886193</v>
      </c>
      <c r="H9854" s="102">
        <f t="shared" si="1087"/>
        <v>29294.373643201074</v>
      </c>
      <c r="I9854" s="102">
        <f t="shared" si="1083"/>
        <v>2.4394003148809134</v>
      </c>
      <c r="J9854" s="102">
        <f t="shared" si="1084"/>
        <v>29295.673902094029</v>
      </c>
      <c r="K9854" s="103">
        <f t="shared" si="1085"/>
        <v>3.7396592078366666</v>
      </c>
    </row>
    <row r="9855" spans="2:11" ht="16" thickBot="1" x14ac:dyDescent="0.25">
      <c r="B9855" s="39">
        <v>9840</v>
      </c>
      <c r="C9855" s="94">
        <v>0.48443533868082211</v>
      </c>
      <c r="D9855" s="104">
        <f t="shared" si="1088"/>
        <v>2.1743139493589534</v>
      </c>
      <c r="E9855" s="94">
        <v>5.6781880754287251E-2</v>
      </c>
      <c r="F9855" s="105">
        <f t="shared" si="1086"/>
        <v>1.0567818807542873</v>
      </c>
      <c r="G9855" s="105">
        <f t="shared" si="1089"/>
        <v>29294.108556835552</v>
      </c>
      <c r="H9855" s="105">
        <f t="shared" si="1087"/>
        <v>29295.673902094029</v>
      </c>
      <c r="I9855" s="105">
        <f t="shared" si="1083"/>
        <v>1.5653452584774641</v>
      </c>
      <c r="J9855" s="105">
        <f t="shared" si="1084"/>
        <v>29296.730683974783</v>
      </c>
      <c r="K9855" s="106">
        <f t="shared" si="1085"/>
        <v>2.622127139231452</v>
      </c>
    </row>
    <row r="9856" spans="2:11" x14ac:dyDescent="0.2">
      <c r="B9856" s="35">
        <v>9841</v>
      </c>
      <c r="C9856" s="93">
        <v>0.76692838998563317</v>
      </c>
      <c r="D9856" s="101">
        <f t="shared" si="1088"/>
        <v>0.79608553724150899</v>
      </c>
      <c r="E9856" s="93">
        <v>0.8648465404069734</v>
      </c>
      <c r="F9856" s="102">
        <f t="shared" si="1086"/>
        <v>1.8648465404069734</v>
      </c>
      <c r="G9856" s="102">
        <f t="shared" si="1089"/>
        <v>29294.904642372792</v>
      </c>
      <c r="H9856" s="102">
        <f t="shared" si="1087"/>
        <v>29296.730683974783</v>
      </c>
      <c r="I9856" s="102">
        <f t="shared" si="1083"/>
        <v>1.8260416019911645</v>
      </c>
      <c r="J9856" s="102">
        <f t="shared" si="1084"/>
        <v>29298.595530515191</v>
      </c>
      <c r="K9856" s="103">
        <f t="shared" si="1085"/>
        <v>3.6908881423987623</v>
      </c>
    </row>
    <row r="9857" spans="2:11" x14ac:dyDescent="0.2">
      <c r="B9857" s="35">
        <v>9842</v>
      </c>
      <c r="C9857" s="93">
        <v>0.94236671336082045</v>
      </c>
      <c r="D9857" s="101">
        <f t="shared" si="1088"/>
        <v>0.17808236353581439</v>
      </c>
      <c r="E9857" s="93">
        <v>0.60263760115433651</v>
      </c>
      <c r="F9857" s="102">
        <f t="shared" si="1086"/>
        <v>1.6026376011543366</v>
      </c>
      <c r="G9857" s="102">
        <f t="shared" si="1089"/>
        <v>29295.082724736327</v>
      </c>
      <c r="H9857" s="102">
        <f t="shared" si="1087"/>
        <v>29298.595530515191</v>
      </c>
      <c r="I9857" s="102">
        <f t="shared" si="1083"/>
        <v>3.5128057788642764</v>
      </c>
      <c r="J9857" s="102">
        <f t="shared" si="1084"/>
        <v>29300.198168116345</v>
      </c>
      <c r="K9857" s="103">
        <f t="shared" si="1085"/>
        <v>5.1154433800184052</v>
      </c>
    </row>
    <row r="9858" spans="2:11" x14ac:dyDescent="0.2">
      <c r="B9858" s="35">
        <v>9843</v>
      </c>
      <c r="C9858" s="93">
        <v>1.0587368247371387E-2</v>
      </c>
      <c r="D9858" s="101">
        <f t="shared" si="1088"/>
        <v>13.644280989748156</v>
      </c>
      <c r="E9858" s="93">
        <v>0.50660606516534012</v>
      </c>
      <c r="F9858" s="102">
        <f t="shared" si="1086"/>
        <v>1.5066060651653401</v>
      </c>
      <c r="G9858" s="102">
        <f t="shared" si="1089"/>
        <v>29308.727005726076</v>
      </c>
      <c r="H9858" s="102">
        <f t="shared" si="1087"/>
        <v>29308.727005726076</v>
      </c>
      <c r="I9858" s="102">
        <f t="shared" si="1083"/>
        <v>0</v>
      </c>
      <c r="J9858" s="102">
        <f t="shared" si="1084"/>
        <v>29310.233611791242</v>
      </c>
      <c r="K9858" s="103">
        <f t="shared" si="1085"/>
        <v>1.5066060651661246</v>
      </c>
    </row>
    <row r="9859" spans="2:11" ht="16" thickBot="1" x14ac:dyDescent="0.25">
      <c r="B9859" s="39">
        <v>9844</v>
      </c>
      <c r="C9859" s="94">
        <v>0.4558023409850368</v>
      </c>
      <c r="D9859" s="104">
        <f t="shared" si="1088"/>
        <v>2.357088078575996</v>
      </c>
      <c r="E9859" s="94">
        <v>0.7033218047059594</v>
      </c>
      <c r="F9859" s="105">
        <f t="shared" si="1086"/>
        <v>1.7033218047059595</v>
      </c>
      <c r="G9859" s="105">
        <f t="shared" si="1089"/>
        <v>29311.084093804653</v>
      </c>
      <c r="H9859" s="105">
        <f t="shared" si="1087"/>
        <v>29311.084093804653</v>
      </c>
      <c r="I9859" s="105">
        <f t="shared" si="1083"/>
        <v>0</v>
      </c>
      <c r="J9859" s="105">
        <f t="shared" si="1084"/>
        <v>29312.78741560936</v>
      </c>
      <c r="K9859" s="106">
        <f t="shared" si="1085"/>
        <v>1.7033218047072296</v>
      </c>
    </row>
    <row r="9860" spans="2:11" x14ac:dyDescent="0.2">
      <c r="B9860" s="35">
        <v>9845</v>
      </c>
      <c r="C9860" s="93">
        <v>0.28031472117167555</v>
      </c>
      <c r="D9860" s="101">
        <f t="shared" si="1088"/>
        <v>3.8155269085442516</v>
      </c>
      <c r="E9860" s="93">
        <v>2.8273571661268759E-2</v>
      </c>
      <c r="F9860" s="102">
        <f t="shared" si="1086"/>
        <v>1.0282735716612688</v>
      </c>
      <c r="G9860" s="102">
        <f t="shared" si="1089"/>
        <v>29314.899620713197</v>
      </c>
      <c r="H9860" s="102">
        <f t="shared" si="1087"/>
        <v>29314.899620713197</v>
      </c>
      <c r="I9860" s="102">
        <f t="shared" si="1083"/>
        <v>0</v>
      </c>
      <c r="J9860" s="102">
        <f t="shared" si="1084"/>
        <v>29315.927894284858</v>
      </c>
      <c r="K9860" s="103">
        <f t="shared" si="1085"/>
        <v>1.028273571660975</v>
      </c>
    </row>
    <row r="9861" spans="2:11" x14ac:dyDescent="0.2">
      <c r="B9861" s="35">
        <v>9846</v>
      </c>
      <c r="C9861" s="93">
        <v>0.26738964251516806</v>
      </c>
      <c r="D9861" s="101">
        <f t="shared" si="1088"/>
        <v>3.9571450473418821</v>
      </c>
      <c r="E9861" s="93">
        <v>9.970253086777936E-2</v>
      </c>
      <c r="F9861" s="102">
        <f t="shared" si="1086"/>
        <v>1.0997025308677792</v>
      </c>
      <c r="G9861" s="102">
        <f t="shared" si="1089"/>
        <v>29318.856765760538</v>
      </c>
      <c r="H9861" s="102">
        <f t="shared" si="1087"/>
        <v>29318.856765760538</v>
      </c>
      <c r="I9861" s="102">
        <f t="shared" si="1083"/>
        <v>0</v>
      </c>
      <c r="J9861" s="102">
        <f t="shared" si="1084"/>
        <v>29319.956468291406</v>
      </c>
      <c r="K9861" s="103">
        <f t="shared" si="1085"/>
        <v>1.099702530867944</v>
      </c>
    </row>
    <row r="9862" spans="2:11" x14ac:dyDescent="0.2">
      <c r="B9862" s="35">
        <v>9847</v>
      </c>
      <c r="C9862" s="93">
        <v>0.13253128414997262</v>
      </c>
      <c r="D9862" s="101">
        <f t="shared" si="1088"/>
        <v>6.0628096638973092</v>
      </c>
      <c r="E9862" s="93">
        <v>0.61394045083324833</v>
      </c>
      <c r="F9862" s="102">
        <f t="shared" si="1086"/>
        <v>1.6139404508332484</v>
      </c>
      <c r="G9862" s="102">
        <f t="shared" si="1089"/>
        <v>29324.919575424436</v>
      </c>
      <c r="H9862" s="102">
        <f t="shared" si="1087"/>
        <v>29324.919575424436</v>
      </c>
      <c r="I9862" s="102">
        <f t="shared" si="1083"/>
        <v>0</v>
      </c>
      <c r="J9862" s="102">
        <f t="shared" si="1084"/>
        <v>29326.533515875268</v>
      </c>
      <c r="K9862" s="103">
        <f t="shared" si="1085"/>
        <v>1.6139404508321604</v>
      </c>
    </row>
    <row r="9863" spans="2:11" ht="16" thickBot="1" x14ac:dyDescent="0.25">
      <c r="B9863" s="39">
        <v>9848</v>
      </c>
      <c r="C9863" s="94">
        <v>0.93432625051839557</v>
      </c>
      <c r="D9863" s="104">
        <f t="shared" si="1088"/>
        <v>0.20378879136720496</v>
      </c>
      <c r="E9863" s="94">
        <v>0.97048360588426874</v>
      </c>
      <c r="F9863" s="105">
        <f t="shared" si="1086"/>
        <v>1.9704836058842687</v>
      </c>
      <c r="G9863" s="105">
        <f t="shared" si="1089"/>
        <v>29325.123364215804</v>
      </c>
      <c r="H9863" s="105">
        <f t="shared" si="1087"/>
        <v>29326.533515875268</v>
      </c>
      <c r="I9863" s="105">
        <f t="shared" si="1083"/>
        <v>1.410151659463736</v>
      </c>
      <c r="J9863" s="105">
        <f t="shared" si="1084"/>
        <v>29328.503999481152</v>
      </c>
      <c r="K9863" s="106">
        <f t="shared" si="1085"/>
        <v>3.3806352653482463</v>
      </c>
    </row>
    <row r="9864" spans="2:11" x14ac:dyDescent="0.2">
      <c r="B9864" s="35">
        <v>9849</v>
      </c>
      <c r="C9864" s="93">
        <v>0.2390899604556721</v>
      </c>
      <c r="D9864" s="101">
        <f t="shared" si="1088"/>
        <v>4.2927461828773952</v>
      </c>
      <c r="E9864" s="93">
        <v>0.27400455728957329</v>
      </c>
      <c r="F9864" s="102">
        <f t="shared" si="1086"/>
        <v>1.2740045572895733</v>
      </c>
      <c r="G9864" s="102">
        <f t="shared" si="1089"/>
        <v>29329.416110398681</v>
      </c>
      <c r="H9864" s="102">
        <f t="shared" si="1087"/>
        <v>29329.416110398681</v>
      </c>
      <c r="I9864" s="102">
        <f t="shared" si="1083"/>
        <v>0</v>
      </c>
      <c r="J9864" s="102">
        <f t="shared" si="1084"/>
        <v>29330.690114955971</v>
      </c>
      <c r="K9864" s="103">
        <f t="shared" si="1085"/>
        <v>1.2740045572900272</v>
      </c>
    </row>
    <row r="9865" spans="2:11" x14ac:dyDescent="0.2">
      <c r="B9865" s="35">
        <v>9850</v>
      </c>
      <c r="C9865" s="93">
        <v>0.12025273189531549</v>
      </c>
      <c r="D9865" s="101">
        <f t="shared" si="1088"/>
        <v>6.354478955370495</v>
      </c>
      <c r="E9865" s="93">
        <v>0.81162255968529595</v>
      </c>
      <c r="F9865" s="102">
        <f t="shared" si="1086"/>
        <v>1.811622559685296</v>
      </c>
      <c r="G9865" s="102">
        <f t="shared" si="1089"/>
        <v>29335.770589354051</v>
      </c>
      <c r="H9865" s="102">
        <f t="shared" si="1087"/>
        <v>29335.770589354051</v>
      </c>
      <c r="I9865" s="102">
        <f t="shared" si="1083"/>
        <v>0</v>
      </c>
      <c r="J9865" s="102">
        <f t="shared" si="1084"/>
        <v>29337.582211913737</v>
      </c>
      <c r="K9865" s="103">
        <f t="shared" si="1085"/>
        <v>1.8116225596859294</v>
      </c>
    </row>
    <row r="9866" spans="2:11" x14ac:dyDescent="0.2">
      <c r="B9866" s="35">
        <v>9851</v>
      </c>
      <c r="C9866" s="93">
        <v>0.14581478822261063</v>
      </c>
      <c r="D9866" s="101">
        <f t="shared" si="1088"/>
        <v>5.776254109237339</v>
      </c>
      <c r="E9866" s="93">
        <v>0.60693799396013959</v>
      </c>
      <c r="F9866" s="102">
        <f t="shared" si="1086"/>
        <v>1.6069379939601396</v>
      </c>
      <c r="G9866" s="102">
        <f t="shared" si="1089"/>
        <v>29341.546843463289</v>
      </c>
      <c r="H9866" s="102">
        <f t="shared" si="1087"/>
        <v>29341.546843463289</v>
      </c>
      <c r="I9866" s="102">
        <f t="shared" si="1083"/>
        <v>0</v>
      </c>
      <c r="J9866" s="102">
        <f t="shared" si="1084"/>
        <v>29343.153781457251</v>
      </c>
      <c r="K9866" s="103">
        <f t="shared" si="1085"/>
        <v>1.6069379939617647</v>
      </c>
    </row>
    <row r="9867" spans="2:11" ht="16" thickBot="1" x14ac:dyDescent="0.25">
      <c r="B9867" s="39">
        <v>9852</v>
      </c>
      <c r="C9867" s="94">
        <v>0.85731575202451726</v>
      </c>
      <c r="D9867" s="104">
        <f t="shared" si="1088"/>
        <v>0.46184696841856554</v>
      </c>
      <c r="E9867" s="94">
        <v>0.59689821771405094</v>
      </c>
      <c r="F9867" s="105">
        <f t="shared" si="1086"/>
        <v>1.5968982177140509</v>
      </c>
      <c r="G9867" s="105">
        <f t="shared" si="1089"/>
        <v>29342.008690431707</v>
      </c>
      <c r="H9867" s="105">
        <f t="shared" si="1087"/>
        <v>29343.153781457251</v>
      </c>
      <c r="I9867" s="105">
        <f t="shared" si="1083"/>
        <v>1.1450910255443887</v>
      </c>
      <c r="J9867" s="105">
        <f t="shared" si="1084"/>
        <v>29344.750679674966</v>
      </c>
      <c r="K9867" s="106">
        <f t="shared" si="1085"/>
        <v>2.7419892432590132</v>
      </c>
    </row>
    <row r="9868" spans="2:11" x14ac:dyDescent="0.2">
      <c r="B9868" s="35">
        <v>9853</v>
      </c>
      <c r="C9868" s="93">
        <v>0.49040668726599468</v>
      </c>
      <c r="D9868" s="101">
        <f t="shared" si="1088"/>
        <v>2.1375607743096059</v>
      </c>
      <c r="E9868" s="93">
        <v>0.80613252547240055</v>
      </c>
      <c r="F9868" s="102">
        <f t="shared" si="1086"/>
        <v>1.8061325254724006</v>
      </c>
      <c r="G9868" s="102">
        <f t="shared" si="1089"/>
        <v>29344.146251206017</v>
      </c>
      <c r="H9868" s="102">
        <f t="shared" si="1087"/>
        <v>29344.750679674966</v>
      </c>
      <c r="I9868" s="102">
        <f t="shared" si="1083"/>
        <v>0.60442846894875402</v>
      </c>
      <c r="J9868" s="102">
        <f t="shared" si="1084"/>
        <v>29346.556812200437</v>
      </c>
      <c r="K9868" s="103">
        <f t="shared" si="1085"/>
        <v>2.4105609944199387</v>
      </c>
    </row>
    <row r="9869" spans="2:11" x14ac:dyDescent="0.2">
      <c r="B9869" s="35">
        <v>9854</v>
      </c>
      <c r="C9869" s="93">
        <v>0.51929299534757933</v>
      </c>
      <c r="D9869" s="101">
        <f t="shared" si="1088"/>
        <v>1.9658610505981489</v>
      </c>
      <c r="E9869" s="93">
        <v>0.57194764817057142</v>
      </c>
      <c r="F9869" s="102">
        <f t="shared" si="1086"/>
        <v>1.5719476481705714</v>
      </c>
      <c r="G9869" s="102">
        <f t="shared" si="1089"/>
        <v>29346.112112256615</v>
      </c>
      <c r="H9869" s="102">
        <f t="shared" si="1087"/>
        <v>29346.556812200437</v>
      </c>
      <c r="I9869" s="102">
        <f t="shared" si="1083"/>
        <v>0.4446999438223429</v>
      </c>
      <c r="J9869" s="102">
        <f t="shared" si="1084"/>
        <v>29348.128759848609</v>
      </c>
      <c r="K9869" s="103">
        <f t="shared" si="1085"/>
        <v>2.0166475919941149</v>
      </c>
    </row>
    <row r="9870" spans="2:11" x14ac:dyDescent="0.2">
      <c r="B9870" s="35">
        <v>9855</v>
      </c>
      <c r="C9870" s="93">
        <v>0.8427049197390073</v>
      </c>
      <c r="D9870" s="101">
        <f t="shared" si="1088"/>
        <v>0.51341525446180336</v>
      </c>
      <c r="E9870" s="93">
        <v>0.34240713215628438</v>
      </c>
      <c r="F9870" s="102">
        <f t="shared" si="1086"/>
        <v>1.3424071321562843</v>
      </c>
      <c r="G9870" s="102">
        <f t="shared" si="1089"/>
        <v>29346.625527511078</v>
      </c>
      <c r="H9870" s="102">
        <f t="shared" si="1087"/>
        <v>29348.128759848609</v>
      </c>
      <c r="I9870" s="102">
        <f t="shared" si="1083"/>
        <v>1.5032323375307897</v>
      </c>
      <c r="J9870" s="102">
        <f t="shared" si="1084"/>
        <v>29349.471166980766</v>
      </c>
      <c r="K9870" s="103">
        <f t="shared" si="1085"/>
        <v>2.8456394696877396</v>
      </c>
    </row>
    <row r="9871" spans="2:11" ht="16" thickBot="1" x14ac:dyDescent="0.25">
      <c r="B9871" s="39">
        <v>9856</v>
      </c>
      <c r="C9871" s="94">
        <v>0.30262247216720106</v>
      </c>
      <c r="D9871" s="104">
        <f t="shared" si="1088"/>
        <v>3.5858076503376077</v>
      </c>
      <c r="E9871" s="94">
        <v>0.84520343355759076</v>
      </c>
      <c r="F9871" s="105">
        <f t="shared" si="1086"/>
        <v>1.8452034335575909</v>
      </c>
      <c r="G9871" s="105">
        <f t="shared" si="1089"/>
        <v>29350.211335161417</v>
      </c>
      <c r="H9871" s="105">
        <f t="shared" si="1087"/>
        <v>29350.211335161417</v>
      </c>
      <c r="I9871" s="105">
        <f t="shared" si="1083"/>
        <v>0</v>
      </c>
      <c r="J9871" s="105">
        <f t="shared" si="1084"/>
        <v>29352.056538594974</v>
      </c>
      <c r="K9871" s="106">
        <f t="shared" si="1085"/>
        <v>1.8452034335568896</v>
      </c>
    </row>
    <row r="9872" spans="2:11" x14ac:dyDescent="0.2">
      <c r="B9872" s="35">
        <v>9857</v>
      </c>
      <c r="C9872" s="93">
        <v>0.44767702554924504</v>
      </c>
      <c r="D9872" s="101">
        <f t="shared" si="1088"/>
        <v>2.4110496950157527</v>
      </c>
      <c r="E9872" s="93">
        <v>0.35149374021083057</v>
      </c>
      <c r="F9872" s="102">
        <f t="shared" si="1086"/>
        <v>1.3514937402108305</v>
      </c>
      <c r="G9872" s="102">
        <f t="shared" si="1089"/>
        <v>29352.622384856433</v>
      </c>
      <c r="H9872" s="102">
        <f t="shared" si="1087"/>
        <v>29352.622384856433</v>
      </c>
      <c r="I9872" s="102">
        <f t="shared" si="1083"/>
        <v>0</v>
      </c>
      <c r="J9872" s="102">
        <f t="shared" si="1084"/>
        <v>29353.973878596644</v>
      </c>
      <c r="K9872" s="103">
        <f t="shared" si="1085"/>
        <v>1.3514937402105716</v>
      </c>
    </row>
    <row r="9873" spans="2:11" x14ac:dyDescent="0.2">
      <c r="B9873" s="35">
        <v>9858</v>
      </c>
      <c r="C9873" s="93">
        <v>7.2969103694592086E-2</v>
      </c>
      <c r="D9873" s="101">
        <f t="shared" si="1088"/>
        <v>7.8531574934526382</v>
      </c>
      <c r="E9873" s="93">
        <v>0.21121331170285351</v>
      </c>
      <c r="F9873" s="102">
        <f t="shared" si="1086"/>
        <v>1.2112133117028536</v>
      </c>
      <c r="G9873" s="102">
        <f t="shared" si="1089"/>
        <v>29360.475542349886</v>
      </c>
      <c r="H9873" s="102">
        <f t="shared" si="1087"/>
        <v>29360.475542349886</v>
      </c>
      <c r="I9873" s="102">
        <f t="shared" si="1083"/>
        <v>0</v>
      </c>
      <c r="J9873" s="102">
        <f t="shared" si="1084"/>
        <v>29361.686755661591</v>
      </c>
      <c r="K9873" s="103">
        <f t="shared" si="1085"/>
        <v>1.2112133117043413</v>
      </c>
    </row>
    <row r="9874" spans="2:11" x14ac:dyDescent="0.2">
      <c r="B9874" s="35">
        <v>9859</v>
      </c>
      <c r="C9874" s="93">
        <v>0.84835068310320771</v>
      </c>
      <c r="D9874" s="101">
        <f t="shared" si="1088"/>
        <v>0.49338356183885351</v>
      </c>
      <c r="E9874" s="93">
        <v>0.73309031044824746</v>
      </c>
      <c r="F9874" s="102">
        <f t="shared" si="1086"/>
        <v>1.7330903104482474</v>
      </c>
      <c r="G9874" s="102">
        <f t="shared" si="1089"/>
        <v>29360.968925911726</v>
      </c>
      <c r="H9874" s="102">
        <f t="shared" si="1087"/>
        <v>29361.686755661591</v>
      </c>
      <c r="I9874" s="102">
        <f t="shared" ref="I9874:I9937" si="1090">H9874-G9874</f>
        <v>0.71782974986490444</v>
      </c>
      <c r="J9874" s="102">
        <f t="shared" ref="J9874:J9937" si="1091">H9874+F9874</f>
        <v>29363.419845972039</v>
      </c>
      <c r="K9874" s="103">
        <f t="shared" ref="K9874:K9937" si="1092">J9874-G9874</f>
        <v>2.450920060313365</v>
      </c>
    </row>
    <row r="9875" spans="2:11" ht="16" thickBot="1" x14ac:dyDescent="0.25">
      <c r="B9875" s="39">
        <v>9860</v>
      </c>
      <c r="C9875" s="94">
        <v>5.148433572497646E-2</v>
      </c>
      <c r="D9875" s="104">
        <f t="shared" si="1088"/>
        <v>8.8994330347762709</v>
      </c>
      <c r="E9875" s="94">
        <v>0.41750826950783693</v>
      </c>
      <c r="F9875" s="105">
        <f t="shared" si="1086"/>
        <v>1.4175082695078369</v>
      </c>
      <c r="G9875" s="105">
        <f t="shared" si="1089"/>
        <v>29369.868358946504</v>
      </c>
      <c r="H9875" s="105">
        <f t="shared" si="1087"/>
        <v>29369.868358946504</v>
      </c>
      <c r="I9875" s="105">
        <f t="shared" si="1090"/>
        <v>0</v>
      </c>
      <c r="J9875" s="105">
        <f t="shared" si="1091"/>
        <v>29371.285867216011</v>
      </c>
      <c r="K9875" s="106">
        <f t="shared" si="1092"/>
        <v>1.4175082695073797</v>
      </c>
    </row>
    <row r="9876" spans="2:11" x14ac:dyDescent="0.2">
      <c r="B9876" s="35">
        <v>9861</v>
      </c>
      <c r="C9876" s="93">
        <v>0.55956331346622823</v>
      </c>
      <c r="D9876" s="101">
        <f t="shared" si="1088"/>
        <v>1.741795790504427</v>
      </c>
      <c r="E9876" s="93">
        <v>0.12934537698326887</v>
      </c>
      <c r="F9876" s="102">
        <f t="shared" si="1086"/>
        <v>1.1293453769832689</v>
      </c>
      <c r="G9876" s="102">
        <f t="shared" si="1089"/>
        <v>29371.610154737009</v>
      </c>
      <c r="H9876" s="102">
        <f t="shared" si="1087"/>
        <v>29371.610154737009</v>
      </c>
      <c r="I9876" s="102">
        <f t="shared" si="1090"/>
        <v>0</v>
      </c>
      <c r="J9876" s="102">
        <f t="shared" si="1091"/>
        <v>29372.739500113992</v>
      </c>
      <c r="K9876" s="103">
        <f t="shared" si="1092"/>
        <v>1.1293453769831103</v>
      </c>
    </row>
    <row r="9877" spans="2:11" x14ac:dyDescent="0.2">
      <c r="B9877" s="35">
        <v>9862</v>
      </c>
      <c r="C9877" s="93">
        <v>5.8193452298981097E-2</v>
      </c>
      <c r="D9877" s="101">
        <f t="shared" si="1088"/>
        <v>8.5319473020829992</v>
      </c>
      <c r="E9877" s="93">
        <v>0.16122680701964831</v>
      </c>
      <c r="F9877" s="102">
        <f t="shared" si="1086"/>
        <v>1.1612268070196483</v>
      </c>
      <c r="G9877" s="102">
        <f t="shared" si="1089"/>
        <v>29380.142102039092</v>
      </c>
      <c r="H9877" s="102">
        <f t="shared" si="1087"/>
        <v>29380.142102039092</v>
      </c>
      <c r="I9877" s="102">
        <f t="shared" si="1090"/>
        <v>0</v>
      </c>
      <c r="J9877" s="102">
        <f t="shared" si="1091"/>
        <v>29381.303328846112</v>
      </c>
      <c r="K9877" s="103">
        <f t="shared" si="1092"/>
        <v>1.1612268070202845</v>
      </c>
    </row>
    <row r="9878" spans="2:11" x14ac:dyDescent="0.2">
      <c r="B9878" s="35">
        <v>9863</v>
      </c>
      <c r="C9878" s="93">
        <v>0.5942580041569232</v>
      </c>
      <c r="D9878" s="101">
        <f t="shared" si="1088"/>
        <v>1.5613251104694137</v>
      </c>
      <c r="E9878" s="93">
        <v>0.10637212837503951</v>
      </c>
      <c r="F9878" s="102">
        <f t="shared" si="1086"/>
        <v>1.1063721283750394</v>
      </c>
      <c r="G9878" s="102">
        <f t="shared" si="1089"/>
        <v>29381.703427149561</v>
      </c>
      <c r="H9878" s="102">
        <f t="shared" si="1087"/>
        <v>29381.703427149561</v>
      </c>
      <c r="I9878" s="102">
        <f t="shared" si="1090"/>
        <v>0</v>
      </c>
      <c r="J9878" s="102">
        <f t="shared" si="1091"/>
        <v>29382.809799277937</v>
      </c>
      <c r="K9878" s="103">
        <f t="shared" si="1092"/>
        <v>1.1063721283753694</v>
      </c>
    </row>
    <row r="9879" spans="2:11" ht="16" thickBot="1" x14ac:dyDescent="0.25">
      <c r="B9879" s="39">
        <v>9864</v>
      </c>
      <c r="C9879" s="94">
        <v>0.79838876431479611</v>
      </c>
      <c r="D9879" s="104">
        <f t="shared" si="1088"/>
        <v>0.67547888050774152</v>
      </c>
      <c r="E9879" s="94">
        <v>0.37824667457747674</v>
      </c>
      <c r="F9879" s="105">
        <f t="shared" si="1086"/>
        <v>1.3782466745774768</v>
      </c>
      <c r="G9879" s="105">
        <f t="shared" si="1089"/>
        <v>29382.37890603007</v>
      </c>
      <c r="H9879" s="105">
        <f t="shared" si="1087"/>
        <v>29382.809799277937</v>
      </c>
      <c r="I9879" s="105">
        <f t="shared" si="1090"/>
        <v>0.43089324786706129</v>
      </c>
      <c r="J9879" s="105">
        <f t="shared" si="1091"/>
        <v>29384.188045952513</v>
      </c>
      <c r="K9879" s="106">
        <f t="shared" si="1092"/>
        <v>1.809139922443137</v>
      </c>
    </row>
    <row r="9880" spans="2:11" x14ac:dyDescent="0.2">
      <c r="B9880" s="35">
        <v>9865</v>
      </c>
      <c r="C9880" s="93">
        <v>3.978597469235734E-2</v>
      </c>
      <c r="D9880" s="101">
        <f t="shared" si="1088"/>
        <v>9.6727224703851729</v>
      </c>
      <c r="E9880" s="93">
        <v>0.67923941637012042</v>
      </c>
      <c r="F9880" s="102">
        <f t="shared" si="1086"/>
        <v>1.6792394163701205</v>
      </c>
      <c r="G9880" s="102">
        <f t="shared" si="1089"/>
        <v>29392.051628500456</v>
      </c>
      <c r="H9880" s="102">
        <f t="shared" si="1087"/>
        <v>29392.051628500456</v>
      </c>
      <c r="I9880" s="102">
        <f t="shared" si="1090"/>
        <v>0</v>
      </c>
      <c r="J9880" s="102">
        <f t="shared" si="1091"/>
        <v>29393.730867916827</v>
      </c>
      <c r="K9880" s="103">
        <f t="shared" si="1092"/>
        <v>1.6792394163712743</v>
      </c>
    </row>
    <row r="9881" spans="2:11" x14ac:dyDescent="0.2">
      <c r="B9881" s="35">
        <v>9866</v>
      </c>
      <c r="C9881" s="93">
        <v>0.2418213311516989</v>
      </c>
      <c r="D9881" s="101">
        <f t="shared" si="1088"/>
        <v>4.2586683795897349</v>
      </c>
      <c r="E9881" s="93">
        <v>0.68368583928868998</v>
      </c>
      <c r="F9881" s="102">
        <f t="shared" si="1086"/>
        <v>1.68368583928869</v>
      </c>
      <c r="G9881" s="102">
        <f t="shared" si="1089"/>
        <v>29396.310296880045</v>
      </c>
      <c r="H9881" s="102">
        <f t="shared" si="1087"/>
        <v>29396.310296880045</v>
      </c>
      <c r="I9881" s="102">
        <f t="shared" si="1090"/>
        <v>0</v>
      </c>
      <c r="J9881" s="102">
        <f t="shared" si="1091"/>
        <v>29397.993982719334</v>
      </c>
      <c r="K9881" s="103">
        <f t="shared" si="1092"/>
        <v>1.6836858392889553</v>
      </c>
    </row>
    <row r="9882" spans="2:11" x14ac:dyDescent="0.2">
      <c r="B9882" s="35">
        <v>9867</v>
      </c>
      <c r="C9882" s="93">
        <v>0.65624758340248568</v>
      </c>
      <c r="D9882" s="101">
        <f t="shared" si="1088"/>
        <v>1.2636514425521739</v>
      </c>
      <c r="E9882" s="93">
        <v>0.58308297815423205</v>
      </c>
      <c r="F9882" s="102">
        <f t="shared" si="1086"/>
        <v>1.5830829781542319</v>
      </c>
      <c r="G9882" s="102">
        <f t="shared" si="1089"/>
        <v>29397.573948322599</v>
      </c>
      <c r="H9882" s="102">
        <f t="shared" si="1087"/>
        <v>29397.993982719334</v>
      </c>
      <c r="I9882" s="102">
        <f t="shared" si="1090"/>
        <v>0.42003439673499088</v>
      </c>
      <c r="J9882" s="102">
        <f t="shared" si="1091"/>
        <v>29399.577065697489</v>
      </c>
      <c r="K9882" s="103">
        <f t="shared" si="1092"/>
        <v>2.0031173748902802</v>
      </c>
    </row>
    <row r="9883" spans="2:11" ht="16" thickBot="1" x14ac:dyDescent="0.25">
      <c r="B9883" s="39">
        <v>9868</v>
      </c>
      <c r="C9883" s="94">
        <v>0.573132303948651</v>
      </c>
      <c r="D9883" s="104">
        <f t="shared" si="1088"/>
        <v>1.669916075929349</v>
      </c>
      <c r="E9883" s="94">
        <v>0.26231477808214987</v>
      </c>
      <c r="F9883" s="105">
        <f t="shared" si="1086"/>
        <v>1.2623147780821498</v>
      </c>
      <c r="G9883" s="105">
        <f t="shared" si="1089"/>
        <v>29399.24386439853</v>
      </c>
      <c r="H9883" s="105">
        <f t="shared" si="1087"/>
        <v>29399.577065697489</v>
      </c>
      <c r="I9883" s="105">
        <f t="shared" si="1090"/>
        <v>0.33320129895946593</v>
      </c>
      <c r="J9883" s="105">
        <f t="shared" si="1091"/>
        <v>29400.839380475572</v>
      </c>
      <c r="K9883" s="106">
        <f t="shared" si="1092"/>
        <v>1.5955160770427028</v>
      </c>
    </row>
    <row r="9884" spans="2:11" x14ac:dyDescent="0.2">
      <c r="B9884" s="35">
        <v>9869</v>
      </c>
      <c r="C9884" s="93">
        <v>2.2432158300878857E-2</v>
      </c>
      <c r="D9884" s="101">
        <f t="shared" si="1088"/>
        <v>11.391779133697964</v>
      </c>
      <c r="E9884" s="93">
        <v>0.14097928594214693</v>
      </c>
      <c r="F9884" s="102">
        <f t="shared" si="1086"/>
        <v>1.140979285942147</v>
      </c>
      <c r="G9884" s="102">
        <f t="shared" si="1089"/>
        <v>29410.635643532227</v>
      </c>
      <c r="H9884" s="102">
        <f t="shared" si="1087"/>
        <v>29410.635643532227</v>
      </c>
      <c r="I9884" s="102">
        <f t="shared" si="1090"/>
        <v>0</v>
      </c>
      <c r="J9884" s="102">
        <f t="shared" si="1091"/>
        <v>29411.776622818168</v>
      </c>
      <c r="K9884" s="103">
        <f t="shared" si="1092"/>
        <v>1.1409792859412846</v>
      </c>
    </row>
    <row r="9885" spans="2:11" x14ac:dyDescent="0.2">
      <c r="B9885" s="35">
        <v>9870</v>
      </c>
      <c r="C9885" s="93">
        <v>7.5370725969461372E-3</v>
      </c>
      <c r="D9885" s="101">
        <f t="shared" si="1088"/>
        <v>14.663764266277825</v>
      </c>
      <c r="E9885" s="93">
        <v>0.17795408988686079</v>
      </c>
      <c r="F9885" s="102">
        <f t="shared" si="1086"/>
        <v>1.1779540898868608</v>
      </c>
      <c r="G9885" s="102">
        <f t="shared" si="1089"/>
        <v>29425.299407798506</v>
      </c>
      <c r="H9885" s="102">
        <f t="shared" si="1087"/>
        <v>29425.299407798506</v>
      </c>
      <c r="I9885" s="102">
        <f t="shared" si="1090"/>
        <v>0</v>
      </c>
      <c r="J9885" s="102">
        <f t="shared" si="1091"/>
        <v>29426.477361888392</v>
      </c>
      <c r="K9885" s="103">
        <f t="shared" si="1092"/>
        <v>1.1779540898860432</v>
      </c>
    </row>
    <row r="9886" spans="2:11" x14ac:dyDescent="0.2">
      <c r="B9886" s="35">
        <v>9871</v>
      </c>
      <c r="C9886" s="93">
        <v>0.51567416218546791</v>
      </c>
      <c r="D9886" s="101">
        <f t="shared" si="1088"/>
        <v>1.986840544781036</v>
      </c>
      <c r="E9886" s="93">
        <v>0.28798281486187138</v>
      </c>
      <c r="F9886" s="102">
        <f t="shared" si="1086"/>
        <v>1.2879828148618713</v>
      </c>
      <c r="G9886" s="102">
        <f t="shared" si="1089"/>
        <v>29427.286248343287</v>
      </c>
      <c r="H9886" s="102">
        <f t="shared" si="1087"/>
        <v>29427.286248343287</v>
      </c>
      <c r="I9886" s="102">
        <f t="shared" si="1090"/>
        <v>0</v>
      </c>
      <c r="J9886" s="102">
        <f t="shared" si="1091"/>
        <v>29428.574231158149</v>
      </c>
      <c r="K9886" s="103">
        <f t="shared" si="1092"/>
        <v>1.287982814861607</v>
      </c>
    </row>
    <row r="9887" spans="2:11" ht="16" thickBot="1" x14ac:dyDescent="0.25">
      <c r="B9887" s="39">
        <v>9872</v>
      </c>
      <c r="C9887" s="94">
        <v>0.60230958967820758</v>
      </c>
      <c r="D9887" s="104">
        <f t="shared" si="1088"/>
        <v>1.5209510918868783</v>
      </c>
      <c r="E9887" s="94">
        <v>0.36207469213110399</v>
      </c>
      <c r="F9887" s="105">
        <f t="shared" si="1086"/>
        <v>1.362074692131104</v>
      </c>
      <c r="G9887" s="105">
        <f t="shared" si="1089"/>
        <v>29428.807199435174</v>
      </c>
      <c r="H9887" s="105">
        <f t="shared" si="1087"/>
        <v>29428.807199435174</v>
      </c>
      <c r="I9887" s="105">
        <f t="shared" si="1090"/>
        <v>0</v>
      </c>
      <c r="J9887" s="105">
        <f t="shared" si="1091"/>
        <v>29430.169274127304</v>
      </c>
      <c r="K9887" s="106">
        <f t="shared" si="1092"/>
        <v>1.3620746921296814</v>
      </c>
    </row>
    <row r="9888" spans="2:11" x14ac:dyDescent="0.2">
      <c r="B9888" s="35">
        <v>9873</v>
      </c>
      <c r="C9888" s="93">
        <v>0.14173857912853483</v>
      </c>
      <c r="D9888" s="101">
        <f t="shared" si="1088"/>
        <v>5.8613127304261639</v>
      </c>
      <c r="E9888" s="93">
        <v>6.7601163428461342E-2</v>
      </c>
      <c r="F9888" s="102">
        <f t="shared" si="1086"/>
        <v>1.0676011634284612</v>
      </c>
      <c r="G9888" s="102">
        <f t="shared" si="1089"/>
        <v>29434.668512165601</v>
      </c>
      <c r="H9888" s="102">
        <f t="shared" si="1087"/>
        <v>29434.668512165601</v>
      </c>
      <c r="I9888" s="102">
        <f t="shared" si="1090"/>
        <v>0</v>
      </c>
      <c r="J9888" s="102">
        <f t="shared" si="1091"/>
        <v>29435.736113329029</v>
      </c>
      <c r="K9888" s="103">
        <f t="shared" si="1092"/>
        <v>1.0676011634277529</v>
      </c>
    </row>
    <row r="9889" spans="2:11" x14ac:dyDescent="0.2">
      <c r="B9889" s="35">
        <v>9874</v>
      </c>
      <c r="C9889" s="93">
        <v>0.42251879497311051</v>
      </c>
      <c r="D9889" s="101">
        <f t="shared" si="1088"/>
        <v>2.5845640440926592</v>
      </c>
      <c r="E9889" s="93">
        <v>0.49354001606195785</v>
      </c>
      <c r="F9889" s="102">
        <f t="shared" si="1086"/>
        <v>1.4935400160619579</v>
      </c>
      <c r="G9889" s="102">
        <f t="shared" si="1089"/>
        <v>29437.253076209694</v>
      </c>
      <c r="H9889" s="102">
        <f t="shared" si="1087"/>
        <v>29437.253076209694</v>
      </c>
      <c r="I9889" s="102">
        <f t="shared" si="1090"/>
        <v>0</v>
      </c>
      <c r="J9889" s="102">
        <f t="shared" si="1091"/>
        <v>29438.746616225755</v>
      </c>
      <c r="K9889" s="103">
        <f t="shared" si="1092"/>
        <v>1.4935400160611607</v>
      </c>
    </row>
    <row r="9890" spans="2:11" x14ac:dyDescent="0.2">
      <c r="B9890" s="35">
        <v>9875</v>
      </c>
      <c r="C9890" s="93">
        <v>0.29650916024719032</v>
      </c>
      <c r="D9890" s="101">
        <f t="shared" si="1088"/>
        <v>3.6470314992820541</v>
      </c>
      <c r="E9890" s="93">
        <v>0.82338563065184744</v>
      </c>
      <c r="F9890" s="102">
        <f t="shared" si="1086"/>
        <v>1.8233856306518474</v>
      </c>
      <c r="G9890" s="102">
        <f t="shared" si="1089"/>
        <v>29440.900107708974</v>
      </c>
      <c r="H9890" s="102">
        <f t="shared" si="1087"/>
        <v>29440.900107708974</v>
      </c>
      <c r="I9890" s="102">
        <f t="shared" si="1090"/>
        <v>0</v>
      </c>
      <c r="J9890" s="102">
        <f t="shared" si="1091"/>
        <v>29442.723493339625</v>
      </c>
      <c r="K9890" s="103">
        <f t="shared" si="1092"/>
        <v>1.8233856306505913</v>
      </c>
    </row>
    <row r="9891" spans="2:11" ht="16" thickBot="1" x14ac:dyDescent="0.25">
      <c r="B9891" s="39">
        <v>9876</v>
      </c>
      <c r="C9891" s="94">
        <v>0.84581402943561168</v>
      </c>
      <c r="D9891" s="104">
        <f t="shared" si="1088"/>
        <v>0.5023673007083147</v>
      </c>
      <c r="E9891" s="94">
        <v>0.68625835442493677</v>
      </c>
      <c r="F9891" s="105">
        <f t="shared" si="1086"/>
        <v>1.6862583544249368</v>
      </c>
      <c r="G9891" s="105">
        <f t="shared" si="1089"/>
        <v>29441.402475009683</v>
      </c>
      <c r="H9891" s="105">
        <f t="shared" si="1087"/>
        <v>29442.723493339625</v>
      </c>
      <c r="I9891" s="105">
        <f t="shared" si="1090"/>
        <v>1.3210183299415803</v>
      </c>
      <c r="J9891" s="105">
        <f t="shared" si="1091"/>
        <v>29444.409751694049</v>
      </c>
      <c r="K9891" s="106">
        <f t="shared" si="1092"/>
        <v>3.0072766843659338</v>
      </c>
    </row>
    <row r="9892" spans="2:11" x14ac:dyDescent="0.2">
      <c r="B9892" s="35">
        <v>9877</v>
      </c>
      <c r="C9892" s="93">
        <v>0.33147965022924397</v>
      </c>
      <c r="D9892" s="101">
        <f t="shared" si="1088"/>
        <v>3.3125665745427471</v>
      </c>
      <c r="E9892" s="93">
        <v>0.21572000630066757</v>
      </c>
      <c r="F9892" s="102">
        <f t="shared" si="1086"/>
        <v>1.2157200063006677</v>
      </c>
      <c r="G9892" s="102">
        <f t="shared" si="1089"/>
        <v>29444.715041584226</v>
      </c>
      <c r="H9892" s="102">
        <f t="shared" si="1087"/>
        <v>29444.715041584226</v>
      </c>
      <c r="I9892" s="102">
        <f t="shared" si="1090"/>
        <v>0</v>
      </c>
      <c r="J9892" s="102">
        <f t="shared" si="1091"/>
        <v>29445.930761590527</v>
      </c>
      <c r="K9892" s="103">
        <f t="shared" si="1092"/>
        <v>1.215720006301126</v>
      </c>
    </row>
    <row r="9893" spans="2:11" x14ac:dyDescent="0.2">
      <c r="B9893" s="35">
        <v>9878</v>
      </c>
      <c r="C9893" s="93">
        <v>0.44598207741564433</v>
      </c>
      <c r="D9893" s="101">
        <f t="shared" si="1088"/>
        <v>2.4224295388087054</v>
      </c>
      <c r="E9893" s="93">
        <v>0.60837617216965822</v>
      </c>
      <c r="F9893" s="102">
        <f t="shared" si="1086"/>
        <v>1.6083761721696583</v>
      </c>
      <c r="G9893" s="102">
        <f t="shared" si="1089"/>
        <v>29447.137471123035</v>
      </c>
      <c r="H9893" s="102">
        <f t="shared" si="1087"/>
        <v>29447.137471123035</v>
      </c>
      <c r="I9893" s="102">
        <f t="shared" si="1090"/>
        <v>0</v>
      </c>
      <c r="J9893" s="102">
        <f t="shared" si="1091"/>
        <v>29448.745847295206</v>
      </c>
      <c r="K9893" s="103">
        <f t="shared" si="1092"/>
        <v>1.6083761721711198</v>
      </c>
    </row>
    <row r="9894" spans="2:11" x14ac:dyDescent="0.2">
      <c r="B9894" s="35">
        <v>9879</v>
      </c>
      <c r="C9894" s="93">
        <v>0.16201078696862381</v>
      </c>
      <c r="D9894" s="101">
        <f t="shared" si="1088"/>
        <v>5.4602770792213331</v>
      </c>
      <c r="E9894" s="93">
        <v>0.43574808175443691</v>
      </c>
      <c r="F9894" s="102">
        <f t="shared" si="1086"/>
        <v>1.4357480817544368</v>
      </c>
      <c r="G9894" s="102">
        <f t="shared" si="1089"/>
        <v>29452.597748202257</v>
      </c>
      <c r="H9894" s="102">
        <f t="shared" si="1087"/>
        <v>29452.597748202257</v>
      </c>
      <c r="I9894" s="102">
        <f t="shared" si="1090"/>
        <v>0</v>
      </c>
      <c r="J9894" s="102">
        <f t="shared" si="1091"/>
        <v>29454.033496284013</v>
      </c>
      <c r="K9894" s="103">
        <f t="shared" si="1092"/>
        <v>1.4357480817561736</v>
      </c>
    </row>
    <row r="9895" spans="2:11" ht="16" thickBot="1" x14ac:dyDescent="0.25">
      <c r="B9895" s="39">
        <v>9880</v>
      </c>
      <c r="C9895" s="94">
        <v>0.22743553919465831</v>
      </c>
      <c r="D9895" s="104">
        <f t="shared" si="1088"/>
        <v>4.4426652748199649</v>
      </c>
      <c r="E9895" s="94">
        <v>0.75598850427843278</v>
      </c>
      <c r="F9895" s="105">
        <f t="shared" si="1086"/>
        <v>1.7559885042784327</v>
      </c>
      <c r="G9895" s="105">
        <f t="shared" si="1089"/>
        <v>29457.040413477076</v>
      </c>
      <c r="H9895" s="105">
        <f t="shared" si="1087"/>
        <v>29457.040413477076</v>
      </c>
      <c r="I9895" s="105">
        <f t="shared" si="1090"/>
        <v>0</v>
      </c>
      <c r="J9895" s="105">
        <f t="shared" si="1091"/>
        <v>29458.796401981355</v>
      </c>
      <c r="K9895" s="106">
        <f t="shared" si="1092"/>
        <v>1.7559885042792303</v>
      </c>
    </row>
    <row r="9896" spans="2:11" x14ac:dyDescent="0.2">
      <c r="B9896" s="35">
        <v>9881</v>
      </c>
      <c r="C9896" s="93">
        <v>0.34231559359154495</v>
      </c>
      <c r="D9896" s="101">
        <f t="shared" si="1088"/>
        <v>3.2160665374425488</v>
      </c>
      <c r="E9896" s="93">
        <v>0.81506637477889288</v>
      </c>
      <c r="F9896" s="102">
        <f t="shared" si="1086"/>
        <v>1.8150663747788929</v>
      </c>
      <c r="G9896" s="102">
        <f t="shared" si="1089"/>
        <v>29460.256480014519</v>
      </c>
      <c r="H9896" s="102">
        <f t="shared" si="1087"/>
        <v>29460.256480014519</v>
      </c>
      <c r="I9896" s="102">
        <f t="shared" si="1090"/>
        <v>0</v>
      </c>
      <c r="J9896" s="102">
        <f t="shared" si="1091"/>
        <v>29462.071546389299</v>
      </c>
      <c r="K9896" s="103">
        <f t="shared" si="1092"/>
        <v>1.8150663747801445</v>
      </c>
    </row>
    <row r="9897" spans="2:11" x14ac:dyDescent="0.2">
      <c r="B9897" s="35">
        <v>9882</v>
      </c>
      <c r="C9897" s="93">
        <v>9.3243216365529902E-2</v>
      </c>
      <c r="D9897" s="101">
        <f t="shared" si="1088"/>
        <v>7.1176319095642056</v>
      </c>
      <c r="E9897" s="93">
        <v>0.15991672155213288</v>
      </c>
      <c r="F9897" s="102">
        <f t="shared" si="1086"/>
        <v>1.1599167215521329</v>
      </c>
      <c r="G9897" s="102">
        <f t="shared" si="1089"/>
        <v>29467.374111924084</v>
      </c>
      <c r="H9897" s="102">
        <f t="shared" si="1087"/>
        <v>29467.374111924084</v>
      </c>
      <c r="I9897" s="102">
        <f t="shared" si="1090"/>
        <v>0</v>
      </c>
      <c r="J9897" s="102">
        <f t="shared" si="1091"/>
        <v>29468.534028645638</v>
      </c>
      <c r="K9897" s="103">
        <f t="shared" si="1092"/>
        <v>1.1599167215535999</v>
      </c>
    </row>
    <row r="9898" spans="2:11" x14ac:dyDescent="0.2">
      <c r="B9898" s="35">
        <v>9883</v>
      </c>
      <c r="C9898" s="93">
        <v>0.14854056032897245</v>
      </c>
      <c r="D9898" s="101">
        <f t="shared" si="1088"/>
        <v>5.7206916735153603</v>
      </c>
      <c r="E9898" s="93">
        <v>0.51967544388199272</v>
      </c>
      <c r="F9898" s="102">
        <f t="shared" si="1086"/>
        <v>1.5196754438819928</v>
      </c>
      <c r="G9898" s="102">
        <f t="shared" si="1089"/>
        <v>29473.0948035976</v>
      </c>
      <c r="H9898" s="102">
        <f t="shared" si="1087"/>
        <v>29473.0948035976</v>
      </c>
      <c r="I9898" s="102">
        <f t="shared" si="1090"/>
        <v>0</v>
      </c>
      <c r="J9898" s="102">
        <f t="shared" si="1091"/>
        <v>29474.61447904148</v>
      </c>
      <c r="K9898" s="103">
        <f t="shared" si="1092"/>
        <v>1.51967544388026</v>
      </c>
    </row>
    <row r="9899" spans="2:11" ht="16" thickBot="1" x14ac:dyDescent="0.25">
      <c r="B9899" s="39">
        <v>9884</v>
      </c>
      <c r="C9899" s="94">
        <v>0.42906239176095695</v>
      </c>
      <c r="D9899" s="104">
        <f t="shared" si="1088"/>
        <v>2.5384588058657638</v>
      </c>
      <c r="E9899" s="94">
        <v>6.9040809243228751E-2</v>
      </c>
      <c r="F9899" s="105">
        <f t="shared" ref="F9899:F9962" si="1093">($N$18-$N$19)*E9899+$N$19</f>
        <v>1.0690408092432286</v>
      </c>
      <c r="G9899" s="105">
        <f t="shared" si="1089"/>
        <v>29475.633262403466</v>
      </c>
      <c r="H9899" s="105">
        <f t="shared" ref="H9899:H9962" si="1094">+MAX(G9899,J9898)</f>
        <v>29475.633262403466</v>
      </c>
      <c r="I9899" s="105">
        <f t="shared" si="1090"/>
        <v>0</v>
      </c>
      <c r="J9899" s="105">
        <f t="shared" si="1091"/>
        <v>29476.702303212707</v>
      </c>
      <c r="K9899" s="106">
        <f t="shared" si="1092"/>
        <v>1.0690408092414145</v>
      </c>
    </row>
    <row r="9900" spans="2:11" x14ac:dyDescent="0.2">
      <c r="B9900" s="35">
        <v>9885</v>
      </c>
      <c r="C9900" s="93">
        <v>0.5902174700351035</v>
      </c>
      <c r="D9900" s="101">
        <f t="shared" ref="D9900:D9963" si="1095">-LN(C9900)/$N$16</f>
        <v>1.5817926501490518</v>
      </c>
      <c r="E9900" s="93">
        <v>0.28663411956759766</v>
      </c>
      <c r="F9900" s="102">
        <f t="shared" si="1093"/>
        <v>1.2866341195675977</v>
      </c>
      <c r="G9900" s="102">
        <f t="shared" ref="G9900:G9963" si="1096">G9899+D9900</f>
        <v>29477.215055053613</v>
      </c>
      <c r="H9900" s="102">
        <f t="shared" si="1094"/>
        <v>29477.215055053613</v>
      </c>
      <c r="I9900" s="102">
        <f t="shared" si="1090"/>
        <v>0</v>
      </c>
      <c r="J9900" s="102">
        <f t="shared" si="1091"/>
        <v>29478.501689173179</v>
      </c>
      <c r="K9900" s="103">
        <f t="shared" si="1092"/>
        <v>1.2866341195658606</v>
      </c>
    </row>
    <row r="9901" spans="2:11" x14ac:dyDescent="0.2">
      <c r="B9901" s="35">
        <v>9886</v>
      </c>
      <c r="C9901" s="93">
        <v>0.98998338512702977</v>
      </c>
      <c r="D9901" s="101">
        <f t="shared" si="1095"/>
        <v>3.0201356082907367E-2</v>
      </c>
      <c r="E9901" s="93">
        <v>0.2086037989227445</v>
      </c>
      <c r="F9901" s="102">
        <f t="shared" si="1093"/>
        <v>1.2086037989227445</v>
      </c>
      <c r="G9901" s="102">
        <f t="shared" si="1096"/>
        <v>29477.245256409697</v>
      </c>
      <c r="H9901" s="102">
        <f t="shared" si="1094"/>
        <v>29478.501689173179</v>
      </c>
      <c r="I9901" s="102">
        <f t="shared" si="1090"/>
        <v>1.256432763482735</v>
      </c>
      <c r="J9901" s="102">
        <f t="shared" si="1091"/>
        <v>29479.7102929721</v>
      </c>
      <c r="K9901" s="103">
        <f t="shared" si="1092"/>
        <v>2.4650365624038386</v>
      </c>
    </row>
    <row r="9902" spans="2:11" x14ac:dyDescent="0.2">
      <c r="B9902" s="35">
        <v>9887</v>
      </c>
      <c r="C9902" s="93">
        <v>0.98757975091786632</v>
      </c>
      <c r="D9902" s="101">
        <f t="shared" si="1095"/>
        <v>3.7494075133955279E-2</v>
      </c>
      <c r="E9902" s="93">
        <v>0.8841175725758933</v>
      </c>
      <c r="F9902" s="102">
        <f t="shared" si="1093"/>
        <v>1.8841175725758932</v>
      </c>
      <c r="G9902" s="102">
        <f t="shared" si="1096"/>
        <v>29477.282750484832</v>
      </c>
      <c r="H9902" s="102">
        <f t="shared" si="1094"/>
        <v>29479.7102929721</v>
      </c>
      <c r="I9902" s="102">
        <f t="shared" si="1090"/>
        <v>2.4275424872685107</v>
      </c>
      <c r="J9902" s="102">
        <f t="shared" si="1091"/>
        <v>29481.594410544676</v>
      </c>
      <c r="K9902" s="103">
        <f t="shared" si="1092"/>
        <v>4.3116600598441437</v>
      </c>
    </row>
    <row r="9903" spans="2:11" ht="16" thickBot="1" x14ac:dyDescent="0.25">
      <c r="B9903" s="39">
        <v>9888</v>
      </c>
      <c r="C9903" s="94">
        <v>0.98565399364894901</v>
      </c>
      <c r="D9903" s="104">
        <f t="shared" si="1095"/>
        <v>4.3349715558577119E-2</v>
      </c>
      <c r="E9903" s="94">
        <v>0.90662926126156651</v>
      </c>
      <c r="F9903" s="105">
        <f t="shared" si="1093"/>
        <v>1.9066292612615665</v>
      </c>
      <c r="G9903" s="105">
        <f t="shared" si="1096"/>
        <v>29477.326100200389</v>
      </c>
      <c r="H9903" s="105">
        <f t="shared" si="1094"/>
        <v>29481.594410544676</v>
      </c>
      <c r="I9903" s="105">
        <f t="shared" si="1090"/>
        <v>4.2683103442868742</v>
      </c>
      <c r="J9903" s="105">
        <f t="shared" si="1091"/>
        <v>29483.501039805938</v>
      </c>
      <c r="K9903" s="106">
        <f t="shared" si="1092"/>
        <v>6.174939605549298</v>
      </c>
    </row>
    <row r="9904" spans="2:11" x14ac:dyDescent="0.2">
      <c r="B9904" s="35">
        <v>9889</v>
      </c>
      <c r="C9904" s="93">
        <v>0.4849259862537858</v>
      </c>
      <c r="D9904" s="101">
        <f t="shared" si="1095"/>
        <v>2.1712770160571404</v>
      </c>
      <c r="E9904" s="93">
        <v>0.33277072392894946</v>
      </c>
      <c r="F9904" s="102">
        <f t="shared" si="1093"/>
        <v>1.3327707239289495</v>
      </c>
      <c r="G9904" s="102">
        <f t="shared" si="1096"/>
        <v>29479.497377216445</v>
      </c>
      <c r="H9904" s="102">
        <f t="shared" si="1094"/>
        <v>29483.501039805938</v>
      </c>
      <c r="I9904" s="102">
        <f t="shared" si="1090"/>
        <v>4.0036625894936151</v>
      </c>
      <c r="J9904" s="102">
        <f t="shared" si="1091"/>
        <v>29484.833810529868</v>
      </c>
      <c r="K9904" s="103">
        <f t="shared" si="1092"/>
        <v>5.3364333134231856</v>
      </c>
    </row>
    <row r="9905" spans="2:11" x14ac:dyDescent="0.2">
      <c r="B9905" s="35">
        <v>9890</v>
      </c>
      <c r="C9905" s="93">
        <v>0.98243206142649964</v>
      </c>
      <c r="D9905" s="101">
        <f t="shared" si="1095"/>
        <v>5.3172258914757166E-2</v>
      </c>
      <c r="E9905" s="93">
        <v>0.14464820117938015</v>
      </c>
      <c r="F9905" s="102">
        <f t="shared" si="1093"/>
        <v>1.1446482011793802</v>
      </c>
      <c r="G9905" s="102">
        <f t="shared" si="1096"/>
        <v>29479.55054947536</v>
      </c>
      <c r="H9905" s="102">
        <f t="shared" si="1094"/>
        <v>29484.833810529868</v>
      </c>
      <c r="I9905" s="102">
        <f t="shared" si="1090"/>
        <v>5.2832610545083298</v>
      </c>
      <c r="J9905" s="102">
        <f t="shared" si="1091"/>
        <v>29485.978458731046</v>
      </c>
      <c r="K9905" s="103">
        <f t="shared" si="1092"/>
        <v>6.4279092556862452</v>
      </c>
    </row>
    <row r="9906" spans="2:11" x14ac:dyDescent="0.2">
      <c r="B9906" s="35">
        <v>9891</v>
      </c>
      <c r="C9906" s="93">
        <v>0.86805177032187641</v>
      </c>
      <c r="D9906" s="101">
        <f t="shared" si="1095"/>
        <v>0.42451176861721579</v>
      </c>
      <c r="E9906" s="93">
        <v>0.75366694242655197</v>
      </c>
      <c r="F9906" s="102">
        <f t="shared" si="1093"/>
        <v>1.7536669424265519</v>
      </c>
      <c r="G9906" s="102">
        <f t="shared" si="1096"/>
        <v>29479.975061243978</v>
      </c>
      <c r="H9906" s="102">
        <f t="shared" si="1094"/>
        <v>29485.978458731046</v>
      </c>
      <c r="I9906" s="102">
        <f t="shared" si="1090"/>
        <v>6.0033974870675593</v>
      </c>
      <c r="J9906" s="102">
        <f t="shared" si="1091"/>
        <v>29487.732125673472</v>
      </c>
      <c r="K9906" s="103">
        <f t="shared" si="1092"/>
        <v>7.7570644294937665</v>
      </c>
    </row>
    <row r="9907" spans="2:11" ht="16" thickBot="1" x14ac:dyDescent="0.25">
      <c r="B9907" s="39">
        <v>9892</v>
      </c>
      <c r="C9907" s="94">
        <v>0.47047997902220984</v>
      </c>
      <c r="D9907" s="104">
        <f t="shared" si="1095"/>
        <v>2.2620056202554908</v>
      </c>
      <c r="E9907" s="94">
        <v>0.55024959697012377</v>
      </c>
      <c r="F9907" s="105">
        <f t="shared" si="1093"/>
        <v>1.5502495969701238</v>
      </c>
      <c r="G9907" s="105">
        <f t="shared" si="1096"/>
        <v>29482.237066864232</v>
      </c>
      <c r="H9907" s="105">
        <f t="shared" si="1094"/>
        <v>29487.732125673472</v>
      </c>
      <c r="I9907" s="105">
        <f t="shared" si="1090"/>
        <v>5.4950588092397084</v>
      </c>
      <c r="J9907" s="105">
        <f t="shared" si="1091"/>
        <v>29489.282375270443</v>
      </c>
      <c r="K9907" s="106">
        <f t="shared" si="1092"/>
        <v>7.045308406210097</v>
      </c>
    </row>
    <row r="9908" spans="2:11" x14ac:dyDescent="0.2">
      <c r="B9908" s="35">
        <v>9893</v>
      </c>
      <c r="C9908" s="93">
        <v>0.77488373228394991</v>
      </c>
      <c r="D9908" s="101">
        <f t="shared" si="1095"/>
        <v>0.76512685122829305</v>
      </c>
      <c r="E9908" s="93">
        <v>0.48338800436237139</v>
      </c>
      <c r="F9908" s="102">
        <f t="shared" si="1093"/>
        <v>1.4833880043623715</v>
      </c>
      <c r="G9908" s="102">
        <f t="shared" si="1096"/>
        <v>29483.00219371546</v>
      </c>
      <c r="H9908" s="102">
        <f t="shared" si="1094"/>
        <v>29489.282375270443</v>
      </c>
      <c r="I9908" s="102">
        <f t="shared" si="1090"/>
        <v>6.2801815549828461</v>
      </c>
      <c r="J9908" s="102">
        <f t="shared" si="1091"/>
        <v>29490.765763274805</v>
      </c>
      <c r="K9908" s="103">
        <f t="shared" si="1092"/>
        <v>7.763569559345342</v>
      </c>
    </row>
    <row r="9909" spans="2:11" x14ac:dyDescent="0.2">
      <c r="B9909" s="35">
        <v>9894</v>
      </c>
      <c r="C9909" s="93">
        <v>0.44643999860835348</v>
      </c>
      <c r="D9909" s="101">
        <f t="shared" si="1095"/>
        <v>2.4193508079354942</v>
      </c>
      <c r="E9909" s="93">
        <v>0.34377331215392859</v>
      </c>
      <c r="F9909" s="102">
        <f t="shared" si="1093"/>
        <v>1.3437733121539286</v>
      </c>
      <c r="G9909" s="102">
        <f t="shared" si="1096"/>
        <v>29485.421544523397</v>
      </c>
      <c r="H9909" s="102">
        <f t="shared" si="1094"/>
        <v>29490.765763274805</v>
      </c>
      <c r="I9909" s="102">
        <f t="shared" si="1090"/>
        <v>5.3442187514083344</v>
      </c>
      <c r="J9909" s="102">
        <f t="shared" si="1091"/>
        <v>29492.109536586959</v>
      </c>
      <c r="K9909" s="103">
        <f t="shared" si="1092"/>
        <v>6.6879920635619783</v>
      </c>
    </row>
    <row r="9910" spans="2:11" x14ac:dyDescent="0.2">
      <c r="B9910" s="35">
        <v>9895</v>
      </c>
      <c r="C9910" s="93">
        <v>0.732377268589679</v>
      </c>
      <c r="D9910" s="101">
        <f t="shared" si="1095"/>
        <v>0.93437851062788513</v>
      </c>
      <c r="E9910" s="93">
        <v>0.54788891732959422</v>
      </c>
      <c r="F9910" s="102">
        <f t="shared" si="1093"/>
        <v>1.5478889173295942</v>
      </c>
      <c r="G9910" s="102">
        <f t="shared" si="1096"/>
        <v>29486.355923034025</v>
      </c>
      <c r="H9910" s="102">
        <f t="shared" si="1094"/>
        <v>29492.109536586959</v>
      </c>
      <c r="I9910" s="102">
        <f t="shared" si="1090"/>
        <v>5.7536135529335297</v>
      </c>
      <c r="J9910" s="102">
        <f t="shared" si="1091"/>
        <v>29493.657425504287</v>
      </c>
      <c r="K9910" s="103">
        <f t="shared" si="1092"/>
        <v>7.3015024702617666</v>
      </c>
    </row>
    <row r="9911" spans="2:11" ht="16" thickBot="1" x14ac:dyDescent="0.25">
      <c r="B9911" s="39">
        <v>9896</v>
      </c>
      <c r="C9911" s="94">
        <v>0.22980494305825649</v>
      </c>
      <c r="D9911" s="104">
        <f t="shared" si="1095"/>
        <v>4.4115732106098342</v>
      </c>
      <c r="E9911" s="94">
        <v>0.70142129551624277</v>
      </c>
      <c r="F9911" s="105">
        <f t="shared" si="1093"/>
        <v>1.7014212955162429</v>
      </c>
      <c r="G9911" s="105">
        <f t="shared" si="1096"/>
        <v>29490.767496244636</v>
      </c>
      <c r="H9911" s="105">
        <f t="shared" si="1094"/>
        <v>29493.657425504287</v>
      </c>
      <c r="I9911" s="105">
        <f t="shared" si="1090"/>
        <v>2.8899292596506712</v>
      </c>
      <c r="J9911" s="105">
        <f t="shared" si="1091"/>
        <v>29495.358846799802</v>
      </c>
      <c r="K9911" s="106">
        <f t="shared" si="1092"/>
        <v>4.5913505551652634</v>
      </c>
    </row>
    <row r="9912" spans="2:11" x14ac:dyDescent="0.2">
      <c r="B9912" s="35">
        <v>9897</v>
      </c>
      <c r="C9912" s="93">
        <v>0.41467883379059733</v>
      </c>
      <c r="D9912" s="101">
        <f t="shared" si="1095"/>
        <v>2.6407528585285465</v>
      </c>
      <c r="E9912" s="93">
        <v>0.82946717578837914</v>
      </c>
      <c r="F9912" s="102">
        <f t="shared" si="1093"/>
        <v>1.8294671757883791</v>
      </c>
      <c r="G9912" s="102">
        <f t="shared" si="1096"/>
        <v>29493.408249103166</v>
      </c>
      <c r="H9912" s="102">
        <f t="shared" si="1094"/>
        <v>29495.358846799802</v>
      </c>
      <c r="I9912" s="102">
        <f t="shared" si="1090"/>
        <v>1.9505976966356684</v>
      </c>
      <c r="J9912" s="102">
        <f t="shared" si="1091"/>
        <v>29497.188313975588</v>
      </c>
      <c r="K9912" s="103">
        <f t="shared" si="1092"/>
        <v>3.780064872422372</v>
      </c>
    </row>
    <row r="9913" spans="2:11" x14ac:dyDescent="0.2">
      <c r="B9913" s="35">
        <v>9898</v>
      </c>
      <c r="C9913" s="93">
        <v>0.29969476499806991</v>
      </c>
      <c r="D9913" s="101">
        <f t="shared" si="1095"/>
        <v>3.6149723168579557</v>
      </c>
      <c r="E9913" s="93">
        <v>0.30935238824019251</v>
      </c>
      <c r="F9913" s="102">
        <f t="shared" si="1093"/>
        <v>1.3093523882401925</v>
      </c>
      <c r="G9913" s="102">
        <f t="shared" si="1096"/>
        <v>29497.023221420022</v>
      </c>
      <c r="H9913" s="102">
        <f t="shared" si="1094"/>
        <v>29497.188313975588</v>
      </c>
      <c r="I9913" s="102">
        <f t="shared" si="1090"/>
        <v>0.16509255556593416</v>
      </c>
      <c r="J9913" s="102">
        <f t="shared" si="1091"/>
        <v>29498.49766636383</v>
      </c>
      <c r="K9913" s="103">
        <f t="shared" si="1092"/>
        <v>1.4744449438076117</v>
      </c>
    </row>
    <row r="9914" spans="2:11" x14ac:dyDescent="0.2">
      <c r="B9914" s="35">
        <v>9899</v>
      </c>
      <c r="C9914" s="93">
        <v>0.95150738280328639</v>
      </c>
      <c r="D9914" s="101">
        <f t="shared" si="1095"/>
        <v>0.14912349946619219</v>
      </c>
      <c r="E9914" s="93">
        <v>0.52798985351424665</v>
      </c>
      <c r="F9914" s="102">
        <f t="shared" si="1093"/>
        <v>1.5279898535142467</v>
      </c>
      <c r="G9914" s="102">
        <f t="shared" si="1096"/>
        <v>29497.172344919487</v>
      </c>
      <c r="H9914" s="102">
        <f t="shared" si="1094"/>
        <v>29498.49766636383</v>
      </c>
      <c r="I9914" s="102">
        <f t="shared" si="1090"/>
        <v>1.3253214443429897</v>
      </c>
      <c r="J9914" s="102">
        <f t="shared" si="1091"/>
        <v>29500.025656217345</v>
      </c>
      <c r="K9914" s="103">
        <f t="shared" si="1092"/>
        <v>2.8533112978584541</v>
      </c>
    </row>
    <row r="9915" spans="2:11" ht="16" thickBot="1" x14ac:dyDescent="0.25">
      <c r="B9915" s="39">
        <v>9900</v>
      </c>
      <c r="C9915" s="94">
        <v>0.84116616339791417</v>
      </c>
      <c r="D9915" s="104">
        <f t="shared" si="1095"/>
        <v>0.51889818050581737</v>
      </c>
      <c r="E9915" s="94">
        <v>0.35275620632618343</v>
      </c>
      <c r="F9915" s="105">
        <f t="shared" si="1093"/>
        <v>1.3527562063261835</v>
      </c>
      <c r="G9915" s="105">
        <f t="shared" si="1096"/>
        <v>29497.691243099991</v>
      </c>
      <c r="H9915" s="105">
        <f t="shared" si="1094"/>
        <v>29500.025656217345</v>
      </c>
      <c r="I9915" s="105">
        <f t="shared" si="1090"/>
        <v>2.3344131173544156</v>
      </c>
      <c r="J9915" s="105">
        <f t="shared" si="1091"/>
        <v>29501.37841242367</v>
      </c>
      <c r="K9915" s="106">
        <f t="shared" si="1092"/>
        <v>3.6871693236789724</v>
      </c>
    </row>
    <row r="9916" spans="2:11" x14ac:dyDescent="0.2">
      <c r="B9916" s="35">
        <v>9901</v>
      </c>
      <c r="C9916" s="93">
        <v>0.54638849349378582</v>
      </c>
      <c r="D9916" s="101">
        <f t="shared" si="1095"/>
        <v>1.8132750891205149</v>
      </c>
      <c r="E9916" s="93">
        <v>0.49457572591369625</v>
      </c>
      <c r="F9916" s="102">
        <f t="shared" si="1093"/>
        <v>1.4945757259136963</v>
      </c>
      <c r="G9916" s="102">
        <f t="shared" si="1096"/>
        <v>29499.504518189111</v>
      </c>
      <c r="H9916" s="102">
        <f t="shared" si="1094"/>
        <v>29501.37841242367</v>
      </c>
      <c r="I9916" s="102">
        <f t="shared" si="1090"/>
        <v>1.8738942345589749</v>
      </c>
      <c r="J9916" s="102">
        <f t="shared" si="1091"/>
        <v>29502.872988149582</v>
      </c>
      <c r="K9916" s="103">
        <f t="shared" si="1092"/>
        <v>3.3684699604709749</v>
      </c>
    </row>
    <row r="9917" spans="2:11" x14ac:dyDescent="0.2">
      <c r="B9917" s="35">
        <v>9902</v>
      </c>
      <c r="C9917" s="93">
        <v>4.6578779412601579E-2</v>
      </c>
      <c r="D9917" s="101">
        <f t="shared" si="1095"/>
        <v>9.1998306569349051</v>
      </c>
      <c r="E9917" s="93">
        <v>0.81066258685286452</v>
      </c>
      <c r="F9917" s="102">
        <f t="shared" si="1093"/>
        <v>1.8106625868528645</v>
      </c>
      <c r="G9917" s="102">
        <f t="shared" si="1096"/>
        <v>29508.704348846048</v>
      </c>
      <c r="H9917" s="102">
        <f t="shared" si="1094"/>
        <v>29508.704348846048</v>
      </c>
      <c r="I9917" s="102">
        <f t="shared" si="1090"/>
        <v>0</v>
      </c>
      <c r="J9917" s="102">
        <f t="shared" si="1091"/>
        <v>29510.515011432901</v>
      </c>
      <c r="K9917" s="103">
        <f t="shared" si="1092"/>
        <v>1.810662586853141</v>
      </c>
    </row>
    <row r="9918" spans="2:11" x14ac:dyDescent="0.2">
      <c r="B9918" s="35">
        <v>9903</v>
      </c>
      <c r="C9918" s="93">
        <v>0.75179870031885132</v>
      </c>
      <c r="D9918" s="101">
        <f t="shared" si="1095"/>
        <v>0.85586002983818987</v>
      </c>
      <c r="E9918" s="93">
        <v>0.52930492382368788</v>
      </c>
      <c r="F9918" s="102">
        <f t="shared" si="1093"/>
        <v>1.529304923823688</v>
      </c>
      <c r="G9918" s="102">
        <f t="shared" si="1096"/>
        <v>29509.560208875886</v>
      </c>
      <c r="H9918" s="102">
        <f t="shared" si="1094"/>
        <v>29510.515011432901</v>
      </c>
      <c r="I9918" s="102">
        <f t="shared" si="1090"/>
        <v>0.9548025570147729</v>
      </c>
      <c r="J9918" s="102">
        <f t="shared" si="1091"/>
        <v>29512.044316356725</v>
      </c>
      <c r="K9918" s="103">
        <f t="shared" si="1092"/>
        <v>2.4841074808391568</v>
      </c>
    </row>
    <row r="9919" spans="2:11" ht="16" thickBot="1" x14ac:dyDescent="0.25">
      <c r="B9919" s="39">
        <v>9904</v>
      </c>
      <c r="C9919" s="94">
        <v>0.23975893015446081</v>
      </c>
      <c r="D9919" s="104">
        <f t="shared" si="1095"/>
        <v>4.28436395440675</v>
      </c>
      <c r="E9919" s="94">
        <v>0.26292466808613169</v>
      </c>
      <c r="F9919" s="105">
        <f t="shared" si="1093"/>
        <v>1.2629246680861317</v>
      </c>
      <c r="G9919" s="105">
        <f t="shared" si="1096"/>
        <v>29513.844572830294</v>
      </c>
      <c r="H9919" s="105">
        <f t="shared" si="1094"/>
        <v>29513.844572830294</v>
      </c>
      <c r="I9919" s="105">
        <f t="shared" si="1090"/>
        <v>0</v>
      </c>
      <c r="J9919" s="105">
        <f t="shared" si="1091"/>
        <v>29515.107497498379</v>
      </c>
      <c r="K9919" s="106">
        <f t="shared" si="1092"/>
        <v>1.2629246680844517</v>
      </c>
    </row>
    <row r="9920" spans="2:11" x14ac:dyDescent="0.2">
      <c r="B9920" s="35">
        <v>9905</v>
      </c>
      <c r="C9920" s="93">
        <v>1.3443507244872088E-2</v>
      </c>
      <c r="D9920" s="101">
        <f t="shared" si="1095"/>
        <v>12.927777066631517</v>
      </c>
      <c r="E9920" s="93">
        <v>0.22353322137824982</v>
      </c>
      <c r="F9920" s="102">
        <f t="shared" si="1093"/>
        <v>1.2235332213782497</v>
      </c>
      <c r="G9920" s="102">
        <f t="shared" si="1096"/>
        <v>29526.772349896924</v>
      </c>
      <c r="H9920" s="102">
        <f t="shared" si="1094"/>
        <v>29526.772349896924</v>
      </c>
      <c r="I9920" s="102">
        <f t="shared" si="1090"/>
        <v>0</v>
      </c>
      <c r="J9920" s="102">
        <f t="shared" si="1091"/>
        <v>29527.995883118303</v>
      </c>
      <c r="K9920" s="103">
        <f t="shared" si="1092"/>
        <v>1.2235332213786023</v>
      </c>
    </row>
    <row r="9921" spans="2:11" x14ac:dyDescent="0.2">
      <c r="B9921" s="35">
        <v>9906</v>
      </c>
      <c r="C9921" s="93">
        <v>0.58993862111440132</v>
      </c>
      <c r="D9921" s="101">
        <f t="shared" si="1095"/>
        <v>1.5832103385106981</v>
      </c>
      <c r="E9921" s="93">
        <v>8.729664626143363E-2</v>
      </c>
      <c r="F9921" s="102">
        <f t="shared" si="1093"/>
        <v>1.0872966462614335</v>
      </c>
      <c r="G9921" s="102">
        <f t="shared" si="1096"/>
        <v>29528.355560235435</v>
      </c>
      <c r="H9921" s="102">
        <f t="shared" si="1094"/>
        <v>29528.355560235435</v>
      </c>
      <c r="I9921" s="102">
        <f t="shared" si="1090"/>
        <v>0</v>
      </c>
      <c r="J9921" s="102">
        <f t="shared" si="1091"/>
        <v>29529.442856881698</v>
      </c>
      <c r="K9921" s="103">
        <f t="shared" si="1092"/>
        <v>1.0872966462629847</v>
      </c>
    </row>
    <row r="9922" spans="2:11" x14ac:dyDescent="0.2">
      <c r="B9922" s="35">
        <v>9907</v>
      </c>
      <c r="C9922" s="93">
        <v>6.2461701794254254E-2</v>
      </c>
      <c r="D9922" s="101">
        <f t="shared" si="1095"/>
        <v>8.3196050440583189</v>
      </c>
      <c r="E9922" s="93">
        <v>0.97690417682634278</v>
      </c>
      <c r="F9922" s="102">
        <f t="shared" si="1093"/>
        <v>1.9769041768263427</v>
      </c>
      <c r="G9922" s="102">
        <f t="shared" si="1096"/>
        <v>29536.675165279492</v>
      </c>
      <c r="H9922" s="102">
        <f t="shared" si="1094"/>
        <v>29536.675165279492</v>
      </c>
      <c r="I9922" s="102">
        <f t="shared" si="1090"/>
        <v>0</v>
      </c>
      <c r="J9922" s="102">
        <f t="shared" si="1091"/>
        <v>29538.652069456319</v>
      </c>
      <c r="K9922" s="103">
        <f t="shared" si="1092"/>
        <v>1.9769041768267925</v>
      </c>
    </row>
    <row r="9923" spans="2:11" ht="16" thickBot="1" x14ac:dyDescent="0.25">
      <c r="B9923" s="39">
        <v>9908</v>
      </c>
      <c r="C9923" s="94">
        <v>0.88971941466027216</v>
      </c>
      <c r="D9923" s="104">
        <f t="shared" si="1095"/>
        <v>0.35054739116666622</v>
      </c>
      <c r="E9923" s="94">
        <v>0.11308078537729149</v>
      </c>
      <c r="F9923" s="105">
        <f t="shared" si="1093"/>
        <v>1.1130807853772915</v>
      </c>
      <c r="G9923" s="105">
        <f t="shared" si="1096"/>
        <v>29537.02571267066</v>
      </c>
      <c r="H9923" s="105">
        <f t="shared" si="1094"/>
        <v>29538.652069456319</v>
      </c>
      <c r="I9923" s="105">
        <f t="shared" si="1090"/>
        <v>1.6263567856585723</v>
      </c>
      <c r="J9923" s="105">
        <f t="shared" si="1091"/>
        <v>29539.765150241696</v>
      </c>
      <c r="K9923" s="106">
        <f t="shared" si="1092"/>
        <v>2.7394375710355234</v>
      </c>
    </row>
    <row r="9924" spans="2:11" x14ac:dyDescent="0.2">
      <c r="B9924" s="35">
        <v>9909</v>
      </c>
      <c r="C9924" s="93">
        <v>0.35997836060013255</v>
      </c>
      <c r="D9924" s="101">
        <f t="shared" si="1095"/>
        <v>3.0651340763481083</v>
      </c>
      <c r="E9924" s="93">
        <v>0.48952221007466856</v>
      </c>
      <c r="F9924" s="102">
        <f t="shared" si="1093"/>
        <v>1.4895222100746686</v>
      </c>
      <c r="G9924" s="102">
        <f t="shared" si="1096"/>
        <v>29540.090846747007</v>
      </c>
      <c r="H9924" s="102">
        <f t="shared" si="1094"/>
        <v>29540.090846747007</v>
      </c>
      <c r="I9924" s="102">
        <f t="shared" si="1090"/>
        <v>0</v>
      </c>
      <c r="J9924" s="102">
        <f t="shared" si="1091"/>
        <v>29541.580368957082</v>
      </c>
      <c r="K9924" s="103">
        <f t="shared" si="1092"/>
        <v>1.4895222100749379</v>
      </c>
    </row>
    <row r="9925" spans="2:11" x14ac:dyDescent="0.2">
      <c r="B9925" s="35">
        <v>9910</v>
      </c>
      <c r="C9925" s="93">
        <v>9.1024361359811401E-2</v>
      </c>
      <c r="D9925" s="101">
        <f t="shared" si="1095"/>
        <v>7.1898843031254138</v>
      </c>
      <c r="E9925" s="93">
        <v>0.6739321017502713</v>
      </c>
      <c r="F9925" s="102">
        <f t="shared" si="1093"/>
        <v>1.6739321017502713</v>
      </c>
      <c r="G9925" s="102">
        <f t="shared" si="1096"/>
        <v>29547.280731050134</v>
      </c>
      <c r="H9925" s="102">
        <f t="shared" si="1094"/>
        <v>29547.280731050134</v>
      </c>
      <c r="I9925" s="102">
        <f t="shared" si="1090"/>
        <v>0</v>
      </c>
      <c r="J9925" s="102">
        <f t="shared" si="1091"/>
        <v>29548.954663151882</v>
      </c>
      <c r="K9925" s="103">
        <f t="shared" si="1092"/>
        <v>1.6739321017485054</v>
      </c>
    </row>
    <row r="9926" spans="2:11" x14ac:dyDescent="0.2">
      <c r="B9926" s="35">
        <v>9911</v>
      </c>
      <c r="C9926" s="93">
        <v>0.43732764893378984</v>
      </c>
      <c r="D9926" s="101">
        <f t="shared" si="1095"/>
        <v>2.4812177882864859</v>
      </c>
      <c r="E9926" s="93">
        <v>0.45663935374015163</v>
      </c>
      <c r="F9926" s="102">
        <f t="shared" si="1093"/>
        <v>1.4566393537401516</v>
      </c>
      <c r="G9926" s="102">
        <f t="shared" si="1096"/>
        <v>29549.761948838419</v>
      </c>
      <c r="H9926" s="102">
        <f t="shared" si="1094"/>
        <v>29549.761948838419</v>
      </c>
      <c r="I9926" s="102">
        <f t="shared" si="1090"/>
        <v>0</v>
      </c>
      <c r="J9926" s="102">
        <f t="shared" si="1091"/>
        <v>29551.218588192158</v>
      </c>
      <c r="K9926" s="103">
        <f t="shared" si="1092"/>
        <v>1.4566393537388649</v>
      </c>
    </row>
    <row r="9927" spans="2:11" ht="16" thickBot="1" x14ac:dyDescent="0.25">
      <c r="B9927" s="39">
        <v>9912</v>
      </c>
      <c r="C9927" s="94">
        <v>0.92012803761204798</v>
      </c>
      <c r="D9927" s="104">
        <f t="shared" si="1095"/>
        <v>0.24972734191511095</v>
      </c>
      <c r="E9927" s="94">
        <v>0.24949373235217909</v>
      </c>
      <c r="F9927" s="105">
        <f t="shared" si="1093"/>
        <v>1.2494937323521791</v>
      </c>
      <c r="G9927" s="105">
        <f t="shared" si="1096"/>
        <v>29550.011676180333</v>
      </c>
      <c r="H9927" s="105">
        <f t="shared" si="1094"/>
        <v>29551.218588192158</v>
      </c>
      <c r="I9927" s="105">
        <f t="shared" si="1090"/>
        <v>1.2069120118248975</v>
      </c>
      <c r="J9927" s="105">
        <f t="shared" si="1091"/>
        <v>29552.468081924511</v>
      </c>
      <c r="K9927" s="106">
        <f t="shared" si="1092"/>
        <v>2.4564057441784826</v>
      </c>
    </row>
    <row r="9928" spans="2:11" x14ac:dyDescent="0.2">
      <c r="B9928" s="35">
        <v>9913</v>
      </c>
      <c r="C9928" s="93">
        <v>0.30886551200881851</v>
      </c>
      <c r="D9928" s="101">
        <f t="shared" si="1095"/>
        <v>3.5245479991337438</v>
      </c>
      <c r="E9928" s="93">
        <v>0.80245899024786227</v>
      </c>
      <c r="F9928" s="102">
        <f t="shared" si="1093"/>
        <v>1.8024589902478623</v>
      </c>
      <c r="G9928" s="102">
        <f t="shared" si="1096"/>
        <v>29553.536224179468</v>
      </c>
      <c r="H9928" s="102">
        <f t="shared" si="1094"/>
        <v>29553.536224179468</v>
      </c>
      <c r="I9928" s="102">
        <f t="shared" si="1090"/>
        <v>0</v>
      </c>
      <c r="J9928" s="102">
        <f t="shared" si="1091"/>
        <v>29555.338683169717</v>
      </c>
      <c r="K9928" s="103">
        <f t="shared" si="1092"/>
        <v>1.8024589902488515</v>
      </c>
    </row>
    <row r="9929" spans="2:11" x14ac:dyDescent="0.2">
      <c r="B9929" s="35">
        <v>9914</v>
      </c>
      <c r="C9929" s="93">
        <v>0.27079013584120559</v>
      </c>
      <c r="D9929" s="101">
        <f t="shared" si="1095"/>
        <v>3.919233493800161</v>
      </c>
      <c r="E9929" s="93">
        <v>0.54083923083058227</v>
      </c>
      <c r="F9929" s="102">
        <f t="shared" si="1093"/>
        <v>1.5408392308305823</v>
      </c>
      <c r="G9929" s="102">
        <f t="shared" si="1096"/>
        <v>29557.45545767327</v>
      </c>
      <c r="H9929" s="102">
        <f t="shared" si="1094"/>
        <v>29557.45545767327</v>
      </c>
      <c r="I9929" s="102">
        <f t="shared" si="1090"/>
        <v>0</v>
      </c>
      <c r="J9929" s="102">
        <f t="shared" si="1091"/>
        <v>29558.996296904101</v>
      </c>
      <c r="K9929" s="103">
        <f t="shared" si="1092"/>
        <v>1.5408392308308976</v>
      </c>
    </row>
    <row r="9930" spans="2:11" x14ac:dyDescent="0.2">
      <c r="B9930" s="35">
        <v>9915</v>
      </c>
      <c r="C9930" s="93">
        <v>0.95198796564179056</v>
      </c>
      <c r="D9930" s="101">
        <f t="shared" si="1095"/>
        <v>0.14760865620973343</v>
      </c>
      <c r="E9930" s="93">
        <v>0.8706805479640769</v>
      </c>
      <c r="F9930" s="102">
        <f t="shared" si="1093"/>
        <v>1.8706805479640769</v>
      </c>
      <c r="G9930" s="102">
        <f t="shared" si="1096"/>
        <v>29557.60306632948</v>
      </c>
      <c r="H9930" s="102">
        <f t="shared" si="1094"/>
        <v>29558.996296904101</v>
      </c>
      <c r="I9930" s="102">
        <f t="shared" si="1090"/>
        <v>1.3932305746202474</v>
      </c>
      <c r="J9930" s="102">
        <f t="shared" si="1091"/>
        <v>29560.866977452064</v>
      </c>
      <c r="K9930" s="103">
        <f t="shared" si="1092"/>
        <v>3.2639111225835222</v>
      </c>
    </row>
    <row r="9931" spans="2:11" ht="16" thickBot="1" x14ac:dyDescent="0.25">
      <c r="B9931" s="39">
        <v>9916</v>
      </c>
      <c r="C9931" s="94">
        <v>0.16381320231962837</v>
      </c>
      <c r="D9931" s="104">
        <f t="shared" si="1095"/>
        <v>5.4270855317077853</v>
      </c>
      <c r="E9931" s="94">
        <v>0.92011044742417758</v>
      </c>
      <c r="F9931" s="105">
        <f t="shared" si="1093"/>
        <v>1.9201104474241775</v>
      </c>
      <c r="G9931" s="105">
        <f t="shared" si="1096"/>
        <v>29563.030151861189</v>
      </c>
      <c r="H9931" s="105">
        <f t="shared" si="1094"/>
        <v>29563.030151861189</v>
      </c>
      <c r="I9931" s="105">
        <f t="shared" si="1090"/>
        <v>0</v>
      </c>
      <c r="J9931" s="105">
        <f t="shared" si="1091"/>
        <v>29564.950262308612</v>
      </c>
      <c r="K9931" s="106">
        <f t="shared" si="1092"/>
        <v>1.9201104474232125</v>
      </c>
    </row>
    <row r="9932" spans="2:11" x14ac:dyDescent="0.2">
      <c r="B9932" s="35">
        <v>9917</v>
      </c>
      <c r="C9932" s="93">
        <v>0.97880991602415468</v>
      </c>
      <c r="D9932" s="101">
        <f t="shared" si="1095"/>
        <v>6.4253450003653345E-2</v>
      </c>
      <c r="E9932" s="93">
        <v>0.47363842406478163</v>
      </c>
      <c r="F9932" s="102">
        <f t="shared" si="1093"/>
        <v>1.4736384240647817</v>
      </c>
      <c r="G9932" s="102">
        <f t="shared" si="1096"/>
        <v>29563.094405311193</v>
      </c>
      <c r="H9932" s="102">
        <f t="shared" si="1094"/>
        <v>29564.950262308612</v>
      </c>
      <c r="I9932" s="102">
        <f t="shared" si="1090"/>
        <v>1.8558569974193233</v>
      </c>
      <c r="J9932" s="102">
        <f t="shared" si="1091"/>
        <v>29566.423900732676</v>
      </c>
      <c r="K9932" s="103">
        <f t="shared" si="1092"/>
        <v>3.3294954214834434</v>
      </c>
    </row>
    <row r="9933" spans="2:11" x14ac:dyDescent="0.2">
      <c r="B9933" s="35">
        <v>9918</v>
      </c>
      <c r="C9933" s="93">
        <v>0.25403127210927356</v>
      </c>
      <c r="D9933" s="101">
        <f t="shared" si="1095"/>
        <v>4.1108937030048569</v>
      </c>
      <c r="E9933" s="93">
        <v>0.90393684279530417</v>
      </c>
      <c r="F9933" s="102">
        <f t="shared" si="1093"/>
        <v>1.9039368427953041</v>
      </c>
      <c r="G9933" s="102">
        <f t="shared" si="1096"/>
        <v>29567.205299014196</v>
      </c>
      <c r="H9933" s="102">
        <f t="shared" si="1094"/>
        <v>29567.205299014196</v>
      </c>
      <c r="I9933" s="102">
        <f t="shared" si="1090"/>
        <v>0</v>
      </c>
      <c r="J9933" s="102">
        <f t="shared" si="1091"/>
        <v>29569.109235856991</v>
      </c>
      <c r="K9933" s="103">
        <f t="shared" si="1092"/>
        <v>1.903936842794792</v>
      </c>
    </row>
    <row r="9934" spans="2:11" x14ac:dyDescent="0.2">
      <c r="B9934" s="35">
        <v>9919</v>
      </c>
      <c r="C9934" s="93">
        <v>0.35774897218080037</v>
      </c>
      <c r="D9934" s="101">
        <f t="shared" si="1095"/>
        <v>3.0837712006780396</v>
      </c>
      <c r="E9934" s="93">
        <v>0.63888199498780884</v>
      </c>
      <c r="F9934" s="102">
        <f t="shared" si="1093"/>
        <v>1.6388819949878088</v>
      </c>
      <c r="G9934" s="102">
        <f t="shared" si="1096"/>
        <v>29570.289070214876</v>
      </c>
      <c r="H9934" s="102">
        <f t="shared" si="1094"/>
        <v>29570.289070214876</v>
      </c>
      <c r="I9934" s="102">
        <f t="shared" si="1090"/>
        <v>0</v>
      </c>
      <c r="J9934" s="102">
        <f t="shared" si="1091"/>
        <v>29571.927952209862</v>
      </c>
      <c r="K9934" s="103">
        <f t="shared" si="1092"/>
        <v>1.6388819949861499</v>
      </c>
    </row>
    <row r="9935" spans="2:11" ht="16" thickBot="1" x14ac:dyDescent="0.25">
      <c r="B9935" s="39">
        <v>9920</v>
      </c>
      <c r="C9935" s="94">
        <v>0.47797666090300983</v>
      </c>
      <c r="D9935" s="104">
        <f t="shared" si="1095"/>
        <v>2.2145801227364328</v>
      </c>
      <c r="E9935" s="94">
        <v>0.69213420748719756</v>
      </c>
      <c r="F9935" s="105">
        <f t="shared" si="1093"/>
        <v>1.6921342074871975</v>
      </c>
      <c r="G9935" s="105">
        <f t="shared" si="1096"/>
        <v>29572.503650337614</v>
      </c>
      <c r="H9935" s="105">
        <f t="shared" si="1094"/>
        <v>29572.503650337614</v>
      </c>
      <c r="I9935" s="105">
        <f t="shared" si="1090"/>
        <v>0</v>
      </c>
      <c r="J9935" s="105">
        <f t="shared" si="1091"/>
        <v>29574.1957845451</v>
      </c>
      <c r="K9935" s="106">
        <f t="shared" si="1092"/>
        <v>1.6921342074856511</v>
      </c>
    </row>
    <row r="9936" spans="2:11" x14ac:dyDescent="0.2">
      <c r="B9936" s="35">
        <v>9921</v>
      </c>
      <c r="C9936" s="93">
        <v>0.3201612906630652</v>
      </c>
      <c r="D9936" s="101">
        <f t="shared" si="1095"/>
        <v>3.4167911305452421</v>
      </c>
      <c r="E9936" s="93">
        <v>0.19957782633924226</v>
      </c>
      <c r="F9936" s="102">
        <f t="shared" si="1093"/>
        <v>1.1995778263392423</v>
      </c>
      <c r="G9936" s="102">
        <f t="shared" si="1096"/>
        <v>29575.920441468159</v>
      </c>
      <c r="H9936" s="102">
        <f t="shared" si="1094"/>
        <v>29575.920441468159</v>
      </c>
      <c r="I9936" s="102">
        <f t="shared" si="1090"/>
        <v>0</v>
      </c>
      <c r="J9936" s="102">
        <f t="shared" si="1091"/>
        <v>29577.1200192945</v>
      </c>
      <c r="K9936" s="103">
        <f t="shared" si="1092"/>
        <v>1.1995778263408283</v>
      </c>
    </row>
    <row r="9937" spans="2:11" x14ac:dyDescent="0.2">
      <c r="B9937" s="35">
        <v>9922</v>
      </c>
      <c r="C9937" s="93">
        <v>8.5298971502571597E-2</v>
      </c>
      <c r="D9937" s="101">
        <f t="shared" si="1095"/>
        <v>7.3847786459140838</v>
      </c>
      <c r="E9937" s="93">
        <v>0.80961624710319546</v>
      </c>
      <c r="F9937" s="102">
        <f t="shared" si="1093"/>
        <v>1.8096162471031954</v>
      </c>
      <c r="G9937" s="102">
        <f t="shared" si="1096"/>
        <v>29583.305220114074</v>
      </c>
      <c r="H9937" s="102">
        <f t="shared" si="1094"/>
        <v>29583.305220114074</v>
      </c>
      <c r="I9937" s="102">
        <f t="shared" si="1090"/>
        <v>0</v>
      </c>
      <c r="J9937" s="102">
        <f t="shared" si="1091"/>
        <v>29585.114836361179</v>
      </c>
      <c r="K9937" s="103">
        <f t="shared" si="1092"/>
        <v>1.8096162471047137</v>
      </c>
    </row>
    <row r="9938" spans="2:11" x14ac:dyDescent="0.2">
      <c r="B9938" s="35">
        <v>9923</v>
      </c>
      <c r="C9938" s="93">
        <v>0.47562749407564953</v>
      </c>
      <c r="D9938" s="101">
        <f t="shared" si="1095"/>
        <v>2.2293609197822271</v>
      </c>
      <c r="E9938" s="93">
        <v>0.83063968310330505</v>
      </c>
      <c r="F9938" s="102">
        <f t="shared" si="1093"/>
        <v>1.8306396831033052</v>
      </c>
      <c r="G9938" s="102">
        <f t="shared" si="1096"/>
        <v>29585.534581033855</v>
      </c>
      <c r="H9938" s="102">
        <f t="shared" si="1094"/>
        <v>29585.534581033855</v>
      </c>
      <c r="I9938" s="102">
        <f t="shared" ref="I9938:I10001" si="1097">H9938-G9938</f>
        <v>0</v>
      </c>
      <c r="J9938" s="102">
        <f t="shared" ref="J9938:J10001" si="1098">H9938+F9938</f>
        <v>29587.365220716958</v>
      </c>
      <c r="K9938" s="103">
        <f t="shared" ref="K9938:K10001" si="1099">J9938-G9938</f>
        <v>1.8306396831030725</v>
      </c>
    </row>
    <row r="9939" spans="2:11" ht="16" thickBot="1" x14ac:dyDescent="0.25">
      <c r="B9939" s="39">
        <v>9924</v>
      </c>
      <c r="C9939" s="94">
        <v>0.43706371792139154</v>
      </c>
      <c r="D9939" s="104">
        <f t="shared" si="1095"/>
        <v>2.4830288607450108</v>
      </c>
      <c r="E9939" s="94">
        <v>0.7315505133152842</v>
      </c>
      <c r="F9939" s="105">
        <f t="shared" si="1093"/>
        <v>1.7315505133152842</v>
      </c>
      <c r="G9939" s="105">
        <f t="shared" si="1096"/>
        <v>29588.017609894599</v>
      </c>
      <c r="H9939" s="105">
        <f t="shared" si="1094"/>
        <v>29588.017609894599</v>
      </c>
      <c r="I9939" s="105">
        <f t="shared" si="1097"/>
        <v>0</v>
      </c>
      <c r="J9939" s="105">
        <f t="shared" si="1098"/>
        <v>29589.749160407915</v>
      </c>
      <c r="K9939" s="106">
        <f t="shared" si="1099"/>
        <v>1.7315505133155966</v>
      </c>
    </row>
    <row r="9940" spans="2:11" x14ac:dyDescent="0.2">
      <c r="B9940" s="35">
        <v>9925</v>
      </c>
      <c r="C9940" s="93">
        <v>0.60574004332514342</v>
      </c>
      <c r="D9940" s="101">
        <f t="shared" si="1095"/>
        <v>1.5039130690741012</v>
      </c>
      <c r="E9940" s="93">
        <v>0.74287186571994701</v>
      </c>
      <c r="F9940" s="102">
        <f t="shared" si="1093"/>
        <v>1.7428718657199469</v>
      </c>
      <c r="G9940" s="102">
        <f t="shared" si="1096"/>
        <v>29589.521522963674</v>
      </c>
      <c r="H9940" s="102">
        <f t="shared" si="1094"/>
        <v>29589.749160407915</v>
      </c>
      <c r="I9940" s="102">
        <f t="shared" si="1097"/>
        <v>0.22763744424082688</v>
      </c>
      <c r="J9940" s="102">
        <f t="shared" si="1098"/>
        <v>29591.492032273636</v>
      </c>
      <c r="K9940" s="103">
        <f t="shared" si="1099"/>
        <v>1.9705093099619262</v>
      </c>
    </row>
    <row r="9941" spans="2:11" x14ac:dyDescent="0.2">
      <c r="B9941" s="35">
        <v>9926</v>
      </c>
      <c r="C9941" s="93">
        <v>0.97944633216280164</v>
      </c>
      <c r="D9941" s="101">
        <f t="shared" si="1095"/>
        <v>6.2303502457282556E-2</v>
      </c>
      <c r="E9941" s="93">
        <v>0.54339320410026615</v>
      </c>
      <c r="F9941" s="102">
        <f t="shared" si="1093"/>
        <v>1.543393204100266</v>
      </c>
      <c r="G9941" s="102">
        <f t="shared" si="1096"/>
        <v>29589.583826466132</v>
      </c>
      <c r="H9941" s="102">
        <f t="shared" si="1094"/>
        <v>29591.492032273636</v>
      </c>
      <c r="I9941" s="102">
        <f t="shared" si="1097"/>
        <v>1.9082058075036912</v>
      </c>
      <c r="J9941" s="102">
        <f t="shared" si="1098"/>
        <v>29593.035425477738</v>
      </c>
      <c r="K9941" s="103">
        <f t="shared" si="1099"/>
        <v>3.4515990116051398</v>
      </c>
    </row>
    <row r="9942" spans="2:11" x14ac:dyDescent="0.2">
      <c r="B9942" s="35">
        <v>9927</v>
      </c>
      <c r="C9942" s="93">
        <v>0.31146183456720944</v>
      </c>
      <c r="D9942" s="101">
        <f t="shared" si="1095"/>
        <v>3.499435409143731</v>
      </c>
      <c r="E9942" s="93">
        <v>0.99714854975496636</v>
      </c>
      <c r="F9942" s="102">
        <f t="shared" si="1093"/>
        <v>1.9971485497549664</v>
      </c>
      <c r="G9942" s="102">
        <f t="shared" si="1096"/>
        <v>29593.083261875276</v>
      </c>
      <c r="H9942" s="102">
        <f t="shared" si="1094"/>
        <v>29593.083261875276</v>
      </c>
      <c r="I9942" s="102">
        <f t="shared" si="1097"/>
        <v>0</v>
      </c>
      <c r="J9942" s="102">
        <f t="shared" si="1098"/>
        <v>29595.080410425031</v>
      </c>
      <c r="K9942" s="103">
        <f t="shared" si="1099"/>
        <v>1.9971485497553658</v>
      </c>
    </row>
    <row r="9943" spans="2:11" ht="16" thickBot="1" x14ac:dyDescent="0.25">
      <c r="B9943" s="39">
        <v>9928</v>
      </c>
      <c r="C9943" s="94">
        <v>4.6638324116998753E-3</v>
      </c>
      <c r="D9943" s="104">
        <f t="shared" si="1095"/>
        <v>16.103753288672625</v>
      </c>
      <c r="E9943" s="94">
        <v>0.47123251029351654</v>
      </c>
      <c r="F9943" s="105">
        <f t="shared" si="1093"/>
        <v>1.4712325102935164</v>
      </c>
      <c r="G9943" s="105">
        <f t="shared" si="1096"/>
        <v>29609.187015163949</v>
      </c>
      <c r="H9943" s="105">
        <f t="shared" si="1094"/>
        <v>29609.187015163949</v>
      </c>
      <c r="I9943" s="105">
        <f t="shared" si="1097"/>
        <v>0</v>
      </c>
      <c r="J9943" s="105">
        <f t="shared" si="1098"/>
        <v>29610.658247674241</v>
      </c>
      <c r="K9943" s="106">
        <f t="shared" si="1099"/>
        <v>1.471232510291884</v>
      </c>
    </row>
    <row r="9944" spans="2:11" x14ac:dyDescent="0.2">
      <c r="B9944" s="35">
        <v>9929</v>
      </c>
      <c r="C9944" s="93">
        <v>0.63904520349046445</v>
      </c>
      <c r="D9944" s="101">
        <f t="shared" si="1095"/>
        <v>1.3433402583599565</v>
      </c>
      <c r="E9944" s="93">
        <v>1.7068759822136625E-2</v>
      </c>
      <c r="F9944" s="102">
        <f t="shared" si="1093"/>
        <v>1.0170687598221366</v>
      </c>
      <c r="G9944" s="102">
        <f t="shared" si="1096"/>
        <v>29610.53035542231</v>
      </c>
      <c r="H9944" s="102">
        <f t="shared" si="1094"/>
        <v>29610.658247674241</v>
      </c>
      <c r="I9944" s="102">
        <f t="shared" si="1097"/>
        <v>0.1278922519304615</v>
      </c>
      <c r="J9944" s="102">
        <f t="shared" si="1098"/>
        <v>29611.675316434063</v>
      </c>
      <c r="K9944" s="103">
        <f t="shared" si="1099"/>
        <v>1.1449610117524571</v>
      </c>
    </row>
    <row r="9945" spans="2:11" x14ac:dyDescent="0.2">
      <c r="B9945" s="35">
        <v>9930</v>
      </c>
      <c r="C9945" s="93">
        <v>0.6721664531875593</v>
      </c>
      <c r="D9945" s="101">
        <f t="shared" si="1095"/>
        <v>1.1917478128060441</v>
      </c>
      <c r="E9945" s="93">
        <v>0.92372436800366464</v>
      </c>
      <c r="F9945" s="102">
        <f t="shared" si="1093"/>
        <v>1.9237243680036646</v>
      </c>
      <c r="G9945" s="102">
        <f t="shared" si="1096"/>
        <v>29611.722103235115</v>
      </c>
      <c r="H9945" s="102">
        <f t="shared" si="1094"/>
        <v>29611.722103235115</v>
      </c>
      <c r="I9945" s="102">
        <f t="shared" si="1097"/>
        <v>0</v>
      </c>
      <c r="J9945" s="102">
        <f t="shared" si="1098"/>
        <v>29613.645827603119</v>
      </c>
      <c r="K9945" s="103">
        <f t="shared" si="1099"/>
        <v>1.9237243680036045</v>
      </c>
    </row>
    <row r="9946" spans="2:11" x14ac:dyDescent="0.2">
      <c r="B9946" s="35">
        <v>9931</v>
      </c>
      <c r="C9946" s="93">
        <v>0.3384250238106965</v>
      </c>
      <c r="D9946" s="101">
        <f t="shared" si="1095"/>
        <v>3.2503581196587277</v>
      </c>
      <c r="E9946" s="93">
        <v>0.57697734954036306</v>
      </c>
      <c r="F9946" s="102">
        <f t="shared" si="1093"/>
        <v>1.5769773495403632</v>
      </c>
      <c r="G9946" s="102">
        <f t="shared" si="1096"/>
        <v>29614.972461354773</v>
      </c>
      <c r="H9946" s="102">
        <f t="shared" si="1094"/>
        <v>29614.972461354773</v>
      </c>
      <c r="I9946" s="102">
        <f t="shared" si="1097"/>
        <v>0</v>
      </c>
      <c r="J9946" s="102">
        <f t="shared" si="1098"/>
        <v>29616.549438704315</v>
      </c>
      <c r="K9946" s="103">
        <f t="shared" si="1099"/>
        <v>1.5769773495412664</v>
      </c>
    </row>
    <row r="9947" spans="2:11" ht="16" thickBot="1" x14ac:dyDescent="0.25">
      <c r="B9947" s="39">
        <v>9932</v>
      </c>
      <c r="C9947" s="94">
        <v>0.85221067649490823</v>
      </c>
      <c r="D9947" s="104">
        <f t="shared" si="1095"/>
        <v>0.47976452951512127</v>
      </c>
      <c r="E9947" s="94">
        <v>4.7765283740993425E-2</v>
      </c>
      <c r="F9947" s="105">
        <f t="shared" si="1093"/>
        <v>1.0477652837409934</v>
      </c>
      <c r="G9947" s="105">
        <f t="shared" si="1096"/>
        <v>29615.452225884288</v>
      </c>
      <c r="H9947" s="105">
        <f t="shared" si="1094"/>
        <v>29616.549438704315</v>
      </c>
      <c r="I9947" s="105">
        <f t="shared" si="1097"/>
        <v>1.0972128200264706</v>
      </c>
      <c r="J9947" s="105">
        <f t="shared" si="1098"/>
        <v>29617.597203988054</v>
      </c>
      <c r="K9947" s="106">
        <f t="shared" si="1099"/>
        <v>2.1449781037663342</v>
      </c>
    </row>
    <row r="9948" spans="2:11" x14ac:dyDescent="0.2">
      <c r="B9948" s="35">
        <v>9933</v>
      </c>
      <c r="C9948" s="93">
        <v>0.64693629636738226</v>
      </c>
      <c r="D9948" s="101">
        <f t="shared" si="1095"/>
        <v>1.306522348044733</v>
      </c>
      <c r="E9948" s="93">
        <v>0.67261617418677344</v>
      </c>
      <c r="F9948" s="102">
        <f t="shared" si="1093"/>
        <v>1.6726161741867736</v>
      </c>
      <c r="G9948" s="102">
        <f t="shared" si="1096"/>
        <v>29616.758748232332</v>
      </c>
      <c r="H9948" s="102">
        <f t="shared" si="1094"/>
        <v>29617.597203988054</v>
      </c>
      <c r="I9948" s="102">
        <f t="shared" si="1097"/>
        <v>0.8384557557219523</v>
      </c>
      <c r="J9948" s="102">
        <f t="shared" si="1098"/>
        <v>29619.269820162241</v>
      </c>
      <c r="K9948" s="103">
        <f t="shared" si="1099"/>
        <v>2.511071929908212</v>
      </c>
    </row>
    <row r="9949" spans="2:11" x14ac:dyDescent="0.2">
      <c r="B9949" s="35">
        <v>9934</v>
      </c>
      <c r="C9949" s="93">
        <v>0.1550223056248583</v>
      </c>
      <c r="D9949" s="101">
        <f t="shared" si="1095"/>
        <v>5.5925587954781886</v>
      </c>
      <c r="E9949" s="93">
        <v>0.76451423098925675</v>
      </c>
      <c r="F9949" s="102">
        <f t="shared" si="1093"/>
        <v>1.7645142309892567</v>
      </c>
      <c r="G9949" s="102">
        <f t="shared" si="1096"/>
        <v>29622.35130702781</v>
      </c>
      <c r="H9949" s="102">
        <f t="shared" si="1094"/>
        <v>29622.35130702781</v>
      </c>
      <c r="I9949" s="102">
        <f t="shared" si="1097"/>
        <v>0</v>
      </c>
      <c r="J9949" s="102">
        <f t="shared" si="1098"/>
        <v>29624.115821258798</v>
      </c>
      <c r="K9949" s="103">
        <f t="shared" si="1099"/>
        <v>1.764514230988425</v>
      </c>
    </row>
    <row r="9950" spans="2:11" x14ac:dyDescent="0.2">
      <c r="B9950" s="35">
        <v>9935</v>
      </c>
      <c r="C9950" s="93">
        <v>0.75785839726964199</v>
      </c>
      <c r="D9950" s="101">
        <f t="shared" si="1095"/>
        <v>0.83177616534309007</v>
      </c>
      <c r="E9950" s="93">
        <v>0.92953303723738656</v>
      </c>
      <c r="F9950" s="102">
        <f t="shared" si="1093"/>
        <v>1.9295330372373867</v>
      </c>
      <c r="G9950" s="102">
        <f t="shared" si="1096"/>
        <v>29623.183083193151</v>
      </c>
      <c r="H9950" s="102">
        <f t="shared" si="1094"/>
        <v>29624.115821258798</v>
      </c>
      <c r="I9950" s="102">
        <f t="shared" si="1097"/>
        <v>0.93273806564684492</v>
      </c>
      <c r="J9950" s="102">
        <f t="shared" si="1098"/>
        <v>29626.045354296035</v>
      </c>
      <c r="K9950" s="103">
        <f t="shared" si="1099"/>
        <v>2.8622711028838239</v>
      </c>
    </row>
    <row r="9951" spans="2:11" ht="16" thickBot="1" x14ac:dyDescent="0.25">
      <c r="B9951" s="39">
        <v>9936</v>
      </c>
      <c r="C9951" s="94">
        <v>0.76686911780971689</v>
      </c>
      <c r="D9951" s="104">
        <f t="shared" si="1095"/>
        <v>0.79631740165246756</v>
      </c>
      <c r="E9951" s="94">
        <v>0.6815381140106832</v>
      </c>
      <c r="F9951" s="105">
        <f t="shared" si="1093"/>
        <v>1.6815381140106833</v>
      </c>
      <c r="G9951" s="105">
        <f t="shared" si="1096"/>
        <v>29623.979400594802</v>
      </c>
      <c r="H9951" s="105">
        <f t="shared" si="1094"/>
        <v>29626.045354296035</v>
      </c>
      <c r="I9951" s="105">
        <f t="shared" si="1097"/>
        <v>2.0659537012325018</v>
      </c>
      <c r="J9951" s="105">
        <f t="shared" si="1098"/>
        <v>29627.726892410046</v>
      </c>
      <c r="K9951" s="106">
        <f t="shared" si="1099"/>
        <v>3.7474918152438477</v>
      </c>
    </row>
    <row r="9952" spans="2:11" x14ac:dyDescent="0.2">
      <c r="B9952" s="35">
        <v>9937</v>
      </c>
      <c r="C9952" s="93">
        <v>0.27407195597972944</v>
      </c>
      <c r="D9952" s="101">
        <f t="shared" si="1095"/>
        <v>3.8830937820184079</v>
      </c>
      <c r="E9952" s="93">
        <v>0.79034110803617541</v>
      </c>
      <c r="F9952" s="102">
        <f t="shared" si="1093"/>
        <v>1.7903411080361753</v>
      </c>
      <c r="G9952" s="102">
        <f t="shared" si="1096"/>
        <v>29627.862494376819</v>
      </c>
      <c r="H9952" s="102">
        <f t="shared" si="1094"/>
        <v>29627.862494376819</v>
      </c>
      <c r="I9952" s="102">
        <f t="shared" si="1097"/>
        <v>0</v>
      </c>
      <c r="J9952" s="102">
        <f t="shared" si="1098"/>
        <v>29629.652835484856</v>
      </c>
      <c r="K9952" s="103">
        <f t="shared" si="1099"/>
        <v>1.7903411080369551</v>
      </c>
    </row>
    <row r="9953" spans="2:11" x14ac:dyDescent="0.2">
      <c r="B9953" s="35">
        <v>9938</v>
      </c>
      <c r="C9953" s="93">
        <v>0.98723051474799817</v>
      </c>
      <c r="D9953" s="101">
        <f t="shared" si="1095"/>
        <v>3.8555147722792872E-2</v>
      </c>
      <c r="E9953" s="93">
        <v>3.1835812866047419E-2</v>
      </c>
      <c r="F9953" s="102">
        <f t="shared" si="1093"/>
        <v>1.0318358128660474</v>
      </c>
      <c r="G9953" s="102">
        <f t="shared" si="1096"/>
        <v>29627.901049524542</v>
      </c>
      <c r="H9953" s="102">
        <f t="shared" si="1094"/>
        <v>29629.652835484856</v>
      </c>
      <c r="I9953" s="102">
        <f t="shared" si="1097"/>
        <v>1.7517859603140096</v>
      </c>
      <c r="J9953" s="102">
        <f t="shared" si="1098"/>
        <v>29630.68467129772</v>
      </c>
      <c r="K9953" s="103">
        <f t="shared" si="1099"/>
        <v>2.7836217731783108</v>
      </c>
    </row>
    <row r="9954" spans="2:11" x14ac:dyDescent="0.2">
      <c r="B9954" s="35">
        <v>9939</v>
      </c>
      <c r="C9954" s="93">
        <v>0.63063855126050083</v>
      </c>
      <c r="D9954" s="101">
        <f t="shared" si="1095"/>
        <v>1.3830671984577374</v>
      </c>
      <c r="E9954" s="93">
        <v>0.70805349735169576</v>
      </c>
      <c r="F9954" s="102">
        <f t="shared" si="1093"/>
        <v>1.7080534973516959</v>
      </c>
      <c r="G9954" s="102">
        <f t="shared" si="1096"/>
        <v>29629.284116723</v>
      </c>
      <c r="H9954" s="102">
        <f t="shared" si="1094"/>
        <v>29630.68467129772</v>
      </c>
      <c r="I9954" s="102">
        <f t="shared" si="1097"/>
        <v>1.4005545747204451</v>
      </c>
      <c r="J9954" s="102">
        <f t="shared" si="1098"/>
        <v>29632.392724795071</v>
      </c>
      <c r="K9954" s="103">
        <f t="shared" si="1099"/>
        <v>3.1086080720706377</v>
      </c>
    </row>
    <row r="9955" spans="2:11" ht="16" thickBot="1" x14ac:dyDescent="0.25">
      <c r="B9955" s="39">
        <v>9940</v>
      </c>
      <c r="C9955" s="94">
        <v>0.4244284743527349</v>
      </c>
      <c r="D9955" s="104">
        <f t="shared" si="1095"/>
        <v>2.5710353438883793</v>
      </c>
      <c r="E9955" s="94">
        <v>0.95755027671637305</v>
      </c>
      <c r="F9955" s="105">
        <f t="shared" si="1093"/>
        <v>1.957550276716373</v>
      </c>
      <c r="G9955" s="105">
        <f t="shared" si="1096"/>
        <v>29631.855152066888</v>
      </c>
      <c r="H9955" s="105">
        <f t="shared" si="1094"/>
        <v>29632.392724795071</v>
      </c>
      <c r="I9955" s="105">
        <f t="shared" si="1097"/>
        <v>0.53757272818256752</v>
      </c>
      <c r="J9955" s="105">
        <f t="shared" si="1098"/>
        <v>29634.350275071785</v>
      </c>
      <c r="K9955" s="106">
        <f t="shared" si="1099"/>
        <v>2.495123004897323</v>
      </c>
    </row>
    <row r="9956" spans="2:11" x14ac:dyDescent="0.2">
      <c r="B9956" s="35">
        <v>9941</v>
      </c>
      <c r="C9956" s="93">
        <v>0.9738927028395562</v>
      </c>
      <c r="D9956" s="101">
        <f t="shared" si="1095"/>
        <v>7.9362428290504619E-2</v>
      </c>
      <c r="E9956" s="93">
        <v>0.45686681267694573</v>
      </c>
      <c r="F9956" s="102">
        <f t="shared" si="1093"/>
        <v>1.4568668126769457</v>
      </c>
      <c r="G9956" s="102">
        <f t="shared" si="1096"/>
        <v>29631.934514495177</v>
      </c>
      <c r="H9956" s="102">
        <f t="shared" si="1094"/>
        <v>29634.350275071785</v>
      </c>
      <c r="I9956" s="102">
        <f t="shared" si="1097"/>
        <v>2.4157605766085908</v>
      </c>
      <c r="J9956" s="102">
        <f t="shared" si="1098"/>
        <v>29635.807141884463</v>
      </c>
      <c r="K9956" s="103">
        <f t="shared" si="1099"/>
        <v>3.8726273892862082</v>
      </c>
    </row>
    <row r="9957" spans="2:11" x14ac:dyDescent="0.2">
      <c r="B9957" s="35">
        <v>9942</v>
      </c>
      <c r="C9957" s="93">
        <v>0.56991610735167342</v>
      </c>
      <c r="D9957" s="101">
        <f t="shared" si="1095"/>
        <v>1.6867983272111287</v>
      </c>
      <c r="E9957" s="93">
        <v>0.60873571584492259</v>
      </c>
      <c r="F9957" s="102">
        <f t="shared" si="1093"/>
        <v>1.6087357158449227</v>
      </c>
      <c r="G9957" s="102">
        <f t="shared" si="1096"/>
        <v>29633.621312822386</v>
      </c>
      <c r="H9957" s="102">
        <f t="shared" si="1094"/>
        <v>29635.807141884463</v>
      </c>
      <c r="I9957" s="102">
        <f t="shared" si="1097"/>
        <v>2.1858290620766638</v>
      </c>
      <c r="J9957" s="102">
        <f t="shared" si="1098"/>
        <v>29637.41587760031</v>
      </c>
      <c r="K9957" s="103">
        <f t="shared" si="1099"/>
        <v>3.7945647779233695</v>
      </c>
    </row>
    <row r="9958" spans="2:11" x14ac:dyDescent="0.2">
      <c r="B9958" s="35">
        <v>9943</v>
      </c>
      <c r="C9958" s="93">
        <v>0.12335545694384575</v>
      </c>
      <c r="D9958" s="101">
        <f t="shared" si="1095"/>
        <v>6.2780555924189434</v>
      </c>
      <c r="E9958" s="93">
        <v>0.79717177243831983</v>
      </c>
      <c r="F9958" s="102">
        <f t="shared" si="1093"/>
        <v>1.7971717724383198</v>
      </c>
      <c r="G9958" s="102">
        <f t="shared" si="1096"/>
        <v>29639.899368414804</v>
      </c>
      <c r="H9958" s="102">
        <f t="shared" si="1094"/>
        <v>29639.899368414804</v>
      </c>
      <c r="I9958" s="102">
        <f t="shared" si="1097"/>
        <v>0</v>
      </c>
      <c r="J9958" s="102">
        <f t="shared" si="1098"/>
        <v>29641.696540187244</v>
      </c>
      <c r="K9958" s="103">
        <f t="shared" si="1099"/>
        <v>1.7971717724394694</v>
      </c>
    </row>
    <row r="9959" spans="2:11" ht="16" thickBot="1" x14ac:dyDescent="0.25">
      <c r="B9959" s="39">
        <v>9944</v>
      </c>
      <c r="C9959" s="94">
        <v>0.26823800482137006</v>
      </c>
      <c r="D9959" s="104">
        <f t="shared" si="1095"/>
        <v>3.9476418446618387</v>
      </c>
      <c r="E9959" s="94">
        <v>0.79874050477736913</v>
      </c>
      <c r="F9959" s="105">
        <f t="shared" si="1093"/>
        <v>1.7987405047773692</v>
      </c>
      <c r="G9959" s="105">
        <f t="shared" si="1096"/>
        <v>29643.847010259466</v>
      </c>
      <c r="H9959" s="105">
        <f t="shared" si="1094"/>
        <v>29643.847010259466</v>
      </c>
      <c r="I9959" s="105">
        <f t="shared" si="1097"/>
        <v>0</v>
      </c>
      <c r="J9959" s="105">
        <f t="shared" si="1098"/>
        <v>29645.645750764244</v>
      </c>
      <c r="K9959" s="106">
        <f t="shared" si="1099"/>
        <v>1.7987405047788343</v>
      </c>
    </row>
    <row r="9960" spans="2:11" x14ac:dyDescent="0.2">
      <c r="B9960" s="35">
        <v>9945</v>
      </c>
      <c r="C9960" s="93">
        <v>0.34342025822782352</v>
      </c>
      <c r="D9960" s="101">
        <f t="shared" si="1095"/>
        <v>3.2064010175000894</v>
      </c>
      <c r="E9960" s="93">
        <v>0.79806148737733984</v>
      </c>
      <c r="F9960" s="102">
        <f t="shared" si="1093"/>
        <v>1.79806148737734</v>
      </c>
      <c r="G9960" s="102">
        <f t="shared" si="1096"/>
        <v>29647.053411276967</v>
      </c>
      <c r="H9960" s="102">
        <f t="shared" si="1094"/>
        <v>29647.053411276967</v>
      </c>
      <c r="I9960" s="102">
        <f t="shared" si="1097"/>
        <v>0</v>
      </c>
      <c r="J9960" s="102">
        <f t="shared" si="1098"/>
        <v>29648.851472764345</v>
      </c>
      <c r="K9960" s="103">
        <f t="shared" si="1099"/>
        <v>1.7980614873777085</v>
      </c>
    </row>
    <row r="9961" spans="2:11" x14ac:dyDescent="0.2">
      <c r="B9961" s="35">
        <v>9946</v>
      </c>
      <c r="C9961" s="93">
        <v>0.23751095893685514</v>
      </c>
      <c r="D9961" s="101">
        <f t="shared" si="1095"/>
        <v>4.3126245410399102</v>
      </c>
      <c r="E9961" s="93">
        <v>0.93792541597741896</v>
      </c>
      <c r="F9961" s="102">
        <f t="shared" si="1093"/>
        <v>1.9379254159774191</v>
      </c>
      <c r="G9961" s="102">
        <f t="shared" si="1096"/>
        <v>29651.366035818006</v>
      </c>
      <c r="H9961" s="102">
        <f t="shared" si="1094"/>
        <v>29651.366035818006</v>
      </c>
      <c r="I9961" s="102">
        <f t="shared" si="1097"/>
        <v>0</v>
      </c>
      <c r="J9961" s="102">
        <f t="shared" si="1098"/>
        <v>29653.303961233982</v>
      </c>
      <c r="K9961" s="103">
        <f t="shared" si="1099"/>
        <v>1.9379254159757693</v>
      </c>
    </row>
    <row r="9962" spans="2:11" x14ac:dyDescent="0.2">
      <c r="B9962" s="35">
        <v>9947</v>
      </c>
      <c r="C9962" s="93">
        <v>0.79538968430333179</v>
      </c>
      <c r="D9962" s="101">
        <f t="shared" si="1095"/>
        <v>0.68676934645903975</v>
      </c>
      <c r="E9962" s="93">
        <v>0.52372709854530919</v>
      </c>
      <c r="F9962" s="102">
        <f t="shared" si="1093"/>
        <v>1.5237270985453093</v>
      </c>
      <c r="G9962" s="102">
        <f t="shared" si="1096"/>
        <v>29652.052805164465</v>
      </c>
      <c r="H9962" s="102">
        <f t="shared" si="1094"/>
        <v>29653.303961233982</v>
      </c>
      <c r="I9962" s="102">
        <f t="shared" si="1097"/>
        <v>1.2511560695165826</v>
      </c>
      <c r="J9962" s="102">
        <f t="shared" si="1098"/>
        <v>29654.827688332527</v>
      </c>
      <c r="K9962" s="103">
        <f t="shared" si="1099"/>
        <v>2.7748831680619332</v>
      </c>
    </row>
    <row r="9963" spans="2:11" ht="16" thickBot="1" x14ac:dyDescent="0.25">
      <c r="B9963" s="39">
        <v>9948</v>
      </c>
      <c r="C9963" s="94">
        <v>0.13411041773875865</v>
      </c>
      <c r="D9963" s="104">
        <f t="shared" si="1095"/>
        <v>6.0272754161031639</v>
      </c>
      <c r="E9963" s="94">
        <v>0.85159314306607714</v>
      </c>
      <c r="F9963" s="105">
        <f t="shared" ref="F9963:F10015" si="1100">($N$18-$N$19)*E9963+$N$19</f>
        <v>1.851593143066077</v>
      </c>
      <c r="G9963" s="105">
        <f t="shared" si="1096"/>
        <v>29658.080080580567</v>
      </c>
      <c r="H9963" s="105">
        <f t="shared" ref="H9963:H10015" si="1101">+MAX(G9963,J9962)</f>
        <v>29658.080080580567</v>
      </c>
      <c r="I9963" s="105">
        <f t="shared" si="1097"/>
        <v>0</v>
      </c>
      <c r="J9963" s="105">
        <f t="shared" si="1098"/>
        <v>29659.931673723633</v>
      </c>
      <c r="K9963" s="106">
        <f t="shared" si="1099"/>
        <v>1.851593143066566</v>
      </c>
    </row>
    <row r="9964" spans="2:11" x14ac:dyDescent="0.2">
      <c r="B9964" s="35">
        <v>9949</v>
      </c>
      <c r="C9964" s="93">
        <v>0.53932190186384732</v>
      </c>
      <c r="D9964" s="101">
        <f t="shared" ref="D9964:D10015" si="1102">-LN(C9964)/$N$16</f>
        <v>1.8523279974351841</v>
      </c>
      <c r="E9964" s="93">
        <v>0.91060522911266162</v>
      </c>
      <c r="F9964" s="102">
        <f t="shared" si="1100"/>
        <v>1.9106052291126616</v>
      </c>
      <c r="G9964" s="102">
        <f t="shared" ref="G9964:G10015" si="1103">G9963+D9964</f>
        <v>29659.932408578003</v>
      </c>
      <c r="H9964" s="102">
        <f t="shared" si="1101"/>
        <v>29659.932408578003</v>
      </c>
      <c r="I9964" s="102">
        <f t="shared" si="1097"/>
        <v>0</v>
      </c>
      <c r="J9964" s="102">
        <f t="shared" si="1098"/>
        <v>29661.843013807116</v>
      </c>
      <c r="K9964" s="103">
        <f t="shared" si="1099"/>
        <v>1.9106052291135711</v>
      </c>
    </row>
    <row r="9965" spans="2:11" x14ac:dyDescent="0.2">
      <c r="B9965" s="35">
        <v>9950</v>
      </c>
      <c r="C9965" s="93">
        <v>0.88278379697148601</v>
      </c>
      <c r="D9965" s="101">
        <f t="shared" si="1102"/>
        <v>0.37402487670265022</v>
      </c>
      <c r="E9965" s="93">
        <v>0.91462177135461731</v>
      </c>
      <c r="F9965" s="102">
        <f t="shared" si="1100"/>
        <v>1.9146217713546174</v>
      </c>
      <c r="G9965" s="102">
        <f t="shared" si="1103"/>
        <v>29660.306433454705</v>
      </c>
      <c r="H9965" s="102">
        <f t="shared" si="1101"/>
        <v>29661.843013807116</v>
      </c>
      <c r="I9965" s="102">
        <f t="shared" si="1097"/>
        <v>1.5365803524109651</v>
      </c>
      <c r="J9965" s="102">
        <f t="shared" si="1098"/>
        <v>29663.757635578469</v>
      </c>
      <c r="K9965" s="103">
        <f t="shared" si="1099"/>
        <v>3.451202123764233</v>
      </c>
    </row>
    <row r="9966" spans="2:11" x14ac:dyDescent="0.2">
      <c r="B9966" s="35">
        <v>9951</v>
      </c>
      <c r="C9966" s="93">
        <v>0.72103714397875063</v>
      </c>
      <c r="D9966" s="101">
        <f t="shared" si="1102"/>
        <v>0.98119387714979722</v>
      </c>
      <c r="E9966" s="93">
        <v>0.95891476663843456</v>
      </c>
      <c r="F9966" s="102">
        <f t="shared" si="1100"/>
        <v>1.9589147666384346</v>
      </c>
      <c r="G9966" s="102">
        <f t="shared" si="1103"/>
        <v>29661.287627331854</v>
      </c>
      <c r="H9966" s="102">
        <f t="shared" si="1101"/>
        <v>29663.757635578469</v>
      </c>
      <c r="I9966" s="102">
        <f t="shared" si="1097"/>
        <v>2.4700082466151798</v>
      </c>
      <c r="J9966" s="102">
        <f t="shared" si="1098"/>
        <v>29665.716550345107</v>
      </c>
      <c r="K9966" s="103">
        <f t="shared" si="1099"/>
        <v>4.4289230132526427</v>
      </c>
    </row>
    <row r="9967" spans="2:11" ht="16" thickBot="1" x14ac:dyDescent="0.25">
      <c r="B9967" s="39">
        <v>9952</v>
      </c>
      <c r="C9967" s="94">
        <v>2.634861332775007E-2</v>
      </c>
      <c r="D9967" s="104">
        <f t="shared" si="1102"/>
        <v>10.909018891537025</v>
      </c>
      <c r="E9967" s="94">
        <v>0.69707520380945909</v>
      </c>
      <c r="F9967" s="105">
        <f t="shared" si="1100"/>
        <v>1.697075203809459</v>
      </c>
      <c r="G9967" s="105">
        <f t="shared" si="1103"/>
        <v>29672.19664622339</v>
      </c>
      <c r="H9967" s="105">
        <f t="shared" si="1101"/>
        <v>29672.19664622339</v>
      </c>
      <c r="I9967" s="105">
        <f t="shared" si="1097"/>
        <v>0</v>
      </c>
      <c r="J9967" s="105">
        <f t="shared" si="1098"/>
        <v>29673.893721427201</v>
      </c>
      <c r="K9967" s="106">
        <f t="shared" si="1099"/>
        <v>1.6970752038105275</v>
      </c>
    </row>
    <row r="9968" spans="2:11" x14ac:dyDescent="0.2">
      <c r="B9968" s="35">
        <v>9953</v>
      </c>
      <c r="C9968" s="93">
        <v>0.42071432657259256</v>
      </c>
      <c r="D9968" s="101">
        <f t="shared" si="1102"/>
        <v>2.5974037045057479</v>
      </c>
      <c r="E9968" s="93">
        <v>0.92412155103008098</v>
      </c>
      <c r="F9968" s="102">
        <f t="shared" si="1100"/>
        <v>1.9241215510300811</v>
      </c>
      <c r="G9968" s="102">
        <f t="shared" si="1103"/>
        <v>29674.794049927896</v>
      </c>
      <c r="H9968" s="102">
        <f t="shared" si="1101"/>
        <v>29674.794049927896</v>
      </c>
      <c r="I9968" s="102">
        <f t="shared" si="1097"/>
        <v>0</v>
      </c>
      <c r="J9968" s="102">
        <f t="shared" si="1098"/>
        <v>29676.718171478926</v>
      </c>
      <c r="K9968" s="103">
        <f t="shared" si="1099"/>
        <v>1.9241215510301117</v>
      </c>
    </row>
    <row r="9969" spans="2:11" x14ac:dyDescent="0.2">
      <c r="B9969" s="35">
        <v>9954</v>
      </c>
      <c r="C9969" s="93">
        <v>0.54946123149548554</v>
      </c>
      <c r="D9969" s="101">
        <f t="shared" si="1102"/>
        <v>1.7964511798677012</v>
      </c>
      <c r="E9969" s="93">
        <v>0.49544762704319134</v>
      </c>
      <c r="F9969" s="102">
        <f t="shared" si="1100"/>
        <v>1.4954476270431913</v>
      </c>
      <c r="G9969" s="102">
        <f t="shared" si="1103"/>
        <v>29676.590501107763</v>
      </c>
      <c r="H9969" s="102">
        <f t="shared" si="1101"/>
        <v>29676.718171478926</v>
      </c>
      <c r="I9969" s="102">
        <f t="shared" si="1097"/>
        <v>0.12767037116282154</v>
      </c>
      <c r="J9969" s="102">
        <f t="shared" si="1098"/>
        <v>29678.213619105969</v>
      </c>
      <c r="K9969" s="103">
        <f t="shared" si="1099"/>
        <v>1.6231179982059984</v>
      </c>
    </row>
    <row r="9970" spans="2:11" x14ac:dyDescent="0.2">
      <c r="B9970" s="35">
        <v>9955</v>
      </c>
      <c r="C9970" s="93">
        <v>0.5305117173779319</v>
      </c>
      <c r="D9970" s="101">
        <f t="shared" si="1102"/>
        <v>1.9017397012468964</v>
      </c>
      <c r="E9970" s="93">
        <v>0.71330874957845869</v>
      </c>
      <c r="F9970" s="102">
        <f t="shared" si="1100"/>
        <v>1.7133087495784587</v>
      </c>
      <c r="G9970" s="102">
        <f t="shared" si="1103"/>
        <v>29678.49224080901</v>
      </c>
      <c r="H9970" s="102">
        <f t="shared" si="1101"/>
        <v>29678.49224080901</v>
      </c>
      <c r="I9970" s="102">
        <f t="shared" si="1097"/>
        <v>0</v>
      </c>
      <c r="J9970" s="102">
        <f t="shared" si="1098"/>
        <v>29680.205549558588</v>
      </c>
      <c r="K9970" s="103">
        <f t="shared" si="1099"/>
        <v>1.713308749578573</v>
      </c>
    </row>
    <row r="9971" spans="2:11" ht="16" thickBot="1" x14ac:dyDescent="0.25">
      <c r="B9971" s="39">
        <v>9956</v>
      </c>
      <c r="C9971" s="94">
        <v>0.13836775718560779</v>
      </c>
      <c r="D9971" s="104">
        <f t="shared" si="1102"/>
        <v>5.9335206937559493</v>
      </c>
      <c r="E9971" s="94">
        <v>0.27706822272458764</v>
      </c>
      <c r="F9971" s="105">
        <f t="shared" si="1100"/>
        <v>1.2770682227245875</v>
      </c>
      <c r="G9971" s="105">
        <f t="shared" si="1103"/>
        <v>29684.425761502767</v>
      </c>
      <c r="H9971" s="105">
        <f t="shared" si="1101"/>
        <v>29684.425761502767</v>
      </c>
      <c r="I9971" s="105">
        <f t="shared" si="1097"/>
        <v>0</v>
      </c>
      <c r="J9971" s="105">
        <f t="shared" si="1098"/>
        <v>29685.702829725491</v>
      </c>
      <c r="K9971" s="106">
        <f t="shared" si="1099"/>
        <v>1.2770682227237558</v>
      </c>
    </row>
    <row r="9972" spans="2:11" x14ac:dyDescent="0.2">
      <c r="B9972" s="35">
        <v>9957</v>
      </c>
      <c r="C9972" s="93">
        <v>0.97982095134097513</v>
      </c>
      <c r="D9972" s="101">
        <f t="shared" si="1102"/>
        <v>6.1156280168952054E-2</v>
      </c>
      <c r="E9972" s="93">
        <v>0.44845454833311849</v>
      </c>
      <c r="F9972" s="102">
        <f t="shared" si="1100"/>
        <v>1.4484545483331184</v>
      </c>
      <c r="G9972" s="102">
        <f t="shared" si="1103"/>
        <v>29684.486917782935</v>
      </c>
      <c r="H9972" s="102">
        <f t="shared" si="1101"/>
        <v>29685.702829725491</v>
      </c>
      <c r="I9972" s="102">
        <f t="shared" si="1097"/>
        <v>1.2159119425559766</v>
      </c>
      <c r="J9972" s="102">
        <f t="shared" si="1098"/>
        <v>29687.151284273823</v>
      </c>
      <c r="K9972" s="103">
        <f t="shared" si="1099"/>
        <v>2.6643664908879146</v>
      </c>
    </row>
    <row r="9973" spans="2:11" x14ac:dyDescent="0.2">
      <c r="B9973" s="35">
        <v>9958</v>
      </c>
      <c r="C9973" s="93">
        <v>0.69152379583412449</v>
      </c>
      <c r="D9973" s="101">
        <f t="shared" si="1102"/>
        <v>1.1065731496853179</v>
      </c>
      <c r="E9973" s="93">
        <v>0.71876701369165297</v>
      </c>
      <c r="F9973" s="102">
        <f t="shared" si="1100"/>
        <v>1.7187670136916529</v>
      </c>
      <c r="G9973" s="102">
        <f t="shared" si="1103"/>
        <v>29685.593490932621</v>
      </c>
      <c r="H9973" s="102">
        <f t="shared" si="1101"/>
        <v>29687.151284273823</v>
      </c>
      <c r="I9973" s="102">
        <f t="shared" si="1097"/>
        <v>1.5577933412023413</v>
      </c>
      <c r="J9973" s="102">
        <f t="shared" si="1098"/>
        <v>29688.870051287515</v>
      </c>
      <c r="K9973" s="103">
        <f t="shared" si="1099"/>
        <v>3.2765603548941726</v>
      </c>
    </row>
    <row r="9974" spans="2:11" x14ac:dyDescent="0.2">
      <c r="B9974" s="35">
        <v>9959</v>
      </c>
      <c r="C9974" s="93">
        <v>0.44111864568370174</v>
      </c>
      <c r="D9974" s="101">
        <f t="shared" si="1102"/>
        <v>2.4553242056638664</v>
      </c>
      <c r="E9974" s="93">
        <v>0.3575977460509836</v>
      </c>
      <c r="F9974" s="102">
        <f t="shared" si="1100"/>
        <v>1.3575977460509836</v>
      </c>
      <c r="G9974" s="102">
        <f t="shared" si="1103"/>
        <v>29688.048815138285</v>
      </c>
      <c r="H9974" s="102">
        <f t="shared" si="1101"/>
        <v>29688.870051287515</v>
      </c>
      <c r="I9974" s="102">
        <f t="shared" si="1097"/>
        <v>0.82123614922966226</v>
      </c>
      <c r="J9974" s="102">
        <f t="shared" si="1098"/>
        <v>29690.227649033564</v>
      </c>
      <c r="K9974" s="103">
        <f t="shared" si="1099"/>
        <v>2.1788338952792401</v>
      </c>
    </row>
    <row r="9975" spans="2:11" ht="16" thickBot="1" x14ac:dyDescent="0.25">
      <c r="B9975" s="39">
        <v>9960</v>
      </c>
      <c r="C9975" s="94">
        <v>0.14958877858471586</v>
      </c>
      <c r="D9975" s="104">
        <f t="shared" si="1102"/>
        <v>5.6995956771466982</v>
      </c>
      <c r="E9975" s="94">
        <v>0.31374265674681323</v>
      </c>
      <c r="F9975" s="105">
        <f t="shared" si="1100"/>
        <v>1.3137426567468133</v>
      </c>
      <c r="G9975" s="105">
        <f t="shared" si="1103"/>
        <v>29693.748410815431</v>
      </c>
      <c r="H9975" s="105">
        <f t="shared" si="1101"/>
        <v>29693.748410815431</v>
      </c>
      <c r="I9975" s="105">
        <f t="shared" si="1097"/>
        <v>0</v>
      </c>
      <c r="J9975" s="105">
        <f t="shared" si="1098"/>
        <v>29695.062153472179</v>
      </c>
      <c r="K9975" s="106">
        <f t="shared" si="1099"/>
        <v>1.313742656748218</v>
      </c>
    </row>
    <row r="9976" spans="2:11" x14ac:dyDescent="0.2">
      <c r="B9976" s="35">
        <v>9961</v>
      </c>
      <c r="C9976" s="93">
        <v>0.65572865344541886</v>
      </c>
      <c r="D9976" s="101">
        <f t="shared" si="1102"/>
        <v>1.2660246409511411</v>
      </c>
      <c r="E9976" s="93">
        <v>0.38197847760326209</v>
      </c>
      <c r="F9976" s="102">
        <f t="shared" si="1100"/>
        <v>1.381978477603262</v>
      </c>
      <c r="G9976" s="102">
        <f t="shared" si="1103"/>
        <v>29695.014435456382</v>
      </c>
      <c r="H9976" s="102">
        <f t="shared" si="1101"/>
        <v>29695.062153472179</v>
      </c>
      <c r="I9976" s="102">
        <f t="shared" si="1097"/>
        <v>4.7718015797727276E-2</v>
      </c>
      <c r="J9976" s="102">
        <f t="shared" si="1098"/>
        <v>29696.444131949782</v>
      </c>
      <c r="K9976" s="103">
        <f t="shared" si="1099"/>
        <v>1.4296964934001153</v>
      </c>
    </row>
    <row r="9977" spans="2:11" x14ac:dyDescent="0.2">
      <c r="B9977" s="35">
        <v>9962</v>
      </c>
      <c r="C9977" s="93">
        <v>0.36872746785570076</v>
      </c>
      <c r="D9977" s="101">
        <f t="shared" si="1102"/>
        <v>2.9930924319455214</v>
      </c>
      <c r="E9977" s="93">
        <v>0.40759897934979095</v>
      </c>
      <c r="F9977" s="102">
        <f t="shared" si="1100"/>
        <v>1.4075989793497909</v>
      </c>
      <c r="G9977" s="102">
        <f t="shared" si="1103"/>
        <v>29698.007527888327</v>
      </c>
      <c r="H9977" s="102">
        <f t="shared" si="1101"/>
        <v>29698.007527888327</v>
      </c>
      <c r="I9977" s="102">
        <f t="shared" si="1097"/>
        <v>0</v>
      </c>
      <c r="J9977" s="102">
        <f t="shared" si="1098"/>
        <v>29699.415126867676</v>
      </c>
      <c r="K9977" s="103">
        <f t="shared" si="1099"/>
        <v>1.4075989793491317</v>
      </c>
    </row>
    <row r="9978" spans="2:11" x14ac:dyDescent="0.2">
      <c r="B9978" s="35">
        <v>9963</v>
      </c>
      <c r="C9978" s="93">
        <v>0.77818010759394596</v>
      </c>
      <c r="D9978" s="101">
        <f t="shared" si="1102"/>
        <v>0.75239184249745694</v>
      </c>
      <c r="E9978" s="93">
        <v>0.4249206921562626</v>
      </c>
      <c r="F9978" s="102">
        <f t="shared" si="1100"/>
        <v>1.4249206921562627</v>
      </c>
      <c r="G9978" s="102">
        <f t="shared" si="1103"/>
        <v>29698.759919730823</v>
      </c>
      <c r="H9978" s="102">
        <f t="shared" si="1101"/>
        <v>29699.415126867676</v>
      </c>
      <c r="I9978" s="102">
        <f t="shared" si="1097"/>
        <v>0.65520713685327792</v>
      </c>
      <c r="J9978" s="102">
        <f t="shared" si="1098"/>
        <v>29700.840047559832</v>
      </c>
      <c r="K9978" s="103">
        <f t="shared" si="1099"/>
        <v>2.0801278290091432</v>
      </c>
    </row>
    <row r="9979" spans="2:11" ht="16" thickBot="1" x14ac:dyDescent="0.25">
      <c r="B9979" s="39">
        <v>9964</v>
      </c>
      <c r="C9979" s="94">
        <v>0.95923130686142399</v>
      </c>
      <c r="D9979" s="104">
        <f t="shared" si="1102"/>
        <v>0.12486911186613986</v>
      </c>
      <c r="E9979" s="94">
        <v>0.35786108667131544</v>
      </c>
      <c r="F9979" s="105">
        <f t="shared" si="1100"/>
        <v>1.3578610866713154</v>
      </c>
      <c r="G9979" s="105">
        <f t="shared" si="1103"/>
        <v>29698.88478884269</v>
      </c>
      <c r="H9979" s="105">
        <f t="shared" si="1101"/>
        <v>29700.840047559832</v>
      </c>
      <c r="I9979" s="105">
        <f t="shared" si="1097"/>
        <v>1.9552587171419873</v>
      </c>
      <c r="J9979" s="105">
        <f t="shared" si="1098"/>
        <v>29702.197908646503</v>
      </c>
      <c r="K9979" s="106">
        <f t="shared" si="1099"/>
        <v>3.3131198038136063</v>
      </c>
    </row>
    <row r="9980" spans="2:11" x14ac:dyDescent="0.2">
      <c r="B9980" s="35">
        <v>9965</v>
      </c>
      <c r="C9980" s="93">
        <v>0.69745764601051208</v>
      </c>
      <c r="D9980" s="101">
        <f t="shared" si="1102"/>
        <v>1.0809404690876403</v>
      </c>
      <c r="E9980" s="93">
        <v>0.25842857936232611</v>
      </c>
      <c r="F9980" s="102">
        <f t="shared" si="1100"/>
        <v>1.258428579362326</v>
      </c>
      <c r="G9980" s="102">
        <f t="shared" si="1103"/>
        <v>29699.965729311778</v>
      </c>
      <c r="H9980" s="102">
        <f t="shared" si="1101"/>
        <v>29702.197908646503</v>
      </c>
      <c r="I9980" s="102">
        <f t="shared" si="1097"/>
        <v>2.2321793347255152</v>
      </c>
      <c r="J9980" s="102">
        <f t="shared" si="1098"/>
        <v>29703.456337225867</v>
      </c>
      <c r="K9980" s="103">
        <f t="shared" si="1099"/>
        <v>3.4906079140891961</v>
      </c>
    </row>
    <row r="9981" spans="2:11" x14ac:dyDescent="0.2">
      <c r="B9981" s="35">
        <v>9966</v>
      </c>
      <c r="C9981" s="93">
        <v>0.60297146887335495</v>
      </c>
      <c r="D9981" s="101">
        <f t="shared" si="1102"/>
        <v>1.517656196026774</v>
      </c>
      <c r="E9981" s="93">
        <v>0.7185692675470402</v>
      </c>
      <c r="F9981" s="102">
        <f t="shared" si="1100"/>
        <v>1.7185692675470401</v>
      </c>
      <c r="G9981" s="102">
        <f t="shared" si="1103"/>
        <v>29701.483385507803</v>
      </c>
      <c r="H9981" s="102">
        <f t="shared" si="1101"/>
        <v>29703.456337225867</v>
      </c>
      <c r="I9981" s="102">
        <f t="shared" si="1097"/>
        <v>1.9729517180639959</v>
      </c>
      <c r="J9981" s="102">
        <f t="shared" si="1098"/>
        <v>29705.174906493416</v>
      </c>
      <c r="K9981" s="103">
        <f t="shared" si="1099"/>
        <v>3.691520985612442</v>
      </c>
    </row>
    <row r="9982" spans="2:11" x14ac:dyDescent="0.2">
      <c r="B9982" s="35">
        <v>9967</v>
      </c>
      <c r="C9982" s="93">
        <v>8.1764127162147759E-2</v>
      </c>
      <c r="D9982" s="101">
        <f t="shared" si="1102"/>
        <v>7.511750024435031</v>
      </c>
      <c r="E9982" s="93">
        <v>0.97395485425186268</v>
      </c>
      <c r="F9982" s="102">
        <f t="shared" si="1100"/>
        <v>1.9739548542518626</v>
      </c>
      <c r="G9982" s="102">
        <f t="shared" si="1103"/>
        <v>29708.995135532237</v>
      </c>
      <c r="H9982" s="102">
        <f t="shared" si="1101"/>
        <v>29708.995135532237</v>
      </c>
      <c r="I9982" s="102">
        <f t="shared" si="1097"/>
        <v>0</v>
      </c>
      <c r="J9982" s="102">
        <f t="shared" si="1098"/>
        <v>29710.96909038649</v>
      </c>
      <c r="K9982" s="103">
        <f t="shared" si="1099"/>
        <v>1.9739548542529519</v>
      </c>
    </row>
    <row r="9983" spans="2:11" ht="16" thickBot="1" x14ac:dyDescent="0.25">
      <c r="B9983" s="39">
        <v>9968</v>
      </c>
      <c r="C9983" s="94">
        <v>5.1699896076611074E-2</v>
      </c>
      <c r="D9983" s="104">
        <f t="shared" si="1102"/>
        <v>8.8868985227800525</v>
      </c>
      <c r="E9983" s="94">
        <v>9.7076266471350259E-2</v>
      </c>
      <c r="F9983" s="105">
        <f t="shared" si="1100"/>
        <v>1.0970762664713503</v>
      </c>
      <c r="G9983" s="105">
        <f t="shared" si="1103"/>
        <v>29717.882034055019</v>
      </c>
      <c r="H9983" s="105">
        <f t="shared" si="1101"/>
        <v>29717.882034055019</v>
      </c>
      <c r="I9983" s="105">
        <f t="shared" si="1097"/>
        <v>0</v>
      </c>
      <c r="J9983" s="105">
        <f t="shared" si="1098"/>
        <v>29718.979110321492</v>
      </c>
      <c r="K9983" s="106">
        <f t="shared" si="1099"/>
        <v>1.0970762664728682</v>
      </c>
    </row>
    <row r="9984" spans="2:11" x14ac:dyDescent="0.2">
      <c r="B9984" s="35">
        <v>9969</v>
      </c>
      <c r="C9984" s="93">
        <v>0.95727144140973042</v>
      </c>
      <c r="D9984" s="101">
        <f t="shared" si="1102"/>
        <v>0.13100486973024136</v>
      </c>
      <c r="E9984" s="93">
        <v>0.17842427214453505</v>
      </c>
      <c r="F9984" s="102">
        <f t="shared" si="1100"/>
        <v>1.178424272144535</v>
      </c>
      <c r="G9984" s="102">
        <f t="shared" si="1103"/>
        <v>29718.01303892475</v>
      </c>
      <c r="H9984" s="102">
        <f t="shared" si="1101"/>
        <v>29718.979110321492</v>
      </c>
      <c r="I9984" s="102">
        <f t="shared" si="1097"/>
        <v>0.96607139674233622</v>
      </c>
      <c r="J9984" s="102">
        <f t="shared" si="1098"/>
        <v>29720.157534593636</v>
      </c>
      <c r="K9984" s="103">
        <f t="shared" si="1099"/>
        <v>2.1444956688865204</v>
      </c>
    </row>
    <row r="9985" spans="2:11" x14ac:dyDescent="0.2">
      <c r="B9985" s="35">
        <v>9970</v>
      </c>
      <c r="C9985" s="93">
        <v>0.89714161462619513</v>
      </c>
      <c r="D9985" s="101">
        <f t="shared" si="1102"/>
        <v>0.32562466064090007</v>
      </c>
      <c r="E9985" s="93">
        <v>7.982325547765301E-2</v>
      </c>
      <c r="F9985" s="102">
        <f t="shared" si="1100"/>
        <v>1.079823255477653</v>
      </c>
      <c r="G9985" s="102">
        <f t="shared" si="1103"/>
        <v>29718.338663585389</v>
      </c>
      <c r="H9985" s="102">
        <f t="shared" si="1101"/>
        <v>29720.157534593636</v>
      </c>
      <c r="I9985" s="102">
        <f t="shared" si="1097"/>
        <v>1.8188710082467878</v>
      </c>
      <c r="J9985" s="102">
        <f t="shared" si="1098"/>
        <v>29721.237357849113</v>
      </c>
      <c r="K9985" s="103">
        <f t="shared" si="1099"/>
        <v>2.8986942637238826</v>
      </c>
    </row>
    <row r="9986" spans="2:11" x14ac:dyDescent="0.2">
      <c r="B9986" s="35">
        <v>9971</v>
      </c>
      <c r="C9986" s="93">
        <v>0.63331813279701166</v>
      </c>
      <c r="D9986" s="101">
        <f t="shared" si="1102"/>
        <v>1.3703472108916908</v>
      </c>
      <c r="E9986" s="93">
        <v>0.49564092956750283</v>
      </c>
      <c r="F9986" s="102">
        <f t="shared" si="1100"/>
        <v>1.4956409295675028</v>
      </c>
      <c r="G9986" s="102">
        <f t="shared" si="1103"/>
        <v>29719.709010796279</v>
      </c>
      <c r="H9986" s="102">
        <f t="shared" si="1101"/>
        <v>29721.237357849113</v>
      </c>
      <c r="I9986" s="102">
        <f t="shared" si="1097"/>
        <v>1.5283470528338512</v>
      </c>
      <c r="J9986" s="102">
        <f t="shared" si="1098"/>
        <v>29722.73299877868</v>
      </c>
      <c r="K9986" s="103">
        <f t="shared" si="1099"/>
        <v>3.0239879824002855</v>
      </c>
    </row>
    <row r="9987" spans="2:11" ht="16" thickBot="1" x14ac:dyDescent="0.25">
      <c r="B9987" s="39">
        <v>9972</v>
      </c>
      <c r="C9987" s="94">
        <v>4.9168279181386776E-2</v>
      </c>
      <c r="D9987" s="104">
        <f t="shared" si="1102"/>
        <v>9.037519786495853</v>
      </c>
      <c r="E9987" s="94">
        <v>0.48107090571188982</v>
      </c>
      <c r="F9987" s="105">
        <f t="shared" si="1100"/>
        <v>1.4810709057118898</v>
      </c>
      <c r="G9987" s="105">
        <f t="shared" si="1103"/>
        <v>29728.746530582775</v>
      </c>
      <c r="H9987" s="105">
        <f t="shared" si="1101"/>
        <v>29728.746530582775</v>
      </c>
      <c r="I9987" s="105">
        <f t="shared" si="1097"/>
        <v>0</v>
      </c>
      <c r="J9987" s="105">
        <f t="shared" si="1098"/>
        <v>29730.227601488488</v>
      </c>
      <c r="K9987" s="106">
        <f t="shared" si="1099"/>
        <v>1.4810709057128406</v>
      </c>
    </row>
    <row r="9988" spans="2:11" x14ac:dyDescent="0.2">
      <c r="B9988" s="35">
        <v>9973</v>
      </c>
      <c r="C9988" s="93">
        <v>0.49325190630806215</v>
      </c>
      <c r="D9988" s="101">
        <f t="shared" si="1102"/>
        <v>2.120205807888242</v>
      </c>
      <c r="E9988" s="93">
        <v>0.51118365038108049</v>
      </c>
      <c r="F9988" s="102">
        <f t="shared" si="1100"/>
        <v>1.5111836503810805</v>
      </c>
      <c r="G9988" s="102">
        <f t="shared" si="1103"/>
        <v>29730.866736390664</v>
      </c>
      <c r="H9988" s="102">
        <f t="shared" si="1101"/>
        <v>29730.866736390664</v>
      </c>
      <c r="I9988" s="102">
        <f t="shared" si="1097"/>
        <v>0</v>
      </c>
      <c r="J9988" s="102">
        <f t="shared" si="1098"/>
        <v>29732.377920041046</v>
      </c>
      <c r="K9988" s="103">
        <f t="shared" si="1099"/>
        <v>1.5111836503820086</v>
      </c>
    </row>
    <row r="9989" spans="2:11" x14ac:dyDescent="0.2">
      <c r="B9989" s="35">
        <v>9974</v>
      </c>
      <c r="C9989" s="93">
        <v>0.84420797690003446</v>
      </c>
      <c r="D9989" s="101">
        <f t="shared" si="1102"/>
        <v>0.50806918984241156</v>
      </c>
      <c r="E9989" s="93">
        <v>0.27121905742254415</v>
      </c>
      <c r="F9989" s="102">
        <f t="shared" si="1100"/>
        <v>1.2712190574225442</v>
      </c>
      <c r="G9989" s="102">
        <f t="shared" si="1103"/>
        <v>29731.374805580508</v>
      </c>
      <c r="H9989" s="102">
        <f t="shared" si="1101"/>
        <v>29732.377920041046</v>
      </c>
      <c r="I9989" s="102">
        <f t="shared" si="1097"/>
        <v>1.0031144605381996</v>
      </c>
      <c r="J9989" s="102">
        <f t="shared" si="1098"/>
        <v>29733.64913909847</v>
      </c>
      <c r="K9989" s="103">
        <f t="shared" si="1099"/>
        <v>2.2743335179620772</v>
      </c>
    </row>
    <row r="9990" spans="2:11" x14ac:dyDescent="0.2">
      <c r="B9990" s="35">
        <v>9975</v>
      </c>
      <c r="C9990" s="93">
        <v>0.69609608154932445</v>
      </c>
      <c r="D9990" s="101">
        <f t="shared" si="1102"/>
        <v>1.0868027399173241</v>
      </c>
      <c r="E9990" s="93">
        <v>0.15886664806392803</v>
      </c>
      <c r="F9990" s="102">
        <f t="shared" si="1100"/>
        <v>1.158866648063928</v>
      </c>
      <c r="G9990" s="102">
        <f t="shared" si="1103"/>
        <v>29732.461608320424</v>
      </c>
      <c r="H9990" s="102">
        <f t="shared" si="1101"/>
        <v>29733.64913909847</v>
      </c>
      <c r="I9990" s="102">
        <f t="shared" si="1097"/>
        <v>1.1875307780464937</v>
      </c>
      <c r="J9990" s="102">
        <f t="shared" si="1098"/>
        <v>29734.808005746534</v>
      </c>
      <c r="K9990" s="103">
        <f t="shared" si="1099"/>
        <v>2.3463974261103431</v>
      </c>
    </row>
    <row r="9991" spans="2:11" ht="16" thickBot="1" x14ac:dyDescent="0.25">
      <c r="B9991" s="39">
        <v>9976</v>
      </c>
      <c r="C9991" s="94">
        <v>0.13713433529707586</v>
      </c>
      <c r="D9991" s="104">
        <f t="shared" si="1102"/>
        <v>5.9603828518951936</v>
      </c>
      <c r="E9991" s="94">
        <v>0.81745415576270908</v>
      </c>
      <c r="F9991" s="105">
        <f t="shared" si="1100"/>
        <v>1.8174541557627091</v>
      </c>
      <c r="G9991" s="105">
        <f t="shared" si="1103"/>
        <v>29738.421991172319</v>
      </c>
      <c r="H9991" s="105">
        <f t="shared" si="1101"/>
        <v>29738.421991172319</v>
      </c>
      <c r="I9991" s="105">
        <f t="shared" si="1097"/>
        <v>0</v>
      </c>
      <c r="J9991" s="105">
        <f t="shared" si="1098"/>
        <v>29740.239445328083</v>
      </c>
      <c r="K9991" s="106">
        <f t="shared" si="1099"/>
        <v>1.8174541557636985</v>
      </c>
    </row>
    <row r="9992" spans="2:11" x14ac:dyDescent="0.2">
      <c r="B9992" s="35">
        <v>9977</v>
      </c>
      <c r="C9992" s="93">
        <v>1.2239521683363619E-2</v>
      </c>
      <c r="D9992" s="101">
        <f t="shared" si="1102"/>
        <v>13.209255242454287</v>
      </c>
      <c r="E9992" s="93">
        <v>0.71914606972974982</v>
      </c>
      <c r="F9992" s="102">
        <f t="shared" si="1100"/>
        <v>1.7191460697297498</v>
      </c>
      <c r="G9992" s="102">
        <f t="shared" si="1103"/>
        <v>29751.631246414774</v>
      </c>
      <c r="H9992" s="102">
        <f t="shared" si="1101"/>
        <v>29751.631246414774</v>
      </c>
      <c r="I9992" s="102">
        <f t="shared" si="1097"/>
        <v>0</v>
      </c>
      <c r="J9992" s="102">
        <f t="shared" si="1098"/>
        <v>29753.350392484503</v>
      </c>
      <c r="K9992" s="103">
        <f t="shared" si="1099"/>
        <v>1.7191460697285947</v>
      </c>
    </row>
    <row r="9993" spans="2:11" x14ac:dyDescent="0.2">
      <c r="B9993" s="35">
        <v>9978</v>
      </c>
      <c r="C9993" s="93">
        <v>0.23565756876699362</v>
      </c>
      <c r="D9993" s="101">
        <f t="shared" si="1102"/>
        <v>4.3361265223439158</v>
      </c>
      <c r="E9993" s="93">
        <v>0.10806034996440872</v>
      </c>
      <c r="F9993" s="102">
        <f t="shared" si="1100"/>
        <v>1.1080603499644086</v>
      </c>
      <c r="G9993" s="102">
        <f t="shared" si="1103"/>
        <v>29755.967372937117</v>
      </c>
      <c r="H9993" s="102">
        <f t="shared" si="1101"/>
        <v>29755.967372937117</v>
      </c>
      <c r="I9993" s="102">
        <f t="shared" si="1097"/>
        <v>0</v>
      </c>
      <c r="J9993" s="102">
        <f t="shared" si="1098"/>
        <v>29757.075433287082</v>
      </c>
      <c r="K9993" s="103">
        <f t="shared" si="1099"/>
        <v>1.1080603499649442</v>
      </c>
    </row>
    <row r="9994" spans="2:11" x14ac:dyDescent="0.2">
      <c r="B9994" s="35">
        <v>9979</v>
      </c>
      <c r="C9994" s="93">
        <v>0.59546938700559793</v>
      </c>
      <c r="D9994" s="101">
        <f t="shared" si="1102"/>
        <v>1.5552158961588023</v>
      </c>
      <c r="E9994" s="93">
        <v>0.91061445954422493</v>
      </c>
      <c r="F9994" s="102">
        <f t="shared" si="1100"/>
        <v>1.9106144595442249</v>
      </c>
      <c r="G9994" s="102">
        <f t="shared" si="1103"/>
        <v>29757.522588833275</v>
      </c>
      <c r="H9994" s="102">
        <f t="shared" si="1101"/>
        <v>29757.522588833275</v>
      </c>
      <c r="I9994" s="102">
        <f t="shared" si="1097"/>
        <v>0</v>
      </c>
      <c r="J9994" s="102">
        <f t="shared" si="1098"/>
        <v>29759.433203292818</v>
      </c>
      <c r="K9994" s="103">
        <f t="shared" si="1099"/>
        <v>1.9106144595425576</v>
      </c>
    </row>
    <row r="9995" spans="2:11" ht="16" thickBot="1" x14ac:dyDescent="0.25">
      <c r="B9995" s="39">
        <v>9980</v>
      </c>
      <c r="C9995" s="94">
        <v>0.520112290246866</v>
      </c>
      <c r="D9995" s="104">
        <f t="shared" si="1102"/>
        <v>1.9611316438095483</v>
      </c>
      <c r="E9995" s="94">
        <v>0.58963037250311323</v>
      </c>
      <c r="F9995" s="105">
        <f t="shared" si="1100"/>
        <v>1.5896303725031133</v>
      </c>
      <c r="G9995" s="105">
        <f t="shared" si="1103"/>
        <v>29759.483720477085</v>
      </c>
      <c r="H9995" s="105">
        <f t="shared" si="1101"/>
        <v>29759.483720477085</v>
      </c>
      <c r="I9995" s="105">
        <f t="shared" si="1097"/>
        <v>0</v>
      </c>
      <c r="J9995" s="105">
        <f t="shared" si="1098"/>
        <v>29761.073350849587</v>
      </c>
      <c r="K9995" s="106">
        <f t="shared" si="1099"/>
        <v>1.5896303725021426</v>
      </c>
    </row>
    <row r="9996" spans="2:11" x14ac:dyDescent="0.2">
      <c r="B9996" s="35">
        <v>9981</v>
      </c>
      <c r="C9996" s="93">
        <v>0.26964078268713521</v>
      </c>
      <c r="D9996" s="101">
        <f t="shared" si="1102"/>
        <v>3.9319939208687651</v>
      </c>
      <c r="E9996" s="93">
        <v>0.48238661974226349</v>
      </c>
      <c r="F9996" s="102">
        <f t="shared" si="1100"/>
        <v>1.4823866197422635</v>
      </c>
      <c r="G9996" s="102">
        <f t="shared" si="1103"/>
        <v>29763.415714397954</v>
      </c>
      <c r="H9996" s="102">
        <f t="shared" si="1101"/>
        <v>29763.415714397954</v>
      </c>
      <c r="I9996" s="102">
        <f t="shared" si="1097"/>
        <v>0</v>
      </c>
      <c r="J9996" s="102">
        <f t="shared" si="1098"/>
        <v>29764.898101017698</v>
      </c>
      <c r="K9996" s="103">
        <f t="shared" si="1099"/>
        <v>1.4823866197439202</v>
      </c>
    </row>
    <row r="9997" spans="2:11" x14ac:dyDescent="0.2">
      <c r="B9997" s="35">
        <v>9982</v>
      </c>
      <c r="C9997" s="93">
        <v>0.67283254101092593</v>
      </c>
      <c r="D9997" s="101">
        <f t="shared" si="1102"/>
        <v>1.1887764148465199</v>
      </c>
      <c r="E9997" s="93">
        <v>0.83568076730335072</v>
      </c>
      <c r="F9997" s="102">
        <f t="shared" si="1100"/>
        <v>1.8356807673033506</v>
      </c>
      <c r="G9997" s="102">
        <f t="shared" si="1103"/>
        <v>29764.604490812799</v>
      </c>
      <c r="H9997" s="102">
        <f t="shared" si="1101"/>
        <v>29764.898101017698</v>
      </c>
      <c r="I9997" s="102">
        <f t="shared" si="1097"/>
        <v>0.29361020489886869</v>
      </c>
      <c r="J9997" s="102">
        <f t="shared" si="1098"/>
        <v>29766.733781785002</v>
      </c>
      <c r="K9997" s="103">
        <f t="shared" si="1099"/>
        <v>2.1292909722033073</v>
      </c>
    </row>
    <row r="9998" spans="2:11" x14ac:dyDescent="0.2">
      <c r="B9998" s="35">
        <v>9983</v>
      </c>
      <c r="C9998" s="93">
        <v>0.20292537370603647</v>
      </c>
      <c r="D9998" s="101">
        <f t="shared" si="1102"/>
        <v>4.7847509542192945</v>
      </c>
      <c r="E9998" s="93">
        <v>0.32691521953965408</v>
      </c>
      <c r="F9998" s="102">
        <f t="shared" si="1100"/>
        <v>1.3269152195396541</v>
      </c>
      <c r="G9998" s="102">
        <f t="shared" si="1103"/>
        <v>29769.389241767018</v>
      </c>
      <c r="H9998" s="102">
        <f t="shared" si="1101"/>
        <v>29769.389241767018</v>
      </c>
      <c r="I9998" s="102">
        <f t="shared" si="1097"/>
        <v>0</v>
      </c>
      <c r="J9998" s="102">
        <f t="shared" si="1098"/>
        <v>29770.716156986557</v>
      </c>
      <c r="K9998" s="103">
        <f t="shared" si="1099"/>
        <v>1.3269152195389324</v>
      </c>
    </row>
    <row r="9999" spans="2:11" ht="16" thickBot="1" x14ac:dyDescent="0.25">
      <c r="B9999" s="39">
        <v>9984</v>
      </c>
      <c r="C9999" s="94">
        <v>0.62137276381052176</v>
      </c>
      <c r="D9999" s="104">
        <f t="shared" si="1102"/>
        <v>1.4274723400495273</v>
      </c>
      <c r="E9999" s="94">
        <v>0.40309205081671062</v>
      </c>
      <c r="F9999" s="105">
        <f t="shared" si="1100"/>
        <v>1.4030920508167106</v>
      </c>
      <c r="G9999" s="105">
        <f t="shared" si="1103"/>
        <v>29770.816714107066</v>
      </c>
      <c r="H9999" s="105">
        <f t="shared" si="1101"/>
        <v>29770.816714107066</v>
      </c>
      <c r="I9999" s="105">
        <f t="shared" si="1097"/>
        <v>0</v>
      </c>
      <c r="J9999" s="105">
        <f t="shared" si="1098"/>
        <v>29772.219806157882</v>
      </c>
      <c r="K9999" s="106">
        <f t="shared" si="1099"/>
        <v>1.4030920508157578</v>
      </c>
    </row>
    <row r="10000" spans="2:11" x14ac:dyDescent="0.2">
      <c r="B10000" s="35">
        <v>9985</v>
      </c>
      <c r="C10000" s="93">
        <v>0.52637408444440037</v>
      </c>
      <c r="D10000" s="101">
        <f t="shared" si="1102"/>
        <v>1.9252293955845576</v>
      </c>
      <c r="E10000" s="93">
        <v>0.99747064757680304</v>
      </c>
      <c r="F10000" s="102">
        <f t="shared" si="1100"/>
        <v>1.9974706475768031</v>
      </c>
      <c r="G10000" s="102">
        <f t="shared" si="1103"/>
        <v>29772.74194350265</v>
      </c>
      <c r="H10000" s="102">
        <f t="shared" si="1101"/>
        <v>29772.74194350265</v>
      </c>
      <c r="I10000" s="102">
        <f t="shared" si="1097"/>
        <v>0</v>
      </c>
      <c r="J10000" s="102">
        <f t="shared" si="1098"/>
        <v>29774.739414150226</v>
      </c>
      <c r="K10000" s="103">
        <f t="shared" si="1099"/>
        <v>1.9974706475768471</v>
      </c>
    </row>
    <row r="10001" spans="2:11" x14ac:dyDescent="0.2">
      <c r="B10001" s="35">
        <v>9986</v>
      </c>
      <c r="C10001" s="93">
        <v>8.8557136976582518E-3</v>
      </c>
      <c r="D10001" s="101">
        <f t="shared" si="1102"/>
        <v>14.180077238183273</v>
      </c>
      <c r="E10001" s="93">
        <v>0.11877883801502342</v>
      </c>
      <c r="F10001" s="102">
        <f t="shared" si="1100"/>
        <v>1.1187788380150234</v>
      </c>
      <c r="G10001" s="102">
        <f t="shared" si="1103"/>
        <v>29786.922020740833</v>
      </c>
      <c r="H10001" s="102">
        <f t="shared" si="1101"/>
        <v>29786.922020740833</v>
      </c>
      <c r="I10001" s="102">
        <f t="shared" si="1097"/>
        <v>0</v>
      </c>
      <c r="J10001" s="102">
        <f t="shared" si="1098"/>
        <v>29788.040799578848</v>
      </c>
      <c r="K10001" s="103">
        <f t="shared" si="1099"/>
        <v>1.1187788380157144</v>
      </c>
    </row>
    <row r="10002" spans="2:11" x14ac:dyDescent="0.2">
      <c r="B10002" s="35">
        <v>9987</v>
      </c>
      <c r="C10002" s="93">
        <v>0.90681960258107908</v>
      </c>
      <c r="D10002" s="101">
        <f t="shared" si="1102"/>
        <v>0.29343522980278075</v>
      </c>
      <c r="E10002" s="93">
        <v>3.7470860635294145E-2</v>
      </c>
      <c r="F10002" s="102">
        <f t="shared" si="1100"/>
        <v>1.037470860635294</v>
      </c>
      <c r="G10002" s="102">
        <f t="shared" si="1103"/>
        <v>29787.215455970636</v>
      </c>
      <c r="H10002" s="102">
        <f t="shared" si="1101"/>
        <v>29788.040799578848</v>
      </c>
      <c r="I10002" s="102">
        <f t="shared" ref="I10002:I10015" si="1104">H10002-G10002</f>
        <v>0.82534360821227892</v>
      </c>
      <c r="J10002" s="102">
        <f t="shared" ref="J10002:J10015" si="1105">H10002+F10002</f>
        <v>29789.078270439484</v>
      </c>
      <c r="K10002" s="103">
        <f t="shared" ref="K10002:K10015" si="1106">J10002-G10002</f>
        <v>1.862814468848228</v>
      </c>
    </row>
    <row r="10003" spans="2:11" ht="16" thickBot="1" x14ac:dyDescent="0.25">
      <c r="B10003" s="39">
        <v>9988</v>
      </c>
      <c r="C10003" s="94">
        <v>0.8728471857683342</v>
      </c>
      <c r="D10003" s="104">
        <f t="shared" si="1102"/>
        <v>0.40798435021078566</v>
      </c>
      <c r="E10003" s="94">
        <v>0.22092465263500194</v>
      </c>
      <c r="F10003" s="105">
        <f t="shared" si="1100"/>
        <v>1.2209246526350019</v>
      </c>
      <c r="G10003" s="105">
        <f t="shared" si="1103"/>
        <v>29787.623440320847</v>
      </c>
      <c r="H10003" s="105">
        <f t="shared" si="1101"/>
        <v>29789.078270439484</v>
      </c>
      <c r="I10003" s="105">
        <f t="shared" si="1104"/>
        <v>1.4548301186368917</v>
      </c>
      <c r="J10003" s="105">
        <f t="shared" si="1105"/>
        <v>29790.29919509212</v>
      </c>
      <c r="K10003" s="106">
        <f t="shared" si="1106"/>
        <v>2.6757547712732048</v>
      </c>
    </row>
    <row r="10004" spans="2:11" x14ac:dyDescent="0.2">
      <c r="B10004" s="35">
        <v>9989</v>
      </c>
      <c r="C10004" s="93">
        <v>0.15075586811759489</v>
      </c>
      <c r="D10004" s="101">
        <f t="shared" si="1102"/>
        <v>5.6762805539377359</v>
      </c>
      <c r="E10004" s="93">
        <v>4.6278884127500919E-2</v>
      </c>
      <c r="F10004" s="102">
        <f t="shared" si="1100"/>
        <v>1.046278884127501</v>
      </c>
      <c r="G10004" s="102">
        <f t="shared" si="1103"/>
        <v>29793.299720874784</v>
      </c>
      <c r="H10004" s="102">
        <f t="shared" si="1101"/>
        <v>29793.299720874784</v>
      </c>
      <c r="I10004" s="102">
        <f t="shared" si="1104"/>
        <v>0</v>
      </c>
      <c r="J10004" s="102">
        <f t="shared" si="1105"/>
        <v>29794.345999758913</v>
      </c>
      <c r="K10004" s="103">
        <f t="shared" si="1106"/>
        <v>1.0462788841286965</v>
      </c>
    </row>
    <row r="10005" spans="2:11" x14ac:dyDescent="0.2">
      <c r="B10005" s="35">
        <v>9990</v>
      </c>
      <c r="C10005" s="93">
        <v>0.77882315210988895</v>
      </c>
      <c r="D10005" s="101">
        <f t="shared" si="1102"/>
        <v>0.74991383399556066</v>
      </c>
      <c r="E10005" s="93">
        <v>0.92586367197820796</v>
      </c>
      <c r="F10005" s="102">
        <f t="shared" si="1100"/>
        <v>1.9258636719782078</v>
      </c>
      <c r="G10005" s="102">
        <f t="shared" si="1103"/>
        <v>29794.049634708779</v>
      </c>
      <c r="H10005" s="102">
        <f t="shared" si="1101"/>
        <v>29794.345999758913</v>
      </c>
      <c r="I10005" s="102">
        <f t="shared" si="1104"/>
        <v>0.29636505013331771</v>
      </c>
      <c r="J10005" s="102">
        <f t="shared" si="1105"/>
        <v>29796.271863430891</v>
      </c>
      <c r="K10005" s="103">
        <f t="shared" si="1106"/>
        <v>2.2222287221120496</v>
      </c>
    </row>
    <row r="10006" spans="2:11" x14ac:dyDescent="0.2">
      <c r="B10006" s="35">
        <v>9991</v>
      </c>
      <c r="C10006" s="93">
        <v>0.24606933424665078</v>
      </c>
      <c r="D10006" s="101">
        <f t="shared" si="1102"/>
        <v>4.2064258086898372</v>
      </c>
      <c r="E10006" s="93">
        <v>0.77630375194201229</v>
      </c>
      <c r="F10006" s="102">
        <f t="shared" si="1100"/>
        <v>1.7763037519420122</v>
      </c>
      <c r="G10006" s="102">
        <f t="shared" si="1103"/>
        <v>29798.256060517469</v>
      </c>
      <c r="H10006" s="102">
        <f t="shared" si="1101"/>
        <v>29798.256060517469</v>
      </c>
      <c r="I10006" s="102">
        <f t="shared" si="1104"/>
        <v>0</v>
      </c>
      <c r="J10006" s="102">
        <f t="shared" si="1105"/>
        <v>29800.032364269413</v>
      </c>
      <c r="K10006" s="103">
        <f t="shared" si="1106"/>
        <v>1.7763037519434874</v>
      </c>
    </row>
    <row r="10007" spans="2:11" ht="16" thickBot="1" x14ac:dyDescent="0.25">
      <c r="B10007" s="39">
        <v>9992</v>
      </c>
      <c r="C10007" s="94">
        <v>0.17186551561669161</v>
      </c>
      <c r="D10007" s="104">
        <f t="shared" si="1102"/>
        <v>5.2831289818511946</v>
      </c>
      <c r="E10007" s="94">
        <v>0.22087246126541915</v>
      </c>
      <c r="F10007" s="105">
        <f t="shared" si="1100"/>
        <v>1.2208724612654192</v>
      </c>
      <c r="G10007" s="105">
        <f t="shared" si="1103"/>
        <v>29803.539189499319</v>
      </c>
      <c r="H10007" s="105">
        <f t="shared" si="1101"/>
        <v>29803.539189499319</v>
      </c>
      <c r="I10007" s="105">
        <f t="shared" si="1104"/>
        <v>0</v>
      </c>
      <c r="J10007" s="105">
        <f t="shared" si="1105"/>
        <v>29804.760061960584</v>
      </c>
      <c r="K10007" s="106">
        <f t="shared" si="1106"/>
        <v>1.220872461264662</v>
      </c>
    </row>
    <row r="10008" spans="2:11" x14ac:dyDescent="0.2">
      <c r="B10008" s="35">
        <v>9993</v>
      </c>
      <c r="C10008" s="93">
        <v>0.44269005042552989</v>
      </c>
      <c r="D10008" s="101">
        <f t="shared" si="1102"/>
        <v>2.4446562427577336</v>
      </c>
      <c r="E10008" s="93">
        <v>0.34992515297600879</v>
      </c>
      <c r="F10008" s="102">
        <f t="shared" si="1100"/>
        <v>1.3499251529760088</v>
      </c>
      <c r="G10008" s="102">
        <f t="shared" si="1103"/>
        <v>29805.983845742077</v>
      </c>
      <c r="H10008" s="102">
        <f t="shared" si="1101"/>
        <v>29805.983845742077</v>
      </c>
      <c r="I10008" s="102">
        <f t="shared" si="1104"/>
        <v>0</v>
      </c>
      <c r="J10008" s="102">
        <f t="shared" si="1105"/>
        <v>29807.333770895053</v>
      </c>
      <c r="K10008" s="103">
        <f t="shared" si="1106"/>
        <v>1.3499251529756293</v>
      </c>
    </row>
    <row r="10009" spans="2:11" x14ac:dyDescent="0.2">
      <c r="B10009" s="35">
        <v>9994</v>
      </c>
      <c r="C10009" s="93">
        <v>0.2578628372298144</v>
      </c>
      <c r="D10009" s="101">
        <f t="shared" si="1102"/>
        <v>4.065982422223744</v>
      </c>
      <c r="E10009" s="93">
        <v>0.51772097484000179</v>
      </c>
      <c r="F10009" s="102">
        <f t="shared" si="1100"/>
        <v>1.5177209748400018</v>
      </c>
      <c r="G10009" s="102">
        <f t="shared" si="1103"/>
        <v>29810.049828164301</v>
      </c>
      <c r="H10009" s="102">
        <f t="shared" si="1101"/>
        <v>29810.049828164301</v>
      </c>
      <c r="I10009" s="102">
        <f t="shared" si="1104"/>
        <v>0</v>
      </c>
      <c r="J10009" s="102">
        <f t="shared" si="1105"/>
        <v>29811.567549139141</v>
      </c>
      <c r="K10009" s="103">
        <f t="shared" si="1106"/>
        <v>1.5177209748399036</v>
      </c>
    </row>
    <row r="10010" spans="2:11" x14ac:dyDescent="0.2">
      <c r="B10010" s="35">
        <v>9995</v>
      </c>
      <c r="C10010" s="93">
        <v>0.44170778438546876</v>
      </c>
      <c r="D10010" s="101">
        <f t="shared" si="1102"/>
        <v>2.4513202105240168</v>
      </c>
      <c r="E10010" s="93">
        <v>0.67018393359072859</v>
      </c>
      <c r="F10010" s="102">
        <f t="shared" si="1100"/>
        <v>1.6701839335907285</v>
      </c>
      <c r="G10010" s="102">
        <f t="shared" si="1103"/>
        <v>29812.501148374824</v>
      </c>
      <c r="H10010" s="102">
        <f t="shared" si="1101"/>
        <v>29812.501148374824</v>
      </c>
      <c r="I10010" s="102">
        <f t="shared" si="1104"/>
        <v>0</v>
      </c>
      <c r="J10010" s="102">
        <f t="shared" si="1105"/>
        <v>29814.171332308415</v>
      </c>
      <c r="K10010" s="103">
        <f t="shared" si="1106"/>
        <v>1.6701839335910336</v>
      </c>
    </row>
    <row r="10011" spans="2:11" ht="16" thickBot="1" x14ac:dyDescent="0.25">
      <c r="B10011" s="39">
        <v>9996</v>
      </c>
      <c r="C10011" s="94">
        <v>0.85376304608108866</v>
      </c>
      <c r="D10011" s="104">
        <f t="shared" si="1102"/>
        <v>0.47430476189699305</v>
      </c>
      <c r="E10011" s="94">
        <v>2.9299136852184438E-2</v>
      </c>
      <c r="F10011" s="105">
        <f t="shared" si="1100"/>
        <v>1.0292991368521844</v>
      </c>
      <c r="G10011" s="105">
        <f t="shared" si="1103"/>
        <v>29812.975453136722</v>
      </c>
      <c r="H10011" s="105">
        <f t="shared" si="1101"/>
        <v>29814.171332308415</v>
      </c>
      <c r="I10011" s="105">
        <f t="shared" si="1104"/>
        <v>1.1958791716933774</v>
      </c>
      <c r="J10011" s="105">
        <f t="shared" si="1105"/>
        <v>29815.200631445266</v>
      </c>
      <c r="K10011" s="106">
        <f t="shared" si="1106"/>
        <v>2.2251783085448551</v>
      </c>
    </row>
    <row r="10012" spans="2:11" x14ac:dyDescent="0.2">
      <c r="B10012" s="35">
        <v>9997</v>
      </c>
      <c r="C10012" s="93">
        <v>0.3126173808318834</v>
      </c>
      <c r="D10012" s="101">
        <f t="shared" si="1102"/>
        <v>3.4883257850120497</v>
      </c>
      <c r="E10012" s="93">
        <v>0.13412304927482677</v>
      </c>
      <c r="F10012" s="102">
        <f t="shared" si="1100"/>
        <v>1.1341230492748267</v>
      </c>
      <c r="G10012" s="102">
        <f t="shared" si="1103"/>
        <v>29816.463778921734</v>
      </c>
      <c r="H10012" s="102">
        <f t="shared" si="1101"/>
        <v>29816.463778921734</v>
      </c>
      <c r="I10012" s="102">
        <f t="shared" si="1104"/>
        <v>0</v>
      </c>
      <c r="J10012" s="102">
        <f t="shared" si="1105"/>
        <v>29817.59790197101</v>
      </c>
      <c r="K10012" s="103">
        <f t="shared" si="1106"/>
        <v>1.1341230492762406</v>
      </c>
    </row>
    <row r="10013" spans="2:11" x14ac:dyDescent="0.2">
      <c r="B10013" s="35">
        <v>9998</v>
      </c>
      <c r="C10013" s="93">
        <v>0.96163425424118409</v>
      </c>
      <c r="D10013" s="101">
        <f t="shared" si="1102"/>
        <v>0.11736328111389567</v>
      </c>
      <c r="E10013" s="93">
        <v>0.35492030475017156</v>
      </c>
      <c r="F10013" s="102">
        <f t="shared" si="1100"/>
        <v>1.3549203047501717</v>
      </c>
      <c r="G10013" s="102">
        <f t="shared" si="1103"/>
        <v>29816.581142202849</v>
      </c>
      <c r="H10013" s="102">
        <f t="shared" si="1101"/>
        <v>29817.59790197101</v>
      </c>
      <c r="I10013" s="102">
        <f t="shared" si="1104"/>
        <v>1.0167597681611369</v>
      </c>
      <c r="J10013" s="102">
        <f t="shared" si="1105"/>
        <v>29818.952822275762</v>
      </c>
      <c r="K10013" s="103">
        <f t="shared" si="1106"/>
        <v>2.371680072912568</v>
      </c>
    </row>
    <row r="10014" spans="2:11" x14ac:dyDescent="0.2">
      <c r="B10014" s="35">
        <v>9999</v>
      </c>
      <c r="C10014" s="93">
        <v>8.2743952815481747E-2</v>
      </c>
      <c r="D10014" s="101">
        <f t="shared" si="1102"/>
        <v>7.4760130354614089</v>
      </c>
      <c r="E10014" s="93">
        <v>0.40144906433934235</v>
      </c>
      <c r="F10014" s="102">
        <f t="shared" si="1100"/>
        <v>1.4014490643393422</v>
      </c>
      <c r="G10014" s="102">
        <f t="shared" si="1103"/>
        <v>29824.057155238312</v>
      </c>
      <c r="H10014" s="102">
        <f t="shared" si="1101"/>
        <v>29824.057155238312</v>
      </c>
      <c r="I10014" s="102">
        <f t="shared" si="1104"/>
        <v>0</v>
      </c>
      <c r="J10014" s="102">
        <f t="shared" si="1105"/>
        <v>29825.45860430265</v>
      </c>
      <c r="K10014" s="103">
        <f t="shared" si="1106"/>
        <v>1.4014490643385216</v>
      </c>
    </row>
    <row r="10015" spans="2:11" ht="16" thickBot="1" x14ac:dyDescent="0.25">
      <c r="B10015" s="39">
        <v>10000</v>
      </c>
      <c r="C10015" s="94">
        <v>0.89300277086935942</v>
      </c>
      <c r="D10015" s="104">
        <f t="shared" si="1102"/>
        <v>0.33949678569968916</v>
      </c>
      <c r="E10015" s="94">
        <v>4.8230495649412508E-2</v>
      </c>
      <c r="F10015" s="105">
        <f t="shared" si="1100"/>
        <v>1.0482304956494124</v>
      </c>
      <c r="G10015" s="105">
        <f t="shared" si="1103"/>
        <v>29824.39665202401</v>
      </c>
      <c r="H10015" s="105">
        <f t="shared" si="1101"/>
        <v>29825.45860430265</v>
      </c>
      <c r="I10015" s="105">
        <f t="shared" si="1104"/>
        <v>1.0619522786400921</v>
      </c>
      <c r="J10015" s="105">
        <f t="shared" si="1105"/>
        <v>29826.5068347983</v>
      </c>
      <c r="K10015" s="106">
        <f t="shared" si="1106"/>
        <v>2.1101827742895694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ACB3-646B-1244-B360-CBF264913EBA}">
  <dimension ref="A1:I27"/>
  <sheetViews>
    <sheetView showGridLines="0" zoomScaleNormal="100" workbookViewId="0">
      <selection activeCell="F27" sqref="F27"/>
    </sheetView>
  </sheetViews>
  <sheetFormatPr baseColWidth="10" defaultColWidth="8.6640625" defaultRowHeight="15" x14ac:dyDescent="0.2"/>
  <cols>
    <col min="2" max="9" width="10.33203125" customWidth="1"/>
    <col min="10" max="10" width="9.33203125" bestFit="1" customWidth="1"/>
    <col min="11" max="11" width="2" customWidth="1"/>
    <col min="15" max="15" width="9.5" customWidth="1"/>
    <col min="19" max="19" width="9.6640625" customWidth="1"/>
  </cols>
  <sheetData>
    <row r="1" spans="1:9" x14ac:dyDescent="0.2">
      <c r="A1" s="25" t="s">
        <v>160</v>
      </c>
    </row>
    <row r="2" spans="1:9" ht="16" thickBot="1" x14ac:dyDescent="0.25"/>
    <row r="3" spans="1:9" ht="16" thickBot="1" x14ac:dyDescent="0.25">
      <c r="B3" s="129" t="s">
        <v>159</v>
      </c>
      <c r="C3" s="128" t="s">
        <v>18</v>
      </c>
      <c r="D3" s="128" t="s">
        <v>158</v>
      </c>
      <c r="E3" s="127" t="s">
        <v>157</v>
      </c>
    </row>
    <row r="4" spans="1:9" ht="16" thickBot="1" x14ac:dyDescent="0.25">
      <c r="B4" s="97">
        <v>1</v>
      </c>
      <c r="C4" s="135">
        <v>0</v>
      </c>
      <c r="D4" s="130">
        <v>1</v>
      </c>
      <c r="E4" s="134">
        <v>2</v>
      </c>
      <c r="G4" s="29" t="s">
        <v>156</v>
      </c>
      <c r="H4" s="31"/>
    </row>
    <row r="5" spans="1:9" ht="16" thickBot="1" x14ac:dyDescent="0.25">
      <c r="B5" s="35">
        <v>2</v>
      </c>
      <c r="C5" s="36">
        <v>3</v>
      </c>
      <c r="D5" s="36">
        <v>1</v>
      </c>
      <c r="E5" s="37">
        <v>1</v>
      </c>
      <c r="G5" s="32">
        <v>20</v>
      </c>
      <c r="H5" s="34" t="s">
        <v>144</v>
      </c>
    </row>
    <row r="6" spans="1:9" x14ac:dyDescent="0.2">
      <c r="B6" s="35">
        <v>3</v>
      </c>
      <c r="C6" s="36">
        <v>6</v>
      </c>
      <c r="D6" s="36">
        <v>3</v>
      </c>
      <c r="E6" s="37">
        <v>1</v>
      </c>
    </row>
    <row r="7" spans="1:9" ht="16" thickBot="1" x14ac:dyDescent="0.25">
      <c r="B7" s="35">
        <v>4</v>
      </c>
      <c r="C7" s="36">
        <v>5</v>
      </c>
      <c r="D7" s="36">
        <v>2</v>
      </c>
      <c r="E7" s="37">
        <v>1</v>
      </c>
    </row>
    <row r="8" spans="1:9" x14ac:dyDescent="0.2">
      <c r="B8" s="35">
        <v>5</v>
      </c>
      <c r="C8" s="36">
        <v>3</v>
      </c>
      <c r="D8" s="36">
        <v>1</v>
      </c>
      <c r="E8" s="37">
        <v>3</v>
      </c>
      <c r="G8" s="133" t="s">
        <v>155</v>
      </c>
      <c r="H8" s="124">
        <v>1</v>
      </c>
      <c r="I8" s="36" t="s">
        <v>144</v>
      </c>
    </row>
    <row r="9" spans="1:9" x14ac:dyDescent="0.2">
      <c r="B9" s="35">
        <v>6</v>
      </c>
      <c r="C9" s="36">
        <v>6</v>
      </c>
      <c r="D9" s="36">
        <v>3</v>
      </c>
      <c r="E9" s="37">
        <v>2</v>
      </c>
      <c r="G9" s="132" t="s">
        <v>154</v>
      </c>
      <c r="H9" s="123">
        <v>1</v>
      </c>
      <c r="I9" s="36" t="s">
        <v>144</v>
      </c>
    </row>
    <row r="10" spans="1:9" ht="16" thickBot="1" x14ac:dyDescent="0.25">
      <c r="B10" s="39">
        <v>7</v>
      </c>
      <c r="C10" s="40">
        <v>1</v>
      </c>
      <c r="D10" s="40">
        <v>4</v>
      </c>
      <c r="E10" s="41">
        <v>1</v>
      </c>
      <c r="G10" s="131" t="s">
        <v>153</v>
      </c>
      <c r="H10" s="41">
        <v>1.5</v>
      </c>
      <c r="I10" s="36" t="s">
        <v>144</v>
      </c>
    </row>
    <row r="11" spans="1:9" x14ac:dyDescent="0.2">
      <c r="B11" s="130"/>
      <c r="C11" s="130"/>
      <c r="D11" s="130"/>
      <c r="E11" s="130"/>
    </row>
    <row r="13" spans="1:9" ht="16" thickBot="1" x14ac:dyDescent="0.25"/>
    <row r="14" spans="1:9" ht="16" thickBot="1" x14ac:dyDescent="0.25">
      <c r="B14" s="129" t="s">
        <v>5</v>
      </c>
      <c r="C14" s="128" t="s">
        <v>152</v>
      </c>
      <c r="D14" s="128" t="s">
        <v>151</v>
      </c>
      <c r="E14" s="128" t="s">
        <v>150</v>
      </c>
      <c r="F14" s="128" t="s">
        <v>149</v>
      </c>
      <c r="G14" s="128" t="s">
        <v>148</v>
      </c>
      <c r="H14" s="127" t="s">
        <v>147</v>
      </c>
    </row>
    <row r="15" spans="1:9" x14ac:dyDescent="0.2">
      <c r="B15" s="97">
        <v>1</v>
      </c>
      <c r="C15" s="126">
        <v>0</v>
      </c>
      <c r="D15" s="125">
        <f t="shared" ref="D15:D21" si="0">+E15-C15</f>
        <v>0</v>
      </c>
      <c r="E15" s="125">
        <v>0</v>
      </c>
      <c r="F15" s="125">
        <f t="shared" ref="F15:F21" si="1">+$H$8+($H$9*D4)+($H$10*E4)</f>
        <v>5</v>
      </c>
      <c r="G15" s="125">
        <f t="shared" ref="G15:G21" si="2">+E15+F15</f>
        <v>5</v>
      </c>
      <c r="H15" s="124">
        <f t="shared" ref="H15:H21" si="3">+G15-C15</f>
        <v>5</v>
      </c>
    </row>
    <row r="16" spans="1:9" x14ac:dyDescent="0.2">
      <c r="B16" s="35">
        <v>2</v>
      </c>
      <c r="C16" s="91">
        <f t="shared" ref="C16:C21" si="4">+C15+C5</f>
        <v>3</v>
      </c>
      <c r="D16" s="92">
        <f t="shared" si="0"/>
        <v>2</v>
      </c>
      <c r="E16" s="92">
        <f t="shared" ref="E16:E21" si="5">+MAX(C16,G15)</f>
        <v>5</v>
      </c>
      <c r="F16" s="92">
        <f t="shared" si="1"/>
        <v>3.5</v>
      </c>
      <c r="G16" s="92">
        <f t="shared" si="2"/>
        <v>8.5</v>
      </c>
      <c r="H16" s="123">
        <f t="shared" si="3"/>
        <v>5.5</v>
      </c>
    </row>
    <row r="17" spans="2:9" x14ac:dyDescent="0.2">
      <c r="B17" s="35">
        <v>3</v>
      </c>
      <c r="C17" s="91">
        <f t="shared" si="4"/>
        <v>9</v>
      </c>
      <c r="D17" s="92">
        <f t="shared" si="0"/>
        <v>0</v>
      </c>
      <c r="E17" s="92">
        <f t="shared" si="5"/>
        <v>9</v>
      </c>
      <c r="F17" s="92">
        <f t="shared" si="1"/>
        <v>5.5</v>
      </c>
      <c r="G17" s="92">
        <f t="shared" si="2"/>
        <v>14.5</v>
      </c>
      <c r="H17" s="123">
        <f t="shared" si="3"/>
        <v>5.5</v>
      </c>
    </row>
    <row r="18" spans="2:9" x14ac:dyDescent="0.2">
      <c r="B18" s="35">
        <v>4</v>
      </c>
      <c r="C18" s="91">
        <f t="shared" si="4"/>
        <v>14</v>
      </c>
      <c r="D18" s="92">
        <f t="shared" si="0"/>
        <v>0.5</v>
      </c>
      <c r="E18" s="92">
        <f t="shared" si="5"/>
        <v>14.5</v>
      </c>
      <c r="F18" s="92">
        <f t="shared" si="1"/>
        <v>4.5</v>
      </c>
      <c r="G18" s="92">
        <f t="shared" si="2"/>
        <v>19</v>
      </c>
      <c r="H18" s="123">
        <f t="shared" si="3"/>
        <v>5</v>
      </c>
    </row>
    <row r="19" spans="2:9" x14ac:dyDescent="0.2">
      <c r="B19" s="35">
        <v>5</v>
      </c>
      <c r="C19" s="91">
        <f t="shared" si="4"/>
        <v>17</v>
      </c>
      <c r="D19" s="92">
        <f t="shared" si="0"/>
        <v>2</v>
      </c>
      <c r="E19" s="92">
        <f t="shared" si="5"/>
        <v>19</v>
      </c>
      <c r="F19" s="92">
        <f>+$H$8+($H$9*D8)+($H$10*E8)</f>
        <v>6.5</v>
      </c>
      <c r="G19" s="119">
        <f>+E19+F19</f>
        <v>25.5</v>
      </c>
      <c r="H19" s="118">
        <f t="shared" si="3"/>
        <v>8.5</v>
      </c>
      <c r="I19" s="122">
        <f>20-C19</f>
        <v>3</v>
      </c>
    </row>
    <row r="20" spans="2:9" x14ac:dyDescent="0.2">
      <c r="B20" s="121">
        <v>6</v>
      </c>
      <c r="C20" s="120">
        <f t="shared" si="4"/>
        <v>23</v>
      </c>
      <c r="D20" s="119">
        <f t="shared" si="0"/>
        <v>2.5</v>
      </c>
      <c r="E20" s="119">
        <f t="shared" si="5"/>
        <v>25.5</v>
      </c>
      <c r="F20" s="119">
        <f t="shared" si="1"/>
        <v>7</v>
      </c>
      <c r="G20" s="119">
        <f t="shared" si="2"/>
        <v>32.5</v>
      </c>
      <c r="H20" s="118">
        <f t="shared" si="3"/>
        <v>9.5</v>
      </c>
    </row>
    <row r="21" spans="2:9" ht="16" thickBot="1" x14ac:dyDescent="0.25">
      <c r="B21" s="117">
        <v>7</v>
      </c>
      <c r="C21" s="116">
        <f t="shared" si="4"/>
        <v>24</v>
      </c>
      <c r="D21" s="115">
        <f t="shared" si="0"/>
        <v>8.5</v>
      </c>
      <c r="E21" s="115">
        <f t="shared" si="5"/>
        <v>32.5</v>
      </c>
      <c r="F21" s="115">
        <f t="shared" si="1"/>
        <v>6.5</v>
      </c>
      <c r="G21" s="115">
        <f t="shared" si="2"/>
        <v>39</v>
      </c>
      <c r="H21" s="114">
        <f t="shared" si="3"/>
        <v>15</v>
      </c>
    </row>
    <row r="24" spans="2:9" x14ac:dyDescent="0.2">
      <c r="B24" s="59" t="s">
        <v>146</v>
      </c>
      <c r="C24" s="59"/>
      <c r="D24" s="59"/>
      <c r="E24" s="112" t="s">
        <v>137</v>
      </c>
      <c r="F24" s="113">
        <f>+AVERAGE(D15:D19)</f>
        <v>0.9</v>
      </c>
      <c r="G24" t="s">
        <v>144</v>
      </c>
    </row>
    <row r="25" spans="2:9" x14ac:dyDescent="0.2">
      <c r="B25" s="59" t="s">
        <v>145</v>
      </c>
      <c r="C25" s="59"/>
      <c r="D25" s="59"/>
      <c r="E25" s="112" t="s">
        <v>51</v>
      </c>
      <c r="F25" s="113">
        <f>+AVERAGE(H15:H18)</f>
        <v>5.25</v>
      </c>
      <c r="G25" t="s">
        <v>144</v>
      </c>
    </row>
    <row r="26" spans="2:9" x14ac:dyDescent="0.2">
      <c r="B26" s="59" t="s">
        <v>143</v>
      </c>
      <c r="C26" s="59"/>
      <c r="D26" s="59"/>
      <c r="E26" s="112" t="s">
        <v>139</v>
      </c>
      <c r="F26" s="113">
        <f>+(SUM(F15:F18)+SUM(D15:D19)+(G5-E19))/G5</f>
        <v>1.2</v>
      </c>
    </row>
    <row r="27" spans="2:9" x14ac:dyDescent="0.2">
      <c r="B27" s="59" t="s">
        <v>142</v>
      </c>
      <c r="C27" s="59"/>
      <c r="D27" s="59"/>
      <c r="E27" s="112" t="s">
        <v>54</v>
      </c>
      <c r="F27" s="111">
        <f>+(D16+D18+D19)/G5</f>
        <v>0.22500000000000001</v>
      </c>
      <c r="G27" s="110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FB66-CF67-6E45-8FEC-868D3CD5EA13}">
  <dimension ref="A1:L21"/>
  <sheetViews>
    <sheetView showGridLines="0" zoomScaleNormal="100" workbookViewId="0">
      <selection activeCell="G21" sqref="G21"/>
    </sheetView>
  </sheetViews>
  <sheetFormatPr baseColWidth="10" defaultColWidth="8.6640625" defaultRowHeight="15" x14ac:dyDescent="0.2"/>
  <cols>
    <col min="4" max="4" width="9.5" customWidth="1"/>
    <col min="8" max="8" width="9.6640625" customWidth="1"/>
    <col min="12" max="12" width="10.1640625" customWidth="1"/>
  </cols>
  <sheetData>
    <row r="1" spans="1:12" x14ac:dyDescent="0.2">
      <c r="A1" s="25" t="s">
        <v>174</v>
      </c>
    </row>
    <row r="2" spans="1:12" ht="16" thickBot="1" x14ac:dyDescent="0.25"/>
    <row r="3" spans="1:12" ht="16" thickBot="1" x14ac:dyDescent="0.25">
      <c r="B3" s="129" t="s">
        <v>159</v>
      </c>
      <c r="C3" s="128" t="s">
        <v>18</v>
      </c>
      <c r="D3" s="128" t="s">
        <v>173</v>
      </c>
      <c r="E3" s="127" t="s">
        <v>172</v>
      </c>
    </row>
    <row r="4" spans="1:12" ht="16" thickBot="1" x14ac:dyDescent="0.25">
      <c r="B4" s="97">
        <v>1</v>
      </c>
      <c r="C4" s="135">
        <v>0</v>
      </c>
      <c r="D4" s="130">
        <v>4</v>
      </c>
      <c r="E4" s="134">
        <v>5</v>
      </c>
      <c r="G4" s="29" t="s">
        <v>156</v>
      </c>
      <c r="H4" s="31"/>
    </row>
    <row r="5" spans="1:12" ht="16" thickBot="1" x14ac:dyDescent="0.25">
      <c r="B5" s="35">
        <v>2</v>
      </c>
      <c r="C5" s="36">
        <v>2</v>
      </c>
      <c r="D5" s="36">
        <v>4</v>
      </c>
      <c r="E5" s="37">
        <v>7</v>
      </c>
      <c r="G5" s="32">
        <v>16</v>
      </c>
      <c r="H5" s="34" t="s">
        <v>144</v>
      </c>
    </row>
    <row r="6" spans="1:12" x14ac:dyDescent="0.2">
      <c r="B6" s="35">
        <v>3</v>
      </c>
      <c r="C6" s="36">
        <v>4</v>
      </c>
      <c r="D6" s="36">
        <v>6</v>
      </c>
      <c r="E6" s="37">
        <v>5</v>
      </c>
    </row>
    <row r="7" spans="1:12" ht="16" thickBot="1" x14ac:dyDescent="0.25">
      <c r="B7" s="39">
        <v>4</v>
      </c>
      <c r="C7" s="40">
        <v>5</v>
      </c>
      <c r="D7" s="40">
        <v>3</v>
      </c>
      <c r="E7" s="41">
        <v>7</v>
      </c>
    </row>
    <row r="10" spans="1:12" ht="16" thickBot="1" x14ac:dyDescent="0.25"/>
    <row r="11" spans="1:12" ht="16" thickBot="1" x14ac:dyDescent="0.25">
      <c r="D11" s="195" t="s">
        <v>171</v>
      </c>
      <c r="E11" s="196"/>
      <c r="F11" s="196"/>
      <c r="G11" s="197"/>
      <c r="H11" s="196" t="s">
        <v>170</v>
      </c>
      <c r="I11" s="196"/>
      <c r="J11" s="196"/>
      <c r="K11" s="198"/>
    </row>
    <row r="12" spans="1:12" ht="16" thickBot="1" x14ac:dyDescent="0.25">
      <c r="B12" s="129" t="s">
        <v>5</v>
      </c>
      <c r="C12" s="128" t="s">
        <v>169</v>
      </c>
      <c r="D12" s="150" t="s">
        <v>151</v>
      </c>
      <c r="E12" s="128" t="s">
        <v>168</v>
      </c>
      <c r="F12" s="128" t="s">
        <v>149</v>
      </c>
      <c r="G12" s="149" t="s">
        <v>167</v>
      </c>
      <c r="H12" s="128" t="s">
        <v>151</v>
      </c>
      <c r="I12" s="128" t="s">
        <v>168</v>
      </c>
      <c r="J12" s="128" t="s">
        <v>149</v>
      </c>
      <c r="K12" s="127" t="s">
        <v>167</v>
      </c>
      <c r="L12" s="148" t="s">
        <v>147</v>
      </c>
    </row>
    <row r="13" spans="1:12" x14ac:dyDescent="0.2">
      <c r="B13" s="35">
        <v>1</v>
      </c>
      <c r="C13" s="36">
        <v>0</v>
      </c>
      <c r="D13" s="44">
        <f>+E13-C13</f>
        <v>0</v>
      </c>
      <c r="E13" s="36">
        <v>0</v>
      </c>
      <c r="F13" s="36">
        <f>+D4</f>
        <v>4</v>
      </c>
      <c r="G13" s="46">
        <f>+E13+F13</f>
        <v>4</v>
      </c>
      <c r="H13" s="36">
        <f>+I13-G13</f>
        <v>0</v>
      </c>
      <c r="I13" s="36">
        <f>+G13</f>
        <v>4</v>
      </c>
      <c r="J13" s="36">
        <f>+E4</f>
        <v>5</v>
      </c>
      <c r="K13" s="37">
        <f>+I13+J13</f>
        <v>9</v>
      </c>
      <c r="L13" s="147">
        <f>+K13-C13</f>
        <v>9</v>
      </c>
    </row>
    <row r="14" spans="1:12" x14ac:dyDescent="0.2">
      <c r="B14" s="35">
        <v>2</v>
      </c>
      <c r="C14" s="36">
        <f>+C13+C5</f>
        <v>2</v>
      </c>
      <c r="D14" s="44">
        <f>+E14-C14</f>
        <v>2</v>
      </c>
      <c r="E14" s="36">
        <f>+MAX(G13,C14)</f>
        <v>4</v>
      </c>
      <c r="F14" s="36">
        <f>+D5</f>
        <v>4</v>
      </c>
      <c r="G14" s="46">
        <f>+E14+F14</f>
        <v>8</v>
      </c>
      <c r="H14" s="36">
        <f>+I14-G14</f>
        <v>1</v>
      </c>
      <c r="I14" s="36">
        <f>+MAX(K13,G14)</f>
        <v>9</v>
      </c>
      <c r="J14" s="36">
        <f>+E5</f>
        <v>7</v>
      </c>
      <c r="K14" s="37">
        <f>+I14+J14</f>
        <v>16</v>
      </c>
      <c r="L14" s="147">
        <f>+K14-C14</f>
        <v>14</v>
      </c>
    </row>
    <row r="15" spans="1:12" x14ac:dyDescent="0.2">
      <c r="B15" s="35">
        <v>3</v>
      </c>
      <c r="C15" s="36">
        <f>+C14+C6</f>
        <v>6</v>
      </c>
      <c r="D15" s="44">
        <f>+E15-C15</f>
        <v>2</v>
      </c>
      <c r="E15" s="36">
        <f>+MAX(G14,C15)</f>
        <v>8</v>
      </c>
      <c r="F15" s="36">
        <f>+D6</f>
        <v>6</v>
      </c>
      <c r="G15" s="46">
        <f>+E15+F15</f>
        <v>14</v>
      </c>
      <c r="H15" s="36">
        <f>+I15-G15</f>
        <v>2</v>
      </c>
      <c r="I15" s="36">
        <f>+MAX(K14,G15)</f>
        <v>16</v>
      </c>
      <c r="J15" s="146">
        <f>+E6</f>
        <v>5</v>
      </c>
      <c r="K15" s="145">
        <f>+I15+J15</f>
        <v>21</v>
      </c>
      <c r="L15" s="144">
        <f>+K15-C15</f>
        <v>15</v>
      </c>
    </row>
    <row r="16" spans="1:12" ht="16" thickBot="1" x14ac:dyDescent="0.25">
      <c r="B16" s="39">
        <v>4</v>
      </c>
      <c r="C16" s="40">
        <f>+C15+C7</f>
        <v>11</v>
      </c>
      <c r="D16" s="143">
        <f>+E16-C16</f>
        <v>3</v>
      </c>
      <c r="E16" s="40">
        <f>+MAX(G15,C16)</f>
        <v>14</v>
      </c>
      <c r="F16" s="40">
        <f>+D7</f>
        <v>3</v>
      </c>
      <c r="G16" s="142">
        <f>+E16+F16</f>
        <v>17</v>
      </c>
      <c r="H16" s="141">
        <f>+I16-G16</f>
        <v>4</v>
      </c>
      <c r="I16" s="141">
        <f>+MAX(K15,G16)</f>
        <v>21</v>
      </c>
      <c r="J16" s="141">
        <f>+E7</f>
        <v>7</v>
      </c>
      <c r="K16" s="140">
        <f>+I16+J16</f>
        <v>28</v>
      </c>
      <c r="L16" s="139">
        <f>+K16-C16</f>
        <v>17</v>
      </c>
    </row>
    <row r="18" spans="2:8" x14ac:dyDescent="0.2">
      <c r="B18" s="59" t="s">
        <v>143</v>
      </c>
      <c r="C18" s="59"/>
      <c r="D18" s="59"/>
      <c r="E18" s="59"/>
      <c r="F18" s="112" t="s">
        <v>139</v>
      </c>
      <c r="G18" s="138">
        <f>+(SUM(F13:F15)+SUM(J13:J14)+SUM(D13:D16)+SUM(H13:H15)+(G5-E16))/G5</f>
        <v>2.375</v>
      </c>
      <c r="H18" s="137">
        <f>+(SUM(L13:L14)+(I15-C15)+(G5-C16))/G5</f>
        <v>2.375</v>
      </c>
    </row>
    <row r="19" spans="2:8" x14ac:dyDescent="0.2">
      <c r="B19" s="59" t="s">
        <v>166</v>
      </c>
      <c r="C19" s="59"/>
      <c r="D19" s="59"/>
      <c r="E19" s="59"/>
      <c r="F19" s="112" t="s">
        <v>165</v>
      </c>
      <c r="G19" s="111">
        <f>+SUM(D13:D16)/G5</f>
        <v>0.4375</v>
      </c>
    </row>
    <row r="20" spans="2:8" x14ac:dyDescent="0.2">
      <c r="B20" s="59" t="s">
        <v>164</v>
      </c>
      <c r="C20" s="59"/>
      <c r="D20" s="59"/>
      <c r="E20" s="59"/>
      <c r="F20" s="112" t="s">
        <v>163</v>
      </c>
      <c r="G20" s="136">
        <f>+AVERAGE(D13:D16)</f>
        <v>1.75</v>
      </c>
      <c r="H20" t="s">
        <v>144</v>
      </c>
    </row>
    <row r="21" spans="2:8" x14ac:dyDescent="0.2">
      <c r="B21" s="59" t="s">
        <v>162</v>
      </c>
      <c r="C21" s="59"/>
      <c r="D21" s="59"/>
      <c r="E21" s="59"/>
      <c r="F21" s="112" t="s">
        <v>161</v>
      </c>
      <c r="G21" s="111">
        <f>+AVERAGE(H13:H15)</f>
        <v>1</v>
      </c>
      <c r="H21" t="s">
        <v>144</v>
      </c>
    </row>
  </sheetData>
  <mergeCells count="2">
    <mergeCell ref="D11:G11"/>
    <mergeCell ref="H11:K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7501-75DC-5E4C-A348-744FF62BB065}">
  <dimension ref="A1:P38"/>
  <sheetViews>
    <sheetView workbookViewId="0">
      <selection activeCell="N33" sqref="N33"/>
    </sheetView>
  </sheetViews>
  <sheetFormatPr baseColWidth="10" defaultRowHeight="15" x14ac:dyDescent="0.2"/>
  <cols>
    <col min="2" max="2" width="12.1640625" bestFit="1" customWidth="1"/>
    <col min="3" max="3" width="15.33203125" bestFit="1" customWidth="1"/>
    <col min="4" max="4" width="13.6640625" customWidth="1"/>
    <col min="5" max="5" width="13.1640625" bestFit="1" customWidth="1"/>
    <col min="6" max="6" width="15.33203125" customWidth="1"/>
    <col min="7" max="8" width="12.6640625" bestFit="1" customWidth="1"/>
    <col min="13" max="13" width="31.83203125" bestFit="1" customWidth="1"/>
  </cols>
  <sheetData>
    <row r="1" spans="1:16" x14ac:dyDescent="0.2">
      <c r="A1" t="s">
        <v>175</v>
      </c>
    </row>
    <row r="2" spans="1:16" x14ac:dyDescent="0.2">
      <c r="A2" s="199" t="s">
        <v>155</v>
      </c>
      <c r="B2" s="199">
        <v>1</v>
      </c>
      <c r="C2" t="s">
        <v>144</v>
      </c>
      <c r="D2" s="199" t="s">
        <v>136</v>
      </c>
      <c r="E2" s="199">
        <v>20</v>
      </c>
      <c r="F2" t="s">
        <v>144</v>
      </c>
    </row>
    <row r="3" spans="1:16" x14ac:dyDescent="0.2">
      <c r="A3" s="199" t="s">
        <v>176</v>
      </c>
      <c r="B3" s="199">
        <v>1</v>
      </c>
      <c r="C3" t="s">
        <v>144</v>
      </c>
    </row>
    <row r="4" spans="1:16" x14ac:dyDescent="0.2">
      <c r="A4" s="199" t="s">
        <v>177</v>
      </c>
      <c r="B4" s="199">
        <v>1.5</v>
      </c>
      <c r="C4" t="s">
        <v>144</v>
      </c>
      <c r="M4" s="199" t="s">
        <v>146</v>
      </c>
      <c r="N4" s="199" t="s">
        <v>137</v>
      </c>
      <c r="O4" s="199">
        <f>AVERAGE(D16:D20)</f>
        <v>0.9</v>
      </c>
    </row>
    <row r="5" spans="1:16" x14ac:dyDescent="0.2">
      <c r="M5" s="199" t="s">
        <v>145</v>
      </c>
      <c r="N5" s="199" t="s">
        <v>51</v>
      </c>
      <c r="O5" s="199">
        <f>AVERAGE(G16:G19)</f>
        <v>5.25</v>
      </c>
    </row>
    <row r="6" spans="1:16" x14ac:dyDescent="0.2">
      <c r="A6" s="199" t="s">
        <v>159</v>
      </c>
      <c r="B6" s="199" t="s">
        <v>18</v>
      </c>
      <c r="C6" s="199" t="s">
        <v>178</v>
      </c>
      <c r="D6" s="199" t="s">
        <v>179</v>
      </c>
      <c r="M6" s="199" t="s">
        <v>181</v>
      </c>
      <c r="N6" s="199" t="s">
        <v>139</v>
      </c>
      <c r="O6" s="202">
        <f>(SUM(D16:D20)+SUM(E16:E19)+(E2-C20))/E2</f>
        <v>1.2</v>
      </c>
      <c r="P6" t="s">
        <v>188</v>
      </c>
    </row>
    <row r="7" spans="1:16" x14ac:dyDescent="0.2">
      <c r="A7" s="199">
        <v>1</v>
      </c>
      <c r="B7" s="199">
        <v>0</v>
      </c>
      <c r="C7" s="199">
        <v>1</v>
      </c>
      <c r="D7" s="199">
        <v>2</v>
      </c>
      <c r="M7" s="199" t="s">
        <v>182</v>
      </c>
      <c r="N7" s="199" t="s">
        <v>54</v>
      </c>
      <c r="O7" s="199">
        <f>(D17+D19+D20)/E2</f>
        <v>0.22500000000000001</v>
      </c>
    </row>
    <row r="8" spans="1:16" x14ac:dyDescent="0.2">
      <c r="A8" s="199">
        <v>2</v>
      </c>
      <c r="B8" s="199">
        <v>3</v>
      </c>
      <c r="C8" s="199">
        <v>1</v>
      </c>
      <c r="D8" s="199">
        <v>1</v>
      </c>
    </row>
    <row r="9" spans="1:16" x14ac:dyDescent="0.2">
      <c r="A9" s="199">
        <v>3</v>
      </c>
      <c r="B9" s="199">
        <v>6</v>
      </c>
      <c r="C9" s="199">
        <v>3</v>
      </c>
      <c r="D9" s="199">
        <v>1</v>
      </c>
    </row>
    <row r="10" spans="1:16" x14ac:dyDescent="0.2">
      <c r="A10" s="199">
        <v>4</v>
      </c>
      <c r="B10" s="199">
        <v>5</v>
      </c>
      <c r="C10" s="199">
        <v>2</v>
      </c>
      <c r="D10" s="199">
        <v>1</v>
      </c>
    </row>
    <row r="11" spans="1:16" x14ac:dyDescent="0.2">
      <c r="A11" s="199">
        <v>5</v>
      </c>
      <c r="B11" s="199">
        <v>3</v>
      </c>
      <c r="C11" s="199">
        <v>1</v>
      </c>
      <c r="D11" s="199">
        <v>3</v>
      </c>
    </row>
    <row r="12" spans="1:16" x14ac:dyDescent="0.2">
      <c r="A12" s="199">
        <v>6</v>
      </c>
      <c r="B12" s="199">
        <v>6</v>
      </c>
      <c r="C12" s="199">
        <v>3</v>
      </c>
      <c r="D12" s="199">
        <v>2</v>
      </c>
    </row>
    <row r="13" spans="1:16" x14ac:dyDescent="0.2">
      <c r="A13" s="199">
        <v>7</v>
      </c>
      <c r="B13" s="199">
        <v>1</v>
      </c>
      <c r="C13" s="199">
        <v>4</v>
      </c>
      <c r="D13" s="199">
        <v>1</v>
      </c>
    </row>
    <row r="15" spans="1:16" x14ac:dyDescent="0.2">
      <c r="A15" s="199" t="s">
        <v>159</v>
      </c>
      <c r="B15" s="199" t="s">
        <v>180</v>
      </c>
      <c r="C15" s="200" t="s">
        <v>183</v>
      </c>
      <c r="D15" s="199" t="s">
        <v>184</v>
      </c>
      <c r="E15" s="199" t="s">
        <v>187</v>
      </c>
      <c r="F15" s="199" t="s">
        <v>185</v>
      </c>
      <c r="G15" s="200" t="s">
        <v>186</v>
      </c>
    </row>
    <row r="16" spans="1:16" x14ac:dyDescent="0.2">
      <c r="A16" s="199">
        <v>1</v>
      </c>
      <c r="B16" s="199">
        <v>0</v>
      </c>
      <c r="C16" s="199">
        <v>0</v>
      </c>
      <c r="D16" s="199">
        <v>0</v>
      </c>
      <c r="E16" s="199">
        <f>$B$2+(C7*$B$3)+(D7*$B$4)</f>
        <v>5</v>
      </c>
      <c r="F16" s="199">
        <f>E16+C16</f>
        <v>5</v>
      </c>
      <c r="G16" s="199">
        <f>F16-B16</f>
        <v>5</v>
      </c>
    </row>
    <row r="17" spans="1:15" x14ac:dyDescent="0.2">
      <c r="A17" s="199">
        <v>2</v>
      </c>
      <c r="B17" s="199">
        <v>3</v>
      </c>
      <c r="C17" s="199">
        <f>MAX(F16,B17)</f>
        <v>5</v>
      </c>
      <c r="D17" s="199">
        <f>C17-B17</f>
        <v>2</v>
      </c>
      <c r="E17" s="199">
        <f t="shared" ref="E17:E22" si="0">$B$2+(C8*$B$3)+(D8*$B$4)</f>
        <v>3.5</v>
      </c>
      <c r="F17" s="199">
        <f t="shared" ref="F17:F22" si="1">E17+C17</f>
        <v>8.5</v>
      </c>
      <c r="G17" s="199">
        <f t="shared" ref="G17:G22" si="2">F17-B17</f>
        <v>5.5</v>
      </c>
    </row>
    <row r="18" spans="1:15" x14ac:dyDescent="0.2">
      <c r="A18" s="199">
        <v>3</v>
      </c>
      <c r="B18" s="199">
        <f>B17+B9</f>
        <v>9</v>
      </c>
      <c r="C18" s="199">
        <f>MAX(F17,B18)</f>
        <v>9</v>
      </c>
      <c r="D18" s="199">
        <f>C18-B18</f>
        <v>0</v>
      </c>
      <c r="E18" s="199">
        <f t="shared" si="0"/>
        <v>5.5</v>
      </c>
      <c r="F18" s="199">
        <f t="shared" si="1"/>
        <v>14.5</v>
      </c>
      <c r="G18" s="199">
        <f t="shared" si="2"/>
        <v>5.5</v>
      </c>
    </row>
    <row r="19" spans="1:15" x14ac:dyDescent="0.2">
      <c r="A19" s="199">
        <v>4</v>
      </c>
      <c r="B19" s="199">
        <f t="shared" ref="B19:B21" si="3">B18+B10</f>
        <v>14</v>
      </c>
      <c r="C19" s="199">
        <f>MAX(F18,B19)</f>
        <v>14.5</v>
      </c>
      <c r="D19" s="199">
        <f t="shared" ref="D19:D22" si="4">C19-B19</f>
        <v>0.5</v>
      </c>
      <c r="E19" s="199">
        <f t="shared" si="0"/>
        <v>4.5</v>
      </c>
      <c r="F19" s="199">
        <f t="shared" si="1"/>
        <v>19</v>
      </c>
      <c r="G19" s="199">
        <f t="shared" si="2"/>
        <v>5</v>
      </c>
    </row>
    <row r="20" spans="1:15" x14ac:dyDescent="0.2">
      <c r="A20" s="199">
        <v>5</v>
      </c>
      <c r="B20" s="199">
        <f t="shared" si="3"/>
        <v>17</v>
      </c>
      <c r="C20" s="199">
        <f>MAX(F19,B20)</f>
        <v>19</v>
      </c>
      <c r="D20" s="199">
        <f t="shared" si="4"/>
        <v>2</v>
      </c>
      <c r="E20" s="199">
        <f t="shared" si="0"/>
        <v>6.5</v>
      </c>
      <c r="F20" s="201">
        <f t="shared" si="1"/>
        <v>25.5</v>
      </c>
      <c r="G20" s="201">
        <f t="shared" si="2"/>
        <v>8.5</v>
      </c>
    </row>
    <row r="21" spans="1:15" x14ac:dyDescent="0.2">
      <c r="A21" s="201">
        <v>6</v>
      </c>
      <c r="B21" s="201">
        <f t="shared" si="3"/>
        <v>23</v>
      </c>
      <c r="C21" s="201">
        <f>MAX(F20,B21)</f>
        <v>25.5</v>
      </c>
      <c r="D21" s="201">
        <f t="shared" si="4"/>
        <v>2.5</v>
      </c>
      <c r="E21" s="201">
        <f t="shared" si="0"/>
        <v>7</v>
      </c>
      <c r="F21" s="201">
        <f t="shared" si="1"/>
        <v>32.5</v>
      </c>
      <c r="G21" s="201">
        <f t="shared" si="2"/>
        <v>9.5</v>
      </c>
    </row>
    <row r="22" spans="1:15" x14ac:dyDescent="0.2">
      <c r="A22" s="201">
        <v>7</v>
      </c>
      <c r="B22" s="201">
        <f>B21+B13</f>
        <v>24</v>
      </c>
      <c r="C22" s="201">
        <f>MAX(F21,B22)</f>
        <v>32.5</v>
      </c>
      <c r="D22" s="201">
        <f t="shared" si="4"/>
        <v>8.5</v>
      </c>
      <c r="E22" s="201">
        <f t="shared" si="0"/>
        <v>6.5</v>
      </c>
      <c r="F22" s="201">
        <f t="shared" si="1"/>
        <v>39</v>
      </c>
      <c r="G22" s="201">
        <f t="shared" si="2"/>
        <v>15</v>
      </c>
    </row>
    <row r="24" spans="1:15" s="203" customFormat="1" x14ac:dyDescent="0.2"/>
    <row r="25" spans="1:15" x14ac:dyDescent="0.2">
      <c r="A25" t="s">
        <v>189</v>
      </c>
    </row>
    <row r="26" spans="1:15" x14ac:dyDescent="0.2">
      <c r="A26" s="199" t="s">
        <v>136</v>
      </c>
      <c r="B26" s="199">
        <v>16</v>
      </c>
      <c r="C26" t="s">
        <v>144</v>
      </c>
    </row>
    <row r="27" spans="1:15" x14ac:dyDescent="0.2">
      <c r="M27" s="199" t="s">
        <v>181</v>
      </c>
      <c r="N27" s="199" t="s">
        <v>139</v>
      </c>
      <c r="O27" s="199">
        <f>(SUM(C35:C37)+SUM(E35:E37)+SUM(G35:G36)+SUM(I35:I36)+(B26-F37))/B26</f>
        <v>2.0625</v>
      </c>
    </row>
    <row r="28" spans="1:15" x14ac:dyDescent="0.2">
      <c r="A28" s="199" t="s">
        <v>159</v>
      </c>
      <c r="B28" s="199" t="s">
        <v>18</v>
      </c>
      <c r="C28" s="199" t="s">
        <v>190</v>
      </c>
      <c r="D28" s="199" t="s">
        <v>191</v>
      </c>
      <c r="M28" s="199" t="s">
        <v>192</v>
      </c>
      <c r="N28" s="199" t="s">
        <v>197</v>
      </c>
      <c r="O28" s="199">
        <f>(C36+C37)/B26</f>
        <v>0.25</v>
      </c>
    </row>
    <row r="29" spans="1:15" x14ac:dyDescent="0.2">
      <c r="A29" s="199">
        <v>1</v>
      </c>
      <c r="B29" s="199">
        <v>0</v>
      </c>
      <c r="C29" s="199">
        <v>4</v>
      </c>
      <c r="D29" s="199">
        <v>5</v>
      </c>
      <c r="M29" s="199" t="s">
        <v>193</v>
      </c>
      <c r="N29" s="199" t="s">
        <v>195</v>
      </c>
      <c r="O29" s="199">
        <f>AVERAGE(C35:C38)</f>
        <v>1.75</v>
      </c>
    </row>
    <row r="30" spans="1:15" x14ac:dyDescent="0.2">
      <c r="A30" s="199">
        <v>2</v>
      </c>
      <c r="B30" s="199">
        <v>2</v>
      </c>
      <c r="C30" s="199">
        <v>4</v>
      </c>
      <c r="D30" s="199">
        <v>7</v>
      </c>
      <c r="M30" s="199" t="s">
        <v>194</v>
      </c>
      <c r="N30" s="199" t="s">
        <v>196</v>
      </c>
      <c r="O30" s="199">
        <f>AVERAGE(G35:G37)</f>
        <v>1</v>
      </c>
    </row>
    <row r="31" spans="1:15" x14ac:dyDescent="0.2">
      <c r="A31" s="199">
        <v>3</v>
      </c>
      <c r="B31" s="199">
        <v>4</v>
      </c>
      <c r="C31" s="199">
        <v>6</v>
      </c>
      <c r="D31" s="199">
        <v>5</v>
      </c>
    </row>
    <row r="32" spans="1:15" x14ac:dyDescent="0.2">
      <c r="A32" s="199">
        <v>4</v>
      </c>
      <c r="B32" s="199">
        <v>5</v>
      </c>
      <c r="C32" s="199">
        <v>3</v>
      </c>
      <c r="D32" s="199">
        <v>7</v>
      </c>
    </row>
    <row r="34" spans="1:11" x14ac:dyDescent="0.2">
      <c r="A34" s="199" t="s">
        <v>159</v>
      </c>
      <c r="B34" s="199" t="s">
        <v>198</v>
      </c>
      <c r="C34" s="199" t="s">
        <v>199</v>
      </c>
      <c r="D34" s="199" t="s">
        <v>203</v>
      </c>
      <c r="E34" s="199" t="s">
        <v>200</v>
      </c>
      <c r="F34" s="199" t="s">
        <v>206</v>
      </c>
      <c r="G34" s="199" t="s">
        <v>201</v>
      </c>
      <c r="H34" s="199" t="s">
        <v>204</v>
      </c>
      <c r="I34" s="199" t="s">
        <v>202</v>
      </c>
      <c r="J34" s="199" t="s">
        <v>205</v>
      </c>
      <c r="K34" s="199" t="s">
        <v>186</v>
      </c>
    </row>
    <row r="35" spans="1:11" x14ac:dyDescent="0.2">
      <c r="A35" s="199">
        <v>1</v>
      </c>
      <c r="B35" s="199">
        <v>0</v>
      </c>
      <c r="C35" s="199">
        <v>0</v>
      </c>
      <c r="D35" s="199">
        <v>0</v>
      </c>
      <c r="E35" s="199">
        <f>C29</f>
        <v>4</v>
      </c>
      <c r="F35" s="199">
        <f>D35+E35</f>
        <v>4</v>
      </c>
      <c r="G35" s="199">
        <v>0</v>
      </c>
      <c r="H35" s="199">
        <f>F35</f>
        <v>4</v>
      </c>
      <c r="I35" s="199">
        <f>D29</f>
        <v>5</v>
      </c>
      <c r="J35" s="199">
        <f>I35+H35</f>
        <v>9</v>
      </c>
      <c r="K35" s="199">
        <f>J35-B35</f>
        <v>9</v>
      </c>
    </row>
    <row r="36" spans="1:11" x14ac:dyDescent="0.2">
      <c r="A36" s="199">
        <v>2</v>
      </c>
      <c r="B36" s="199">
        <f>B35+B30</f>
        <v>2</v>
      </c>
      <c r="C36" s="199">
        <f>D36-B36</f>
        <v>2</v>
      </c>
      <c r="D36" s="199">
        <f>MAX(B36,F35)</f>
        <v>4</v>
      </c>
      <c r="E36" s="199">
        <f t="shared" ref="E36:E38" si="5">C30</f>
        <v>4</v>
      </c>
      <c r="F36" s="199">
        <f>D36+E36</f>
        <v>8</v>
      </c>
      <c r="G36" s="199">
        <f>H36-F36</f>
        <v>1</v>
      </c>
      <c r="H36" s="199">
        <f>MAX(F36,J35)</f>
        <v>9</v>
      </c>
      <c r="I36" s="199">
        <f>D30</f>
        <v>7</v>
      </c>
      <c r="J36" s="199">
        <f>I36+H36</f>
        <v>16</v>
      </c>
      <c r="K36" s="199">
        <f t="shared" ref="K36:K38" si="6">J36-B36</f>
        <v>14</v>
      </c>
    </row>
    <row r="37" spans="1:11" x14ac:dyDescent="0.2">
      <c r="A37" s="199">
        <v>3</v>
      </c>
      <c r="B37" s="199">
        <f t="shared" ref="B37:B38" si="7">B36+B31</f>
        <v>6</v>
      </c>
      <c r="C37" s="199">
        <f>D37-B37</f>
        <v>2</v>
      </c>
      <c r="D37" s="199">
        <f>MAX(B37,F36)</f>
        <v>8</v>
      </c>
      <c r="E37" s="199">
        <f t="shared" si="5"/>
        <v>6</v>
      </c>
      <c r="F37" s="199">
        <f>D37+E37</f>
        <v>14</v>
      </c>
      <c r="G37" s="204">
        <f>H37-F37</f>
        <v>2</v>
      </c>
      <c r="H37" s="199">
        <f>MAX(F37,J36)</f>
        <v>16</v>
      </c>
      <c r="I37" s="201">
        <f>D31</f>
        <v>5</v>
      </c>
      <c r="J37" s="201">
        <f>I37+H37</f>
        <v>21</v>
      </c>
      <c r="K37" s="201">
        <f t="shared" si="6"/>
        <v>15</v>
      </c>
    </row>
    <row r="38" spans="1:11" x14ac:dyDescent="0.2">
      <c r="A38" s="204">
        <v>4</v>
      </c>
      <c r="B38" s="204">
        <f t="shared" si="7"/>
        <v>11</v>
      </c>
      <c r="C38" s="204">
        <f>D38-B38</f>
        <v>3</v>
      </c>
      <c r="D38" s="204">
        <f>MAX(B38,F37)</f>
        <v>14</v>
      </c>
      <c r="E38" s="201">
        <f t="shared" si="5"/>
        <v>3</v>
      </c>
      <c r="F38" s="201">
        <f>D38+E38</f>
        <v>17</v>
      </c>
      <c r="G38" s="201">
        <f>H38-F38</f>
        <v>4</v>
      </c>
      <c r="H38" s="201">
        <f>MAX(F38,J37)</f>
        <v>21</v>
      </c>
      <c r="I38" s="201">
        <f>D32</f>
        <v>7</v>
      </c>
      <c r="J38" s="201">
        <f>I38+H38</f>
        <v>28</v>
      </c>
      <c r="K38" s="201">
        <f t="shared" si="6"/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22BA-1D10-4945-B635-C218F7280593}">
  <dimension ref="A1"/>
  <sheetViews>
    <sheetView workbookViewId="0">
      <selection activeCell="Q36" sqref="Q36"/>
    </sheetView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10E16-9B24-E74F-A004-AA29496A8B08}">
  <dimension ref="A1"/>
  <sheetViews>
    <sheetView tabSelected="1" workbookViewId="0">
      <selection activeCell="Q31" sqref="Q31"/>
    </sheetView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1E94-BA27-FA40-B7C6-3EF392A40896}">
  <dimension ref="A1"/>
  <sheetViews>
    <sheetView workbookViewId="0">
      <selection activeCell="Q36" sqref="Q36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Eventos</vt:lpstr>
      <vt:lpstr>Entidades</vt:lpstr>
      <vt:lpstr>Inventarios</vt:lpstr>
      <vt:lpstr>Inventarios (2)</vt:lpstr>
      <vt:lpstr>Entidades 1</vt:lpstr>
      <vt:lpstr>Prueba Convergencia</vt:lpstr>
      <vt:lpstr>Martes_Ej1</vt:lpstr>
      <vt:lpstr>Martes_Ej2</vt:lpstr>
      <vt:lpstr>Entidades Martes</vt:lpstr>
      <vt:lpstr>Repaso Entidades</vt:lpstr>
      <vt:lpstr>Repaso Eventos</vt:lpstr>
      <vt:lpstr>Repaso Inventarios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2023-02-08T14:21:36Z</dcterms:modified>
  <cp:category/>
  <cp:contentStatus/>
</cp:coreProperties>
</file>